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913e8f46c5dc923/Documents/"/>
    </mc:Choice>
  </mc:AlternateContent>
  <xr:revisionPtr revIDLastSave="3" documentId="8_{40F20B1E-48B3-4302-AE3D-27C29190BFD4}" xr6:coauthVersionLast="47" xr6:coauthVersionMax="47" xr10:uidLastSave="{908EBACA-3BE1-4F85-93B4-213110665E21}"/>
  <bookViews>
    <workbookView xWindow="-120" yWindow="-120" windowWidth="20730" windowHeight="11160" firstSheet="2" activeTab="6" xr2:uid="{00000000-000D-0000-FFFF-FFFF00000000}"/>
  </bookViews>
  <sheets>
    <sheet name="Customers" sheetId="1" r:id="rId1"/>
    <sheet name="customer cleaning sheet" sheetId="5" r:id="rId2"/>
    <sheet name="Loans" sheetId="2" r:id="rId3"/>
    <sheet name="Repayments" sheetId="3" r:id="rId4"/>
    <sheet name="CreditRisk" sheetId="4" r:id="rId5"/>
    <sheet name="pyment mode" sheetId="14" r:id="rId6"/>
    <sheet name="loan status report" sheetId="8" r:id="rId7"/>
    <sheet name="loan type wise chart" sheetId="11" r:id="rId8"/>
  </sheets>
  <definedNames>
    <definedName name="_xlnm._FilterDatabase" localSheetId="1" hidden="1">'customer cleaning sheet'!$M$5:$M$9</definedName>
    <definedName name="ExternalData_1" localSheetId="1" hidden="1">'customer cleaning sheet'!$A$1:$H$5001</definedName>
  </definedNames>
  <calcPr calcId="191029"/>
  <pivotCaches>
    <pivotCache cacheId="0" r:id="rId9"/>
    <pivotCache cacheId="1" r:id="rId10"/>
    <pivotCache cacheId="2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" i="5" l="1"/>
  <c r="R7" i="5"/>
  <c r="P7" i="5"/>
  <c r="N7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I4987" i="5"/>
  <c r="I4988" i="5"/>
  <c r="I4989" i="5"/>
  <c r="I4990" i="5"/>
  <c r="I4991" i="5"/>
  <c r="I4992" i="5"/>
  <c r="I4993" i="5"/>
  <c r="I4994" i="5"/>
  <c r="I4995" i="5"/>
  <c r="I4996" i="5"/>
  <c r="I4997" i="5"/>
  <c r="I4998" i="5"/>
  <c r="I4999" i="5"/>
  <c r="I5000" i="5"/>
  <c r="I500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J2206" i="5"/>
  <c r="J2207" i="5"/>
  <c r="J2208" i="5"/>
  <c r="J2209" i="5"/>
  <c r="J2210" i="5"/>
  <c r="J2211" i="5"/>
  <c r="J2212" i="5"/>
  <c r="J2213" i="5"/>
  <c r="J2214" i="5"/>
  <c r="J2215" i="5"/>
  <c r="J2216" i="5"/>
  <c r="J2217" i="5"/>
  <c r="J2218" i="5"/>
  <c r="J2219" i="5"/>
  <c r="J2220" i="5"/>
  <c r="J2221" i="5"/>
  <c r="J2222" i="5"/>
  <c r="J2223" i="5"/>
  <c r="J2224" i="5"/>
  <c r="J2225" i="5"/>
  <c r="J2226" i="5"/>
  <c r="J2227" i="5"/>
  <c r="J2228" i="5"/>
  <c r="J2229" i="5"/>
  <c r="J2230" i="5"/>
  <c r="J2231" i="5"/>
  <c r="J2232" i="5"/>
  <c r="J2233" i="5"/>
  <c r="J2234" i="5"/>
  <c r="J2235" i="5"/>
  <c r="J2236" i="5"/>
  <c r="J2237" i="5"/>
  <c r="J2238" i="5"/>
  <c r="J2239" i="5"/>
  <c r="J2240" i="5"/>
  <c r="J2241" i="5"/>
  <c r="J2242" i="5"/>
  <c r="J2243" i="5"/>
  <c r="J2244" i="5"/>
  <c r="J2245" i="5"/>
  <c r="J2246" i="5"/>
  <c r="J2247" i="5"/>
  <c r="J2248" i="5"/>
  <c r="J2249" i="5"/>
  <c r="J2250" i="5"/>
  <c r="J2251" i="5"/>
  <c r="J2252" i="5"/>
  <c r="J2253" i="5"/>
  <c r="J2254" i="5"/>
  <c r="J2255" i="5"/>
  <c r="J2256" i="5"/>
  <c r="J2257" i="5"/>
  <c r="J2258" i="5"/>
  <c r="J2259" i="5"/>
  <c r="J2260" i="5"/>
  <c r="J2261" i="5"/>
  <c r="J2262" i="5"/>
  <c r="J2263" i="5"/>
  <c r="J2264" i="5"/>
  <c r="J2265" i="5"/>
  <c r="J2266" i="5"/>
  <c r="J2267" i="5"/>
  <c r="J2268" i="5"/>
  <c r="J2269" i="5"/>
  <c r="J2270" i="5"/>
  <c r="J2271" i="5"/>
  <c r="J2272" i="5"/>
  <c r="J2273" i="5"/>
  <c r="J2274" i="5"/>
  <c r="J2275" i="5"/>
  <c r="J2276" i="5"/>
  <c r="J2277" i="5"/>
  <c r="J2278" i="5"/>
  <c r="J2279" i="5"/>
  <c r="J2280" i="5"/>
  <c r="J2281" i="5"/>
  <c r="J2282" i="5"/>
  <c r="J2283" i="5"/>
  <c r="J2284" i="5"/>
  <c r="J2285" i="5"/>
  <c r="J2286" i="5"/>
  <c r="J2287" i="5"/>
  <c r="J2288" i="5"/>
  <c r="J2289" i="5"/>
  <c r="J2290" i="5"/>
  <c r="J2291" i="5"/>
  <c r="J2292" i="5"/>
  <c r="J2293" i="5"/>
  <c r="J2294" i="5"/>
  <c r="J2295" i="5"/>
  <c r="J2296" i="5"/>
  <c r="J2297" i="5"/>
  <c r="J2298" i="5"/>
  <c r="J2299" i="5"/>
  <c r="J2300" i="5"/>
  <c r="J2301" i="5"/>
  <c r="J2302" i="5"/>
  <c r="J2303" i="5"/>
  <c r="J2304" i="5"/>
  <c r="J2305" i="5"/>
  <c r="J2306" i="5"/>
  <c r="J2307" i="5"/>
  <c r="J2308" i="5"/>
  <c r="J2309" i="5"/>
  <c r="J2310" i="5"/>
  <c r="J2311" i="5"/>
  <c r="J2312" i="5"/>
  <c r="J2313" i="5"/>
  <c r="J2314" i="5"/>
  <c r="J2315" i="5"/>
  <c r="J2316" i="5"/>
  <c r="J2317" i="5"/>
  <c r="J2318" i="5"/>
  <c r="J2319" i="5"/>
  <c r="J2320" i="5"/>
  <c r="J2321" i="5"/>
  <c r="J2322" i="5"/>
  <c r="J2323" i="5"/>
  <c r="J2324" i="5"/>
  <c r="J2325" i="5"/>
  <c r="J2326" i="5"/>
  <c r="J2327" i="5"/>
  <c r="J2328" i="5"/>
  <c r="J2329" i="5"/>
  <c r="J2330" i="5"/>
  <c r="J2331" i="5"/>
  <c r="J2332" i="5"/>
  <c r="J2333" i="5"/>
  <c r="J2334" i="5"/>
  <c r="J2335" i="5"/>
  <c r="J2336" i="5"/>
  <c r="J2337" i="5"/>
  <c r="J2338" i="5"/>
  <c r="J2339" i="5"/>
  <c r="J2340" i="5"/>
  <c r="J2341" i="5"/>
  <c r="J2342" i="5"/>
  <c r="J2343" i="5"/>
  <c r="J2344" i="5"/>
  <c r="J2345" i="5"/>
  <c r="J2346" i="5"/>
  <c r="J2347" i="5"/>
  <c r="J2348" i="5"/>
  <c r="J2349" i="5"/>
  <c r="J2350" i="5"/>
  <c r="J2351" i="5"/>
  <c r="J2352" i="5"/>
  <c r="J2353" i="5"/>
  <c r="J2354" i="5"/>
  <c r="J2355" i="5"/>
  <c r="J2356" i="5"/>
  <c r="J2357" i="5"/>
  <c r="J2358" i="5"/>
  <c r="J2359" i="5"/>
  <c r="J2360" i="5"/>
  <c r="J2361" i="5"/>
  <c r="J2362" i="5"/>
  <c r="J2363" i="5"/>
  <c r="J2364" i="5"/>
  <c r="J2365" i="5"/>
  <c r="J2366" i="5"/>
  <c r="J2367" i="5"/>
  <c r="J2368" i="5"/>
  <c r="J2369" i="5"/>
  <c r="J2370" i="5"/>
  <c r="J2371" i="5"/>
  <c r="J2372" i="5"/>
  <c r="J2373" i="5"/>
  <c r="J2374" i="5"/>
  <c r="J2375" i="5"/>
  <c r="J2376" i="5"/>
  <c r="J2377" i="5"/>
  <c r="J2378" i="5"/>
  <c r="J2379" i="5"/>
  <c r="J2380" i="5"/>
  <c r="J2381" i="5"/>
  <c r="J2382" i="5"/>
  <c r="J2383" i="5"/>
  <c r="J2384" i="5"/>
  <c r="J2385" i="5"/>
  <c r="J2386" i="5"/>
  <c r="J2387" i="5"/>
  <c r="J2388" i="5"/>
  <c r="J2389" i="5"/>
  <c r="J2390" i="5"/>
  <c r="J2391" i="5"/>
  <c r="J2392" i="5"/>
  <c r="J2393" i="5"/>
  <c r="J2394" i="5"/>
  <c r="J2395" i="5"/>
  <c r="J2396" i="5"/>
  <c r="J2397" i="5"/>
  <c r="J2398" i="5"/>
  <c r="J2399" i="5"/>
  <c r="J2400" i="5"/>
  <c r="J2401" i="5"/>
  <c r="J2402" i="5"/>
  <c r="J2403" i="5"/>
  <c r="J2404" i="5"/>
  <c r="J2405" i="5"/>
  <c r="J2406" i="5"/>
  <c r="J2407" i="5"/>
  <c r="J2408" i="5"/>
  <c r="J2409" i="5"/>
  <c r="J2410" i="5"/>
  <c r="J2411" i="5"/>
  <c r="J2412" i="5"/>
  <c r="J2413" i="5"/>
  <c r="J2414" i="5"/>
  <c r="J2415" i="5"/>
  <c r="J2416" i="5"/>
  <c r="J2417" i="5"/>
  <c r="J2418" i="5"/>
  <c r="J2419" i="5"/>
  <c r="J2420" i="5"/>
  <c r="J2421" i="5"/>
  <c r="J2422" i="5"/>
  <c r="J2423" i="5"/>
  <c r="J2424" i="5"/>
  <c r="J2425" i="5"/>
  <c r="J2426" i="5"/>
  <c r="J2427" i="5"/>
  <c r="J2428" i="5"/>
  <c r="J2429" i="5"/>
  <c r="J2430" i="5"/>
  <c r="J2431" i="5"/>
  <c r="J2432" i="5"/>
  <c r="J2433" i="5"/>
  <c r="J2434" i="5"/>
  <c r="J2435" i="5"/>
  <c r="J2436" i="5"/>
  <c r="J2437" i="5"/>
  <c r="J2438" i="5"/>
  <c r="J2439" i="5"/>
  <c r="J2440" i="5"/>
  <c r="J2441" i="5"/>
  <c r="J2442" i="5"/>
  <c r="J2443" i="5"/>
  <c r="J2444" i="5"/>
  <c r="J2445" i="5"/>
  <c r="J2446" i="5"/>
  <c r="J2447" i="5"/>
  <c r="J2448" i="5"/>
  <c r="J2449" i="5"/>
  <c r="J2450" i="5"/>
  <c r="J2451" i="5"/>
  <c r="J2452" i="5"/>
  <c r="J2453" i="5"/>
  <c r="J2454" i="5"/>
  <c r="J2455" i="5"/>
  <c r="J2456" i="5"/>
  <c r="J2457" i="5"/>
  <c r="J2458" i="5"/>
  <c r="J2459" i="5"/>
  <c r="J2460" i="5"/>
  <c r="J2461" i="5"/>
  <c r="J2462" i="5"/>
  <c r="J2463" i="5"/>
  <c r="J2464" i="5"/>
  <c r="J2465" i="5"/>
  <c r="J2466" i="5"/>
  <c r="J2467" i="5"/>
  <c r="J2468" i="5"/>
  <c r="J2469" i="5"/>
  <c r="J2470" i="5"/>
  <c r="J2471" i="5"/>
  <c r="J2472" i="5"/>
  <c r="J2473" i="5"/>
  <c r="J2474" i="5"/>
  <c r="J2475" i="5"/>
  <c r="J2476" i="5"/>
  <c r="J2477" i="5"/>
  <c r="J2478" i="5"/>
  <c r="J2479" i="5"/>
  <c r="J2480" i="5"/>
  <c r="J2481" i="5"/>
  <c r="J2482" i="5"/>
  <c r="J2483" i="5"/>
  <c r="J2484" i="5"/>
  <c r="J2485" i="5"/>
  <c r="J2486" i="5"/>
  <c r="J2487" i="5"/>
  <c r="J2488" i="5"/>
  <c r="J2489" i="5"/>
  <c r="J2490" i="5"/>
  <c r="J2491" i="5"/>
  <c r="J2492" i="5"/>
  <c r="J2493" i="5"/>
  <c r="J2494" i="5"/>
  <c r="J2495" i="5"/>
  <c r="J2496" i="5"/>
  <c r="J2497" i="5"/>
  <c r="J2498" i="5"/>
  <c r="J2499" i="5"/>
  <c r="J2500" i="5"/>
  <c r="J2501" i="5"/>
  <c r="J2502" i="5"/>
  <c r="J2503" i="5"/>
  <c r="J2504" i="5"/>
  <c r="J2505" i="5"/>
  <c r="J2506" i="5"/>
  <c r="J2507" i="5"/>
  <c r="J2508" i="5"/>
  <c r="J2509" i="5"/>
  <c r="J2510" i="5"/>
  <c r="J2511" i="5"/>
  <c r="J2512" i="5"/>
  <c r="J2513" i="5"/>
  <c r="J2514" i="5"/>
  <c r="J2515" i="5"/>
  <c r="J2516" i="5"/>
  <c r="J2517" i="5"/>
  <c r="J2518" i="5"/>
  <c r="J2519" i="5"/>
  <c r="J2520" i="5"/>
  <c r="J2521" i="5"/>
  <c r="J2522" i="5"/>
  <c r="J2523" i="5"/>
  <c r="J2524" i="5"/>
  <c r="J2525" i="5"/>
  <c r="J2526" i="5"/>
  <c r="J2527" i="5"/>
  <c r="J2528" i="5"/>
  <c r="J2529" i="5"/>
  <c r="J2530" i="5"/>
  <c r="J2531" i="5"/>
  <c r="J2532" i="5"/>
  <c r="J2533" i="5"/>
  <c r="J2534" i="5"/>
  <c r="J2535" i="5"/>
  <c r="J2536" i="5"/>
  <c r="J2537" i="5"/>
  <c r="J2538" i="5"/>
  <c r="J2539" i="5"/>
  <c r="J2540" i="5"/>
  <c r="J2541" i="5"/>
  <c r="J2542" i="5"/>
  <c r="J2543" i="5"/>
  <c r="J2544" i="5"/>
  <c r="J2545" i="5"/>
  <c r="J2546" i="5"/>
  <c r="J2547" i="5"/>
  <c r="J2548" i="5"/>
  <c r="J2549" i="5"/>
  <c r="J2550" i="5"/>
  <c r="J2551" i="5"/>
  <c r="J2552" i="5"/>
  <c r="J2553" i="5"/>
  <c r="J2554" i="5"/>
  <c r="J2555" i="5"/>
  <c r="J2556" i="5"/>
  <c r="J2557" i="5"/>
  <c r="J2558" i="5"/>
  <c r="J2559" i="5"/>
  <c r="J2560" i="5"/>
  <c r="J2561" i="5"/>
  <c r="J2562" i="5"/>
  <c r="J2563" i="5"/>
  <c r="J2564" i="5"/>
  <c r="J2565" i="5"/>
  <c r="J2566" i="5"/>
  <c r="J2567" i="5"/>
  <c r="J2568" i="5"/>
  <c r="J2569" i="5"/>
  <c r="J2570" i="5"/>
  <c r="J2571" i="5"/>
  <c r="J2572" i="5"/>
  <c r="J2573" i="5"/>
  <c r="J2574" i="5"/>
  <c r="J2575" i="5"/>
  <c r="J2576" i="5"/>
  <c r="J2577" i="5"/>
  <c r="J2578" i="5"/>
  <c r="J2579" i="5"/>
  <c r="J2580" i="5"/>
  <c r="J2581" i="5"/>
  <c r="J2582" i="5"/>
  <c r="J2583" i="5"/>
  <c r="J2584" i="5"/>
  <c r="J2585" i="5"/>
  <c r="J2586" i="5"/>
  <c r="J2587" i="5"/>
  <c r="J2588" i="5"/>
  <c r="J2589" i="5"/>
  <c r="J2590" i="5"/>
  <c r="J2591" i="5"/>
  <c r="J2592" i="5"/>
  <c r="J2593" i="5"/>
  <c r="J2594" i="5"/>
  <c r="J2595" i="5"/>
  <c r="J2596" i="5"/>
  <c r="J2597" i="5"/>
  <c r="J2598" i="5"/>
  <c r="J2599" i="5"/>
  <c r="J2600" i="5"/>
  <c r="J2601" i="5"/>
  <c r="J2602" i="5"/>
  <c r="J2603" i="5"/>
  <c r="J2604" i="5"/>
  <c r="J2605" i="5"/>
  <c r="J2606" i="5"/>
  <c r="J2607" i="5"/>
  <c r="J2608" i="5"/>
  <c r="J2609" i="5"/>
  <c r="J2610" i="5"/>
  <c r="J2611" i="5"/>
  <c r="J2612" i="5"/>
  <c r="J2613" i="5"/>
  <c r="J2614" i="5"/>
  <c r="J2615" i="5"/>
  <c r="J2616" i="5"/>
  <c r="J2617" i="5"/>
  <c r="J2618" i="5"/>
  <c r="J2619" i="5"/>
  <c r="J2620" i="5"/>
  <c r="J2621" i="5"/>
  <c r="J2622" i="5"/>
  <c r="J2623" i="5"/>
  <c r="J2624" i="5"/>
  <c r="J2625" i="5"/>
  <c r="J2626" i="5"/>
  <c r="J2627" i="5"/>
  <c r="J2628" i="5"/>
  <c r="J2629" i="5"/>
  <c r="J2630" i="5"/>
  <c r="J2631" i="5"/>
  <c r="J2632" i="5"/>
  <c r="J2633" i="5"/>
  <c r="J2634" i="5"/>
  <c r="J2635" i="5"/>
  <c r="J2636" i="5"/>
  <c r="J2637" i="5"/>
  <c r="J2638" i="5"/>
  <c r="J2639" i="5"/>
  <c r="J2640" i="5"/>
  <c r="J2641" i="5"/>
  <c r="J2642" i="5"/>
  <c r="J2643" i="5"/>
  <c r="J2644" i="5"/>
  <c r="J2645" i="5"/>
  <c r="J2646" i="5"/>
  <c r="J2647" i="5"/>
  <c r="J2648" i="5"/>
  <c r="J2649" i="5"/>
  <c r="J2650" i="5"/>
  <c r="J2651" i="5"/>
  <c r="J2652" i="5"/>
  <c r="J2653" i="5"/>
  <c r="J2654" i="5"/>
  <c r="J2655" i="5"/>
  <c r="J2656" i="5"/>
  <c r="J2657" i="5"/>
  <c r="J2658" i="5"/>
  <c r="J2659" i="5"/>
  <c r="J2660" i="5"/>
  <c r="J2661" i="5"/>
  <c r="J2662" i="5"/>
  <c r="J2663" i="5"/>
  <c r="J2664" i="5"/>
  <c r="J2665" i="5"/>
  <c r="J2666" i="5"/>
  <c r="J2667" i="5"/>
  <c r="J2668" i="5"/>
  <c r="J2669" i="5"/>
  <c r="J2670" i="5"/>
  <c r="J2671" i="5"/>
  <c r="J2672" i="5"/>
  <c r="J2673" i="5"/>
  <c r="J2674" i="5"/>
  <c r="J2675" i="5"/>
  <c r="J2676" i="5"/>
  <c r="J2677" i="5"/>
  <c r="J2678" i="5"/>
  <c r="J2679" i="5"/>
  <c r="J2680" i="5"/>
  <c r="J2681" i="5"/>
  <c r="J2682" i="5"/>
  <c r="J2683" i="5"/>
  <c r="J2684" i="5"/>
  <c r="J2685" i="5"/>
  <c r="J2686" i="5"/>
  <c r="J2687" i="5"/>
  <c r="J2688" i="5"/>
  <c r="J2689" i="5"/>
  <c r="J2690" i="5"/>
  <c r="J2691" i="5"/>
  <c r="J2692" i="5"/>
  <c r="J2693" i="5"/>
  <c r="J2694" i="5"/>
  <c r="J2695" i="5"/>
  <c r="J2696" i="5"/>
  <c r="J2697" i="5"/>
  <c r="J2698" i="5"/>
  <c r="J2699" i="5"/>
  <c r="J2700" i="5"/>
  <c r="J2701" i="5"/>
  <c r="J2702" i="5"/>
  <c r="J2703" i="5"/>
  <c r="J2704" i="5"/>
  <c r="J2705" i="5"/>
  <c r="J2706" i="5"/>
  <c r="J2707" i="5"/>
  <c r="J2708" i="5"/>
  <c r="J2709" i="5"/>
  <c r="J2710" i="5"/>
  <c r="J2711" i="5"/>
  <c r="J2712" i="5"/>
  <c r="J2713" i="5"/>
  <c r="J2714" i="5"/>
  <c r="J2715" i="5"/>
  <c r="J2716" i="5"/>
  <c r="J2717" i="5"/>
  <c r="J2718" i="5"/>
  <c r="J2719" i="5"/>
  <c r="J2720" i="5"/>
  <c r="J2721" i="5"/>
  <c r="J2722" i="5"/>
  <c r="J2723" i="5"/>
  <c r="J2724" i="5"/>
  <c r="J2725" i="5"/>
  <c r="J2726" i="5"/>
  <c r="J2727" i="5"/>
  <c r="J2728" i="5"/>
  <c r="J2729" i="5"/>
  <c r="J2730" i="5"/>
  <c r="J2731" i="5"/>
  <c r="J2732" i="5"/>
  <c r="J2733" i="5"/>
  <c r="J2734" i="5"/>
  <c r="J2735" i="5"/>
  <c r="J2736" i="5"/>
  <c r="J2737" i="5"/>
  <c r="J2738" i="5"/>
  <c r="J2739" i="5"/>
  <c r="J2740" i="5"/>
  <c r="J2741" i="5"/>
  <c r="J2742" i="5"/>
  <c r="J2743" i="5"/>
  <c r="J2744" i="5"/>
  <c r="J2745" i="5"/>
  <c r="J2746" i="5"/>
  <c r="J2747" i="5"/>
  <c r="J2748" i="5"/>
  <c r="J2749" i="5"/>
  <c r="J2750" i="5"/>
  <c r="J2751" i="5"/>
  <c r="J2752" i="5"/>
  <c r="J2753" i="5"/>
  <c r="J2754" i="5"/>
  <c r="J2755" i="5"/>
  <c r="J2756" i="5"/>
  <c r="J2757" i="5"/>
  <c r="J2758" i="5"/>
  <c r="J2759" i="5"/>
  <c r="J2760" i="5"/>
  <c r="J2761" i="5"/>
  <c r="J2762" i="5"/>
  <c r="J2763" i="5"/>
  <c r="J2764" i="5"/>
  <c r="J2765" i="5"/>
  <c r="J2766" i="5"/>
  <c r="J2767" i="5"/>
  <c r="J2768" i="5"/>
  <c r="J2769" i="5"/>
  <c r="J2770" i="5"/>
  <c r="J2771" i="5"/>
  <c r="J2772" i="5"/>
  <c r="J2773" i="5"/>
  <c r="J2774" i="5"/>
  <c r="J2775" i="5"/>
  <c r="J2776" i="5"/>
  <c r="J2777" i="5"/>
  <c r="J2778" i="5"/>
  <c r="J2779" i="5"/>
  <c r="J2780" i="5"/>
  <c r="J2781" i="5"/>
  <c r="J2782" i="5"/>
  <c r="J2783" i="5"/>
  <c r="J2784" i="5"/>
  <c r="J2785" i="5"/>
  <c r="J2786" i="5"/>
  <c r="J2787" i="5"/>
  <c r="J2788" i="5"/>
  <c r="J2789" i="5"/>
  <c r="J2790" i="5"/>
  <c r="J2791" i="5"/>
  <c r="J2792" i="5"/>
  <c r="J2793" i="5"/>
  <c r="J2794" i="5"/>
  <c r="J2795" i="5"/>
  <c r="J2796" i="5"/>
  <c r="J2797" i="5"/>
  <c r="J2798" i="5"/>
  <c r="J2799" i="5"/>
  <c r="J2800" i="5"/>
  <c r="J2801" i="5"/>
  <c r="J2802" i="5"/>
  <c r="J2803" i="5"/>
  <c r="J2804" i="5"/>
  <c r="J2805" i="5"/>
  <c r="J2806" i="5"/>
  <c r="J2807" i="5"/>
  <c r="J2808" i="5"/>
  <c r="J2809" i="5"/>
  <c r="J2810" i="5"/>
  <c r="J2811" i="5"/>
  <c r="J2812" i="5"/>
  <c r="J2813" i="5"/>
  <c r="J2814" i="5"/>
  <c r="J2815" i="5"/>
  <c r="J2816" i="5"/>
  <c r="J2817" i="5"/>
  <c r="J2818" i="5"/>
  <c r="J2819" i="5"/>
  <c r="J2820" i="5"/>
  <c r="J2821" i="5"/>
  <c r="J2822" i="5"/>
  <c r="J2823" i="5"/>
  <c r="J2824" i="5"/>
  <c r="J2825" i="5"/>
  <c r="J2826" i="5"/>
  <c r="J2827" i="5"/>
  <c r="J2828" i="5"/>
  <c r="J2829" i="5"/>
  <c r="J2830" i="5"/>
  <c r="J2831" i="5"/>
  <c r="J2832" i="5"/>
  <c r="J2833" i="5"/>
  <c r="J2834" i="5"/>
  <c r="J2835" i="5"/>
  <c r="J2836" i="5"/>
  <c r="J2837" i="5"/>
  <c r="J2838" i="5"/>
  <c r="J2839" i="5"/>
  <c r="J2840" i="5"/>
  <c r="J2841" i="5"/>
  <c r="J2842" i="5"/>
  <c r="J2843" i="5"/>
  <c r="J2844" i="5"/>
  <c r="J2845" i="5"/>
  <c r="J2846" i="5"/>
  <c r="J2847" i="5"/>
  <c r="J2848" i="5"/>
  <c r="J2849" i="5"/>
  <c r="J2850" i="5"/>
  <c r="J2851" i="5"/>
  <c r="J2852" i="5"/>
  <c r="J2853" i="5"/>
  <c r="J2854" i="5"/>
  <c r="J2855" i="5"/>
  <c r="J2856" i="5"/>
  <c r="J2857" i="5"/>
  <c r="J2858" i="5"/>
  <c r="J2859" i="5"/>
  <c r="J2860" i="5"/>
  <c r="J2861" i="5"/>
  <c r="J2862" i="5"/>
  <c r="J2863" i="5"/>
  <c r="J2864" i="5"/>
  <c r="J2865" i="5"/>
  <c r="J2866" i="5"/>
  <c r="J2867" i="5"/>
  <c r="J2868" i="5"/>
  <c r="J2869" i="5"/>
  <c r="J2870" i="5"/>
  <c r="J2871" i="5"/>
  <c r="J2872" i="5"/>
  <c r="J2873" i="5"/>
  <c r="J2874" i="5"/>
  <c r="J2875" i="5"/>
  <c r="J2876" i="5"/>
  <c r="J2877" i="5"/>
  <c r="J2878" i="5"/>
  <c r="J2879" i="5"/>
  <c r="J2880" i="5"/>
  <c r="J2881" i="5"/>
  <c r="J2882" i="5"/>
  <c r="J2883" i="5"/>
  <c r="J2884" i="5"/>
  <c r="J2885" i="5"/>
  <c r="J2886" i="5"/>
  <c r="J2887" i="5"/>
  <c r="J2888" i="5"/>
  <c r="J2889" i="5"/>
  <c r="J2890" i="5"/>
  <c r="J2891" i="5"/>
  <c r="J2892" i="5"/>
  <c r="J2893" i="5"/>
  <c r="J2894" i="5"/>
  <c r="J2895" i="5"/>
  <c r="J2896" i="5"/>
  <c r="J2897" i="5"/>
  <c r="J2898" i="5"/>
  <c r="J2899" i="5"/>
  <c r="J2900" i="5"/>
  <c r="J2901" i="5"/>
  <c r="J2902" i="5"/>
  <c r="J2903" i="5"/>
  <c r="J2904" i="5"/>
  <c r="J2905" i="5"/>
  <c r="J2906" i="5"/>
  <c r="J2907" i="5"/>
  <c r="J2908" i="5"/>
  <c r="J2909" i="5"/>
  <c r="J2910" i="5"/>
  <c r="J2911" i="5"/>
  <c r="J2912" i="5"/>
  <c r="J2913" i="5"/>
  <c r="J2914" i="5"/>
  <c r="J2915" i="5"/>
  <c r="J2916" i="5"/>
  <c r="J2917" i="5"/>
  <c r="J2918" i="5"/>
  <c r="J2919" i="5"/>
  <c r="J2920" i="5"/>
  <c r="J2921" i="5"/>
  <c r="J2922" i="5"/>
  <c r="J2923" i="5"/>
  <c r="J2924" i="5"/>
  <c r="J2925" i="5"/>
  <c r="J2926" i="5"/>
  <c r="J2927" i="5"/>
  <c r="J2928" i="5"/>
  <c r="J2929" i="5"/>
  <c r="J2930" i="5"/>
  <c r="J2931" i="5"/>
  <c r="J2932" i="5"/>
  <c r="J2933" i="5"/>
  <c r="J2934" i="5"/>
  <c r="J2935" i="5"/>
  <c r="J2936" i="5"/>
  <c r="J2937" i="5"/>
  <c r="J2938" i="5"/>
  <c r="J2939" i="5"/>
  <c r="J2940" i="5"/>
  <c r="J2941" i="5"/>
  <c r="J2942" i="5"/>
  <c r="J2943" i="5"/>
  <c r="J2944" i="5"/>
  <c r="J2945" i="5"/>
  <c r="J2946" i="5"/>
  <c r="J2947" i="5"/>
  <c r="J2948" i="5"/>
  <c r="J2949" i="5"/>
  <c r="J2950" i="5"/>
  <c r="J2951" i="5"/>
  <c r="J2952" i="5"/>
  <c r="J2953" i="5"/>
  <c r="J2954" i="5"/>
  <c r="J2955" i="5"/>
  <c r="J2956" i="5"/>
  <c r="J2957" i="5"/>
  <c r="J2958" i="5"/>
  <c r="J2959" i="5"/>
  <c r="J2960" i="5"/>
  <c r="J2961" i="5"/>
  <c r="J2962" i="5"/>
  <c r="J2963" i="5"/>
  <c r="J2964" i="5"/>
  <c r="J2965" i="5"/>
  <c r="J2966" i="5"/>
  <c r="J2967" i="5"/>
  <c r="J2968" i="5"/>
  <c r="J2969" i="5"/>
  <c r="J2970" i="5"/>
  <c r="J2971" i="5"/>
  <c r="J2972" i="5"/>
  <c r="J2973" i="5"/>
  <c r="J2974" i="5"/>
  <c r="J2975" i="5"/>
  <c r="J2976" i="5"/>
  <c r="J2977" i="5"/>
  <c r="J2978" i="5"/>
  <c r="J2979" i="5"/>
  <c r="J2980" i="5"/>
  <c r="J2981" i="5"/>
  <c r="J2982" i="5"/>
  <c r="J2983" i="5"/>
  <c r="J2984" i="5"/>
  <c r="J2985" i="5"/>
  <c r="J2986" i="5"/>
  <c r="J2987" i="5"/>
  <c r="J2988" i="5"/>
  <c r="J2989" i="5"/>
  <c r="J2990" i="5"/>
  <c r="J2991" i="5"/>
  <c r="J2992" i="5"/>
  <c r="J2993" i="5"/>
  <c r="J2994" i="5"/>
  <c r="J2995" i="5"/>
  <c r="J2996" i="5"/>
  <c r="J2997" i="5"/>
  <c r="J2998" i="5"/>
  <c r="J2999" i="5"/>
  <c r="J3000" i="5"/>
  <c r="J3001" i="5"/>
  <c r="J3002" i="5"/>
  <c r="J3003" i="5"/>
  <c r="J3004" i="5"/>
  <c r="J3005" i="5"/>
  <c r="J3006" i="5"/>
  <c r="J3007" i="5"/>
  <c r="J3008" i="5"/>
  <c r="J3009" i="5"/>
  <c r="J3010" i="5"/>
  <c r="J3011" i="5"/>
  <c r="J3012" i="5"/>
  <c r="J3013" i="5"/>
  <c r="J3014" i="5"/>
  <c r="J3015" i="5"/>
  <c r="J3016" i="5"/>
  <c r="J3017" i="5"/>
  <c r="J3018" i="5"/>
  <c r="J3019" i="5"/>
  <c r="J3020" i="5"/>
  <c r="J3021" i="5"/>
  <c r="J3022" i="5"/>
  <c r="J3023" i="5"/>
  <c r="J3024" i="5"/>
  <c r="J3025" i="5"/>
  <c r="J3026" i="5"/>
  <c r="J3027" i="5"/>
  <c r="J3028" i="5"/>
  <c r="J3029" i="5"/>
  <c r="J3030" i="5"/>
  <c r="J3031" i="5"/>
  <c r="J3032" i="5"/>
  <c r="J3033" i="5"/>
  <c r="J3034" i="5"/>
  <c r="J3035" i="5"/>
  <c r="J3036" i="5"/>
  <c r="J3037" i="5"/>
  <c r="J3038" i="5"/>
  <c r="J3039" i="5"/>
  <c r="J3040" i="5"/>
  <c r="J3041" i="5"/>
  <c r="J3042" i="5"/>
  <c r="J3043" i="5"/>
  <c r="J3044" i="5"/>
  <c r="J3045" i="5"/>
  <c r="J3046" i="5"/>
  <c r="J3047" i="5"/>
  <c r="J3048" i="5"/>
  <c r="J3049" i="5"/>
  <c r="J3050" i="5"/>
  <c r="J3051" i="5"/>
  <c r="J3052" i="5"/>
  <c r="J3053" i="5"/>
  <c r="J3054" i="5"/>
  <c r="J3055" i="5"/>
  <c r="J3056" i="5"/>
  <c r="J3057" i="5"/>
  <c r="J3058" i="5"/>
  <c r="J3059" i="5"/>
  <c r="J3060" i="5"/>
  <c r="J3061" i="5"/>
  <c r="J3062" i="5"/>
  <c r="J3063" i="5"/>
  <c r="J3064" i="5"/>
  <c r="J3065" i="5"/>
  <c r="J3066" i="5"/>
  <c r="J3067" i="5"/>
  <c r="J3068" i="5"/>
  <c r="J3069" i="5"/>
  <c r="J3070" i="5"/>
  <c r="J3071" i="5"/>
  <c r="J3072" i="5"/>
  <c r="J3073" i="5"/>
  <c r="J3074" i="5"/>
  <c r="J3075" i="5"/>
  <c r="J3076" i="5"/>
  <c r="J3077" i="5"/>
  <c r="J3078" i="5"/>
  <c r="J3079" i="5"/>
  <c r="J3080" i="5"/>
  <c r="J3081" i="5"/>
  <c r="J3082" i="5"/>
  <c r="J3083" i="5"/>
  <c r="J3084" i="5"/>
  <c r="J3085" i="5"/>
  <c r="J3086" i="5"/>
  <c r="J3087" i="5"/>
  <c r="J3088" i="5"/>
  <c r="J3089" i="5"/>
  <c r="J3090" i="5"/>
  <c r="J3091" i="5"/>
  <c r="J3092" i="5"/>
  <c r="J3093" i="5"/>
  <c r="J3094" i="5"/>
  <c r="J3095" i="5"/>
  <c r="J3096" i="5"/>
  <c r="J3097" i="5"/>
  <c r="J3098" i="5"/>
  <c r="J3099" i="5"/>
  <c r="J3100" i="5"/>
  <c r="J3101" i="5"/>
  <c r="J3102" i="5"/>
  <c r="J3103" i="5"/>
  <c r="J3104" i="5"/>
  <c r="J3105" i="5"/>
  <c r="J3106" i="5"/>
  <c r="J3107" i="5"/>
  <c r="J3108" i="5"/>
  <c r="J3109" i="5"/>
  <c r="J3110" i="5"/>
  <c r="J3111" i="5"/>
  <c r="J3112" i="5"/>
  <c r="J3113" i="5"/>
  <c r="J3114" i="5"/>
  <c r="J3115" i="5"/>
  <c r="J3116" i="5"/>
  <c r="J3117" i="5"/>
  <c r="J3118" i="5"/>
  <c r="J3119" i="5"/>
  <c r="J3120" i="5"/>
  <c r="J3121" i="5"/>
  <c r="J3122" i="5"/>
  <c r="J3123" i="5"/>
  <c r="J3124" i="5"/>
  <c r="J3125" i="5"/>
  <c r="J3126" i="5"/>
  <c r="J3127" i="5"/>
  <c r="J3128" i="5"/>
  <c r="J3129" i="5"/>
  <c r="J3130" i="5"/>
  <c r="J3131" i="5"/>
  <c r="J3132" i="5"/>
  <c r="J3133" i="5"/>
  <c r="J3134" i="5"/>
  <c r="J3135" i="5"/>
  <c r="J3136" i="5"/>
  <c r="J3137" i="5"/>
  <c r="J3138" i="5"/>
  <c r="J3139" i="5"/>
  <c r="J3140" i="5"/>
  <c r="J3141" i="5"/>
  <c r="J3142" i="5"/>
  <c r="J3143" i="5"/>
  <c r="J3144" i="5"/>
  <c r="J3145" i="5"/>
  <c r="J3146" i="5"/>
  <c r="J3147" i="5"/>
  <c r="J3148" i="5"/>
  <c r="J3149" i="5"/>
  <c r="J3150" i="5"/>
  <c r="J3151" i="5"/>
  <c r="J3152" i="5"/>
  <c r="J3153" i="5"/>
  <c r="J3154" i="5"/>
  <c r="J3155" i="5"/>
  <c r="J3156" i="5"/>
  <c r="J3157" i="5"/>
  <c r="J3158" i="5"/>
  <c r="J3159" i="5"/>
  <c r="J3160" i="5"/>
  <c r="J3161" i="5"/>
  <c r="J3162" i="5"/>
  <c r="J3163" i="5"/>
  <c r="J3164" i="5"/>
  <c r="J3165" i="5"/>
  <c r="J3166" i="5"/>
  <c r="J3167" i="5"/>
  <c r="J3168" i="5"/>
  <c r="J3169" i="5"/>
  <c r="J3170" i="5"/>
  <c r="J3171" i="5"/>
  <c r="J3172" i="5"/>
  <c r="J3173" i="5"/>
  <c r="J3174" i="5"/>
  <c r="J3175" i="5"/>
  <c r="J3176" i="5"/>
  <c r="J3177" i="5"/>
  <c r="J3178" i="5"/>
  <c r="J3179" i="5"/>
  <c r="J3180" i="5"/>
  <c r="J3181" i="5"/>
  <c r="J3182" i="5"/>
  <c r="J3183" i="5"/>
  <c r="J3184" i="5"/>
  <c r="J3185" i="5"/>
  <c r="J3186" i="5"/>
  <c r="J3187" i="5"/>
  <c r="J3188" i="5"/>
  <c r="J3189" i="5"/>
  <c r="J3190" i="5"/>
  <c r="J3191" i="5"/>
  <c r="J3192" i="5"/>
  <c r="J3193" i="5"/>
  <c r="J3194" i="5"/>
  <c r="J3195" i="5"/>
  <c r="J3196" i="5"/>
  <c r="J3197" i="5"/>
  <c r="J3198" i="5"/>
  <c r="J3199" i="5"/>
  <c r="J3200" i="5"/>
  <c r="J3201" i="5"/>
  <c r="J3202" i="5"/>
  <c r="J3203" i="5"/>
  <c r="J3204" i="5"/>
  <c r="J3205" i="5"/>
  <c r="J3206" i="5"/>
  <c r="J3207" i="5"/>
  <c r="J3208" i="5"/>
  <c r="J3209" i="5"/>
  <c r="J3210" i="5"/>
  <c r="J3211" i="5"/>
  <c r="J3212" i="5"/>
  <c r="J3213" i="5"/>
  <c r="J3214" i="5"/>
  <c r="J3215" i="5"/>
  <c r="J3216" i="5"/>
  <c r="J3217" i="5"/>
  <c r="J3218" i="5"/>
  <c r="J3219" i="5"/>
  <c r="J3220" i="5"/>
  <c r="J3221" i="5"/>
  <c r="J3222" i="5"/>
  <c r="J3223" i="5"/>
  <c r="J3224" i="5"/>
  <c r="J3225" i="5"/>
  <c r="J3226" i="5"/>
  <c r="J3227" i="5"/>
  <c r="J3228" i="5"/>
  <c r="J3229" i="5"/>
  <c r="J3230" i="5"/>
  <c r="J3231" i="5"/>
  <c r="J3232" i="5"/>
  <c r="J3233" i="5"/>
  <c r="J3234" i="5"/>
  <c r="J3235" i="5"/>
  <c r="J3236" i="5"/>
  <c r="J3237" i="5"/>
  <c r="J3238" i="5"/>
  <c r="J3239" i="5"/>
  <c r="J3240" i="5"/>
  <c r="J3241" i="5"/>
  <c r="J3242" i="5"/>
  <c r="J3243" i="5"/>
  <c r="J3244" i="5"/>
  <c r="J3245" i="5"/>
  <c r="J3246" i="5"/>
  <c r="J3247" i="5"/>
  <c r="J3248" i="5"/>
  <c r="J3249" i="5"/>
  <c r="J3250" i="5"/>
  <c r="J3251" i="5"/>
  <c r="J3252" i="5"/>
  <c r="J3253" i="5"/>
  <c r="J3254" i="5"/>
  <c r="J3255" i="5"/>
  <c r="J3256" i="5"/>
  <c r="J3257" i="5"/>
  <c r="J3258" i="5"/>
  <c r="J3259" i="5"/>
  <c r="J3260" i="5"/>
  <c r="J3261" i="5"/>
  <c r="J3262" i="5"/>
  <c r="J3263" i="5"/>
  <c r="J3264" i="5"/>
  <c r="J3265" i="5"/>
  <c r="J3266" i="5"/>
  <c r="J3267" i="5"/>
  <c r="J3268" i="5"/>
  <c r="J3269" i="5"/>
  <c r="J3270" i="5"/>
  <c r="J3271" i="5"/>
  <c r="J3272" i="5"/>
  <c r="J3273" i="5"/>
  <c r="J3274" i="5"/>
  <c r="J3275" i="5"/>
  <c r="J3276" i="5"/>
  <c r="J3277" i="5"/>
  <c r="J3278" i="5"/>
  <c r="J3279" i="5"/>
  <c r="J3280" i="5"/>
  <c r="J3281" i="5"/>
  <c r="J3282" i="5"/>
  <c r="J3283" i="5"/>
  <c r="J3284" i="5"/>
  <c r="J3285" i="5"/>
  <c r="J3286" i="5"/>
  <c r="J3287" i="5"/>
  <c r="J3288" i="5"/>
  <c r="J3289" i="5"/>
  <c r="J3290" i="5"/>
  <c r="J3291" i="5"/>
  <c r="J3292" i="5"/>
  <c r="J3293" i="5"/>
  <c r="J3294" i="5"/>
  <c r="J3295" i="5"/>
  <c r="J3296" i="5"/>
  <c r="J3297" i="5"/>
  <c r="J3298" i="5"/>
  <c r="J3299" i="5"/>
  <c r="J3300" i="5"/>
  <c r="J3301" i="5"/>
  <c r="J3302" i="5"/>
  <c r="J3303" i="5"/>
  <c r="J3304" i="5"/>
  <c r="J3305" i="5"/>
  <c r="J3306" i="5"/>
  <c r="J3307" i="5"/>
  <c r="J3308" i="5"/>
  <c r="J3309" i="5"/>
  <c r="J3310" i="5"/>
  <c r="J3311" i="5"/>
  <c r="J3312" i="5"/>
  <c r="J3313" i="5"/>
  <c r="J3314" i="5"/>
  <c r="J3315" i="5"/>
  <c r="J3316" i="5"/>
  <c r="J3317" i="5"/>
  <c r="J3318" i="5"/>
  <c r="J3319" i="5"/>
  <c r="J3320" i="5"/>
  <c r="J3321" i="5"/>
  <c r="J3322" i="5"/>
  <c r="J3323" i="5"/>
  <c r="J3324" i="5"/>
  <c r="J3325" i="5"/>
  <c r="J3326" i="5"/>
  <c r="J3327" i="5"/>
  <c r="J3328" i="5"/>
  <c r="J3329" i="5"/>
  <c r="J3330" i="5"/>
  <c r="J3331" i="5"/>
  <c r="J3332" i="5"/>
  <c r="J3333" i="5"/>
  <c r="J3334" i="5"/>
  <c r="J3335" i="5"/>
  <c r="J3336" i="5"/>
  <c r="J3337" i="5"/>
  <c r="J3338" i="5"/>
  <c r="J3339" i="5"/>
  <c r="J3340" i="5"/>
  <c r="J3341" i="5"/>
  <c r="J3342" i="5"/>
  <c r="J3343" i="5"/>
  <c r="J3344" i="5"/>
  <c r="J3345" i="5"/>
  <c r="J3346" i="5"/>
  <c r="J3347" i="5"/>
  <c r="J3348" i="5"/>
  <c r="J3349" i="5"/>
  <c r="J3350" i="5"/>
  <c r="J3351" i="5"/>
  <c r="J3352" i="5"/>
  <c r="J3353" i="5"/>
  <c r="J3354" i="5"/>
  <c r="J3355" i="5"/>
  <c r="J3356" i="5"/>
  <c r="J3357" i="5"/>
  <c r="J3358" i="5"/>
  <c r="J3359" i="5"/>
  <c r="J3360" i="5"/>
  <c r="J3361" i="5"/>
  <c r="J3362" i="5"/>
  <c r="J3363" i="5"/>
  <c r="J3364" i="5"/>
  <c r="J3365" i="5"/>
  <c r="J3366" i="5"/>
  <c r="J3367" i="5"/>
  <c r="J3368" i="5"/>
  <c r="J3369" i="5"/>
  <c r="J3370" i="5"/>
  <c r="J3371" i="5"/>
  <c r="J3372" i="5"/>
  <c r="J3373" i="5"/>
  <c r="J3374" i="5"/>
  <c r="J3375" i="5"/>
  <c r="J3376" i="5"/>
  <c r="J3377" i="5"/>
  <c r="J3378" i="5"/>
  <c r="J3379" i="5"/>
  <c r="J3380" i="5"/>
  <c r="J3381" i="5"/>
  <c r="J3382" i="5"/>
  <c r="J3383" i="5"/>
  <c r="J3384" i="5"/>
  <c r="J3385" i="5"/>
  <c r="J3386" i="5"/>
  <c r="J3387" i="5"/>
  <c r="J3388" i="5"/>
  <c r="J3389" i="5"/>
  <c r="J3390" i="5"/>
  <c r="J3391" i="5"/>
  <c r="J3392" i="5"/>
  <c r="J3393" i="5"/>
  <c r="J3394" i="5"/>
  <c r="J3395" i="5"/>
  <c r="J3396" i="5"/>
  <c r="J3397" i="5"/>
  <c r="J3398" i="5"/>
  <c r="J3399" i="5"/>
  <c r="J3400" i="5"/>
  <c r="J3401" i="5"/>
  <c r="J3402" i="5"/>
  <c r="J3403" i="5"/>
  <c r="J3404" i="5"/>
  <c r="J3405" i="5"/>
  <c r="J3406" i="5"/>
  <c r="J3407" i="5"/>
  <c r="J3408" i="5"/>
  <c r="J3409" i="5"/>
  <c r="J3410" i="5"/>
  <c r="J3411" i="5"/>
  <c r="J3412" i="5"/>
  <c r="J3413" i="5"/>
  <c r="J3414" i="5"/>
  <c r="J3415" i="5"/>
  <c r="J3416" i="5"/>
  <c r="J3417" i="5"/>
  <c r="J3418" i="5"/>
  <c r="J3419" i="5"/>
  <c r="J3420" i="5"/>
  <c r="J3421" i="5"/>
  <c r="J3422" i="5"/>
  <c r="J3423" i="5"/>
  <c r="J3424" i="5"/>
  <c r="J3425" i="5"/>
  <c r="J3426" i="5"/>
  <c r="J3427" i="5"/>
  <c r="J3428" i="5"/>
  <c r="J3429" i="5"/>
  <c r="J3430" i="5"/>
  <c r="J3431" i="5"/>
  <c r="J3432" i="5"/>
  <c r="J3433" i="5"/>
  <c r="J3434" i="5"/>
  <c r="J3435" i="5"/>
  <c r="J3436" i="5"/>
  <c r="J3437" i="5"/>
  <c r="J3438" i="5"/>
  <c r="J3439" i="5"/>
  <c r="J3440" i="5"/>
  <c r="J3441" i="5"/>
  <c r="J3442" i="5"/>
  <c r="J3443" i="5"/>
  <c r="J3444" i="5"/>
  <c r="J3445" i="5"/>
  <c r="J3446" i="5"/>
  <c r="J3447" i="5"/>
  <c r="J3448" i="5"/>
  <c r="J3449" i="5"/>
  <c r="J3450" i="5"/>
  <c r="J3451" i="5"/>
  <c r="J3452" i="5"/>
  <c r="J3453" i="5"/>
  <c r="J3454" i="5"/>
  <c r="J3455" i="5"/>
  <c r="J3456" i="5"/>
  <c r="J3457" i="5"/>
  <c r="J3458" i="5"/>
  <c r="J3459" i="5"/>
  <c r="J3460" i="5"/>
  <c r="J3461" i="5"/>
  <c r="J3462" i="5"/>
  <c r="J3463" i="5"/>
  <c r="J3464" i="5"/>
  <c r="J3465" i="5"/>
  <c r="J3466" i="5"/>
  <c r="J3467" i="5"/>
  <c r="J3468" i="5"/>
  <c r="J3469" i="5"/>
  <c r="J3470" i="5"/>
  <c r="J3471" i="5"/>
  <c r="J3472" i="5"/>
  <c r="J3473" i="5"/>
  <c r="J3474" i="5"/>
  <c r="J3475" i="5"/>
  <c r="J3476" i="5"/>
  <c r="J3477" i="5"/>
  <c r="J3478" i="5"/>
  <c r="J3479" i="5"/>
  <c r="J3480" i="5"/>
  <c r="J3481" i="5"/>
  <c r="J3482" i="5"/>
  <c r="J3483" i="5"/>
  <c r="J3484" i="5"/>
  <c r="J3485" i="5"/>
  <c r="J3486" i="5"/>
  <c r="J3487" i="5"/>
  <c r="J3488" i="5"/>
  <c r="J3489" i="5"/>
  <c r="J3490" i="5"/>
  <c r="J3491" i="5"/>
  <c r="J3492" i="5"/>
  <c r="J3493" i="5"/>
  <c r="J3494" i="5"/>
  <c r="J3495" i="5"/>
  <c r="J3496" i="5"/>
  <c r="J3497" i="5"/>
  <c r="J3498" i="5"/>
  <c r="J3499" i="5"/>
  <c r="J3500" i="5"/>
  <c r="J3501" i="5"/>
  <c r="J3502" i="5"/>
  <c r="J3503" i="5"/>
  <c r="J3504" i="5"/>
  <c r="J3505" i="5"/>
  <c r="J3506" i="5"/>
  <c r="J3507" i="5"/>
  <c r="J3508" i="5"/>
  <c r="J3509" i="5"/>
  <c r="J3510" i="5"/>
  <c r="J3511" i="5"/>
  <c r="J3512" i="5"/>
  <c r="J3513" i="5"/>
  <c r="J3514" i="5"/>
  <c r="J3515" i="5"/>
  <c r="J3516" i="5"/>
  <c r="J3517" i="5"/>
  <c r="J3518" i="5"/>
  <c r="J3519" i="5"/>
  <c r="J3520" i="5"/>
  <c r="J3521" i="5"/>
  <c r="J3522" i="5"/>
  <c r="J3523" i="5"/>
  <c r="J3524" i="5"/>
  <c r="J3525" i="5"/>
  <c r="J3526" i="5"/>
  <c r="J3527" i="5"/>
  <c r="J3528" i="5"/>
  <c r="J3529" i="5"/>
  <c r="J3530" i="5"/>
  <c r="J3531" i="5"/>
  <c r="J3532" i="5"/>
  <c r="J3533" i="5"/>
  <c r="J3534" i="5"/>
  <c r="J3535" i="5"/>
  <c r="J3536" i="5"/>
  <c r="J3537" i="5"/>
  <c r="J3538" i="5"/>
  <c r="J3539" i="5"/>
  <c r="J3540" i="5"/>
  <c r="J3541" i="5"/>
  <c r="J3542" i="5"/>
  <c r="J3543" i="5"/>
  <c r="J3544" i="5"/>
  <c r="J3545" i="5"/>
  <c r="J3546" i="5"/>
  <c r="J3547" i="5"/>
  <c r="J3548" i="5"/>
  <c r="J3549" i="5"/>
  <c r="J3550" i="5"/>
  <c r="J3551" i="5"/>
  <c r="J3552" i="5"/>
  <c r="J3553" i="5"/>
  <c r="J3554" i="5"/>
  <c r="J3555" i="5"/>
  <c r="J3556" i="5"/>
  <c r="J3557" i="5"/>
  <c r="J3558" i="5"/>
  <c r="J3559" i="5"/>
  <c r="J3560" i="5"/>
  <c r="J3561" i="5"/>
  <c r="J3562" i="5"/>
  <c r="J3563" i="5"/>
  <c r="J3564" i="5"/>
  <c r="J3565" i="5"/>
  <c r="J3566" i="5"/>
  <c r="J3567" i="5"/>
  <c r="J3568" i="5"/>
  <c r="J3569" i="5"/>
  <c r="J3570" i="5"/>
  <c r="J3571" i="5"/>
  <c r="J3572" i="5"/>
  <c r="J3573" i="5"/>
  <c r="J3574" i="5"/>
  <c r="J3575" i="5"/>
  <c r="J3576" i="5"/>
  <c r="J3577" i="5"/>
  <c r="J3578" i="5"/>
  <c r="J3579" i="5"/>
  <c r="J3580" i="5"/>
  <c r="J3581" i="5"/>
  <c r="J3582" i="5"/>
  <c r="J3583" i="5"/>
  <c r="J3584" i="5"/>
  <c r="J3585" i="5"/>
  <c r="J3586" i="5"/>
  <c r="J3587" i="5"/>
  <c r="J3588" i="5"/>
  <c r="J3589" i="5"/>
  <c r="J3590" i="5"/>
  <c r="J3591" i="5"/>
  <c r="J3592" i="5"/>
  <c r="J3593" i="5"/>
  <c r="J3594" i="5"/>
  <c r="J3595" i="5"/>
  <c r="J3596" i="5"/>
  <c r="J3597" i="5"/>
  <c r="J3598" i="5"/>
  <c r="J3599" i="5"/>
  <c r="J3600" i="5"/>
  <c r="J3601" i="5"/>
  <c r="J3602" i="5"/>
  <c r="J3603" i="5"/>
  <c r="J3604" i="5"/>
  <c r="J3605" i="5"/>
  <c r="J3606" i="5"/>
  <c r="J3607" i="5"/>
  <c r="J3608" i="5"/>
  <c r="J3609" i="5"/>
  <c r="J3610" i="5"/>
  <c r="J3611" i="5"/>
  <c r="J3612" i="5"/>
  <c r="J3613" i="5"/>
  <c r="J3614" i="5"/>
  <c r="J3615" i="5"/>
  <c r="J3616" i="5"/>
  <c r="J3617" i="5"/>
  <c r="J3618" i="5"/>
  <c r="J3619" i="5"/>
  <c r="J3620" i="5"/>
  <c r="J3621" i="5"/>
  <c r="J3622" i="5"/>
  <c r="J3623" i="5"/>
  <c r="J3624" i="5"/>
  <c r="J3625" i="5"/>
  <c r="J3626" i="5"/>
  <c r="J3627" i="5"/>
  <c r="J3628" i="5"/>
  <c r="J3629" i="5"/>
  <c r="J3630" i="5"/>
  <c r="J3631" i="5"/>
  <c r="J3632" i="5"/>
  <c r="J3633" i="5"/>
  <c r="J3634" i="5"/>
  <c r="J3635" i="5"/>
  <c r="J3636" i="5"/>
  <c r="J3637" i="5"/>
  <c r="J3638" i="5"/>
  <c r="J3639" i="5"/>
  <c r="J3640" i="5"/>
  <c r="J3641" i="5"/>
  <c r="J3642" i="5"/>
  <c r="J3643" i="5"/>
  <c r="J3644" i="5"/>
  <c r="J3645" i="5"/>
  <c r="J3646" i="5"/>
  <c r="J3647" i="5"/>
  <c r="J3648" i="5"/>
  <c r="J3649" i="5"/>
  <c r="J3650" i="5"/>
  <c r="J3651" i="5"/>
  <c r="J3652" i="5"/>
  <c r="J3653" i="5"/>
  <c r="J3654" i="5"/>
  <c r="J3655" i="5"/>
  <c r="J3656" i="5"/>
  <c r="J3657" i="5"/>
  <c r="J3658" i="5"/>
  <c r="J3659" i="5"/>
  <c r="J3660" i="5"/>
  <c r="J3661" i="5"/>
  <c r="J3662" i="5"/>
  <c r="J3663" i="5"/>
  <c r="J3664" i="5"/>
  <c r="J3665" i="5"/>
  <c r="J3666" i="5"/>
  <c r="J3667" i="5"/>
  <c r="J3668" i="5"/>
  <c r="J3669" i="5"/>
  <c r="J3670" i="5"/>
  <c r="J3671" i="5"/>
  <c r="J3672" i="5"/>
  <c r="J3673" i="5"/>
  <c r="J3674" i="5"/>
  <c r="J3675" i="5"/>
  <c r="J3676" i="5"/>
  <c r="J3677" i="5"/>
  <c r="J3678" i="5"/>
  <c r="J3679" i="5"/>
  <c r="J3680" i="5"/>
  <c r="J3681" i="5"/>
  <c r="J3682" i="5"/>
  <c r="J3683" i="5"/>
  <c r="J3684" i="5"/>
  <c r="J3685" i="5"/>
  <c r="J3686" i="5"/>
  <c r="J3687" i="5"/>
  <c r="J3688" i="5"/>
  <c r="J3689" i="5"/>
  <c r="J3690" i="5"/>
  <c r="J3691" i="5"/>
  <c r="J3692" i="5"/>
  <c r="J3693" i="5"/>
  <c r="J3694" i="5"/>
  <c r="J3695" i="5"/>
  <c r="J3696" i="5"/>
  <c r="J3697" i="5"/>
  <c r="J3698" i="5"/>
  <c r="J3699" i="5"/>
  <c r="J3700" i="5"/>
  <c r="J3701" i="5"/>
  <c r="J3702" i="5"/>
  <c r="J3703" i="5"/>
  <c r="J3704" i="5"/>
  <c r="J3705" i="5"/>
  <c r="J3706" i="5"/>
  <c r="J3707" i="5"/>
  <c r="J3708" i="5"/>
  <c r="J3709" i="5"/>
  <c r="J3710" i="5"/>
  <c r="J3711" i="5"/>
  <c r="J3712" i="5"/>
  <c r="J3713" i="5"/>
  <c r="J3714" i="5"/>
  <c r="J3715" i="5"/>
  <c r="J3716" i="5"/>
  <c r="J3717" i="5"/>
  <c r="J3718" i="5"/>
  <c r="J3719" i="5"/>
  <c r="J3720" i="5"/>
  <c r="J3721" i="5"/>
  <c r="J3722" i="5"/>
  <c r="J3723" i="5"/>
  <c r="J3724" i="5"/>
  <c r="J3725" i="5"/>
  <c r="J3726" i="5"/>
  <c r="J3727" i="5"/>
  <c r="J3728" i="5"/>
  <c r="J3729" i="5"/>
  <c r="J3730" i="5"/>
  <c r="J3731" i="5"/>
  <c r="J3732" i="5"/>
  <c r="J3733" i="5"/>
  <c r="J3734" i="5"/>
  <c r="J3735" i="5"/>
  <c r="J3736" i="5"/>
  <c r="J3737" i="5"/>
  <c r="J3738" i="5"/>
  <c r="J3739" i="5"/>
  <c r="J3740" i="5"/>
  <c r="J3741" i="5"/>
  <c r="J3742" i="5"/>
  <c r="J3743" i="5"/>
  <c r="J3744" i="5"/>
  <c r="J3745" i="5"/>
  <c r="J3746" i="5"/>
  <c r="J3747" i="5"/>
  <c r="J3748" i="5"/>
  <c r="J3749" i="5"/>
  <c r="J3750" i="5"/>
  <c r="J3751" i="5"/>
  <c r="J3752" i="5"/>
  <c r="J3753" i="5"/>
  <c r="J3754" i="5"/>
  <c r="J3755" i="5"/>
  <c r="J3756" i="5"/>
  <c r="J3757" i="5"/>
  <c r="J3758" i="5"/>
  <c r="J3759" i="5"/>
  <c r="J3760" i="5"/>
  <c r="J3761" i="5"/>
  <c r="J3762" i="5"/>
  <c r="J3763" i="5"/>
  <c r="J3764" i="5"/>
  <c r="J3765" i="5"/>
  <c r="J3766" i="5"/>
  <c r="J3767" i="5"/>
  <c r="J3768" i="5"/>
  <c r="J3769" i="5"/>
  <c r="J3770" i="5"/>
  <c r="J3771" i="5"/>
  <c r="J3772" i="5"/>
  <c r="J3773" i="5"/>
  <c r="J3774" i="5"/>
  <c r="J3775" i="5"/>
  <c r="J3776" i="5"/>
  <c r="J3777" i="5"/>
  <c r="J3778" i="5"/>
  <c r="J3779" i="5"/>
  <c r="J3780" i="5"/>
  <c r="J3781" i="5"/>
  <c r="J3782" i="5"/>
  <c r="J3783" i="5"/>
  <c r="J3784" i="5"/>
  <c r="J3785" i="5"/>
  <c r="J3786" i="5"/>
  <c r="J3787" i="5"/>
  <c r="J3788" i="5"/>
  <c r="J3789" i="5"/>
  <c r="J3790" i="5"/>
  <c r="J3791" i="5"/>
  <c r="J3792" i="5"/>
  <c r="J3793" i="5"/>
  <c r="J3794" i="5"/>
  <c r="J3795" i="5"/>
  <c r="J3796" i="5"/>
  <c r="J3797" i="5"/>
  <c r="J3798" i="5"/>
  <c r="J3799" i="5"/>
  <c r="J3800" i="5"/>
  <c r="J3801" i="5"/>
  <c r="J3802" i="5"/>
  <c r="J3803" i="5"/>
  <c r="J3804" i="5"/>
  <c r="J3805" i="5"/>
  <c r="J3806" i="5"/>
  <c r="J3807" i="5"/>
  <c r="J3808" i="5"/>
  <c r="J3809" i="5"/>
  <c r="J3810" i="5"/>
  <c r="J3811" i="5"/>
  <c r="J3812" i="5"/>
  <c r="J3813" i="5"/>
  <c r="J3814" i="5"/>
  <c r="J3815" i="5"/>
  <c r="J3816" i="5"/>
  <c r="J3817" i="5"/>
  <c r="J3818" i="5"/>
  <c r="J3819" i="5"/>
  <c r="J3820" i="5"/>
  <c r="J3821" i="5"/>
  <c r="J3822" i="5"/>
  <c r="J3823" i="5"/>
  <c r="J3824" i="5"/>
  <c r="J3825" i="5"/>
  <c r="J3826" i="5"/>
  <c r="J3827" i="5"/>
  <c r="J3828" i="5"/>
  <c r="J3829" i="5"/>
  <c r="J3830" i="5"/>
  <c r="J3831" i="5"/>
  <c r="J3832" i="5"/>
  <c r="J3833" i="5"/>
  <c r="J3834" i="5"/>
  <c r="J3835" i="5"/>
  <c r="J3836" i="5"/>
  <c r="J3837" i="5"/>
  <c r="J3838" i="5"/>
  <c r="J3839" i="5"/>
  <c r="J3840" i="5"/>
  <c r="J3841" i="5"/>
  <c r="J3842" i="5"/>
  <c r="J3843" i="5"/>
  <c r="J3844" i="5"/>
  <c r="J3845" i="5"/>
  <c r="J3846" i="5"/>
  <c r="J3847" i="5"/>
  <c r="J3848" i="5"/>
  <c r="J3849" i="5"/>
  <c r="J3850" i="5"/>
  <c r="J3851" i="5"/>
  <c r="J3852" i="5"/>
  <c r="J3853" i="5"/>
  <c r="J3854" i="5"/>
  <c r="J3855" i="5"/>
  <c r="J3856" i="5"/>
  <c r="J3857" i="5"/>
  <c r="J3858" i="5"/>
  <c r="J3859" i="5"/>
  <c r="J3860" i="5"/>
  <c r="J3861" i="5"/>
  <c r="J3862" i="5"/>
  <c r="J3863" i="5"/>
  <c r="J3864" i="5"/>
  <c r="J3865" i="5"/>
  <c r="J3866" i="5"/>
  <c r="J3867" i="5"/>
  <c r="J3868" i="5"/>
  <c r="J3869" i="5"/>
  <c r="J3870" i="5"/>
  <c r="J3871" i="5"/>
  <c r="J3872" i="5"/>
  <c r="J3873" i="5"/>
  <c r="J3874" i="5"/>
  <c r="J3875" i="5"/>
  <c r="J3876" i="5"/>
  <c r="J3877" i="5"/>
  <c r="J3878" i="5"/>
  <c r="J3879" i="5"/>
  <c r="J3880" i="5"/>
  <c r="J3881" i="5"/>
  <c r="J3882" i="5"/>
  <c r="J3883" i="5"/>
  <c r="J3884" i="5"/>
  <c r="J3885" i="5"/>
  <c r="J3886" i="5"/>
  <c r="J3887" i="5"/>
  <c r="J3888" i="5"/>
  <c r="J3889" i="5"/>
  <c r="J3890" i="5"/>
  <c r="J3891" i="5"/>
  <c r="J3892" i="5"/>
  <c r="J3893" i="5"/>
  <c r="J3894" i="5"/>
  <c r="J3895" i="5"/>
  <c r="J3896" i="5"/>
  <c r="J3897" i="5"/>
  <c r="J3898" i="5"/>
  <c r="J3899" i="5"/>
  <c r="J3900" i="5"/>
  <c r="J3901" i="5"/>
  <c r="J3902" i="5"/>
  <c r="J3903" i="5"/>
  <c r="J3904" i="5"/>
  <c r="J3905" i="5"/>
  <c r="J3906" i="5"/>
  <c r="J3907" i="5"/>
  <c r="J3908" i="5"/>
  <c r="J3909" i="5"/>
  <c r="J3910" i="5"/>
  <c r="J3911" i="5"/>
  <c r="J3912" i="5"/>
  <c r="J3913" i="5"/>
  <c r="J3914" i="5"/>
  <c r="J3915" i="5"/>
  <c r="J3916" i="5"/>
  <c r="J3917" i="5"/>
  <c r="J3918" i="5"/>
  <c r="J3919" i="5"/>
  <c r="J3920" i="5"/>
  <c r="J3921" i="5"/>
  <c r="J3922" i="5"/>
  <c r="J3923" i="5"/>
  <c r="J3924" i="5"/>
  <c r="J3925" i="5"/>
  <c r="J3926" i="5"/>
  <c r="J3927" i="5"/>
  <c r="J3928" i="5"/>
  <c r="J3929" i="5"/>
  <c r="J3930" i="5"/>
  <c r="J3931" i="5"/>
  <c r="J3932" i="5"/>
  <c r="J3933" i="5"/>
  <c r="J3934" i="5"/>
  <c r="J3935" i="5"/>
  <c r="J3936" i="5"/>
  <c r="J3937" i="5"/>
  <c r="J3938" i="5"/>
  <c r="J3939" i="5"/>
  <c r="J3940" i="5"/>
  <c r="J3941" i="5"/>
  <c r="J3942" i="5"/>
  <c r="J3943" i="5"/>
  <c r="J3944" i="5"/>
  <c r="J3945" i="5"/>
  <c r="J3946" i="5"/>
  <c r="J3947" i="5"/>
  <c r="J3948" i="5"/>
  <c r="J3949" i="5"/>
  <c r="J3950" i="5"/>
  <c r="J3951" i="5"/>
  <c r="J3952" i="5"/>
  <c r="J3953" i="5"/>
  <c r="J3954" i="5"/>
  <c r="J3955" i="5"/>
  <c r="J3956" i="5"/>
  <c r="J3957" i="5"/>
  <c r="J3958" i="5"/>
  <c r="J3959" i="5"/>
  <c r="J3960" i="5"/>
  <c r="J3961" i="5"/>
  <c r="J3962" i="5"/>
  <c r="J3963" i="5"/>
  <c r="J3964" i="5"/>
  <c r="J3965" i="5"/>
  <c r="J3966" i="5"/>
  <c r="J3967" i="5"/>
  <c r="J3968" i="5"/>
  <c r="J3969" i="5"/>
  <c r="J3970" i="5"/>
  <c r="J3971" i="5"/>
  <c r="J3972" i="5"/>
  <c r="J3973" i="5"/>
  <c r="J3974" i="5"/>
  <c r="J3975" i="5"/>
  <c r="J3976" i="5"/>
  <c r="J3977" i="5"/>
  <c r="J3978" i="5"/>
  <c r="J3979" i="5"/>
  <c r="J3980" i="5"/>
  <c r="J3981" i="5"/>
  <c r="J3982" i="5"/>
  <c r="J3983" i="5"/>
  <c r="J3984" i="5"/>
  <c r="J3985" i="5"/>
  <c r="J3986" i="5"/>
  <c r="J3987" i="5"/>
  <c r="J3988" i="5"/>
  <c r="J3989" i="5"/>
  <c r="J3990" i="5"/>
  <c r="J3991" i="5"/>
  <c r="J3992" i="5"/>
  <c r="J3993" i="5"/>
  <c r="J3994" i="5"/>
  <c r="J3995" i="5"/>
  <c r="J3996" i="5"/>
  <c r="J3997" i="5"/>
  <c r="J3998" i="5"/>
  <c r="J3999" i="5"/>
  <c r="J4000" i="5"/>
  <c r="J4001" i="5"/>
  <c r="J4002" i="5"/>
  <c r="J4003" i="5"/>
  <c r="J4004" i="5"/>
  <c r="J4005" i="5"/>
  <c r="J4006" i="5"/>
  <c r="J4007" i="5"/>
  <c r="J4008" i="5"/>
  <c r="J4009" i="5"/>
  <c r="J4010" i="5"/>
  <c r="J4011" i="5"/>
  <c r="J4012" i="5"/>
  <c r="J4013" i="5"/>
  <c r="J4014" i="5"/>
  <c r="J4015" i="5"/>
  <c r="J4016" i="5"/>
  <c r="J4017" i="5"/>
  <c r="J4018" i="5"/>
  <c r="J4019" i="5"/>
  <c r="J4020" i="5"/>
  <c r="J4021" i="5"/>
  <c r="J4022" i="5"/>
  <c r="J4023" i="5"/>
  <c r="J4024" i="5"/>
  <c r="J4025" i="5"/>
  <c r="J4026" i="5"/>
  <c r="J4027" i="5"/>
  <c r="J4028" i="5"/>
  <c r="J4029" i="5"/>
  <c r="J4030" i="5"/>
  <c r="J4031" i="5"/>
  <c r="J4032" i="5"/>
  <c r="J4033" i="5"/>
  <c r="J4034" i="5"/>
  <c r="J4035" i="5"/>
  <c r="J4036" i="5"/>
  <c r="J4037" i="5"/>
  <c r="J4038" i="5"/>
  <c r="J4039" i="5"/>
  <c r="J4040" i="5"/>
  <c r="J4041" i="5"/>
  <c r="J4042" i="5"/>
  <c r="J4043" i="5"/>
  <c r="J4044" i="5"/>
  <c r="J4045" i="5"/>
  <c r="J4046" i="5"/>
  <c r="J4047" i="5"/>
  <c r="J4048" i="5"/>
  <c r="J4049" i="5"/>
  <c r="J4050" i="5"/>
  <c r="J4051" i="5"/>
  <c r="J4052" i="5"/>
  <c r="J4053" i="5"/>
  <c r="J4054" i="5"/>
  <c r="J4055" i="5"/>
  <c r="J4056" i="5"/>
  <c r="J4057" i="5"/>
  <c r="J4058" i="5"/>
  <c r="J4059" i="5"/>
  <c r="J4060" i="5"/>
  <c r="J4061" i="5"/>
  <c r="J4062" i="5"/>
  <c r="J4063" i="5"/>
  <c r="J4064" i="5"/>
  <c r="J4065" i="5"/>
  <c r="J4066" i="5"/>
  <c r="J4067" i="5"/>
  <c r="J4068" i="5"/>
  <c r="J4069" i="5"/>
  <c r="J4070" i="5"/>
  <c r="J4071" i="5"/>
  <c r="J4072" i="5"/>
  <c r="J4073" i="5"/>
  <c r="J4074" i="5"/>
  <c r="J4075" i="5"/>
  <c r="J4076" i="5"/>
  <c r="J4077" i="5"/>
  <c r="J4078" i="5"/>
  <c r="J4079" i="5"/>
  <c r="J4080" i="5"/>
  <c r="J4081" i="5"/>
  <c r="J4082" i="5"/>
  <c r="J4083" i="5"/>
  <c r="J4084" i="5"/>
  <c r="J4085" i="5"/>
  <c r="J4086" i="5"/>
  <c r="J4087" i="5"/>
  <c r="J4088" i="5"/>
  <c r="J4089" i="5"/>
  <c r="J4090" i="5"/>
  <c r="J4091" i="5"/>
  <c r="J4092" i="5"/>
  <c r="J4093" i="5"/>
  <c r="J4094" i="5"/>
  <c r="J4095" i="5"/>
  <c r="J4096" i="5"/>
  <c r="J4097" i="5"/>
  <c r="J4098" i="5"/>
  <c r="J4099" i="5"/>
  <c r="J4100" i="5"/>
  <c r="J4101" i="5"/>
  <c r="J4102" i="5"/>
  <c r="J4103" i="5"/>
  <c r="J4104" i="5"/>
  <c r="J4105" i="5"/>
  <c r="J4106" i="5"/>
  <c r="J4107" i="5"/>
  <c r="J4108" i="5"/>
  <c r="J4109" i="5"/>
  <c r="J4110" i="5"/>
  <c r="J4111" i="5"/>
  <c r="J4112" i="5"/>
  <c r="J4113" i="5"/>
  <c r="J4114" i="5"/>
  <c r="J4115" i="5"/>
  <c r="J4116" i="5"/>
  <c r="J4117" i="5"/>
  <c r="J4118" i="5"/>
  <c r="J4119" i="5"/>
  <c r="J4120" i="5"/>
  <c r="J4121" i="5"/>
  <c r="J4122" i="5"/>
  <c r="J4123" i="5"/>
  <c r="J4124" i="5"/>
  <c r="J4125" i="5"/>
  <c r="J4126" i="5"/>
  <c r="J4127" i="5"/>
  <c r="J4128" i="5"/>
  <c r="J4129" i="5"/>
  <c r="J4130" i="5"/>
  <c r="J4131" i="5"/>
  <c r="J4132" i="5"/>
  <c r="J4133" i="5"/>
  <c r="J4134" i="5"/>
  <c r="J4135" i="5"/>
  <c r="J4136" i="5"/>
  <c r="J4137" i="5"/>
  <c r="J4138" i="5"/>
  <c r="J4139" i="5"/>
  <c r="J4140" i="5"/>
  <c r="J4141" i="5"/>
  <c r="J4142" i="5"/>
  <c r="J4143" i="5"/>
  <c r="J4144" i="5"/>
  <c r="J4145" i="5"/>
  <c r="J4146" i="5"/>
  <c r="J4147" i="5"/>
  <c r="J4148" i="5"/>
  <c r="J4149" i="5"/>
  <c r="J4150" i="5"/>
  <c r="J4151" i="5"/>
  <c r="J4152" i="5"/>
  <c r="J4153" i="5"/>
  <c r="J4154" i="5"/>
  <c r="J4155" i="5"/>
  <c r="J4156" i="5"/>
  <c r="J4157" i="5"/>
  <c r="J4158" i="5"/>
  <c r="J4159" i="5"/>
  <c r="J4160" i="5"/>
  <c r="J4161" i="5"/>
  <c r="J4162" i="5"/>
  <c r="J4163" i="5"/>
  <c r="J4164" i="5"/>
  <c r="J4165" i="5"/>
  <c r="J4166" i="5"/>
  <c r="J4167" i="5"/>
  <c r="J4168" i="5"/>
  <c r="J4169" i="5"/>
  <c r="J4170" i="5"/>
  <c r="J4171" i="5"/>
  <c r="J4172" i="5"/>
  <c r="J4173" i="5"/>
  <c r="J4174" i="5"/>
  <c r="J4175" i="5"/>
  <c r="J4176" i="5"/>
  <c r="J4177" i="5"/>
  <c r="J4178" i="5"/>
  <c r="J4179" i="5"/>
  <c r="J4180" i="5"/>
  <c r="J4181" i="5"/>
  <c r="J4182" i="5"/>
  <c r="J4183" i="5"/>
  <c r="J4184" i="5"/>
  <c r="J4185" i="5"/>
  <c r="J4186" i="5"/>
  <c r="J4187" i="5"/>
  <c r="J4188" i="5"/>
  <c r="J4189" i="5"/>
  <c r="J4190" i="5"/>
  <c r="J4191" i="5"/>
  <c r="J4192" i="5"/>
  <c r="J4193" i="5"/>
  <c r="J4194" i="5"/>
  <c r="J4195" i="5"/>
  <c r="J4196" i="5"/>
  <c r="J4197" i="5"/>
  <c r="J4198" i="5"/>
  <c r="J4199" i="5"/>
  <c r="J4200" i="5"/>
  <c r="J4201" i="5"/>
  <c r="J4202" i="5"/>
  <c r="J4203" i="5"/>
  <c r="J4204" i="5"/>
  <c r="J4205" i="5"/>
  <c r="J4206" i="5"/>
  <c r="J4207" i="5"/>
  <c r="J4208" i="5"/>
  <c r="J4209" i="5"/>
  <c r="J4210" i="5"/>
  <c r="J4211" i="5"/>
  <c r="J4212" i="5"/>
  <c r="J4213" i="5"/>
  <c r="J4214" i="5"/>
  <c r="J4215" i="5"/>
  <c r="J4216" i="5"/>
  <c r="J4217" i="5"/>
  <c r="J4218" i="5"/>
  <c r="J4219" i="5"/>
  <c r="J4220" i="5"/>
  <c r="J4221" i="5"/>
  <c r="J4222" i="5"/>
  <c r="J4223" i="5"/>
  <c r="J4224" i="5"/>
  <c r="J4225" i="5"/>
  <c r="J4226" i="5"/>
  <c r="J4227" i="5"/>
  <c r="J4228" i="5"/>
  <c r="J4229" i="5"/>
  <c r="J4230" i="5"/>
  <c r="J4231" i="5"/>
  <c r="J4232" i="5"/>
  <c r="J4233" i="5"/>
  <c r="J4234" i="5"/>
  <c r="J4235" i="5"/>
  <c r="J4236" i="5"/>
  <c r="J4237" i="5"/>
  <c r="J4238" i="5"/>
  <c r="J4239" i="5"/>
  <c r="J4240" i="5"/>
  <c r="J4241" i="5"/>
  <c r="J4242" i="5"/>
  <c r="J4243" i="5"/>
  <c r="J4244" i="5"/>
  <c r="J4245" i="5"/>
  <c r="J4246" i="5"/>
  <c r="J4247" i="5"/>
  <c r="J4248" i="5"/>
  <c r="J4249" i="5"/>
  <c r="J4250" i="5"/>
  <c r="J4251" i="5"/>
  <c r="J4252" i="5"/>
  <c r="J4253" i="5"/>
  <c r="J4254" i="5"/>
  <c r="J4255" i="5"/>
  <c r="J4256" i="5"/>
  <c r="J4257" i="5"/>
  <c r="J4258" i="5"/>
  <c r="J4259" i="5"/>
  <c r="J4260" i="5"/>
  <c r="J4261" i="5"/>
  <c r="J4262" i="5"/>
  <c r="J4263" i="5"/>
  <c r="J4264" i="5"/>
  <c r="J4265" i="5"/>
  <c r="J4266" i="5"/>
  <c r="J4267" i="5"/>
  <c r="J4268" i="5"/>
  <c r="J4269" i="5"/>
  <c r="J4270" i="5"/>
  <c r="J4271" i="5"/>
  <c r="J4272" i="5"/>
  <c r="J4273" i="5"/>
  <c r="J4274" i="5"/>
  <c r="J4275" i="5"/>
  <c r="J4276" i="5"/>
  <c r="J4277" i="5"/>
  <c r="J4278" i="5"/>
  <c r="J4279" i="5"/>
  <c r="J4280" i="5"/>
  <c r="J4281" i="5"/>
  <c r="J4282" i="5"/>
  <c r="J4283" i="5"/>
  <c r="J4284" i="5"/>
  <c r="J4285" i="5"/>
  <c r="J4286" i="5"/>
  <c r="J4287" i="5"/>
  <c r="J4288" i="5"/>
  <c r="J4289" i="5"/>
  <c r="J4290" i="5"/>
  <c r="J4291" i="5"/>
  <c r="J4292" i="5"/>
  <c r="J4293" i="5"/>
  <c r="J4294" i="5"/>
  <c r="J4295" i="5"/>
  <c r="J4296" i="5"/>
  <c r="J4297" i="5"/>
  <c r="J4298" i="5"/>
  <c r="J4299" i="5"/>
  <c r="J4300" i="5"/>
  <c r="J4301" i="5"/>
  <c r="J4302" i="5"/>
  <c r="J4303" i="5"/>
  <c r="J4304" i="5"/>
  <c r="J4305" i="5"/>
  <c r="J4306" i="5"/>
  <c r="J4307" i="5"/>
  <c r="J4308" i="5"/>
  <c r="J4309" i="5"/>
  <c r="J4310" i="5"/>
  <c r="J4311" i="5"/>
  <c r="J4312" i="5"/>
  <c r="J4313" i="5"/>
  <c r="J4314" i="5"/>
  <c r="J4315" i="5"/>
  <c r="J4316" i="5"/>
  <c r="J4317" i="5"/>
  <c r="J4318" i="5"/>
  <c r="J4319" i="5"/>
  <c r="J4320" i="5"/>
  <c r="J4321" i="5"/>
  <c r="J4322" i="5"/>
  <c r="J4323" i="5"/>
  <c r="J4324" i="5"/>
  <c r="J4325" i="5"/>
  <c r="J4326" i="5"/>
  <c r="J4327" i="5"/>
  <c r="J4328" i="5"/>
  <c r="J4329" i="5"/>
  <c r="J4330" i="5"/>
  <c r="J4331" i="5"/>
  <c r="J4332" i="5"/>
  <c r="J4333" i="5"/>
  <c r="J4334" i="5"/>
  <c r="J4335" i="5"/>
  <c r="J4336" i="5"/>
  <c r="J4337" i="5"/>
  <c r="J4338" i="5"/>
  <c r="J4339" i="5"/>
  <c r="J4340" i="5"/>
  <c r="J4341" i="5"/>
  <c r="J4342" i="5"/>
  <c r="J4343" i="5"/>
  <c r="J4344" i="5"/>
  <c r="J4345" i="5"/>
  <c r="J4346" i="5"/>
  <c r="J4347" i="5"/>
  <c r="J4348" i="5"/>
  <c r="J4349" i="5"/>
  <c r="J4350" i="5"/>
  <c r="J4351" i="5"/>
  <c r="J4352" i="5"/>
  <c r="J4353" i="5"/>
  <c r="J4354" i="5"/>
  <c r="J4355" i="5"/>
  <c r="J4356" i="5"/>
  <c r="J4357" i="5"/>
  <c r="J4358" i="5"/>
  <c r="J4359" i="5"/>
  <c r="J4360" i="5"/>
  <c r="J4361" i="5"/>
  <c r="J4362" i="5"/>
  <c r="J4363" i="5"/>
  <c r="J4364" i="5"/>
  <c r="J4365" i="5"/>
  <c r="J4366" i="5"/>
  <c r="J4367" i="5"/>
  <c r="J4368" i="5"/>
  <c r="J4369" i="5"/>
  <c r="J4370" i="5"/>
  <c r="J4371" i="5"/>
  <c r="J4372" i="5"/>
  <c r="J4373" i="5"/>
  <c r="J4374" i="5"/>
  <c r="J4375" i="5"/>
  <c r="J4376" i="5"/>
  <c r="J4377" i="5"/>
  <c r="J4378" i="5"/>
  <c r="J4379" i="5"/>
  <c r="J4380" i="5"/>
  <c r="J4381" i="5"/>
  <c r="J4382" i="5"/>
  <c r="J4383" i="5"/>
  <c r="J4384" i="5"/>
  <c r="J4385" i="5"/>
  <c r="J4386" i="5"/>
  <c r="J4387" i="5"/>
  <c r="J4388" i="5"/>
  <c r="J4389" i="5"/>
  <c r="J4390" i="5"/>
  <c r="J4391" i="5"/>
  <c r="J4392" i="5"/>
  <c r="J4393" i="5"/>
  <c r="J4394" i="5"/>
  <c r="J4395" i="5"/>
  <c r="J4396" i="5"/>
  <c r="J4397" i="5"/>
  <c r="J4398" i="5"/>
  <c r="J4399" i="5"/>
  <c r="J4400" i="5"/>
  <c r="J4401" i="5"/>
  <c r="J4402" i="5"/>
  <c r="J4403" i="5"/>
  <c r="J4404" i="5"/>
  <c r="J4405" i="5"/>
  <c r="J4406" i="5"/>
  <c r="J4407" i="5"/>
  <c r="J4408" i="5"/>
  <c r="J4409" i="5"/>
  <c r="J4410" i="5"/>
  <c r="J4411" i="5"/>
  <c r="J4412" i="5"/>
  <c r="J4413" i="5"/>
  <c r="J4414" i="5"/>
  <c r="J4415" i="5"/>
  <c r="J4416" i="5"/>
  <c r="J4417" i="5"/>
  <c r="J4418" i="5"/>
  <c r="J4419" i="5"/>
  <c r="J4420" i="5"/>
  <c r="J4421" i="5"/>
  <c r="J4422" i="5"/>
  <c r="J4423" i="5"/>
  <c r="J4424" i="5"/>
  <c r="J4425" i="5"/>
  <c r="J4426" i="5"/>
  <c r="J4427" i="5"/>
  <c r="J4428" i="5"/>
  <c r="J4429" i="5"/>
  <c r="J4430" i="5"/>
  <c r="J4431" i="5"/>
  <c r="J4432" i="5"/>
  <c r="J4433" i="5"/>
  <c r="J4434" i="5"/>
  <c r="J4435" i="5"/>
  <c r="J4436" i="5"/>
  <c r="J4437" i="5"/>
  <c r="J4438" i="5"/>
  <c r="J4439" i="5"/>
  <c r="J4440" i="5"/>
  <c r="J4441" i="5"/>
  <c r="J4442" i="5"/>
  <c r="J4443" i="5"/>
  <c r="J4444" i="5"/>
  <c r="J4445" i="5"/>
  <c r="J4446" i="5"/>
  <c r="J4447" i="5"/>
  <c r="J4448" i="5"/>
  <c r="J4449" i="5"/>
  <c r="J4450" i="5"/>
  <c r="J4451" i="5"/>
  <c r="J4452" i="5"/>
  <c r="J4453" i="5"/>
  <c r="J4454" i="5"/>
  <c r="J4455" i="5"/>
  <c r="J4456" i="5"/>
  <c r="J4457" i="5"/>
  <c r="J4458" i="5"/>
  <c r="J4459" i="5"/>
  <c r="J4460" i="5"/>
  <c r="J4461" i="5"/>
  <c r="J4462" i="5"/>
  <c r="J4463" i="5"/>
  <c r="J4464" i="5"/>
  <c r="J4465" i="5"/>
  <c r="J4466" i="5"/>
  <c r="J4467" i="5"/>
  <c r="J4468" i="5"/>
  <c r="J4469" i="5"/>
  <c r="J4470" i="5"/>
  <c r="J4471" i="5"/>
  <c r="J4472" i="5"/>
  <c r="J4473" i="5"/>
  <c r="J4474" i="5"/>
  <c r="J4475" i="5"/>
  <c r="J4476" i="5"/>
  <c r="J4477" i="5"/>
  <c r="J4478" i="5"/>
  <c r="J4479" i="5"/>
  <c r="J4480" i="5"/>
  <c r="J4481" i="5"/>
  <c r="J4482" i="5"/>
  <c r="J4483" i="5"/>
  <c r="J4484" i="5"/>
  <c r="J4485" i="5"/>
  <c r="J4486" i="5"/>
  <c r="J4487" i="5"/>
  <c r="J4488" i="5"/>
  <c r="J4489" i="5"/>
  <c r="J4490" i="5"/>
  <c r="J4491" i="5"/>
  <c r="J4492" i="5"/>
  <c r="J4493" i="5"/>
  <c r="J4494" i="5"/>
  <c r="J4495" i="5"/>
  <c r="J4496" i="5"/>
  <c r="J4497" i="5"/>
  <c r="J4498" i="5"/>
  <c r="J4499" i="5"/>
  <c r="J4500" i="5"/>
  <c r="J4501" i="5"/>
  <c r="J4502" i="5"/>
  <c r="J4503" i="5"/>
  <c r="J4504" i="5"/>
  <c r="J4505" i="5"/>
  <c r="J4506" i="5"/>
  <c r="J4507" i="5"/>
  <c r="J4508" i="5"/>
  <c r="J4509" i="5"/>
  <c r="J4510" i="5"/>
  <c r="J4511" i="5"/>
  <c r="J4512" i="5"/>
  <c r="J4513" i="5"/>
  <c r="J4514" i="5"/>
  <c r="J4515" i="5"/>
  <c r="J4516" i="5"/>
  <c r="J4517" i="5"/>
  <c r="J4518" i="5"/>
  <c r="J4519" i="5"/>
  <c r="J4520" i="5"/>
  <c r="J4521" i="5"/>
  <c r="J4522" i="5"/>
  <c r="J4523" i="5"/>
  <c r="J4524" i="5"/>
  <c r="J4525" i="5"/>
  <c r="J4526" i="5"/>
  <c r="J4527" i="5"/>
  <c r="J4528" i="5"/>
  <c r="J4529" i="5"/>
  <c r="J4530" i="5"/>
  <c r="J4531" i="5"/>
  <c r="J4532" i="5"/>
  <c r="J4533" i="5"/>
  <c r="J4534" i="5"/>
  <c r="J4535" i="5"/>
  <c r="J4536" i="5"/>
  <c r="J4537" i="5"/>
  <c r="J4538" i="5"/>
  <c r="J4539" i="5"/>
  <c r="J4540" i="5"/>
  <c r="J4541" i="5"/>
  <c r="J4542" i="5"/>
  <c r="J4543" i="5"/>
  <c r="J4544" i="5"/>
  <c r="J4545" i="5"/>
  <c r="J4546" i="5"/>
  <c r="J4547" i="5"/>
  <c r="J4548" i="5"/>
  <c r="J4549" i="5"/>
  <c r="J4550" i="5"/>
  <c r="J4551" i="5"/>
  <c r="J4552" i="5"/>
  <c r="J4553" i="5"/>
  <c r="J4554" i="5"/>
  <c r="J4555" i="5"/>
  <c r="J4556" i="5"/>
  <c r="J4557" i="5"/>
  <c r="J4558" i="5"/>
  <c r="J4559" i="5"/>
  <c r="J4560" i="5"/>
  <c r="J4561" i="5"/>
  <c r="J4562" i="5"/>
  <c r="J4563" i="5"/>
  <c r="J4564" i="5"/>
  <c r="J4565" i="5"/>
  <c r="J4566" i="5"/>
  <c r="J4567" i="5"/>
  <c r="J4568" i="5"/>
  <c r="J4569" i="5"/>
  <c r="J4570" i="5"/>
  <c r="J4571" i="5"/>
  <c r="J4572" i="5"/>
  <c r="J4573" i="5"/>
  <c r="J4574" i="5"/>
  <c r="J4575" i="5"/>
  <c r="J4576" i="5"/>
  <c r="J4577" i="5"/>
  <c r="J4578" i="5"/>
  <c r="J4579" i="5"/>
  <c r="J4580" i="5"/>
  <c r="J4581" i="5"/>
  <c r="J4582" i="5"/>
  <c r="J4583" i="5"/>
  <c r="J4584" i="5"/>
  <c r="J4585" i="5"/>
  <c r="J4586" i="5"/>
  <c r="J4587" i="5"/>
  <c r="J4588" i="5"/>
  <c r="J4589" i="5"/>
  <c r="J4590" i="5"/>
  <c r="J4591" i="5"/>
  <c r="J4592" i="5"/>
  <c r="J4593" i="5"/>
  <c r="J4594" i="5"/>
  <c r="J4595" i="5"/>
  <c r="J4596" i="5"/>
  <c r="J4597" i="5"/>
  <c r="J4598" i="5"/>
  <c r="J4599" i="5"/>
  <c r="J4600" i="5"/>
  <c r="J4601" i="5"/>
  <c r="J4602" i="5"/>
  <c r="J4603" i="5"/>
  <c r="J4604" i="5"/>
  <c r="J4605" i="5"/>
  <c r="J4606" i="5"/>
  <c r="J4607" i="5"/>
  <c r="J4608" i="5"/>
  <c r="J4609" i="5"/>
  <c r="J4610" i="5"/>
  <c r="J4611" i="5"/>
  <c r="J4612" i="5"/>
  <c r="J4613" i="5"/>
  <c r="J4614" i="5"/>
  <c r="J4615" i="5"/>
  <c r="J4616" i="5"/>
  <c r="J4617" i="5"/>
  <c r="J4618" i="5"/>
  <c r="J4619" i="5"/>
  <c r="J4620" i="5"/>
  <c r="J4621" i="5"/>
  <c r="J4622" i="5"/>
  <c r="J4623" i="5"/>
  <c r="J4624" i="5"/>
  <c r="J4625" i="5"/>
  <c r="J4626" i="5"/>
  <c r="J4627" i="5"/>
  <c r="J4628" i="5"/>
  <c r="J4629" i="5"/>
  <c r="J4630" i="5"/>
  <c r="J4631" i="5"/>
  <c r="J4632" i="5"/>
  <c r="J4633" i="5"/>
  <c r="J4634" i="5"/>
  <c r="J4635" i="5"/>
  <c r="J4636" i="5"/>
  <c r="J4637" i="5"/>
  <c r="J4638" i="5"/>
  <c r="J4639" i="5"/>
  <c r="J4640" i="5"/>
  <c r="J4641" i="5"/>
  <c r="J4642" i="5"/>
  <c r="J4643" i="5"/>
  <c r="J4644" i="5"/>
  <c r="J4645" i="5"/>
  <c r="J4646" i="5"/>
  <c r="J4647" i="5"/>
  <c r="J4648" i="5"/>
  <c r="J4649" i="5"/>
  <c r="J4650" i="5"/>
  <c r="J4651" i="5"/>
  <c r="J4652" i="5"/>
  <c r="J4653" i="5"/>
  <c r="J4654" i="5"/>
  <c r="J4655" i="5"/>
  <c r="J4656" i="5"/>
  <c r="J4657" i="5"/>
  <c r="J4658" i="5"/>
  <c r="J4659" i="5"/>
  <c r="J4660" i="5"/>
  <c r="J4661" i="5"/>
  <c r="J4662" i="5"/>
  <c r="J4663" i="5"/>
  <c r="J4664" i="5"/>
  <c r="J4665" i="5"/>
  <c r="J4666" i="5"/>
  <c r="J4667" i="5"/>
  <c r="J4668" i="5"/>
  <c r="J4669" i="5"/>
  <c r="J4670" i="5"/>
  <c r="J4671" i="5"/>
  <c r="J4672" i="5"/>
  <c r="J4673" i="5"/>
  <c r="J4674" i="5"/>
  <c r="J4675" i="5"/>
  <c r="J4676" i="5"/>
  <c r="J4677" i="5"/>
  <c r="J4678" i="5"/>
  <c r="J4679" i="5"/>
  <c r="J4680" i="5"/>
  <c r="J4681" i="5"/>
  <c r="J4682" i="5"/>
  <c r="J4683" i="5"/>
  <c r="J4684" i="5"/>
  <c r="J4685" i="5"/>
  <c r="J4686" i="5"/>
  <c r="J4687" i="5"/>
  <c r="J4688" i="5"/>
  <c r="J4689" i="5"/>
  <c r="J4690" i="5"/>
  <c r="J4691" i="5"/>
  <c r="J4692" i="5"/>
  <c r="J4693" i="5"/>
  <c r="J4694" i="5"/>
  <c r="J4695" i="5"/>
  <c r="J4696" i="5"/>
  <c r="J4697" i="5"/>
  <c r="J4698" i="5"/>
  <c r="J4699" i="5"/>
  <c r="J4700" i="5"/>
  <c r="J4701" i="5"/>
  <c r="J4702" i="5"/>
  <c r="J4703" i="5"/>
  <c r="J4704" i="5"/>
  <c r="J4705" i="5"/>
  <c r="J4706" i="5"/>
  <c r="J4707" i="5"/>
  <c r="J4708" i="5"/>
  <c r="J4709" i="5"/>
  <c r="J4710" i="5"/>
  <c r="J4711" i="5"/>
  <c r="J4712" i="5"/>
  <c r="J4713" i="5"/>
  <c r="J4714" i="5"/>
  <c r="J4715" i="5"/>
  <c r="J4716" i="5"/>
  <c r="J4717" i="5"/>
  <c r="J4718" i="5"/>
  <c r="J4719" i="5"/>
  <c r="J4720" i="5"/>
  <c r="J4721" i="5"/>
  <c r="J4722" i="5"/>
  <c r="J4723" i="5"/>
  <c r="J4724" i="5"/>
  <c r="J4725" i="5"/>
  <c r="J4726" i="5"/>
  <c r="J4727" i="5"/>
  <c r="J4728" i="5"/>
  <c r="J4729" i="5"/>
  <c r="J4730" i="5"/>
  <c r="J4731" i="5"/>
  <c r="J4732" i="5"/>
  <c r="J4733" i="5"/>
  <c r="J4734" i="5"/>
  <c r="J4735" i="5"/>
  <c r="J4736" i="5"/>
  <c r="J4737" i="5"/>
  <c r="J4738" i="5"/>
  <c r="J4739" i="5"/>
  <c r="J4740" i="5"/>
  <c r="J4741" i="5"/>
  <c r="J4742" i="5"/>
  <c r="J4743" i="5"/>
  <c r="J4744" i="5"/>
  <c r="J4745" i="5"/>
  <c r="J4746" i="5"/>
  <c r="J4747" i="5"/>
  <c r="J4748" i="5"/>
  <c r="J4749" i="5"/>
  <c r="J4750" i="5"/>
  <c r="J4751" i="5"/>
  <c r="J4752" i="5"/>
  <c r="J4753" i="5"/>
  <c r="J4754" i="5"/>
  <c r="J4755" i="5"/>
  <c r="J4756" i="5"/>
  <c r="J4757" i="5"/>
  <c r="J4758" i="5"/>
  <c r="J4759" i="5"/>
  <c r="J4760" i="5"/>
  <c r="J4761" i="5"/>
  <c r="J4762" i="5"/>
  <c r="J4763" i="5"/>
  <c r="J4764" i="5"/>
  <c r="J4765" i="5"/>
  <c r="J4766" i="5"/>
  <c r="J4767" i="5"/>
  <c r="J4768" i="5"/>
  <c r="J4769" i="5"/>
  <c r="J4770" i="5"/>
  <c r="J4771" i="5"/>
  <c r="J4772" i="5"/>
  <c r="J4773" i="5"/>
  <c r="J4774" i="5"/>
  <c r="J4775" i="5"/>
  <c r="J4776" i="5"/>
  <c r="J4777" i="5"/>
  <c r="J4778" i="5"/>
  <c r="J4779" i="5"/>
  <c r="J4780" i="5"/>
  <c r="J4781" i="5"/>
  <c r="J4782" i="5"/>
  <c r="J4783" i="5"/>
  <c r="J4784" i="5"/>
  <c r="J4785" i="5"/>
  <c r="J4786" i="5"/>
  <c r="J4787" i="5"/>
  <c r="J4788" i="5"/>
  <c r="J4789" i="5"/>
  <c r="J4790" i="5"/>
  <c r="J4791" i="5"/>
  <c r="J4792" i="5"/>
  <c r="J4793" i="5"/>
  <c r="J4794" i="5"/>
  <c r="J4795" i="5"/>
  <c r="J4796" i="5"/>
  <c r="J4797" i="5"/>
  <c r="J4798" i="5"/>
  <c r="J4799" i="5"/>
  <c r="J4800" i="5"/>
  <c r="J4801" i="5"/>
  <c r="J4802" i="5"/>
  <c r="J4803" i="5"/>
  <c r="J4804" i="5"/>
  <c r="J4805" i="5"/>
  <c r="J4806" i="5"/>
  <c r="J4807" i="5"/>
  <c r="J4808" i="5"/>
  <c r="J4809" i="5"/>
  <c r="J4810" i="5"/>
  <c r="J4811" i="5"/>
  <c r="J4812" i="5"/>
  <c r="J4813" i="5"/>
  <c r="J4814" i="5"/>
  <c r="J4815" i="5"/>
  <c r="J4816" i="5"/>
  <c r="J4817" i="5"/>
  <c r="J4818" i="5"/>
  <c r="J4819" i="5"/>
  <c r="J4820" i="5"/>
  <c r="J4821" i="5"/>
  <c r="J4822" i="5"/>
  <c r="J4823" i="5"/>
  <c r="J4824" i="5"/>
  <c r="J4825" i="5"/>
  <c r="J4826" i="5"/>
  <c r="J4827" i="5"/>
  <c r="J4828" i="5"/>
  <c r="J4829" i="5"/>
  <c r="J4830" i="5"/>
  <c r="J4831" i="5"/>
  <c r="J4832" i="5"/>
  <c r="J4833" i="5"/>
  <c r="J4834" i="5"/>
  <c r="J4835" i="5"/>
  <c r="J4836" i="5"/>
  <c r="J4837" i="5"/>
  <c r="J4838" i="5"/>
  <c r="J4839" i="5"/>
  <c r="J4840" i="5"/>
  <c r="J4841" i="5"/>
  <c r="J4842" i="5"/>
  <c r="J4843" i="5"/>
  <c r="J4844" i="5"/>
  <c r="J4845" i="5"/>
  <c r="J4846" i="5"/>
  <c r="J4847" i="5"/>
  <c r="J4848" i="5"/>
  <c r="J4849" i="5"/>
  <c r="J4850" i="5"/>
  <c r="J4851" i="5"/>
  <c r="J4852" i="5"/>
  <c r="J4853" i="5"/>
  <c r="J4854" i="5"/>
  <c r="J4855" i="5"/>
  <c r="J4856" i="5"/>
  <c r="J4857" i="5"/>
  <c r="J4858" i="5"/>
  <c r="J4859" i="5"/>
  <c r="J4860" i="5"/>
  <c r="J4861" i="5"/>
  <c r="J4862" i="5"/>
  <c r="J4863" i="5"/>
  <c r="J4864" i="5"/>
  <c r="J4865" i="5"/>
  <c r="J4866" i="5"/>
  <c r="J4867" i="5"/>
  <c r="J4868" i="5"/>
  <c r="J4869" i="5"/>
  <c r="J4870" i="5"/>
  <c r="J4871" i="5"/>
  <c r="J4872" i="5"/>
  <c r="J4873" i="5"/>
  <c r="J4874" i="5"/>
  <c r="J4875" i="5"/>
  <c r="J4876" i="5"/>
  <c r="J4877" i="5"/>
  <c r="J4878" i="5"/>
  <c r="J4879" i="5"/>
  <c r="J4880" i="5"/>
  <c r="J4881" i="5"/>
  <c r="J4882" i="5"/>
  <c r="J4883" i="5"/>
  <c r="J4884" i="5"/>
  <c r="J4885" i="5"/>
  <c r="J4886" i="5"/>
  <c r="J4887" i="5"/>
  <c r="J4888" i="5"/>
  <c r="J4889" i="5"/>
  <c r="J4890" i="5"/>
  <c r="J4891" i="5"/>
  <c r="J4892" i="5"/>
  <c r="J4893" i="5"/>
  <c r="J4894" i="5"/>
  <c r="J4895" i="5"/>
  <c r="J4896" i="5"/>
  <c r="J4897" i="5"/>
  <c r="J4898" i="5"/>
  <c r="J4899" i="5"/>
  <c r="J4900" i="5"/>
  <c r="J4901" i="5"/>
  <c r="J4902" i="5"/>
  <c r="J4903" i="5"/>
  <c r="J4904" i="5"/>
  <c r="J4905" i="5"/>
  <c r="J4906" i="5"/>
  <c r="J4907" i="5"/>
  <c r="J4908" i="5"/>
  <c r="J4909" i="5"/>
  <c r="J4910" i="5"/>
  <c r="J4911" i="5"/>
  <c r="J4912" i="5"/>
  <c r="J4913" i="5"/>
  <c r="J4914" i="5"/>
  <c r="J4915" i="5"/>
  <c r="J4916" i="5"/>
  <c r="J4917" i="5"/>
  <c r="J4918" i="5"/>
  <c r="J4919" i="5"/>
  <c r="J4920" i="5"/>
  <c r="J4921" i="5"/>
  <c r="J4922" i="5"/>
  <c r="J4923" i="5"/>
  <c r="J4924" i="5"/>
  <c r="J4925" i="5"/>
  <c r="J4926" i="5"/>
  <c r="J4927" i="5"/>
  <c r="J4928" i="5"/>
  <c r="J4929" i="5"/>
  <c r="J4930" i="5"/>
  <c r="J4931" i="5"/>
  <c r="J4932" i="5"/>
  <c r="J4933" i="5"/>
  <c r="J4934" i="5"/>
  <c r="J4935" i="5"/>
  <c r="J4936" i="5"/>
  <c r="J4937" i="5"/>
  <c r="J4938" i="5"/>
  <c r="J4939" i="5"/>
  <c r="J4940" i="5"/>
  <c r="J4941" i="5"/>
  <c r="J4942" i="5"/>
  <c r="J4943" i="5"/>
  <c r="J4944" i="5"/>
  <c r="J4945" i="5"/>
  <c r="J4946" i="5"/>
  <c r="J4947" i="5"/>
  <c r="J4948" i="5"/>
  <c r="J4949" i="5"/>
  <c r="J4950" i="5"/>
  <c r="J4951" i="5"/>
  <c r="J4952" i="5"/>
  <c r="J4953" i="5"/>
  <c r="J4954" i="5"/>
  <c r="J4955" i="5"/>
  <c r="J4956" i="5"/>
  <c r="J4957" i="5"/>
  <c r="J4958" i="5"/>
  <c r="J4959" i="5"/>
  <c r="J4960" i="5"/>
  <c r="J4961" i="5"/>
  <c r="J4962" i="5"/>
  <c r="J4963" i="5"/>
  <c r="J4964" i="5"/>
  <c r="J4965" i="5"/>
  <c r="J4966" i="5"/>
  <c r="J4967" i="5"/>
  <c r="J4968" i="5"/>
  <c r="J4969" i="5"/>
  <c r="J4970" i="5"/>
  <c r="J4971" i="5"/>
  <c r="J4972" i="5"/>
  <c r="J4973" i="5"/>
  <c r="J4974" i="5"/>
  <c r="J4975" i="5"/>
  <c r="J4976" i="5"/>
  <c r="J4977" i="5"/>
  <c r="J4978" i="5"/>
  <c r="J4979" i="5"/>
  <c r="J4980" i="5"/>
  <c r="J4981" i="5"/>
  <c r="J4982" i="5"/>
  <c r="J4983" i="5"/>
  <c r="J4984" i="5"/>
  <c r="J4985" i="5"/>
  <c r="J4986" i="5"/>
  <c r="J4987" i="5"/>
  <c r="J4988" i="5"/>
  <c r="J4989" i="5"/>
  <c r="J4990" i="5"/>
  <c r="J4991" i="5"/>
  <c r="J4992" i="5"/>
  <c r="J4993" i="5"/>
  <c r="J4994" i="5"/>
  <c r="J4995" i="5"/>
  <c r="J4996" i="5"/>
  <c r="J4997" i="5"/>
  <c r="J4998" i="5"/>
  <c r="J4999" i="5"/>
  <c r="J5000" i="5"/>
  <c r="J500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K4987" i="5"/>
  <c r="K4988" i="5"/>
  <c r="K4989" i="5"/>
  <c r="K4990" i="5"/>
  <c r="K4991" i="5"/>
  <c r="K4992" i="5"/>
  <c r="K4993" i="5"/>
  <c r="K4994" i="5"/>
  <c r="K4995" i="5"/>
  <c r="K4996" i="5"/>
  <c r="K4997" i="5"/>
  <c r="K4998" i="5"/>
  <c r="K4999" i="5"/>
  <c r="K5000" i="5"/>
  <c r="K5001" i="5"/>
  <c r="C20" i="11"/>
  <c r="B20" i="11"/>
  <c r="C19" i="11"/>
  <c r="B19" i="11"/>
  <c r="C18" i="11"/>
  <c r="B18" i="11"/>
  <c r="F17" i="11"/>
  <c r="C17" i="11"/>
  <c r="B17" i="11"/>
  <c r="C16" i="11"/>
  <c r="B16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8E9C0D2C-D707-4787-9753-FE6D7F5E7027}" name="Query - Table1 (2)" description="Connection to the 'Table1 (2)' query in the workbook." type="5" refreshedVersion="7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<sst xmlns="http://schemas.openxmlformats.org/spreadsheetml/2006/main" count="73142" uniqueCount="11585">
  <si>
    <t>Customer_ID</t>
  </si>
  <si>
    <t>Gender</t>
  </si>
  <si>
    <t>Marital_Status</t>
  </si>
  <si>
    <t>Applicant_Income</t>
  </si>
  <si>
    <t>Loan_Amount</t>
  </si>
  <si>
    <t>Credit_History</t>
  </si>
  <si>
    <t>Loan_Status</t>
  </si>
  <si>
    <t>Region</t>
  </si>
  <si>
    <t>CUST00001</t>
  </si>
  <si>
    <t>Single</t>
  </si>
  <si>
    <t>Poor</t>
  </si>
  <si>
    <t>East</t>
  </si>
  <si>
    <t>CUST00002</t>
  </si>
  <si>
    <t>F</t>
  </si>
  <si>
    <t>Divorced</t>
  </si>
  <si>
    <t>Good</t>
  </si>
  <si>
    <t>Approved</t>
  </si>
  <si>
    <t>North</t>
  </si>
  <si>
    <t>CUST00003</t>
  </si>
  <si>
    <t>Male</t>
  </si>
  <si>
    <t>Rejected</t>
  </si>
  <si>
    <t>West</t>
  </si>
  <si>
    <t>CUST00004</t>
  </si>
  <si>
    <t>CUST00005</t>
  </si>
  <si>
    <t>Pending</t>
  </si>
  <si>
    <t>CUST00006</t>
  </si>
  <si>
    <t>CUST00007</t>
  </si>
  <si>
    <t>M###</t>
  </si>
  <si>
    <t>CUST00008</t>
  </si>
  <si>
    <t>Unknown</t>
  </si>
  <si>
    <t>CUST00009</t>
  </si>
  <si>
    <t>South</t>
  </si>
  <si>
    <t>CUST00010</t>
  </si>
  <si>
    <t>CUST00011</t>
  </si>
  <si>
    <t>M</t>
  </si>
  <si>
    <t>CUST00012</t>
  </si>
  <si>
    <t>Female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</si>
  <si>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</si>
  <si>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</si>
  <si>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</si>
  <si>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</si>
  <si>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</si>
  <si>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</si>
  <si>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</si>
  <si>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</si>
  <si>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</si>
  <si>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Married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</si>
  <si>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</si>
  <si>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</si>
  <si>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</si>
  <si>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</si>
  <si>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</si>
  <si>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</si>
  <si>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</si>
  <si>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</si>
  <si>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</si>
  <si>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</si>
  <si>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</si>
  <si>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</si>
  <si>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</si>
  <si>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</si>
  <si>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</si>
  <si>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</si>
  <si>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</si>
  <si>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</si>
  <si>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</si>
  <si>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</si>
  <si>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</si>
  <si>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F###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</si>
  <si>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</si>
  <si>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</si>
  <si>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</si>
  <si>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</si>
  <si>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</si>
  <si>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</si>
  <si>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</si>
  <si>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</si>
  <si>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</si>
  <si>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</si>
  <si>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</si>
  <si>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</si>
  <si>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</si>
  <si>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</si>
  <si>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</si>
  <si>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</si>
  <si>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</si>
  <si>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</si>
  <si>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</si>
  <si>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</si>
  <si>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</si>
  <si>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</si>
  <si>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</si>
  <si>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</si>
  <si>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</si>
  <si>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</si>
  <si>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</si>
  <si>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</si>
  <si>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</si>
  <si>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</si>
  <si>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</si>
  <si>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</si>
  <si>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</si>
  <si>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</si>
  <si>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</si>
  <si>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</si>
  <si>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</si>
  <si>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</si>
  <si>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</si>
  <si>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</si>
  <si>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</si>
  <si>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</si>
  <si>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</si>
  <si>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</si>
  <si>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</si>
  <si>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</si>
  <si>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</si>
  <si>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</si>
  <si>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</si>
  <si>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</si>
  <si>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</si>
  <si>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Female###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</si>
  <si>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</si>
  <si>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</si>
  <si>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</si>
  <si>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</si>
  <si>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</si>
  <si>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</si>
  <si>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</si>
  <si>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</si>
  <si>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</si>
  <si>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</si>
  <si>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</si>
  <si>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</si>
  <si>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</si>
  <si>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</si>
  <si>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</si>
  <si>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</si>
  <si>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</si>
  <si>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</si>
  <si>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</si>
  <si>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</si>
  <si>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</si>
  <si>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</si>
  <si>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</si>
  <si>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</si>
  <si>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</si>
  <si>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</si>
  <si>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</si>
  <si>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</si>
  <si>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</si>
  <si>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</si>
  <si>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</si>
  <si>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Male###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</si>
  <si>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</si>
  <si>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</si>
  <si>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</si>
  <si>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</si>
  <si>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</si>
  <si>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</si>
  <si>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</si>
  <si>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</si>
  <si>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</si>
  <si>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</si>
  <si>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</si>
  <si>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</si>
  <si>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</si>
  <si>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</si>
  <si>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</si>
  <si>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</si>
  <si>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</si>
  <si>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</si>
  <si>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</si>
  <si>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</si>
  <si>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</si>
  <si>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</si>
  <si>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</si>
  <si>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</si>
  <si>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</si>
  <si>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</si>
  <si>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</si>
  <si>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</si>
  <si>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</si>
  <si>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</si>
  <si>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</si>
  <si>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</si>
  <si>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</si>
  <si>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</si>
  <si>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</si>
  <si>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</si>
  <si>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</si>
  <si>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</si>
  <si>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</si>
  <si>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</si>
  <si>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</si>
  <si>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</si>
  <si>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</si>
  <si>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</si>
  <si>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</si>
  <si>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</si>
  <si>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</si>
  <si>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</si>
  <si>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</si>
  <si>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</si>
  <si>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</si>
  <si>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</si>
  <si>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</si>
  <si>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</si>
  <si>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</si>
  <si>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</si>
  <si>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</si>
  <si>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</si>
  <si>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</si>
  <si>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</si>
  <si>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</si>
  <si>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</si>
  <si>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</si>
  <si>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</si>
  <si>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</si>
  <si>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</si>
  <si>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</si>
  <si>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</si>
  <si>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</si>
  <si>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</si>
  <si>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</si>
  <si>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</si>
  <si>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</si>
  <si>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</si>
  <si>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</si>
  <si>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</si>
  <si>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</si>
  <si>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</si>
  <si>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</si>
  <si>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</si>
  <si>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</si>
  <si>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</si>
  <si>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</si>
  <si>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</si>
  <si>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</si>
  <si>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</si>
  <si>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</si>
  <si>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</si>
  <si>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</si>
  <si>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</si>
  <si>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</si>
  <si>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</si>
  <si>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</si>
  <si>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</si>
  <si>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</si>
  <si>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</si>
  <si>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</si>
  <si>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</si>
  <si>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</si>
  <si>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</si>
  <si>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</si>
  <si>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</si>
  <si>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</si>
  <si>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</si>
  <si>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</si>
  <si>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</si>
  <si>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</si>
  <si>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</si>
  <si>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</si>
  <si>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</si>
  <si>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</si>
  <si>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</si>
  <si>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</si>
  <si>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</si>
  <si>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</si>
  <si>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</si>
  <si>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</si>
  <si>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</si>
  <si>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</si>
  <si>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</si>
  <si>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</si>
  <si>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</si>
  <si>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</si>
  <si>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</si>
  <si>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</si>
  <si>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</si>
  <si>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</si>
  <si>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</si>
  <si>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</si>
  <si>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</si>
  <si>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</si>
  <si>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</si>
  <si>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</si>
  <si>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</si>
  <si>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</si>
  <si>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</si>
  <si>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</si>
  <si>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</si>
  <si>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</si>
  <si>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</si>
  <si>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</si>
  <si>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</si>
  <si>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</si>
  <si>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</si>
  <si>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</si>
  <si>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</si>
  <si>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</si>
  <si>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</si>
  <si>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</si>
  <si>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</si>
  <si>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</si>
  <si>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</si>
  <si>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</si>
  <si>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</si>
  <si>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</si>
  <si>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</si>
  <si>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</si>
  <si>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</si>
  <si>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</si>
  <si>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</si>
  <si>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</si>
  <si>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</si>
  <si>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</si>
  <si>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</si>
  <si>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</si>
  <si>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</si>
  <si>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</si>
  <si>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</si>
  <si>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</si>
  <si>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</si>
  <si>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</si>
  <si>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</si>
  <si>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</si>
  <si>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</si>
  <si>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</si>
  <si>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</si>
  <si>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</si>
  <si>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</si>
  <si>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</si>
  <si>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</si>
  <si>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</si>
  <si>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</si>
  <si>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</si>
  <si>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</si>
  <si>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</si>
  <si>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</si>
  <si>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</si>
  <si>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</si>
  <si>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</si>
  <si>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</si>
  <si>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</si>
  <si>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</si>
  <si>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</si>
  <si>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</si>
  <si>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</si>
  <si>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</si>
  <si>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</si>
  <si>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</si>
  <si>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</si>
  <si>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</si>
  <si>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</si>
  <si>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</si>
  <si>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</si>
  <si>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</si>
  <si>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</si>
  <si>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</si>
  <si>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</si>
  <si>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</si>
  <si>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</si>
  <si>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</si>
  <si>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</si>
  <si>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</si>
  <si>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</si>
  <si>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</si>
  <si>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</si>
  <si>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</si>
  <si>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</si>
  <si>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</si>
  <si>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</si>
  <si>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</si>
  <si>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</si>
  <si>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</si>
  <si>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</si>
  <si>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</si>
  <si>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</si>
  <si>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</si>
  <si>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</si>
  <si>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</si>
  <si>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</si>
  <si>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</si>
  <si>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</si>
  <si>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</si>
  <si>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</si>
  <si>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</si>
  <si>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</si>
  <si>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</si>
  <si>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</si>
  <si>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</si>
  <si>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</si>
  <si>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</si>
  <si>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</si>
  <si>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</si>
  <si>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</si>
  <si>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</si>
  <si>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</si>
  <si>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</si>
  <si>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</si>
  <si>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</si>
  <si>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</si>
  <si>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</si>
  <si>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</si>
  <si>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</si>
  <si>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</si>
  <si>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</si>
  <si>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</si>
  <si>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</si>
  <si>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</si>
  <si>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</si>
  <si>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</si>
  <si>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</si>
  <si>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</si>
  <si>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</si>
  <si>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</si>
  <si>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</si>
  <si>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</si>
  <si>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</si>
  <si>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</si>
  <si>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</si>
  <si>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</si>
  <si>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</si>
  <si>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</si>
  <si>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</si>
  <si>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</si>
  <si>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</si>
  <si>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</si>
  <si>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</si>
  <si>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</si>
  <si>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</si>
  <si>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</si>
  <si>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</si>
  <si>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</si>
  <si>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</si>
  <si>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</si>
  <si>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</si>
  <si>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</si>
  <si>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</si>
  <si>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</si>
  <si>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</si>
  <si>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</si>
  <si>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</si>
  <si>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</si>
  <si>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</si>
  <si>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</si>
  <si>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</si>
  <si>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</si>
  <si>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</si>
  <si>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</si>
  <si>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</si>
  <si>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</si>
  <si>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</si>
  <si>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</si>
  <si>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</si>
  <si>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</si>
  <si>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</si>
  <si>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</si>
  <si>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</si>
  <si>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</si>
  <si>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</si>
  <si>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</si>
  <si>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</si>
  <si>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</si>
  <si>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</si>
  <si>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</si>
  <si>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</si>
  <si>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</si>
  <si>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</si>
  <si>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</si>
  <si>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</si>
  <si>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</si>
  <si>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</si>
  <si>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</si>
  <si>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</si>
  <si>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</si>
  <si>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</si>
  <si>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</si>
  <si>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</si>
  <si>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</si>
  <si>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</si>
  <si>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</si>
  <si>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</si>
  <si>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</si>
  <si>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</si>
  <si>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</si>
  <si>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</si>
  <si>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</si>
  <si>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</si>
  <si>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</si>
  <si>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</si>
  <si>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</si>
  <si>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</si>
  <si>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</si>
  <si>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</si>
  <si>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</si>
  <si>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</si>
  <si>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</si>
  <si>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</si>
  <si>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</si>
  <si>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</si>
  <si>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</si>
  <si>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</si>
  <si>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</si>
  <si>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</si>
  <si>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</si>
  <si>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</si>
  <si>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</si>
  <si>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</si>
  <si>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</si>
  <si>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</si>
  <si>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</si>
  <si>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</si>
  <si>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</si>
  <si>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</si>
  <si>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</si>
  <si>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</si>
  <si>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</si>
  <si>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</si>
  <si>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</si>
  <si>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</si>
  <si>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</si>
  <si>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</si>
  <si>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</si>
  <si>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</si>
  <si>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</si>
  <si>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</si>
  <si>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</si>
  <si>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</si>
  <si>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</si>
  <si>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</si>
  <si>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</si>
  <si>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</si>
  <si>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</si>
  <si>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</si>
  <si>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</si>
  <si>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</si>
  <si>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</si>
  <si>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</si>
  <si>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</si>
  <si>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</si>
  <si>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</si>
  <si>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</si>
  <si>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</si>
  <si>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</si>
  <si>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</si>
  <si>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</si>
  <si>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</si>
  <si>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</si>
  <si>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</si>
  <si>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</si>
  <si>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</si>
  <si>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</si>
  <si>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</si>
  <si>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</si>
  <si>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</si>
  <si>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</si>
  <si>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</si>
  <si>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</si>
  <si>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</si>
  <si>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</si>
  <si>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</si>
  <si>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</si>
  <si>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</si>
  <si>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</si>
  <si>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</si>
  <si>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</si>
  <si>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</si>
  <si>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</si>
  <si>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</si>
  <si>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</si>
  <si>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</si>
  <si>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</si>
  <si>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</si>
  <si>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</si>
  <si>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</si>
  <si>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</si>
  <si>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</si>
  <si>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</si>
  <si>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</si>
  <si>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</si>
  <si>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</si>
  <si>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</si>
  <si>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</si>
  <si>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</si>
  <si>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</si>
  <si>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</si>
  <si>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</si>
  <si>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</si>
  <si>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</si>
  <si>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</si>
  <si>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</si>
  <si>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</si>
  <si>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</si>
  <si>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</si>
  <si>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</si>
  <si>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</si>
  <si>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</si>
  <si>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</si>
  <si>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</si>
  <si>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</si>
  <si>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</si>
  <si>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</si>
  <si>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</si>
  <si>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</si>
  <si>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</si>
  <si>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</si>
  <si>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</si>
  <si>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</si>
  <si>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</si>
  <si>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</si>
  <si>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</si>
  <si>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</si>
  <si>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</si>
  <si>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</si>
  <si>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</si>
  <si>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</si>
  <si>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</si>
  <si>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</si>
  <si>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</si>
  <si>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</si>
  <si>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</si>
  <si>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</si>
  <si>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</si>
  <si>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</si>
  <si>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</si>
  <si>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</si>
  <si>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</si>
  <si>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</si>
  <si>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</si>
  <si>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</si>
  <si>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</si>
  <si>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</si>
  <si>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</si>
  <si>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</si>
  <si>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</si>
  <si>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</si>
  <si>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</si>
  <si>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</si>
  <si>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</si>
  <si>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</si>
  <si>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</si>
  <si>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</si>
  <si>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</si>
  <si>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</si>
  <si>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</si>
  <si>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</si>
  <si>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</si>
  <si>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</si>
  <si>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</si>
  <si>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</si>
  <si>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</si>
  <si>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</si>
  <si>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</si>
  <si>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</si>
  <si>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</si>
  <si>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</si>
  <si>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</si>
  <si>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</si>
  <si>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</si>
  <si>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</si>
  <si>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</si>
  <si>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</si>
  <si>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</si>
  <si>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</si>
  <si>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</si>
  <si>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</si>
  <si>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</si>
  <si>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</si>
  <si>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</si>
  <si>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</si>
  <si>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</si>
  <si>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</si>
  <si>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</si>
  <si>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</si>
  <si>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</si>
  <si>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</si>
  <si>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</si>
  <si>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</si>
  <si>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</si>
  <si>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</si>
  <si>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</si>
  <si>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</si>
  <si>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</si>
  <si>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</si>
  <si>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</si>
  <si>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</si>
  <si>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</si>
  <si>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</si>
  <si>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</si>
  <si>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</si>
  <si>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</si>
  <si>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</si>
  <si>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</si>
  <si>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</si>
  <si>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</si>
  <si>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</si>
  <si>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</si>
  <si>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</si>
  <si>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</si>
  <si>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</si>
  <si>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</si>
  <si>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</si>
  <si>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</si>
  <si>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</si>
  <si>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</si>
  <si>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</si>
  <si>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</si>
  <si>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</si>
  <si>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</si>
  <si>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</si>
  <si>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</si>
  <si>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</si>
  <si>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</si>
  <si>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</si>
  <si>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</si>
  <si>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</si>
  <si>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</si>
  <si>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</si>
  <si>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</si>
  <si>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</si>
  <si>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</si>
  <si>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</si>
  <si>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</si>
  <si>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</si>
  <si>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</si>
  <si>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</si>
  <si>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</si>
  <si>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</si>
  <si>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</si>
  <si>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</si>
  <si>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</si>
  <si>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</si>
  <si>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</si>
  <si>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</si>
  <si>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</si>
  <si>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</si>
  <si>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</si>
  <si>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</si>
  <si>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</si>
  <si>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</si>
  <si>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</si>
  <si>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</si>
  <si>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</si>
  <si>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</si>
  <si>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</si>
  <si>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</si>
  <si>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</si>
  <si>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</si>
  <si>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</si>
  <si>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</si>
  <si>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</si>
  <si>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</si>
  <si>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</si>
  <si>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</si>
  <si>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</si>
  <si>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</si>
  <si>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</si>
  <si>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</si>
  <si>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</si>
  <si>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</si>
  <si>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</si>
  <si>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</si>
  <si>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</si>
  <si>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</si>
  <si>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</si>
  <si>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</si>
  <si>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</si>
  <si>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</si>
  <si>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</si>
  <si>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</si>
  <si>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</si>
  <si>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</si>
  <si>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</si>
  <si>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</si>
  <si>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</si>
  <si>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</si>
  <si>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</si>
  <si>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</si>
  <si>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</si>
  <si>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</si>
  <si>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</si>
  <si>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</si>
  <si>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</si>
  <si>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</si>
  <si>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</si>
  <si>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</si>
  <si>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</si>
  <si>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</si>
  <si>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</si>
  <si>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</si>
  <si>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</si>
  <si>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</si>
  <si>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</si>
  <si>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</si>
  <si>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</si>
  <si>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</si>
  <si>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</si>
  <si>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</si>
  <si>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</si>
  <si>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</si>
  <si>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</si>
  <si>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</si>
  <si>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</si>
  <si>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</si>
  <si>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</si>
  <si>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</si>
  <si>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</si>
  <si>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</si>
  <si>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</si>
  <si>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</si>
  <si>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</si>
  <si>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</si>
  <si>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</si>
  <si>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</si>
  <si>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</si>
  <si>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</si>
  <si>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</si>
  <si>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</si>
  <si>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</si>
  <si>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</si>
  <si>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</si>
  <si>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</si>
  <si>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</si>
  <si>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</si>
  <si>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</si>
  <si>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</si>
  <si>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</si>
  <si>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</si>
  <si>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</si>
  <si>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</si>
  <si>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</si>
  <si>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</si>
  <si>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</si>
  <si>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</si>
  <si>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</si>
  <si>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</si>
  <si>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</si>
  <si>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</si>
  <si>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</si>
  <si>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</si>
  <si>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</si>
  <si>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</si>
  <si>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</si>
  <si>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</si>
  <si>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</si>
  <si>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</si>
  <si>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</si>
  <si>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</si>
  <si>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</si>
  <si>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</si>
  <si>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</si>
  <si>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</si>
  <si>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</si>
  <si>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</si>
  <si>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</si>
  <si>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</si>
  <si>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</si>
  <si>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</si>
  <si>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</si>
  <si>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</si>
  <si>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</si>
  <si>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</si>
  <si>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</si>
  <si>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</si>
  <si>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</si>
  <si>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</si>
  <si>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</si>
  <si>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</si>
  <si>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</si>
  <si>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</si>
  <si>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</si>
  <si>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</si>
  <si>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</si>
  <si>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</si>
  <si>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</si>
  <si>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</si>
  <si>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</si>
  <si>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</si>
  <si>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</si>
  <si>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</si>
  <si>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</si>
  <si>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</si>
  <si>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</si>
  <si>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</si>
  <si>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</si>
  <si>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</si>
  <si>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</si>
  <si>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</si>
  <si>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</si>
  <si>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</si>
  <si>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</si>
  <si>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</si>
  <si>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</si>
  <si>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</si>
  <si>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</si>
  <si>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</si>
  <si>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</si>
  <si>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</si>
  <si>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</si>
  <si>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</si>
  <si>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</si>
  <si>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</si>
  <si>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</si>
  <si>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</si>
  <si>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</si>
  <si>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</si>
  <si>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</si>
  <si>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</si>
  <si>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</si>
  <si>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</si>
  <si>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</si>
  <si>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</si>
  <si>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</si>
  <si>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</si>
  <si>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</si>
  <si>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</si>
  <si>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</si>
  <si>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</si>
  <si>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</si>
  <si>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</si>
  <si>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</si>
  <si>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</si>
  <si>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</si>
  <si>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</si>
  <si>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</si>
  <si>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</si>
  <si>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</si>
  <si>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</si>
  <si>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</si>
  <si>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</si>
  <si>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</si>
  <si>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</si>
  <si>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</si>
  <si>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</si>
  <si>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</si>
  <si>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</si>
  <si>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</si>
  <si>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</si>
  <si>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</si>
  <si>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</si>
  <si>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</si>
  <si>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</si>
  <si>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</si>
  <si>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</si>
  <si>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</si>
  <si>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</si>
  <si>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</si>
  <si>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</si>
  <si>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</si>
  <si>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</si>
  <si>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</si>
  <si>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</si>
  <si>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</si>
  <si>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</si>
  <si>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</si>
  <si>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</si>
  <si>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</si>
  <si>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</si>
  <si>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</si>
  <si>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</si>
  <si>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</si>
  <si>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</si>
  <si>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</si>
  <si>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</si>
  <si>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</si>
  <si>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</si>
  <si>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</si>
  <si>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</si>
  <si>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</si>
  <si>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</si>
  <si>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</si>
  <si>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</si>
  <si>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</si>
  <si>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</si>
  <si>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</si>
  <si>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</si>
  <si>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</si>
  <si>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</si>
  <si>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</si>
  <si>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</si>
  <si>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</si>
  <si>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</si>
  <si>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</si>
  <si>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</si>
  <si>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</si>
  <si>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</si>
  <si>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</si>
  <si>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</si>
  <si>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</si>
  <si>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</si>
  <si>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</si>
  <si>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</si>
  <si>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</si>
  <si>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</si>
  <si>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</si>
  <si>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</si>
  <si>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</si>
  <si>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</si>
  <si>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</si>
  <si>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</si>
  <si>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</si>
  <si>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</si>
  <si>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</si>
  <si>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</si>
  <si>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</si>
  <si>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</si>
  <si>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</si>
  <si>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</si>
  <si>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</si>
  <si>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</si>
  <si>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</si>
  <si>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</si>
  <si>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</si>
  <si>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</si>
  <si>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</si>
  <si>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</si>
  <si>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</si>
  <si>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</si>
  <si>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</si>
  <si>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</si>
  <si>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</si>
  <si>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</si>
  <si>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</si>
  <si>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</si>
  <si>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</si>
  <si>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</si>
  <si>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</si>
  <si>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</si>
  <si>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</si>
  <si>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</si>
  <si>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</si>
  <si>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</si>
  <si>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</si>
  <si>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</si>
  <si>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</si>
  <si>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</si>
  <si>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</si>
  <si>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</si>
  <si>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</si>
  <si>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</si>
  <si>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</si>
  <si>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</si>
  <si>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</si>
  <si>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</si>
  <si>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</si>
  <si>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</si>
  <si>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</si>
  <si>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</si>
  <si>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</si>
  <si>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</si>
  <si>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</si>
  <si>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</si>
  <si>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</si>
  <si>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</si>
  <si>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</si>
  <si>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</si>
  <si>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</si>
  <si>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</si>
  <si>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</si>
  <si>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</si>
  <si>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</si>
  <si>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</si>
  <si>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</si>
  <si>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</si>
  <si>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</si>
  <si>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</si>
  <si>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</si>
  <si>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</si>
  <si>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</si>
  <si>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</si>
  <si>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</si>
  <si>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</si>
  <si>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</si>
  <si>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</si>
  <si>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</si>
  <si>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</si>
  <si>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</si>
  <si>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</si>
  <si>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</si>
  <si>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</si>
  <si>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</si>
  <si>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</si>
  <si>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</si>
  <si>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</si>
  <si>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</si>
  <si>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</si>
  <si>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</si>
  <si>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</si>
  <si>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</si>
  <si>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</si>
  <si>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</si>
  <si>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</si>
  <si>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</si>
  <si>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</si>
  <si>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</si>
  <si>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</si>
  <si>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</si>
  <si>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</si>
  <si>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</si>
  <si>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</si>
  <si>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</si>
  <si>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</si>
  <si>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</si>
  <si>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</si>
  <si>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</si>
  <si>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</si>
  <si>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</si>
  <si>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</si>
  <si>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</si>
  <si>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</si>
  <si>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</si>
  <si>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</si>
  <si>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</si>
  <si>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</si>
  <si>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</si>
  <si>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</si>
  <si>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</si>
  <si>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</si>
  <si>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</si>
  <si>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</si>
  <si>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</si>
  <si>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</si>
  <si>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</si>
  <si>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</si>
  <si>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</si>
  <si>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</si>
  <si>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</si>
  <si>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</si>
  <si>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</si>
  <si>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</si>
  <si>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</si>
  <si>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</si>
  <si>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</si>
  <si>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</si>
  <si>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</si>
  <si>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</si>
  <si>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</si>
  <si>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</si>
  <si>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</si>
  <si>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</si>
  <si>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</si>
  <si>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</si>
  <si>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</si>
  <si>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</si>
  <si>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</si>
  <si>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</si>
  <si>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</si>
  <si>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</si>
  <si>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</si>
  <si>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</si>
  <si>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</si>
  <si>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</si>
  <si>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</si>
  <si>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</si>
  <si>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</si>
  <si>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</si>
  <si>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</si>
  <si>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</si>
  <si>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</si>
  <si>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</si>
  <si>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</si>
  <si>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</si>
  <si>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</si>
  <si>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</si>
  <si>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</si>
  <si>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</si>
  <si>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</si>
  <si>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</si>
  <si>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</si>
  <si>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</si>
  <si>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</si>
  <si>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</si>
  <si>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</si>
  <si>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</si>
  <si>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</si>
  <si>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</si>
  <si>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</si>
  <si>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</si>
  <si>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</si>
  <si>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</si>
  <si>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</si>
  <si>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</si>
  <si>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</si>
  <si>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</si>
  <si>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</si>
  <si>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</si>
  <si>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</si>
  <si>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</si>
  <si>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</si>
  <si>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</si>
  <si>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</si>
  <si>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</si>
  <si>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</si>
  <si>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</si>
  <si>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</si>
  <si>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</si>
  <si>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</si>
  <si>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</si>
  <si>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</si>
  <si>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</si>
  <si>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</si>
  <si>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</si>
  <si>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</si>
  <si>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</si>
  <si>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</si>
  <si>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</si>
  <si>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</si>
  <si>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</si>
  <si>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</si>
  <si>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</si>
  <si>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</si>
  <si>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</si>
  <si>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</si>
  <si>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</si>
  <si>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</si>
  <si>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</si>
  <si>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</si>
  <si>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</si>
  <si>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</si>
  <si>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</si>
  <si>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</si>
  <si>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</si>
  <si>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</si>
  <si>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</si>
  <si>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</si>
  <si>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</si>
  <si>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</si>
  <si>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</si>
  <si>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</si>
  <si>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</si>
  <si>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</si>
  <si>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</si>
  <si>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</si>
  <si>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</si>
  <si>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</si>
  <si>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</si>
  <si>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</si>
  <si>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</si>
  <si>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</si>
  <si>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</si>
  <si>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</si>
  <si>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</si>
  <si>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</si>
  <si>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</si>
  <si>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</si>
  <si>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</si>
  <si>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</si>
  <si>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</si>
  <si>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</si>
  <si>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</si>
  <si>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</si>
  <si>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</si>
  <si>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</si>
  <si>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</si>
  <si>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</si>
  <si>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</si>
  <si>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</si>
  <si>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</si>
  <si>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</si>
  <si>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</si>
  <si>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</si>
  <si>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</si>
  <si>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</si>
  <si>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</si>
  <si>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</si>
  <si>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</si>
  <si>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</si>
  <si>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</si>
  <si>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</si>
  <si>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</si>
  <si>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</si>
  <si>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</si>
  <si>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</si>
  <si>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</si>
  <si>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</si>
  <si>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</si>
  <si>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</si>
  <si>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</si>
  <si>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</si>
  <si>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</si>
  <si>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</si>
  <si>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</si>
  <si>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</si>
  <si>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</si>
  <si>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</si>
  <si>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</si>
  <si>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</si>
  <si>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</si>
  <si>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</si>
  <si>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</si>
  <si>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</si>
  <si>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</si>
  <si>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</si>
  <si>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</si>
  <si>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</si>
  <si>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</si>
  <si>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</si>
  <si>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</si>
  <si>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</si>
  <si>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</si>
  <si>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</si>
  <si>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</si>
  <si>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</si>
  <si>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</si>
  <si>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</si>
  <si>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</si>
  <si>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</si>
  <si>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</si>
  <si>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</si>
  <si>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</si>
  <si>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</si>
  <si>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</si>
  <si>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</si>
  <si>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</si>
  <si>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</si>
  <si>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</si>
  <si>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</si>
  <si>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</si>
  <si>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</si>
  <si>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</si>
  <si>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</si>
  <si>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</si>
  <si>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</si>
  <si>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</si>
  <si>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</si>
  <si>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</si>
  <si>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</si>
  <si>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</si>
  <si>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</si>
  <si>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</si>
  <si>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</si>
  <si>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</si>
  <si>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</si>
  <si>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</si>
  <si>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</si>
  <si>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</si>
  <si>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</si>
  <si>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</si>
  <si>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</si>
  <si>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</si>
  <si>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</si>
  <si>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</si>
  <si>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</si>
  <si>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</si>
  <si>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</si>
  <si>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</si>
  <si>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</si>
  <si>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</si>
  <si>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</si>
  <si>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</si>
  <si>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</si>
  <si>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</si>
  <si>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</si>
  <si>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</si>
  <si>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</si>
  <si>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</si>
  <si>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</si>
  <si>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</si>
  <si>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</si>
  <si>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</si>
  <si>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</si>
  <si>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</si>
  <si>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</si>
  <si>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</si>
  <si>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</si>
  <si>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</si>
  <si>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</si>
  <si>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</si>
  <si>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</si>
  <si>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</si>
  <si>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</si>
  <si>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</si>
  <si>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</si>
  <si>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</si>
  <si>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</si>
  <si>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</si>
  <si>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</si>
  <si>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</si>
  <si>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</si>
  <si>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</si>
  <si>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</si>
  <si>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</si>
  <si>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</si>
  <si>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</si>
  <si>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</si>
  <si>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</si>
  <si>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</si>
  <si>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</si>
  <si>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</si>
  <si>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</si>
  <si>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</si>
  <si>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</si>
  <si>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</si>
  <si>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</si>
  <si>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</si>
  <si>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</si>
  <si>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</si>
  <si>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</si>
  <si>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</si>
  <si>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</si>
  <si>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</si>
  <si>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</si>
  <si>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</si>
  <si>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</si>
  <si>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</si>
  <si>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</si>
  <si>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</si>
  <si>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</si>
  <si>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</si>
  <si>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</si>
  <si>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</si>
  <si>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</si>
  <si>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</si>
  <si>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</si>
  <si>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</si>
  <si>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</si>
  <si>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</si>
  <si>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</si>
  <si>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</si>
  <si>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</si>
  <si>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</si>
  <si>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</si>
  <si>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</si>
  <si>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</si>
  <si>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</si>
  <si>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</si>
  <si>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</si>
  <si>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</si>
  <si>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</si>
  <si>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</si>
  <si>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</si>
  <si>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</si>
  <si>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</si>
  <si>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</si>
  <si>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</si>
  <si>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</si>
  <si>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</si>
  <si>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</si>
  <si>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</si>
  <si>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</si>
  <si>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</si>
  <si>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</si>
  <si>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</si>
  <si>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</si>
  <si>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</si>
  <si>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</si>
  <si>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</si>
  <si>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</si>
  <si>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</si>
  <si>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</si>
  <si>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</si>
  <si>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</si>
  <si>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</si>
  <si>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</si>
  <si>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</si>
  <si>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</si>
  <si>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</si>
  <si>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</si>
  <si>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</si>
  <si>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</si>
  <si>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</si>
  <si>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</si>
  <si>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</si>
  <si>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</si>
  <si>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</si>
  <si>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</si>
  <si>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</si>
  <si>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</si>
  <si>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</si>
  <si>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</si>
  <si>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</si>
  <si>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</si>
  <si>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</si>
  <si>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</si>
  <si>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</si>
  <si>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</si>
  <si>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</si>
  <si>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</si>
  <si>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</si>
  <si>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</si>
  <si>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</si>
  <si>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</si>
  <si>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</si>
  <si>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</si>
  <si>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</si>
  <si>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</si>
  <si>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</si>
  <si>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</si>
  <si>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</si>
  <si>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</si>
  <si>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</si>
  <si>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</si>
  <si>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</si>
  <si>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</si>
  <si>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</si>
  <si>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</si>
  <si>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</si>
  <si>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</si>
  <si>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</si>
  <si>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</si>
  <si>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</si>
  <si>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</si>
  <si>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</si>
  <si>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</si>
  <si>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</si>
  <si>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</si>
  <si>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</si>
  <si>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</si>
  <si>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</si>
  <si>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</si>
  <si>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</si>
  <si>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</si>
  <si>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</si>
  <si>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</si>
  <si>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</si>
  <si>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</si>
  <si>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</si>
  <si>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</si>
  <si>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</si>
  <si>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</si>
  <si>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</si>
  <si>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</si>
  <si>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</si>
  <si>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</si>
  <si>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</si>
  <si>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</si>
  <si>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</si>
  <si>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</si>
  <si>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</si>
  <si>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</si>
  <si>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</si>
  <si>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</si>
  <si>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</si>
  <si>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</si>
  <si>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</si>
  <si>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</si>
  <si>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</si>
  <si>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</si>
  <si>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</si>
  <si>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</si>
  <si>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</si>
  <si>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</si>
  <si>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</si>
  <si>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</si>
  <si>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</si>
  <si>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</si>
  <si>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</si>
  <si>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</si>
  <si>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</si>
  <si>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</si>
  <si>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</si>
  <si>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</si>
  <si>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</si>
  <si>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</si>
  <si>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</si>
  <si>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</si>
  <si>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</si>
  <si>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</si>
  <si>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</si>
  <si>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</si>
  <si>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</si>
  <si>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</si>
  <si>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</si>
  <si>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</si>
  <si>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</si>
  <si>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</si>
  <si>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</si>
  <si>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</si>
  <si>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</si>
  <si>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</si>
  <si>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</si>
  <si>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</si>
  <si>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</si>
  <si>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</si>
  <si>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</si>
  <si>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</si>
  <si>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</si>
  <si>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</si>
  <si>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</si>
  <si>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</si>
  <si>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</si>
  <si>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</si>
  <si>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</si>
  <si>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</si>
  <si>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</si>
  <si>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</si>
  <si>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</si>
  <si>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</si>
  <si>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</si>
  <si>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</si>
  <si>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</si>
  <si>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</si>
  <si>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</si>
  <si>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</si>
  <si>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</si>
  <si>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</si>
  <si>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</si>
  <si>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</si>
  <si>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</si>
  <si>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</si>
  <si>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</si>
  <si>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</si>
  <si>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</si>
  <si>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</si>
  <si>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</si>
  <si>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</si>
  <si>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</si>
  <si>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</si>
  <si>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</si>
  <si>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</si>
  <si>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</si>
  <si>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</si>
  <si>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</si>
  <si>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</si>
  <si>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</si>
  <si>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</si>
  <si>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</si>
  <si>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</si>
  <si>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</si>
  <si>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</si>
  <si>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</si>
  <si>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</si>
  <si>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</si>
  <si>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</si>
  <si>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</si>
  <si>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</si>
  <si>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</si>
  <si>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</si>
  <si>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</si>
  <si>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</si>
  <si>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</si>
  <si>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</si>
  <si>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</si>
  <si>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</si>
  <si>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</si>
  <si>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</si>
  <si>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</si>
  <si>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</si>
  <si>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</si>
  <si>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</si>
  <si>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</si>
  <si>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</si>
  <si>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</si>
  <si>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</si>
  <si>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</si>
  <si>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</si>
  <si>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</si>
  <si>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</si>
  <si>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</si>
  <si>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</si>
  <si>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</si>
  <si>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</si>
  <si>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</si>
  <si>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</si>
  <si>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</si>
  <si>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</si>
  <si>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</si>
  <si>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</si>
  <si>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</si>
  <si>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</si>
  <si>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</si>
  <si>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</si>
  <si>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</si>
  <si>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</si>
  <si>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</si>
  <si>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</si>
  <si>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</si>
  <si>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</si>
  <si>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</si>
  <si>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</si>
  <si>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</si>
  <si>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</si>
  <si>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</si>
  <si>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</si>
  <si>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</si>
  <si>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</si>
  <si>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</si>
  <si>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</si>
  <si>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</si>
  <si>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</si>
  <si>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</si>
  <si>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</si>
  <si>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</si>
  <si>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</si>
  <si>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</si>
  <si>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</si>
  <si>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</si>
  <si>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</si>
  <si>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</si>
  <si>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</si>
  <si>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</si>
  <si>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</si>
  <si>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</si>
  <si>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</si>
  <si>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</si>
  <si>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</si>
  <si>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</si>
  <si>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</si>
  <si>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</si>
  <si>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</si>
  <si>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</si>
  <si>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</si>
  <si>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</si>
  <si>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</si>
  <si>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</si>
  <si>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</si>
  <si>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</si>
  <si>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</si>
  <si>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</si>
  <si>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</si>
  <si>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</si>
  <si>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</si>
  <si>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</si>
  <si>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</si>
  <si>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</si>
  <si>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</si>
  <si>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</si>
  <si>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</si>
  <si>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</si>
  <si>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</si>
  <si>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</si>
  <si>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</si>
  <si>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</si>
  <si>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</si>
  <si>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</si>
  <si>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</si>
  <si>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</si>
  <si>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</si>
  <si>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</si>
  <si>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</si>
  <si>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</si>
  <si>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</si>
  <si>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</si>
  <si>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</si>
  <si>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</si>
  <si>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</si>
  <si>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</si>
  <si>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</si>
  <si>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</si>
  <si>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</si>
  <si>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</si>
  <si>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</si>
  <si>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</si>
  <si>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</si>
  <si>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</si>
  <si>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</si>
  <si>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</si>
  <si>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</si>
  <si>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</si>
  <si>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</si>
  <si>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</si>
  <si>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</si>
  <si>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</si>
  <si>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</si>
  <si>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</si>
  <si>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</si>
  <si>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</si>
  <si>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</si>
  <si>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</si>
  <si>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</si>
  <si>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</si>
  <si>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</si>
  <si>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</si>
  <si>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</si>
  <si>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</si>
  <si>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</si>
  <si>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</si>
  <si>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</si>
  <si>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</si>
  <si>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</si>
  <si>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</si>
  <si>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</si>
  <si>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</si>
  <si>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</si>
  <si>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</si>
  <si>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</si>
  <si>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</si>
  <si>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</si>
  <si>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</si>
  <si>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</si>
  <si>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</si>
  <si>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</si>
  <si>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</si>
  <si>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</si>
  <si>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</si>
  <si>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</si>
  <si>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</si>
  <si>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</si>
  <si>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</si>
  <si>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</si>
  <si>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</si>
  <si>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</si>
  <si>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</si>
  <si>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</si>
  <si>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</si>
  <si>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</si>
  <si>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</si>
  <si>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</si>
  <si>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</si>
  <si>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</si>
  <si>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</si>
  <si>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</si>
  <si>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</si>
  <si>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</si>
  <si>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</si>
  <si>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</si>
  <si>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</si>
  <si>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</si>
  <si>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</si>
  <si>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</si>
  <si>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</si>
  <si>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</si>
  <si>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</si>
  <si>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</si>
  <si>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</si>
  <si>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</si>
  <si>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</si>
  <si>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</si>
  <si>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</si>
  <si>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</si>
  <si>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</si>
  <si>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</si>
  <si>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</si>
  <si>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</si>
  <si>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</si>
  <si>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</si>
  <si>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</si>
  <si>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</si>
  <si>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</si>
  <si>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</si>
  <si>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</si>
  <si>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</si>
  <si>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</si>
  <si>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</si>
  <si>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</si>
  <si>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</si>
  <si>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</si>
  <si>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</si>
  <si>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</si>
  <si>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</si>
  <si>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</si>
  <si>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</si>
  <si>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</si>
  <si>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</si>
  <si>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</si>
  <si>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</si>
  <si>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</si>
  <si>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</si>
  <si>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</si>
  <si>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</si>
  <si>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</si>
  <si>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</si>
  <si>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</si>
  <si>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</si>
  <si>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</si>
  <si>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</si>
  <si>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</si>
  <si>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</si>
  <si>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</si>
  <si>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</si>
  <si>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</si>
  <si>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</si>
  <si>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</si>
  <si>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</si>
  <si>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</si>
  <si>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</si>
  <si>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</si>
  <si>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</si>
  <si>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</si>
  <si>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</si>
  <si>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</si>
  <si>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</si>
  <si>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</si>
  <si>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</si>
  <si>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</si>
  <si>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</si>
  <si>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</si>
  <si>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</si>
  <si>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</si>
  <si>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</si>
  <si>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</si>
  <si>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</si>
  <si>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</si>
  <si>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</si>
  <si>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</si>
  <si>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</si>
  <si>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</si>
  <si>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</si>
  <si>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</si>
  <si>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</si>
  <si>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</si>
  <si>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</si>
  <si>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</si>
  <si>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</si>
  <si>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</si>
  <si>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</si>
  <si>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</si>
  <si>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</si>
  <si>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</si>
  <si>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</si>
  <si>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</si>
  <si>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</si>
  <si>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</si>
  <si>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</si>
  <si>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</si>
  <si>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</si>
  <si>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</si>
  <si>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</si>
  <si>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</si>
  <si>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</si>
  <si>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</si>
  <si>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</si>
  <si>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</si>
  <si>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</si>
  <si>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</si>
  <si>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</si>
  <si>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</si>
  <si>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</si>
  <si>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</si>
  <si>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</si>
  <si>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</si>
  <si>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</si>
  <si>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</si>
  <si>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</si>
  <si>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</si>
  <si>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</si>
  <si>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</si>
  <si>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</si>
  <si>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</si>
  <si>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</si>
  <si>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</si>
  <si>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</si>
  <si>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</si>
  <si>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</si>
  <si>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</si>
  <si>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</si>
  <si>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</si>
  <si>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</si>
  <si>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</si>
  <si>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</si>
  <si>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</si>
  <si>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</si>
  <si>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</si>
  <si>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</si>
  <si>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</si>
  <si>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</si>
  <si>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</si>
  <si>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</si>
  <si>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</si>
  <si>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</si>
  <si>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</si>
  <si>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</si>
  <si>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</si>
  <si>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</si>
  <si>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</si>
  <si>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</si>
  <si>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</si>
  <si>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</si>
  <si>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</si>
  <si>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</si>
  <si>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</si>
  <si>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</si>
  <si>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</si>
  <si>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</si>
  <si>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</si>
  <si>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</si>
  <si>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</si>
  <si>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</si>
  <si>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</si>
  <si>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</si>
  <si>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</si>
  <si>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</si>
  <si>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</si>
  <si>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</si>
  <si>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</si>
  <si>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</si>
  <si>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</si>
  <si>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</si>
  <si>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</si>
  <si>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</si>
  <si>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</si>
  <si>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</si>
  <si>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</si>
  <si>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</si>
  <si>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</si>
  <si>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</si>
  <si>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</si>
  <si>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</si>
  <si>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</si>
  <si>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</si>
  <si>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</si>
  <si>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</si>
  <si>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</si>
  <si>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</si>
  <si>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</si>
  <si>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</si>
  <si>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</si>
  <si>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</si>
  <si>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</si>
  <si>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</si>
  <si>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</si>
  <si>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</si>
  <si>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</si>
  <si>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</si>
  <si>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</si>
  <si>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</si>
  <si>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</si>
  <si>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</si>
  <si>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</si>
  <si>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</si>
  <si>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</si>
  <si>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</si>
  <si>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</si>
  <si>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</si>
  <si>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</si>
  <si>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</si>
  <si>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</si>
  <si>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</si>
  <si>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</si>
  <si>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</si>
  <si>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</si>
  <si>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</si>
  <si>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</si>
  <si>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</si>
  <si>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</si>
  <si>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</si>
  <si>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</si>
  <si>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</si>
  <si>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</si>
  <si>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</si>
  <si>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</si>
  <si>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</si>
  <si>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</si>
  <si>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</si>
  <si>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</si>
  <si>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</si>
  <si>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</si>
  <si>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</si>
  <si>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</si>
  <si>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</si>
  <si>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</si>
  <si>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</si>
  <si>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</si>
  <si>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</si>
  <si>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</si>
  <si>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</si>
  <si>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</si>
  <si>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</si>
  <si>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</si>
  <si>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</si>
  <si>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</si>
  <si>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</si>
  <si>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</si>
  <si>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</si>
  <si>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</si>
  <si>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</si>
  <si>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</si>
  <si>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</si>
  <si>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</si>
  <si>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</si>
  <si>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</si>
  <si>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</si>
  <si>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</si>
  <si>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</si>
  <si>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</si>
  <si>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</si>
  <si>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</si>
  <si>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</si>
  <si>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</si>
  <si>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</si>
  <si>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</si>
  <si>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</si>
  <si>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</si>
  <si>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</si>
  <si>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</si>
  <si>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</si>
  <si>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</si>
  <si>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</si>
  <si>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</si>
  <si>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</si>
  <si>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</si>
  <si>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</si>
  <si>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</si>
  <si>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</si>
  <si>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</si>
  <si>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</si>
  <si>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</si>
  <si>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</si>
  <si>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</si>
  <si>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</si>
  <si>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</si>
  <si>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</si>
  <si>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</si>
  <si>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</si>
  <si>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</si>
  <si>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</si>
  <si>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</si>
  <si>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</si>
  <si>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</si>
  <si>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</si>
  <si>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</si>
  <si>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</si>
  <si>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</si>
  <si>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</si>
  <si>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</si>
  <si>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</si>
  <si>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</si>
  <si>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</si>
  <si>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</si>
  <si>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</si>
  <si>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</si>
  <si>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</si>
  <si>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</si>
  <si>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</si>
  <si>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</si>
  <si>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</si>
  <si>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</si>
  <si>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</si>
  <si>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</si>
  <si>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</si>
  <si>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</si>
  <si>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</si>
  <si>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</si>
  <si>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</si>
  <si>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</si>
  <si>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</si>
  <si>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</si>
  <si>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</si>
  <si>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</si>
  <si>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</si>
  <si>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</si>
  <si>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</si>
  <si>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</si>
  <si>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</si>
  <si>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</si>
  <si>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</si>
  <si>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</si>
  <si>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</si>
  <si>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</si>
  <si>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</si>
  <si>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</si>
  <si>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</si>
  <si>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</si>
  <si>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</si>
  <si>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</si>
  <si>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</si>
  <si>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</si>
  <si>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</si>
  <si>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</si>
  <si>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</si>
  <si>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</si>
  <si>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</si>
  <si>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</si>
  <si>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</si>
  <si>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</si>
  <si>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</si>
  <si>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</si>
  <si>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</si>
  <si>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</si>
  <si>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</si>
  <si>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</si>
  <si>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</si>
  <si>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</si>
  <si>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</si>
  <si>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</si>
  <si>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</si>
  <si>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</si>
  <si>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</si>
  <si>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</si>
  <si>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</si>
  <si>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</si>
  <si>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</si>
  <si>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</si>
  <si>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</si>
  <si>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</si>
  <si>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</si>
  <si>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</si>
  <si>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</si>
  <si>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</si>
  <si>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</si>
  <si>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</si>
  <si>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</si>
  <si>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</si>
  <si>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</si>
  <si>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</si>
  <si>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</si>
  <si>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</si>
  <si>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</si>
  <si>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</si>
  <si>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</si>
  <si>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</si>
  <si>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</si>
  <si>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</si>
  <si>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</si>
  <si>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</si>
  <si>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</si>
  <si>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</si>
  <si>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</si>
  <si>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</si>
  <si>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</si>
  <si>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</si>
  <si>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</si>
  <si>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</si>
  <si>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</si>
  <si>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</si>
  <si>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</si>
  <si>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</si>
  <si>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</si>
  <si>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</si>
  <si>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</si>
  <si>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</si>
  <si>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</si>
  <si>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</si>
  <si>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</si>
  <si>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</si>
  <si>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</si>
  <si>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</si>
  <si>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</si>
  <si>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</si>
  <si>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</si>
  <si>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</si>
  <si>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</si>
  <si>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</si>
  <si>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</si>
  <si>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</si>
  <si>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</si>
  <si>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</si>
  <si>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</si>
  <si>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</si>
  <si>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</si>
  <si>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</si>
  <si>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</si>
  <si>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</si>
  <si>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</si>
  <si>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</si>
  <si>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</si>
  <si>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</si>
  <si>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</si>
  <si>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</si>
  <si>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</si>
  <si>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</si>
  <si>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</si>
  <si>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</si>
  <si>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</si>
  <si>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</si>
  <si>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</si>
  <si>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</si>
  <si>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</si>
  <si>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</si>
  <si>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</si>
  <si>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</si>
  <si>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</si>
  <si>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</si>
  <si>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</si>
  <si>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</si>
  <si>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</si>
  <si>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</si>
  <si>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</si>
  <si>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</si>
  <si>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</si>
  <si>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</si>
  <si>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</si>
  <si>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</si>
  <si>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</si>
  <si>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</si>
  <si>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</si>
  <si>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</si>
  <si>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</si>
  <si>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</si>
  <si>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</si>
  <si>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</si>
  <si>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</si>
  <si>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</si>
  <si>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</si>
  <si>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</si>
  <si>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</si>
  <si>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</si>
  <si>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</si>
  <si>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</si>
  <si>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</si>
  <si>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</si>
  <si>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</si>
  <si>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</si>
  <si>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</si>
  <si>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</si>
  <si>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</si>
  <si>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</si>
  <si>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</si>
  <si>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</si>
  <si>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</si>
  <si>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</si>
  <si>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</si>
  <si>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</si>
  <si>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</si>
  <si>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</si>
  <si>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</si>
  <si>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</si>
  <si>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</si>
  <si>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</si>
  <si>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</si>
  <si>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</si>
  <si>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</si>
  <si>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</si>
  <si>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</si>
  <si>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</si>
  <si>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</si>
  <si>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</si>
  <si>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</si>
  <si>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</si>
  <si>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</si>
  <si>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</si>
  <si>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</si>
  <si>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</si>
  <si>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</si>
  <si>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</si>
  <si>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</si>
  <si>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</si>
  <si>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</si>
  <si>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</si>
  <si>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</si>
  <si>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</si>
  <si>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</si>
  <si>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</si>
  <si>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</si>
  <si>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</si>
  <si>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</si>
  <si>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</si>
  <si>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</si>
  <si>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</si>
  <si>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</si>
  <si>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</si>
  <si>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</si>
  <si>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</si>
  <si>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</si>
  <si>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</si>
  <si>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</si>
  <si>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</si>
  <si>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</si>
  <si>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</si>
  <si>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</si>
  <si>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</si>
  <si>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</si>
  <si>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</si>
  <si>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</si>
  <si>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</si>
  <si>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</si>
  <si>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</si>
  <si>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</si>
  <si>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</si>
  <si>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</si>
  <si>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</si>
  <si>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</si>
  <si>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</si>
  <si>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</si>
  <si>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</si>
  <si>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</si>
  <si>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</si>
  <si>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</si>
  <si>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</si>
  <si>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</si>
  <si>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</si>
  <si>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</si>
  <si>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</si>
  <si>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</si>
  <si>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</si>
  <si>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</si>
  <si>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</si>
  <si>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</si>
  <si>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</si>
  <si>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</si>
  <si>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</si>
  <si>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</si>
  <si>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</si>
  <si>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</si>
  <si>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</si>
  <si>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</si>
  <si>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</si>
  <si>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</si>
  <si>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</si>
  <si>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</si>
  <si>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</si>
  <si>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</si>
  <si>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</si>
  <si>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</si>
  <si>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</si>
  <si>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</si>
  <si>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</si>
  <si>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</si>
  <si>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</si>
  <si>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</si>
  <si>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</si>
  <si>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</si>
  <si>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</si>
  <si>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</si>
  <si>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</si>
  <si>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</si>
  <si>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</si>
  <si>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</si>
  <si>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</si>
  <si>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</si>
  <si>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</si>
  <si>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</si>
  <si>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</si>
  <si>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</si>
  <si>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</si>
  <si>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</si>
  <si>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</si>
  <si>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</si>
  <si>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</si>
  <si>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</si>
  <si>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</si>
  <si>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</si>
  <si>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</si>
  <si>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</si>
  <si>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</si>
  <si>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</si>
  <si>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</si>
  <si>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</si>
  <si>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</si>
  <si>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</si>
  <si>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</si>
  <si>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</si>
  <si>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</si>
  <si>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</si>
  <si>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</si>
  <si>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</si>
  <si>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</si>
  <si>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</si>
  <si>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</si>
  <si>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</si>
  <si>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</si>
  <si>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</si>
  <si>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</si>
  <si>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</si>
  <si>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</si>
  <si>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</si>
  <si>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</si>
  <si>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</si>
  <si>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</si>
  <si>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</si>
  <si>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</si>
  <si>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</si>
  <si>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</si>
  <si>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</si>
  <si>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</si>
  <si>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</si>
  <si>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</si>
  <si>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</si>
  <si>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</si>
  <si>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</si>
  <si>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</si>
  <si>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</si>
  <si>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</si>
  <si>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</si>
  <si>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</si>
  <si>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</si>
  <si>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</si>
  <si>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</si>
  <si>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</si>
  <si>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</si>
  <si>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</si>
  <si>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</si>
  <si>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</si>
  <si>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</si>
  <si>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</si>
  <si>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</si>
  <si>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</si>
  <si>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</si>
  <si>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</si>
  <si>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</si>
  <si>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</si>
  <si>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</si>
  <si>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</si>
  <si>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</si>
  <si>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</si>
  <si>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</si>
  <si>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</si>
  <si>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</si>
  <si>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</si>
  <si>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</si>
  <si>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</si>
  <si>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</si>
  <si>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</si>
  <si>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</si>
  <si>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</si>
  <si>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</si>
  <si>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</si>
  <si>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</si>
  <si>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</si>
  <si>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</si>
  <si>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</si>
  <si>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</si>
  <si>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</si>
  <si>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</si>
  <si>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</si>
  <si>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</si>
  <si>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</si>
  <si>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</si>
  <si>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</si>
  <si>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</si>
  <si>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</si>
  <si>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</si>
  <si>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</si>
  <si>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</si>
  <si>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</si>
  <si>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</si>
  <si>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</si>
  <si>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</si>
  <si>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</si>
  <si>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</si>
  <si>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</si>
  <si>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</si>
  <si>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</si>
  <si>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</si>
  <si>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</si>
  <si>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</si>
  <si>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</si>
  <si>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</si>
  <si>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</si>
  <si>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</si>
  <si>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</si>
  <si>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</si>
  <si>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</si>
  <si>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</si>
  <si>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</si>
  <si>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</si>
  <si>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</si>
  <si>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</si>
  <si>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</si>
  <si>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</si>
  <si>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</si>
  <si>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</si>
  <si>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</si>
  <si>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</si>
  <si>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</si>
  <si>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</si>
  <si>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</si>
  <si>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</si>
  <si>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</si>
  <si>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</si>
  <si>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</si>
  <si>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</si>
  <si>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</si>
  <si>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</si>
  <si>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</si>
  <si>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</si>
  <si>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</si>
  <si>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</si>
  <si>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</si>
  <si>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</si>
  <si>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</si>
  <si>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</si>
  <si>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</si>
  <si>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</si>
  <si>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</si>
  <si>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</si>
  <si>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</si>
  <si>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</si>
  <si>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</si>
  <si>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</si>
  <si>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</si>
  <si>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</si>
  <si>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</si>
  <si>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</si>
  <si>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</si>
  <si>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</si>
  <si>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</si>
  <si>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</si>
  <si>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</si>
  <si>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</si>
  <si>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</si>
  <si>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</si>
  <si>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</si>
  <si>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</si>
  <si>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</si>
  <si>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</si>
  <si>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</si>
  <si>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</si>
  <si>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</si>
  <si>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</si>
  <si>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</si>
  <si>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</si>
  <si>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</si>
  <si>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</si>
  <si>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</si>
  <si>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</si>
  <si>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</si>
  <si>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</si>
  <si>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</si>
  <si>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</si>
  <si>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</si>
  <si>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</si>
  <si>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</si>
  <si>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</si>
  <si>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</si>
  <si>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</si>
  <si>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</si>
  <si>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</si>
  <si>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</si>
  <si>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</si>
  <si>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</si>
  <si>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</si>
  <si>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</si>
  <si>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</si>
  <si>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</si>
  <si>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</si>
  <si>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</si>
  <si>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</si>
  <si>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</si>
  <si>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</si>
  <si>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</si>
  <si>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</si>
  <si>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</si>
  <si>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</si>
  <si>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</si>
  <si>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</si>
  <si>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</si>
  <si>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</si>
  <si>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</si>
  <si>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</si>
  <si>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</si>
  <si>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</si>
  <si>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</si>
  <si>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</si>
  <si>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</si>
  <si>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</si>
  <si>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</si>
  <si>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</si>
  <si>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</si>
  <si>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</si>
  <si>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</si>
  <si>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</si>
  <si>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</si>
  <si>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</si>
  <si>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</si>
  <si>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</si>
  <si>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</si>
  <si>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</si>
  <si>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</si>
  <si>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</si>
  <si>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</si>
  <si>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</si>
  <si>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</si>
  <si>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</si>
  <si>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</si>
  <si>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</si>
  <si>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</si>
  <si>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</si>
  <si>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</si>
  <si>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</si>
  <si>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</si>
  <si>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</si>
  <si>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</si>
  <si>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</si>
  <si>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</si>
  <si>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</si>
  <si>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</si>
  <si>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</si>
  <si>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</si>
  <si>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</si>
  <si>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</si>
  <si>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</si>
  <si>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</si>
  <si>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</si>
  <si>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</si>
  <si>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</si>
  <si>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</si>
  <si>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</si>
  <si>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</si>
  <si>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</si>
  <si>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</si>
  <si>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</si>
  <si>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</si>
  <si>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</si>
  <si>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</si>
  <si>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</si>
  <si>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</si>
  <si>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</si>
  <si>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</si>
  <si>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</si>
  <si>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</si>
  <si>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</si>
  <si>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</si>
  <si>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</si>
  <si>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</si>
  <si>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</si>
  <si>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</si>
  <si>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</si>
  <si>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</si>
  <si>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</si>
  <si>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</si>
  <si>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</si>
  <si>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</si>
  <si>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</si>
  <si>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</si>
  <si>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</si>
  <si>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</si>
  <si>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</si>
  <si>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</si>
  <si>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</si>
  <si>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</si>
  <si>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</si>
  <si>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</si>
  <si>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</si>
  <si>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</si>
  <si>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</si>
  <si>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</si>
  <si>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</si>
  <si>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</si>
  <si>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</si>
  <si>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</si>
  <si>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</si>
  <si>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</si>
  <si>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</si>
  <si>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</si>
  <si>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</si>
  <si>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</si>
  <si>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</si>
  <si>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</si>
  <si>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</si>
  <si>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</si>
  <si>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</si>
  <si>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</si>
  <si>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</si>
  <si>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</si>
  <si>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</si>
  <si>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</si>
  <si>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</si>
  <si>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</si>
  <si>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</si>
  <si>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</si>
  <si>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</si>
  <si>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</si>
  <si>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</si>
  <si>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</si>
  <si>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</si>
  <si>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</si>
  <si>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</si>
  <si>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</si>
  <si>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</si>
  <si>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</si>
  <si>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</si>
  <si>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</si>
  <si>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</si>
  <si>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</si>
  <si>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</si>
  <si>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</si>
  <si>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</si>
  <si>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</si>
  <si>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</si>
  <si>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</si>
  <si>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</si>
  <si>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</si>
  <si>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</si>
  <si>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</si>
  <si>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</si>
  <si>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</si>
  <si>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</si>
  <si>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</si>
  <si>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</si>
  <si>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</si>
  <si>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</si>
  <si>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</si>
  <si>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</si>
  <si>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</si>
  <si>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</si>
  <si>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</si>
  <si>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</si>
  <si>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</si>
  <si>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</si>
  <si>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</si>
  <si>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</si>
  <si>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</si>
  <si>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</si>
  <si>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</si>
  <si>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</si>
  <si>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</si>
  <si>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</si>
  <si>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</si>
  <si>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</si>
  <si>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</si>
  <si>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</si>
  <si>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</si>
  <si>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</si>
  <si>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</si>
  <si>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</si>
  <si>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</si>
  <si>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</si>
  <si>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</si>
  <si>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</si>
  <si>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</si>
  <si>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</si>
  <si>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</si>
  <si>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</si>
  <si>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</si>
  <si>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</si>
  <si>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</si>
  <si>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</si>
  <si>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</si>
  <si>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</si>
  <si>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</si>
  <si>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</si>
  <si>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</si>
  <si>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</si>
  <si>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</si>
  <si>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</si>
  <si>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</si>
  <si>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</si>
  <si>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</si>
  <si>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</si>
  <si>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</si>
  <si>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</si>
  <si>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</si>
  <si>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</si>
  <si>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</si>
  <si>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</si>
  <si>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</si>
  <si>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</si>
  <si>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</si>
  <si>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</si>
  <si>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</si>
  <si>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</si>
  <si>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</si>
  <si>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</si>
  <si>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</si>
  <si>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</si>
  <si>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</si>
  <si>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</si>
  <si>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</si>
  <si>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</si>
  <si>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</si>
  <si>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</si>
  <si>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</si>
  <si>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</si>
  <si>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</si>
  <si>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</si>
  <si>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</si>
  <si>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</si>
  <si>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</si>
  <si>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</si>
  <si>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</si>
  <si>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</si>
  <si>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</si>
  <si>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</si>
  <si>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</si>
  <si>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</si>
  <si>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</si>
  <si>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</si>
  <si>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</si>
  <si>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</si>
  <si>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</si>
  <si>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</si>
  <si>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</si>
  <si>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</si>
  <si>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</si>
  <si>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</si>
  <si>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</si>
  <si>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</si>
  <si>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</si>
  <si>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</si>
  <si>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</si>
  <si>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</si>
  <si>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</si>
  <si>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</si>
  <si>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</si>
  <si>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</si>
  <si>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</si>
  <si>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</si>
  <si>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</si>
  <si>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</si>
  <si>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</si>
  <si>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</si>
  <si>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</si>
  <si>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</si>
  <si>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</si>
  <si>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</si>
  <si>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</si>
  <si>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</si>
  <si>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</si>
  <si>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</si>
  <si>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</si>
  <si>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</si>
  <si>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</si>
  <si>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</si>
  <si>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</si>
  <si>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</si>
  <si>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</si>
  <si>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</si>
  <si>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</si>
  <si>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</si>
  <si>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</si>
  <si>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</si>
  <si>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</si>
  <si>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</si>
  <si>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</si>
  <si>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</si>
  <si>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</si>
  <si>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</si>
  <si>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</si>
  <si>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</si>
  <si>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</si>
  <si>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</si>
  <si>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</si>
  <si>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</si>
  <si>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</si>
  <si>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</si>
  <si>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</si>
  <si>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</si>
  <si>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</si>
  <si>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</si>
  <si>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</si>
  <si>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</si>
  <si>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</si>
  <si>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</si>
  <si>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</si>
  <si>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</si>
  <si>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</si>
  <si>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</si>
  <si>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</si>
  <si>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</si>
  <si>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</si>
  <si>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</si>
  <si>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</si>
  <si>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</si>
  <si>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</si>
  <si>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</si>
  <si>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</si>
  <si>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</si>
  <si>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</si>
  <si>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</si>
  <si>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</si>
  <si>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</si>
  <si>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</si>
  <si>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</si>
  <si>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</si>
  <si>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</si>
  <si>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</si>
  <si>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</si>
  <si>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</si>
  <si>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</si>
  <si>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</si>
  <si>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</si>
  <si>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</si>
  <si>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</si>
  <si>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</si>
  <si>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</si>
  <si>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</si>
  <si>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</si>
  <si>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</si>
  <si>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</si>
  <si>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</si>
  <si>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</si>
  <si>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</si>
  <si>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</si>
  <si>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</si>
  <si>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</si>
  <si>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</si>
  <si>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</si>
  <si>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</si>
  <si>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</si>
  <si>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</si>
  <si>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</si>
  <si>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</si>
  <si>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</si>
  <si>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</si>
  <si>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</si>
  <si>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</si>
  <si>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</si>
  <si>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</si>
  <si>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</si>
  <si>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</si>
  <si>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</si>
  <si>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</si>
  <si>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</si>
  <si>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</si>
  <si>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</si>
  <si>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</si>
  <si>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</si>
  <si>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</si>
  <si>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</si>
  <si>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</si>
  <si>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</si>
  <si>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</si>
  <si>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</si>
  <si>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</si>
  <si>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</si>
  <si>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</si>
  <si>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</si>
  <si>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</si>
  <si>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</si>
  <si>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</si>
  <si>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</si>
  <si>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</si>
  <si>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</si>
  <si>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</si>
  <si>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</si>
  <si>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</si>
  <si>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</si>
  <si>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CUST02971</t>
  </si>
  <si>
    <t>CUST02972</t>
  </si>
  <si>
    <t>CUST02973</t>
  </si>
  <si>
    <t>CUST02974</t>
  </si>
  <si>
    <t>CUST02975</t>
  </si>
  <si>
    <t>CUST02976</t>
  </si>
  <si>
    <t>CUST02977</t>
  </si>
  <si>
    <t>CUST02978</t>
  </si>
  <si>
    <t>CUST02979</t>
  </si>
  <si>
    <t>CUST02980</t>
  </si>
  <si>
    <t>CUST02981</t>
  </si>
  <si>
    <t>CUST02982</t>
  </si>
  <si>
    <t>CUST02983</t>
  </si>
  <si>
    <t>CUST02984</t>
  </si>
  <si>
    <t>CUST02985</t>
  </si>
  <si>
    <t>CUST02986</t>
  </si>
  <si>
    <t>CUST02987</t>
  </si>
  <si>
    <t>CUST02988</t>
  </si>
  <si>
    <t>CUST02989</t>
  </si>
  <si>
    <t>CUST02990</t>
  </si>
  <si>
    <t>CUST02991</t>
  </si>
  <si>
    <t>CUST02992</t>
  </si>
  <si>
    <t>CUST02993</t>
  </si>
  <si>
    <t>CUST02994</t>
  </si>
  <si>
    <t>CUST02995</t>
  </si>
  <si>
    <t>CUST02996</t>
  </si>
  <si>
    <t>CUST02997</t>
  </si>
  <si>
    <t>CUST02998</t>
  </si>
  <si>
    <t>CUST02999</t>
  </si>
  <si>
    <t>CUST03000</t>
  </si>
  <si>
    <t>CUST03001</t>
  </si>
  <si>
    <t>CUST03002</t>
  </si>
  <si>
    <t>CUST03003</t>
  </si>
  <si>
    <t>CUST03004</t>
  </si>
  <si>
    <t>CUST03005</t>
  </si>
  <si>
    <t>CUST03006</t>
  </si>
  <si>
    <t>CUST03007</t>
  </si>
  <si>
    <t>CUST03008</t>
  </si>
  <si>
    <t>CUST03009</t>
  </si>
  <si>
    <t>CUST03010</t>
  </si>
  <si>
    <t>CUST03011</t>
  </si>
  <si>
    <t>CUST03012</t>
  </si>
  <si>
    <t>CUST03013</t>
  </si>
  <si>
    <t>CUST03014</t>
  </si>
  <si>
    <t>CUST03015</t>
  </si>
  <si>
    <t>CUST03016</t>
  </si>
  <si>
    <t>CUST03017</t>
  </si>
  <si>
    <t>CUST03018</t>
  </si>
  <si>
    <t>CUST03019</t>
  </si>
  <si>
    <t>CUST03020</t>
  </si>
  <si>
    <t>CUST03021</t>
  </si>
  <si>
    <t>CUST03022</t>
  </si>
  <si>
    <t>CUST03023</t>
  </si>
  <si>
    <t>CUST03024</t>
  </si>
  <si>
    <t>CUST03025</t>
  </si>
  <si>
    <t>CUST03026</t>
  </si>
  <si>
    <t>CUST03027</t>
  </si>
  <si>
    <t>CUST03028</t>
  </si>
  <si>
    <t>CUST03029</t>
  </si>
  <si>
    <t>CUST03030</t>
  </si>
  <si>
    <t>CUST03031</t>
  </si>
  <si>
    <t>CUST03032</t>
  </si>
  <si>
    <t>CUST03033</t>
  </si>
  <si>
    <t>CUST03034</t>
  </si>
  <si>
    <t>CUST03035</t>
  </si>
  <si>
    <t>CUST03036</t>
  </si>
  <si>
    <t>CUST03037</t>
  </si>
  <si>
    <t>CUST03038</t>
  </si>
  <si>
    <t>CUST03039</t>
  </si>
  <si>
    <t>CUST03040</t>
  </si>
  <si>
    <t>CUST03041</t>
  </si>
  <si>
    <t>CUST03042</t>
  </si>
  <si>
    <t>CUST03043</t>
  </si>
  <si>
    <t>CUST03044</t>
  </si>
  <si>
    <t>CUST03045</t>
  </si>
  <si>
    <t>CUST03046</t>
  </si>
  <si>
    <t>CUST03047</t>
  </si>
  <si>
    <t>CUST03048</t>
  </si>
  <si>
    <t>CUST03049</t>
  </si>
  <si>
    <t>CUST03050</t>
  </si>
  <si>
    <t>CUST03051</t>
  </si>
  <si>
    <t>CUST03052</t>
  </si>
  <si>
    <t>CUST03053</t>
  </si>
  <si>
    <t>CUST03054</t>
  </si>
  <si>
    <t>CUST03055</t>
  </si>
  <si>
    <t>CUST03056</t>
  </si>
  <si>
    <t>CUST03057</t>
  </si>
  <si>
    <t>CUST03058</t>
  </si>
  <si>
    <t>CUST03059</t>
  </si>
  <si>
    <t>CUST03060</t>
  </si>
  <si>
    <t>CUST03061</t>
  </si>
  <si>
    <t>CUST03062</t>
  </si>
  <si>
    <t>CUST03063</t>
  </si>
  <si>
    <t>CUST03064</t>
  </si>
  <si>
    <t>CUST03065</t>
  </si>
  <si>
    <t>CUST03066</t>
  </si>
  <si>
    <t>CUST03067</t>
  </si>
  <si>
    <t>CUST03068</t>
  </si>
  <si>
    <t>CUST03069</t>
  </si>
  <si>
    <t>CUST03070</t>
  </si>
  <si>
    <t>CUST03071</t>
  </si>
  <si>
    <t>CUST03072</t>
  </si>
  <si>
    <t>CUST03073</t>
  </si>
  <si>
    <t>CUST03074</t>
  </si>
  <si>
    <t>CUST03075</t>
  </si>
  <si>
    <t>CUST03076</t>
  </si>
  <si>
    <t>CUST03077</t>
  </si>
  <si>
    <t>CUST03078</t>
  </si>
  <si>
    <t>CUST03079</t>
  </si>
  <si>
    <t>CUST03080</t>
  </si>
  <si>
    <t>CUST03081</t>
  </si>
  <si>
    <t>CUST03082</t>
  </si>
  <si>
    <t>CUST03083</t>
  </si>
  <si>
    <t>CUST03084</t>
  </si>
  <si>
    <t>CUST03085</t>
  </si>
  <si>
    <t>CUST03086</t>
  </si>
  <si>
    <t>CUST03087</t>
  </si>
  <si>
    <t>CUST03088</t>
  </si>
  <si>
    <t>CUST03089</t>
  </si>
  <si>
    <t>CUST03090</t>
  </si>
  <si>
    <t>CUST03091</t>
  </si>
  <si>
    <t>CUST03092</t>
  </si>
  <si>
    <t>CUST03093</t>
  </si>
  <si>
    <t>CUST03094</t>
  </si>
  <si>
    <t>CUST03095</t>
  </si>
  <si>
    <t>CUST03096</t>
  </si>
  <si>
    <t>CUST03097</t>
  </si>
  <si>
    <t>CUST03098</t>
  </si>
  <si>
    <t>CUST03099</t>
  </si>
  <si>
    <t>CUST03100</t>
  </si>
  <si>
    <t>CUST03101</t>
  </si>
  <si>
    <t>CUST03102</t>
  </si>
  <si>
    <t>CUST03103</t>
  </si>
  <si>
    <t>CUST03104</t>
  </si>
  <si>
    <t>CUST03105</t>
  </si>
  <si>
    <t>CUST03106</t>
  </si>
  <si>
    <t>CUST03107</t>
  </si>
  <si>
    <t>CUST03108</t>
  </si>
  <si>
    <t>CUST03109</t>
  </si>
  <si>
    <t>CUST03110</t>
  </si>
  <si>
    <t>CUST03111</t>
  </si>
  <si>
    <t>CUST03112</t>
  </si>
  <si>
    <t>CUST03113</t>
  </si>
  <si>
    <t>CUST03114</t>
  </si>
  <si>
    <t>CUST03115</t>
  </si>
  <si>
    <t>CUST03116</t>
  </si>
  <si>
    <t>CUST03117</t>
  </si>
  <si>
    <t>CUST03118</t>
  </si>
  <si>
    <t>CUST03119</t>
  </si>
  <si>
    <t>CUST03120</t>
  </si>
  <si>
    <t>CUST03121</t>
  </si>
  <si>
    <t>CUST03122</t>
  </si>
  <si>
    <t>CUST03123</t>
  </si>
  <si>
    <t>CUST03124</t>
  </si>
  <si>
    <t>CUST03125</t>
  </si>
  <si>
    <t>CUST03126</t>
  </si>
  <si>
    <t>CUST03127</t>
  </si>
  <si>
    <t>CUST03128</t>
  </si>
  <si>
    <t>CUST03129</t>
  </si>
  <si>
    <t>CUST03130</t>
  </si>
  <si>
    <t>CUST03131</t>
  </si>
  <si>
    <t>CUST03132</t>
  </si>
  <si>
    <t>CUST03133</t>
  </si>
  <si>
    <t>CUST03134</t>
  </si>
  <si>
    <t>CUST03135</t>
  </si>
  <si>
    <t>CUST03136</t>
  </si>
  <si>
    <t>CUST03137</t>
  </si>
  <si>
    <t>CUST03138</t>
  </si>
  <si>
    <t>CUST03139</t>
  </si>
  <si>
    <t>CUST03140</t>
  </si>
  <si>
    <t>CUST03141</t>
  </si>
  <si>
    <t>CUST03142</t>
  </si>
  <si>
    <t>CUST03143</t>
  </si>
  <si>
    <t>CUST03144</t>
  </si>
  <si>
    <t>CUST03145</t>
  </si>
  <si>
    <t>CUST03146</t>
  </si>
  <si>
    <t>CUST03147</t>
  </si>
  <si>
    <t>CUST03148</t>
  </si>
  <si>
    <t>CUST03149</t>
  </si>
  <si>
    <t>CUST03150</t>
  </si>
  <si>
    <t>CUST03151</t>
  </si>
  <si>
    <t>CUST03152</t>
  </si>
  <si>
    <t>CUST03153</t>
  </si>
  <si>
    <t>CUST03154</t>
  </si>
  <si>
    <t>CUST03155</t>
  </si>
  <si>
    <t>CUST03156</t>
  </si>
  <si>
    <t>CUST03157</t>
  </si>
  <si>
    <t>CUST03158</t>
  </si>
  <si>
    <t>CUST03159</t>
  </si>
  <si>
    <t>CUST03160</t>
  </si>
  <si>
    <t>CUST03161</t>
  </si>
  <si>
    <t>CUST03162</t>
  </si>
  <si>
    <t>CUST03163</t>
  </si>
  <si>
    <t>CUST03164</t>
  </si>
  <si>
    <t>CUST03165</t>
  </si>
  <si>
    <t>CUST03166</t>
  </si>
  <si>
    <t>CUST03167</t>
  </si>
  <si>
    <t>CUST03168</t>
  </si>
  <si>
    <t>CUST03169</t>
  </si>
  <si>
    <t>CUST03170</t>
  </si>
  <si>
    <t>CUST03171</t>
  </si>
  <si>
    <t>CUST03172</t>
  </si>
  <si>
    <t>CUST03173</t>
  </si>
  <si>
    <t>CUST03174</t>
  </si>
  <si>
    <t>CUST03175</t>
  </si>
  <si>
    <t>CUST03176</t>
  </si>
  <si>
    <t>CUST03177</t>
  </si>
  <si>
    <t>CUST03178</t>
  </si>
  <si>
    <t>CUST03179</t>
  </si>
  <si>
    <t>CUST03180</t>
  </si>
  <si>
    <t>CUST03181</t>
  </si>
  <si>
    <t>CUST03182</t>
  </si>
  <si>
    <t>CUST03183</t>
  </si>
  <si>
    <t>CUST03184</t>
  </si>
  <si>
    <t>CUST03185</t>
  </si>
  <si>
    <t>CUST03186</t>
  </si>
  <si>
    <t>CUST03187</t>
  </si>
  <si>
    <t>CUST03188</t>
  </si>
  <si>
    <t>CUST03189</t>
  </si>
  <si>
    <t>CUST03190</t>
  </si>
  <si>
    <t>CUST03191</t>
  </si>
  <si>
    <t>CUST03192</t>
  </si>
  <si>
    <t>CUST03193</t>
  </si>
  <si>
    <t>CUST03194</t>
  </si>
  <si>
    <t>CUST03195</t>
  </si>
  <si>
    <t>CUST03196</t>
  </si>
  <si>
    <t>CUST03197</t>
  </si>
  <si>
    <t>CUST03198</t>
  </si>
  <si>
    <t>CUST03199</t>
  </si>
  <si>
    <t>CUST03200</t>
  </si>
  <si>
    <t>CUST03201</t>
  </si>
  <si>
    <t>CUST03202</t>
  </si>
  <si>
    <t>CUST03203</t>
  </si>
  <si>
    <t>CUST03204</t>
  </si>
  <si>
    <t>CUST03205</t>
  </si>
  <si>
    <t>CUST03206</t>
  </si>
  <si>
    <t>CUST03207</t>
  </si>
  <si>
    <t>CUST03208</t>
  </si>
  <si>
    <t>CUST03209</t>
  </si>
  <si>
    <t>CUST03210</t>
  </si>
  <si>
    <t>CUST03211</t>
  </si>
  <si>
    <t>CUST03212</t>
  </si>
  <si>
    <t>CUST03213</t>
  </si>
  <si>
    <t>CUST03214</t>
  </si>
  <si>
    <t>CUST03215</t>
  </si>
  <si>
    <t>CUST03216</t>
  </si>
  <si>
    <t>CUST03217</t>
  </si>
  <si>
    <t>CUST03218</t>
  </si>
  <si>
    <t>CUST03219</t>
  </si>
  <si>
    <t>CUST03220</t>
  </si>
  <si>
    <t>CUST03221</t>
  </si>
  <si>
    <t>CUST03222</t>
  </si>
  <si>
    <t>CUST03223</t>
  </si>
  <si>
    <t>CUST03224</t>
  </si>
  <si>
    <t>CUST03225</t>
  </si>
  <si>
    <t>CUST03226</t>
  </si>
  <si>
    <t>CUST03227</t>
  </si>
  <si>
    <t>CUST03228</t>
  </si>
  <si>
    <t>CUST03229</t>
  </si>
  <si>
    <t>CUST03230</t>
  </si>
  <si>
    <t>CUST03231</t>
  </si>
  <si>
    <t>CUST03232</t>
  </si>
  <si>
    <t>CUST03233</t>
  </si>
  <si>
    <t>CUST03234</t>
  </si>
  <si>
    <t>CUST03235</t>
  </si>
  <si>
    <t>CUST03236</t>
  </si>
  <si>
    <t>CUST03237</t>
  </si>
  <si>
    <t>CUST03238</t>
  </si>
  <si>
    <t>CUST03239</t>
  </si>
  <si>
    <t>CUST03240</t>
  </si>
  <si>
    <t>CUST03241</t>
  </si>
  <si>
    <t>CUST03242</t>
  </si>
  <si>
    <t>CUST03243</t>
  </si>
  <si>
    <t>CUST03244</t>
  </si>
  <si>
    <t>CUST03245</t>
  </si>
  <si>
    <t>CUST03246</t>
  </si>
  <si>
    <t>CUST03247</t>
  </si>
  <si>
    <t>CUST03248</t>
  </si>
  <si>
    <t>CUST03249</t>
  </si>
  <si>
    <t>CUST03250</t>
  </si>
  <si>
    <t>CUST03251</t>
  </si>
  <si>
    <t>CUST03252</t>
  </si>
  <si>
    <t>CUST03253</t>
  </si>
  <si>
    <t>CUST03254</t>
  </si>
  <si>
    <t>CUST03255</t>
  </si>
  <si>
    <t>CUST03256</t>
  </si>
  <si>
    <t>CUST03257</t>
  </si>
  <si>
    <t>CUST03258</t>
  </si>
  <si>
    <t>CUST03259</t>
  </si>
  <si>
    <t>CUST03260</t>
  </si>
  <si>
    <t>CUST03261</t>
  </si>
  <si>
    <t>CUST03262</t>
  </si>
  <si>
    <t>CUST03263</t>
  </si>
  <si>
    <t>CUST03264</t>
  </si>
  <si>
    <t>CUST03265</t>
  </si>
  <si>
    <t>CUST03266</t>
  </si>
  <si>
    <t>CUST03267</t>
  </si>
  <si>
    <t>CUST03268</t>
  </si>
  <si>
    <t>CUST03269</t>
  </si>
  <si>
    <t>CUST03270</t>
  </si>
  <si>
    <t>CUST03271</t>
  </si>
  <si>
    <t>CUST03272</t>
  </si>
  <si>
    <t>CUST03273</t>
  </si>
  <si>
    <t>CUST03274</t>
  </si>
  <si>
    <t>CUST03275</t>
  </si>
  <si>
    <t>CUST03276</t>
  </si>
  <si>
    <t>CUST03277</t>
  </si>
  <si>
    <t>CUST03278</t>
  </si>
  <si>
    <t>CUST03279</t>
  </si>
  <si>
    <t>CUST03280</t>
  </si>
  <si>
    <t>CUST03281</t>
  </si>
  <si>
    <t>CUST03282</t>
  </si>
  <si>
    <t>CUST03283</t>
  </si>
  <si>
    <t>CUST03284</t>
  </si>
  <si>
    <t>CUST03285</t>
  </si>
  <si>
    <t>CUST03286</t>
  </si>
  <si>
    <t>CUST03287</t>
  </si>
  <si>
    <t>CUST03288</t>
  </si>
  <si>
    <t>CUST03289</t>
  </si>
  <si>
    <t>CUST03290</t>
  </si>
  <si>
    <t>CUST03291</t>
  </si>
  <si>
    <t>CUST03292</t>
  </si>
  <si>
    <t>CUST03293</t>
  </si>
  <si>
    <t>CUST03294</t>
  </si>
  <si>
    <t>CUST03295</t>
  </si>
  <si>
    <t>CUST03296</t>
  </si>
  <si>
    <t>CUST03297</t>
  </si>
  <si>
    <t>CUST03298</t>
  </si>
  <si>
    <t>CUST03299</t>
  </si>
  <si>
    <t>CUST03300</t>
  </si>
  <si>
    <t>CUST03301</t>
  </si>
  <si>
    <t>CUST03302</t>
  </si>
  <si>
    <t>CUST03303</t>
  </si>
  <si>
    <t>CUST03304</t>
  </si>
  <si>
    <t>CUST03305</t>
  </si>
  <si>
    <t>CUST03306</t>
  </si>
  <si>
    <t>CUST03307</t>
  </si>
  <si>
    <t>CUST03308</t>
  </si>
  <si>
    <t>CUST03309</t>
  </si>
  <si>
    <t>CUST03310</t>
  </si>
  <si>
    <t>CUST03311</t>
  </si>
  <si>
    <t>CUST03312</t>
  </si>
  <si>
    <t>CUST03313</t>
  </si>
  <si>
    <t>CUST03314</t>
  </si>
  <si>
    <t>CUST03315</t>
  </si>
  <si>
    <t>CUST03316</t>
  </si>
  <si>
    <t>CUST03317</t>
  </si>
  <si>
    <t>CUST03318</t>
  </si>
  <si>
    <t>CUST03319</t>
  </si>
  <si>
    <t>CUST03320</t>
  </si>
  <si>
    <t>CUST03321</t>
  </si>
  <si>
    <t>CUST03322</t>
  </si>
  <si>
    <t>CUST03323</t>
  </si>
  <si>
    <t>CUST03324</t>
  </si>
  <si>
    <t>CUST03325</t>
  </si>
  <si>
    <t>CUST03326</t>
  </si>
  <si>
    <t>CUST03327</t>
  </si>
  <si>
    <t>CUST03328</t>
  </si>
  <si>
    <t>CUST03329</t>
  </si>
  <si>
    <t>CUST03330</t>
  </si>
  <si>
    <t>CUST03331</t>
  </si>
  <si>
    <t>CUST03332</t>
  </si>
  <si>
    <t>CUST03333</t>
  </si>
  <si>
    <t>CUST03334</t>
  </si>
  <si>
    <t>CUST03335</t>
  </si>
  <si>
    <t>CUST03336</t>
  </si>
  <si>
    <t>CUST03337</t>
  </si>
  <si>
    <t>CUST03338</t>
  </si>
  <si>
    <t>CUST03339</t>
  </si>
  <si>
    <t>CUST03340</t>
  </si>
  <si>
    <t>CUST03341</t>
  </si>
  <si>
    <t>CUST03342</t>
  </si>
  <si>
    <t>CUST03343</t>
  </si>
  <si>
    <t>CUST03344</t>
  </si>
  <si>
    <t>CUST03345</t>
  </si>
  <si>
    <t>CUST03346</t>
  </si>
  <si>
    <t>CUST03347</t>
  </si>
  <si>
    <t>CUST03348</t>
  </si>
  <si>
    <t>CUST03349</t>
  </si>
  <si>
    <t>CUST03350</t>
  </si>
  <si>
    <t>CUST03351</t>
  </si>
  <si>
    <t>CUST03352</t>
  </si>
  <si>
    <t>CUST03353</t>
  </si>
  <si>
    <t>CUST03354</t>
  </si>
  <si>
    <t>CUST03355</t>
  </si>
  <si>
    <t>CUST03356</t>
  </si>
  <si>
    <t>CUST03357</t>
  </si>
  <si>
    <t>CUST03358</t>
  </si>
  <si>
    <t>CUST03359</t>
  </si>
  <si>
    <t>CUST03360</t>
  </si>
  <si>
    <t>CUST03361</t>
  </si>
  <si>
    <t>CUST03362</t>
  </si>
  <si>
    <t>CUST03363</t>
  </si>
  <si>
    <t>CUST03364</t>
  </si>
  <si>
    <t>CUST03365</t>
  </si>
  <si>
    <t>CUST03366</t>
  </si>
  <si>
    <t>CUST03367</t>
  </si>
  <si>
    <t>CUST03368</t>
  </si>
  <si>
    <t>CUST03369</t>
  </si>
  <si>
    <t>CUST03370</t>
  </si>
  <si>
    <t>CUST03371</t>
  </si>
  <si>
    <t>CUST03372</t>
  </si>
  <si>
    <t>CUST03373</t>
  </si>
  <si>
    <t>CUST03374</t>
  </si>
  <si>
    <t>CUST03375</t>
  </si>
  <si>
    <t>CUST03376</t>
  </si>
  <si>
    <t>CUST03377</t>
  </si>
  <si>
    <t>CUST03378</t>
  </si>
  <si>
    <t>CUST03379</t>
  </si>
  <si>
    <t>CUST03380</t>
  </si>
  <si>
    <t>CUST03381</t>
  </si>
  <si>
    <t>CUST03382</t>
  </si>
  <si>
    <t>CUST03383</t>
  </si>
  <si>
    <t>CUST03384</t>
  </si>
  <si>
    <t>CUST03385</t>
  </si>
  <si>
    <t>CUST03386</t>
  </si>
  <si>
    <t>CUST03387</t>
  </si>
  <si>
    <t>CUST03388</t>
  </si>
  <si>
    <t>CUST03389</t>
  </si>
  <si>
    <t>CUST03390</t>
  </si>
  <si>
    <t>CUST03391</t>
  </si>
  <si>
    <t>CUST03392</t>
  </si>
  <si>
    <t>CUST03393</t>
  </si>
  <si>
    <t>CUST03394</t>
  </si>
  <si>
    <t>CUST03395</t>
  </si>
  <si>
    <t>CUST03396</t>
  </si>
  <si>
    <t>CUST03397</t>
  </si>
  <si>
    <t>CUST03398</t>
  </si>
  <si>
    <t>CUST03399</t>
  </si>
  <si>
    <t>CUST03400</t>
  </si>
  <si>
    <t>CUST03401</t>
  </si>
  <si>
    <t>CUST03402</t>
  </si>
  <si>
    <t>CUST03403</t>
  </si>
  <si>
    <t>CUST03404</t>
  </si>
  <si>
    <t>CUST03405</t>
  </si>
  <si>
    <t>CUST03406</t>
  </si>
  <si>
    <t>CUST03407</t>
  </si>
  <si>
    <t>CUST03408</t>
  </si>
  <si>
    <t>CUST03409</t>
  </si>
  <si>
    <t>CUST03410</t>
  </si>
  <si>
    <t>CUST03411</t>
  </si>
  <si>
    <t>CUST03412</t>
  </si>
  <si>
    <t>CUST03413</t>
  </si>
  <si>
    <t>CUST03414</t>
  </si>
  <si>
    <t>CUST03415</t>
  </si>
  <si>
    <t>CUST03416</t>
  </si>
  <si>
    <t>CUST03417</t>
  </si>
  <si>
    <t>CUST03418</t>
  </si>
  <si>
    <t>CUST03419</t>
  </si>
  <si>
    <t>CUST03420</t>
  </si>
  <si>
    <t>CUST03421</t>
  </si>
  <si>
    <t>CUST03422</t>
  </si>
  <si>
    <t>CUST03423</t>
  </si>
  <si>
    <t>CUST03424</t>
  </si>
  <si>
    <t>CUST03425</t>
  </si>
  <si>
    <t>CUST03426</t>
  </si>
  <si>
    <t>CUST03427</t>
  </si>
  <si>
    <t>CUST03428</t>
  </si>
  <si>
    <t>CUST03429</t>
  </si>
  <si>
    <t>CUST03430</t>
  </si>
  <si>
    <t>CUST03431</t>
  </si>
  <si>
    <t>CUST03432</t>
  </si>
  <si>
    <t>CUST03433</t>
  </si>
  <si>
    <t>CUST03434</t>
  </si>
  <si>
    <t>CUST03435</t>
  </si>
  <si>
    <t>CUST03436</t>
  </si>
  <si>
    <t>CUST03437</t>
  </si>
  <si>
    <t>CUST03438</t>
  </si>
  <si>
    <t>CUST03439</t>
  </si>
  <si>
    <t>CUST03440</t>
  </si>
  <si>
    <t>CUST03441</t>
  </si>
  <si>
    <t>CUST03442</t>
  </si>
  <si>
    <t>CUST03443</t>
  </si>
  <si>
    <t>CUST03444</t>
  </si>
  <si>
    <t>CUST03445</t>
  </si>
  <si>
    <t>CUST03446</t>
  </si>
  <si>
    <t>CUST03447</t>
  </si>
  <si>
    <t>CUST03448</t>
  </si>
  <si>
    <t>CUST03449</t>
  </si>
  <si>
    <t>CUST03450</t>
  </si>
  <si>
    <t>CUST03451</t>
  </si>
  <si>
    <t>CUST03452</t>
  </si>
  <si>
    <t>CUST03453</t>
  </si>
  <si>
    <t>CUST03454</t>
  </si>
  <si>
    <t>CUST03455</t>
  </si>
  <si>
    <t>CUST03456</t>
  </si>
  <si>
    <t>CUST03457</t>
  </si>
  <si>
    <t>CUST03458</t>
  </si>
  <si>
    <t>CUST03459</t>
  </si>
  <si>
    <t>CUST03460</t>
  </si>
  <si>
    <t>CUST03461</t>
  </si>
  <si>
    <t>CUST03462</t>
  </si>
  <si>
    <t>CUST03463</t>
  </si>
  <si>
    <t>CUST03464</t>
  </si>
  <si>
    <t>CUST03465</t>
  </si>
  <si>
    <t>CUST03466</t>
  </si>
  <si>
    <t>CUST03467</t>
  </si>
  <si>
    <t>CUST03468</t>
  </si>
  <si>
    <t>CUST03469</t>
  </si>
  <si>
    <t>CUST03470</t>
  </si>
  <si>
    <t>CUST03471</t>
  </si>
  <si>
    <t>CUST03472</t>
  </si>
  <si>
    <t>CUST03473</t>
  </si>
  <si>
    <t>CUST03474</t>
  </si>
  <si>
    <t>CUST03475</t>
  </si>
  <si>
    <t>CUST03476</t>
  </si>
  <si>
    <t>CUST03477</t>
  </si>
  <si>
    <t>CUST03478</t>
  </si>
  <si>
    <t>CUST03479</t>
  </si>
  <si>
    <t>CUST03480</t>
  </si>
  <si>
    <t>CUST03481</t>
  </si>
  <si>
    <t>CUST03482</t>
  </si>
  <si>
    <t>CUST03483</t>
  </si>
  <si>
    <t>CUST03484</t>
  </si>
  <si>
    <t>CUST03485</t>
  </si>
  <si>
    <t>CUST03486</t>
  </si>
  <si>
    <t>CUST03487</t>
  </si>
  <si>
    <t>CUST03488</t>
  </si>
  <si>
    <t>CUST03489</t>
  </si>
  <si>
    <t>CUST03490</t>
  </si>
  <si>
    <t>CUST03491</t>
  </si>
  <si>
    <t>CUST03492</t>
  </si>
  <si>
    <t>CUST03493</t>
  </si>
  <si>
    <t>CUST03494</t>
  </si>
  <si>
    <t>CUST03495</t>
  </si>
  <si>
    <t>CUST03496</t>
  </si>
  <si>
    <t>CUST03497</t>
  </si>
  <si>
    <t>CUST03498</t>
  </si>
  <si>
    <t>CUST03499</t>
  </si>
  <si>
    <t>CUST03500</t>
  </si>
  <si>
    <t>CUST03501</t>
  </si>
  <si>
    <t>CUST03502</t>
  </si>
  <si>
    <t>CUST03503</t>
  </si>
  <si>
    <t>CUST03504</t>
  </si>
  <si>
    <t>CUST03505</t>
  </si>
  <si>
    <t>CUST03506</t>
  </si>
  <si>
    <t>CUST03507</t>
  </si>
  <si>
    <t>CUST03508</t>
  </si>
  <si>
    <t>CUST03509</t>
  </si>
  <si>
    <t>CUST03510</t>
  </si>
  <si>
    <t>CUST03511</t>
  </si>
  <si>
    <t>CUST03512</t>
  </si>
  <si>
    <t>CUST03513</t>
  </si>
  <si>
    <t>CUST03514</t>
  </si>
  <si>
    <t>CUST03515</t>
  </si>
  <si>
    <t>CUST03516</t>
  </si>
  <si>
    <t>CUST03517</t>
  </si>
  <si>
    <t>CUST03518</t>
  </si>
  <si>
    <t>CUST03519</t>
  </si>
  <si>
    <t>CUST03520</t>
  </si>
  <si>
    <t>CUST03521</t>
  </si>
  <si>
    <t>CUST03522</t>
  </si>
  <si>
    <t>CUST03523</t>
  </si>
  <si>
    <t>CUST03524</t>
  </si>
  <si>
    <t>CUST03525</t>
  </si>
  <si>
    <t>CUST03526</t>
  </si>
  <si>
    <t>CUST03527</t>
  </si>
  <si>
    <t>CUST03528</t>
  </si>
  <si>
    <t>CUST03529</t>
  </si>
  <si>
    <t>CUST03530</t>
  </si>
  <si>
    <t>CUST03531</t>
  </si>
  <si>
    <t>CUST03532</t>
  </si>
  <si>
    <t>CUST03533</t>
  </si>
  <si>
    <t>CUST03534</t>
  </si>
  <si>
    <t>CUST03535</t>
  </si>
  <si>
    <t>CUST03536</t>
  </si>
  <si>
    <t>CUST03537</t>
  </si>
  <si>
    <t>CUST03538</t>
  </si>
  <si>
    <t>CUST03539</t>
  </si>
  <si>
    <t>CUST03540</t>
  </si>
  <si>
    <t>CUST03541</t>
  </si>
  <si>
    <t>CUST03542</t>
  </si>
  <si>
    <t>CUST03543</t>
  </si>
  <si>
    <t>CUST03544</t>
  </si>
  <si>
    <t>CUST03545</t>
  </si>
  <si>
    <t>CUST03546</t>
  </si>
  <si>
    <t>CUST03547</t>
  </si>
  <si>
    <t>CUST03548</t>
  </si>
  <si>
    <t>CUST03549</t>
  </si>
  <si>
    <t>CUST03550</t>
  </si>
  <si>
    <t>CUST03551</t>
  </si>
  <si>
    <t>CUST03552</t>
  </si>
  <si>
    <t>CUST03553</t>
  </si>
  <si>
    <t>CUST03554</t>
  </si>
  <si>
    <t>CUST03555</t>
  </si>
  <si>
    <t>CUST03556</t>
  </si>
  <si>
    <t>CUST03557</t>
  </si>
  <si>
    <t>CUST03558</t>
  </si>
  <si>
    <t>CUST03559</t>
  </si>
  <si>
    <t>CUST03560</t>
  </si>
  <si>
    <t>CUST03561</t>
  </si>
  <si>
    <t>CUST03562</t>
  </si>
  <si>
    <t>CUST03563</t>
  </si>
  <si>
    <t>CUST03564</t>
  </si>
  <si>
    <t>CUST03565</t>
  </si>
  <si>
    <t>CUST03566</t>
  </si>
  <si>
    <t>CUST03567</t>
  </si>
  <si>
    <t>CUST03568</t>
  </si>
  <si>
    <t>CUST03569</t>
  </si>
  <si>
    <t>CUST03570</t>
  </si>
  <si>
    <t>CUST03571</t>
  </si>
  <si>
    <t>CUST03572</t>
  </si>
  <si>
    <t>CUST03573</t>
  </si>
  <si>
    <t>CUST03574</t>
  </si>
  <si>
    <t>CUST03575</t>
  </si>
  <si>
    <t>CUST03576</t>
  </si>
  <si>
    <t>CUST03577</t>
  </si>
  <si>
    <t>CUST03578</t>
  </si>
  <si>
    <t>CUST03579</t>
  </si>
  <si>
    <t>CUST03580</t>
  </si>
  <si>
    <t>CUST03581</t>
  </si>
  <si>
    <t>CUST03582</t>
  </si>
  <si>
    <t>CUST03583</t>
  </si>
  <si>
    <t>CUST03584</t>
  </si>
  <si>
    <t>CUST03585</t>
  </si>
  <si>
    <t>CUST03586</t>
  </si>
  <si>
    <t>CUST03587</t>
  </si>
  <si>
    <t>CUST03588</t>
  </si>
  <si>
    <t>CUST03589</t>
  </si>
  <si>
    <t>CUST03590</t>
  </si>
  <si>
    <t>CUST03591</t>
  </si>
  <si>
    <t>CUST03592</t>
  </si>
  <si>
    <t>CUST03593</t>
  </si>
  <si>
    <t>CUST03594</t>
  </si>
  <si>
    <t>CUST03595</t>
  </si>
  <si>
    <t>CUST03596</t>
  </si>
  <si>
    <t>CUST03597</t>
  </si>
  <si>
    <t>CUST03598</t>
  </si>
  <si>
    <t>CUST03599</t>
  </si>
  <si>
    <t>CUST03600</t>
  </si>
  <si>
    <t>CUST03601</t>
  </si>
  <si>
    <t>CUST03602</t>
  </si>
  <si>
    <t>CUST03603</t>
  </si>
  <si>
    <t>CUST03604</t>
  </si>
  <si>
    <t>CUST03605</t>
  </si>
  <si>
    <t>CUST03606</t>
  </si>
  <si>
    <t>CUST03607</t>
  </si>
  <si>
    <t>CUST03608</t>
  </si>
  <si>
    <t>CUST03609</t>
  </si>
  <si>
    <t>CUST03610</t>
  </si>
  <si>
    <t>CUST03611</t>
  </si>
  <si>
    <t>CUST03612</t>
  </si>
  <si>
    <t>CUST03613</t>
  </si>
  <si>
    <t>CUST03614</t>
  </si>
  <si>
    <t>CUST03615</t>
  </si>
  <si>
    <t>CUST03616</t>
  </si>
  <si>
    <t>CUST03617</t>
  </si>
  <si>
    <t>CUST03618</t>
  </si>
  <si>
    <t>CUST03619</t>
  </si>
  <si>
    <t>CUST03620</t>
  </si>
  <si>
    <t>CUST03621</t>
  </si>
  <si>
    <t>CUST03622</t>
  </si>
  <si>
    <t>CUST03623</t>
  </si>
  <si>
    <t>CUST03624</t>
  </si>
  <si>
    <t>CUST03625</t>
  </si>
  <si>
    <t>CUST03626</t>
  </si>
  <si>
    <t>CUST03627</t>
  </si>
  <si>
    <t>CUST03628</t>
  </si>
  <si>
    <t>CUST03629</t>
  </si>
  <si>
    <t>CUST03630</t>
  </si>
  <si>
    <t>CUST03631</t>
  </si>
  <si>
    <t>CUST03632</t>
  </si>
  <si>
    <t>CUST03633</t>
  </si>
  <si>
    <t>CUST03634</t>
  </si>
  <si>
    <t>CUST03635</t>
  </si>
  <si>
    <t>CUST03636</t>
  </si>
  <si>
    <t>CUST03637</t>
  </si>
  <si>
    <t>CUST03638</t>
  </si>
  <si>
    <t>CUST03639</t>
  </si>
  <si>
    <t>CUST03640</t>
  </si>
  <si>
    <t>CUST03641</t>
  </si>
  <si>
    <t>CUST03642</t>
  </si>
  <si>
    <t>CUST03643</t>
  </si>
  <si>
    <t>CUST03644</t>
  </si>
  <si>
    <t>CUST03645</t>
  </si>
  <si>
    <t>CUST03646</t>
  </si>
  <si>
    <t>CUST03647</t>
  </si>
  <si>
    <t>CUST03648</t>
  </si>
  <si>
    <t>CUST03649</t>
  </si>
  <si>
    <t>CUST03650</t>
  </si>
  <si>
    <t>CUST03651</t>
  </si>
  <si>
    <t>CUST03652</t>
  </si>
  <si>
    <t>CUST03653</t>
  </si>
  <si>
    <t>CUST03654</t>
  </si>
  <si>
    <t>CUST03655</t>
  </si>
  <si>
    <t>CUST03656</t>
  </si>
  <si>
    <t>CUST03657</t>
  </si>
  <si>
    <t>CUST03658</t>
  </si>
  <si>
    <t>CUST03659</t>
  </si>
  <si>
    <t>CUST03660</t>
  </si>
  <si>
    <t>CUST03661</t>
  </si>
  <si>
    <t>CUST03662</t>
  </si>
  <si>
    <t>CUST03663</t>
  </si>
  <si>
    <t>CUST03664</t>
  </si>
  <si>
    <t>CUST03665</t>
  </si>
  <si>
    <t>CUST03666</t>
  </si>
  <si>
    <t>CUST03667</t>
  </si>
  <si>
    <t>CUST03668</t>
  </si>
  <si>
    <t>CUST03669</t>
  </si>
  <si>
    <t>CUST03670</t>
  </si>
  <si>
    <t>CUST03671</t>
  </si>
  <si>
    <t>CUST03672</t>
  </si>
  <si>
    <t>CUST03673</t>
  </si>
  <si>
    <t>CUST03674</t>
  </si>
  <si>
    <t>CUST03675</t>
  </si>
  <si>
    <t>CUST03676</t>
  </si>
  <si>
    <t>CUST03677</t>
  </si>
  <si>
    <t>CUST03678</t>
  </si>
  <si>
    <t>CUST03679</t>
  </si>
  <si>
    <t>CUST03680</t>
  </si>
  <si>
    <t>CUST03681</t>
  </si>
  <si>
    <t>CUST03682</t>
  </si>
  <si>
    <t>CUST03683</t>
  </si>
  <si>
    <t>CUST03684</t>
  </si>
  <si>
    <t>CUST03685</t>
  </si>
  <si>
    <t>CUST03686</t>
  </si>
  <si>
    <t>CUST03687</t>
  </si>
  <si>
    <t>CUST03688</t>
  </si>
  <si>
    <t>CUST03689</t>
  </si>
  <si>
    <t>CUST03690</t>
  </si>
  <si>
    <t>CUST03691</t>
  </si>
  <si>
    <t>CUST03692</t>
  </si>
  <si>
    <t>CUST03693</t>
  </si>
  <si>
    <t>CUST03694</t>
  </si>
  <si>
    <t>CUST03695</t>
  </si>
  <si>
    <t>CUST03696</t>
  </si>
  <si>
    <t>CUST03697</t>
  </si>
  <si>
    <t>CUST03698</t>
  </si>
  <si>
    <t>CUST03699</t>
  </si>
  <si>
    <t>CUST03700</t>
  </si>
  <si>
    <t>CUST03701</t>
  </si>
  <si>
    <t>CUST03702</t>
  </si>
  <si>
    <t>CUST03703</t>
  </si>
  <si>
    <t>CUST03704</t>
  </si>
  <si>
    <t>CUST03705</t>
  </si>
  <si>
    <t>CUST03706</t>
  </si>
  <si>
    <t>CUST03707</t>
  </si>
  <si>
    <t>CUST03708</t>
  </si>
  <si>
    <t>CUST03709</t>
  </si>
  <si>
    <t>CUST03710</t>
  </si>
  <si>
    <t>CUST03711</t>
  </si>
  <si>
    <t>CUST03712</t>
  </si>
  <si>
    <t>CUST03713</t>
  </si>
  <si>
    <t>CUST03714</t>
  </si>
  <si>
    <t>CUST03715</t>
  </si>
  <si>
    <t>CUST03716</t>
  </si>
  <si>
    <t>CUST03717</t>
  </si>
  <si>
    <t>CUST03718</t>
  </si>
  <si>
    <t>CUST03719</t>
  </si>
  <si>
    <t>CUST03720</t>
  </si>
  <si>
    <t>CUST03721</t>
  </si>
  <si>
    <t>CUST03722</t>
  </si>
  <si>
    <t>CUST03723</t>
  </si>
  <si>
    <t>CUST03724</t>
  </si>
  <si>
    <t>CUST03725</t>
  </si>
  <si>
    <t>CUST03726</t>
  </si>
  <si>
    <t>CUST03727</t>
  </si>
  <si>
    <t>CUST03728</t>
  </si>
  <si>
    <t>CUST03729</t>
  </si>
  <si>
    <t>CUST03730</t>
  </si>
  <si>
    <t>CUST03731</t>
  </si>
  <si>
    <t>CUST03732</t>
  </si>
  <si>
    <t>CUST03733</t>
  </si>
  <si>
    <t>CUST03734</t>
  </si>
  <si>
    <t>CUST03735</t>
  </si>
  <si>
    <t>CUST03736</t>
  </si>
  <si>
    <t>CUST03737</t>
  </si>
  <si>
    <t>CUST03738</t>
  </si>
  <si>
    <t>CUST03739</t>
  </si>
  <si>
    <t>CUST03740</t>
  </si>
  <si>
    <t>CUST03741</t>
  </si>
  <si>
    <t>CUST03742</t>
  </si>
  <si>
    <t>CUST03743</t>
  </si>
  <si>
    <t>CUST03744</t>
  </si>
  <si>
    <t>CUST03745</t>
  </si>
  <si>
    <t>CUST03746</t>
  </si>
  <si>
    <t>CUST03747</t>
  </si>
  <si>
    <t>CUST03748</t>
  </si>
  <si>
    <t>CUST03749</t>
  </si>
  <si>
    <t>CUST03750</t>
  </si>
  <si>
    <t>CUST03751</t>
  </si>
  <si>
    <t>CUST03752</t>
  </si>
  <si>
    <t>CUST03753</t>
  </si>
  <si>
    <t>CUST03754</t>
  </si>
  <si>
    <t>CUST03755</t>
  </si>
  <si>
    <t>CUST03756</t>
  </si>
  <si>
    <t>CUST03757</t>
  </si>
  <si>
    <t>CUST03758</t>
  </si>
  <si>
    <t>CUST03759</t>
  </si>
  <si>
    <t>CUST03760</t>
  </si>
  <si>
    <t>CUST03761</t>
  </si>
  <si>
    <t>CUST03762</t>
  </si>
  <si>
    <t>CUST03763</t>
  </si>
  <si>
    <t>CUST03764</t>
  </si>
  <si>
    <t>CUST03765</t>
  </si>
  <si>
    <t>CUST03766</t>
  </si>
  <si>
    <t>CUST03767</t>
  </si>
  <si>
    <t>CUST03768</t>
  </si>
  <si>
    <t>CUST03769</t>
  </si>
  <si>
    <t>CUST03770</t>
  </si>
  <si>
    <t>CUST03771</t>
  </si>
  <si>
    <t>CUST03772</t>
  </si>
  <si>
    <t>CUST03773</t>
  </si>
  <si>
    <t>CUST03774</t>
  </si>
  <si>
    <t>CUST03775</t>
  </si>
  <si>
    <t>CUST03776</t>
  </si>
  <si>
    <t>CUST03777</t>
  </si>
  <si>
    <t>CUST03778</t>
  </si>
  <si>
    <t>CUST03779</t>
  </si>
  <si>
    <t>CUST03780</t>
  </si>
  <si>
    <t>CUST03781</t>
  </si>
  <si>
    <t>CUST03782</t>
  </si>
  <si>
    <t>CUST03783</t>
  </si>
  <si>
    <t>CUST03784</t>
  </si>
  <si>
    <t>CUST03785</t>
  </si>
  <si>
    <t>CUST03786</t>
  </si>
  <si>
    <t>CUST03787</t>
  </si>
  <si>
    <t>CUST03788</t>
  </si>
  <si>
    <t>CUST03789</t>
  </si>
  <si>
    <t>CUST03790</t>
  </si>
  <si>
    <t>CUST03791</t>
  </si>
  <si>
    <t>CUST03792</t>
  </si>
  <si>
    <t>CUST03793</t>
  </si>
  <si>
    <t>CUST03794</t>
  </si>
  <si>
    <t>CUST03795</t>
  </si>
  <si>
    <t>CUST03796</t>
  </si>
  <si>
    <t>CUST03797</t>
  </si>
  <si>
    <t>CUST03798</t>
  </si>
  <si>
    <t>CUST03799</t>
  </si>
  <si>
    <t>CUST03800</t>
  </si>
  <si>
    <t>CUST03801</t>
  </si>
  <si>
    <t>CUST03802</t>
  </si>
  <si>
    <t>CUST03803</t>
  </si>
  <si>
    <t>CUST03804</t>
  </si>
  <si>
    <t>CUST03805</t>
  </si>
  <si>
    <t>CUST03806</t>
  </si>
  <si>
    <t>CUST03807</t>
  </si>
  <si>
    <t>CUST03808</t>
  </si>
  <si>
    <t>CUST03809</t>
  </si>
  <si>
    <t>CUST03810</t>
  </si>
  <si>
    <t>CUST03811</t>
  </si>
  <si>
    <t>CUST03812</t>
  </si>
  <si>
    <t>CUST03813</t>
  </si>
  <si>
    <t>CUST03814</t>
  </si>
  <si>
    <t>CUST03815</t>
  </si>
  <si>
    <t>CUST03816</t>
  </si>
  <si>
    <t>CUST03817</t>
  </si>
  <si>
    <t>CUST03818</t>
  </si>
  <si>
    <t>CUST03819</t>
  </si>
  <si>
    <t>CUST03820</t>
  </si>
  <si>
    <t>CUST03821</t>
  </si>
  <si>
    <t>CUST03822</t>
  </si>
  <si>
    <t>CUST03823</t>
  </si>
  <si>
    <t>CUST03824</t>
  </si>
  <si>
    <t>CUST03825</t>
  </si>
  <si>
    <t>CUST03826</t>
  </si>
  <si>
    <t>CUST03827</t>
  </si>
  <si>
    <t>CUST03828</t>
  </si>
  <si>
    <t>CUST03829</t>
  </si>
  <si>
    <t>CUST03830</t>
  </si>
  <si>
    <t>CUST03831</t>
  </si>
  <si>
    <t>CUST03832</t>
  </si>
  <si>
    <t>CUST03833</t>
  </si>
  <si>
    <t>CUST03834</t>
  </si>
  <si>
    <t>CUST03835</t>
  </si>
  <si>
    <t>CUST03836</t>
  </si>
  <si>
    <t>CUST03837</t>
  </si>
  <si>
    <t>CUST03838</t>
  </si>
  <si>
    <t>CUST03839</t>
  </si>
  <si>
    <t>CUST03840</t>
  </si>
  <si>
    <t>CUST03841</t>
  </si>
  <si>
    <t>CUST03842</t>
  </si>
  <si>
    <t>CUST03843</t>
  </si>
  <si>
    <t>CUST03844</t>
  </si>
  <si>
    <t>CUST03845</t>
  </si>
  <si>
    <t>CUST03846</t>
  </si>
  <si>
    <t>CUST03847</t>
  </si>
  <si>
    <t>CUST03848</t>
  </si>
  <si>
    <t>CUST03849</t>
  </si>
  <si>
    <t>CUST03850</t>
  </si>
  <si>
    <t>CUST03851</t>
  </si>
  <si>
    <t>CUST03852</t>
  </si>
  <si>
    <t>CUST03853</t>
  </si>
  <si>
    <t>CUST03854</t>
  </si>
  <si>
    <t>CUST03855</t>
  </si>
  <si>
    <t>CUST03856</t>
  </si>
  <si>
    <t>CUST03857</t>
  </si>
  <si>
    <t>CUST03858</t>
  </si>
  <si>
    <t>CUST03859</t>
  </si>
  <si>
    <t>CUST03860</t>
  </si>
  <si>
    <t>CUST03861</t>
  </si>
  <si>
    <t>CUST03862</t>
  </si>
  <si>
    <t>CUST03863</t>
  </si>
  <si>
    <t>CUST03864</t>
  </si>
  <si>
    <t>CUST03865</t>
  </si>
  <si>
    <t>CUST03866</t>
  </si>
  <si>
    <t>CUST03867</t>
  </si>
  <si>
    <t>CUST03868</t>
  </si>
  <si>
    <t>CUST03869</t>
  </si>
  <si>
    <t>CUST03870</t>
  </si>
  <si>
    <t>CUST03871</t>
  </si>
  <si>
    <t>CUST03872</t>
  </si>
  <si>
    <t>CUST03873</t>
  </si>
  <si>
    <t>CUST03874</t>
  </si>
  <si>
    <t>CUST03875</t>
  </si>
  <si>
    <t>CUST03876</t>
  </si>
  <si>
    <t>CUST03877</t>
  </si>
  <si>
    <t>CUST03878</t>
  </si>
  <si>
    <t>CUST03879</t>
  </si>
  <si>
    <t>CUST03880</t>
  </si>
  <si>
    <t>CUST03881</t>
  </si>
  <si>
    <t>CUST03882</t>
  </si>
  <si>
    <t>CUST03883</t>
  </si>
  <si>
    <t>CUST03884</t>
  </si>
  <si>
    <t>CUST03885</t>
  </si>
  <si>
    <t>CUST03886</t>
  </si>
  <si>
    <t>CUST03887</t>
  </si>
  <si>
    <t>CUST03888</t>
  </si>
  <si>
    <t>CUST03889</t>
  </si>
  <si>
    <t>CUST03890</t>
  </si>
  <si>
    <t>CUST03891</t>
  </si>
  <si>
    <t>CUST03892</t>
  </si>
  <si>
    <t>CUST03893</t>
  </si>
  <si>
    <t>CUST03894</t>
  </si>
  <si>
    <t>CUST03895</t>
  </si>
  <si>
    <t>CUST03896</t>
  </si>
  <si>
    <t>CUST03897</t>
  </si>
  <si>
    <t>CUST03898</t>
  </si>
  <si>
    <t>CUST03899</t>
  </si>
  <si>
    <t>CUST03900</t>
  </si>
  <si>
    <t>CUST03901</t>
  </si>
  <si>
    <t>CUST03902</t>
  </si>
  <si>
    <t>CUST03903</t>
  </si>
  <si>
    <t>CUST03904</t>
  </si>
  <si>
    <t>CUST03905</t>
  </si>
  <si>
    <t>CUST03906</t>
  </si>
  <si>
    <t>CUST03907</t>
  </si>
  <si>
    <t>CUST03908</t>
  </si>
  <si>
    <t>CUST03909</t>
  </si>
  <si>
    <t>CUST03910</t>
  </si>
  <si>
    <t>CUST03911</t>
  </si>
  <si>
    <t>CUST03912</t>
  </si>
  <si>
    <t>CUST03913</t>
  </si>
  <si>
    <t>CUST03914</t>
  </si>
  <si>
    <t>CUST03915</t>
  </si>
  <si>
    <t>CUST03916</t>
  </si>
  <si>
    <t>CUST03917</t>
  </si>
  <si>
    <t>CUST03918</t>
  </si>
  <si>
    <t>CUST03919</t>
  </si>
  <si>
    <t>CUST03920</t>
  </si>
  <si>
    <t>CUST03921</t>
  </si>
  <si>
    <t>CUST03922</t>
  </si>
  <si>
    <t>CUST03923</t>
  </si>
  <si>
    <t>CUST03924</t>
  </si>
  <si>
    <t>CUST03925</t>
  </si>
  <si>
    <t>CUST03926</t>
  </si>
  <si>
    <t>CUST03927</t>
  </si>
  <si>
    <t>CUST03928</t>
  </si>
  <si>
    <t>CUST03929</t>
  </si>
  <si>
    <t>CUST03930</t>
  </si>
  <si>
    <t>CUST03931</t>
  </si>
  <si>
    <t>CUST03932</t>
  </si>
  <si>
    <t>CUST03933</t>
  </si>
  <si>
    <t>CUST03934</t>
  </si>
  <si>
    <t>CUST03935</t>
  </si>
  <si>
    <t>CUST03936</t>
  </si>
  <si>
    <t>CUST03937</t>
  </si>
  <si>
    <t>CUST03938</t>
  </si>
  <si>
    <t>CUST03939</t>
  </si>
  <si>
    <t>CUST03940</t>
  </si>
  <si>
    <t>CUST03941</t>
  </si>
  <si>
    <t>CUST03942</t>
  </si>
  <si>
    <t>CUST03943</t>
  </si>
  <si>
    <t>CUST03944</t>
  </si>
  <si>
    <t>CUST03945</t>
  </si>
  <si>
    <t>CUST03946</t>
  </si>
  <si>
    <t>CUST03947</t>
  </si>
  <si>
    <t>CUST03948</t>
  </si>
  <si>
    <t>CUST03949</t>
  </si>
  <si>
    <t>CUST03950</t>
  </si>
  <si>
    <t>CUST03951</t>
  </si>
  <si>
    <t>CUST03952</t>
  </si>
  <si>
    <t>CUST03953</t>
  </si>
  <si>
    <t>CUST03954</t>
  </si>
  <si>
    <t>CUST03955</t>
  </si>
  <si>
    <t>CUST03956</t>
  </si>
  <si>
    <t>CUST03957</t>
  </si>
  <si>
    <t>CUST03958</t>
  </si>
  <si>
    <t>CUST03959</t>
  </si>
  <si>
    <t>CUST03960</t>
  </si>
  <si>
    <t>CUST03961</t>
  </si>
  <si>
    <t>CUST03962</t>
  </si>
  <si>
    <t>CUST03963</t>
  </si>
  <si>
    <t>CUST03964</t>
  </si>
  <si>
    <t>CUST03965</t>
  </si>
  <si>
    <t>CUST03966</t>
  </si>
  <si>
    <t>CUST03967</t>
  </si>
  <si>
    <t>CUST03968</t>
  </si>
  <si>
    <t>CUST03969</t>
  </si>
  <si>
    <t>CUST03970</t>
  </si>
  <si>
    <t>CUST03971</t>
  </si>
  <si>
    <t>CUST03972</t>
  </si>
  <si>
    <t>CUST03973</t>
  </si>
  <si>
    <t>CUST03974</t>
  </si>
  <si>
    <t>CUST03975</t>
  </si>
  <si>
    <t>CUST03976</t>
  </si>
  <si>
    <t>CUST03977</t>
  </si>
  <si>
    <t>CUST03978</t>
  </si>
  <si>
    <t>CUST03979</t>
  </si>
  <si>
    <t>CUST03980</t>
  </si>
  <si>
    <t>CUST03981</t>
  </si>
  <si>
    <t>CUST03982</t>
  </si>
  <si>
    <t>CUST03983</t>
  </si>
  <si>
    <t>CUST03984</t>
  </si>
  <si>
    <t>CUST03985</t>
  </si>
  <si>
    <t>CUST03986</t>
  </si>
  <si>
    <t>CUST03987</t>
  </si>
  <si>
    <t>CUST03988</t>
  </si>
  <si>
    <t>CUST03989</t>
  </si>
  <si>
    <t>CUST03990</t>
  </si>
  <si>
    <t>CUST03991</t>
  </si>
  <si>
    <t>CUST03992</t>
  </si>
  <si>
    <t>CUST03993</t>
  </si>
  <si>
    <t>CUST03994</t>
  </si>
  <si>
    <t>CUST03995</t>
  </si>
  <si>
    <t>CUST03996</t>
  </si>
  <si>
    <t>CUST03997</t>
  </si>
  <si>
    <t>CUST03998</t>
  </si>
  <si>
    <t>CUST03999</t>
  </si>
  <si>
    <t>CUST04000</t>
  </si>
  <si>
    <t>CUST04001</t>
  </si>
  <si>
    <t>CUST04002</t>
  </si>
  <si>
    <t>CUST04003</t>
  </si>
  <si>
    <t>CUST04004</t>
  </si>
  <si>
    <t>CUST04005</t>
  </si>
  <si>
    <t>CUST04006</t>
  </si>
  <si>
    <t>CUST04007</t>
  </si>
  <si>
    <t>CUST04008</t>
  </si>
  <si>
    <t>CUST04009</t>
  </si>
  <si>
    <t>CUST04010</t>
  </si>
  <si>
    <t>CUST04011</t>
  </si>
  <si>
    <t>CUST04012</t>
  </si>
  <si>
    <t>CUST04013</t>
  </si>
  <si>
    <t>CUST04014</t>
  </si>
  <si>
    <t>CUST04015</t>
  </si>
  <si>
    <t>CUST04016</t>
  </si>
  <si>
    <t>CUST04017</t>
  </si>
  <si>
    <t>CUST04018</t>
  </si>
  <si>
    <t>CUST04019</t>
  </si>
  <si>
    <t>CUST04020</t>
  </si>
  <si>
    <t>CUST04021</t>
  </si>
  <si>
    <t>CUST04022</t>
  </si>
  <si>
    <t>CUST04023</t>
  </si>
  <si>
    <t>CUST04024</t>
  </si>
  <si>
    <t>CUST04025</t>
  </si>
  <si>
    <t>CUST04026</t>
  </si>
  <si>
    <t>CUST04027</t>
  </si>
  <si>
    <t>CUST04028</t>
  </si>
  <si>
    <t>CUST04029</t>
  </si>
  <si>
    <t>CUST04030</t>
  </si>
  <si>
    <t>CUST04031</t>
  </si>
  <si>
    <t>CUST04032</t>
  </si>
  <si>
    <t>CUST04033</t>
  </si>
  <si>
    <t>CUST04034</t>
  </si>
  <si>
    <t>CUST04035</t>
  </si>
  <si>
    <t>CUST04036</t>
  </si>
  <si>
    <t>CUST04037</t>
  </si>
  <si>
    <t>CUST04038</t>
  </si>
  <si>
    <t>CUST04039</t>
  </si>
  <si>
    <t>CUST04040</t>
  </si>
  <si>
    <t>CUST04041</t>
  </si>
  <si>
    <t>CUST04042</t>
  </si>
  <si>
    <t>CUST04043</t>
  </si>
  <si>
    <t>CUST04044</t>
  </si>
  <si>
    <t>CUST04045</t>
  </si>
  <si>
    <t>CUST04046</t>
  </si>
  <si>
    <t>CUST04047</t>
  </si>
  <si>
    <t>CUST04048</t>
  </si>
  <si>
    <t>CUST04049</t>
  </si>
  <si>
    <t>CUST04050</t>
  </si>
  <si>
    <t>CUST04051</t>
  </si>
  <si>
    <t>CUST04052</t>
  </si>
  <si>
    <t>CUST04053</t>
  </si>
  <si>
    <t>CUST04054</t>
  </si>
  <si>
    <t>CUST04055</t>
  </si>
  <si>
    <t>CUST04056</t>
  </si>
  <si>
    <t>CUST04057</t>
  </si>
  <si>
    <t>CUST04058</t>
  </si>
  <si>
    <t>CUST04059</t>
  </si>
  <si>
    <t>CUST04060</t>
  </si>
  <si>
    <t>CUST04061</t>
  </si>
  <si>
    <t>CUST04062</t>
  </si>
  <si>
    <t>CUST04063</t>
  </si>
  <si>
    <t>CUST04064</t>
  </si>
  <si>
    <t>CUST04065</t>
  </si>
  <si>
    <t>CUST04066</t>
  </si>
  <si>
    <t>CUST04067</t>
  </si>
  <si>
    <t>CUST04068</t>
  </si>
  <si>
    <t>CUST04069</t>
  </si>
  <si>
    <t>CUST04070</t>
  </si>
  <si>
    <t>CUST04071</t>
  </si>
  <si>
    <t>CUST04072</t>
  </si>
  <si>
    <t>CUST04073</t>
  </si>
  <si>
    <t>CUST04074</t>
  </si>
  <si>
    <t>CUST04075</t>
  </si>
  <si>
    <t>CUST04076</t>
  </si>
  <si>
    <t>CUST04077</t>
  </si>
  <si>
    <t>CUST04078</t>
  </si>
  <si>
    <t>CUST04079</t>
  </si>
  <si>
    <t>CUST04080</t>
  </si>
  <si>
    <t>CUST04081</t>
  </si>
  <si>
    <t>CUST04082</t>
  </si>
  <si>
    <t>CUST04083</t>
  </si>
  <si>
    <t>CUST04084</t>
  </si>
  <si>
    <t>CUST04085</t>
  </si>
  <si>
    <t>CUST04086</t>
  </si>
  <si>
    <t>CUST04087</t>
  </si>
  <si>
    <t>CUST04088</t>
  </si>
  <si>
    <t>CUST04089</t>
  </si>
  <si>
    <t>CUST04090</t>
  </si>
  <si>
    <t>CUST04091</t>
  </si>
  <si>
    <t>CUST04092</t>
  </si>
  <si>
    <t>CUST04093</t>
  </si>
  <si>
    <t>CUST04094</t>
  </si>
  <si>
    <t>CUST04095</t>
  </si>
  <si>
    <t>CUST04096</t>
  </si>
  <si>
    <t>CUST04097</t>
  </si>
  <si>
    <t>CUST04098</t>
  </si>
  <si>
    <t>CUST04099</t>
  </si>
  <si>
    <t>CUST04100</t>
  </si>
  <si>
    <t>CUST04101</t>
  </si>
  <si>
    <t>CUST04102</t>
  </si>
  <si>
    <t>CUST04103</t>
  </si>
  <si>
    <t>CUST04104</t>
  </si>
  <si>
    <t>CUST04105</t>
  </si>
  <si>
    <t>CUST04106</t>
  </si>
  <si>
    <t>CUST04107</t>
  </si>
  <si>
    <t>CUST04108</t>
  </si>
  <si>
    <t>CUST04109</t>
  </si>
  <si>
    <t>CUST04110</t>
  </si>
  <si>
    <t>CUST04111</t>
  </si>
  <si>
    <t>CUST04112</t>
  </si>
  <si>
    <t>CUST04113</t>
  </si>
  <si>
    <t>CUST04114</t>
  </si>
  <si>
    <t>CUST04115</t>
  </si>
  <si>
    <t>CUST04116</t>
  </si>
  <si>
    <t>CUST04117</t>
  </si>
  <si>
    <t>CUST04118</t>
  </si>
  <si>
    <t>CUST04119</t>
  </si>
  <si>
    <t>CUST04120</t>
  </si>
  <si>
    <t>CUST04121</t>
  </si>
  <si>
    <t>CUST04122</t>
  </si>
  <si>
    <t>CUST04123</t>
  </si>
  <si>
    <t>CUST04124</t>
  </si>
  <si>
    <t>CUST04125</t>
  </si>
  <si>
    <t>CUST04126</t>
  </si>
  <si>
    <t>CUST04127</t>
  </si>
  <si>
    <t>CUST04128</t>
  </si>
  <si>
    <t>CUST04129</t>
  </si>
  <si>
    <t>CUST04130</t>
  </si>
  <si>
    <t>CUST04131</t>
  </si>
  <si>
    <t>CUST04132</t>
  </si>
  <si>
    <t>CUST04133</t>
  </si>
  <si>
    <t>CUST04134</t>
  </si>
  <si>
    <t>CUST04135</t>
  </si>
  <si>
    <t>CUST04136</t>
  </si>
  <si>
    <t>CUST04137</t>
  </si>
  <si>
    <t>CUST04138</t>
  </si>
  <si>
    <t>CUST04139</t>
  </si>
  <si>
    <t>CUST04140</t>
  </si>
  <si>
    <t>CUST04141</t>
  </si>
  <si>
    <t>CUST04142</t>
  </si>
  <si>
    <t>CUST04143</t>
  </si>
  <si>
    <t>CUST04144</t>
  </si>
  <si>
    <t>CUST04145</t>
  </si>
  <si>
    <t>CUST04146</t>
  </si>
  <si>
    <t>CUST04147</t>
  </si>
  <si>
    <t>CUST04148</t>
  </si>
  <si>
    <t>CUST04149</t>
  </si>
  <si>
    <t>CUST04150</t>
  </si>
  <si>
    <t>CUST04151</t>
  </si>
  <si>
    <t>CUST04152</t>
  </si>
  <si>
    <t>CUST04153</t>
  </si>
  <si>
    <t>CUST04154</t>
  </si>
  <si>
    <t>CUST04155</t>
  </si>
  <si>
    <t>CUST04156</t>
  </si>
  <si>
    <t>CUST04157</t>
  </si>
  <si>
    <t>CUST04158</t>
  </si>
  <si>
    <t>CUST04159</t>
  </si>
  <si>
    <t>CUST04160</t>
  </si>
  <si>
    <t>CUST04161</t>
  </si>
  <si>
    <t>CUST04162</t>
  </si>
  <si>
    <t>CUST04163</t>
  </si>
  <si>
    <t>CUST04164</t>
  </si>
  <si>
    <t>CUST04165</t>
  </si>
  <si>
    <t>CUST04166</t>
  </si>
  <si>
    <t>CUST04167</t>
  </si>
  <si>
    <t>CUST04168</t>
  </si>
  <si>
    <t>CUST04169</t>
  </si>
  <si>
    <t>CUST04170</t>
  </si>
  <si>
    <t>CUST04171</t>
  </si>
  <si>
    <t>CUST04172</t>
  </si>
  <si>
    <t>CUST04173</t>
  </si>
  <si>
    <t>CUST04174</t>
  </si>
  <si>
    <t>CUST04175</t>
  </si>
  <si>
    <t>CUST04176</t>
  </si>
  <si>
    <t>CUST04177</t>
  </si>
  <si>
    <t>CUST04178</t>
  </si>
  <si>
    <t>CUST04179</t>
  </si>
  <si>
    <t>CUST04180</t>
  </si>
  <si>
    <t>CUST04181</t>
  </si>
  <si>
    <t>CUST04182</t>
  </si>
  <si>
    <t>CUST04183</t>
  </si>
  <si>
    <t>CUST04184</t>
  </si>
  <si>
    <t>CUST04185</t>
  </si>
  <si>
    <t>CUST04186</t>
  </si>
  <si>
    <t>CUST04187</t>
  </si>
  <si>
    <t>CUST04188</t>
  </si>
  <si>
    <t>CUST04189</t>
  </si>
  <si>
    <t>CUST04190</t>
  </si>
  <si>
    <t>CUST04191</t>
  </si>
  <si>
    <t>CUST04192</t>
  </si>
  <si>
    <t>CUST04193</t>
  </si>
  <si>
    <t>CUST04194</t>
  </si>
  <si>
    <t>CUST04195</t>
  </si>
  <si>
    <t>CUST04196</t>
  </si>
  <si>
    <t>CUST04197</t>
  </si>
  <si>
    <t>CUST04198</t>
  </si>
  <si>
    <t>CUST04199</t>
  </si>
  <si>
    <t>CUST04200</t>
  </si>
  <si>
    <t>CUST04201</t>
  </si>
  <si>
    <t>CUST04202</t>
  </si>
  <si>
    <t>CUST04203</t>
  </si>
  <si>
    <t>CUST04204</t>
  </si>
  <si>
    <t>CUST04205</t>
  </si>
  <si>
    <t>CUST04206</t>
  </si>
  <si>
    <t>CUST04207</t>
  </si>
  <si>
    <t>CUST04208</t>
  </si>
  <si>
    <t>CUST04209</t>
  </si>
  <si>
    <t>CUST04210</t>
  </si>
  <si>
    <t>CUST04211</t>
  </si>
  <si>
    <t>CUST04212</t>
  </si>
  <si>
    <t>CUST04213</t>
  </si>
  <si>
    <t>CUST04214</t>
  </si>
  <si>
    <t>CUST04215</t>
  </si>
  <si>
    <t>CUST04216</t>
  </si>
  <si>
    <t>CUST04217</t>
  </si>
  <si>
    <t>CUST04218</t>
  </si>
  <si>
    <t>CUST04219</t>
  </si>
  <si>
    <t>CUST04220</t>
  </si>
  <si>
    <t>CUST04221</t>
  </si>
  <si>
    <t>CUST04222</t>
  </si>
  <si>
    <t>CUST04223</t>
  </si>
  <si>
    <t>CUST04224</t>
  </si>
  <si>
    <t>CUST04225</t>
  </si>
  <si>
    <t>CUST04226</t>
  </si>
  <si>
    <t>CUST04227</t>
  </si>
  <si>
    <t>CUST04228</t>
  </si>
  <si>
    <t>CUST04229</t>
  </si>
  <si>
    <t>CUST04230</t>
  </si>
  <si>
    <t>CUST04231</t>
  </si>
  <si>
    <t>CUST04232</t>
  </si>
  <si>
    <t>CUST04233</t>
  </si>
  <si>
    <t>CUST04234</t>
  </si>
  <si>
    <t>CUST04235</t>
  </si>
  <si>
    <t>CUST04236</t>
  </si>
  <si>
    <t>CUST04237</t>
  </si>
  <si>
    <t>CUST04238</t>
  </si>
  <si>
    <t>CUST04239</t>
  </si>
  <si>
    <t>CUST04240</t>
  </si>
  <si>
    <t>CUST04241</t>
  </si>
  <si>
    <t>CUST04242</t>
  </si>
  <si>
    <t>CUST04243</t>
  </si>
  <si>
    <t>CUST04244</t>
  </si>
  <si>
    <t>CUST04245</t>
  </si>
  <si>
    <t>CUST04246</t>
  </si>
  <si>
    <t>CUST04247</t>
  </si>
  <si>
    <t>CUST04248</t>
  </si>
  <si>
    <t>CUST04249</t>
  </si>
  <si>
    <t>CUST04250</t>
  </si>
  <si>
    <t>CUST04251</t>
  </si>
  <si>
    <t>CUST04252</t>
  </si>
  <si>
    <t>CUST04253</t>
  </si>
  <si>
    <t>CUST04254</t>
  </si>
  <si>
    <t>CUST04255</t>
  </si>
  <si>
    <t>CUST04256</t>
  </si>
  <si>
    <t>CUST04257</t>
  </si>
  <si>
    <t>CUST04258</t>
  </si>
  <si>
    <t>CUST04259</t>
  </si>
  <si>
    <t>CUST04260</t>
  </si>
  <si>
    <t>CUST04261</t>
  </si>
  <si>
    <t>CUST04262</t>
  </si>
  <si>
    <t>CUST04263</t>
  </si>
  <si>
    <t>CUST04264</t>
  </si>
  <si>
    <t>CUST04265</t>
  </si>
  <si>
    <t>CUST04266</t>
  </si>
  <si>
    <t>CUST04267</t>
  </si>
  <si>
    <t>CUST04268</t>
  </si>
  <si>
    <t>CUST04269</t>
  </si>
  <si>
    <t>CUST04270</t>
  </si>
  <si>
    <t>CUST04271</t>
  </si>
  <si>
    <t>CUST04272</t>
  </si>
  <si>
    <t>CUST04273</t>
  </si>
  <si>
    <t>CUST04274</t>
  </si>
  <si>
    <t>CUST04275</t>
  </si>
  <si>
    <t>CUST04276</t>
  </si>
  <si>
    <t>CUST04277</t>
  </si>
  <si>
    <t>CUST04278</t>
  </si>
  <si>
    <t>CUST04279</t>
  </si>
  <si>
    <t>CUST04280</t>
  </si>
  <si>
    <t>CUST04281</t>
  </si>
  <si>
    <t>CUST04282</t>
  </si>
  <si>
    <t>CUST04283</t>
  </si>
  <si>
    <t>CUST04284</t>
  </si>
  <si>
    <t>CUST04285</t>
  </si>
  <si>
    <t>CUST04286</t>
  </si>
  <si>
    <t>CUST04287</t>
  </si>
  <si>
    <t>CUST04288</t>
  </si>
  <si>
    <t>CUST04289</t>
  </si>
  <si>
    <t>CUST04290</t>
  </si>
  <si>
    <t>CUST04291</t>
  </si>
  <si>
    <t>CUST04292</t>
  </si>
  <si>
    <t>CUST04293</t>
  </si>
  <si>
    <t>CUST04294</t>
  </si>
  <si>
    <t>CUST04295</t>
  </si>
  <si>
    <t>CUST04296</t>
  </si>
  <si>
    <t>CUST04297</t>
  </si>
  <si>
    <t>CUST04298</t>
  </si>
  <si>
    <t>CUST04299</t>
  </si>
  <si>
    <t>CUST04300</t>
  </si>
  <si>
    <t>CUST04301</t>
  </si>
  <si>
    <t>CUST04302</t>
  </si>
  <si>
    <t>CUST04303</t>
  </si>
  <si>
    <t>CUST04304</t>
  </si>
  <si>
    <t>CUST04305</t>
  </si>
  <si>
    <t>CUST04306</t>
  </si>
  <si>
    <t>CUST04307</t>
  </si>
  <si>
    <t>CUST04308</t>
  </si>
  <si>
    <t>CUST04309</t>
  </si>
  <si>
    <t>CUST04310</t>
  </si>
  <si>
    <t>CUST04311</t>
  </si>
  <si>
    <t>CUST04312</t>
  </si>
  <si>
    <t>CUST04313</t>
  </si>
  <si>
    <t>CUST04314</t>
  </si>
  <si>
    <t>CUST04315</t>
  </si>
  <si>
    <t>CUST04316</t>
  </si>
  <si>
    <t>CUST04317</t>
  </si>
  <si>
    <t>CUST04318</t>
  </si>
  <si>
    <t>CUST04319</t>
  </si>
  <si>
    <t>CUST04320</t>
  </si>
  <si>
    <t>CUST04321</t>
  </si>
  <si>
    <t>CUST04322</t>
  </si>
  <si>
    <t>CUST04323</t>
  </si>
  <si>
    <t>CUST04324</t>
  </si>
  <si>
    <t>CUST04325</t>
  </si>
  <si>
    <t>CUST04326</t>
  </si>
  <si>
    <t>CUST04327</t>
  </si>
  <si>
    <t>CUST04328</t>
  </si>
  <si>
    <t>CUST04329</t>
  </si>
  <si>
    <t>CUST04330</t>
  </si>
  <si>
    <t>CUST04331</t>
  </si>
  <si>
    <t>CUST04332</t>
  </si>
  <si>
    <t>CUST04333</t>
  </si>
  <si>
    <t>CUST04334</t>
  </si>
  <si>
    <t>CUST04335</t>
  </si>
  <si>
    <t>CUST04336</t>
  </si>
  <si>
    <t>CUST04337</t>
  </si>
  <si>
    <t>CUST04338</t>
  </si>
  <si>
    <t>CUST04339</t>
  </si>
  <si>
    <t>CUST04340</t>
  </si>
  <si>
    <t>CUST04341</t>
  </si>
  <si>
    <t>CUST04342</t>
  </si>
  <si>
    <t>CUST04343</t>
  </si>
  <si>
    <t>CUST04344</t>
  </si>
  <si>
    <t>CUST04345</t>
  </si>
  <si>
    <t>CUST04346</t>
  </si>
  <si>
    <t>CUST04347</t>
  </si>
  <si>
    <t>CUST04348</t>
  </si>
  <si>
    <t>CUST04349</t>
  </si>
  <si>
    <t>CUST04350</t>
  </si>
  <si>
    <t>CUST04351</t>
  </si>
  <si>
    <t>CUST04352</t>
  </si>
  <si>
    <t>CUST04353</t>
  </si>
  <si>
    <t>CUST04354</t>
  </si>
  <si>
    <t>CUST04355</t>
  </si>
  <si>
    <t>CUST04356</t>
  </si>
  <si>
    <t>CUST04357</t>
  </si>
  <si>
    <t>CUST04358</t>
  </si>
  <si>
    <t>CUST04359</t>
  </si>
  <si>
    <t>CUST04360</t>
  </si>
  <si>
    <t>CUST04361</t>
  </si>
  <si>
    <t>CUST04362</t>
  </si>
  <si>
    <t>CUST04363</t>
  </si>
  <si>
    <t>CUST04364</t>
  </si>
  <si>
    <t>CUST04365</t>
  </si>
  <si>
    <t>CUST04366</t>
  </si>
  <si>
    <t>CUST04367</t>
  </si>
  <si>
    <t>CUST04368</t>
  </si>
  <si>
    <t>CUST04369</t>
  </si>
  <si>
    <t>CUST04370</t>
  </si>
  <si>
    <t>CUST04371</t>
  </si>
  <si>
    <t>CUST04372</t>
  </si>
  <si>
    <t>CUST04373</t>
  </si>
  <si>
    <t>CUST04374</t>
  </si>
  <si>
    <t>CUST04375</t>
  </si>
  <si>
    <t>CUST04376</t>
  </si>
  <si>
    <t>CUST04377</t>
  </si>
  <si>
    <t>CUST04378</t>
  </si>
  <si>
    <t>CUST04379</t>
  </si>
  <si>
    <t>CUST04380</t>
  </si>
  <si>
    <t>CUST04381</t>
  </si>
  <si>
    <t>CUST04382</t>
  </si>
  <si>
    <t>CUST04383</t>
  </si>
  <si>
    <t>CUST04384</t>
  </si>
  <si>
    <t>CUST04385</t>
  </si>
  <si>
    <t>CUST04386</t>
  </si>
  <si>
    <t>CUST04387</t>
  </si>
  <si>
    <t>CUST04388</t>
  </si>
  <si>
    <t>CUST04389</t>
  </si>
  <si>
    <t>CUST04390</t>
  </si>
  <si>
    <t>CUST04391</t>
  </si>
  <si>
    <t>CUST04392</t>
  </si>
  <si>
    <t>CUST04393</t>
  </si>
  <si>
    <t>CUST04394</t>
  </si>
  <si>
    <t>CUST04395</t>
  </si>
  <si>
    <t>CUST04396</t>
  </si>
  <si>
    <t>CUST04397</t>
  </si>
  <si>
    <t>CUST04398</t>
  </si>
  <si>
    <t>CUST04399</t>
  </si>
  <si>
    <t>CUST04400</t>
  </si>
  <si>
    <t>CUST04401</t>
  </si>
  <si>
    <t>CUST04402</t>
  </si>
  <si>
    <t>CUST04403</t>
  </si>
  <si>
    <t>CUST04404</t>
  </si>
  <si>
    <t>CUST04405</t>
  </si>
  <si>
    <t>CUST04406</t>
  </si>
  <si>
    <t>CUST04407</t>
  </si>
  <si>
    <t>CUST04408</t>
  </si>
  <si>
    <t>CUST04409</t>
  </si>
  <si>
    <t>CUST04410</t>
  </si>
  <si>
    <t>CUST04411</t>
  </si>
  <si>
    <t>CUST04412</t>
  </si>
  <si>
    <t>CUST04413</t>
  </si>
  <si>
    <t>CUST04414</t>
  </si>
  <si>
    <t>CUST04415</t>
  </si>
  <si>
    <t>CUST04416</t>
  </si>
  <si>
    <t>CUST04417</t>
  </si>
  <si>
    <t>CUST04418</t>
  </si>
  <si>
    <t>CUST04419</t>
  </si>
  <si>
    <t>CUST04420</t>
  </si>
  <si>
    <t>CUST04421</t>
  </si>
  <si>
    <t>CUST04422</t>
  </si>
  <si>
    <t>CUST04423</t>
  </si>
  <si>
    <t>CUST04424</t>
  </si>
  <si>
    <t>CUST04425</t>
  </si>
  <si>
    <t>CUST04426</t>
  </si>
  <si>
    <t>CUST04427</t>
  </si>
  <si>
    <t>CUST04428</t>
  </si>
  <si>
    <t>CUST04429</t>
  </si>
  <si>
    <t>CUST04430</t>
  </si>
  <si>
    <t>CUST04431</t>
  </si>
  <si>
    <t>CUST04432</t>
  </si>
  <si>
    <t>CUST04433</t>
  </si>
  <si>
    <t>CUST04434</t>
  </si>
  <si>
    <t>CUST04435</t>
  </si>
  <si>
    <t>CUST04436</t>
  </si>
  <si>
    <t>CUST04437</t>
  </si>
  <si>
    <t>CUST04438</t>
  </si>
  <si>
    <t>CUST04439</t>
  </si>
  <si>
    <t>CUST04440</t>
  </si>
  <si>
    <t>CUST04441</t>
  </si>
  <si>
    <t>CUST04442</t>
  </si>
  <si>
    <t>CUST04443</t>
  </si>
  <si>
    <t>CUST04444</t>
  </si>
  <si>
    <t>CUST04445</t>
  </si>
  <si>
    <t>CUST04446</t>
  </si>
  <si>
    <t>CUST04447</t>
  </si>
  <si>
    <t>CUST04448</t>
  </si>
  <si>
    <t>CUST04449</t>
  </si>
  <si>
    <t>CUST04450</t>
  </si>
  <si>
    <t>CUST04451</t>
  </si>
  <si>
    <t>CUST04452</t>
  </si>
  <si>
    <t>CUST04453</t>
  </si>
  <si>
    <t>CUST04454</t>
  </si>
  <si>
    <t>CUST04455</t>
  </si>
  <si>
    <t>CUST04456</t>
  </si>
  <si>
    <t>CUST04457</t>
  </si>
  <si>
    <t>CUST04458</t>
  </si>
  <si>
    <t>CUST04459</t>
  </si>
  <si>
    <t>CUST04460</t>
  </si>
  <si>
    <t>CUST04461</t>
  </si>
  <si>
    <t>CUST04462</t>
  </si>
  <si>
    <t>CUST04463</t>
  </si>
  <si>
    <t>CUST04464</t>
  </si>
  <si>
    <t>CUST04465</t>
  </si>
  <si>
    <t>CUST04466</t>
  </si>
  <si>
    <t>CUST04467</t>
  </si>
  <si>
    <t>CUST04468</t>
  </si>
  <si>
    <t>CUST04469</t>
  </si>
  <si>
    <t>CUST04470</t>
  </si>
  <si>
    <t>CUST04471</t>
  </si>
  <si>
    <t>CUST04472</t>
  </si>
  <si>
    <t>CUST04473</t>
  </si>
  <si>
    <t>CUST04474</t>
  </si>
  <si>
    <t>CUST04475</t>
  </si>
  <si>
    <t>CUST04476</t>
  </si>
  <si>
    <t>CUST04477</t>
  </si>
  <si>
    <t>CUST04478</t>
  </si>
  <si>
    <t>CUST04479</t>
  </si>
  <si>
    <t>CUST04480</t>
  </si>
  <si>
    <t>CUST04481</t>
  </si>
  <si>
    <t>CUST04482</t>
  </si>
  <si>
    <t>CUST04483</t>
  </si>
  <si>
    <t>CUST04484</t>
  </si>
  <si>
    <t>CUST04485</t>
  </si>
  <si>
    <t>CUST04486</t>
  </si>
  <si>
    <t>CUST04487</t>
  </si>
  <si>
    <t>CUST04488</t>
  </si>
  <si>
    <t>CUST04489</t>
  </si>
  <si>
    <t>CUST04490</t>
  </si>
  <si>
    <t>CUST04491</t>
  </si>
  <si>
    <t>CUST04492</t>
  </si>
  <si>
    <t>CUST04493</t>
  </si>
  <si>
    <t>CUST04494</t>
  </si>
  <si>
    <t>CUST04495</t>
  </si>
  <si>
    <t>CUST04496</t>
  </si>
  <si>
    <t>CUST04497</t>
  </si>
  <si>
    <t>CUST04498</t>
  </si>
  <si>
    <t>CUST04499</t>
  </si>
  <si>
    <t>CUST04500</t>
  </si>
  <si>
    <t>CUST04501</t>
  </si>
  <si>
    <t>CUST04502</t>
  </si>
  <si>
    <t>CUST04503</t>
  </si>
  <si>
    <t>CUST04504</t>
  </si>
  <si>
    <t>CUST04505</t>
  </si>
  <si>
    <t>CUST04506</t>
  </si>
  <si>
    <t>CUST04507</t>
  </si>
  <si>
    <t>CUST04508</t>
  </si>
  <si>
    <t>CUST04509</t>
  </si>
  <si>
    <t>CUST04510</t>
  </si>
  <si>
    <t>CUST04511</t>
  </si>
  <si>
    <t>CUST04512</t>
  </si>
  <si>
    <t>CUST04513</t>
  </si>
  <si>
    <t>CUST04514</t>
  </si>
  <si>
    <t>CUST04515</t>
  </si>
  <si>
    <t>CUST04516</t>
  </si>
  <si>
    <t>CUST04517</t>
  </si>
  <si>
    <t>CUST04518</t>
  </si>
  <si>
    <t>CUST04519</t>
  </si>
  <si>
    <t>CUST04520</t>
  </si>
  <si>
    <t>CUST04521</t>
  </si>
  <si>
    <t>CUST04522</t>
  </si>
  <si>
    <t>CUST04523</t>
  </si>
  <si>
    <t>CUST04524</t>
  </si>
  <si>
    <t>CUST04525</t>
  </si>
  <si>
    <t>CUST04526</t>
  </si>
  <si>
    <t>CUST04527</t>
  </si>
  <si>
    <t>CUST04528</t>
  </si>
  <si>
    <t>CUST04529</t>
  </si>
  <si>
    <t>CUST04530</t>
  </si>
  <si>
    <t>CUST04531</t>
  </si>
  <si>
    <t>CUST04532</t>
  </si>
  <si>
    <t>CUST04533</t>
  </si>
  <si>
    <t>CUST04534</t>
  </si>
  <si>
    <t>CUST04535</t>
  </si>
  <si>
    <t>CUST04536</t>
  </si>
  <si>
    <t>CUST04537</t>
  </si>
  <si>
    <t>CUST04538</t>
  </si>
  <si>
    <t>CUST04539</t>
  </si>
  <si>
    <t>CUST04540</t>
  </si>
  <si>
    <t>CUST04541</t>
  </si>
  <si>
    <t>CUST04542</t>
  </si>
  <si>
    <t>CUST04543</t>
  </si>
  <si>
    <t>CUST04544</t>
  </si>
  <si>
    <t>CUST04545</t>
  </si>
  <si>
    <t>CUST04546</t>
  </si>
  <si>
    <t>CUST04547</t>
  </si>
  <si>
    <t>CUST04548</t>
  </si>
  <si>
    <t>CUST04549</t>
  </si>
  <si>
    <t>CUST04550</t>
  </si>
  <si>
    <t>CUST04551</t>
  </si>
  <si>
    <t>CUST04552</t>
  </si>
  <si>
    <t>CUST04553</t>
  </si>
  <si>
    <t>CUST04554</t>
  </si>
  <si>
    <t>CUST04555</t>
  </si>
  <si>
    <t>CUST04556</t>
  </si>
  <si>
    <t>CUST04557</t>
  </si>
  <si>
    <t>CUST04558</t>
  </si>
  <si>
    <t>CUST04559</t>
  </si>
  <si>
    <t>CUST04560</t>
  </si>
  <si>
    <t>CUST04561</t>
  </si>
  <si>
    <t>CUST04562</t>
  </si>
  <si>
    <t>CUST04563</t>
  </si>
  <si>
    <t>CUST04564</t>
  </si>
  <si>
    <t>CUST04565</t>
  </si>
  <si>
    <t>CUST04566</t>
  </si>
  <si>
    <t>CUST04567</t>
  </si>
  <si>
    <t>CUST04568</t>
  </si>
  <si>
    <t>CUST04569</t>
  </si>
  <si>
    <t>CUST04570</t>
  </si>
  <si>
    <t>CUST04571</t>
  </si>
  <si>
    <t>CUST04572</t>
  </si>
  <si>
    <t>CUST04573</t>
  </si>
  <si>
    <t>CUST04574</t>
  </si>
  <si>
    <t>CUST04575</t>
  </si>
  <si>
    <t>CUST04576</t>
  </si>
  <si>
    <t>CUST04577</t>
  </si>
  <si>
    <t>CUST04578</t>
  </si>
  <si>
    <t>CUST04579</t>
  </si>
  <si>
    <t>CUST04580</t>
  </si>
  <si>
    <t>CUST04581</t>
  </si>
  <si>
    <t>CUST04582</t>
  </si>
  <si>
    <t>CUST04583</t>
  </si>
  <si>
    <t>CUST04584</t>
  </si>
  <si>
    <t>CUST04585</t>
  </si>
  <si>
    <t>CUST04586</t>
  </si>
  <si>
    <t>CUST04587</t>
  </si>
  <si>
    <t>CUST04588</t>
  </si>
  <si>
    <t>CUST04589</t>
  </si>
  <si>
    <t>CUST04590</t>
  </si>
  <si>
    <t>CUST04591</t>
  </si>
  <si>
    <t>CUST04592</t>
  </si>
  <si>
    <t>CUST04593</t>
  </si>
  <si>
    <t>CUST04594</t>
  </si>
  <si>
    <t>CUST04595</t>
  </si>
  <si>
    <t>CUST04596</t>
  </si>
  <si>
    <t>CUST04597</t>
  </si>
  <si>
    <t>CUST04598</t>
  </si>
  <si>
    <t>CUST04599</t>
  </si>
  <si>
    <t>CUST04600</t>
  </si>
  <si>
    <t>CUST04601</t>
  </si>
  <si>
    <t>CUST04602</t>
  </si>
  <si>
    <t>CUST04603</t>
  </si>
  <si>
    <t>CUST04604</t>
  </si>
  <si>
    <t>CUST04605</t>
  </si>
  <si>
    <t>CUST04606</t>
  </si>
  <si>
    <t>CUST04607</t>
  </si>
  <si>
    <t>CUST04608</t>
  </si>
  <si>
    <t>CUST04609</t>
  </si>
  <si>
    <t>CUST04610</t>
  </si>
  <si>
    <t>CUST04611</t>
  </si>
  <si>
    <t>CUST04612</t>
  </si>
  <si>
    <t>CUST04613</t>
  </si>
  <si>
    <t>CUST04614</t>
  </si>
  <si>
    <t>CUST04615</t>
  </si>
  <si>
    <t>CUST04616</t>
  </si>
  <si>
    <t>CUST04617</t>
  </si>
  <si>
    <t>CUST04618</t>
  </si>
  <si>
    <t>CUST04619</t>
  </si>
  <si>
    <t>CUST04620</t>
  </si>
  <si>
    <t>CUST04621</t>
  </si>
  <si>
    <t>CUST04622</t>
  </si>
  <si>
    <t>CUST04623</t>
  </si>
  <si>
    <t>CUST04624</t>
  </si>
  <si>
    <t>CUST04625</t>
  </si>
  <si>
    <t>CUST04626</t>
  </si>
  <si>
    <t>CUST04627</t>
  </si>
  <si>
    <t>CUST04628</t>
  </si>
  <si>
    <t>CUST04629</t>
  </si>
  <si>
    <t>CUST04630</t>
  </si>
  <si>
    <t>CUST04631</t>
  </si>
  <si>
    <t>CUST04632</t>
  </si>
  <si>
    <t>CUST04633</t>
  </si>
  <si>
    <t>CUST04634</t>
  </si>
  <si>
    <t>CUST04635</t>
  </si>
  <si>
    <t>CUST04636</t>
  </si>
  <si>
    <t>CUST04637</t>
  </si>
  <si>
    <t>CUST04638</t>
  </si>
  <si>
    <t>CUST04639</t>
  </si>
  <si>
    <t>CUST04640</t>
  </si>
  <si>
    <t>CUST04641</t>
  </si>
  <si>
    <t>CUST04642</t>
  </si>
  <si>
    <t>CUST04643</t>
  </si>
  <si>
    <t>CUST04644</t>
  </si>
  <si>
    <t>CUST04645</t>
  </si>
  <si>
    <t>CUST04646</t>
  </si>
  <si>
    <t>CUST04647</t>
  </si>
  <si>
    <t>CUST04648</t>
  </si>
  <si>
    <t>CUST04649</t>
  </si>
  <si>
    <t>CUST04650</t>
  </si>
  <si>
    <t>CUST04651</t>
  </si>
  <si>
    <t>CUST04652</t>
  </si>
  <si>
    <t>CUST04653</t>
  </si>
  <si>
    <t>CUST04654</t>
  </si>
  <si>
    <t>CUST04655</t>
  </si>
  <si>
    <t>CUST04656</t>
  </si>
  <si>
    <t>CUST04657</t>
  </si>
  <si>
    <t>CUST04658</t>
  </si>
  <si>
    <t>CUST04659</t>
  </si>
  <si>
    <t>CUST04660</t>
  </si>
  <si>
    <t>CUST04661</t>
  </si>
  <si>
    <t>CUST04662</t>
  </si>
  <si>
    <t>CUST04663</t>
  </si>
  <si>
    <t>CUST04664</t>
  </si>
  <si>
    <t>CUST04665</t>
  </si>
  <si>
    <t>CUST04666</t>
  </si>
  <si>
    <t>CUST04667</t>
  </si>
  <si>
    <t>CUST04668</t>
  </si>
  <si>
    <t>CUST04669</t>
  </si>
  <si>
    <t>CUST04670</t>
  </si>
  <si>
    <t>CUST04671</t>
  </si>
  <si>
    <t>CUST04672</t>
  </si>
  <si>
    <t>CUST04673</t>
  </si>
  <si>
    <t>CUST04674</t>
  </si>
  <si>
    <t>CUST04675</t>
  </si>
  <si>
    <t>CUST04676</t>
  </si>
  <si>
    <t>CUST04677</t>
  </si>
  <si>
    <t>CUST04678</t>
  </si>
  <si>
    <t>CUST04679</t>
  </si>
  <si>
    <t>CUST04680</t>
  </si>
  <si>
    <t>CUST04681</t>
  </si>
  <si>
    <t>CUST04682</t>
  </si>
  <si>
    <t>CUST04683</t>
  </si>
  <si>
    <t>CUST04684</t>
  </si>
  <si>
    <t>CUST04685</t>
  </si>
  <si>
    <t>CUST04686</t>
  </si>
  <si>
    <t>CUST04687</t>
  </si>
  <si>
    <t>CUST04688</t>
  </si>
  <si>
    <t>CUST04689</t>
  </si>
  <si>
    <t>CUST04690</t>
  </si>
  <si>
    <t>CUST04691</t>
  </si>
  <si>
    <t>CUST04692</t>
  </si>
  <si>
    <t>CUST04693</t>
  </si>
  <si>
    <t>CUST04694</t>
  </si>
  <si>
    <t>CUST04695</t>
  </si>
  <si>
    <t>CUST04696</t>
  </si>
  <si>
    <t>CUST04697</t>
  </si>
  <si>
    <t>CUST04698</t>
  </si>
  <si>
    <t>CUST04699</t>
  </si>
  <si>
    <t>CUST04700</t>
  </si>
  <si>
    <t>CUST04701</t>
  </si>
  <si>
    <t>CUST04702</t>
  </si>
  <si>
    <t>CUST04703</t>
  </si>
  <si>
    <t>CUST04704</t>
  </si>
  <si>
    <t>CUST04705</t>
  </si>
  <si>
    <t>CUST04706</t>
  </si>
  <si>
    <t>CUST04707</t>
  </si>
  <si>
    <t>CUST04708</t>
  </si>
  <si>
    <t>CUST04709</t>
  </si>
  <si>
    <t>CUST04710</t>
  </si>
  <si>
    <t>CUST04711</t>
  </si>
  <si>
    <t>CUST04712</t>
  </si>
  <si>
    <t>CUST04713</t>
  </si>
  <si>
    <t>CUST04714</t>
  </si>
  <si>
    <t>CUST04715</t>
  </si>
  <si>
    <t>CUST04716</t>
  </si>
  <si>
    <t>CUST04717</t>
  </si>
  <si>
    <t>CUST04718</t>
  </si>
  <si>
    <t>CUST04719</t>
  </si>
  <si>
    <t>CUST04720</t>
  </si>
  <si>
    <t>CUST04721</t>
  </si>
  <si>
    <t>CUST04722</t>
  </si>
  <si>
    <t>CUST04723</t>
  </si>
  <si>
    <t>CUST04724</t>
  </si>
  <si>
    <t>CUST04725</t>
  </si>
  <si>
    <t>CUST04726</t>
  </si>
  <si>
    <t>CUST04727</t>
  </si>
  <si>
    <t>CUST04728</t>
  </si>
  <si>
    <t>CUST04729</t>
  </si>
  <si>
    <t>CUST04730</t>
  </si>
  <si>
    <t>CUST04731</t>
  </si>
  <si>
    <t>CUST04732</t>
  </si>
  <si>
    <t>CUST04733</t>
  </si>
  <si>
    <t>CUST04734</t>
  </si>
  <si>
    <t>CUST04735</t>
  </si>
  <si>
    <t>CUST04736</t>
  </si>
  <si>
    <t>CUST04737</t>
  </si>
  <si>
    <t>CUST04738</t>
  </si>
  <si>
    <t>CUST04739</t>
  </si>
  <si>
    <t>CUST04740</t>
  </si>
  <si>
    <t>CUST04741</t>
  </si>
  <si>
    <t>CUST04742</t>
  </si>
  <si>
    <t>CUST04743</t>
  </si>
  <si>
    <t>CUST04744</t>
  </si>
  <si>
    <t>CUST04745</t>
  </si>
  <si>
    <t>CUST04746</t>
  </si>
  <si>
    <t>CUST04747</t>
  </si>
  <si>
    <t>CUST04748</t>
  </si>
  <si>
    <t>CUST04749</t>
  </si>
  <si>
    <t>CUST04750</t>
  </si>
  <si>
    <t>CUST04751</t>
  </si>
  <si>
    <t>CUST04752</t>
  </si>
  <si>
    <t>CUST04753</t>
  </si>
  <si>
    <t>CUST04754</t>
  </si>
  <si>
    <t>CUST04755</t>
  </si>
  <si>
    <t>CUST04756</t>
  </si>
  <si>
    <t>CUST04757</t>
  </si>
  <si>
    <t>CUST04758</t>
  </si>
  <si>
    <t>CUST04759</t>
  </si>
  <si>
    <t>CUST04760</t>
  </si>
  <si>
    <t>CUST04761</t>
  </si>
  <si>
    <t>CUST04762</t>
  </si>
  <si>
    <t>CUST04763</t>
  </si>
  <si>
    <t>CUST04764</t>
  </si>
  <si>
    <t>CUST04765</t>
  </si>
  <si>
    <t>CUST04766</t>
  </si>
  <si>
    <t>CUST04767</t>
  </si>
  <si>
    <t>CUST04768</t>
  </si>
  <si>
    <t>CUST04769</t>
  </si>
  <si>
    <t>CUST04770</t>
  </si>
  <si>
    <t>CUST04771</t>
  </si>
  <si>
    <t>CUST04772</t>
  </si>
  <si>
    <t>CUST04773</t>
  </si>
  <si>
    <t>CUST04774</t>
  </si>
  <si>
    <t>CUST04775</t>
  </si>
  <si>
    <t>CUST04776</t>
  </si>
  <si>
    <t>CUST04777</t>
  </si>
  <si>
    <t>CUST04778</t>
  </si>
  <si>
    <t>CUST04779</t>
  </si>
  <si>
    <t>CUST04780</t>
  </si>
  <si>
    <t>CUST04781</t>
  </si>
  <si>
    <t>CUST04782</t>
  </si>
  <si>
    <t>CUST04783</t>
  </si>
  <si>
    <t>CUST04784</t>
  </si>
  <si>
    <t>CUST04785</t>
  </si>
  <si>
    <t>CUST04786</t>
  </si>
  <si>
    <t>CUST04787</t>
  </si>
  <si>
    <t>CUST04788</t>
  </si>
  <si>
    <t>CUST04789</t>
  </si>
  <si>
    <t>CUST04790</t>
  </si>
  <si>
    <t>CUST04791</t>
  </si>
  <si>
    <t>CUST04792</t>
  </si>
  <si>
    <t>CUST04793</t>
  </si>
  <si>
    <t>CUST04794</t>
  </si>
  <si>
    <t>CUST04795</t>
  </si>
  <si>
    <t>CUST04796</t>
  </si>
  <si>
    <t>CUST04797</t>
  </si>
  <si>
    <t>CUST04798</t>
  </si>
  <si>
    <t>CUST04799</t>
  </si>
  <si>
    <t>CUST04800</t>
  </si>
  <si>
    <t>CUST04801</t>
  </si>
  <si>
    <t>CUST04802</t>
  </si>
  <si>
    <t>CUST04803</t>
  </si>
  <si>
    <t>CUST04804</t>
  </si>
  <si>
    <t>CUST04805</t>
  </si>
  <si>
    <t>CUST04806</t>
  </si>
  <si>
    <t>CUST04807</t>
  </si>
  <si>
    <t>CUST04808</t>
  </si>
  <si>
    <t>CUST04809</t>
  </si>
  <si>
    <t>CUST04810</t>
  </si>
  <si>
    <t>CUST04811</t>
  </si>
  <si>
    <t>CUST04812</t>
  </si>
  <si>
    <t>CUST04813</t>
  </si>
  <si>
    <t>CUST04814</t>
  </si>
  <si>
    <t>CUST04815</t>
  </si>
  <si>
    <t>CUST04816</t>
  </si>
  <si>
    <t>CUST04817</t>
  </si>
  <si>
    <t>CUST04818</t>
  </si>
  <si>
    <t>CUST04819</t>
  </si>
  <si>
    <t>CUST04820</t>
  </si>
  <si>
    <t>CUST04821</t>
  </si>
  <si>
    <t>CUST04822</t>
  </si>
  <si>
    <t>CUST04823</t>
  </si>
  <si>
    <t>CUST04824</t>
  </si>
  <si>
    <t>CUST04825</t>
  </si>
  <si>
    <t>CUST04826</t>
  </si>
  <si>
    <t>CUST04827</t>
  </si>
  <si>
    <t>CUST04828</t>
  </si>
  <si>
    <t>CUST04829</t>
  </si>
  <si>
    <t>CUST04830</t>
  </si>
  <si>
    <t>CUST04831</t>
  </si>
  <si>
    <t>CUST04832</t>
  </si>
  <si>
    <t>CUST04833</t>
  </si>
  <si>
    <t>CUST04834</t>
  </si>
  <si>
    <t>CUST04835</t>
  </si>
  <si>
    <t>CUST04836</t>
  </si>
  <si>
    <t>CUST04837</t>
  </si>
  <si>
    <t>CUST04838</t>
  </si>
  <si>
    <t>CUST04839</t>
  </si>
  <si>
    <t>CUST04840</t>
  </si>
  <si>
    <t>CUST04841</t>
  </si>
  <si>
    <t>CUST04842</t>
  </si>
  <si>
    <t>CUST04843</t>
  </si>
  <si>
    <t>CUST04844</t>
  </si>
  <si>
    <t>CUST04845</t>
  </si>
  <si>
    <t>CUST04846</t>
  </si>
  <si>
    <t>CUST04847</t>
  </si>
  <si>
    <t>CUST04848</t>
  </si>
  <si>
    <t>CUST04849</t>
  </si>
  <si>
    <t>CUST04850</t>
  </si>
  <si>
    <t>CUST04851</t>
  </si>
  <si>
    <t>CUST04852</t>
  </si>
  <si>
    <t>CUST04853</t>
  </si>
  <si>
    <t>CUST04854</t>
  </si>
  <si>
    <t>CUST04855</t>
  </si>
  <si>
    <t>CUST04856</t>
  </si>
  <si>
    <t>CUST04857</t>
  </si>
  <si>
    <t>CUST04858</t>
  </si>
  <si>
    <t>CUST04859</t>
  </si>
  <si>
    <t>CUST04860</t>
  </si>
  <si>
    <t>CUST04861</t>
  </si>
  <si>
    <t>CUST04862</t>
  </si>
  <si>
    <t>CUST04863</t>
  </si>
  <si>
    <t>CUST04864</t>
  </si>
  <si>
    <t>CUST04865</t>
  </si>
  <si>
    <t>CUST04866</t>
  </si>
  <si>
    <t>CUST04867</t>
  </si>
  <si>
    <t>CUST04868</t>
  </si>
  <si>
    <t>CUST04869</t>
  </si>
  <si>
    <t>CUST04870</t>
  </si>
  <si>
    <t>CUST04871</t>
  </si>
  <si>
    <t>CUST04872</t>
  </si>
  <si>
    <t>CUST04873</t>
  </si>
  <si>
    <t>CUST04874</t>
  </si>
  <si>
    <t>CUST04875</t>
  </si>
  <si>
    <t>CUST04876</t>
  </si>
  <si>
    <t>CUST04877</t>
  </si>
  <si>
    <t>CUST04878</t>
  </si>
  <si>
    <t>CUST04879</t>
  </si>
  <si>
    <t>CUST04880</t>
  </si>
  <si>
    <t>CUST04881</t>
  </si>
  <si>
    <t>CUST04882</t>
  </si>
  <si>
    <t>CUST04883</t>
  </si>
  <si>
    <t>CUST04884</t>
  </si>
  <si>
    <t>CUST04885</t>
  </si>
  <si>
    <t>CUST04886</t>
  </si>
  <si>
    <t>CUST04887</t>
  </si>
  <si>
    <t>CUST04888</t>
  </si>
  <si>
    <t>CUST04889</t>
  </si>
  <si>
    <t>CUST04890</t>
  </si>
  <si>
    <t>CUST04891</t>
  </si>
  <si>
    <t>CUST04892</t>
  </si>
  <si>
    <t>CUST04893</t>
  </si>
  <si>
    <t>CUST04894</t>
  </si>
  <si>
    <t>CUST04895</t>
  </si>
  <si>
    <t>CUST04896</t>
  </si>
  <si>
    <t>CUST04897</t>
  </si>
  <si>
    <t>CUST04898</t>
  </si>
  <si>
    <t>CUST04899</t>
  </si>
  <si>
    <t>CUST04900</t>
  </si>
  <si>
    <t>CUST04901</t>
  </si>
  <si>
    <t>CUST04902</t>
  </si>
  <si>
    <t>CUST04903</t>
  </si>
  <si>
    <t>CUST04904</t>
  </si>
  <si>
    <t>CUST04905</t>
  </si>
  <si>
    <t>CUST04906</t>
  </si>
  <si>
    <t>CUST04907</t>
  </si>
  <si>
    <t>CUST04908</t>
  </si>
  <si>
    <t>CUST04909</t>
  </si>
  <si>
    <t>CUST04910</t>
  </si>
  <si>
    <t>CUST04911</t>
  </si>
  <si>
    <t>CUST04912</t>
  </si>
  <si>
    <t>CUST04913</t>
  </si>
  <si>
    <t>CUST04914</t>
  </si>
  <si>
    <t>CUST04915</t>
  </si>
  <si>
    <t>CUST04916</t>
  </si>
  <si>
    <t>CUST04917</t>
  </si>
  <si>
    <t>CUST04918</t>
  </si>
  <si>
    <t>CUST04919</t>
  </si>
  <si>
    <t>CUST04920</t>
  </si>
  <si>
    <t>CUST04921</t>
  </si>
  <si>
    <t>CUST04922</t>
  </si>
  <si>
    <t>CUST04923</t>
  </si>
  <si>
    <t>CUST04924</t>
  </si>
  <si>
    <t>CUST04925</t>
  </si>
  <si>
    <t>CUST04926</t>
  </si>
  <si>
    <t>CUST04927</t>
  </si>
  <si>
    <t>CUST04928</t>
  </si>
  <si>
    <t>CUST04929</t>
  </si>
  <si>
    <t>CUST04930</t>
  </si>
  <si>
    <t>CUST04931</t>
  </si>
  <si>
    <t>CUST04932</t>
  </si>
  <si>
    <t>CUST04933</t>
  </si>
  <si>
    <t>CUST04934</t>
  </si>
  <si>
    <t>CUST04935</t>
  </si>
  <si>
    <t>CUST04936</t>
  </si>
  <si>
    <t>CUST04937</t>
  </si>
  <si>
    <t>CUST04938</t>
  </si>
  <si>
    <t>CUST04939</t>
  </si>
  <si>
    <t>CUST04940</t>
  </si>
  <si>
    <t>CUST04941</t>
  </si>
  <si>
    <t>CUST04942</t>
  </si>
  <si>
    <t>CUST04943</t>
  </si>
  <si>
    <t>CUST04944</t>
  </si>
  <si>
    <t>CUST04945</t>
  </si>
  <si>
    <t>CUST04946</t>
  </si>
  <si>
    <t>CUST04947</t>
  </si>
  <si>
    <t>CUST04948</t>
  </si>
  <si>
    <t>CUST04949</t>
  </si>
  <si>
    <t>CUST04950</t>
  </si>
  <si>
    <t>CUST04951</t>
  </si>
  <si>
    <t>CUST04952</t>
  </si>
  <si>
    <t>CUST04953</t>
  </si>
  <si>
    <t>CUST04954</t>
  </si>
  <si>
    <t>CUST04955</t>
  </si>
  <si>
    <t>CUST04956</t>
  </si>
  <si>
    <t>CUST04957</t>
  </si>
  <si>
    <t>CUST04958</t>
  </si>
  <si>
    <t>CUST04959</t>
  </si>
  <si>
    <t>CUST04960</t>
  </si>
  <si>
    <t>CUST04961</t>
  </si>
  <si>
    <t>CUST04962</t>
  </si>
  <si>
    <t>CUST04963</t>
  </si>
  <si>
    <t>CUST04964</t>
  </si>
  <si>
    <t>CUST04965</t>
  </si>
  <si>
    <t>CUST04966</t>
  </si>
  <si>
    <t>CUST04967</t>
  </si>
  <si>
    <t>CUST04968</t>
  </si>
  <si>
    <t>CUST04969</t>
  </si>
  <si>
    <t>CUST04970</t>
  </si>
  <si>
    <t>CUST04971</t>
  </si>
  <si>
    <t>CUST04972</t>
  </si>
  <si>
    <t>CUST04973</t>
  </si>
  <si>
    <t>CUST04974</t>
  </si>
  <si>
    <t>CUST04975</t>
  </si>
  <si>
    <t>CUST04976</t>
  </si>
  <si>
    <t>CUST04977</t>
  </si>
  <si>
    <t>CUST04978</t>
  </si>
  <si>
    <t>CUST04979</t>
  </si>
  <si>
    <t>CUST04980</t>
  </si>
  <si>
    <t>CUST04981</t>
  </si>
  <si>
    <t>CUST04982</t>
  </si>
  <si>
    <t>CUST04983</t>
  </si>
  <si>
    <t>CUST04984</t>
  </si>
  <si>
    <t>CUST04985</t>
  </si>
  <si>
    <t>CUST04986</t>
  </si>
  <si>
    <t>CUST04987</t>
  </si>
  <si>
    <t>CUST04988</t>
  </si>
  <si>
    <t>CUST04989</t>
  </si>
  <si>
    <t>CUST04990</t>
  </si>
  <si>
    <t>CUST04991</t>
  </si>
  <si>
    <t>CUST04992</t>
  </si>
  <si>
    <t>CUST04993</t>
  </si>
  <si>
    <t>CUST04994</t>
  </si>
  <si>
    <t>CUST04995</t>
  </si>
  <si>
    <t>CUST04996</t>
  </si>
  <si>
    <t>CUST04997</t>
  </si>
  <si>
    <t>CUST04998</t>
  </si>
  <si>
    <t>CUST04999</t>
  </si>
  <si>
    <t>CUST05000</t>
  </si>
  <si>
    <t>RISK FLAG</t>
  </si>
  <si>
    <t>Pending laon</t>
  </si>
  <si>
    <t>Top-up-loan</t>
  </si>
  <si>
    <t>Not Specified</t>
  </si>
  <si>
    <t>LoanID</t>
  </si>
  <si>
    <t>CustomerID</t>
  </si>
  <si>
    <t>LoanType</t>
  </si>
  <si>
    <t>LoanAmount</t>
  </si>
  <si>
    <t>InterestRate</t>
  </si>
  <si>
    <t>TenureMonths</t>
  </si>
  <si>
    <t>StartDate</t>
  </si>
  <si>
    <t>Status</t>
  </si>
  <si>
    <t>LOAN0001</t>
  </si>
  <si>
    <t>CUST1288</t>
  </si>
  <si>
    <t>Education Loan</t>
  </si>
  <si>
    <t>Active</t>
  </si>
  <si>
    <t>LOAN0002</t>
  </si>
  <si>
    <t>CUST1791</t>
  </si>
  <si>
    <t>Home Loan</t>
  </si>
  <si>
    <t>LOAN0003</t>
  </si>
  <si>
    <t>CUST0947</t>
  </si>
  <si>
    <t>Defaulted</t>
  </si>
  <si>
    <t>LOAN0004</t>
  </si>
  <si>
    <t>CUST0107</t>
  </si>
  <si>
    <t>LOAN0005</t>
  </si>
  <si>
    <t>CUST0999</t>
  </si>
  <si>
    <t>Business Loan</t>
  </si>
  <si>
    <t>Closed</t>
  </si>
  <si>
    <t>LOAN0006</t>
  </si>
  <si>
    <t>CUST1210</t>
  </si>
  <si>
    <t>LOAN0007</t>
  </si>
  <si>
    <t>CUST0835</t>
  </si>
  <si>
    <t>LOAN0008</t>
  </si>
  <si>
    <t>CUST0575</t>
  </si>
  <si>
    <t>Car Loan</t>
  </si>
  <si>
    <t>LOAN0009</t>
  </si>
  <si>
    <t>CUST0467</t>
  </si>
  <si>
    <t>LOAN0010</t>
  </si>
  <si>
    <t>CUST1975</t>
  </si>
  <si>
    <t>LOAN0011</t>
  </si>
  <si>
    <t>CUST1244</t>
  </si>
  <si>
    <t>LOAN0012</t>
  </si>
  <si>
    <t>CUST1532</t>
  </si>
  <si>
    <t>Personal Loan</t>
  </si>
  <si>
    <t>LOAN0013</t>
  </si>
  <si>
    <t>CUST0172</t>
  </si>
  <si>
    <t>LOAN0014</t>
  </si>
  <si>
    <t>CUST1817</t>
  </si>
  <si>
    <t>LOAN0015</t>
  </si>
  <si>
    <t>CUST1677</t>
  </si>
  <si>
    <t>LOAN0016</t>
  </si>
  <si>
    <t>CUST1589</t>
  </si>
  <si>
    <t>LOAN0017</t>
  </si>
  <si>
    <t>CUST0934</t>
  </si>
  <si>
    <t>LOAN0018</t>
  </si>
  <si>
    <t>CUST0513</t>
  </si>
  <si>
    <t>LOAN0019</t>
  </si>
  <si>
    <t>CUST1654</t>
  </si>
  <si>
    <t>LOAN0020</t>
  </si>
  <si>
    <t>CUST0631</t>
  </si>
  <si>
    <t>LOAN0021</t>
  </si>
  <si>
    <t>CUST0950</t>
  </si>
  <si>
    <t>LOAN0022</t>
  </si>
  <si>
    <t>CUST1878</t>
  </si>
  <si>
    <t>LOAN0023</t>
  </si>
  <si>
    <t>CUST0724</t>
  </si>
  <si>
    <t>LOAN0024</t>
  </si>
  <si>
    <t>CUST1518</t>
  </si>
  <si>
    <t>LOAN0025</t>
  </si>
  <si>
    <t>CUST1209</t>
  </si>
  <si>
    <t>LOAN0026</t>
  </si>
  <si>
    <t>CUST1200</t>
  </si>
  <si>
    <t>LOAN0027</t>
  </si>
  <si>
    <t>CUST0825</t>
  </si>
  <si>
    <t>LOAN0028</t>
  </si>
  <si>
    <t>CUST1127</t>
  </si>
  <si>
    <t>LOAN0029</t>
  </si>
  <si>
    <t>CUST1271</t>
  </si>
  <si>
    <t>LOAN0030</t>
  </si>
  <si>
    <t>CUST0805</t>
  </si>
  <si>
    <t>LOAN0031</t>
  </si>
  <si>
    <t>CUST0528</t>
  </si>
  <si>
    <t>LOAN0032</t>
  </si>
  <si>
    <t>CUST1088</t>
  </si>
  <si>
    <t>LOAN0033</t>
  </si>
  <si>
    <t>CUST1036</t>
  </si>
  <si>
    <t>LOAN0034</t>
  </si>
  <si>
    <t>CUST0403</t>
  </si>
  <si>
    <t>LOAN0035</t>
  </si>
  <si>
    <t>CUST0551</t>
  </si>
  <si>
    <t>LOAN0036</t>
  </si>
  <si>
    <t>CUST1219</t>
  </si>
  <si>
    <t>LOAN0037</t>
  </si>
  <si>
    <t>CUST1958</t>
  </si>
  <si>
    <t>LOAN0038</t>
  </si>
  <si>
    <t>CUST1572</t>
  </si>
  <si>
    <t>LOAN0039</t>
  </si>
  <si>
    <t>CUST1927</t>
  </si>
  <si>
    <t>LOAN0040</t>
  </si>
  <si>
    <t>CUST1146</t>
  </si>
  <si>
    <t>LOAN0041</t>
  </si>
  <si>
    <t>CUST0652</t>
  </si>
  <si>
    <t>LOAN0042</t>
  </si>
  <si>
    <t>CUST1575</t>
  </si>
  <si>
    <t>LOAN0043</t>
  </si>
  <si>
    <t>CUST0313</t>
  </si>
  <si>
    <t>LOAN0044</t>
  </si>
  <si>
    <t>CUST0998</t>
  </si>
  <si>
    <t>LOAN0045</t>
  </si>
  <si>
    <t>CUST0766</t>
  </si>
  <si>
    <t>LOAN0046</t>
  </si>
  <si>
    <t>CUST0928</t>
  </si>
  <si>
    <t>LOAN0047</t>
  </si>
  <si>
    <t>CUST0533</t>
  </si>
  <si>
    <t>LOAN0048</t>
  </si>
  <si>
    <t>CUST0596</t>
  </si>
  <si>
    <t>LOAN0049</t>
  </si>
  <si>
    <t>CUST0566</t>
  </si>
  <si>
    <t>LOAN0050</t>
  </si>
  <si>
    <t>CUST0610</t>
  </si>
  <si>
    <t>LOAN0051</t>
  </si>
  <si>
    <t>CUST1139</t>
  </si>
  <si>
    <t>LOAN0052</t>
  </si>
  <si>
    <t>CUST0542</t>
  </si>
  <si>
    <t>LOAN0053</t>
  </si>
  <si>
    <t>CUST1465</t>
  </si>
  <si>
    <t>LOAN0054</t>
  </si>
  <si>
    <t>CUST0556</t>
  </si>
  <si>
    <t>LOAN0055</t>
  </si>
  <si>
    <t>CUST0481</t>
  </si>
  <si>
    <t>LOAN0056</t>
  </si>
  <si>
    <t>CUST1702</t>
  </si>
  <si>
    <t>LOAN0057</t>
  </si>
  <si>
    <t>CUST1267</t>
  </si>
  <si>
    <t>LOAN0058</t>
  </si>
  <si>
    <t>CUST1118</t>
  </si>
  <si>
    <t>LOAN0059</t>
  </si>
  <si>
    <t>CUST0346</t>
  </si>
  <si>
    <t>LOAN0060</t>
  </si>
  <si>
    <t>CUST0139</t>
  </si>
  <si>
    <t>LOAN0061</t>
  </si>
  <si>
    <t>CUST1619</t>
  </si>
  <si>
    <t>LOAN0062</t>
  </si>
  <si>
    <t>CUST1837</t>
  </si>
  <si>
    <t>LOAN0063</t>
  </si>
  <si>
    <t>LOAN0064</t>
  </si>
  <si>
    <t>CUST1013</t>
  </si>
  <si>
    <t>LOAN0065</t>
  </si>
  <si>
    <t>CUST1924</t>
  </si>
  <si>
    <t>LOAN0066</t>
  </si>
  <si>
    <t>CUST1533</t>
  </si>
  <si>
    <t>LOAN0067</t>
  </si>
  <si>
    <t>CUST0968</t>
  </si>
  <si>
    <t>LOAN0068</t>
  </si>
  <si>
    <t>CUST1048</t>
  </si>
  <si>
    <t>LOAN0069</t>
  </si>
  <si>
    <t>CUST1617</t>
  </si>
  <si>
    <t>LOAN0070</t>
  </si>
  <si>
    <t>CUST0670</t>
  </si>
  <si>
    <t>LOAN0071</t>
  </si>
  <si>
    <t>CUST1095</t>
  </si>
  <si>
    <t>LOAN0072</t>
  </si>
  <si>
    <t>CUST1650</t>
  </si>
  <si>
    <t>LOAN0073</t>
  </si>
  <si>
    <t>CUST0253</t>
  </si>
  <si>
    <t>LOAN0074</t>
  </si>
  <si>
    <t>CUST0409</t>
  </si>
  <si>
    <t>LOAN0075</t>
  </si>
  <si>
    <t>CUST1182</t>
  </si>
  <si>
    <t>LOAN0076</t>
  </si>
  <si>
    <t>CUST0195</t>
  </si>
  <si>
    <t>LOAN0077</t>
  </si>
  <si>
    <t>CUST0921</t>
  </si>
  <si>
    <t>LOAN0078</t>
  </si>
  <si>
    <t>CUST0276</t>
  </si>
  <si>
    <t>LOAN0079</t>
  </si>
  <si>
    <t>CUST0221</t>
  </si>
  <si>
    <t>LOAN0080</t>
  </si>
  <si>
    <t>CUST0892</t>
  </si>
  <si>
    <t>LOAN0081</t>
  </si>
  <si>
    <t>CUST1819</t>
  </si>
  <si>
    <t>LOAN0082</t>
  </si>
  <si>
    <t>CUST0887</t>
  </si>
  <si>
    <t>LOAN0083</t>
  </si>
  <si>
    <t>CUST1020</t>
  </si>
  <si>
    <t>LOAN0084</t>
  </si>
  <si>
    <t>CUST0436</t>
  </si>
  <si>
    <t>LOAN0085</t>
  </si>
  <si>
    <t>CUST0753</t>
  </si>
  <si>
    <t>LOAN0086</t>
  </si>
  <si>
    <t>CUST0932</t>
  </si>
  <si>
    <t>LOAN0087</t>
  </si>
  <si>
    <t>CUST0693</t>
  </si>
  <si>
    <t>LOAN0088</t>
  </si>
  <si>
    <t>CUST0706</t>
  </si>
  <si>
    <t>LOAN0089</t>
  </si>
  <si>
    <t>CUST1679</t>
  </si>
  <si>
    <t>LOAN0090</t>
  </si>
  <si>
    <t>CUST1254</t>
  </si>
  <si>
    <t>LOAN0091</t>
  </si>
  <si>
    <t>CUST0873</t>
  </si>
  <si>
    <t>LOAN0092</t>
  </si>
  <si>
    <t>CUST1539</t>
  </si>
  <si>
    <t>LOAN0093</t>
  </si>
  <si>
    <t>CUST1289</t>
  </si>
  <si>
    <t>LOAN0094</t>
  </si>
  <si>
    <t>CUST0576</t>
  </si>
  <si>
    <t>LOAN0095</t>
  </si>
  <si>
    <t>CUST0679</t>
  </si>
  <si>
    <t>LOAN0096</t>
  </si>
  <si>
    <t>LOAN0097</t>
  </si>
  <si>
    <t>CUST1259</t>
  </si>
  <si>
    <t>LOAN0098</t>
  </si>
  <si>
    <t>LOAN0099</t>
  </si>
  <si>
    <t>CUST1538</t>
  </si>
  <si>
    <t>LOAN0100</t>
  </si>
  <si>
    <t>CUST0943</t>
  </si>
  <si>
    <t>LOAN0101</t>
  </si>
  <si>
    <t>CUST1681</t>
  </si>
  <si>
    <t>LOAN0102</t>
  </si>
  <si>
    <t>CUST1664</t>
  </si>
  <si>
    <t>LOAN0103</t>
  </si>
  <si>
    <t>CUST0164</t>
  </si>
  <si>
    <t>LOAN0104</t>
  </si>
  <si>
    <t>CUST0847</t>
  </si>
  <si>
    <t>LOAN0105</t>
  </si>
  <si>
    <t>CUST0993</t>
  </si>
  <si>
    <t>LOAN0106</t>
  </si>
  <si>
    <t>CUST0636</t>
  </si>
  <si>
    <t>LOAN0107</t>
  </si>
  <si>
    <t>CUST0740</t>
  </si>
  <si>
    <t>LOAN0108</t>
  </si>
  <si>
    <t>CUST0723</t>
  </si>
  <si>
    <t>LOAN0109</t>
  </si>
  <si>
    <t>CUST0092</t>
  </si>
  <si>
    <t>LOAN0110</t>
  </si>
  <si>
    <t>LOAN0111</t>
  </si>
  <si>
    <t>CUST0789</t>
  </si>
  <si>
    <t>LOAN0112</t>
  </si>
  <si>
    <t>CUST0914</t>
  </si>
  <si>
    <t>LOAN0113</t>
  </si>
  <si>
    <t>CUST0464</t>
  </si>
  <si>
    <t>LOAN0114</t>
  </si>
  <si>
    <t>CUST1493</t>
  </si>
  <si>
    <t>LOAN0115</t>
  </si>
  <si>
    <t>CUST0797</t>
  </si>
  <si>
    <t>LOAN0116</t>
  </si>
  <si>
    <t>CUST1029</t>
  </si>
  <si>
    <t>LOAN0117</t>
  </si>
  <si>
    <t>CUST0856</t>
  </si>
  <si>
    <t>LOAN0118</t>
  </si>
  <si>
    <t>CUST1807</t>
  </si>
  <si>
    <t>LOAN0119</t>
  </si>
  <si>
    <t>CUST1627</t>
  </si>
  <si>
    <t>LOAN0120</t>
  </si>
  <si>
    <t>CUST1631</t>
  </si>
  <si>
    <t>LOAN0121</t>
  </si>
  <si>
    <t>CUST1657</t>
  </si>
  <si>
    <t>LOAN0122</t>
  </si>
  <si>
    <t>CUST1574</t>
  </si>
  <si>
    <t>LOAN0123</t>
  </si>
  <si>
    <t>CUST0339</t>
  </si>
  <si>
    <t>LOAN0124</t>
  </si>
  <si>
    <t>CUST0378</t>
  </si>
  <si>
    <t>LOAN0125</t>
  </si>
  <si>
    <t>CUST1761</t>
  </si>
  <si>
    <t>LOAN0126</t>
  </si>
  <si>
    <t>CUST0769</t>
  </si>
  <si>
    <t>LOAN0127</t>
  </si>
  <si>
    <t>CUST1591</t>
  </si>
  <si>
    <t>LOAN0128</t>
  </si>
  <si>
    <t>CUST0474</t>
  </si>
  <si>
    <t>LOAN0129</t>
  </si>
  <si>
    <t>CUST0784</t>
  </si>
  <si>
    <t>LOAN0130</t>
  </si>
  <si>
    <t>CUST0254</t>
  </si>
  <si>
    <t>LOAN0131</t>
  </si>
  <si>
    <t>CUST0819</t>
  </si>
  <si>
    <t>LOAN0132</t>
  </si>
  <si>
    <t>CUST0912</t>
  </si>
  <si>
    <t>LOAN0133</t>
  </si>
  <si>
    <t>CUST0206</t>
  </si>
  <si>
    <t>LOAN0134</t>
  </si>
  <si>
    <t>CUST0094</t>
  </si>
  <si>
    <t>LOAN0135</t>
  </si>
  <si>
    <t>CUST0249</t>
  </si>
  <si>
    <t>LOAN0136</t>
  </si>
  <si>
    <t>CUST1974</t>
  </si>
  <si>
    <t>LOAN0137</t>
  </si>
  <si>
    <t>CUST0839</t>
  </si>
  <si>
    <t>LOAN0138</t>
  </si>
  <si>
    <t>CUST1703</t>
  </si>
  <si>
    <t>LOAN0139</t>
  </si>
  <si>
    <t>CUST1226</t>
  </si>
  <si>
    <t>LOAN0140</t>
  </si>
  <si>
    <t>CUST0708</t>
  </si>
  <si>
    <t>LOAN0141</t>
  </si>
  <si>
    <t>LOAN0142</t>
  </si>
  <si>
    <t>CUST0133</t>
  </si>
  <si>
    <t>LOAN0143</t>
  </si>
  <si>
    <t>CUST0484</t>
  </si>
  <si>
    <t>LOAN0144</t>
  </si>
  <si>
    <t>CUST1163</t>
  </si>
  <si>
    <t>LOAN0145</t>
  </si>
  <si>
    <t>CUST1457</t>
  </si>
  <si>
    <t>LOAN0146</t>
  </si>
  <si>
    <t>CUST0087</t>
  </si>
  <si>
    <t>LOAN0147</t>
  </si>
  <si>
    <t>CUST1943</t>
  </si>
  <si>
    <t>LOAN0148</t>
  </si>
  <si>
    <t>CUST1234</t>
  </si>
  <si>
    <t>LOAN0149</t>
  </si>
  <si>
    <t>LOAN0150</t>
  </si>
  <si>
    <t>CUST0020</t>
  </si>
  <si>
    <t>LOAN0151</t>
  </si>
  <si>
    <t>CUST0165</t>
  </si>
  <si>
    <t>LOAN0152</t>
  </si>
  <si>
    <t>CUST1470</t>
  </si>
  <si>
    <t>LOAN0153</t>
  </si>
  <si>
    <t>CUST0530</t>
  </si>
  <si>
    <t>LOAN0154</t>
  </si>
  <si>
    <t>CUST0681</t>
  </si>
  <si>
    <t>LOAN0155</t>
  </si>
  <si>
    <t>CUST1097</t>
  </si>
  <si>
    <t>LOAN0156</t>
  </si>
  <si>
    <t>CUST0496</t>
  </si>
  <si>
    <t>LOAN0157</t>
  </si>
  <si>
    <t>CUST0301</t>
  </si>
  <si>
    <t>LOAN0158</t>
  </si>
  <si>
    <t>CUST0098</t>
  </si>
  <si>
    <t>LOAN0159</t>
  </si>
  <si>
    <t>CUST1012</t>
  </si>
  <si>
    <t>LOAN0160</t>
  </si>
  <si>
    <t>CUST0717</t>
  </si>
  <si>
    <t>LOAN0161</t>
  </si>
  <si>
    <t>CUST1351</t>
  </si>
  <si>
    <t>LOAN0162</t>
  </si>
  <si>
    <t>CUST1488</t>
  </si>
  <si>
    <t>LOAN0163</t>
  </si>
  <si>
    <t>CUST1261</t>
  </si>
  <si>
    <t>LOAN0164</t>
  </si>
  <si>
    <t>CUST1058</t>
  </si>
  <si>
    <t>LOAN0165</t>
  </si>
  <si>
    <t>CUST1311</t>
  </si>
  <si>
    <t>LOAN0166</t>
  </si>
  <si>
    <t>CUST1543</t>
  </si>
  <si>
    <t>LOAN0167</t>
  </si>
  <si>
    <t>CUST1774</t>
  </si>
  <si>
    <t>LOAN0168</t>
  </si>
  <si>
    <t>LOAN0169</t>
  </si>
  <si>
    <t>CUST0733</t>
  </si>
  <si>
    <t>LOAN0170</t>
  </si>
  <si>
    <t>CUST1461</t>
  </si>
  <si>
    <t>LOAN0171</t>
  </si>
  <si>
    <t>CUST0236</t>
  </si>
  <si>
    <t>LOAN0172</t>
  </si>
  <si>
    <t>LOAN0173</t>
  </si>
  <si>
    <t>CUST1420</t>
  </si>
  <si>
    <t>LOAN0174</t>
  </si>
  <si>
    <t>CUST1399</t>
  </si>
  <si>
    <t>LOAN0175</t>
  </si>
  <si>
    <t>CUST1242</t>
  </si>
  <si>
    <t>LOAN0176</t>
  </si>
  <si>
    <t>CUST1008</t>
  </si>
  <si>
    <t>LOAN0177</t>
  </si>
  <si>
    <t>CUST0962</t>
  </si>
  <si>
    <t>LOAN0178</t>
  </si>
  <si>
    <t>CUST1471</t>
  </si>
  <si>
    <t>LOAN0179</t>
  </si>
  <si>
    <t>CUST0772</t>
  </si>
  <si>
    <t>LOAN0180</t>
  </si>
  <si>
    <t>CUST1683</t>
  </si>
  <si>
    <t>LOAN0181</t>
  </si>
  <si>
    <t>LOAN0182</t>
  </si>
  <si>
    <t>CUST0719</t>
  </si>
  <si>
    <t>LOAN0183</t>
  </si>
  <si>
    <t>CUST0893</t>
  </si>
  <si>
    <t>LOAN0184</t>
  </si>
  <si>
    <t>LOAN0185</t>
  </si>
  <si>
    <t>CUST0458</t>
  </si>
  <si>
    <t>LOAN0186</t>
  </si>
  <si>
    <t>LOAN0187</t>
  </si>
  <si>
    <t>CUST1066</t>
  </si>
  <si>
    <t>LOAN0188</t>
  </si>
  <si>
    <t>CUST0634</t>
  </si>
  <si>
    <t>LOAN0189</t>
  </si>
  <si>
    <t>CUST0981</t>
  </si>
  <si>
    <t>LOAN0190</t>
  </si>
  <si>
    <t>CUST0745</t>
  </si>
  <si>
    <t>LOAN0191</t>
  </si>
  <si>
    <t>CUST1960</t>
  </si>
  <si>
    <t>LOAN0192</t>
  </si>
  <si>
    <t>CUST1775</t>
  </si>
  <si>
    <t>LOAN0193</t>
  </si>
  <si>
    <t>CUST0500</t>
  </si>
  <si>
    <t>LOAN0194</t>
  </si>
  <si>
    <t>CUST0284</t>
  </si>
  <si>
    <t>LOAN0195</t>
  </si>
  <si>
    <t>CUST1835</t>
  </si>
  <si>
    <t>LOAN0196</t>
  </si>
  <si>
    <t>CUST1384</t>
  </si>
  <si>
    <t>LOAN0197</t>
  </si>
  <si>
    <t>CUST0296</t>
  </si>
  <si>
    <t>LOAN0198</t>
  </si>
  <si>
    <t>CUST0027</t>
  </si>
  <si>
    <t>LOAN0199</t>
  </si>
  <si>
    <t>CUST0871</t>
  </si>
  <si>
    <t>LOAN0200</t>
  </si>
  <si>
    <t>CUST1899</t>
  </si>
  <si>
    <t>LOAN0201</t>
  </si>
  <si>
    <t>CUST1166</t>
  </si>
  <si>
    <t>LOAN0202</t>
  </si>
  <si>
    <t>CUST1100</t>
  </si>
  <si>
    <t>LOAN0203</t>
  </si>
  <si>
    <t>CUST1810</t>
  </si>
  <si>
    <t>LOAN0204</t>
  </si>
  <si>
    <t>CUST0746</t>
  </si>
  <si>
    <t>LOAN0205</t>
  </si>
  <si>
    <t>CUST0357</t>
  </si>
  <si>
    <t>LOAN0206</t>
  </si>
  <si>
    <t>CUST1806</t>
  </si>
  <si>
    <t>LOAN0207</t>
  </si>
  <si>
    <t>LOAN0208</t>
  </si>
  <si>
    <t>CUST1733</t>
  </si>
  <si>
    <t>LOAN0209</t>
  </si>
  <si>
    <t>CUST0407</t>
  </si>
  <si>
    <t>LOAN0210</t>
  </si>
  <si>
    <t>CUST1333</t>
  </si>
  <si>
    <t>LOAN0211</t>
  </si>
  <si>
    <t>CUST0855</t>
  </si>
  <si>
    <t>LOAN0212</t>
  </si>
  <si>
    <t>CUST0046</t>
  </si>
  <si>
    <t>LOAN0213</t>
  </si>
  <si>
    <t>CUST0312</t>
  </si>
  <si>
    <t>LOAN0214</t>
  </si>
  <si>
    <t>CUST0437</t>
  </si>
  <si>
    <t>LOAN0215</t>
  </si>
  <si>
    <t>CUST0213</t>
  </si>
  <si>
    <t>LOAN0216</t>
  </si>
  <si>
    <t>CUST1967</t>
  </si>
  <si>
    <t>LOAN0217</t>
  </si>
  <si>
    <t>CUST1880</t>
  </si>
  <si>
    <t>LOAN0218</t>
  </si>
  <si>
    <t>CUST1401</t>
  </si>
  <si>
    <t>LOAN0219</t>
  </si>
  <si>
    <t>CUST1895</t>
  </si>
  <si>
    <t>LOAN0220</t>
  </si>
  <si>
    <t>CUST1674</t>
  </si>
  <si>
    <t>LOAN0221</t>
  </si>
  <si>
    <t>CUST0637</t>
  </si>
  <si>
    <t>LOAN0222</t>
  </si>
  <si>
    <t>LOAN0223</t>
  </si>
  <si>
    <t>LOAN0224</t>
  </si>
  <si>
    <t>CUST1135</t>
  </si>
  <si>
    <t>LOAN0225</t>
  </si>
  <si>
    <t>CUST0953</t>
  </si>
  <si>
    <t>LOAN0226</t>
  </si>
  <si>
    <t>CUST0778</t>
  </si>
  <si>
    <t>LOAN0227</t>
  </si>
  <si>
    <t>CUST0163</t>
  </si>
  <si>
    <t>LOAN0228</t>
  </si>
  <si>
    <t>CUST1463</t>
  </si>
  <si>
    <t>LOAN0229</t>
  </si>
  <si>
    <t>CUST1748</t>
  </si>
  <si>
    <t>LOAN0230</t>
  </si>
  <si>
    <t>LOAN0231</t>
  </si>
  <si>
    <t>CUST1474</t>
  </si>
  <si>
    <t>LOAN0232</t>
  </si>
  <si>
    <t>CUST0307</t>
  </si>
  <si>
    <t>LOAN0233</t>
  </si>
  <si>
    <t>LOAN0234</t>
  </si>
  <si>
    <t>CUST1566</t>
  </si>
  <si>
    <t>LOAN0235</t>
  </si>
  <si>
    <t>CUST1915</t>
  </si>
  <si>
    <t>LOAN0236</t>
  </si>
  <si>
    <t>CUST1685</t>
  </si>
  <si>
    <t>LOAN0237</t>
  </si>
  <si>
    <t>CUST1405</t>
  </si>
  <si>
    <t>LOAN0238</t>
  </si>
  <si>
    <t>CUST0504</t>
  </si>
  <si>
    <t>LOAN0239</t>
  </si>
  <si>
    <t>CUST1700</t>
  </si>
  <si>
    <t>LOAN0240</t>
  </si>
  <si>
    <t>CUST0810</t>
  </si>
  <si>
    <t>LOAN0241</t>
  </si>
  <si>
    <t>CUST0499</t>
  </si>
  <si>
    <t>LOAN0242</t>
  </si>
  <si>
    <t>CUST1307</t>
  </si>
  <si>
    <t>LOAN0243</t>
  </si>
  <si>
    <t>LOAN0244</t>
  </si>
  <si>
    <t>CUST0228</t>
  </si>
  <si>
    <t>LOAN0245</t>
  </si>
  <si>
    <t>CUST1573</t>
  </si>
  <si>
    <t>LOAN0246</t>
  </si>
  <si>
    <t>CUST0884</t>
  </si>
  <si>
    <t>LOAN0247</t>
  </si>
  <si>
    <t>CUST1765</t>
  </si>
  <si>
    <t>LOAN0248</t>
  </si>
  <si>
    <t>CUST0096</t>
  </si>
  <si>
    <t>LOAN0249</t>
  </si>
  <si>
    <t>CUST1168</t>
  </si>
  <si>
    <t>LOAN0250</t>
  </si>
  <si>
    <t>CUST0478</t>
  </si>
  <si>
    <t>LOAN0251</t>
  </si>
  <si>
    <t>LOAN0252</t>
  </si>
  <si>
    <t>CUST0318</t>
  </si>
  <si>
    <t>LOAN0253</t>
  </si>
  <si>
    <t>CUST0013</t>
  </si>
  <si>
    <t>LOAN0254</t>
  </si>
  <si>
    <t>LOAN0255</t>
  </si>
  <si>
    <t>LOAN0256</t>
  </si>
  <si>
    <t>LOAN0257</t>
  </si>
  <si>
    <t>LOAN0258</t>
  </si>
  <si>
    <t>CUST0532</t>
  </si>
  <si>
    <t>LOAN0259</t>
  </si>
  <si>
    <t>LOAN0260</t>
  </si>
  <si>
    <t>CUST0613</t>
  </si>
  <si>
    <t>LOAN0261</t>
  </si>
  <si>
    <t>CUST1212</t>
  </si>
  <si>
    <t>LOAN0262</t>
  </si>
  <si>
    <t>CUST0538</t>
  </si>
  <si>
    <t>LOAN0263</t>
  </si>
  <si>
    <t>CUST0372</t>
  </si>
  <si>
    <t>LOAN0264</t>
  </si>
  <si>
    <t>CUST0103</t>
  </si>
  <si>
    <t>LOAN0265</t>
  </si>
  <si>
    <t>CUST0319</t>
  </si>
  <si>
    <t>LOAN0266</t>
  </si>
  <si>
    <t>CUST1124</t>
  </si>
  <si>
    <t>LOAN0267</t>
  </si>
  <si>
    <t>CUST1704</t>
  </si>
  <si>
    <t>LOAN0268</t>
  </si>
  <si>
    <t>CUST1917</t>
  </si>
  <si>
    <t>LOAN0269</t>
  </si>
  <si>
    <t>CUST1386</t>
  </si>
  <si>
    <t>LOAN0270</t>
  </si>
  <si>
    <t>CUST1964</t>
  </si>
  <si>
    <t>LOAN0271</t>
  </si>
  <si>
    <t>CUST1123</t>
  </si>
  <si>
    <t>LOAN0272</t>
  </si>
  <si>
    <t>LOAN0273</t>
  </si>
  <si>
    <t>CUST1742</t>
  </si>
  <si>
    <t>LOAN0274</t>
  </si>
  <si>
    <t>CUST1418</t>
  </si>
  <si>
    <t>LOAN0275</t>
  </si>
  <si>
    <t>CUST0592</t>
  </si>
  <si>
    <t>LOAN0276</t>
  </si>
  <si>
    <t>LOAN0277</t>
  </si>
  <si>
    <t>CUST0503</t>
  </si>
  <si>
    <t>LOAN0278</t>
  </si>
  <si>
    <t>CUST1656</t>
  </si>
  <si>
    <t>LOAN0279</t>
  </si>
  <si>
    <t>CUST1510</t>
  </si>
  <si>
    <t>LOAN0280</t>
  </si>
  <si>
    <t>CUST0247</t>
  </si>
  <si>
    <t>LOAN0281</t>
  </si>
  <si>
    <t>CUST0721</t>
  </si>
  <si>
    <t>LOAN0282</t>
  </si>
  <si>
    <t>CUST0695</t>
  </si>
  <si>
    <t>LOAN0283</t>
  </si>
  <si>
    <t>CUST0355</t>
  </si>
  <si>
    <t>LOAN0284</t>
  </si>
  <si>
    <t>CUST0173</t>
  </si>
  <si>
    <t>LOAN0285</t>
  </si>
  <si>
    <t>CUST1312</t>
  </si>
  <si>
    <t>LOAN0286</t>
  </si>
  <si>
    <t>CUST1181</t>
  </si>
  <si>
    <t>LOAN0287</t>
  </si>
  <si>
    <t>LOAN0288</t>
  </si>
  <si>
    <t>CUST0737</t>
  </si>
  <si>
    <t>LOAN0289</t>
  </si>
  <si>
    <t>CUST0935</t>
  </si>
  <si>
    <t>LOAN0290</t>
  </si>
  <si>
    <t>CUST0755</t>
  </si>
  <si>
    <t>LOAN0291</t>
  </si>
  <si>
    <t>CUST0162</t>
  </si>
  <si>
    <t>LOAN0292</t>
  </si>
  <si>
    <t>CUST1084</t>
  </si>
  <si>
    <t>LOAN0293</t>
  </si>
  <si>
    <t>CUST0760</t>
  </si>
  <si>
    <t>LOAN0294</t>
  </si>
  <si>
    <t>CUST0602</t>
  </si>
  <si>
    <t>LOAN0295</t>
  </si>
  <si>
    <t>LOAN0296</t>
  </si>
  <si>
    <t>CUST0786</t>
  </si>
  <si>
    <t>LOAN0297</t>
  </si>
  <si>
    <t>CUST1836</t>
  </si>
  <si>
    <t>LOAN0298</t>
  </si>
  <si>
    <t>CUST1105</t>
  </si>
  <si>
    <t>LOAN0299</t>
  </si>
  <si>
    <t>CUST0199</t>
  </si>
  <si>
    <t>LOAN0300</t>
  </si>
  <si>
    <t>CUST0099</t>
  </si>
  <si>
    <t>LOAN0301</t>
  </si>
  <si>
    <t>CUST0113</t>
  </si>
  <si>
    <t>LOAN0302</t>
  </si>
  <si>
    <t>CUST1645</t>
  </si>
  <si>
    <t>LOAN0303</t>
  </si>
  <si>
    <t>CUST1687</t>
  </si>
  <si>
    <t>LOAN0304</t>
  </si>
  <si>
    <t>CUST1962</t>
  </si>
  <si>
    <t>LOAN0305</t>
  </si>
  <si>
    <t>CUST0629</t>
  </si>
  <si>
    <t>LOAN0306</t>
  </si>
  <si>
    <t>CUST0289</t>
  </si>
  <si>
    <t>LOAN0307</t>
  </si>
  <si>
    <t>CUST0345</t>
  </si>
  <si>
    <t>LOAN0308</t>
  </si>
  <si>
    <t>CUST1446</t>
  </si>
  <si>
    <t>LOAN0309</t>
  </si>
  <si>
    <t>CUST1057</t>
  </si>
  <si>
    <t>LOAN0310</t>
  </si>
  <si>
    <t>CUST1519</t>
  </si>
  <si>
    <t>LOAN0311</t>
  </si>
  <si>
    <t>CUST0984</t>
  </si>
  <si>
    <t>LOAN0312</t>
  </si>
  <si>
    <t>CUST0314</t>
  </si>
  <si>
    <t>LOAN0313</t>
  </si>
  <si>
    <t>CUST0756</t>
  </si>
  <si>
    <t>LOAN0314</t>
  </si>
  <si>
    <t>CUST0282</t>
  </si>
  <si>
    <t>LOAN0315</t>
  </si>
  <si>
    <t>CUST0233</t>
  </si>
  <si>
    <t>LOAN0316</t>
  </si>
  <si>
    <t>CUST1509</t>
  </si>
  <si>
    <t>LOAN0317</t>
  </si>
  <si>
    <t>CUST0086</t>
  </si>
  <si>
    <t>LOAN0318</t>
  </si>
  <si>
    <t>CUST0009</t>
  </si>
  <si>
    <t>LOAN0319</t>
  </si>
  <si>
    <t>CUST0387</t>
  </si>
  <si>
    <t>LOAN0320</t>
  </si>
  <si>
    <t>CUST0751</t>
  </si>
  <si>
    <t>LOAN0321</t>
  </si>
  <si>
    <t>CUST0490</t>
  </si>
  <si>
    <t>LOAN0322</t>
  </si>
  <si>
    <t>CUST1930</t>
  </si>
  <si>
    <t>LOAN0323</t>
  </si>
  <si>
    <t>LOAN0324</t>
  </si>
  <si>
    <t>CUST1183</t>
  </si>
  <si>
    <t>LOAN0325</t>
  </si>
  <si>
    <t>CUST1479</t>
  </si>
  <si>
    <t>LOAN0326</t>
  </si>
  <si>
    <t>CUST0686</t>
  </si>
  <si>
    <t>LOAN0327</t>
  </si>
  <si>
    <t>CUST0373</t>
  </si>
  <si>
    <t>LOAN0328</t>
  </si>
  <si>
    <t>CUST0702</t>
  </si>
  <si>
    <t>LOAN0329</t>
  </si>
  <si>
    <t>CUST1350</t>
  </si>
  <si>
    <t>LOAN0330</t>
  </si>
  <si>
    <t>CUST1052</t>
  </si>
  <si>
    <t>LOAN0331</t>
  </si>
  <si>
    <t>CUST1760</t>
  </si>
  <si>
    <t>LOAN0332</t>
  </si>
  <si>
    <t>LOAN0333</t>
  </si>
  <si>
    <t>LOAN0334</t>
  </si>
  <si>
    <t>CUST1979</t>
  </si>
  <si>
    <t>LOAN0335</t>
  </si>
  <si>
    <t>CUST1027</t>
  </si>
  <si>
    <t>LOAN0336</t>
  </si>
  <si>
    <t>CUST0863</t>
  </si>
  <si>
    <t>LOAN0337</t>
  </si>
  <si>
    <t>CUST1315</t>
  </si>
  <si>
    <t>LOAN0338</t>
  </si>
  <si>
    <t>CUST1442</t>
  </si>
  <si>
    <t>LOAN0339</t>
  </si>
  <si>
    <t>CUST1248</t>
  </si>
  <si>
    <t>LOAN0340</t>
  </si>
  <si>
    <t>LOAN0341</t>
  </si>
  <si>
    <t>CUST1860</t>
  </si>
  <si>
    <t>LOAN0342</t>
  </si>
  <si>
    <t>CUST0167</t>
  </si>
  <si>
    <t>LOAN0343</t>
  </si>
  <si>
    <t>CUST1073</t>
  </si>
  <si>
    <t>LOAN0344</t>
  </si>
  <si>
    <t>CUST1563</t>
  </si>
  <si>
    <t>LOAN0345</t>
  </si>
  <si>
    <t>LOAN0346</t>
  </si>
  <si>
    <t>CUST1164</t>
  </si>
  <si>
    <t>LOAN0347</t>
  </si>
  <si>
    <t>CUST1249</t>
  </si>
  <si>
    <t>LOAN0348</t>
  </si>
  <si>
    <t>CUST0907</t>
  </si>
  <si>
    <t>LOAN0349</t>
  </si>
  <si>
    <t>CUST1338</t>
  </si>
  <si>
    <t>LOAN0350</t>
  </si>
  <si>
    <t>CUST0333</t>
  </si>
  <si>
    <t>LOAN0351</t>
  </si>
  <si>
    <t>CUST0077</t>
  </si>
  <si>
    <t>LOAN0352</t>
  </si>
  <si>
    <t>CUST0156</t>
  </si>
  <si>
    <t>LOAN0353</t>
  </si>
  <si>
    <t>CUST1804</t>
  </si>
  <si>
    <t>LOAN0354</t>
  </si>
  <si>
    <t>CUST1198</t>
  </si>
  <si>
    <t>LOAN0355</t>
  </si>
  <si>
    <t>LOAN0356</t>
  </si>
  <si>
    <t>CUST1663</t>
  </si>
  <si>
    <t>LOAN0357</t>
  </si>
  <si>
    <t>CUST1374</t>
  </si>
  <si>
    <t>LOAN0358</t>
  </si>
  <si>
    <t>CUST0395</t>
  </si>
  <si>
    <t>LOAN0359</t>
  </si>
  <si>
    <t>CUST1937</t>
  </si>
  <si>
    <t>LOAN0360</t>
  </si>
  <si>
    <t>CUST0798</t>
  </si>
  <si>
    <t>LOAN0361</t>
  </si>
  <si>
    <t>CUST1236</t>
  </si>
  <si>
    <t>LOAN0362</t>
  </si>
  <si>
    <t>CUST1956</t>
  </si>
  <si>
    <t>LOAN0363</t>
  </si>
  <si>
    <t>LOAN0364</t>
  </si>
  <si>
    <t>LOAN0365</t>
  </si>
  <si>
    <t>CUST0882</t>
  </si>
  <si>
    <t>LOAN0366</t>
  </si>
  <si>
    <t>CUST0685</t>
  </si>
  <si>
    <t>LOAN0367</t>
  </si>
  <si>
    <t>LOAN0368</t>
  </si>
  <si>
    <t>CUST1199</t>
  </si>
  <si>
    <t>LOAN0369</t>
  </si>
  <si>
    <t>CUST1437</t>
  </si>
  <si>
    <t>LOAN0370</t>
  </si>
  <si>
    <t>LOAN0371</t>
  </si>
  <si>
    <t>CUST0367</t>
  </si>
  <si>
    <t>LOAN0372</t>
  </si>
  <si>
    <t>CUST0777</t>
  </si>
  <si>
    <t>LOAN0373</t>
  </si>
  <si>
    <t>CUST1789</t>
  </si>
  <si>
    <t>LOAN0374</t>
  </si>
  <si>
    <t>CUST0976</t>
  </si>
  <si>
    <t>LOAN0375</t>
  </si>
  <si>
    <t>CUST0811</t>
  </si>
  <si>
    <t>LOAN0376</t>
  </si>
  <si>
    <t>CUST1768</t>
  </si>
  <si>
    <t>LOAN0377</t>
  </si>
  <si>
    <t>CUST0146</t>
  </si>
  <si>
    <t>LOAN0378</t>
  </si>
  <si>
    <t>CUST1698</t>
  </si>
  <si>
    <t>LOAN0379</t>
  </si>
  <si>
    <t>CUST0408</t>
  </si>
  <si>
    <t>LOAN0380</t>
  </si>
  <si>
    <t>CUST1740</t>
  </si>
  <si>
    <t>LOAN0381</t>
  </si>
  <si>
    <t>LOAN0382</t>
  </si>
  <si>
    <t>CUST1978</t>
  </si>
  <si>
    <t>LOAN0383</t>
  </si>
  <si>
    <t>CUST1269</t>
  </si>
  <si>
    <t>LOAN0384</t>
  </si>
  <si>
    <t>CUST0958</t>
  </si>
  <si>
    <t>LOAN0385</t>
  </si>
  <si>
    <t>CUST1858</t>
  </si>
  <si>
    <t>LOAN0386</t>
  </si>
  <si>
    <t>CUST0692</t>
  </si>
  <si>
    <t>LOAN0387</t>
  </si>
  <si>
    <t>CUST1622</t>
  </si>
  <si>
    <t>LOAN0388</t>
  </si>
  <si>
    <t>CUST0178</t>
  </si>
  <si>
    <t>LOAN0389</t>
  </si>
  <si>
    <t>CUST0617</t>
  </si>
  <si>
    <t>LOAN0390</t>
  </si>
  <si>
    <t>CUST0624</t>
  </si>
  <si>
    <t>LOAN0391</t>
  </si>
  <si>
    <t>CUST1897</t>
  </si>
  <si>
    <t>LOAN0392</t>
  </si>
  <si>
    <t>CUST0256</t>
  </si>
  <si>
    <t>LOAN0393</t>
  </si>
  <si>
    <t>CUST0844</t>
  </si>
  <si>
    <t>LOAN0394</t>
  </si>
  <si>
    <t>CUST1341</t>
  </si>
  <si>
    <t>LOAN0395</t>
  </si>
  <si>
    <t>LOAN0396</t>
  </si>
  <si>
    <t>CUST0518</t>
  </si>
  <si>
    <t>LOAN0397</t>
  </si>
  <si>
    <t>CUST1498</t>
  </si>
  <si>
    <t>LOAN0398</t>
  </si>
  <si>
    <t>CUST1705</t>
  </si>
  <si>
    <t>LOAN0399</t>
  </si>
  <si>
    <t>LOAN0400</t>
  </si>
  <si>
    <t>CUST0358</t>
  </si>
  <si>
    <t>LOAN0401</t>
  </si>
  <si>
    <t>CUST0609</t>
  </si>
  <si>
    <t>LOAN0402</t>
  </si>
  <si>
    <t>LOAN0403</t>
  </si>
  <si>
    <t>LOAN0404</t>
  </si>
  <si>
    <t>CUST1914</t>
  </si>
  <si>
    <t>LOAN0405</t>
  </si>
  <si>
    <t>CUST1771</t>
  </si>
  <si>
    <t>LOAN0406</t>
  </si>
  <si>
    <t>CUST1366</t>
  </si>
  <si>
    <t>LOAN0407</t>
  </si>
  <si>
    <t>CUST0573</t>
  </si>
  <si>
    <t>LOAN0408</t>
  </si>
  <si>
    <t>CUST0169</t>
  </si>
  <si>
    <t>LOAN0409</t>
  </si>
  <si>
    <t>CUST1148</t>
  </si>
  <si>
    <t>LOAN0410</t>
  </si>
  <si>
    <t>CUST0482</t>
  </si>
  <si>
    <t>LOAN0411</t>
  </si>
  <si>
    <t>CUST0041</t>
  </si>
  <si>
    <t>LOAN0412</t>
  </si>
  <si>
    <t>CUST1281</t>
  </si>
  <si>
    <t>LOAN0413</t>
  </si>
  <si>
    <t>CUST1372</t>
  </si>
  <si>
    <t>LOAN0414</t>
  </si>
  <si>
    <t>CUST0461</t>
  </si>
  <si>
    <t>LOAN0415</t>
  </si>
  <si>
    <t>CUST1037</t>
  </si>
  <si>
    <t>LOAN0416</t>
  </si>
  <si>
    <t>LOAN0417</t>
  </si>
  <si>
    <t>CUST0422</t>
  </si>
  <si>
    <t>LOAN0418</t>
  </si>
  <si>
    <t>CUST1983</t>
  </si>
  <si>
    <t>LOAN0419</t>
  </si>
  <si>
    <t>CUST0078</t>
  </si>
  <si>
    <t>LOAN0420</t>
  </si>
  <si>
    <t>CUST0826</t>
  </si>
  <si>
    <t>LOAN0421</t>
  </si>
  <si>
    <t>CUST0900</t>
  </si>
  <si>
    <t>LOAN0422</t>
  </si>
  <si>
    <t>LOAN0423</t>
  </si>
  <si>
    <t>CUST1056</t>
  </si>
  <si>
    <t>LOAN0424</t>
  </si>
  <si>
    <t>CUST0476</t>
  </si>
  <si>
    <t>LOAN0425</t>
  </si>
  <si>
    <t>CUST1779</t>
  </si>
  <si>
    <t>LOAN0426</t>
  </si>
  <si>
    <t>CUST0433</t>
  </si>
  <si>
    <t>LOAN0427</t>
  </si>
  <si>
    <t>CUST1458</t>
  </si>
  <si>
    <t>LOAN0428</t>
  </si>
  <si>
    <t>CUST1800</t>
  </si>
  <si>
    <t>LOAN0429</t>
  </si>
  <si>
    <t>CUST1982</t>
  </si>
  <si>
    <t>LOAN0430</t>
  </si>
  <si>
    <t>CUST0870</t>
  </si>
  <si>
    <t>LOAN0431</t>
  </si>
  <si>
    <t>CUST0546</t>
  </si>
  <si>
    <t>LOAN0432</t>
  </si>
  <si>
    <t>CUST1279</t>
  </si>
  <si>
    <t>LOAN0433</t>
  </si>
  <si>
    <t>CUST0374</t>
  </si>
  <si>
    <t>LOAN0434</t>
  </si>
  <si>
    <t>CUST0423</t>
  </si>
  <si>
    <t>LOAN0435</t>
  </si>
  <si>
    <t>CUST1988</t>
  </si>
  <si>
    <t>LOAN0436</t>
  </si>
  <si>
    <t>LOAN0437</t>
  </si>
  <si>
    <t>CUST1605</t>
  </si>
  <si>
    <t>LOAN0438</t>
  </si>
  <si>
    <t>CUST1751</t>
  </si>
  <si>
    <t>LOAN0439</t>
  </si>
  <si>
    <t>CUST1919</t>
  </si>
  <si>
    <t>LOAN0440</t>
  </si>
  <si>
    <t>CUST1005</t>
  </si>
  <si>
    <t>LOAN0441</t>
  </si>
  <si>
    <t>CUST1970</t>
  </si>
  <si>
    <t>LOAN0442</t>
  </si>
  <si>
    <t>CUST0439</t>
  </si>
  <si>
    <t>LOAN0443</t>
  </si>
  <si>
    <t>CUST0880</t>
  </si>
  <si>
    <t>LOAN0444</t>
  </si>
  <si>
    <t>CUST1603</t>
  </si>
  <si>
    <t>LOAN0445</t>
  </si>
  <si>
    <t>CUST0298</t>
  </si>
  <si>
    <t>LOAN0446</t>
  </si>
  <si>
    <t>CUST1038</t>
  </si>
  <si>
    <t>LOAN0447</t>
  </si>
  <si>
    <t>LOAN0448</t>
  </si>
  <si>
    <t>CUST1863</t>
  </si>
  <si>
    <t>LOAN0449</t>
  </si>
  <si>
    <t>CUST0524</t>
  </si>
  <si>
    <t>LOAN0450</t>
  </si>
  <si>
    <t>CUST1843</t>
  </si>
  <si>
    <t>LOAN0451</t>
  </si>
  <si>
    <t>CUST0543</t>
  </si>
  <si>
    <t>LOAN0452</t>
  </si>
  <si>
    <t>CUST0438</t>
  </si>
  <si>
    <t>LOAN0453</t>
  </si>
  <si>
    <t>CUST0308</t>
  </si>
  <si>
    <t>LOAN0454</t>
  </si>
  <si>
    <t>CUST0071</t>
  </si>
  <si>
    <t>LOAN0455</t>
  </si>
  <si>
    <t>CUST0539</t>
  </si>
  <si>
    <t>LOAN0456</t>
  </si>
  <si>
    <t>CUST1841</t>
  </si>
  <si>
    <t>LOAN0457</t>
  </si>
  <si>
    <t>CUST1990</t>
  </si>
  <si>
    <t>LOAN0458</t>
  </si>
  <si>
    <t>CUST1678</t>
  </si>
  <si>
    <t>LOAN0459</t>
  </si>
  <si>
    <t>CUST1305</t>
  </si>
  <si>
    <t>LOAN0460</t>
  </si>
  <si>
    <t>LOAN0461</t>
  </si>
  <si>
    <t>LOAN0462</t>
  </si>
  <si>
    <t>CUST1883</t>
  </si>
  <si>
    <t>LOAN0463</t>
  </si>
  <si>
    <t>CUST1129</t>
  </si>
  <si>
    <t>LOAN0464</t>
  </si>
  <si>
    <t>CUST1436</t>
  </si>
  <si>
    <t>LOAN0465</t>
  </si>
  <si>
    <t>CUST0838</t>
  </si>
  <si>
    <t>LOAN0466</t>
  </si>
  <si>
    <t>LOAN0467</t>
  </si>
  <si>
    <t>CUST1352</t>
  </si>
  <si>
    <t>LOAN0468</t>
  </si>
  <si>
    <t>LOAN0469</t>
  </si>
  <si>
    <t>LOAN0470</t>
  </si>
  <si>
    <t>LOAN0471</t>
  </si>
  <si>
    <t>CUST1377</t>
  </si>
  <si>
    <t>LOAN0472</t>
  </si>
  <si>
    <t>CUST0862</t>
  </si>
  <si>
    <t>LOAN0473</t>
  </si>
  <si>
    <t>CUST0641</t>
  </si>
  <si>
    <t>LOAN0474</t>
  </si>
  <si>
    <t>CUST0143</t>
  </si>
  <si>
    <t>LOAN0475</t>
  </si>
  <si>
    <t>CUST1901</t>
  </si>
  <si>
    <t>LOAN0476</t>
  </si>
  <si>
    <t>CUST1785</t>
  </si>
  <si>
    <t>LOAN0477</t>
  </si>
  <si>
    <t>CUST0435</t>
  </si>
  <si>
    <t>LOAN0478</t>
  </si>
  <si>
    <t>CUST1641</t>
  </si>
  <si>
    <t>LOAN0479</t>
  </si>
  <si>
    <t>CUST0190</t>
  </si>
  <si>
    <t>LOAN0480</t>
  </si>
  <si>
    <t>CUST0368</t>
  </si>
  <si>
    <t>LOAN0481</t>
  </si>
  <si>
    <t>LOAN0482</t>
  </si>
  <si>
    <t>CUST1524</t>
  </si>
  <si>
    <t>LOAN0483</t>
  </si>
  <si>
    <t>CUST1486</t>
  </si>
  <si>
    <t>LOAN0484</t>
  </si>
  <si>
    <t>CUST1818</t>
  </si>
  <si>
    <t>LOAN0485</t>
  </si>
  <si>
    <t>CUST1284</t>
  </si>
  <si>
    <t>LOAN0486</t>
  </si>
  <si>
    <t>CUST0427</t>
  </si>
  <si>
    <t>LOAN0487</t>
  </si>
  <si>
    <t>CUST1142</t>
  </si>
  <si>
    <t>LOAN0488</t>
  </si>
  <si>
    <t>CUST1549</t>
  </si>
  <si>
    <t>LOAN0489</t>
  </si>
  <si>
    <t>CUST1257</t>
  </si>
  <si>
    <t>LOAN0490</t>
  </si>
  <si>
    <t>CUST0883</t>
  </si>
  <si>
    <t>LOAN0491</t>
  </si>
  <si>
    <t>CUST0762</t>
  </si>
  <si>
    <t>LOAN0492</t>
  </si>
  <si>
    <t>CUST0479</t>
  </si>
  <si>
    <t>LOAN0493</t>
  </si>
  <si>
    <t>CUST1186</t>
  </si>
  <si>
    <t>LOAN0494</t>
  </si>
  <si>
    <t>CUST0468</t>
  </si>
  <si>
    <t>LOAN0495</t>
  </si>
  <si>
    <t>CUST1213</t>
  </si>
  <si>
    <t>LOAN0496</t>
  </si>
  <si>
    <t>CUST1642</t>
  </si>
  <si>
    <t>LOAN0497</t>
  </si>
  <si>
    <t>CUST1739</t>
  </si>
  <si>
    <t>LOAN0498</t>
  </si>
  <si>
    <t>LOAN0499</t>
  </si>
  <si>
    <t>CUST1634</t>
  </si>
  <si>
    <t>LOAN0500</t>
  </si>
  <si>
    <t>CUST1587</t>
  </si>
  <si>
    <t>LOAN0501</t>
  </si>
  <si>
    <t>CUST1832</t>
  </si>
  <si>
    <t>LOAN0502</t>
  </si>
  <si>
    <t>CUST1829</t>
  </si>
  <si>
    <t>LOAN0503</t>
  </si>
  <si>
    <t>CUST0217</t>
  </si>
  <si>
    <t>LOAN0504</t>
  </si>
  <si>
    <t>LOAN0505</t>
  </si>
  <si>
    <t>CUST0736</t>
  </si>
  <si>
    <t>LOAN0506</t>
  </si>
  <si>
    <t>CUST0627</t>
  </si>
  <si>
    <t>LOAN0507</t>
  </si>
  <si>
    <t>CUST1104</t>
  </si>
  <si>
    <t>LOAN0508</t>
  </si>
  <si>
    <t>CUST0160</t>
  </si>
  <si>
    <t>LOAN0509</t>
  </si>
  <si>
    <t>LOAN0510</t>
  </si>
  <si>
    <t>CUST1044</t>
  </si>
  <si>
    <t>LOAN0511</t>
  </si>
  <si>
    <t>CUST0567</t>
  </si>
  <si>
    <t>LOAN0512</t>
  </si>
  <si>
    <t>CUST0171</t>
  </si>
  <si>
    <t>LOAN0513</t>
  </si>
  <si>
    <t>CUST0696</t>
  </si>
  <si>
    <t>LOAN0514</t>
  </si>
  <si>
    <t>LOAN0515</t>
  </si>
  <si>
    <t>LOAN0516</t>
  </si>
  <si>
    <t>CUST0833</t>
  </si>
  <si>
    <t>LOAN0517</t>
  </si>
  <si>
    <t>CUST0414</t>
  </si>
  <si>
    <t>LOAN0518</t>
  </si>
  <si>
    <t>CUST1478</t>
  </si>
  <si>
    <t>LOAN0519</t>
  </si>
  <si>
    <t>CUST1473</t>
  </si>
  <si>
    <t>LOAN0520</t>
  </si>
  <si>
    <t>CUST0383</t>
  </si>
  <si>
    <t>LOAN0521</t>
  </si>
  <si>
    <t>CUST0140</t>
  </si>
  <si>
    <t>LOAN0522</t>
  </si>
  <si>
    <t>LOAN0523</t>
  </si>
  <si>
    <t>CUST0258</t>
  </si>
  <si>
    <t>LOAN0524</t>
  </si>
  <si>
    <t>CUST0340</t>
  </si>
  <si>
    <t>LOAN0525</t>
  </si>
  <si>
    <t>CUST1188</t>
  </si>
  <si>
    <t>LOAN0526</t>
  </si>
  <si>
    <t>CUST0223</t>
  </si>
  <si>
    <t>LOAN0527</t>
  </si>
  <si>
    <t>CUST0963</t>
  </si>
  <si>
    <t>LOAN0528</t>
  </si>
  <si>
    <t>LOAN0529</t>
  </si>
  <si>
    <t>LOAN0530</t>
  </si>
  <si>
    <t>CUST0271</t>
  </si>
  <si>
    <t>LOAN0531</t>
  </si>
  <si>
    <t>CUST1022</t>
  </si>
  <si>
    <t>LOAN0532</t>
  </si>
  <si>
    <t>LOAN0533</t>
  </si>
  <si>
    <t>CUST0779</t>
  </si>
  <si>
    <t>LOAN0534</t>
  </si>
  <si>
    <t>CUST1505</t>
  </si>
  <si>
    <t>LOAN0535</t>
  </si>
  <si>
    <t>CUST0605</t>
  </si>
  <si>
    <t>LOAN0536</t>
  </si>
  <si>
    <t>CUST0356</t>
  </si>
  <si>
    <t>LOAN0537</t>
  </si>
  <si>
    <t>CUST0791</t>
  </si>
  <si>
    <t>LOAN0538</t>
  </si>
  <si>
    <t>CUST0391</t>
  </si>
  <si>
    <t>LOAN0539</t>
  </si>
  <si>
    <t>CUST0210</t>
  </si>
  <si>
    <t>LOAN0540</t>
  </si>
  <si>
    <t>CUST0511</t>
  </si>
  <si>
    <t>LOAN0541</t>
  </si>
  <si>
    <t>CUST0936</t>
  </si>
  <si>
    <t>LOAN0542</t>
  </si>
  <si>
    <t>CUST0799</t>
  </si>
  <si>
    <t>LOAN0543</t>
  </si>
  <si>
    <t>CUST0508</t>
  </si>
  <si>
    <t>LOAN0544</t>
  </si>
  <si>
    <t>LOAN0545</t>
  </si>
  <si>
    <t>LOAN0546</t>
  </si>
  <si>
    <t>LOAN0547</t>
  </si>
  <si>
    <t>CUST1237</t>
  </si>
  <si>
    <t>LOAN0548</t>
  </si>
  <si>
    <t>CUST1416</t>
  </si>
  <si>
    <t>LOAN0549</t>
  </si>
  <si>
    <t>CUST1115</t>
  </si>
  <si>
    <t>LOAN0550</t>
  </si>
  <si>
    <t>CUST1329</t>
  </si>
  <si>
    <t>LOAN0551</t>
  </si>
  <si>
    <t>CUST0552</t>
  </si>
  <si>
    <t>LOAN0552</t>
  </si>
  <si>
    <t>CUST0316</t>
  </si>
  <si>
    <t>LOAN0553</t>
  </si>
  <si>
    <t>CUST1192</t>
  </si>
  <si>
    <t>LOAN0554</t>
  </si>
  <si>
    <t>LOAN0555</t>
  </si>
  <si>
    <t>CUST0868</t>
  </si>
  <si>
    <t>LOAN0556</t>
  </si>
  <si>
    <t>CUST1071</t>
  </si>
  <si>
    <t>LOAN0557</t>
  </si>
  <si>
    <t>LOAN0558</t>
  </si>
  <si>
    <t>CUST0966</t>
  </si>
  <si>
    <t>LOAN0559</t>
  </si>
  <si>
    <t>CUST0304</t>
  </si>
  <si>
    <t>LOAN0560</t>
  </si>
  <si>
    <t>CUST0620</t>
  </si>
  <si>
    <t>LOAN0561</t>
  </si>
  <si>
    <t>CUST1439</t>
  </si>
  <si>
    <t>LOAN0562</t>
  </si>
  <si>
    <t>LOAN0563</t>
  </si>
  <si>
    <t>LOAN0564</t>
  </si>
  <si>
    <t>CUST1155</t>
  </si>
  <si>
    <t>LOAN0565</t>
  </si>
  <si>
    <t>CUST1910</t>
  </si>
  <si>
    <t>LOAN0566</t>
  </si>
  <si>
    <t>LOAN0567</t>
  </si>
  <si>
    <t>LOAN0568</t>
  </si>
  <si>
    <t>CUST0080</t>
  </si>
  <si>
    <t>LOAN0569</t>
  </si>
  <si>
    <t>LOAN0570</t>
  </si>
  <si>
    <t>CUST1189</t>
  </si>
  <si>
    <t>LOAN0571</t>
  </si>
  <si>
    <t>CUST0083</t>
  </si>
  <si>
    <t>LOAN0572</t>
  </si>
  <si>
    <t>CUST1294</t>
  </si>
  <si>
    <t>LOAN0573</t>
  </si>
  <si>
    <t>CUST0732</t>
  </si>
  <si>
    <t>LOAN0574</t>
  </si>
  <si>
    <t>CUST0640</t>
  </si>
  <si>
    <t>LOAN0575</t>
  </si>
  <si>
    <t>CUST1872</t>
  </si>
  <si>
    <t>LOAN0576</t>
  </si>
  <si>
    <t>CUST0057</t>
  </si>
  <si>
    <t>LOAN0577</t>
  </si>
  <si>
    <t>LOAN0578</t>
  </si>
  <si>
    <t>CUST0875</t>
  </si>
  <si>
    <t>LOAN0579</t>
  </si>
  <si>
    <t>CUST1109</t>
  </si>
  <si>
    <t>LOAN0580</t>
  </si>
  <si>
    <t>CUST1667</t>
  </si>
  <si>
    <t>LOAN0581</t>
  </si>
  <si>
    <t>CUST0390</t>
  </si>
  <si>
    <t>LOAN0582</t>
  </si>
  <si>
    <t>CUST1714</t>
  </si>
  <si>
    <t>LOAN0583</t>
  </si>
  <si>
    <t>LOAN0584</t>
  </si>
  <si>
    <t>LOAN0585</t>
  </si>
  <si>
    <t>CUST1951</t>
  </si>
  <si>
    <t>LOAN0586</t>
  </si>
  <si>
    <t>LOAN0587</t>
  </si>
  <si>
    <t>LOAN0588</t>
  </si>
  <si>
    <t>CUST0925</t>
  </si>
  <si>
    <t>LOAN0589</t>
  </si>
  <si>
    <t>CUST1113</t>
  </si>
  <si>
    <t>LOAN0590</t>
  </si>
  <si>
    <t>CUST0537</t>
  </si>
  <si>
    <t>LOAN0591</t>
  </si>
  <si>
    <t>CUST0836</t>
  </si>
  <si>
    <t>LOAN0592</t>
  </si>
  <si>
    <t>LOAN0593</t>
  </si>
  <si>
    <t>CUST1764</t>
  </si>
  <si>
    <t>LOAN0594</t>
  </si>
  <si>
    <t>LOAN0595</t>
  </si>
  <si>
    <t>LOAN0596</t>
  </si>
  <si>
    <t>CUST0545</t>
  </si>
  <si>
    <t>LOAN0597</t>
  </si>
  <si>
    <t>CUST1193</t>
  </si>
  <si>
    <t>LOAN0598</t>
  </si>
  <si>
    <t>LOAN0599</t>
  </si>
  <si>
    <t>CUST0038</t>
  </si>
  <si>
    <t>LOAN0600</t>
  </si>
  <si>
    <t>CUST1239</t>
  </si>
  <si>
    <t>LOAN0601</t>
  </si>
  <si>
    <t>CUST0894</t>
  </si>
  <si>
    <t>LOAN0602</t>
  </si>
  <si>
    <t>LOAN0603</t>
  </si>
  <si>
    <t>CUST1187</t>
  </si>
  <si>
    <t>LOAN0604</t>
  </si>
  <si>
    <t>LOAN0605</t>
  </si>
  <si>
    <t>CUST0554</t>
  </si>
  <si>
    <t>LOAN0606</t>
  </si>
  <si>
    <t>LOAN0607</t>
  </si>
  <si>
    <t>CUST1270</t>
  </si>
  <si>
    <t>LOAN0608</t>
  </si>
  <si>
    <t>CUST0119</t>
  </si>
  <si>
    <t>LOAN0609</t>
  </si>
  <si>
    <t>CUST0553</t>
  </si>
  <si>
    <t>LOAN0610</t>
  </si>
  <si>
    <t>CUST1206</t>
  </si>
  <si>
    <t>LOAN0611</t>
  </si>
  <si>
    <t>CUST1684</t>
  </si>
  <si>
    <t>LOAN0612</t>
  </si>
  <si>
    <t>CUST0033</t>
  </si>
  <si>
    <t>LOAN0613</t>
  </si>
  <si>
    <t>CUST1722</t>
  </si>
  <si>
    <t>LOAN0614</t>
  </si>
  <si>
    <t>CUST0379</t>
  </si>
  <si>
    <t>LOAN0615</t>
  </si>
  <si>
    <t>LOAN0616</t>
  </si>
  <si>
    <t>CUST0748</t>
  </si>
  <si>
    <t>LOAN0617</t>
  </si>
  <si>
    <t>CUST0073</t>
  </si>
  <si>
    <t>LOAN0618</t>
  </si>
  <si>
    <t>CUST0996</t>
  </si>
  <si>
    <t>LOAN0619</t>
  </si>
  <si>
    <t>LOAN0620</t>
  </si>
  <si>
    <t>CUST1874</t>
  </si>
  <si>
    <t>LOAN0621</t>
  </si>
  <si>
    <t>CUST0207</t>
  </si>
  <si>
    <t>LOAN0622</t>
  </si>
  <si>
    <t>CUST1172</t>
  </si>
  <si>
    <t>LOAN0623</t>
  </si>
  <si>
    <t>LOAN0624</t>
  </si>
  <si>
    <t>CUST1041</t>
  </si>
  <si>
    <t>LOAN0625</t>
  </si>
  <si>
    <t>LOAN0626</t>
  </si>
  <si>
    <t>CUST0025</t>
  </si>
  <si>
    <t>LOAN0627</t>
  </si>
  <si>
    <t>CUST1867</t>
  </si>
  <si>
    <t>LOAN0628</t>
  </si>
  <si>
    <t>LOAN0629</t>
  </si>
  <si>
    <t>LOAN0630</t>
  </si>
  <si>
    <t>LOAN0631</t>
  </si>
  <si>
    <t>CUST0744</t>
  </si>
  <si>
    <t>LOAN0632</t>
  </si>
  <si>
    <t>CUST1503</t>
  </si>
  <si>
    <t>LOAN0633</t>
  </si>
  <si>
    <t>CUST0793</t>
  </si>
  <si>
    <t>LOAN0634</t>
  </si>
  <si>
    <t>CUST0771</t>
  </si>
  <si>
    <t>LOAN0635</t>
  </si>
  <si>
    <t>LOAN0636</t>
  </si>
  <si>
    <t>CUST1427</t>
  </si>
  <si>
    <t>LOAN0637</t>
  </si>
  <si>
    <t>CUST1947</t>
  </si>
  <si>
    <t>LOAN0638</t>
  </si>
  <si>
    <t>LOAN0639</t>
  </si>
  <si>
    <t>LOAN0640</t>
  </si>
  <si>
    <t>LOAN0641</t>
  </si>
  <si>
    <t>LOAN0642</t>
  </si>
  <si>
    <t>CUST1695</t>
  </si>
  <si>
    <t>LOAN0643</t>
  </si>
  <si>
    <t>LOAN0644</t>
  </si>
  <si>
    <t>CUST1031</t>
  </si>
  <si>
    <t>LOAN0645</t>
  </si>
  <si>
    <t>CUST0265</t>
  </si>
  <si>
    <t>LOAN0646</t>
  </si>
  <si>
    <t>LOAN0647</t>
  </si>
  <si>
    <t>CUST0830</t>
  </si>
  <si>
    <t>LOAN0648</t>
  </si>
  <si>
    <t>LOAN0649</t>
  </si>
  <si>
    <t>CUST0488</t>
  </si>
  <si>
    <t>LOAN0650</t>
  </si>
  <si>
    <t>CUST0354</t>
  </si>
  <si>
    <t>LOAN0651</t>
  </si>
  <si>
    <t>CUST1137</t>
  </si>
  <si>
    <t>LOAN0652</t>
  </si>
  <si>
    <t>LOAN0653</t>
  </si>
  <si>
    <t>CUST1526</t>
  </si>
  <si>
    <t>LOAN0654</t>
  </si>
  <si>
    <t>CUST1501</t>
  </si>
  <si>
    <t>LOAN0655</t>
  </si>
  <si>
    <t>LOAN0656</t>
  </si>
  <si>
    <t>CUST0971</t>
  </si>
  <si>
    <t>LOAN0657</t>
  </si>
  <si>
    <t>LOAN0658</t>
  </si>
  <si>
    <t>CUST1158</t>
  </si>
  <si>
    <t>LOAN0659</t>
  </si>
  <si>
    <t>CUST0505</t>
  </si>
  <si>
    <t>LOAN0660</t>
  </si>
  <si>
    <t>LOAN0661</t>
  </si>
  <si>
    <t>CUST0088</t>
  </si>
  <si>
    <t>LOAN0662</t>
  </si>
  <si>
    <t>CUST1106</t>
  </si>
  <si>
    <t>LOAN0663</t>
  </si>
  <si>
    <t>CUST1455</t>
  </si>
  <si>
    <t>LOAN0664</t>
  </si>
  <si>
    <t>CUST0460</t>
  </si>
  <si>
    <t>LOAN0665</t>
  </si>
  <si>
    <t>CUST1747</t>
  </si>
  <si>
    <t>LOAN0666</t>
  </si>
  <si>
    <t>LOAN0667</t>
  </si>
  <si>
    <t>CUST1625</t>
  </si>
  <si>
    <t>LOAN0668</t>
  </si>
  <si>
    <t>CUST1055</t>
  </si>
  <si>
    <t>LOAN0669</t>
  </si>
  <si>
    <t>LOAN0670</t>
  </si>
  <si>
    <t>CUST0628</t>
  </si>
  <si>
    <t>LOAN0671</t>
  </si>
  <si>
    <t>CUST0431</t>
  </si>
  <si>
    <t>LOAN0672</t>
  </si>
  <si>
    <t>LOAN0673</t>
  </si>
  <si>
    <t>CUST1977</t>
  </si>
  <si>
    <t>LOAN0674</t>
  </si>
  <si>
    <t>CUST1550</t>
  </si>
  <si>
    <t>LOAN0675</t>
  </si>
  <si>
    <t>LOAN0676</t>
  </si>
  <si>
    <t>CUST0269</t>
  </si>
  <si>
    <t>LOAN0677</t>
  </si>
  <si>
    <t>LOAN0678</t>
  </si>
  <si>
    <t>LOAN0679</t>
  </si>
  <si>
    <t>CUST1296</t>
  </si>
  <si>
    <t>LOAN0680</t>
  </si>
  <si>
    <t>LOAN0681</t>
  </si>
  <si>
    <t>CUST0268</t>
  </si>
  <si>
    <t>LOAN0682</t>
  </si>
  <si>
    <t>CUST1916</t>
  </si>
  <si>
    <t>LOAN0683</t>
  </si>
  <si>
    <t>CUST1014</t>
  </si>
  <si>
    <t>LOAN0684</t>
  </si>
  <si>
    <t>LOAN0685</t>
  </si>
  <si>
    <t>CUST0016</t>
  </si>
  <si>
    <t>LOAN0686</t>
  </si>
  <si>
    <t>CUST1292</t>
  </si>
  <si>
    <t>LOAN0687</t>
  </si>
  <si>
    <t>CUST0234</t>
  </si>
  <si>
    <t>LOAN0688</t>
  </si>
  <si>
    <t>LOAN0689</t>
  </si>
  <si>
    <t>CUST1195</t>
  </si>
  <si>
    <t>LOAN0690</t>
  </si>
  <si>
    <t>LOAN0691</t>
  </si>
  <si>
    <t>CUST1907</t>
  </si>
  <si>
    <t>LOAN0692</t>
  </si>
  <si>
    <t>CUST1304</t>
  </si>
  <si>
    <t>LOAN0693</t>
  </si>
  <si>
    <t>CUST1796</t>
  </si>
  <si>
    <t>LOAN0694</t>
  </si>
  <si>
    <t>CUST0457</t>
  </si>
  <si>
    <t>LOAN0695</t>
  </si>
  <si>
    <t>CUST0955</t>
  </si>
  <si>
    <t>LOAN0696</t>
  </si>
  <si>
    <t>CUST0705</t>
  </si>
  <si>
    <t>LOAN0697</t>
  </si>
  <si>
    <t>LOAN0698</t>
  </si>
  <si>
    <t>CUST0148</t>
  </si>
  <si>
    <t>LOAN0699</t>
  </si>
  <si>
    <t>CUST1845</t>
  </si>
  <si>
    <t>LOAN0700</t>
  </si>
  <si>
    <t>CUST0259</t>
  </si>
  <si>
    <t>LOAN0701</t>
  </si>
  <si>
    <t>CUST0635</t>
  </si>
  <si>
    <t>LOAN0702</t>
  </si>
  <si>
    <t>CUST1019</t>
  </si>
  <si>
    <t>LOAN0703</t>
  </si>
  <si>
    <t>LOAN0704</t>
  </si>
  <si>
    <t>CUST0699</t>
  </si>
  <si>
    <t>LOAN0705</t>
  </si>
  <si>
    <t>LOAN0706</t>
  </si>
  <si>
    <t>LOAN0707</t>
  </si>
  <si>
    <t>CUST1283</t>
  </si>
  <si>
    <t>LOAN0708</t>
  </si>
  <si>
    <t>CUST1046</t>
  </si>
  <si>
    <t>LOAN0709</t>
  </si>
  <si>
    <t>LOAN0710</t>
  </si>
  <si>
    <t>CUST1691</t>
  </si>
  <si>
    <t>LOAN0711</t>
  </si>
  <si>
    <t>LOAN0712</t>
  </si>
  <si>
    <t>CUST0400</t>
  </si>
  <si>
    <t>LOAN0713</t>
  </si>
  <si>
    <t>LOAN0714</t>
  </si>
  <si>
    <t>CUST1648</t>
  </si>
  <si>
    <t>LOAN0715</t>
  </si>
  <si>
    <t>CUST1406</t>
  </si>
  <si>
    <t>LOAN0716</t>
  </si>
  <si>
    <t>CUST0486</t>
  </si>
  <si>
    <t>LOAN0717</t>
  </si>
  <si>
    <t>CUST0647</t>
  </si>
  <si>
    <t>LOAN0718</t>
  </si>
  <si>
    <t>CUST0906</t>
  </si>
  <si>
    <t>LOAN0719</t>
  </si>
  <si>
    <t>CUST1600</t>
  </si>
  <si>
    <t>LOAN0720</t>
  </si>
  <si>
    <t>CUST1902</t>
  </si>
  <si>
    <t>LOAN0721</t>
  </si>
  <si>
    <t>LOAN0722</t>
  </si>
  <si>
    <t>CUST0965</t>
  </si>
  <si>
    <t>LOAN0723</t>
  </si>
  <si>
    <t>LOAN0724</t>
  </si>
  <si>
    <t>CUST1968</t>
  </si>
  <si>
    <t>LOAN0725</t>
  </si>
  <si>
    <t>CUST0767</t>
  </si>
  <si>
    <t>LOAN0726</t>
  </si>
  <si>
    <t>CUST1228</t>
  </si>
  <si>
    <t>LOAN0727</t>
  </si>
  <si>
    <t>CUST1349</t>
  </si>
  <si>
    <t>LOAN0728</t>
  </si>
  <si>
    <t>CUST1825</t>
  </si>
  <si>
    <t>LOAN0729</t>
  </si>
  <si>
    <t>CUST1633</t>
  </si>
  <si>
    <t>LOAN0730</t>
  </si>
  <si>
    <t>LOAN0731</t>
  </si>
  <si>
    <t>CUST0413</t>
  </si>
  <si>
    <t>LOAN0732</t>
  </si>
  <si>
    <t>CUST1156</t>
  </si>
  <si>
    <t>LOAN0733</t>
  </si>
  <si>
    <t>CUST0401</t>
  </si>
  <si>
    <t>LOAN0734</t>
  </si>
  <si>
    <t>CUST1120</t>
  </si>
  <si>
    <t>LOAN0735</t>
  </si>
  <si>
    <t>CUST0231</t>
  </si>
  <si>
    <t>LOAN0736</t>
  </si>
  <si>
    <t>CUST2000</t>
  </si>
  <si>
    <t>LOAN0737</t>
  </si>
  <si>
    <t>LOAN0738</t>
  </si>
  <si>
    <t>LOAN0739</t>
  </si>
  <si>
    <t>CUST1507</t>
  </si>
  <si>
    <t>LOAN0740</t>
  </si>
  <si>
    <t>CUST1223</t>
  </si>
  <si>
    <t>LOAN0741</t>
  </si>
  <si>
    <t>CUST1375</t>
  </si>
  <si>
    <t>LOAN0742</t>
  </si>
  <si>
    <t>CUST1523</t>
  </si>
  <si>
    <t>LOAN0743</t>
  </si>
  <si>
    <t>CUST1371</t>
  </si>
  <si>
    <t>LOAN0744</t>
  </si>
  <si>
    <t>CUST0456</t>
  </si>
  <si>
    <t>LOAN0745</t>
  </si>
  <si>
    <t>CUST0323</t>
  </si>
  <si>
    <t>LOAN0746</t>
  </si>
  <si>
    <t>CUST0064</t>
  </si>
  <si>
    <t>LOAN0747</t>
  </si>
  <si>
    <t>CUST1419</t>
  </si>
  <si>
    <t>LOAN0748</t>
  </si>
  <si>
    <t>CUST1989</t>
  </si>
  <si>
    <t>LOAN0749</t>
  </si>
  <si>
    <t>CUST0045</t>
  </si>
  <si>
    <t>LOAN0750</t>
  </si>
  <si>
    <t>CUST1782</t>
  </si>
  <si>
    <t>LOAN0751</t>
  </si>
  <si>
    <t>CUST1569</t>
  </si>
  <si>
    <t>LOAN0752</t>
  </si>
  <si>
    <t>CUST0040</t>
  </si>
  <si>
    <t>LOAN0753</t>
  </si>
  <si>
    <t>CUST1025</t>
  </si>
  <si>
    <t>LOAN0754</t>
  </si>
  <si>
    <t>CUST0790</t>
  </si>
  <si>
    <t>LOAN0755</t>
  </si>
  <si>
    <t>CUST1260</t>
  </si>
  <si>
    <t>LOAN0756</t>
  </si>
  <si>
    <t>CUST1908</t>
  </si>
  <si>
    <t>LOAN0757</t>
  </si>
  <si>
    <t>CUST1441</t>
  </si>
  <si>
    <t>LOAN0758</t>
  </si>
  <si>
    <t>CUST0917</t>
  </si>
  <si>
    <t>LOAN0759</t>
  </si>
  <si>
    <t>CUST1207</t>
  </si>
  <si>
    <t>LOAN0760</t>
  </si>
  <si>
    <t>CUST0054</t>
  </si>
  <si>
    <t>LOAN0761</t>
  </si>
  <si>
    <t>CUST1529</t>
  </si>
  <si>
    <t>LOAN0762</t>
  </si>
  <si>
    <t>LOAN0763</t>
  </si>
  <si>
    <t>LOAN0764</t>
  </si>
  <si>
    <t>CUST1414</t>
  </si>
  <si>
    <t>LOAN0765</t>
  </si>
  <si>
    <t>LOAN0766</t>
  </si>
  <si>
    <t>CUST0803</t>
  </si>
  <si>
    <t>LOAN0767</t>
  </si>
  <si>
    <t>CUST0821</t>
  </si>
  <si>
    <t>LOAN0768</t>
  </si>
  <si>
    <t>CUST1355</t>
  </si>
  <si>
    <t>LOAN0769</t>
  </si>
  <si>
    <t>CUST1986</t>
  </si>
  <si>
    <t>LOAN0770</t>
  </si>
  <si>
    <t>LOAN0771</t>
  </si>
  <si>
    <t>CUST0951</t>
  </si>
  <si>
    <t>LOAN0772</t>
  </si>
  <si>
    <t>CUST0317</t>
  </si>
  <si>
    <t>LOAN0773</t>
  </si>
  <si>
    <t>CUST1876</t>
  </si>
  <si>
    <t>LOAN0774</t>
  </si>
  <si>
    <t>CUST0890</t>
  </si>
  <si>
    <t>LOAN0775</t>
  </si>
  <si>
    <t>CUST0840</t>
  </si>
  <si>
    <t>LOAN0776</t>
  </si>
  <si>
    <t>CUST0037</t>
  </si>
  <si>
    <t>LOAN0777</t>
  </si>
  <si>
    <t>LOAN0778</t>
  </si>
  <si>
    <t>CUST0260</t>
  </si>
  <si>
    <t>LOAN0779</t>
  </si>
  <si>
    <t>LOAN0780</t>
  </si>
  <si>
    <t>CUST0292</t>
  </si>
  <si>
    <t>LOAN0781</t>
  </si>
  <si>
    <t>CUST0569</t>
  </si>
  <si>
    <t>LOAN0782</t>
  </si>
  <si>
    <t>CUST1370</t>
  </si>
  <si>
    <t>LOAN0783</t>
  </si>
  <si>
    <t>CUST1746</t>
  </si>
  <si>
    <t>LOAN0784</t>
  </si>
  <si>
    <t>LOAN0785</t>
  </si>
  <si>
    <t>CUST0712</t>
  </si>
  <si>
    <t>LOAN0786</t>
  </si>
  <si>
    <t>LOAN0787</t>
  </si>
  <si>
    <t>CUST1314</t>
  </si>
  <si>
    <t>LOAN0788</t>
  </si>
  <si>
    <t>LOAN0789</t>
  </si>
  <si>
    <t>CUST1140</t>
  </si>
  <si>
    <t>LOAN0790</t>
  </si>
  <si>
    <t>CUST1274</t>
  </si>
  <si>
    <t>LOAN0791</t>
  </si>
  <si>
    <t>CUST0662</t>
  </si>
  <si>
    <t>LOAN0792</t>
  </si>
  <si>
    <t>CUST1364</t>
  </si>
  <si>
    <t>LOAN0793</t>
  </si>
  <si>
    <t>CUST1398</t>
  </si>
  <si>
    <t>LOAN0794</t>
  </si>
  <si>
    <t>LOAN0795</t>
  </si>
  <si>
    <t>CUST1675</t>
  </si>
  <si>
    <t>LOAN0796</t>
  </si>
  <si>
    <t>CUST1875</t>
  </si>
  <si>
    <t>LOAN0797</t>
  </si>
  <si>
    <t>CUST0415</t>
  </si>
  <si>
    <t>LOAN0798</t>
  </si>
  <si>
    <t>CUST0680</t>
  </si>
  <si>
    <t>LOAN0799</t>
  </si>
  <si>
    <t>CUST0510</t>
  </si>
  <si>
    <t>LOAN0800</t>
  </si>
  <si>
    <t>CUST1849</t>
  </si>
  <si>
    <t>LOAN0801</t>
  </si>
  <si>
    <t>LOAN0802</t>
  </si>
  <si>
    <t>LOAN0803</t>
  </si>
  <si>
    <t>CUST0987</t>
  </si>
  <si>
    <t>LOAN0804</t>
  </si>
  <si>
    <t>CUST1636</t>
  </si>
  <si>
    <t>LOAN0805</t>
  </si>
  <si>
    <t>LOAN0806</t>
  </si>
  <si>
    <t>CUST1580</t>
  </si>
  <si>
    <t>LOAN0807</t>
  </si>
  <si>
    <t>CUST0331</t>
  </si>
  <si>
    <t>LOAN0808</t>
  </si>
  <si>
    <t>LOAN0809</t>
  </si>
  <si>
    <t>CUST1735</t>
  </si>
  <si>
    <t>LOAN0810</t>
  </si>
  <si>
    <t>LOAN0811</t>
  </si>
  <si>
    <t>CUST0204</t>
  </si>
  <si>
    <t>LOAN0812</t>
  </si>
  <si>
    <t>LOAN0813</t>
  </si>
  <si>
    <t>LOAN0814</t>
  </si>
  <si>
    <t>LOAN0815</t>
  </si>
  <si>
    <t>LOAN0816</t>
  </si>
  <si>
    <t>CUST0463</t>
  </si>
  <si>
    <t>LOAN0817</t>
  </si>
  <si>
    <t>CUST1111</t>
  </si>
  <si>
    <t>LOAN0818</t>
  </si>
  <si>
    <t>CUST0270</t>
  </si>
  <si>
    <t>LOAN0819</t>
  </si>
  <si>
    <t>CUST0211</t>
  </si>
  <si>
    <t>LOAN0820</t>
  </si>
  <si>
    <t>LOAN0821</t>
  </si>
  <si>
    <t>LOAN0822</t>
  </si>
  <si>
    <t>CUST0344</t>
  </si>
  <si>
    <t>LOAN0823</t>
  </si>
  <si>
    <t>LOAN0824</t>
  </si>
  <si>
    <t>LOAN0825</t>
  </si>
  <si>
    <t>LOAN0826</t>
  </si>
  <si>
    <t>CUST0850</t>
  </si>
  <si>
    <t>LOAN0827</t>
  </si>
  <si>
    <t>CUST1426</t>
  </si>
  <si>
    <t>LOAN0828</t>
  </si>
  <si>
    <t>CUST1432</t>
  </si>
  <si>
    <t>LOAN0829</t>
  </si>
  <si>
    <t>CUST0441</t>
  </si>
  <si>
    <t>LOAN0830</t>
  </si>
  <si>
    <t>CUST1050</t>
  </si>
  <si>
    <t>LOAN0831</t>
  </si>
  <si>
    <t>CUST0443</t>
  </si>
  <si>
    <t>LOAN0832</t>
  </si>
  <si>
    <t>CUST1253</t>
  </si>
  <si>
    <t>LOAN0833</t>
  </si>
  <si>
    <t>LOAN0834</t>
  </si>
  <si>
    <t>LOAN0835</t>
  </si>
  <si>
    <t>CUST0806</t>
  </si>
  <si>
    <t>LOAN0836</t>
  </si>
  <si>
    <t>CUST0283</t>
  </si>
  <si>
    <t>LOAN0837</t>
  </si>
  <si>
    <t>LOAN0838</t>
  </si>
  <si>
    <t>LOAN0839</t>
  </si>
  <si>
    <t>CUST0909</t>
  </si>
  <si>
    <t>LOAN0840</t>
  </si>
  <si>
    <t>CUST1824</t>
  </si>
  <si>
    <t>LOAN0841</t>
  </si>
  <si>
    <t>CUST1773</t>
  </si>
  <si>
    <t>LOAN0842</t>
  </si>
  <si>
    <t>LOAN0843</t>
  </si>
  <si>
    <t>CUST0032</t>
  </si>
  <si>
    <t>LOAN0844</t>
  </si>
  <si>
    <t>LOAN0845</t>
  </si>
  <si>
    <t>CUST0997</t>
  </si>
  <si>
    <t>LOAN0846</t>
  </si>
  <si>
    <t>LOAN0847</t>
  </si>
  <si>
    <t>CUST0230</t>
  </si>
  <si>
    <t>LOAN0848</t>
  </si>
  <si>
    <t>LOAN0849</t>
  </si>
  <si>
    <t>CUST1966</t>
  </si>
  <si>
    <t>LOAN0850</t>
  </si>
  <si>
    <t>LOAN0851</t>
  </si>
  <si>
    <t>LOAN0852</t>
  </si>
  <si>
    <t>CUST1121</t>
  </si>
  <si>
    <t>LOAN0853</t>
  </si>
  <si>
    <t>CUST0182</t>
  </si>
  <si>
    <t>LOAN0854</t>
  </si>
  <si>
    <t>CUST1499</t>
  </si>
  <si>
    <t>LOAN0855</t>
  </si>
  <si>
    <t>CUST0773</t>
  </si>
  <si>
    <t>LOAN0856</t>
  </si>
  <si>
    <t>CUST0393</t>
  </si>
  <si>
    <t>LOAN0857</t>
  </si>
  <si>
    <t>CUST1596</t>
  </si>
  <si>
    <t>LOAN0858</t>
  </si>
  <si>
    <t>LOAN0859</t>
  </si>
  <si>
    <t>CUST0117</t>
  </si>
  <si>
    <t>LOAN0860</t>
  </si>
  <si>
    <t>CUST1067</t>
  </si>
  <si>
    <t>LOAN0861</t>
  </si>
  <si>
    <t>LOAN0862</t>
  </si>
  <si>
    <t>CUST0237</t>
  </si>
  <si>
    <t>LOAN0863</t>
  </si>
  <si>
    <t>CUST0516</t>
  </si>
  <si>
    <t>LOAN0864</t>
  </si>
  <si>
    <t>CUST0735</t>
  </si>
  <si>
    <t>LOAN0865</t>
  </si>
  <si>
    <t>LOAN0866</t>
  </si>
  <si>
    <t>CUST1467</t>
  </si>
  <si>
    <t>LOAN0867</t>
  </si>
  <si>
    <t>CUST0945</t>
  </si>
  <si>
    <t>LOAN0868</t>
  </si>
  <si>
    <t>LOAN0869</t>
  </si>
  <si>
    <t>CUST0021</t>
  </si>
  <si>
    <t>LOAN0870</t>
  </si>
  <si>
    <t>CUST1535</t>
  </si>
  <si>
    <t>LOAN0871</t>
  </si>
  <si>
    <t>CUST1609</t>
  </si>
  <si>
    <t>LOAN0872</t>
  </si>
  <si>
    <t>LOAN0873</t>
  </si>
  <si>
    <t>CUST0607</t>
  </si>
  <si>
    <t>LOAN0874</t>
  </si>
  <si>
    <t>LOAN0875</t>
  </si>
  <si>
    <t>CUST0493</t>
  </si>
  <si>
    <t>LOAN0876</t>
  </si>
  <si>
    <t>CUST1112</t>
  </si>
  <si>
    <t>LOAN0877</t>
  </si>
  <si>
    <t>LOAN0878</t>
  </si>
  <si>
    <t>CUST0120</t>
  </si>
  <si>
    <t>LOAN0879</t>
  </si>
  <si>
    <t>LOAN0880</t>
  </si>
  <si>
    <t>CUST0452</t>
  </si>
  <si>
    <t>LOAN0881</t>
  </si>
  <si>
    <t>LOAN0882</t>
  </si>
  <si>
    <t>CUST1408</t>
  </si>
  <si>
    <t>LOAN0883</t>
  </si>
  <si>
    <t>CUST1616</t>
  </si>
  <si>
    <t>LOAN0884</t>
  </si>
  <si>
    <t>CUST0578</t>
  </si>
  <si>
    <t>LOAN0885</t>
  </si>
  <si>
    <t>LOAN0886</t>
  </si>
  <si>
    <t>CUST0106</t>
  </si>
  <si>
    <t>LOAN0887</t>
  </si>
  <si>
    <t>LOAN0888</t>
  </si>
  <si>
    <t>CUST0197</t>
  </si>
  <si>
    <t>LOAN0889</t>
  </si>
  <si>
    <t>CUST0910</t>
  </si>
  <si>
    <t>LOAN0890</t>
  </si>
  <si>
    <t>CUST1805</t>
  </si>
  <si>
    <t>LOAN0891</t>
  </si>
  <si>
    <t>CUST1413</t>
  </si>
  <si>
    <t>LOAN0892</t>
  </si>
  <si>
    <t>CUST0995</t>
  </si>
  <si>
    <t>LOAN0893</t>
  </si>
  <si>
    <t>CUST1295</t>
  </si>
  <si>
    <t>LOAN0894</t>
  </si>
  <si>
    <t>CUST0509</t>
  </si>
  <si>
    <t>LOAN0895</t>
  </si>
  <si>
    <t>CUST0926</t>
  </si>
  <si>
    <t>LOAN0896</t>
  </si>
  <si>
    <t>LOAN0897</t>
  </si>
  <si>
    <t>CUST1153</t>
  </si>
  <si>
    <t>LOAN0898</t>
  </si>
  <si>
    <t>CUST1277</t>
  </si>
  <si>
    <t>LOAN0899</t>
  </si>
  <si>
    <t>CUST1799</t>
  </si>
  <si>
    <t>LOAN0900</t>
  </si>
  <si>
    <t>CUST1939</t>
  </si>
  <si>
    <t>LOAN0901</t>
  </si>
  <si>
    <t>CUST1409</t>
  </si>
  <si>
    <t>LOAN0902</t>
  </si>
  <si>
    <t>CUST0297</t>
  </si>
  <si>
    <t>LOAN0903</t>
  </si>
  <si>
    <t>CUST1786</t>
  </si>
  <si>
    <t>LOAN0904</t>
  </si>
  <si>
    <t>CUST1313</t>
  </si>
  <si>
    <t>LOAN0905</t>
  </si>
  <si>
    <t>CUST0329</t>
  </si>
  <si>
    <t>LOAN0906</t>
  </si>
  <si>
    <t>LOAN0907</t>
  </si>
  <si>
    <t>CUST1340</t>
  </si>
  <si>
    <t>LOAN0908</t>
  </si>
  <si>
    <t>LOAN0909</t>
  </si>
  <si>
    <t>CUST0248</t>
  </si>
  <si>
    <t>LOAN0910</t>
  </si>
  <si>
    <t>CUST0127</t>
  </si>
  <si>
    <t>LOAN0911</t>
  </si>
  <si>
    <t>CUST1871</t>
  </si>
  <si>
    <t>LOAN0912</t>
  </si>
  <si>
    <t>CUST1630</t>
  </si>
  <si>
    <t>LOAN0913</t>
  </si>
  <si>
    <t>CUST1886</t>
  </si>
  <si>
    <t>LOAN0914</t>
  </si>
  <si>
    <t>LOAN0915</t>
  </si>
  <si>
    <t>LOAN0916</t>
  </si>
  <si>
    <t>CUST0239</t>
  </si>
  <si>
    <t>LOAN0917</t>
  </si>
  <si>
    <t>CUST0632</t>
  </si>
  <si>
    <t>LOAN0918</t>
  </si>
  <si>
    <t>LOAN0919</t>
  </si>
  <si>
    <t>CUST1079</t>
  </si>
  <si>
    <t>LOAN0920</t>
  </si>
  <si>
    <t>CUST1145</t>
  </si>
  <si>
    <t>LOAN0921</t>
  </si>
  <si>
    <t>LOAN0922</t>
  </si>
  <si>
    <t>LOAN0923</t>
  </si>
  <si>
    <t>CUST0725</t>
  </si>
  <si>
    <t>LOAN0924</t>
  </si>
  <si>
    <t>LOAN0925</t>
  </si>
  <si>
    <t>LOAN0926</t>
  </si>
  <si>
    <t>CUST1255</t>
  </si>
  <si>
    <t>LOAN0927</t>
  </si>
  <si>
    <t>LOAN0928</t>
  </si>
  <si>
    <t>CUST1767</t>
  </si>
  <si>
    <t>LOAN0929</t>
  </si>
  <si>
    <t>CUST1926</t>
  </si>
  <si>
    <t>LOAN0930</t>
  </si>
  <si>
    <t>CUST1604</t>
  </si>
  <si>
    <t>LOAN0931</t>
  </si>
  <si>
    <t>CUST0544</t>
  </si>
  <si>
    <t>LOAN0932</t>
  </si>
  <si>
    <t>LOAN0933</t>
  </si>
  <si>
    <t>LOAN0934</t>
  </si>
  <si>
    <t>CUST0534</t>
  </si>
  <si>
    <t>LOAN0935</t>
  </si>
  <si>
    <t>CUST1154</t>
  </si>
  <si>
    <t>LOAN0936</t>
  </si>
  <si>
    <t>CUST1099</t>
  </si>
  <si>
    <t>LOAN0937</t>
  </si>
  <si>
    <t>CUST0315</t>
  </si>
  <si>
    <t>LOAN0938</t>
  </si>
  <si>
    <t>CUST0097</t>
  </si>
  <si>
    <t>LOAN0939</t>
  </si>
  <si>
    <t>CUST1652</t>
  </si>
  <si>
    <t>LOAN0940</t>
  </si>
  <si>
    <t>LOAN0941</t>
  </si>
  <si>
    <t>CUST0661</t>
  </si>
  <si>
    <t>LOAN0942</t>
  </si>
  <si>
    <t>LOAN0943</t>
  </si>
  <si>
    <t>LOAN0944</t>
  </si>
  <si>
    <t>CUST1877</t>
  </si>
  <si>
    <t>LOAN0945</t>
  </si>
  <si>
    <t>CUST1525</t>
  </si>
  <si>
    <t>LOAN0946</t>
  </si>
  <si>
    <t>CUST1337</t>
  </si>
  <si>
    <t>LOAN0947</t>
  </si>
  <si>
    <t>LOAN0948</t>
  </si>
  <si>
    <t>CUST1171</t>
  </si>
  <si>
    <t>LOAN0949</t>
  </si>
  <si>
    <t>CUST1232</t>
  </si>
  <si>
    <t>LOAN0950</t>
  </si>
  <si>
    <t>CUST0704</t>
  </si>
  <si>
    <t>LOAN0951</t>
  </si>
  <si>
    <t>LOAN0952</t>
  </si>
  <si>
    <t>LOAN0953</t>
  </si>
  <si>
    <t>CUST1003</t>
  </si>
  <si>
    <t>LOAN0954</t>
  </si>
  <si>
    <t>CUST1102</t>
  </si>
  <si>
    <t>LOAN0955</t>
  </si>
  <si>
    <t>CUST1382</t>
  </si>
  <si>
    <t>LOAN0956</t>
  </si>
  <si>
    <t>CUST1808</t>
  </si>
  <si>
    <t>LOAN0957</t>
  </si>
  <si>
    <t>LOAN0958</t>
  </si>
  <si>
    <t>CUST0973</t>
  </si>
  <si>
    <t>LOAN0959</t>
  </si>
  <si>
    <t>CUST0125</t>
  </si>
  <si>
    <t>LOAN0960</t>
  </si>
  <si>
    <t>LOAN0961</t>
  </si>
  <si>
    <t>CUST1608</t>
  </si>
  <si>
    <t>LOAN0962</t>
  </si>
  <si>
    <t>CUST1174</t>
  </si>
  <si>
    <t>LOAN0963</t>
  </si>
  <si>
    <t>LOAN0964</t>
  </si>
  <si>
    <t>CUST0180</t>
  </si>
  <si>
    <t>LOAN0965</t>
  </si>
  <si>
    <t>LOAN0966</t>
  </si>
  <si>
    <t>LOAN0967</t>
  </si>
  <si>
    <t>LOAN0968</t>
  </si>
  <si>
    <t>LOAN0969</t>
  </si>
  <si>
    <t>LOAN0970</t>
  </si>
  <si>
    <t>LOAN0971</t>
  </si>
  <si>
    <t>CUST1468</t>
  </si>
  <si>
    <t>LOAN0972</t>
  </si>
  <si>
    <t>LOAN0973</t>
  </si>
  <si>
    <t>LOAN0974</t>
  </si>
  <si>
    <t>LOAN0975</t>
  </si>
  <si>
    <t>LOAN0976</t>
  </si>
  <si>
    <t>LOAN0977</t>
  </si>
  <si>
    <t>LOAN0978</t>
  </si>
  <si>
    <t>CUST1090</t>
  </si>
  <si>
    <t>LOAN0979</t>
  </si>
  <si>
    <t>CUST1613</t>
  </si>
  <si>
    <t>LOAN0980</t>
  </si>
  <si>
    <t>CUST0303</t>
  </si>
  <si>
    <t>LOAN0981</t>
  </si>
  <si>
    <t>CUST0603</t>
  </si>
  <si>
    <t>LOAN0982</t>
  </si>
  <si>
    <t>CUST1326</t>
  </si>
  <si>
    <t>LOAN0983</t>
  </si>
  <si>
    <t>LOAN0984</t>
  </si>
  <si>
    <t>LOAN0985</t>
  </si>
  <si>
    <t>CUST1443</t>
  </si>
  <si>
    <t>LOAN0986</t>
  </si>
  <si>
    <t>CUST0540</t>
  </si>
  <si>
    <t>LOAN0987</t>
  </si>
  <si>
    <t>CUST0992</t>
  </si>
  <si>
    <t>LOAN0988</t>
  </si>
  <si>
    <t>CUST0492</t>
  </si>
  <si>
    <t>LOAN0989</t>
  </si>
  <si>
    <t>LOAN0990</t>
  </si>
  <si>
    <t>LOAN0991</t>
  </si>
  <si>
    <t>LOAN0992</t>
  </si>
  <si>
    <t>CUST1798</t>
  </si>
  <si>
    <t>LOAN0993</t>
  </si>
  <si>
    <t>LOAN0994</t>
  </si>
  <si>
    <t>CUST1074</t>
  </si>
  <si>
    <t>LOAN0995</t>
  </si>
  <si>
    <t>LOAN0996</t>
  </si>
  <si>
    <t>CUST1692</t>
  </si>
  <si>
    <t>LOAN0997</t>
  </si>
  <si>
    <t>LOAN0998</t>
  </si>
  <si>
    <t>CUST1542</t>
  </si>
  <si>
    <t>LOAN0999</t>
  </si>
  <si>
    <t>CUST1938</t>
  </si>
  <si>
    <t>LOAN1000</t>
  </si>
  <si>
    <t>CUST1285</t>
  </si>
  <si>
    <t>LOAN1001</t>
  </si>
  <si>
    <t>CUST0074</t>
  </si>
  <si>
    <t>LOAN1002</t>
  </si>
  <si>
    <t>CUST0425</t>
  </si>
  <si>
    <t>LOAN1003</t>
  </si>
  <si>
    <t>LOAN1004</t>
  </si>
  <si>
    <t>LOAN1005</t>
  </si>
  <si>
    <t>CUST0645</t>
  </si>
  <si>
    <t>LOAN1006</t>
  </si>
  <si>
    <t>CUST0615</t>
  </si>
  <si>
    <t>LOAN1007</t>
  </si>
  <si>
    <t>CUST0446</t>
  </si>
  <si>
    <t>LOAN1008</t>
  </si>
  <si>
    <t>LOAN1009</t>
  </si>
  <si>
    <t>CUST1606</t>
  </si>
  <si>
    <t>LOAN1010</t>
  </si>
  <si>
    <t>CUST1694</t>
  </si>
  <si>
    <t>LOAN1011</t>
  </si>
  <si>
    <t>LOAN1012</t>
  </si>
  <si>
    <t>LOAN1013</t>
  </si>
  <si>
    <t>CUST1671</t>
  </si>
  <si>
    <t>LOAN1014</t>
  </si>
  <si>
    <t>CUST1460</t>
  </si>
  <si>
    <t>LOAN1015</t>
  </si>
  <si>
    <t>CUST0669</t>
  </si>
  <si>
    <t>LOAN1016</t>
  </si>
  <si>
    <t>LOAN1017</t>
  </si>
  <si>
    <t>CUST1150</t>
  </si>
  <si>
    <t>LOAN1018</t>
  </si>
  <si>
    <t>LOAN1019</t>
  </si>
  <si>
    <t>LOAN1020</t>
  </si>
  <si>
    <t>CUST0775</t>
  </si>
  <si>
    <t>LOAN1021</t>
  </si>
  <si>
    <t>LOAN1022</t>
  </si>
  <si>
    <t>CUST1508</t>
  </si>
  <si>
    <t>LOAN1023</t>
  </si>
  <si>
    <t>CUST1324</t>
  </si>
  <si>
    <t>LOAN1024</t>
  </si>
  <si>
    <t>LOAN1025</t>
  </si>
  <si>
    <t>CUST0194</t>
  </si>
  <si>
    <t>LOAN1026</t>
  </si>
  <si>
    <t>CUST0750</t>
  </si>
  <si>
    <t>LOAN1027</t>
  </si>
  <si>
    <t>CUST0749</t>
  </si>
  <si>
    <t>LOAN1028</t>
  </si>
  <si>
    <t>LOAN1029</t>
  </si>
  <si>
    <t>CUST0428</t>
  </si>
  <si>
    <t>LOAN1030</t>
  </si>
  <si>
    <t>LOAN1031</t>
  </si>
  <si>
    <t>CUST1599</t>
  </si>
  <si>
    <t>LOAN1032</t>
  </si>
  <si>
    <t>LOAN1033</t>
  </si>
  <si>
    <t>CUST0129</t>
  </si>
  <si>
    <t>LOAN1034</t>
  </si>
  <si>
    <t>CUST0022</t>
  </si>
  <si>
    <t>LOAN1035</t>
  </si>
  <si>
    <t>CUST1147</t>
  </si>
  <si>
    <t>LOAN1036</t>
  </si>
  <si>
    <t>LOAN1037</t>
  </si>
  <si>
    <t>CUST1247</t>
  </si>
  <si>
    <t>LOAN1038</t>
  </si>
  <si>
    <t>CUST1015</t>
  </si>
  <si>
    <t>LOAN1039</t>
  </si>
  <si>
    <t>CUST1766</t>
  </si>
  <si>
    <t>LOAN1040</t>
  </si>
  <si>
    <t>CUST1119</t>
  </si>
  <si>
    <t>LOAN1041</t>
  </si>
  <si>
    <t>LOAN1042</t>
  </si>
  <si>
    <t>LOAN1043</t>
  </si>
  <si>
    <t>LOAN1044</t>
  </si>
  <si>
    <t>LOAN1045</t>
  </si>
  <si>
    <t>LOAN1046</t>
  </si>
  <si>
    <t>LOAN1047</t>
  </si>
  <si>
    <t>LOAN1048</t>
  </si>
  <si>
    <t>LOAN1049</t>
  </si>
  <si>
    <t>CUST0453</t>
  </si>
  <si>
    <t>LOAN1050</t>
  </si>
  <si>
    <t>CUST0804</t>
  </si>
  <si>
    <t>LOAN1051</t>
  </si>
  <si>
    <t>LOAN1052</t>
  </si>
  <si>
    <t>CUST0245</t>
  </si>
  <si>
    <t>LOAN1053</t>
  </si>
  <si>
    <t>CUST1651</t>
  </si>
  <si>
    <t>LOAN1054</t>
  </si>
  <si>
    <t>LOAN1055</t>
  </si>
  <si>
    <t>LOAN1056</t>
  </si>
  <si>
    <t>CUST0522</t>
  </si>
  <si>
    <t>LOAN1057</t>
  </si>
  <si>
    <t>CUST0638</t>
  </si>
  <si>
    <t>LOAN1058</t>
  </si>
  <si>
    <t>LOAN1059</t>
  </si>
  <si>
    <t>CUST0384</t>
  </si>
  <si>
    <t>LOAN1060</t>
  </si>
  <si>
    <t>LOAN1061</t>
  </si>
  <si>
    <t>CUST1393</t>
  </si>
  <si>
    <t>LOAN1062</t>
  </si>
  <si>
    <t>CUST0327</t>
  </si>
  <si>
    <t>LOAN1063</t>
  </si>
  <si>
    <t>LOAN1064</t>
  </si>
  <si>
    <t>LOAN1065</t>
  </si>
  <si>
    <t>CUST1358</t>
  </si>
  <si>
    <t>LOAN1066</t>
  </si>
  <si>
    <t>CUST0774</t>
  </si>
  <si>
    <t>LOAN1067</t>
  </si>
  <si>
    <t>LOAN1068</t>
  </si>
  <si>
    <t>LOAN1069</t>
  </si>
  <si>
    <t>CUST1920</t>
  </si>
  <si>
    <t>LOAN1070</t>
  </si>
  <si>
    <t>CUST0242</t>
  </si>
  <si>
    <t>LOAN1071</t>
  </si>
  <si>
    <t>CUST1750</t>
  </si>
  <si>
    <t>LOAN1072</t>
  </si>
  <si>
    <t>CUST1932</t>
  </si>
  <si>
    <t>LOAN1073</t>
  </si>
  <si>
    <t>LOAN1074</t>
  </si>
  <si>
    <t>CUST1716</t>
  </si>
  <si>
    <t>LOAN1075</t>
  </si>
  <si>
    <t>CUST1909</t>
  </si>
  <si>
    <t>LOAN1076</t>
  </si>
  <si>
    <t>LOAN1077</t>
  </si>
  <si>
    <t>CUST0150</t>
  </si>
  <si>
    <t>LOAN1078</t>
  </si>
  <si>
    <t>LOAN1079</t>
  </si>
  <si>
    <t>CUST1410</t>
  </si>
  <si>
    <t>LOAN1080</t>
  </si>
  <si>
    <t>CUST1891</t>
  </si>
  <si>
    <t>LOAN1081</t>
  </si>
  <si>
    <t>CUST1593</t>
  </si>
  <si>
    <t>LOAN1082</t>
  </si>
  <si>
    <t>LOAN1083</t>
  </si>
  <si>
    <t>CUST1060</t>
  </si>
  <si>
    <t>LOAN1084</t>
  </si>
  <si>
    <t>LOAN1085</t>
  </si>
  <si>
    <t>LOAN1086</t>
  </si>
  <si>
    <t>LOAN1087</t>
  </si>
  <si>
    <t>CUST0420</t>
  </si>
  <si>
    <t>LOAN1088</t>
  </si>
  <si>
    <t>LOAN1089</t>
  </si>
  <si>
    <t>LOAN1090</t>
  </si>
  <si>
    <t>CUST1103</t>
  </si>
  <si>
    <t>LOAN1091</t>
  </si>
  <si>
    <t>LOAN1092</t>
  </si>
  <si>
    <t>CUST1245</t>
  </si>
  <si>
    <t>LOAN1093</t>
  </si>
  <si>
    <t>CUST1579</t>
  </si>
  <si>
    <t>LOAN1094</t>
  </si>
  <si>
    <t>CUST0361</t>
  </si>
  <si>
    <t>LOAN1095</t>
  </si>
  <si>
    <t>LOAN1096</t>
  </si>
  <si>
    <t>CUST0920</t>
  </si>
  <si>
    <t>LOAN1097</t>
  </si>
  <si>
    <t>LOAN1098</t>
  </si>
  <si>
    <t>CUST1621</t>
  </si>
  <si>
    <t>LOAN1099</t>
  </si>
  <si>
    <t>CUST0568</t>
  </si>
  <si>
    <t>LOAN1100</t>
  </si>
  <si>
    <t>CUST0664</t>
  </si>
  <si>
    <t>LOAN1101</t>
  </si>
  <si>
    <t>CUST1560</t>
  </si>
  <si>
    <t>LOAN1102</t>
  </si>
  <si>
    <t>LOAN1103</t>
  </si>
  <si>
    <t>CUST1433</t>
  </si>
  <si>
    <t>LOAN1104</t>
  </si>
  <si>
    <t>LOAN1105</t>
  </si>
  <si>
    <t>CUST1813</t>
  </si>
  <si>
    <t>LOAN1106</t>
  </si>
  <si>
    <t>CUST1955</t>
  </si>
  <si>
    <t>LOAN1107</t>
  </si>
  <si>
    <t>LOAN1108</t>
  </si>
  <si>
    <t>LOAN1109</t>
  </si>
  <si>
    <t>CUST1363</t>
  </si>
  <si>
    <t>LOAN1110</t>
  </si>
  <si>
    <t>LOAN1111</t>
  </si>
  <si>
    <t>CUST1787</t>
  </si>
  <si>
    <t>LOAN1112</t>
  </si>
  <si>
    <t>CUST0834</t>
  </si>
  <si>
    <t>LOAN1113</t>
  </si>
  <si>
    <t>LOAN1114</t>
  </si>
  <si>
    <t>LOAN1115</t>
  </si>
  <si>
    <t>CUST0442</t>
  </si>
  <si>
    <t>LOAN1116</t>
  </si>
  <si>
    <t>CUST0399</t>
  </si>
  <si>
    <t>LOAN1117</t>
  </si>
  <si>
    <t>LOAN1118</t>
  </si>
  <si>
    <t>CUST1720</t>
  </si>
  <si>
    <t>LOAN1119</t>
  </si>
  <si>
    <t>LOAN1120</t>
  </si>
  <si>
    <t>CUST1649</t>
  </si>
  <si>
    <t>LOAN1121</t>
  </si>
  <si>
    <t>LOAN1122</t>
  </si>
  <si>
    <t>LOAN1123</t>
  </si>
  <si>
    <t>CUST0489</t>
  </si>
  <si>
    <t>LOAN1124</t>
  </si>
  <si>
    <t>CUST1262</t>
  </si>
  <si>
    <t>LOAN1125</t>
  </si>
  <si>
    <t>CUST1081</t>
  </si>
  <si>
    <t>LOAN1126</t>
  </si>
  <si>
    <t>CUST1558</t>
  </si>
  <si>
    <t>LOAN1127</t>
  </si>
  <si>
    <t>LOAN1128</t>
  </si>
  <si>
    <t>LOAN1129</t>
  </si>
  <si>
    <t>CUST1577</t>
  </si>
  <si>
    <t>LOAN1130</t>
  </si>
  <si>
    <t>CUST0688</t>
  </si>
  <si>
    <t>LOAN1131</t>
  </si>
  <si>
    <t>CUST1737</t>
  </si>
  <si>
    <t>LOAN1132</t>
  </si>
  <si>
    <t>LOAN1133</t>
  </si>
  <si>
    <t>CUST1717</t>
  </si>
  <si>
    <t>LOAN1134</t>
  </si>
  <si>
    <t>CUST0416</t>
  </si>
  <si>
    <t>LOAN1135</t>
  </si>
  <si>
    <t>CUST1485</t>
  </si>
  <si>
    <t>LOAN1136</t>
  </si>
  <si>
    <t>CUST0110</t>
  </si>
  <si>
    <t>LOAN1137</t>
  </si>
  <si>
    <t>CUST0192</t>
  </si>
  <si>
    <t>LOAN1138</t>
  </si>
  <si>
    <t>LOAN1139</t>
  </si>
  <si>
    <t>CUST1089</t>
  </si>
  <si>
    <t>LOAN1140</t>
  </si>
  <si>
    <t>LOAN1141</t>
  </si>
  <si>
    <t>LOAN1142</t>
  </si>
  <si>
    <t>CUST0091</t>
  </si>
  <si>
    <t>LOAN1143</t>
  </si>
  <si>
    <t>CUST0055</t>
  </si>
  <si>
    <t>LOAN1144</t>
  </si>
  <si>
    <t>CUST0994</t>
  </si>
  <si>
    <t>LOAN1145</t>
  </si>
  <si>
    <t>CUST1864</t>
  </si>
  <si>
    <t>LOAN1146</t>
  </si>
  <si>
    <t>CUST0262</t>
  </si>
  <si>
    <t>LOAN1147</t>
  </si>
  <si>
    <t>LOAN1148</t>
  </si>
  <si>
    <t>CUST1844</t>
  </si>
  <si>
    <t>LOAN1149</t>
  </si>
  <si>
    <t>CUST0562</t>
  </si>
  <si>
    <t>LOAN1150</t>
  </si>
  <si>
    <t>LOAN1151</t>
  </si>
  <si>
    <t>LOAN1152</t>
  </si>
  <si>
    <t>CUST1190</t>
  </si>
  <si>
    <t>LOAN1153</t>
  </si>
  <si>
    <t>CUST0469</t>
  </si>
  <si>
    <t>LOAN1154</t>
  </si>
  <si>
    <t>CUST1715</t>
  </si>
  <si>
    <t>LOAN1155</t>
  </si>
  <si>
    <t>CUST0852</t>
  </si>
  <si>
    <t>LOAN1156</t>
  </si>
  <si>
    <t>CUST0889</t>
  </si>
  <si>
    <t>LOAN1157</t>
  </si>
  <si>
    <t>CUST1444</t>
  </si>
  <si>
    <t>LOAN1158</t>
  </si>
  <si>
    <t>LOAN1159</t>
  </si>
  <si>
    <t>CUST0255</t>
  </si>
  <si>
    <t>LOAN1160</t>
  </si>
  <si>
    <t>CUST1706</t>
  </si>
  <si>
    <t>LOAN1161</t>
  </si>
  <si>
    <t>LOAN1162</t>
  </si>
  <si>
    <t>CUST0952</t>
  </si>
  <si>
    <t>LOAN1163</t>
  </si>
  <si>
    <t>CUST1125</t>
  </si>
  <si>
    <t>LOAN1164</t>
  </si>
  <si>
    <t>CUST0272</t>
  </si>
  <si>
    <t>LOAN1165</t>
  </si>
  <si>
    <t>CUST0853</t>
  </si>
  <si>
    <t>LOAN1166</t>
  </si>
  <si>
    <t>LOAN1167</t>
  </si>
  <si>
    <t>LOAN1168</t>
  </si>
  <si>
    <t>LOAN1169</t>
  </si>
  <si>
    <t>CUST1610</t>
  </si>
  <si>
    <t>LOAN1170</t>
  </si>
  <si>
    <t>LOAN1171</t>
  </si>
  <si>
    <t>LOAN1172</t>
  </si>
  <si>
    <t>CUST1301</t>
  </si>
  <si>
    <t>LOAN1173</t>
  </si>
  <si>
    <t>LOAN1174</t>
  </si>
  <si>
    <t>LOAN1175</t>
  </si>
  <si>
    <t>LOAN1176</t>
  </si>
  <si>
    <t>CUST1263</t>
  </si>
  <si>
    <t>LOAN1177</t>
  </si>
  <si>
    <t>CUST0085</t>
  </si>
  <si>
    <t>LOAN1178</t>
  </si>
  <si>
    <t>CUST1612</t>
  </si>
  <si>
    <t>LOAN1179</t>
  </si>
  <si>
    <t>CUST0450</t>
  </si>
  <si>
    <t>LOAN1180</t>
  </si>
  <si>
    <t>LOAN1181</t>
  </si>
  <si>
    <t>CUST1240</t>
  </si>
  <si>
    <t>LOAN1182</t>
  </si>
  <si>
    <t>CUST0792</t>
  </si>
  <si>
    <t>LOAN1183</t>
  </si>
  <si>
    <t>LOAN1184</t>
  </si>
  <si>
    <t>CUST0352</t>
  </si>
  <si>
    <t>LOAN1185</t>
  </si>
  <si>
    <t>LOAN1186</t>
  </si>
  <si>
    <t>CUST0919</t>
  </si>
  <si>
    <t>LOAN1187</t>
  </si>
  <si>
    <t>CUST1881</t>
  </si>
  <si>
    <t>LOAN1188</t>
  </si>
  <si>
    <t>CUST1421</t>
  </si>
  <si>
    <t>LOAN1189</t>
  </si>
  <si>
    <t>LOAN1190</t>
  </si>
  <si>
    <t>CUST0480</t>
  </si>
  <si>
    <t>LOAN1191</t>
  </si>
  <si>
    <t>CUST0089</t>
  </si>
  <si>
    <t>LOAN1192</t>
  </si>
  <si>
    <t>LOAN1193</t>
  </si>
  <si>
    <t>CUST0067</t>
  </si>
  <si>
    <t>LOAN1194</t>
  </si>
  <si>
    <t>CUST1268</t>
  </si>
  <si>
    <t>LOAN1195</t>
  </si>
  <si>
    <t>LOAN1196</t>
  </si>
  <si>
    <t>CUST1504</t>
  </si>
  <si>
    <t>LOAN1197</t>
  </si>
  <si>
    <t>CUST1484</t>
  </si>
  <si>
    <t>LOAN1198</t>
  </si>
  <si>
    <t>LOAN1199</t>
  </si>
  <si>
    <t>CUST0432</t>
  </si>
  <si>
    <t>LOAN1200</t>
  </si>
  <si>
    <t>CUST1672</t>
  </si>
  <si>
    <t>LOAN1201</t>
  </si>
  <si>
    <t>LOAN1202</t>
  </si>
  <si>
    <t>LOAN1203</t>
  </si>
  <si>
    <t>CUST0006</t>
  </si>
  <si>
    <t>LOAN1204</t>
  </si>
  <si>
    <t>CUST1359</t>
  </si>
  <si>
    <t>LOAN1205</t>
  </si>
  <si>
    <t>CUST0048</t>
  </si>
  <si>
    <t>LOAN1206</t>
  </si>
  <si>
    <t>CUST0701</t>
  </si>
  <si>
    <t>LOAN1207</t>
  </si>
  <si>
    <t>CUST1080</t>
  </si>
  <si>
    <t>LOAN1208</t>
  </si>
  <si>
    <t>CUST1618</t>
  </si>
  <si>
    <t>LOAN1209</t>
  </si>
  <si>
    <t>LOAN1210</t>
  </si>
  <si>
    <t>LOAN1211</t>
  </si>
  <si>
    <t>CUST1342</t>
  </si>
  <si>
    <t>LOAN1212</t>
  </si>
  <si>
    <t>LOAN1213</t>
  </si>
  <si>
    <t>CUST0901</t>
  </si>
  <si>
    <t>LOAN1214</t>
  </si>
  <si>
    <t>LOAN1215</t>
  </si>
  <si>
    <t>CUST1973</t>
  </si>
  <si>
    <t>LOAN1216</t>
  </si>
  <si>
    <t>LOAN1217</t>
  </si>
  <si>
    <t>CUST1980</t>
  </si>
  <si>
    <t>LOAN1218</t>
  </si>
  <si>
    <t>CUST0654</t>
  </si>
  <si>
    <t>LOAN1219</t>
  </si>
  <si>
    <t>CUST1093</t>
  </si>
  <si>
    <t>LOAN1220</t>
  </si>
  <si>
    <t>CUST1208</t>
  </si>
  <si>
    <t>LOAN1221</t>
  </si>
  <si>
    <t>CUST1809</t>
  </si>
  <si>
    <t>LOAN1222</t>
  </si>
  <si>
    <t>CUST0970</t>
  </si>
  <si>
    <t>LOAN1223</t>
  </si>
  <si>
    <t>CUST1143</t>
  </si>
  <si>
    <t>LOAN1224</t>
  </si>
  <si>
    <t>CUST1571</t>
  </si>
  <si>
    <t>LOAN1225</t>
  </si>
  <si>
    <t>CUST1514</t>
  </si>
  <si>
    <t>LOAN1226</t>
  </si>
  <si>
    <t>LOAN1227</t>
  </si>
  <si>
    <t>LOAN1228</t>
  </si>
  <si>
    <t>CUST1230</t>
  </si>
  <si>
    <t>LOAN1229</t>
  </si>
  <si>
    <t>CUST0069</t>
  </si>
  <si>
    <t>LOAN1230</t>
  </si>
  <si>
    <t>CUST0066</t>
  </si>
  <si>
    <t>LOAN1231</t>
  </si>
  <si>
    <t>CUST0153</t>
  </si>
  <si>
    <t>LOAN1232</t>
  </si>
  <si>
    <t>LOAN1233</t>
  </si>
  <si>
    <t>CUST1788</t>
  </si>
  <si>
    <t>LOAN1234</t>
  </si>
  <si>
    <t>LOAN1235</t>
  </si>
  <si>
    <t>CUST0203</t>
  </si>
  <si>
    <t>LOAN1236</t>
  </si>
  <si>
    <t>LOAN1237</t>
  </si>
  <si>
    <t>CUST0473</t>
  </si>
  <si>
    <t>LOAN1238</t>
  </si>
  <si>
    <t>CUST0101</t>
  </si>
  <si>
    <t>LOAN1239</t>
  </si>
  <si>
    <t>LOAN1240</t>
  </si>
  <si>
    <t>CUST0942</t>
  </si>
  <si>
    <t>LOAN1241</t>
  </si>
  <si>
    <t>CUST1950</t>
  </si>
  <si>
    <t>LOAN1242</t>
  </si>
  <si>
    <t>CUST1635</t>
  </si>
  <si>
    <t>LOAN1243</t>
  </si>
  <si>
    <t>CUST1388</t>
  </si>
  <si>
    <t>LOAN1244</t>
  </si>
  <si>
    <t>CUST1540</t>
  </si>
  <si>
    <t>LOAN1245</t>
  </si>
  <si>
    <t>LOAN1246</t>
  </si>
  <si>
    <t>LOAN1247</t>
  </si>
  <si>
    <t>CUST1330</t>
  </si>
  <si>
    <t>LOAN1248</t>
  </si>
  <si>
    <t>LOAN1249</t>
  </si>
  <si>
    <t>LOAN1250</t>
  </si>
  <si>
    <t>LOAN1251</t>
  </si>
  <si>
    <t>LOAN1252</t>
  </si>
  <si>
    <t>CUST0626</t>
  </si>
  <si>
    <t>LOAN1253</t>
  </si>
  <si>
    <t>LOAN1254</t>
  </si>
  <si>
    <t>CUST0715</t>
  </si>
  <si>
    <t>LOAN1255</t>
  </si>
  <si>
    <t>LOAN1256</t>
  </si>
  <si>
    <t>CUST0507</t>
  </si>
  <si>
    <t>LOAN1257</t>
  </si>
  <si>
    <t>CUST1734</t>
  </si>
  <si>
    <t>LOAN1258</t>
  </si>
  <si>
    <t>CUST1520</t>
  </si>
  <si>
    <t>LOAN1259</t>
  </si>
  <si>
    <t>LOAN1260</t>
  </si>
  <si>
    <t>LOAN1261</t>
  </si>
  <si>
    <t>LOAN1262</t>
  </si>
  <si>
    <t>LOAN1263</t>
  </si>
  <si>
    <t>CUST1923</t>
  </si>
  <si>
    <t>LOAN1264</t>
  </si>
  <si>
    <t>LOAN1265</t>
  </si>
  <si>
    <t>CUST0123</t>
  </si>
  <si>
    <t>LOAN1266</t>
  </si>
  <si>
    <t>LOAN1267</t>
  </si>
  <si>
    <t>CUST1165</t>
  </si>
  <si>
    <t>LOAN1268</t>
  </si>
  <si>
    <t>LOAN1269</t>
  </si>
  <si>
    <t>CUST1062</t>
  </si>
  <si>
    <t>LOAN1270</t>
  </si>
  <si>
    <t>CUST0454</t>
  </si>
  <si>
    <t>LOAN1271</t>
  </si>
  <si>
    <t>CUST1646</t>
  </si>
  <si>
    <t>LOAN1272</t>
  </si>
  <si>
    <t>LOAN1273</t>
  </si>
  <si>
    <t>CUST1565</t>
  </si>
  <si>
    <t>LOAN1274</t>
  </si>
  <si>
    <t>CUST0434</t>
  </si>
  <si>
    <t>LOAN1275</t>
  </si>
  <si>
    <t>CUST0682</t>
  </si>
  <si>
    <t>LOAN1276</t>
  </si>
  <si>
    <t>CUST0440</t>
  </si>
  <si>
    <t>LOAN1277</t>
  </si>
  <si>
    <t>LOAN1278</t>
  </si>
  <si>
    <t>CUST0939</t>
  </si>
  <si>
    <t>LOAN1279</t>
  </si>
  <si>
    <t>LOAN1280</t>
  </si>
  <si>
    <t>CUST1711</t>
  </si>
  <si>
    <t>LOAN1281</t>
  </si>
  <si>
    <t>LOAN1282</t>
  </si>
  <si>
    <t>LOAN1283</t>
  </si>
  <si>
    <t>LOAN1284</t>
  </si>
  <si>
    <t>LOAN1285</t>
  </si>
  <si>
    <t>CUST1286</t>
  </si>
  <si>
    <t>LOAN1286</t>
  </si>
  <si>
    <t>CUST1994</t>
  </si>
  <si>
    <t>LOAN1287</t>
  </si>
  <si>
    <t>LOAN1288</t>
  </si>
  <si>
    <t>CUST0586</t>
  </si>
  <si>
    <t>LOAN1289</t>
  </si>
  <si>
    <t>LOAN1290</t>
  </si>
  <si>
    <t>LOAN1291</t>
  </si>
  <si>
    <t>LOAN1292</t>
  </si>
  <si>
    <t>LOAN1293</t>
  </si>
  <si>
    <t>CUST0612</t>
  </si>
  <si>
    <t>LOAN1294</t>
  </si>
  <si>
    <t>CUST1840</t>
  </si>
  <si>
    <t>LOAN1295</t>
  </si>
  <si>
    <t>LOAN1296</t>
  </si>
  <si>
    <t>LOAN1297</t>
  </si>
  <si>
    <t>LOAN1298</t>
  </si>
  <si>
    <t>CUST0763</t>
  </si>
  <si>
    <t>LOAN1299</t>
  </si>
  <si>
    <t>LOAN1300</t>
  </si>
  <si>
    <t>LOAN1301</t>
  </si>
  <si>
    <t>LOAN1302</t>
  </si>
  <si>
    <t>LOAN1303</t>
  </si>
  <si>
    <t>LOAN1304</t>
  </si>
  <si>
    <t>LOAN1305</t>
  </si>
  <si>
    <t>CUST1310</t>
  </si>
  <si>
    <t>LOAN1306</t>
  </si>
  <si>
    <t>LOAN1307</t>
  </si>
  <si>
    <t>LOAN1308</t>
  </si>
  <si>
    <t>LOAN1309</t>
  </si>
  <si>
    <t>CUST0175</t>
  </si>
  <si>
    <t>LOAN1310</t>
  </si>
  <si>
    <t>LOAN1311</t>
  </si>
  <si>
    <t>CUST0397</t>
  </si>
  <si>
    <t>LOAN1312</t>
  </si>
  <si>
    <t>CUST0869</t>
  </si>
  <si>
    <t>LOAN1313</t>
  </si>
  <si>
    <t>CUST1394</t>
  </si>
  <si>
    <t>LOAN1314</t>
  </si>
  <si>
    <t>LOAN1315</t>
  </si>
  <si>
    <t>LOAN1316</t>
  </si>
  <si>
    <t>CUST1686</t>
  </si>
  <si>
    <t>LOAN1317</t>
  </si>
  <si>
    <t>LOAN1318</t>
  </si>
  <si>
    <t>LOAN1319</t>
  </si>
  <si>
    <t>LOAN1320</t>
  </si>
  <si>
    <t>LOAN1321</t>
  </si>
  <si>
    <t>LOAN1322</t>
  </si>
  <si>
    <t>LOAN1323</t>
  </si>
  <si>
    <t>CUST0622</t>
  </si>
  <si>
    <t>LOAN1324</t>
  </si>
  <si>
    <t>CUST1380</t>
  </si>
  <si>
    <t>LOAN1325</t>
  </si>
  <si>
    <t>CUST1016</t>
  </si>
  <si>
    <t>LOAN1326</t>
  </si>
  <si>
    <t>CUST0812</t>
  </si>
  <si>
    <t>LOAN1327</t>
  </si>
  <si>
    <t>CUST0730</t>
  </si>
  <si>
    <t>LOAN1328</t>
  </si>
  <si>
    <t>CUST0035</t>
  </si>
  <si>
    <t>LOAN1329</t>
  </si>
  <si>
    <t>LOAN1330</t>
  </si>
  <si>
    <t>LOAN1331</t>
  </si>
  <si>
    <t>CUST1666</t>
  </si>
  <si>
    <t>LOAN1332</t>
  </si>
  <si>
    <t>LOAN1333</t>
  </si>
  <si>
    <t>LOAN1334</t>
  </si>
  <si>
    <t>LOAN1335</t>
  </si>
  <si>
    <t>CUST0829</t>
  </si>
  <si>
    <t>LOAN1336</t>
  </si>
  <si>
    <t>CUST1661</t>
  </si>
  <si>
    <t>LOAN1337</t>
  </si>
  <si>
    <t>LOAN1338</t>
  </si>
  <si>
    <t>LOAN1339</t>
  </si>
  <si>
    <t>CUST0299</t>
  </si>
  <si>
    <t>LOAN1340</t>
  </si>
  <si>
    <t>CUST0904</t>
  </si>
  <si>
    <t>LOAN1341</t>
  </si>
  <si>
    <t>CUST0362</t>
  </si>
  <si>
    <t>LOAN1342</t>
  </si>
  <si>
    <t>CUST0360</t>
  </si>
  <si>
    <t>LOAN1343</t>
  </si>
  <si>
    <t>CUST0320</t>
  </si>
  <si>
    <t>LOAN1344</t>
  </si>
  <si>
    <t>LOAN1345</t>
  </si>
  <si>
    <t>LOAN1346</t>
  </si>
  <si>
    <t>LOAN1347</t>
  </si>
  <si>
    <t>LOAN1348</t>
  </si>
  <si>
    <t>CUST0359</t>
  </si>
  <si>
    <t>LOAN1349</t>
  </si>
  <si>
    <t>CUST0908</t>
  </si>
  <si>
    <t>LOAN1350</t>
  </si>
  <si>
    <t>CUST1287</t>
  </si>
  <si>
    <t>LOAN1351</t>
  </si>
  <si>
    <t>CUST0056</t>
  </si>
  <si>
    <t>LOAN1352</t>
  </si>
  <si>
    <t>LOAN1353</t>
  </si>
  <si>
    <t>CUST0896</t>
  </si>
  <si>
    <t>LOAN1354</t>
  </si>
  <si>
    <t>CUST1316</t>
  </si>
  <si>
    <t>LOAN1355</t>
  </si>
  <si>
    <t>CUST1492</t>
  </si>
  <si>
    <t>LOAN1356</t>
  </si>
  <si>
    <t>LOAN1357</t>
  </si>
  <si>
    <t>LOAN1358</t>
  </si>
  <si>
    <t>LOAN1359</t>
  </si>
  <si>
    <t>LOAN1360</t>
  </si>
  <si>
    <t>CUST0619</t>
  </si>
  <si>
    <t>LOAN1361</t>
  </si>
  <si>
    <t>CUST0559</t>
  </si>
  <si>
    <t>LOAN1362</t>
  </si>
  <si>
    <t>CUST0377</t>
  </si>
  <si>
    <t>LOAN1363</t>
  </si>
  <si>
    <t>LOAN1364</t>
  </si>
  <si>
    <t>CUST0019</t>
  </si>
  <si>
    <t>LOAN1365</t>
  </si>
  <si>
    <t>CUST0574</t>
  </si>
  <si>
    <t>LOAN1366</t>
  </si>
  <si>
    <t>LOAN1367</t>
  </si>
  <si>
    <t>CUST0273</t>
  </si>
  <si>
    <t>LOAN1368</t>
  </si>
  <si>
    <t>CUST0455</t>
  </si>
  <si>
    <t>LOAN1369</t>
  </si>
  <si>
    <t>CUST1194</t>
  </si>
  <si>
    <t>LOAN1370</t>
  </si>
  <si>
    <t>LOAN1371</t>
  </si>
  <si>
    <t>LOAN1372</t>
  </si>
  <si>
    <t>LOAN1373</t>
  </si>
  <si>
    <t>CUST1434</t>
  </si>
  <si>
    <t>LOAN1374</t>
  </si>
  <si>
    <t>LOAN1375</t>
  </si>
  <si>
    <t>CUST1159</t>
  </si>
  <si>
    <t>LOAN1376</t>
  </si>
  <si>
    <t>LOAN1377</t>
  </si>
  <si>
    <t>LOAN1378</t>
  </si>
  <si>
    <t>CUST1668</t>
  </si>
  <si>
    <t>LOAN1379</t>
  </si>
  <si>
    <t>LOAN1380</t>
  </si>
  <si>
    <t>LOAN1381</t>
  </si>
  <si>
    <t>CUST1197</t>
  </si>
  <si>
    <t>LOAN1382</t>
  </si>
  <si>
    <t>LOAN1383</t>
  </si>
  <si>
    <t>LOAN1384</t>
  </si>
  <si>
    <t>LOAN1385</t>
  </si>
  <si>
    <t>LOAN1386</t>
  </si>
  <si>
    <t>CUST1227</t>
  </si>
  <si>
    <t>LOAN1387</t>
  </si>
  <si>
    <t>LOAN1388</t>
  </si>
  <si>
    <t>CUST0747</t>
  </si>
  <si>
    <t>LOAN1389</t>
  </si>
  <si>
    <t>CUST1601</t>
  </si>
  <si>
    <t>LOAN1390</t>
  </si>
  <si>
    <t>LOAN1391</t>
  </si>
  <si>
    <t>LOAN1392</t>
  </si>
  <si>
    <t>LOAN1393</t>
  </si>
  <si>
    <t>LOAN1394</t>
  </si>
  <si>
    <t>CUST1122</t>
  </si>
  <si>
    <t>LOAN1395</t>
  </si>
  <si>
    <t>CUST1072</t>
  </si>
  <si>
    <t>LOAN1396</t>
  </si>
  <si>
    <t>LOAN1397</t>
  </si>
  <si>
    <t>LOAN1398</t>
  </si>
  <si>
    <t>CUST0937</t>
  </si>
  <si>
    <t>LOAN1399</t>
  </si>
  <si>
    <t>LOAN1400</t>
  </si>
  <si>
    <t>LOAN1401</t>
  </si>
  <si>
    <t>CUST0371</t>
  </si>
  <si>
    <t>LOAN1402</t>
  </si>
  <si>
    <t>CUST0114</t>
  </si>
  <si>
    <t>LOAN1403</t>
  </si>
  <si>
    <t>LOAN1404</t>
  </si>
  <si>
    <t>CUST1229</t>
  </si>
  <si>
    <t>LOAN1405</t>
  </si>
  <si>
    <t>CUST1670</t>
  </si>
  <si>
    <t>LOAN1406</t>
  </si>
  <si>
    <t>CUST1754</t>
  </si>
  <si>
    <t>LOAN1407</t>
  </si>
  <si>
    <t>LOAN1408</t>
  </si>
  <si>
    <t>LOAN1409</t>
  </si>
  <si>
    <t>LOAN1410</t>
  </si>
  <si>
    <t>LOAN1411</t>
  </si>
  <si>
    <t>LOAN1412</t>
  </si>
  <si>
    <t>LOAN1413</t>
  </si>
  <si>
    <t>LOAN1414</t>
  </si>
  <si>
    <t>CUST1660</t>
  </si>
  <si>
    <t>LOAN1415</t>
  </si>
  <si>
    <t>LOAN1416</t>
  </si>
  <si>
    <t>LOAN1417</t>
  </si>
  <si>
    <t>CUST0063</t>
  </si>
  <si>
    <t>LOAN1418</t>
  </si>
  <si>
    <t>LOAN1419</t>
  </si>
  <si>
    <t>CUST1769</t>
  </si>
  <si>
    <t>LOAN1420</t>
  </si>
  <si>
    <t>CUST0154</t>
  </si>
  <si>
    <t>LOAN1421</t>
  </si>
  <si>
    <t>CUST1222</t>
  </si>
  <si>
    <t>LOAN1422</t>
  </si>
  <si>
    <t>LOAN1423</t>
  </si>
  <si>
    <t>CUST1023</t>
  </si>
  <si>
    <t>LOAN1424</t>
  </si>
  <si>
    <t>LOAN1425</t>
  </si>
  <si>
    <t>CUST1042</t>
  </si>
  <si>
    <t>LOAN1426</t>
  </si>
  <si>
    <t>LOAN1427</t>
  </si>
  <si>
    <t>LOAN1428</t>
  </si>
  <si>
    <t>LOAN1429</t>
  </si>
  <si>
    <t>LOAN1430</t>
  </si>
  <si>
    <t>CUST0152</t>
  </si>
  <si>
    <t>LOAN1431</t>
  </si>
  <si>
    <t>CUST1475</t>
  </si>
  <si>
    <t>LOAN1432</t>
  </si>
  <si>
    <t>LOAN1433</t>
  </si>
  <si>
    <t>LOAN1434</t>
  </si>
  <si>
    <t>LOAN1435</t>
  </si>
  <si>
    <t>CUST0677</t>
  </si>
  <si>
    <t>LOAN1436</t>
  </si>
  <si>
    <t>CUST0978</t>
  </si>
  <si>
    <t>LOAN1437</t>
  </si>
  <si>
    <t>CUST0752</t>
  </si>
  <si>
    <t>LOAN1438</t>
  </si>
  <si>
    <t>LOAN1439</t>
  </si>
  <si>
    <t>LOAN1440</t>
  </si>
  <si>
    <t>LOAN1441</t>
  </si>
  <si>
    <t>CUST0975</t>
  </si>
  <si>
    <t>LOAN1442</t>
  </si>
  <si>
    <t>CUST0814</t>
  </si>
  <si>
    <t>LOAN1443</t>
  </si>
  <si>
    <t>LOAN1444</t>
  </si>
  <si>
    <t>CUST0136</t>
  </si>
  <si>
    <t>LOAN1445</t>
  </si>
  <si>
    <t>LOAN1446</t>
  </si>
  <si>
    <t>LOAN1447</t>
  </si>
  <si>
    <t>LOAN1448</t>
  </si>
  <si>
    <t>LOAN1449</t>
  </si>
  <si>
    <t>CUST0668</t>
  </si>
  <si>
    <t>LOAN1450</t>
  </si>
  <si>
    <t>CUST1069</t>
  </si>
  <si>
    <t>LOAN1451</t>
  </si>
  <si>
    <t>LOAN1452</t>
  </si>
  <si>
    <t>CUST0266</t>
  </si>
  <si>
    <t>LOAN1453</t>
  </si>
  <si>
    <t>LOAN1454</t>
  </si>
  <si>
    <t>LOAN1455</t>
  </si>
  <si>
    <t>CUST1730</t>
  </si>
  <si>
    <t>LOAN1456</t>
  </si>
  <si>
    <t>LOAN1457</t>
  </si>
  <si>
    <t>CUST1984</t>
  </si>
  <si>
    <t>LOAN1458</t>
  </si>
  <si>
    <t>CUST1469</t>
  </si>
  <si>
    <t>LOAN1459</t>
  </si>
  <si>
    <t>LOAN1460</t>
  </si>
  <si>
    <t>LOAN1461</t>
  </si>
  <si>
    <t>CUST0151</t>
  </si>
  <si>
    <t>LOAN1462</t>
  </si>
  <si>
    <t>LOAN1463</t>
  </si>
  <si>
    <t>LOAN1464</t>
  </si>
  <si>
    <t>LOAN1465</t>
  </si>
  <si>
    <t>CUST1869</t>
  </si>
  <si>
    <t>LOAN1466</t>
  </si>
  <si>
    <t>CUST0068</t>
  </si>
  <si>
    <t>LOAN1467</t>
  </si>
  <si>
    <t>CUST0225</t>
  </si>
  <si>
    <t>LOAN1468</t>
  </si>
  <si>
    <t>LOAN1469</t>
  </si>
  <si>
    <t>CUST0166</t>
  </si>
  <si>
    <t>LOAN1470</t>
  </si>
  <si>
    <t>CUST1828</t>
  </si>
  <si>
    <t>LOAN1471</t>
  </si>
  <si>
    <t>LOAN1472</t>
  </si>
  <si>
    <t>LOAN1473</t>
  </si>
  <si>
    <t>CUST0800</t>
  </si>
  <si>
    <t>LOAN1474</t>
  </si>
  <si>
    <t>LOAN1475</t>
  </si>
  <si>
    <t>LOAN1476</t>
  </si>
  <si>
    <t>CUST0529</t>
  </si>
  <si>
    <t>LOAN1477</t>
  </si>
  <si>
    <t>LOAN1478</t>
  </si>
  <si>
    <t>CUST1480</t>
  </si>
  <si>
    <t>LOAN1479</t>
  </si>
  <si>
    <t>LOAN1480</t>
  </si>
  <si>
    <t>CUST1347</t>
  </si>
  <si>
    <t>LOAN1481</t>
  </si>
  <si>
    <t>LOAN1482</t>
  </si>
  <si>
    <t>LOAN1483</t>
  </si>
  <si>
    <t>LOAN1484</t>
  </si>
  <si>
    <t>LOAN1485</t>
  </si>
  <si>
    <t>LOAN1486</t>
  </si>
  <si>
    <t>LOAN1487</t>
  </si>
  <si>
    <t>LOAN1488</t>
  </si>
  <si>
    <t>LOAN1489</t>
  </si>
  <si>
    <t>LOAN1490</t>
  </si>
  <si>
    <t>CUST1586</t>
  </si>
  <si>
    <t>LOAN1491</t>
  </si>
  <si>
    <t>CUST0581</t>
  </si>
  <si>
    <t>LOAN1492</t>
  </si>
  <si>
    <t>LOAN1493</t>
  </si>
  <si>
    <t>LOAN1494</t>
  </si>
  <si>
    <t>LOAN1495</t>
  </si>
  <si>
    <t>CUST1085</t>
  </si>
  <si>
    <t>LOAN1496</t>
  </si>
  <si>
    <t>CUST1643</t>
  </si>
  <si>
    <t>LOAN1497</t>
  </si>
  <si>
    <t>LOAN1498</t>
  </si>
  <si>
    <t>CUST1929</t>
  </si>
  <si>
    <t>LOAN1499</t>
  </si>
  <si>
    <t>CUST1551</t>
  </si>
  <si>
    <t>LOAN1500</t>
  </si>
  <si>
    <t>RepaymentID</t>
  </si>
  <si>
    <t>RepaymentDate</t>
  </si>
  <si>
    <t>AmountPaid</t>
  </si>
  <si>
    <t>PaymentMode</t>
  </si>
  <si>
    <t>REPAY00001</t>
  </si>
  <si>
    <t>Online Transfer</t>
  </si>
  <si>
    <t>REPAY00002</t>
  </si>
  <si>
    <t>Cheque</t>
  </si>
  <si>
    <t>REPAY00003</t>
  </si>
  <si>
    <t>UPI</t>
  </si>
  <si>
    <t>REPAY00004</t>
  </si>
  <si>
    <t>Cash</t>
  </si>
  <si>
    <t>REPAY00005</t>
  </si>
  <si>
    <t>REPAY00006</t>
  </si>
  <si>
    <t>REPAY00007</t>
  </si>
  <si>
    <t>REPAY00008</t>
  </si>
  <si>
    <t>REPAY00009</t>
  </si>
  <si>
    <t>REPAY00010</t>
  </si>
  <si>
    <t>REPAY00011</t>
  </si>
  <si>
    <t>REPAY00012</t>
  </si>
  <si>
    <t>REPAY00013</t>
  </si>
  <si>
    <t>REPAY00014</t>
  </si>
  <si>
    <t>REPAY00015</t>
  </si>
  <si>
    <t>REPAY00016</t>
  </si>
  <si>
    <t>REPAY00017</t>
  </si>
  <si>
    <t>REPAY00018</t>
  </si>
  <si>
    <t>REPAY00019</t>
  </si>
  <si>
    <t>REPAY00020</t>
  </si>
  <si>
    <t>REPAY00021</t>
  </si>
  <si>
    <t>REPAY00022</t>
  </si>
  <si>
    <t>REPAY00023</t>
  </si>
  <si>
    <t>REPAY00024</t>
  </si>
  <si>
    <t>REPAY00025</t>
  </si>
  <si>
    <t>REPAY00026</t>
  </si>
  <si>
    <t>REPAY00027</t>
  </si>
  <si>
    <t>REPAY00028</t>
  </si>
  <si>
    <t>REPAY00029</t>
  </si>
  <si>
    <t>REPAY00030</t>
  </si>
  <si>
    <t>REPAY00031</t>
  </si>
  <si>
    <t>REPAY00032</t>
  </si>
  <si>
    <t>REPAY00033</t>
  </si>
  <si>
    <t>REPAY00034</t>
  </si>
  <si>
    <t>REPAY00035</t>
  </si>
  <si>
    <t>REPAY00036</t>
  </si>
  <si>
    <t>REPAY00037</t>
  </si>
  <si>
    <t>REPAY00038</t>
  </si>
  <si>
    <t>REPAY00039</t>
  </si>
  <si>
    <t>REPAY00040</t>
  </si>
  <si>
    <t>REPAY00041</t>
  </si>
  <si>
    <t>REPAY00042</t>
  </si>
  <si>
    <t>REPAY00043</t>
  </si>
  <si>
    <t>REPAY00044</t>
  </si>
  <si>
    <t>REPAY00045</t>
  </si>
  <si>
    <t>REPAY00046</t>
  </si>
  <si>
    <t>REPAY00047</t>
  </si>
  <si>
    <t>REPAY00048</t>
  </si>
  <si>
    <t>REPAY00049</t>
  </si>
  <si>
    <t>REPAY00050</t>
  </si>
  <si>
    <t>REPAY00051</t>
  </si>
  <si>
    <t>REPAY00052</t>
  </si>
  <si>
    <t>REPAY00053</t>
  </si>
  <si>
    <t>REPAY00054</t>
  </si>
  <si>
    <t>REPAY00055</t>
  </si>
  <si>
    <t>REPAY00056</t>
  </si>
  <si>
    <t>REPAY00057</t>
  </si>
  <si>
    <t>REPAY00058</t>
  </si>
  <si>
    <t>REPAY00059</t>
  </si>
  <si>
    <t>REPAY00060</t>
  </si>
  <si>
    <t>REPAY00061</t>
  </si>
  <si>
    <t>REPAY00062</t>
  </si>
  <si>
    <t>REPAY00063</t>
  </si>
  <si>
    <t>REPAY00064</t>
  </si>
  <si>
    <t>REPAY00065</t>
  </si>
  <si>
    <t>REPAY00066</t>
  </si>
  <si>
    <t>REPAY00067</t>
  </si>
  <si>
    <t>REPAY00068</t>
  </si>
  <si>
    <t>REPAY00069</t>
  </si>
  <si>
    <t>REPAY00070</t>
  </si>
  <si>
    <t>REPAY00071</t>
  </si>
  <si>
    <t>REPAY00072</t>
  </si>
  <si>
    <t>REPAY00073</t>
  </si>
  <si>
    <t>REPAY00074</t>
  </si>
  <si>
    <t>REPAY00075</t>
  </si>
  <si>
    <t>REPAY00076</t>
  </si>
  <si>
    <t>REPAY00077</t>
  </si>
  <si>
    <t>REPAY00078</t>
  </si>
  <si>
    <t>REPAY00079</t>
  </si>
  <si>
    <t>REPAY00080</t>
  </si>
  <si>
    <t>REPAY00081</t>
  </si>
  <si>
    <t>REPAY00082</t>
  </si>
  <si>
    <t>REPAY00083</t>
  </si>
  <si>
    <t>REPAY00084</t>
  </si>
  <si>
    <t>REPAY00085</t>
  </si>
  <si>
    <t>REPAY00086</t>
  </si>
  <si>
    <t>REPAY00087</t>
  </si>
  <si>
    <t>REPAY00088</t>
  </si>
  <si>
    <t>REPAY00089</t>
  </si>
  <si>
    <t>REPAY00090</t>
  </si>
  <si>
    <t>REPAY00091</t>
  </si>
  <si>
    <t>REPAY00092</t>
  </si>
  <si>
    <t>REPAY00093</t>
  </si>
  <si>
    <t>REPAY00094</t>
  </si>
  <si>
    <t>REPAY00095</t>
  </si>
  <si>
    <t>REPAY00096</t>
  </si>
  <si>
    <t>REPAY00097</t>
  </si>
  <si>
    <t>REPAY00098</t>
  </si>
  <si>
    <t>REPAY00099</t>
  </si>
  <si>
    <t>REPAY00100</t>
  </si>
  <si>
    <t>REPAY00101</t>
  </si>
  <si>
    <t>REPAY00102</t>
  </si>
  <si>
    <t>REPAY00103</t>
  </si>
  <si>
    <t>REPAY00104</t>
  </si>
  <si>
    <t>REPAY00105</t>
  </si>
  <si>
    <t>REPAY00106</t>
  </si>
  <si>
    <t>REPAY00107</t>
  </si>
  <si>
    <t>REPAY00108</t>
  </si>
  <si>
    <t>REPAY00109</t>
  </si>
  <si>
    <t>REPAY00110</t>
  </si>
  <si>
    <t>REPAY00111</t>
  </si>
  <si>
    <t>REPAY00112</t>
  </si>
  <si>
    <t>REPAY00113</t>
  </si>
  <si>
    <t>REPAY00114</t>
  </si>
  <si>
    <t>REPAY00115</t>
  </si>
  <si>
    <t>REPAY00116</t>
  </si>
  <si>
    <t>REPAY00117</t>
  </si>
  <si>
    <t>REPAY00118</t>
  </si>
  <si>
    <t>REPAY00119</t>
  </si>
  <si>
    <t>REPAY00120</t>
  </si>
  <si>
    <t>REPAY00121</t>
  </si>
  <si>
    <t>REPAY00122</t>
  </si>
  <si>
    <t>REPAY00123</t>
  </si>
  <si>
    <t>REPAY00124</t>
  </si>
  <si>
    <t>REPAY00125</t>
  </si>
  <si>
    <t>REPAY00126</t>
  </si>
  <si>
    <t>REPAY00127</t>
  </si>
  <si>
    <t>REPAY00128</t>
  </si>
  <si>
    <t>REPAY00129</t>
  </si>
  <si>
    <t>REPAY00130</t>
  </si>
  <si>
    <t>REPAY00131</t>
  </si>
  <si>
    <t>REPAY00132</t>
  </si>
  <si>
    <t>REPAY00133</t>
  </si>
  <si>
    <t>REPAY00134</t>
  </si>
  <si>
    <t>REPAY00135</t>
  </si>
  <si>
    <t>REPAY00136</t>
  </si>
  <si>
    <t>REPAY00137</t>
  </si>
  <si>
    <t>REPAY00138</t>
  </si>
  <si>
    <t>REPAY00139</t>
  </si>
  <si>
    <t>REPAY00140</t>
  </si>
  <si>
    <t>REPAY00141</t>
  </si>
  <si>
    <t>REPAY00142</t>
  </si>
  <si>
    <t>REPAY00143</t>
  </si>
  <si>
    <t>REPAY00144</t>
  </si>
  <si>
    <t>REPAY00145</t>
  </si>
  <si>
    <t>REPAY00146</t>
  </si>
  <si>
    <t>REPAY00147</t>
  </si>
  <si>
    <t>REPAY00148</t>
  </si>
  <si>
    <t>REPAY00149</t>
  </si>
  <si>
    <t>REPAY00150</t>
  </si>
  <si>
    <t>REPAY00151</t>
  </si>
  <si>
    <t>REPAY00152</t>
  </si>
  <si>
    <t>REPAY00153</t>
  </si>
  <si>
    <t>REPAY00154</t>
  </si>
  <si>
    <t>REPAY00155</t>
  </si>
  <si>
    <t>REPAY00156</t>
  </si>
  <si>
    <t>REPAY00157</t>
  </si>
  <si>
    <t>REPAY00158</t>
  </si>
  <si>
    <t>REPAY00159</t>
  </si>
  <si>
    <t>REPAY00160</t>
  </si>
  <si>
    <t>REPAY00161</t>
  </si>
  <si>
    <t>REPAY00162</t>
  </si>
  <si>
    <t>REPAY00163</t>
  </si>
  <si>
    <t>REPAY00164</t>
  </si>
  <si>
    <t>REPAY00165</t>
  </si>
  <si>
    <t>REPAY00166</t>
  </si>
  <si>
    <t>REPAY00167</t>
  </si>
  <si>
    <t>REPAY00168</t>
  </si>
  <si>
    <t>REPAY00169</t>
  </si>
  <si>
    <t>REPAY00170</t>
  </si>
  <si>
    <t>REPAY00171</t>
  </si>
  <si>
    <t>REPAY00172</t>
  </si>
  <si>
    <t>REPAY00173</t>
  </si>
  <si>
    <t>REPAY00174</t>
  </si>
  <si>
    <t>REPAY00175</t>
  </si>
  <si>
    <t>REPAY00176</t>
  </si>
  <si>
    <t>REPAY00177</t>
  </si>
  <si>
    <t>REPAY00178</t>
  </si>
  <si>
    <t>REPAY00179</t>
  </si>
  <si>
    <t>REPAY00180</t>
  </si>
  <si>
    <t>REPAY00181</t>
  </si>
  <si>
    <t>REPAY00182</t>
  </si>
  <si>
    <t>REPAY00183</t>
  </si>
  <si>
    <t>REPAY00184</t>
  </si>
  <si>
    <t>REPAY00185</t>
  </si>
  <si>
    <t>REPAY00186</t>
  </si>
  <si>
    <t>REPAY00187</t>
  </si>
  <si>
    <t>REPAY00188</t>
  </si>
  <si>
    <t>REPAY00189</t>
  </si>
  <si>
    <t>REPAY00190</t>
  </si>
  <si>
    <t>REPAY00191</t>
  </si>
  <si>
    <t>REPAY00192</t>
  </si>
  <si>
    <t>REPAY00193</t>
  </si>
  <si>
    <t>REPAY00194</t>
  </si>
  <si>
    <t>REPAY00195</t>
  </si>
  <si>
    <t>REPAY00196</t>
  </si>
  <si>
    <t>REPAY00197</t>
  </si>
  <si>
    <t>REPAY00198</t>
  </si>
  <si>
    <t>REPAY00199</t>
  </si>
  <si>
    <t>REPAY00200</t>
  </si>
  <si>
    <t>REPAY00201</t>
  </si>
  <si>
    <t>REPAY00202</t>
  </si>
  <si>
    <t>REPAY00203</t>
  </si>
  <si>
    <t>REPAY00204</t>
  </si>
  <si>
    <t>REPAY00205</t>
  </si>
  <si>
    <t>REPAY00206</t>
  </si>
  <si>
    <t>REPAY00207</t>
  </si>
  <si>
    <t>REPAY00208</t>
  </si>
  <si>
    <t>REPAY00209</t>
  </si>
  <si>
    <t>REPAY00210</t>
  </si>
  <si>
    <t>REPAY00211</t>
  </si>
  <si>
    <t>REPAY00212</t>
  </si>
  <si>
    <t>REPAY00213</t>
  </si>
  <si>
    <t>REPAY00214</t>
  </si>
  <si>
    <t>REPAY00215</t>
  </si>
  <si>
    <t>REPAY00216</t>
  </si>
  <si>
    <t>REPAY00217</t>
  </si>
  <si>
    <t>REPAY00218</t>
  </si>
  <si>
    <t>REPAY00219</t>
  </si>
  <si>
    <t>REPAY00220</t>
  </si>
  <si>
    <t>REPAY00221</t>
  </si>
  <si>
    <t>REPAY00222</t>
  </si>
  <si>
    <t>REPAY00223</t>
  </si>
  <si>
    <t>REPAY00224</t>
  </si>
  <si>
    <t>REPAY00225</t>
  </si>
  <si>
    <t>REPAY00226</t>
  </si>
  <si>
    <t>REPAY00227</t>
  </si>
  <si>
    <t>REPAY00228</t>
  </si>
  <si>
    <t>REPAY00229</t>
  </si>
  <si>
    <t>REPAY00230</t>
  </si>
  <si>
    <t>REPAY00231</t>
  </si>
  <si>
    <t>REPAY00232</t>
  </si>
  <si>
    <t>REPAY00233</t>
  </si>
  <si>
    <t>REPAY00234</t>
  </si>
  <si>
    <t>REPAY00235</t>
  </si>
  <si>
    <t>REPAY00236</t>
  </si>
  <si>
    <t>REPAY00237</t>
  </si>
  <si>
    <t>REPAY00238</t>
  </si>
  <si>
    <t>REPAY00239</t>
  </si>
  <si>
    <t>REPAY00240</t>
  </si>
  <si>
    <t>REPAY00241</t>
  </si>
  <si>
    <t>REPAY00242</t>
  </si>
  <si>
    <t>REPAY00243</t>
  </si>
  <si>
    <t>REPAY00244</t>
  </si>
  <si>
    <t>REPAY00245</t>
  </si>
  <si>
    <t>REPAY00246</t>
  </si>
  <si>
    <t>REPAY00247</t>
  </si>
  <si>
    <t>REPAY00248</t>
  </si>
  <si>
    <t>REPAY00249</t>
  </si>
  <si>
    <t>REPAY00250</t>
  </si>
  <si>
    <t>REPAY00251</t>
  </si>
  <si>
    <t>REPAY00252</t>
  </si>
  <si>
    <t>REPAY00253</t>
  </si>
  <si>
    <t>REPAY00254</t>
  </si>
  <si>
    <t>REPAY00255</t>
  </si>
  <si>
    <t>REPAY00256</t>
  </si>
  <si>
    <t>REPAY00257</t>
  </si>
  <si>
    <t>REPAY00258</t>
  </si>
  <si>
    <t>REPAY00259</t>
  </si>
  <si>
    <t>REPAY00260</t>
  </si>
  <si>
    <t>REPAY00261</t>
  </si>
  <si>
    <t>REPAY00262</t>
  </si>
  <si>
    <t>REPAY00263</t>
  </si>
  <si>
    <t>REPAY00264</t>
  </si>
  <si>
    <t>REPAY00265</t>
  </si>
  <si>
    <t>REPAY00266</t>
  </si>
  <si>
    <t>REPAY00267</t>
  </si>
  <si>
    <t>REPAY00268</t>
  </si>
  <si>
    <t>REPAY00269</t>
  </si>
  <si>
    <t>REPAY00270</t>
  </si>
  <si>
    <t>REPAY00271</t>
  </si>
  <si>
    <t>REPAY00272</t>
  </si>
  <si>
    <t>REPAY00273</t>
  </si>
  <si>
    <t>REPAY00274</t>
  </si>
  <si>
    <t>REPAY00275</t>
  </si>
  <si>
    <t>REPAY00276</t>
  </si>
  <si>
    <t>REPAY00277</t>
  </si>
  <si>
    <t>REPAY00278</t>
  </si>
  <si>
    <t>REPAY00279</t>
  </si>
  <si>
    <t>REPAY00280</t>
  </si>
  <si>
    <t>REPAY00281</t>
  </si>
  <si>
    <t>REPAY00282</t>
  </si>
  <si>
    <t>REPAY00283</t>
  </si>
  <si>
    <t>REPAY00284</t>
  </si>
  <si>
    <t>REPAY00285</t>
  </si>
  <si>
    <t>REPAY00286</t>
  </si>
  <si>
    <t>REPAY00287</t>
  </si>
  <si>
    <t>REPAY00288</t>
  </si>
  <si>
    <t>REPAY00289</t>
  </si>
  <si>
    <t>REPAY00290</t>
  </si>
  <si>
    <t>REPAY00291</t>
  </si>
  <si>
    <t>REPAY00292</t>
  </si>
  <si>
    <t>REPAY00293</t>
  </si>
  <si>
    <t>REPAY00294</t>
  </si>
  <si>
    <t>REPAY00295</t>
  </si>
  <si>
    <t>REPAY00296</t>
  </si>
  <si>
    <t>REPAY00297</t>
  </si>
  <si>
    <t>REPAY00298</t>
  </si>
  <si>
    <t>REPAY00299</t>
  </si>
  <si>
    <t>REPAY00300</t>
  </si>
  <si>
    <t>REPAY00301</t>
  </si>
  <si>
    <t>REPAY00302</t>
  </si>
  <si>
    <t>REPAY00303</t>
  </si>
  <si>
    <t>REPAY00304</t>
  </si>
  <si>
    <t>REPAY00305</t>
  </si>
  <si>
    <t>REPAY00306</t>
  </si>
  <si>
    <t>REPAY00307</t>
  </si>
  <si>
    <t>REPAY00308</t>
  </si>
  <si>
    <t>REPAY00309</t>
  </si>
  <si>
    <t>REPAY00310</t>
  </si>
  <si>
    <t>REPAY00311</t>
  </si>
  <si>
    <t>REPAY00312</t>
  </si>
  <si>
    <t>REPAY00313</t>
  </si>
  <si>
    <t>REPAY00314</t>
  </si>
  <si>
    <t>REPAY00315</t>
  </si>
  <si>
    <t>REPAY00316</t>
  </si>
  <si>
    <t>REPAY00317</t>
  </si>
  <si>
    <t>REPAY00318</t>
  </si>
  <si>
    <t>REPAY00319</t>
  </si>
  <si>
    <t>REPAY00320</t>
  </si>
  <si>
    <t>REPAY00321</t>
  </si>
  <si>
    <t>REPAY00322</t>
  </si>
  <si>
    <t>REPAY00323</t>
  </si>
  <si>
    <t>REPAY00324</t>
  </si>
  <si>
    <t>REPAY00325</t>
  </si>
  <si>
    <t>REPAY00326</t>
  </si>
  <si>
    <t>REPAY00327</t>
  </si>
  <si>
    <t>REPAY00328</t>
  </si>
  <si>
    <t>REPAY00329</t>
  </si>
  <si>
    <t>REPAY00330</t>
  </si>
  <si>
    <t>REPAY00331</t>
  </si>
  <si>
    <t>REPAY00332</t>
  </si>
  <si>
    <t>REPAY00333</t>
  </si>
  <si>
    <t>REPAY00334</t>
  </si>
  <si>
    <t>REPAY00335</t>
  </si>
  <si>
    <t>REPAY00336</t>
  </si>
  <si>
    <t>REPAY00337</t>
  </si>
  <si>
    <t>REPAY00338</t>
  </si>
  <si>
    <t>REPAY00339</t>
  </si>
  <si>
    <t>REPAY00340</t>
  </si>
  <si>
    <t>REPAY00341</t>
  </si>
  <si>
    <t>REPAY00342</t>
  </si>
  <si>
    <t>REPAY00343</t>
  </si>
  <si>
    <t>REPAY00344</t>
  </si>
  <si>
    <t>REPAY00345</t>
  </si>
  <si>
    <t>REPAY00346</t>
  </si>
  <si>
    <t>REPAY00347</t>
  </si>
  <si>
    <t>REPAY00348</t>
  </si>
  <si>
    <t>REPAY00349</t>
  </si>
  <si>
    <t>REPAY00350</t>
  </si>
  <si>
    <t>REPAY00351</t>
  </si>
  <si>
    <t>REPAY00352</t>
  </si>
  <si>
    <t>REPAY00353</t>
  </si>
  <si>
    <t>REPAY00354</t>
  </si>
  <si>
    <t>REPAY00355</t>
  </si>
  <si>
    <t>REPAY00356</t>
  </si>
  <si>
    <t>REPAY00357</t>
  </si>
  <si>
    <t>REPAY00358</t>
  </si>
  <si>
    <t>REPAY00359</t>
  </si>
  <si>
    <t>REPAY00360</t>
  </si>
  <si>
    <t>REPAY00361</t>
  </si>
  <si>
    <t>REPAY00362</t>
  </si>
  <si>
    <t>REPAY00363</t>
  </si>
  <si>
    <t>REPAY00364</t>
  </si>
  <si>
    <t>REPAY00365</t>
  </si>
  <si>
    <t>REPAY00366</t>
  </si>
  <si>
    <t>REPAY00367</t>
  </si>
  <si>
    <t>REPAY00368</t>
  </si>
  <si>
    <t>REPAY00369</t>
  </si>
  <si>
    <t>REPAY00370</t>
  </si>
  <si>
    <t>REPAY00371</t>
  </si>
  <si>
    <t>REPAY00372</t>
  </si>
  <si>
    <t>REPAY00373</t>
  </si>
  <si>
    <t>REPAY00374</t>
  </si>
  <si>
    <t>REPAY00375</t>
  </si>
  <si>
    <t>REPAY00376</t>
  </si>
  <si>
    <t>REPAY00377</t>
  </si>
  <si>
    <t>REPAY00378</t>
  </si>
  <si>
    <t>REPAY00379</t>
  </si>
  <si>
    <t>REPAY00380</t>
  </si>
  <si>
    <t>REPAY00381</t>
  </si>
  <si>
    <t>REPAY00382</t>
  </si>
  <si>
    <t>REPAY00383</t>
  </si>
  <si>
    <t>REPAY00384</t>
  </si>
  <si>
    <t>REPAY00385</t>
  </si>
  <si>
    <t>REPAY00386</t>
  </si>
  <si>
    <t>REPAY00387</t>
  </si>
  <si>
    <t>REPAY00388</t>
  </si>
  <si>
    <t>REPAY00389</t>
  </si>
  <si>
    <t>REPAY00390</t>
  </si>
  <si>
    <t>REPAY00391</t>
  </si>
  <si>
    <t>REPAY00392</t>
  </si>
  <si>
    <t>REPAY00393</t>
  </si>
  <si>
    <t>REPAY00394</t>
  </si>
  <si>
    <t>REPAY00395</t>
  </si>
  <si>
    <t>REPAY00396</t>
  </si>
  <si>
    <t>REPAY00397</t>
  </si>
  <si>
    <t>REPAY00398</t>
  </si>
  <si>
    <t>REPAY00399</t>
  </si>
  <si>
    <t>REPAY00400</t>
  </si>
  <si>
    <t>REPAY00401</t>
  </si>
  <si>
    <t>REPAY00402</t>
  </si>
  <si>
    <t>REPAY00403</t>
  </si>
  <si>
    <t>REPAY00404</t>
  </si>
  <si>
    <t>REPAY00405</t>
  </si>
  <si>
    <t>REPAY00406</t>
  </si>
  <si>
    <t>REPAY00407</t>
  </si>
  <si>
    <t>REPAY00408</t>
  </si>
  <si>
    <t>REPAY00409</t>
  </si>
  <si>
    <t>REPAY00410</t>
  </si>
  <si>
    <t>REPAY00411</t>
  </si>
  <si>
    <t>REPAY00412</t>
  </si>
  <si>
    <t>REPAY00413</t>
  </si>
  <si>
    <t>REPAY00414</t>
  </si>
  <si>
    <t>REPAY00415</t>
  </si>
  <si>
    <t>REPAY00416</t>
  </si>
  <si>
    <t>REPAY00417</t>
  </si>
  <si>
    <t>REPAY00418</t>
  </si>
  <si>
    <t>REPAY00419</t>
  </si>
  <si>
    <t>REPAY00420</t>
  </si>
  <si>
    <t>REPAY00421</t>
  </si>
  <si>
    <t>REPAY00422</t>
  </si>
  <si>
    <t>REPAY00423</t>
  </si>
  <si>
    <t>REPAY00424</t>
  </si>
  <si>
    <t>REPAY00425</t>
  </si>
  <si>
    <t>REPAY00426</t>
  </si>
  <si>
    <t>REPAY00427</t>
  </si>
  <si>
    <t>REPAY00428</t>
  </si>
  <si>
    <t>REPAY00429</t>
  </si>
  <si>
    <t>REPAY00430</t>
  </si>
  <si>
    <t>REPAY00431</t>
  </si>
  <si>
    <t>REPAY00432</t>
  </si>
  <si>
    <t>REPAY00433</t>
  </si>
  <si>
    <t>REPAY00434</t>
  </si>
  <si>
    <t>REPAY00435</t>
  </si>
  <si>
    <t>REPAY00436</t>
  </si>
  <si>
    <t>REPAY00437</t>
  </si>
  <si>
    <t>REPAY00438</t>
  </si>
  <si>
    <t>REPAY00439</t>
  </si>
  <si>
    <t>REPAY00440</t>
  </si>
  <si>
    <t>REPAY00441</t>
  </si>
  <si>
    <t>REPAY00442</t>
  </si>
  <si>
    <t>REPAY00443</t>
  </si>
  <si>
    <t>REPAY00444</t>
  </si>
  <si>
    <t>REPAY00445</t>
  </si>
  <si>
    <t>REPAY00446</t>
  </si>
  <si>
    <t>REPAY00447</t>
  </si>
  <si>
    <t>REPAY00448</t>
  </si>
  <si>
    <t>REPAY00449</t>
  </si>
  <si>
    <t>REPAY00450</t>
  </si>
  <si>
    <t>REPAY00451</t>
  </si>
  <si>
    <t>REPAY00452</t>
  </si>
  <si>
    <t>REPAY00453</t>
  </si>
  <si>
    <t>REPAY00454</t>
  </si>
  <si>
    <t>REPAY00455</t>
  </si>
  <si>
    <t>REPAY00456</t>
  </si>
  <si>
    <t>REPAY00457</t>
  </si>
  <si>
    <t>REPAY00458</t>
  </si>
  <si>
    <t>REPAY00459</t>
  </si>
  <si>
    <t>REPAY00460</t>
  </si>
  <si>
    <t>REPAY00461</t>
  </si>
  <si>
    <t>REPAY00462</t>
  </si>
  <si>
    <t>REPAY00463</t>
  </si>
  <si>
    <t>REPAY00464</t>
  </si>
  <si>
    <t>REPAY00465</t>
  </si>
  <si>
    <t>REPAY00466</t>
  </si>
  <si>
    <t>REPAY00467</t>
  </si>
  <si>
    <t>REPAY00468</t>
  </si>
  <si>
    <t>REPAY00469</t>
  </si>
  <si>
    <t>REPAY00470</t>
  </si>
  <si>
    <t>REPAY00471</t>
  </si>
  <si>
    <t>REPAY00472</t>
  </si>
  <si>
    <t>REPAY00473</t>
  </si>
  <si>
    <t>REPAY00474</t>
  </si>
  <si>
    <t>REPAY00475</t>
  </si>
  <si>
    <t>REPAY00476</t>
  </si>
  <si>
    <t>REPAY00477</t>
  </si>
  <si>
    <t>REPAY00478</t>
  </si>
  <si>
    <t>REPAY00479</t>
  </si>
  <si>
    <t>REPAY00480</t>
  </si>
  <si>
    <t>REPAY00481</t>
  </si>
  <si>
    <t>REPAY00482</t>
  </si>
  <si>
    <t>REPAY00483</t>
  </si>
  <si>
    <t>REPAY00484</t>
  </si>
  <si>
    <t>REPAY00485</t>
  </si>
  <si>
    <t>REPAY00486</t>
  </si>
  <si>
    <t>REPAY00487</t>
  </si>
  <si>
    <t>REPAY00488</t>
  </si>
  <si>
    <t>REPAY00489</t>
  </si>
  <si>
    <t>REPAY00490</t>
  </si>
  <si>
    <t>REPAY00491</t>
  </si>
  <si>
    <t>REPAY00492</t>
  </si>
  <si>
    <t>REPAY00493</t>
  </si>
  <si>
    <t>REPAY00494</t>
  </si>
  <si>
    <t>REPAY00495</t>
  </si>
  <si>
    <t>REPAY00496</t>
  </si>
  <si>
    <t>REPAY00497</t>
  </si>
  <si>
    <t>REPAY00498</t>
  </si>
  <si>
    <t>REPAY00499</t>
  </si>
  <si>
    <t>REPAY00500</t>
  </si>
  <si>
    <t>REPAY00501</t>
  </si>
  <si>
    <t>REPAY00502</t>
  </si>
  <si>
    <t>REPAY00503</t>
  </si>
  <si>
    <t>REPAY00504</t>
  </si>
  <si>
    <t>REPAY00505</t>
  </si>
  <si>
    <t>REPAY00506</t>
  </si>
  <si>
    <t>REPAY00507</t>
  </si>
  <si>
    <t>REPAY00508</t>
  </si>
  <si>
    <t>REPAY00509</t>
  </si>
  <si>
    <t>REPAY00510</t>
  </si>
  <si>
    <t>REPAY00511</t>
  </si>
  <si>
    <t>REPAY00512</t>
  </si>
  <si>
    <t>REPAY00513</t>
  </si>
  <si>
    <t>REPAY00514</t>
  </si>
  <si>
    <t>REPAY00515</t>
  </si>
  <si>
    <t>REPAY00516</t>
  </si>
  <si>
    <t>REPAY00517</t>
  </si>
  <si>
    <t>REPAY00518</t>
  </si>
  <si>
    <t>REPAY00519</t>
  </si>
  <si>
    <t>REPAY00520</t>
  </si>
  <si>
    <t>REPAY00521</t>
  </si>
  <si>
    <t>REPAY00522</t>
  </si>
  <si>
    <t>REPAY00523</t>
  </si>
  <si>
    <t>REPAY00524</t>
  </si>
  <si>
    <t>REPAY00525</t>
  </si>
  <si>
    <t>REPAY00526</t>
  </si>
  <si>
    <t>REPAY00527</t>
  </si>
  <si>
    <t>REPAY00528</t>
  </si>
  <si>
    <t>REPAY00529</t>
  </si>
  <si>
    <t>REPAY00530</t>
  </si>
  <si>
    <t>REPAY00531</t>
  </si>
  <si>
    <t>REPAY00532</t>
  </si>
  <si>
    <t>REPAY00533</t>
  </si>
  <si>
    <t>REPAY00534</t>
  </si>
  <si>
    <t>REPAY00535</t>
  </si>
  <si>
    <t>REPAY00536</t>
  </si>
  <si>
    <t>REPAY00537</t>
  </si>
  <si>
    <t>REPAY00538</t>
  </si>
  <si>
    <t>REPAY00539</t>
  </si>
  <si>
    <t>REPAY00540</t>
  </si>
  <si>
    <t>REPAY00541</t>
  </si>
  <si>
    <t>REPAY00542</t>
  </si>
  <si>
    <t>REPAY00543</t>
  </si>
  <si>
    <t>REPAY00544</t>
  </si>
  <si>
    <t>REPAY00545</t>
  </si>
  <si>
    <t>REPAY00546</t>
  </si>
  <si>
    <t>REPAY00547</t>
  </si>
  <si>
    <t>REPAY00548</t>
  </si>
  <si>
    <t>REPAY00549</t>
  </si>
  <si>
    <t>REPAY00550</t>
  </si>
  <si>
    <t>REPAY00551</t>
  </si>
  <si>
    <t>REPAY00552</t>
  </si>
  <si>
    <t>REPAY00553</t>
  </si>
  <si>
    <t>REPAY00554</t>
  </si>
  <si>
    <t>REPAY00555</t>
  </si>
  <si>
    <t>REPAY00556</t>
  </si>
  <si>
    <t>REPAY00557</t>
  </si>
  <si>
    <t>REPAY00558</t>
  </si>
  <si>
    <t>REPAY00559</t>
  </si>
  <si>
    <t>REPAY00560</t>
  </si>
  <si>
    <t>REPAY00561</t>
  </si>
  <si>
    <t>REPAY00562</t>
  </si>
  <si>
    <t>REPAY00563</t>
  </si>
  <si>
    <t>REPAY00564</t>
  </si>
  <si>
    <t>REPAY00565</t>
  </si>
  <si>
    <t>REPAY00566</t>
  </si>
  <si>
    <t>REPAY00567</t>
  </si>
  <si>
    <t>REPAY00568</t>
  </si>
  <si>
    <t>REPAY00569</t>
  </si>
  <si>
    <t>REPAY00570</t>
  </si>
  <si>
    <t>REPAY00571</t>
  </si>
  <si>
    <t>REPAY00572</t>
  </si>
  <si>
    <t>REPAY00573</t>
  </si>
  <si>
    <t>REPAY00574</t>
  </si>
  <si>
    <t>REPAY00575</t>
  </si>
  <si>
    <t>REPAY00576</t>
  </si>
  <si>
    <t>REPAY00577</t>
  </si>
  <si>
    <t>REPAY00578</t>
  </si>
  <si>
    <t>REPAY00579</t>
  </si>
  <si>
    <t>REPAY00580</t>
  </si>
  <si>
    <t>REPAY00581</t>
  </si>
  <si>
    <t>REPAY00582</t>
  </si>
  <si>
    <t>REPAY00583</t>
  </si>
  <si>
    <t>REPAY00584</t>
  </si>
  <si>
    <t>REPAY00585</t>
  </si>
  <si>
    <t>REPAY00586</t>
  </si>
  <si>
    <t>REPAY00587</t>
  </si>
  <si>
    <t>REPAY00588</t>
  </si>
  <si>
    <t>REPAY00589</t>
  </si>
  <si>
    <t>REPAY00590</t>
  </si>
  <si>
    <t>REPAY00591</t>
  </si>
  <si>
    <t>REPAY00592</t>
  </si>
  <si>
    <t>REPAY00593</t>
  </si>
  <si>
    <t>REPAY00594</t>
  </si>
  <si>
    <t>REPAY00595</t>
  </si>
  <si>
    <t>REPAY00596</t>
  </si>
  <si>
    <t>REPAY00597</t>
  </si>
  <si>
    <t>REPAY00598</t>
  </si>
  <si>
    <t>REPAY00599</t>
  </si>
  <si>
    <t>REPAY00600</t>
  </si>
  <si>
    <t>REPAY00601</t>
  </si>
  <si>
    <t>REPAY00602</t>
  </si>
  <si>
    <t>REPAY00603</t>
  </si>
  <si>
    <t>REPAY00604</t>
  </si>
  <si>
    <t>REPAY00605</t>
  </si>
  <si>
    <t>REPAY00606</t>
  </si>
  <si>
    <t>REPAY00607</t>
  </si>
  <si>
    <t>REPAY00608</t>
  </si>
  <si>
    <t>REPAY00609</t>
  </si>
  <si>
    <t>REPAY00610</t>
  </si>
  <si>
    <t>REPAY00611</t>
  </si>
  <si>
    <t>REPAY00612</t>
  </si>
  <si>
    <t>REPAY00613</t>
  </si>
  <si>
    <t>REPAY00614</t>
  </si>
  <si>
    <t>REPAY00615</t>
  </si>
  <si>
    <t>REPAY00616</t>
  </si>
  <si>
    <t>REPAY00617</t>
  </si>
  <si>
    <t>REPAY00618</t>
  </si>
  <si>
    <t>REPAY00619</t>
  </si>
  <si>
    <t>REPAY00620</t>
  </si>
  <si>
    <t>REPAY00621</t>
  </si>
  <si>
    <t>REPAY00622</t>
  </si>
  <si>
    <t>REPAY00623</t>
  </si>
  <si>
    <t>REPAY00624</t>
  </si>
  <si>
    <t>REPAY00625</t>
  </si>
  <si>
    <t>REPAY00626</t>
  </si>
  <si>
    <t>REPAY00627</t>
  </si>
  <si>
    <t>REPAY00628</t>
  </si>
  <si>
    <t>REPAY00629</t>
  </si>
  <si>
    <t>REPAY00630</t>
  </si>
  <si>
    <t>REPAY00631</t>
  </si>
  <si>
    <t>REPAY00632</t>
  </si>
  <si>
    <t>REPAY00633</t>
  </si>
  <si>
    <t>REPAY00634</t>
  </si>
  <si>
    <t>REPAY00635</t>
  </si>
  <si>
    <t>REPAY00636</t>
  </si>
  <si>
    <t>REPAY00637</t>
  </si>
  <si>
    <t>REPAY00638</t>
  </si>
  <si>
    <t>REPAY00639</t>
  </si>
  <si>
    <t>REPAY00640</t>
  </si>
  <si>
    <t>REPAY00641</t>
  </si>
  <si>
    <t>REPAY00642</t>
  </si>
  <si>
    <t>REPAY00643</t>
  </si>
  <si>
    <t>REPAY00644</t>
  </si>
  <si>
    <t>REPAY00645</t>
  </si>
  <si>
    <t>REPAY00646</t>
  </si>
  <si>
    <t>REPAY00647</t>
  </si>
  <si>
    <t>REPAY00648</t>
  </si>
  <si>
    <t>REPAY00649</t>
  </si>
  <si>
    <t>REPAY00650</t>
  </si>
  <si>
    <t>REPAY00651</t>
  </si>
  <si>
    <t>REPAY00652</t>
  </si>
  <si>
    <t>REPAY00653</t>
  </si>
  <si>
    <t>REPAY00654</t>
  </si>
  <si>
    <t>REPAY00655</t>
  </si>
  <si>
    <t>REPAY00656</t>
  </si>
  <si>
    <t>REPAY00657</t>
  </si>
  <si>
    <t>REPAY00658</t>
  </si>
  <si>
    <t>REPAY00659</t>
  </si>
  <si>
    <t>REPAY00660</t>
  </si>
  <si>
    <t>REPAY00661</t>
  </si>
  <si>
    <t>REPAY00662</t>
  </si>
  <si>
    <t>REPAY00663</t>
  </si>
  <si>
    <t>REPAY00664</t>
  </si>
  <si>
    <t>REPAY00665</t>
  </si>
  <si>
    <t>REPAY00666</t>
  </si>
  <si>
    <t>REPAY00667</t>
  </si>
  <si>
    <t>REPAY00668</t>
  </si>
  <si>
    <t>REPAY00669</t>
  </si>
  <si>
    <t>REPAY00670</t>
  </si>
  <si>
    <t>REPAY00671</t>
  </si>
  <si>
    <t>REPAY00672</t>
  </si>
  <si>
    <t>REPAY00673</t>
  </si>
  <si>
    <t>REPAY00674</t>
  </si>
  <si>
    <t>REPAY00675</t>
  </si>
  <si>
    <t>REPAY00676</t>
  </si>
  <si>
    <t>REPAY00677</t>
  </si>
  <si>
    <t>REPAY00678</t>
  </si>
  <si>
    <t>REPAY00679</t>
  </si>
  <si>
    <t>REPAY00680</t>
  </si>
  <si>
    <t>REPAY00681</t>
  </si>
  <si>
    <t>REPAY00682</t>
  </si>
  <si>
    <t>REPAY00683</t>
  </si>
  <si>
    <t>REPAY00684</t>
  </si>
  <si>
    <t>REPAY00685</t>
  </si>
  <si>
    <t>REPAY00686</t>
  </si>
  <si>
    <t>REPAY00687</t>
  </si>
  <si>
    <t>REPAY00688</t>
  </si>
  <si>
    <t>REPAY00689</t>
  </si>
  <si>
    <t>REPAY00690</t>
  </si>
  <si>
    <t>REPAY00691</t>
  </si>
  <si>
    <t>REPAY00692</t>
  </si>
  <si>
    <t>REPAY00693</t>
  </si>
  <si>
    <t>REPAY00694</t>
  </si>
  <si>
    <t>REPAY00695</t>
  </si>
  <si>
    <t>REPAY00696</t>
  </si>
  <si>
    <t>REPAY00697</t>
  </si>
  <si>
    <t>REPAY00698</t>
  </si>
  <si>
    <t>REPAY00699</t>
  </si>
  <si>
    <t>REPAY00700</t>
  </si>
  <si>
    <t>REPAY00701</t>
  </si>
  <si>
    <t>REPAY00702</t>
  </si>
  <si>
    <t>REPAY00703</t>
  </si>
  <si>
    <t>REPAY00704</t>
  </si>
  <si>
    <t>REPAY00705</t>
  </si>
  <si>
    <t>REPAY00706</t>
  </si>
  <si>
    <t>REPAY00707</t>
  </si>
  <si>
    <t>REPAY00708</t>
  </si>
  <si>
    <t>REPAY00709</t>
  </si>
  <si>
    <t>REPAY00710</t>
  </si>
  <si>
    <t>REPAY00711</t>
  </si>
  <si>
    <t>REPAY00712</t>
  </si>
  <si>
    <t>REPAY00713</t>
  </si>
  <si>
    <t>REPAY00714</t>
  </si>
  <si>
    <t>REPAY00715</t>
  </si>
  <si>
    <t>REPAY00716</t>
  </si>
  <si>
    <t>REPAY00717</t>
  </si>
  <si>
    <t>REPAY00718</t>
  </si>
  <si>
    <t>REPAY00719</t>
  </si>
  <si>
    <t>REPAY00720</t>
  </si>
  <si>
    <t>REPAY00721</t>
  </si>
  <si>
    <t>REPAY00722</t>
  </si>
  <si>
    <t>REPAY00723</t>
  </si>
  <si>
    <t>REPAY00724</t>
  </si>
  <si>
    <t>REPAY00725</t>
  </si>
  <si>
    <t>REPAY00726</t>
  </si>
  <si>
    <t>REPAY00727</t>
  </si>
  <si>
    <t>REPAY00728</t>
  </si>
  <si>
    <t>REPAY00729</t>
  </si>
  <si>
    <t>REPAY00730</t>
  </si>
  <si>
    <t>REPAY00731</t>
  </si>
  <si>
    <t>REPAY00732</t>
  </si>
  <si>
    <t>REPAY00733</t>
  </si>
  <si>
    <t>REPAY00734</t>
  </si>
  <si>
    <t>REPAY00735</t>
  </si>
  <si>
    <t>REPAY00736</t>
  </si>
  <si>
    <t>REPAY00737</t>
  </si>
  <si>
    <t>REPAY00738</t>
  </si>
  <si>
    <t>REPAY00739</t>
  </si>
  <si>
    <t>REPAY00740</t>
  </si>
  <si>
    <t>REPAY00741</t>
  </si>
  <si>
    <t>REPAY00742</t>
  </si>
  <si>
    <t>REPAY00743</t>
  </si>
  <si>
    <t>REPAY00744</t>
  </si>
  <si>
    <t>REPAY00745</t>
  </si>
  <si>
    <t>REPAY00746</t>
  </si>
  <si>
    <t>REPAY00747</t>
  </si>
  <si>
    <t>REPAY00748</t>
  </si>
  <si>
    <t>REPAY00749</t>
  </si>
  <si>
    <t>REPAY00750</t>
  </si>
  <si>
    <t>REPAY00751</t>
  </si>
  <si>
    <t>REPAY00752</t>
  </si>
  <si>
    <t>REPAY00753</t>
  </si>
  <si>
    <t>REPAY00754</t>
  </si>
  <si>
    <t>REPAY00755</t>
  </si>
  <si>
    <t>REPAY00756</t>
  </si>
  <si>
    <t>REPAY00757</t>
  </si>
  <si>
    <t>REPAY00758</t>
  </si>
  <si>
    <t>REPAY00759</t>
  </si>
  <si>
    <t>REPAY00760</t>
  </si>
  <si>
    <t>REPAY00761</t>
  </si>
  <si>
    <t>REPAY00762</t>
  </si>
  <si>
    <t>REPAY00763</t>
  </si>
  <si>
    <t>REPAY00764</t>
  </si>
  <si>
    <t>REPAY00765</t>
  </si>
  <si>
    <t>REPAY00766</t>
  </si>
  <si>
    <t>REPAY00767</t>
  </si>
  <si>
    <t>REPAY00768</t>
  </si>
  <si>
    <t>REPAY00769</t>
  </si>
  <si>
    <t>REPAY00770</t>
  </si>
  <si>
    <t>REPAY00771</t>
  </si>
  <si>
    <t>REPAY00772</t>
  </si>
  <si>
    <t>REPAY00773</t>
  </si>
  <si>
    <t>REPAY00774</t>
  </si>
  <si>
    <t>REPAY00775</t>
  </si>
  <si>
    <t>REPAY00776</t>
  </si>
  <si>
    <t>REPAY00777</t>
  </si>
  <si>
    <t>REPAY00778</t>
  </si>
  <si>
    <t>REPAY00779</t>
  </si>
  <si>
    <t>REPAY00780</t>
  </si>
  <si>
    <t>REPAY00781</t>
  </si>
  <si>
    <t>REPAY00782</t>
  </si>
  <si>
    <t>REPAY00783</t>
  </si>
  <si>
    <t>REPAY00784</t>
  </si>
  <si>
    <t>REPAY00785</t>
  </si>
  <si>
    <t>REPAY00786</t>
  </si>
  <si>
    <t>REPAY00787</t>
  </si>
  <si>
    <t>REPAY00788</t>
  </si>
  <si>
    <t>REPAY00789</t>
  </si>
  <si>
    <t>REPAY00790</t>
  </si>
  <si>
    <t>REPAY00791</t>
  </si>
  <si>
    <t>REPAY00792</t>
  </si>
  <si>
    <t>REPAY00793</t>
  </si>
  <si>
    <t>REPAY00794</t>
  </si>
  <si>
    <t>REPAY00795</t>
  </si>
  <si>
    <t>REPAY00796</t>
  </si>
  <si>
    <t>REPAY00797</t>
  </si>
  <si>
    <t>REPAY00798</t>
  </si>
  <si>
    <t>REPAY00799</t>
  </si>
  <si>
    <t>REPAY00800</t>
  </si>
  <si>
    <t>REPAY00801</t>
  </si>
  <si>
    <t>REPAY00802</t>
  </si>
  <si>
    <t>REPAY00803</t>
  </si>
  <si>
    <t>REPAY00804</t>
  </si>
  <si>
    <t>REPAY00805</t>
  </si>
  <si>
    <t>REPAY00806</t>
  </si>
  <si>
    <t>REPAY00807</t>
  </si>
  <si>
    <t>REPAY00808</t>
  </si>
  <si>
    <t>REPAY00809</t>
  </si>
  <si>
    <t>REPAY00810</t>
  </si>
  <si>
    <t>REPAY00811</t>
  </si>
  <si>
    <t>REPAY00812</t>
  </si>
  <si>
    <t>REPAY00813</t>
  </si>
  <si>
    <t>REPAY00814</t>
  </si>
  <si>
    <t>REPAY00815</t>
  </si>
  <si>
    <t>REPAY00816</t>
  </si>
  <si>
    <t>REPAY00817</t>
  </si>
  <si>
    <t>REPAY00818</t>
  </si>
  <si>
    <t>REPAY00819</t>
  </si>
  <si>
    <t>REPAY00820</t>
  </si>
  <si>
    <t>REPAY00821</t>
  </si>
  <si>
    <t>REPAY00822</t>
  </si>
  <si>
    <t>REPAY00823</t>
  </si>
  <si>
    <t>REPAY00824</t>
  </si>
  <si>
    <t>REPAY00825</t>
  </si>
  <si>
    <t>REPAY00826</t>
  </si>
  <si>
    <t>REPAY00827</t>
  </si>
  <si>
    <t>REPAY00828</t>
  </si>
  <si>
    <t>REPAY00829</t>
  </si>
  <si>
    <t>REPAY00830</t>
  </si>
  <si>
    <t>REPAY00831</t>
  </si>
  <si>
    <t>REPAY00832</t>
  </si>
  <si>
    <t>REPAY00833</t>
  </si>
  <si>
    <t>REPAY00834</t>
  </si>
  <si>
    <t>REPAY00835</t>
  </si>
  <si>
    <t>REPAY00836</t>
  </si>
  <si>
    <t>REPAY00837</t>
  </si>
  <si>
    <t>REPAY00838</t>
  </si>
  <si>
    <t>REPAY00839</t>
  </si>
  <si>
    <t>REPAY00840</t>
  </si>
  <si>
    <t>REPAY00841</t>
  </si>
  <si>
    <t>REPAY00842</t>
  </si>
  <si>
    <t>REPAY00843</t>
  </si>
  <si>
    <t>REPAY00844</t>
  </si>
  <si>
    <t>REPAY00845</t>
  </si>
  <si>
    <t>REPAY00846</t>
  </si>
  <si>
    <t>REPAY00847</t>
  </si>
  <si>
    <t>REPAY00848</t>
  </si>
  <si>
    <t>REPAY00849</t>
  </si>
  <si>
    <t>REPAY00850</t>
  </si>
  <si>
    <t>REPAY00851</t>
  </si>
  <si>
    <t>REPAY00852</t>
  </si>
  <si>
    <t>REPAY00853</t>
  </si>
  <si>
    <t>REPAY00854</t>
  </si>
  <si>
    <t>REPAY00855</t>
  </si>
  <si>
    <t>REPAY00856</t>
  </si>
  <si>
    <t>REPAY00857</t>
  </si>
  <si>
    <t>REPAY00858</t>
  </si>
  <si>
    <t>REPAY00859</t>
  </si>
  <si>
    <t>REPAY00860</t>
  </si>
  <si>
    <t>REPAY00861</t>
  </si>
  <si>
    <t>REPAY00862</t>
  </si>
  <si>
    <t>REPAY00863</t>
  </si>
  <si>
    <t>REPAY00864</t>
  </si>
  <si>
    <t>REPAY00865</t>
  </si>
  <si>
    <t>REPAY00866</t>
  </si>
  <si>
    <t>REPAY00867</t>
  </si>
  <si>
    <t>REPAY00868</t>
  </si>
  <si>
    <t>REPAY00869</t>
  </si>
  <si>
    <t>REPAY00870</t>
  </si>
  <si>
    <t>REPAY00871</t>
  </si>
  <si>
    <t>REPAY00872</t>
  </si>
  <si>
    <t>REPAY00873</t>
  </si>
  <si>
    <t>REPAY00874</t>
  </si>
  <si>
    <t>REPAY00875</t>
  </si>
  <si>
    <t>REPAY00876</t>
  </si>
  <si>
    <t>REPAY00877</t>
  </si>
  <si>
    <t>REPAY00878</t>
  </si>
  <si>
    <t>REPAY00879</t>
  </si>
  <si>
    <t>REPAY00880</t>
  </si>
  <si>
    <t>REPAY00881</t>
  </si>
  <si>
    <t>REPAY00882</t>
  </si>
  <si>
    <t>REPAY00883</t>
  </si>
  <si>
    <t>REPAY00884</t>
  </si>
  <si>
    <t>REPAY00885</t>
  </si>
  <si>
    <t>REPAY00886</t>
  </si>
  <si>
    <t>REPAY00887</t>
  </si>
  <si>
    <t>REPAY00888</t>
  </si>
  <si>
    <t>REPAY00889</t>
  </si>
  <si>
    <t>REPAY00890</t>
  </si>
  <si>
    <t>REPAY00891</t>
  </si>
  <si>
    <t>REPAY00892</t>
  </si>
  <si>
    <t>REPAY00893</t>
  </si>
  <si>
    <t>REPAY00894</t>
  </si>
  <si>
    <t>REPAY00895</t>
  </si>
  <si>
    <t>REPAY00896</t>
  </si>
  <si>
    <t>REPAY00897</t>
  </si>
  <si>
    <t>REPAY00898</t>
  </si>
  <si>
    <t>REPAY00899</t>
  </si>
  <si>
    <t>REPAY00900</t>
  </si>
  <si>
    <t>REPAY00901</t>
  </si>
  <si>
    <t>REPAY00902</t>
  </si>
  <si>
    <t>REPAY00903</t>
  </si>
  <si>
    <t>REPAY00904</t>
  </si>
  <si>
    <t>REPAY00905</t>
  </si>
  <si>
    <t>REPAY00906</t>
  </si>
  <si>
    <t>REPAY00907</t>
  </si>
  <si>
    <t>REPAY00908</t>
  </si>
  <si>
    <t>REPAY00909</t>
  </si>
  <si>
    <t>REPAY00910</t>
  </si>
  <si>
    <t>REPAY00911</t>
  </si>
  <si>
    <t>REPAY00912</t>
  </si>
  <si>
    <t>REPAY00913</t>
  </si>
  <si>
    <t>REPAY00914</t>
  </si>
  <si>
    <t>REPAY00915</t>
  </si>
  <si>
    <t>REPAY00916</t>
  </si>
  <si>
    <t>REPAY00917</t>
  </si>
  <si>
    <t>REPAY00918</t>
  </si>
  <si>
    <t>REPAY00919</t>
  </si>
  <si>
    <t>REPAY00920</t>
  </si>
  <si>
    <t>REPAY00921</t>
  </si>
  <si>
    <t>REPAY00922</t>
  </si>
  <si>
    <t>REPAY00923</t>
  </si>
  <si>
    <t>REPAY00924</t>
  </si>
  <si>
    <t>REPAY00925</t>
  </si>
  <si>
    <t>REPAY00926</t>
  </si>
  <si>
    <t>REPAY00927</t>
  </si>
  <si>
    <t>REPAY00928</t>
  </si>
  <si>
    <t>REPAY00929</t>
  </si>
  <si>
    <t>REPAY00930</t>
  </si>
  <si>
    <t>REPAY00931</t>
  </si>
  <si>
    <t>REPAY00932</t>
  </si>
  <si>
    <t>REPAY00933</t>
  </si>
  <si>
    <t>REPAY00934</t>
  </si>
  <si>
    <t>REPAY00935</t>
  </si>
  <si>
    <t>REPAY00936</t>
  </si>
  <si>
    <t>REPAY00937</t>
  </si>
  <si>
    <t>REPAY00938</t>
  </si>
  <si>
    <t>REPAY00939</t>
  </si>
  <si>
    <t>REPAY00940</t>
  </si>
  <si>
    <t>REPAY00941</t>
  </si>
  <si>
    <t>REPAY00942</t>
  </si>
  <si>
    <t>REPAY00943</t>
  </si>
  <si>
    <t>REPAY00944</t>
  </si>
  <si>
    <t>REPAY00945</t>
  </si>
  <si>
    <t>REPAY00946</t>
  </si>
  <si>
    <t>REPAY00947</t>
  </si>
  <si>
    <t>REPAY00948</t>
  </si>
  <si>
    <t>REPAY00949</t>
  </si>
  <si>
    <t>REPAY00950</t>
  </si>
  <si>
    <t>REPAY00951</t>
  </si>
  <si>
    <t>REPAY00952</t>
  </si>
  <si>
    <t>REPAY00953</t>
  </si>
  <si>
    <t>REPAY00954</t>
  </si>
  <si>
    <t>REPAY00955</t>
  </si>
  <si>
    <t>REPAY00956</t>
  </si>
  <si>
    <t>REPAY00957</t>
  </si>
  <si>
    <t>REPAY00958</t>
  </si>
  <si>
    <t>REPAY00959</t>
  </si>
  <si>
    <t>REPAY00960</t>
  </si>
  <si>
    <t>REPAY00961</t>
  </si>
  <si>
    <t>REPAY00962</t>
  </si>
  <si>
    <t>REPAY00963</t>
  </si>
  <si>
    <t>REPAY00964</t>
  </si>
  <si>
    <t>REPAY00965</t>
  </si>
  <si>
    <t>REPAY00966</t>
  </si>
  <si>
    <t>REPAY00967</t>
  </si>
  <si>
    <t>REPAY00968</t>
  </si>
  <si>
    <t>REPAY00969</t>
  </si>
  <si>
    <t>REPAY00970</t>
  </si>
  <si>
    <t>REPAY00971</t>
  </si>
  <si>
    <t>REPAY00972</t>
  </si>
  <si>
    <t>REPAY00973</t>
  </si>
  <si>
    <t>REPAY00974</t>
  </si>
  <si>
    <t>REPAY00975</t>
  </si>
  <si>
    <t>REPAY00976</t>
  </si>
  <si>
    <t>REPAY00977</t>
  </si>
  <si>
    <t>REPAY00978</t>
  </si>
  <si>
    <t>REPAY00979</t>
  </si>
  <si>
    <t>REPAY00980</t>
  </si>
  <si>
    <t>REPAY00981</t>
  </si>
  <si>
    <t>REPAY00982</t>
  </si>
  <si>
    <t>REPAY00983</t>
  </si>
  <si>
    <t>REPAY00984</t>
  </si>
  <si>
    <t>REPAY00985</t>
  </si>
  <si>
    <t>REPAY00986</t>
  </si>
  <si>
    <t>REPAY00987</t>
  </si>
  <si>
    <t>REPAY00988</t>
  </si>
  <si>
    <t>REPAY00989</t>
  </si>
  <si>
    <t>REPAY00990</t>
  </si>
  <si>
    <t>REPAY00991</t>
  </si>
  <si>
    <t>REPAY00992</t>
  </si>
  <si>
    <t>REPAY00993</t>
  </si>
  <si>
    <t>REPAY00994</t>
  </si>
  <si>
    <t>REPAY00995</t>
  </si>
  <si>
    <t>REPAY00996</t>
  </si>
  <si>
    <t>REPAY00997</t>
  </si>
  <si>
    <t>REPAY00998</t>
  </si>
  <si>
    <t>REPAY00999</t>
  </si>
  <si>
    <t>REPAY01000</t>
  </si>
  <si>
    <t>REPAY01001</t>
  </si>
  <si>
    <t>REPAY01002</t>
  </si>
  <si>
    <t>REPAY01003</t>
  </si>
  <si>
    <t>REPAY01004</t>
  </si>
  <si>
    <t>REPAY01005</t>
  </si>
  <si>
    <t>REPAY01006</t>
  </si>
  <si>
    <t>REPAY01007</t>
  </si>
  <si>
    <t>REPAY01008</t>
  </si>
  <si>
    <t>REPAY01009</t>
  </si>
  <si>
    <t>REPAY01010</t>
  </si>
  <si>
    <t>REPAY01011</t>
  </si>
  <si>
    <t>REPAY01012</t>
  </si>
  <si>
    <t>REPAY01013</t>
  </si>
  <si>
    <t>REPAY01014</t>
  </si>
  <si>
    <t>REPAY01015</t>
  </si>
  <si>
    <t>REPAY01016</t>
  </si>
  <si>
    <t>REPAY01017</t>
  </si>
  <si>
    <t>REPAY01018</t>
  </si>
  <si>
    <t>REPAY01019</t>
  </si>
  <si>
    <t>REPAY01020</t>
  </si>
  <si>
    <t>REPAY01021</t>
  </si>
  <si>
    <t>REPAY01022</t>
  </si>
  <si>
    <t>REPAY01023</t>
  </si>
  <si>
    <t>REPAY01024</t>
  </si>
  <si>
    <t>REPAY01025</t>
  </si>
  <si>
    <t>REPAY01026</t>
  </si>
  <si>
    <t>REPAY01027</t>
  </si>
  <si>
    <t>REPAY01028</t>
  </si>
  <si>
    <t>REPAY01029</t>
  </si>
  <si>
    <t>REPAY01030</t>
  </si>
  <si>
    <t>REPAY01031</t>
  </si>
  <si>
    <t>REPAY01032</t>
  </si>
  <si>
    <t>REPAY01033</t>
  </si>
  <si>
    <t>REPAY01034</t>
  </si>
  <si>
    <t>REPAY01035</t>
  </si>
  <si>
    <t>REPAY01036</t>
  </si>
  <si>
    <t>REPAY01037</t>
  </si>
  <si>
    <t>REPAY01038</t>
  </si>
  <si>
    <t>REPAY01039</t>
  </si>
  <si>
    <t>REPAY01040</t>
  </si>
  <si>
    <t>REPAY01041</t>
  </si>
  <si>
    <t>REPAY01042</t>
  </si>
  <si>
    <t>REPAY01043</t>
  </si>
  <si>
    <t>REPAY01044</t>
  </si>
  <si>
    <t>REPAY01045</t>
  </si>
  <si>
    <t>REPAY01046</t>
  </si>
  <si>
    <t>REPAY01047</t>
  </si>
  <si>
    <t>REPAY01048</t>
  </si>
  <si>
    <t>REPAY01049</t>
  </si>
  <si>
    <t>REPAY01050</t>
  </si>
  <si>
    <t>REPAY01051</t>
  </si>
  <si>
    <t>REPAY01052</t>
  </si>
  <si>
    <t>REPAY01053</t>
  </si>
  <si>
    <t>REPAY01054</t>
  </si>
  <si>
    <t>REPAY01055</t>
  </si>
  <si>
    <t>REPAY01056</t>
  </si>
  <si>
    <t>REPAY01057</t>
  </si>
  <si>
    <t>REPAY01058</t>
  </si>
  <si>
    <t>REPAY01059</t>
  </si>
  <si>
    <t>REPAY01060</t>
  </si>
  <si>
    <t>REPAY01061</t>
  </si>
  <si>
    <t>REPAY01062</t>
  </si>
  <si>
    <t>REPAY01063</t>
  </si>
  <si>
    <t>REPAY01064</t>
  </si>
  <si>
    <t>REPAY01065</t>
  </si>
  <si>
    <t>REPAY01066</t>
  </si>
  <si>
    <t>REPAY01067</t>
  </si>
  <si>
    <t>REPAY01068</t>
  </si>
  <si>
    <t>REPAY01069</t>
  </si>
  <si>
    <t>REPAY01070</t>
  </si>
  <si>
    <t>REPAY01071</t>
  </si>
  <si>
    <t>REPAY01072</t>
  </si>
  <si>
    <t>REPAY01073</t>
  </si>
  <si>
    <t>REPAY01074</t>
  </si>
  <si>
    <t>REPAY01075</t>
  </si>
  <si>
    <t>REPAY01076</t>
  </si>
  <si>
    <t>REPAY01077</t>
  </si>
  <si>
    <t>REPAY01078</t>
  </si>
  <si>
    <t>REPAY01079</t>
  </si>
  <si>
    <t>REPAY01080</t>
  </si>
  <si>
    <t>REPAY01081</t>
  </si>
  <si>
    <t>REPAY01082</t>
  </si>
  <si>
    <t>REPAY01083</t>
  </si>
  <si>
    <t>REPAY01084</t>
  </si>
  <si>
    <t>REPAY01085</t>
  </si>
  <si>
    <t>REPAY01086</t>
  </si>
  <si>
    <t>REPAY01087</t>
  </si>
  <si>
    <t>REPAY01088</t>
  </si>
  <si>
    <t>REPAY01089</t>
  </si>
  <si>
    <t>REPAY01090</t>
  </si>
  <si>
    <t>REPAY01091</t>
  </si>
  <si>
    <t>REPAY01092</t>
  </si>
  <si>
    <t>REPAY01093</t>
  </si>
  <si>
    <t>REPAY01094</t>
  </si>
  <si>
    <t>REPAY01095</t>
  </si>
  <si>
    <t>REPAY01096</t>
  </si>
  <si>
    <t>REPAY01097</t>
  </si>
  <si>
    <t>REPAY01098</t>
  </si>
  <si>
    <t>REPAY01099</t>
  </si>
  <si>
    <t>REPAY01100</t>
  </si>
  <si>
    <t>REPAY01101</t>
  </si>
  <si>
    <t>REPAY01102</t>
  </si>
  <si>
    <t>REPAY01103</t>
  </si>
  <si>
    <t>REPAY01104</t>
  </si>
  <si>
    <t>REPAY01105</t>
  </si>
  <si>
    <t>REPAY01106</t>
  </si>
  <si>
    <t>REPAY01107</t>
  </si>
  <si>
    <t>REPAY01108</t>
  </si>
  <si>
    <t>REPAY01109</t>
  </si>
  <si>
    <t>REPAY01110</t>
  </si>
  <si>
    <t>REPAY01111</t>
  </si>
  <si>
    <t>REPAY01112</t>
  </si>
  <si>
    <t>REPAY01113</t>
  </si>
  <si>
    <t>REPAY01114</t>
  </si>
  <si>
    <t>REPAY01115</t>
  </si>
  <si>
    <t>REPAY01116</t>
  </si>
  <si>
    <t>REPAY01117</t>
  </si>
  <si>
    <t>REPAY01118</t>
  </si>
  <si>
    <t>REPAY01119</t>
  </si>
  <si>
    <t>REPAY01120</t>
  </si>
  <si>
    <t>REPAY01121</t>
  </si>
  <si>
    <t>REPAY01122</t>
  </si>
  <si>
    <t>REPAY01123</t>
  </si>
  <si>
    <t>REPAY01124</t>
  </si>
  <si>
    <t>REPAY01125</t>
  </si>
  <si>
    <t>REPAY01126</t>
  </si>
  <si>
    <t>REPAY01127</t>
  </si>
  <si>
    <t>REPAY01128</t>
  </si>
  <si>
    <t>REPAY01129</t>
  </si>
  <si>
    <t>REPAY01130</t>
  </si>
  <si>
    <t>REPAY01131</t>
  </si>
  <si>
    <t>REPAY01132</t>
  </si>
  <si>
    <t>REPAY01133</t>
  </si>
  <si>
    <t>REPAY01134</t>
  </si>
  <si>
    <t>REPAY01135</t>
  </si>
  <si>
    <t>REPAY01136</t>
  </si>
  <si>
    <t>REPAY01137</t>
  </si>
  <si>
    <t>REPAY01138</t>
  </si>
  <si>
    <t>REPAY01139</t>
  </si>
  <si>
    <t>REPAY01140</t>
  </si>
  <si>
    <t>REPAY01141</t>
  </si>
  <si>
    <t>REPAY01142</t>
  </si>
  <si>
    <t>REPAY01143</t>
  </si>
  <si>
    <t>REPAY01144</t>
  </si>
  <si>
    <t>REPAY01145</t>
  </si>
  <si>
    <t>REPAY01146</t>
  </si>
  <si>
    <t>REPAY01147</t>
  </si>
  <si>
    <t>REPAY01148</t>
  </si>
  <si>
    <t>REPAY01149</t>
  </si>
  <si>
    <t>REPAY01150</t>
  </si>
  <si>
    <t>REPAY01151</t>
  </si>
  <si>
    <t>REPAY01152</t>
  </si>
  <si>
    <t>REPAY01153</t>
  </si>
  <si>
    <t>REPAY01154</t>
  </si>
  <si>
    <t>REPAY01155</t>
  </si>
  <si>
    <t>REPAY01156</t>
  </si>
  <si>
    <t>REPAY01157</t>
  </si>
  <si>
    <t>REPAY01158</t>
  </si>
  <si>
    <t>REPAY01159</t>
  </si>
  <si>
    <t>REPAY01160</t>
  </si>
  <si>
    <t>REPAY01161</t>
  </si>
  <si>
    <t>REPAY01162</t>
  </si>
  <si>
    <t>REPAY01163</t>
  </si>
  <si>
    <t>REPAY01164</t>
  </si>
  <si>
    <t>REPAY01165</t>
  </si>
  <si>
    <t>REPAY01166</t>
  </si>
  <si>
    <t>REPAY01167</t>
  </si>
  <si>
    <t>REPAY01168</t>
  </si>
  <si>
    <t>REPAY01169</t>
  </si>
  <si>
    <t>REPAY01170</t>
  </si>
  <si>
    <t>REPAY01171</t>
  </si>
  <si>
    <t>REPAY01172</t>
  </si>
  <si>
    <t>REPAY01173</t>
  </si>
  <si>
    <t>REPAY01174</t>
  </si>
  <si>
    <t>REPAY01175</t>
  </si>
  <si>
    <t>REPAY01176</t>
  </si>
  <si>
    <t>REPAY01177</t>
  </si>
  <si>
    <t>REPAY01178</t>
  </si>
  <si>
    <t>REPAY01179</t>
  </si>
  <si>
    <t>REPAY01180</t>
  </si>
  <si>
    <t>REPAY01181</t>
  </si>
  <si>
    <t>REPAY01182</t>
  </si>
  <si>
    <t>REPAY01183</t>
  </si>
  <si>
    <t>REPAY01184</t>
  </si>
  <si>
    <t>REPAY01185</t>
  </si>
  <si>
    <t>REPAY01186</t>
  </si>
  <si>
    <t>REPAY01187</t>
  </si>
  <si>
    <t>REPAY01188</t>
  </si>
  <si>
    <t>REPAY01189</t>
  </si>
  <si>
    <t>REPAY01190</t>
  </si>
  <si>
    <t>REPAY01191</t>
  </si>
  <si>
    <t>REPAY01192</t>
  </si>
  <si>
    <t>REPAY01193</t>
  </si>
  <si>
    <t>REPAY01194</t>
  </si>
  <si>
    <t>REPAY01195</t>
  </si>
  <si>
    <t>REPAY01196</t>
  </si>
  <si>
    <t>REPAY01197</t>
  </si>
  <si>
    <t>REPAY01198</t>
  </si>
  <si>
    <t>REPAY01199</t>
  </si>
  <si>
    <t>REPAY01200</t>
  </si>
  <si>
    <t>REPAY01201</t>
  </si>
  <si>
    <t>REPAY01202</t>
  </si>
  <si>
    <t>REPAY01203</t>
  </si>
  <si>
    <t>REPAY01204</t>
  </si>
  <si>
    <t>REPAY01205</t>
  </si>
  <si>
    <t>REPAY01206</t>
  </si>
  <si>
    <t>REPAY01207</t>
  </si>
  <si>
    <t>REPAY01208</t>
  </si>
  <si>
    <t>REPAY01209</t>
  </si>
  <si>
    <t>REPAY01210</t>
  </si>
  <si>
    <t>REPAY01211</t>
  </si>
  <si>
    <t>REPAY01212</t>
  </si>
  <si>
    <t>REPAY01213</t>
  </si>
  <si>
    <t>REPAY01214</t>
  </si>
  <si>
    <t>REPAY01215</t>
  </si>
  <si>
    <t>REPAY01216</t>
  </si>
  <si>
    <t>REPAY01217</t>
  </si>
  <si>
    <t>REPAY01218</t>
  </si>
  <si>
    <t>REPAY01219</t>
  </si>
  <si>
    <t>REPAY01220</t>
  </si>
  <si>
    <t>REPAY01221</t>
  </si>
  <si>
    <t>REPAY01222</t>
  </si>
  <si>
    <t>REPAY01223</t>
  </si>
  <si>
    <t>REPAY01224</t>
  </si>
  <si>
    <t>REPAY01225</t>
  </si>
  <si>
    <t>REPAY01226</t>
  </si>
  <si>
    <t>REPAY01227</t>
  </si>
  <si>
    <t>REPAY01228</t>
  </si>
  <si>
    <t>REPAY01229</t>
  </si>
  <si>
    <t>REPAY01230</t>
  </si>
  <si>
    <t>REPAY01231</t>
  </si>
  <si>
    <t>REPAY01232</t>
  </si>
  <si>
    <t>REPAY01233</t>
  </si>
  <si>
    <t>REPAY01234</t>
  </si>
  <si>
    <t>REPAY01235</t>
  </si>
  <si>
    <t>REPAY01236</t>
  </si>
  <si>
    <t>REPAY01237</t>
  </si>
  <si>
    <t>REPAY01238</t>
  </si>
  <si>
    <t>REPAY01239</t>
  </si>
  <si>
    <t>REPAY01240</t>
  </si>
  <si>
    <t>REPAY01241</t>
  </si>
  <si>
    <t>REPAY01242</t>
  </si>
  <si>
    <t>REPAY01243</t>
  </si>
  <si>
    <t>REPAY01244</t>
  </si>
  <si>
    <t>REPAY01245</t>
  </si>
  <si>
    <t>REPAY01246</t>
  </si>
  <si>
    <t>REPAY01247</t>
  </si>
  <si>
    <t>REPAY01248</t>
  </si>
  <si>
    <t>REPAY01249</t>
  </si>
  <si>
    <t>REPAY01250</t>
  </si>
  <si>
    <t>REPAY01251</t>
  </si>
  <si>
    <t>REPAY01252</t>
  </si>
  <si>
    <t>REPAY01253</t>
  </si>
  <si>
    <t>REPAY01254</t>
  </si>
  <si>
    <t>REPAY01255</t>
  </si>
  <si>
    <t>REPAY01256</t>
  </si>
  <si>
    <t>REPAY01257</t>
  </si>
  <si>
    <t>REPAY01258</t>
  </si>
  <si>
    <t>REPAY01259</t>
  </si>
  <si>
    <t>REPAY01260</t>
  </si>
  <si>
    <t>REPAY01261</t>
  </si>
  <si>
    <t>REPAY01262</t>
  </si>
  <si>
    <t>REPAY01263</t>
  </si>
  <si>
    <t>REPAY01264</t>
  </si>
  <si>
    <t>REPAY01265</t>
  </si>
  <si>
    <t>REPAY01266</t>
  </si>
  <si>
    <t>REPAY01267</t>
  </si>
  <si>
    <t>REPAY01268</t>
  </si>
  <si>
    <t>REPAY01269</t>
  </si>
  <si>
    <t>REPAY01270</t>
  </si>
  <si>
    <t>REPAY01271</t>
  </si>
  <si>
    <t>REPAY01272</t>
  </si>
  <si>
    <t>REPAY01273</t>
  </si>
  <si>
    <t>REPAY01274</t>
  </si>
  <si>
    <t>REPAY01275</t>
  </si>
  <si>
    <t>REPAY01276</t>
  </si>
  <si>
    <t>REPAY01277</t>
  </si>
  <si>
    <t>REPAY01278</t>
  </si>
  <si>
    <t>REPAY01279</t>
  </si>
  <si>
    <t>REPAY01280</t>
  </si>
  <si>
    <t>REPAY01281</t>
  </si>
  <si>
    <t>REPAY01282</t>
  </si>
  <si>
    <t>REPAY01283</t>
  </si>
  <si>
    <t>REPAY01284</t>
  </si>
  <si>
    <t>REPAY01285</t>
  </si>
  <si>
    <t>REPAY01286</t>
  </si>
  <si>
    <t>REPAY01287</t>
  </si>
  <si>
    <t>REPAY01288</t>
  </si>
  <si>
    <t>REPAY01289</t>
  </si>
  <si>
    <t>REPAY01290</t>
  </si>
  <si>
    <t>REPAY01291</t>
  </si>
  <si>
    <t>REPAY01292</t>
  </si>
  <si>
    <t>REPAY01293</t>
  </si>
  <si>
    <t>REPAY01294</t>
  </si>
  <si>
    <t>REPAY01295</t>
  </si>
  <si>
    <t>REPAY01296</t>
  </si>
  <si>
    <t>REPAY01297</t>
  </si>
  <si>
    <t>REPAY01298</t>
  </si>
  <si>
    <t>REPAY01299</t>
  </si>
  <si>
    <t>REPAY01300</t>
  </si>
  <si>
    <t>REPAY01301</t>
  </si>
  <si>
    <t>REPAY01302</t>
  </si>
  <si>
    <t>REPAY01303</t>
  </si>
  <si>
    <t>REPAY01304</t>
  </si>
  <si>
    <t>REPAY01305</t>
  </si>
  <si>
    <t>REPAY01306</t>
  </si>
  <si>
    <t>REPAY01307</t>
  </si>
  <si>
    <t>REPAY01308</t>
  </si>
  <si>
    <t>REPAY01309</t>
  </si>
  <si>
    <t>REPAY01310</t>
  </si>
  <si>
    <t>REPAY01311</t>
  </si>
  <si>
    <t>REPAY01312</t>
  </si>
  <si>
    <t>REPAY01313</t>
  </si>
  <si>
    <t>REPAY01314</t>
  </si>
  <si>
    <t>REPAY01315</t>
  </si>
  <si>
    <t>REPAY01316</t>
  </si>
  <si>
    <t>REPAY01317</t>
  </si>
  <si>
    <t>REPAY01318</t>
  </si>
  <si>
    <t>REPAY01319</t>
  </si>
  <si>
    <t>REPAY01320</t>
  </si>
  <si>
    <t>REPAY01321</t>
  </si>
  <si>
    <t>REPAY01322</t>
  </si>
  <si>
    <t>REPAY01323</t>
  </si>
  <si>
    <t>REPAY01324</t>
  </si>
  <si>
    <t>REPAY01325</t>
  </si>
  <si>
    <t>REPAY01326</t>
  </si>
  <si>
    <t>REPAY01327</t>
  </si>
  <si>
    <t>REPAY01328</t>
  </si>
  <si>
    <t>REPAY01329</t>
  </si>
  <si>
    <t>REPAY01330</t>
  </si>
  <si>
    <t>REPAY01331</t>
  </si>
  <si>
    <t>REPAY01332</t>
  </si>
  <si>
    <t>REPAY01333</t>
  </si>
  <si>
    <t>REPAY01334</t>
  </si>
  <si>
    <t>REPAY01335</t>
  </si>
  <si>
    <t>REPAY01336</t>
  </si>
  <si>
    <t>REPAY01337</t>
  </si>
  <si>
    <t>REPAY01338</t>
  </si>
  <si>
    <t>REPAY01339</t>
  </si>
  <si>
    <t>REPAY01340</t>
  </si>
  <si>
    <t>REPAY01341</t>
  </si>
  <si>
    <t>REPAY01342</t>
  </si>
  <si>
    <t>REPAY01343</t>
  </si>
  <si>
    <t>REPAY01344</t>
  </si>
  <si>
    <t>REPAY01345</t>
  </si>
  <si>
    <t>REPAY01346</t>
  </si>
  <si>
    <t>REPAY01347</t>
  </si>
  <si>
    <t>REPAY01348</t>
  </si>
  <si>
    <t>REPAY01349</t>
  </si>
  <si>
    <t>REPAY01350</t>
  </si>
  <si>
    <t>REPAY01351</t>
  </si>
  <si>
    <t>REPAY01352</t>
  </si>
  <si>
    <t>REPAY01353</t>
  </si>
  <si>
    <t>REPAY01354</t>
  </si>
  <si>
    <t>REPAY01355</t>
  </si>
  <si>
    <t>REPAY01356</t>
  </si>
  <si>
    <t>REPAY01357</t>
  </si>
  <si>
    <t>REPAY01358</t>
  </si>
  <si>
    <t>REPAY01359</t>
  </si>
  <si>
    <t>REPAY01360</t>
  </si>
  <si>
    <t>REPAY01361</t>
  </si>
  <si>
    <t>REPAY01362</t>
  </si>
  <si>
    <t>REPAY01363</t>
  </si>
  <si>
    <t>REPAY01364</t>
  </si>
  <si>
    <t>REPAY01365</t>
  </si>
  <si>
    <t>REPAY01366</t>
  </si>
  <si>
    <t>REPAY01367</t>
  </si>
  <si>
    <t>REPAY01368</t>
  </si>
  <si>
    <t>REPAY01369</t>
  </si>
  <si>
    <t>REPAY01370</t>
  </si>
  <si>
    <t>REPAY01371</t>
  </si>
  <si>
    <t>REPAY01372</t>
  </si>
  <si>
    <t>REPAY01373</t>
  </si>
  <si>
    <t>REPAY01374</t>
  </si>
  <si>
    <t>REPAY01375</t>
  </si>
  <si>
    <t>REPAY01376</t>
  </si>
  <si>
    <t>REPAY01377</t>
  </si>
  <si>
    <t>REPAY01378</t>
  </si>
  <si>
    <t>REPAY01379</t>
  </si>
  <si>
    <t>REPAY01380</t>
  </si>
  <si>
    <t>REPAY01381</t>
  </si>
  <si>
    <t>REPAY01382</t>
  </si>
  <si>
    <t>REPAY01383</t>
  </si>
  <si>
    <t>REPAY01384</t>
  </si>
  <si>
    <t>REPAY01385</t>
  </si>
  <si>
    <t>REPAY01386</t>
  </si>
  <si>
    <t>REPAY01387</t>
  </si>
  <si>
    <t>REPAY01388</t>
  </si>
  <si>
    <t>REPAY01389</t>
  </si>
  <si>
    <t>REPAY01390</t>
  </si>
  <si>
    <t>REPAY01391</t>
  </si>
  <si>
    <t>REPAY01392</t>
  </si>
  <si>
    <t>REPAY01393</t>
  </si>
  <si>
    <t>REPAY01394</t>
  </si>
  <si>
    <t>REPAY01395</t>
  </si>
  <si>
    <t>REPAY01396</t>
  </si>
  <si>
    <t>REPAY01397</t>
  </si>
  <si>
    <t>REPAY01398</t>
  </si>
  <si>
    <t>REPAY01399</t>
  </si>
  <si>
    <t>REPAY01400</t>
  </si>
  <si>
    <t>REPAY01401</t>
  </si>
  <si>
    <t>REPAY01402</t>
  </si>
  <si>
    <t>REPAY01403</t>
  </si>
  <si>
    <t>REPAY01404</t>
  </si>
  <si>
    <t>REPAY01405</t>
  </si>
  <si>
    <t>REPAY01406</t>
  </si>
  <si>
    <t>REPAY01407</t>
  </si>
  <si>
    <t>REPAY01408</t>
  </si>
  <si>
    <t>REPAY01409</t>
  </si>
  <si>
    <t>REPAY01410</t>
  </si>
  <si>
    <t>REPAY01411</t>
  </si>
  <si>
    <t>REPAY01412</t>
  </si>
  <si>
    <t>REPAY01413</t>
  </si>
  <si>
    <t>REPAY01414</t>
  </si>
  <si>
    <t>REPAY01415</t>
  </si>
  <si>
    <t>REPAY01416</t>
  </si>
  <si>
    <t>REPAY01417</t>
  </si>
  <si>
    <t>REPAY01418</t>
  </si>
  <si>
    <t>REPAY01419</t>
  </si>
  <si>
    <t>REPAY01420</t>
  </si>
  <si>
    <t>REPAY01421</t>
  </si>
  <si>
    <t>REPAY01422</t>
  </si>
  <si>
    <t>REPAY01423</t>
  </si>
  <si>
    <t>REPAY01424</t>
  </si>
  <si>
    <t>REPAY01425</t>
  </si>
  <si>
    <t>REPAY01426</t>
  </si>
  <si>
    <t>REPAY01427</t>
  </si>
  <si>
    <t>REPAY01428</t>
  </si>
  <si>
    <t>REPAY01429</t>
  </si>
  <si>
    <t>REPAY01430</t>
  </si>
  <si>
    <t>REPAY01431</t>
  </si>
  <si>
    <t>REPAY01432</t>
  </si>
  <si>
    <t>REPAY01433</t>
  </si>
  <si>
    <t>REPAY01434</t>
  </si>
  <si>
    <t>REPAY01435</t>
  </si>
  <si>
    <t>REPAY01436</t>
  </si>
  <si>
    <t>REPAY01437</t>
  </si>
  <si>
    <t>REPAY01438</t>
  </si>
  <si>
    <t>REPAY01439</t>
  </si>
  <si>
    <t>REPAY01440</t>
  </si>
  <si>
    <t>REPAY01441</t>
  </si>
  <si>
    <t>REPAY01442</t>
  </si>
  <si>
    <t>REPAY01443</t>
  </si>
  <si>
    <t>REPAY01444</t>
  </si>
  <si>
    <t>REPAY01445</t>
  </si>
  <si>
    <t>REPAY01446</t>
  </si>
  <si>
    <t>REPAY01447</t>
  </si>
  <si>
    <t>REPAY01448</t>
  </si>
  <si>
    <t>REPAY01449</t>
  </si>
  <si>
    <t>REPAY01450</t>
  </si>
  <si>
    <t>REPAY01451</t>
  </si>
  <si>
    <t>REPAY01452</t>
  </si>
  <si>
    <t>REPAY01453</t>
  </si>
  <si>
    <t>REPAY01454</t>
  </si>
  <si>
    <t>REPAY01455</t>
  </si>
  <si>
    <t>REPAY01456</t>
  </si>
  <si>
    <t>REPAY01457</t>
  </si>
  <si>
    <t>REPAY01458</t>
  </si>
  <si>
    <t>REPAY01459</t>
  </si>
  <si>
    <t>REPAY01460</t>
  </si>
  <si>
    <t>REPAY01461</t>
  </si>
  <si>
    <t>REPAY01462</t>
  </si>
  <si>
    <t>REPAY01463</t>
  </si>
  <si>
    <t>REPAY01464</t>
  </si>
  <si>
    <t>REPAY01465</t>
  </si>
  <si>
    <t>REPAY01466</t>
  </si>
  <si>
    <t>REPAY01467</t>
  </si>
  <si>
    <t>REPAY01468</t>
  </si>
  <si>
    <t>REPAY01469</t>
  </si>
  <si>
    <t>REPAY01470</t>
  </si>
  <si>
    <t>REPAY01471</t>
  </si>
  <si>
    <t>REPAY01472</t>
  </si>
  <si>
    <t>REPAY01473</t>
  </si>
  <si>
    <t>REPAY01474</t>
  </si>
  <si>
    <t>REPAY01475</t>
  </si>
  <si>
    <t>REPAY01476</t>
  </si>
  <si>
    <t>REPAY01477</t>
  </si>
  <si>
    <t>REPAY01478</t>
  </si>
  <si>
    <t>REPAY01479</t>
  </si>
  <si>
    <t>REPAY01480</t>
  </si>
  <si>
    <t>REPAY01481</t>
  </si>
  <si>
    <t>REPAY01482</t>
  </si>
  <si>
    <t>REPAY01483</t>
  </si>
  <si>
    <t>REPAY01484</t>
  </si>
  <si>
    <t>REPAY01485</t>
  </si>
  <si>
    <t>REPAY01486</t>
  </si>
  <si>
    <t>REPAY01487</t>
  </si>
  <si>
    <t>REPAY01488</t>
  </si>
  <si>
    <t>REPAY01489</t>
  </si>
  <si>
    <t>REPAY01490</t>
  </si>
  <si>
    <t>REPAY01491</t>
  </si>
  <si>
    <t>REPAY01492</t>
  </si>
  <si>
    <t>REPAY01493</t>
  </si>
  <si>
    <t>REPAY01494</t>
  </si>
  <si>
    <t>REPAY01495</t>
  </si>
  <si>
    <t>REPAY01496</t>
  </si>
  <si>
    <t>REPAY01497</t>
  </si>
  <si>
    <t>REPAY01498</t>
  </si>
  <si>
    <t>REPAY01499</t>
  </si>
  <si>
    <t>REPAY01500</t>
  </si>
  <si>
    <t>REPAY01501</t>
  </si>
  <si>
    <t>REPAY01502</t>
  </si>
  <si>
    <t>REPAY01503</t>
  </si>
  <si>
    <t>REPAY01504</t>
  </si>
  <si>
    <t>REPAY01505</t>
  </si>
  <si>
    <t>REPAY01506</t>
  </si>
  <si>
    <t>REPAY01507</t>
  </si>
  <si>
    <t>REPAY01508</t>
  </si>
  <si>
    <t>REPAY01509</t>
  </si>
  <si>
    <t>REPAY01510</t>
  </si>
  <si>
    <t>REPAY01511</t>
  </si>
  <si>
    <t>REPAY01512</t>
  </si>
  <si>
    <t>REPAY01513</t>
  </si>
  <si>
    <t>REPAY01514</t>
  </si>
  <si>
    <t>REPAY01515</t>
  </si>
  <si>
    <t>REPAY01516</t>
  </si>
  <si>
    <t>REPAY01517</t>
  </si>
  <si>
    <t>REPAY01518</t>
  </si>
  <si>
    <t>REPAY01519</t>
  </si>
  <si>
    <t>REPAY01520</t>
  </si>
  <si>
    <t>REPAY01521</t>
  </si>
  <si>
    <t>REPAY01522</t>
  </si>
  <si>
    <t>REPAY01523</t>
  </si>
  <si>
    <t>REPAY01524</t>
  </si>
  <si>
    <t>REPAY01525</t>
  </si>
  <si>
    <t>REPAY01526</t>
  </si>
  <si>
    <t>REPAY01527</t>
  </si>
  <si>
    <t>REPAY01528</t>
  </si>
  <si>
    <t>REPAY01529</t>
  </si>
  <si>
    <t>REPAY01530</t>
  </si>
  <si>
    <t>REPAY01531</t>
  </si>
  <si>
    <t>REPAY01532</t>
  </si>
  <si>
    <t>REPAY01533</t>
  </si>
  <si>
    <t>REPAY01534</t>
  </si>
  <si>
    <t>REPAY01535</t>
  </si>
  <si>
    <t>REPAY01536</t>
  </si>
  <si>
    <t>REPAY01537</t>
  </si>
  <si>
    <t>REPAY01538</t>
  </si>
  <si>
    <t>REPAY01539</t>
  </si>
  <si>
    <t>REPAY01540</t>
  </si>
  <si>
    <t>REPAY01541</t>
  </si>
  <si>
    <t>REPAY01542</t>
  </si>
  <si>
    <t>REPAY01543</t>
  </si>
  <si>
    <t>REPAY01544</t>
  </si>
  <si>
    <t>REPAY01545</t>
  </si>
  <si>
    <t>REPAY01546</t>
  </si>
  <si>
    <t>REPAY01547</t>
  </si>
  <si>
    <t>REPAY01548</t>
  </si>
  <si>
    <t>REPAY01549</t>
  </si>
  <si>
    <t>REPAY01550</t>
  </si>
  <si>
    <t>REPAY01551</t>
  </si>
  <si>
    <t>REPAY01552</t>
  </si>
  <si>
    <t>REPAY01553</t>
  </si>
  <si>
    <t>REPAY01554</t>
  </si>
  <si>
    <t>REPAY01555</t>
  </si>
  <si>
    <t>REPAY01556</t>
  </si>
  <si>
    <t>REPAY01557</t>
  </si>
  <si>
    <t>REPAY01558</t>
  </si>
  <si>
    <t>REPAY01559</t>
  </si>
  <si>
    <t>REPAY01560</t>
  </si>
  <si>
    <t>REPAY01561</t>
  </si>
  <si>
    <t>REPAY01562</t>
  </si>
  <si>
    <t>REPAY01563</t>
  </si>
  <si>
    <t>REPAY01564</t>
  </si>
  <si>
    <t>REPAY01565</t>
  </si>
  <si>
    <t>REPAY01566</t>
  </si>
  <si>
    <t>REPAY01567</t>
  </si>
  <si>
    <t>REPAY01568</t>
  </si>
  <si>
    <t>REPAY01569</t>
  </si>
  <si>
    <t>REPAY01570</t>
  </si>
  <si>
    <t>REPAY01571</t>
  </si>
  <si>
    <t>REPAY01572</t>
  </si>
  <si>
    <t>REPAY01573</t>
  </si>
  <si>
    <t>REPAY01574</t>
  </si>
  <si>
    <t>REPAY01575</t>
  </si>
  <si>
    <t>REPAY01576</t>
  </si>
  <si>
    <t>REPAY01577</t>
  </si>
  <si>
    <t>REPAY01578</t>
  </si>
  <si>
    <t>REPAY01579</t>
  </si>
  <si>
    <t>REPAY01580</t>
  </si>
  <si>
    <t>REPAY01581</t>
  </si>
  <si>
    <t>REPAY01582</t>
  </si>
  <si>
    <t>REPAY01583</t>
  </si>
  <si>
    <t>REPAY01584</t>
  </si>
  <si>
    <t>REPAY01585</t>
  </si>
  <si>
    <t>REPAY01586</t>
  </si>
  <si>
    <t>REPAY01587</t>
  </si>
  <si>
    <t>REPAY01588</t>
  </si>
  <si>
    <t>REPAY01589</t>
  </si>
  <si>
    <t>REPAY01590</t>
  </si>
  <si>
    <t>REPAY01591</t>
  </si>
  <si>
    <t>REPAY01592</t>
  </si>
  <si>
    <t>REPAY01593</t>
  </si>
  <si>
    <t>REPAY01594</t>
  </si>
  <si>
    <t>REPAY01595</t>
  </si>
  <si>
    <t>REPAY01596</t>
  </si>
  <si>
    <t>REPAY01597</t>
  </si>
  <si>
    <t>REPAY01598</t>
  </si>
  <si>
    <t>REPAY01599</t>
  </si>
  <si>
    <t>REPAY01600</t>
  </si>
  <si>
    <t>REPAY01601</t>
  </si>
  <si>
    <t>REPAY01602</t>
  </si>
  <si>
    <t>REPAY01603</t>
  </si>
  <si>
    <t>REPAY01604</t>
  </si>
  <si>
    <t>REPAY01605</t>
  </si>
  <si>
    <t>REPAY01606</t>
  </si>
  <si>
    <t>REPAY01607</t>
  </si>
  <si>
    <t>REPAY01608</t>
  </si>
  <si>
    <t>REPAY01609</t>
  </si>
  <si>
    <t>REPAY01610</t>
  </si>
  <si>
    <t>REPAY01611</t>
  </si>
  <si>
    <t>REPAY01612</t>
  </si>
  <si>
    <t>REPAY01613</t>
  </si>
  <si>
    <t>REPAY01614</t>
  </si>
  <si>
    <t>REPAY01615</t>
  </si>
  <si>
    <t>REPAY01616</t>
  </si>
  <si>
    <t>REPAY01617</t>
  </si>
  <si>
    <t>REPAY01618</t>
  </si>
  <si>
    <t>REPAY01619</t>
  </si>
  <si>
    <t>REPAY01620</t>
  </si>
  <si>
    <t>REPAY01621</t>
  </si>
  <si>
    <t>REPAY01622</t>
  </si>
  <si>
    <t>REPAY01623</t>
  </si>
  <si>
    <t>REPAY01624</t>
  </si>
  <si>
    <t>REPAY01625</t>
  </si>
  <si>
    <t>REPAY01626</t>
  </si>
  <si>
    <t>REPAY01627</t>
  </si>
  <si>
    <t>REPAY01628</t>
  </si>
  <si>
    <t>REPAY01629</t>
  </si>
  <si>
    <t>REPAY01630</t>
  </si>
  <si>
    <t>REPAY01631</t>
  </si>
  <si>
    <t>REPAY01632</t>
  </si>
  <si>
    <t>REPAY01633</t>
  </si>
  <si>
    <t>REPAY01634</t>
  </si>
  <si>
    <t>REPAY01635</t>
  </si>
  <si>
    <t>REPAY01636</t>
  </si>
  <si>
    <t>REPAY01637</t>
  </si>
  <si>
    <t>REPAY01638</t>
  </si>
  <si>
    <t>REPAY01639</t>
  </si>
  <si>
    <t>REPAY01640</t>
  </si>
  <si>
    <t>REPAY01641</t>
  </si>
  <si>
    <t>REPAY01642</t>
  </si>
  <si>
    <t>REPAY01643</t>
  </si>
  <si>
    <t>REPAY01644</t>
  </si>
  <si>
    <t>REPAY01645</t>
  </si>
  <si>
    <t>REPAY01646</t>
  </si>
  <si>
    <t>REPAY01647</t>
  </si>
  <si>
    <t>REPAY01648</t>
  </si>
  <si>
    <t>REPAY01649</t>
  </si>
  <si>
    <t>REPAY01650</t>
  </si>
  <si>
    <t>REPAY01651</t>
  </si>
  <si>
    <t>REPAY01652</t>
  </si>
  <si>
    <t>REPAY01653</t>
  </si>
  <si>
    <t>REPAY01654</t>
  </si>
  <si>
    <t>REPAY01655</t>
  </si>
  <si>
    <t>REPAY01656</t>
  </si>
  <si>
    <t>REPAY01657</t>
  </si>
  <si>
    <t>REPAY01658</t>
  </si>
  <si>
    <t>REPAY01659</t>
  </si>
  <si>
    <t>REPAY01660</t>
  </si>
  <si>
    <t>REPAY01661</t>
  </si>
  <si>
    <t>REPAY01662</t>
  </si>
  <si>
    <t>REPAY01663</t>
  </si>
  <si>
    <t>REPAY01664</t>
  </si>
  <si>
    <t>REPAY01665</t>
  </si>
  <si>
    <t>REPAY01666</t>
  </si>
  <si>
    <t>REPAY01667</t>
  </si>
  <si>
    <t>REPAY01668</t>
  </si>
  <si>
    <t>REPAY01669</t>
  </si>
  <si>
    <t>REPAY01670</t>
  </si>
  <si>
    <t>REPAY01671</t>
  </si>
  <si>
    <t>REPAY01672</t>
  </si>
  <si>
    <t>REPAY01673</t>
  </si>
  <si>
    <t>REPAY01674</t>
  </si>
  <si>
    <t>REPAY01675</t>
  </si>
  <si>
    <t>REPAY01676</t>
  </si>
  <si>
    <t>REPAY01677</t>
  </si>
  <si>
    <t>REPAY01678</t>
  </si>
  <si>
    <t>REPAY01679</t>
  </si>
  <si>
    <t>REPAY01680</t>
  </si>
  <si>
    <t>REPAY01681</t>
  </si>
  <si>
    <t>REPAY01682</t>
  </si>
  <si>
    <t>REPAY01683</t>
  </si>
  <si>
    <t>REPAY01684</t>
  </si>
  <si>
    <t>REPAY01685</t>
  </si>
  <si>
    <t>REPAY01686</t>
  </si>
  <si>
    <t>REPAY01687</t>
  </si>
  <si>
    <t>REPAY01688</t>
  </si>
  <si>
    <t>REPAY01689</t>
  </si>
  <si>
    <t>REPAY01690</t>
  </si>
  <si>
    <t>REPAY01691</t>
  </si>
  <si>
    <t>REPAY01692</t>
  </si>
  <si>
    <t>REPAY01693</t>
  </si>
  <si>
    <t>REPAY01694</t>
  </si>
  <si>
    <t>REPAY01695</t>
  </si>
  <si>
    <t>REPAY01696</t>
  </si>
  <si>
    <t>REPAY01697</t>
  </si>
  <si>
    <t>REPAY01698</t>
  </si>
  <si>
    <t>REPAY01699</t>
  </si>
  <si>
    <t>REPAY01700</t>
  </si>
  <si>
    <t>REPAY01701</t>
  </si>
  <si>
    <t>REPAY01702</t>
  </si>
  <si>
    <t>REPAY01703</t>
  </si>
  <si>
    <t>REPAY01704</t>
  </si>
  <si>
    <t>REPAY01705</t>
  </si>
  <si>
    <t>REPAY01706</t>
  </si>
  <si>
    <t>REPAY01707</t>
  </si>
  <si>
    <t>REPAY01708</t>
  </si>
  <si>
    <t>REPAY01709</t>
  </si>
  <si>
    <t>REPAY01710</t>
  </si>
  <si>
    <t>REPAY01711</t>
  </si>
  <si>
    <t>REPAY01712</t>
  </si>
  <si>
    <t>REPAY01713</t>
  </si>
  <si>
    <t>REPAY01714</t>
  </si>
  <si>
    <t>REPAY01715</t>
  </si>
  <si>
    <t>REPAY01716</t>
  </si>
  <si>
    <t>REPAY01717</t>
  </si>
  <si>
    <t>REPAY01718</t>
  </si>
  <si>
    <t>REPAY01719</t>
  </si>
  <si>
    <t>REPAY01720</t>
  </si>
  <si>
    <t>REPAY01721</t>
  </si>
  <si>
    <t>REPAY01722</t>
  </si>
  <si>
    <t>REPAY01723</t>
  </si>
  <si>
    <t>REPAY01724</t>
  </si>
  <si>
    <t>REPAY01725</t>
  </si>
  <si>
    <t>REPAY01726</t>
  </si>
  <si>
    <t>REPAY01727</t>
  </si>
  <si>
    <t>REPAY01728</t>
  </si>
  <si>
    <t>REPAY01729</t>
  </si>
  <si>
    <t>REPAY01730</t>
  </si>
  <si>
    <t>REPAY01731</t>
  </si>
  <si>
    <t>REPAY01732</t>
  </si>
  <si>
    <t>REPAY01733</t>
  </si>
  <si>
    <t>REPAY01734</t>
  </si>
  <si>
    <t>REPAY01735</t>
  </si>
  <si>
    <t>REPAY01736</t>
  </si>
  <si>
    <t>REPAY01737</t>
  </si>
  <si>
    <t>REPAY01738</t>
  </si>
  <si>
    <t>REPAY01739</t>
  </si>
  <si>
    <t>REPAY01740</t>
  </si>
  <si>
    <t>REPAY01741</t>
  </si>
  <si>
    <t>REPAY01742</t>
  </si>
  <si>
    <t>REPAY01743</t>
  </si>
  <si>
    <t>REPAY01744</t>
  </si>
  <si>
    <t>REPAY01745</t>
  </si>
  <si>
    <t>REPAY01746</t>
  </si>
  <si>
    <t>REPAY01747</t>
  </si>
  <si>
    <t>REPAY01748</t>
  </si>
  <si>
    <t>REPAY01749</t>
  </si>
  <si>
    <t>REPAY01750</t>
  </si>
  <si>
    <t>REPAY01751</t>
  </si>
  <si>
    <t>REPAY01752</t>
  </si>
  <si>
    <t>REPAY01753</t>
  </si>
  <si>
    <t>REPAY01754</t>
  </si>
  <si>
    <t>REPAY01755</t>
  </si>
  <si>
    <t>REPAY01756</t>
  </si>
  <si>
    <t>REPAY01757</t>
  </si>
  <si>
    <t>REPAY01758</t>
  </si>
  <si>
    <t>REPAY01759</t>
  </si>
  <si>
    <t>REPAY01760</t>
  </si>
  <si>
    <t>REPAY01761</t>
  </si>
  <si>
    <t>REPAY01762</t>
  </si>
  <si>
    <t>REPAY01763</t>
  </si>
  <si>
    <t>REPAY01764</t>
  </si>
  <si>
    <t>REPAY01765</t>
  </si>
  <si>
    <t>REPAY01766</t>
  </si>
  <si>
    <t>REPAY01767</t>
  </si>
  <si>
    <t>REPAY01768</t>
  </si>
  <si>
    <t>REPAY01769</t>
  </si>
  <si>
    <t>REPAY01770</t>
  </si>
  <si>
    <t>REPAY01771</t>
  </si>
  <si>
    <t>REPAY01772</t>
  </si>
  <si>
    <t>REPAY01773</t>
  </si>
  <si>
    <t>REPAY01774</t>
  </si>
  <si>
    <t>REPAY01775</t>
  </si>
  <si>
    <t>REPAY01776</t>
  </si>
  <si>
    <t>REPAY01777</t>
  </si>
  <si>
    <t>REPAY01778</t>
  </si>
  <si>
    <t>REPAY01779</t>
  </si>
  <si>
    <t>REPAY01780</t>
  </si>
  <si>
    <t>REPAY01781</t>
  </si>
  <si>
    <t>REPAY01782</t>
  </si>
  <si>
    <t>REPAY01783</t>
  </si>
  <si>
    <t>REPAY01784</t>
  </si>
  <si>
    <t>REPAY01785</t>
  </si>
  <si>
    <t>REPAY01786</t>
  </si>
  <si>
    <t>REPAY01787</t>
  </si>
  <si>
    <t>REPAY01788</t>
  </si>
  <si>
    <t>REPAY01789</t>
  </si>
  <si>
    <t>REPAY01790</t>
  </si>
  <si>
    <t>REPAY01791</t>
  </si>
  <si>
    <t>REPAY01792</t>
  </si>
  <si>
    <t>REPAY01793</t>
  </si>
  <si>
    <t>REPAY01794</t>
  </si>
  <si>
    <t>REPAY01795</t>
  </si>
  <si>
    <t>REPAY01796</t>
  </si>
  <si>
    <t>REPAY01797</t>
  </si>
  <si>
    <t>REPAY01798</t>
  </si>
  <si>
    <t>REPAY01799</t>
  </si>
  <si>
    <t>REPAY01800</t>
  </si>
  <si>
    <t>REPAY01801</t>
  </si>
  <si>
    <t>REPAY01802</t>
  </si>
  <si>
    <t>REPAY01803</t>
  </si>
  <si>
    <t>REPAY01804</t>
  </si>
  <si>
    <t>REPAY01805</t>
  </si>
  <si>
    <t>REPAY01806</t>
  </si>
  <si>
    <t>REPAY01807</t>
  </si>
  <si>
    <t>REPAY01808</t>
  </si>
  <si>
    <t>REPAY01809</t>
  </si>
  <si>
    <t>REPAY01810</t>
  </si>
  <si>
    <t>REPAY01811</t>
  </si>
  <si>
    <t>REPAY01812</t>
  </si>
  <si>
    <t>REPAY01813</t>
  </si>
  <si>
    <t>REPAY01814</t>
  </si>
  <si>
    <t>REPAY01815</t>
  </si>
  <si>
    <t>REPAY01816</t>
  </si>
  <si>
    <t>REPAY01817</t>
  </si>
  <si>
    <t>REPAY01818</t>
  </si>
  <si>
    <t>REPAY01819</t>
  </si>
  <si>
    <t>REPAY01820</t>
  </si>
  <si>
    <t>REPAY01821</t>
  </si>
  <si>
    <t>REPAY01822</t>
  </si>
  <si>
    <t>REPAY01823</t>
  </si>
  <si>
    <t>REPAY01824</t>
  </si>
  <si>
    <t>REPAY01825</t>
  </si>
  <si>
    <t>REPAY01826</t>
  </si>
  <si>
    <t>REPAY01827</t>
  </si>
  <si>
    <t>REPAY01828</t>
  </si>
  <si>
    <t>REPAY01829</t>
  </si>
  <si>
    <t>REPAY01830</t>
  </si>
  <si>
    <t>REPAY01831</t>
  </si>
  <si>
    <t>REPAY01832</t>
  </si>
  <si>
    <t>REPAY01833</t>
  </si>
  <si>
    <t>REPAY01834</t>
  </si>
  <si>
    <t>REPAY01835</t>
  </si>
  <si>
    <t>REPAY01836</t>
  </si>
  <si>
    <t>REPAY01837</t>
  </si>
  <si>
    <t>REPAY01838</t>
  </si>
  <si>
    <t>REPAY01839</t>
  </si>
  <si>
    <t>REPAY01840</t>
  </si>
  <si>
    <t>REPAY01841</t>
  </si>
  <si>
    <t>REPAY01842</t>
  </si>
  <si>
    <t>REPAY01843</t>
  </si>
  <si>
    <t>REPAY01844</t>
  </si>
  <si>
    <t>REPAY01845</t>
  </si>
  <si>
    <t>REPAY01846</t>
  </si>
  <si>
    <t>REPAY01847</t>
  </si>
  <si>
    <t>REPAY01848</t>
  </si>
  <si>
    <t>REPAY01849</t>
  </si>
  <si>
    <t>REPAY01850</t>
  </si>
  <si>
    <t>REPAY01851</t>
  </si>
  <si>
    <t>REPAY01852</t>
  </si>
  <si>
    <t>REPAY01853</t>
  </si>
  <si>
    <t>REPAY01854</t>
  </si>
  <si>
    <t>REPAY01855</t>
  </si>
  <si>
    <t>REPAY01856</t>
  </si>
  <si>
    <t>REPAY01857</t>
  </si>
  <si>
    <t>REPAY01858</t>
  </si>
  <si>
    <t>REPAY01859</t>
  </si>
  <si>
    <t>REPAY01860</t>
  </si>
  <si>
    <t>REPAY01861</t>
  </si>
  <si>
    <t>REPAY01862</t>
  </si>
  <si>
    <t>REPAY01863</t>
  </si>
  <si>
    <t>REPAY01864</t>
  </si>
  <si>
    <t>REPAY01865</t>
  </si>
  <si>
    <t>REPAY01866</t>
  </si>
  <si>
    <t>REPAY01867</t>
  </si>
  <si>
    <t>REPAY01868</t>
  </si>
  <si>
    <t>REPAY01869</t>
  </si>
  <si>
    <t>REPAY01870</t>
  </si>
  <si>
    <t>REPAY01871</t>
  </si>
  <si>
    <t>REPAY01872</t>
  </si>
  <si>
    <t>REPAY01873</t>
  </si>
  <si>
    <t>REPAY01874</t>
  </si>
  <si>
    <t>REPAY01875</t>
  </si>
  <si>
    <t>REPAY01876</t>
  </si>
  <si>
    <t>REPAY01877</t>
  </si>
  <si>
    <t>REPAY01878</t>
  </si>
  <si>
    <t>REPAY01879</t>
  </si>
  <si>
    <t>REPAY01880</t>
  </si>
  <si>
    <t>REPAY01881</t>
  </si>
  <si>
    <t>REPAY01882</t>
  </si>
  <si>
    <t>REPAY01883</t>
  </si>
  <si>
    <t>REPAY01884</t>
  </si>
  <si>
    <t>REPAY01885</t>
  </si>
  <si>
    <t>REPAY01886</t>
  </si>
  <si>
    <t>REPAY01887</t>
  </si>
  <si>
    <t>REPAY01888</t>
  </si>
  <si>
    <t>REPAY01889</t>
  </si>
  <si>
    <t>REPAY01890</t>
  </si>
  <si>
    <t>REPAY01891</t>
  </si>
  <si>
    <t>REPAY01892</t>
  </si>
  <si>
    <t>REPAY01893</t>
  </si>
  <si>
    <t>REPAY01894</t>
  </si>
  <si>
    <t>REPAY01895</t>
  </si>
  <si>
    <t>REPAY01896</t>
  </si>
  <si>
    <t>REPAY01897</t>
  </si>
  <si>
    <t>REPAY01898</t>
  </si>
  <si>
    <t>REPAY01899</t>
  </si>
  <si>
    <t>REPAY01900</t>
  </si>
  <si>
    <t>REPAY01901</t>
  </si>
  <si>
    <t>REPAY01902</t>
  </si>
  <si>
    <t>REPAY01903</t>
  </si>
  <si>
    <t>REPAY01904</t>
  </si>
  <si>
    <t>REPAY01905</t>
  </si>
  <si>
    <t>REPAY01906</t>
  </si>
  <si>
    <t>REPAY01907</t>
  </si>
  <si>
    <t>REPAY01908</t>
  </si>
  <si>
    <t>REPAY01909</t>
  </si>
  <si>
    <t>REPAY01910</t>
  </si>
  <si>
    <t>REPAY01911</t>
  </si>
  <si>
    <t>REPAY01912</t>
  </si>
  <si>
    <t>REPAY01913</t>
  </si>
  <si>
    <t>REPAY01914</t>
  </si>
  <si>
    <t>REPAY01915</t>
  </si>
  <si>
    <t>REPAY01916</t>
  </si>
  <si>
    <t>REPAY01917</t>
  </si>
  <si>
    <t>REPAY01918</t>
  </si>
  <si>
    <t>REPAY01919</t>
  </si>
  <si>
    <t>REPAY01920</t>
  </si>
  <si>
    <t>REPAY01921</t>
  </si>
  <si>
    <t>REPAY01922</t>
  </si>
  <si>
    <t>REPAY01923</t>
  </si>
  <si>
    <t>REPAY01924</t>
  </si>
  <si>
    <t>REPAY01925</t>
  </si>
  <si>
    <t>REPAY01926</t>
  </si>
  <si>
    <t>REPAY01927</t>
  </si>
  <si>
    <t>REPAY01928</t>
  </si>
  <si>
    <t>REPAY01929</t>
  </si>
  <si>
    <t>REPAY01930</t>
  </si>
  <si>
    <t>REPAY01931</t>
  </si>
  <si>
    <t>REPAY01932</t>
  </si>
  <si>
    <t>REPAY01933</t>
  </si>
  <si>
    <t>REPAY01934</t>
  </si>
  <si>
    <t>REPAY01935</t>
  </si>
  <si>
    <t>REPAY01936</t>
  </si>
  <si>
    <t>REPAY01937</t>
  </si>
  <si>
    <t>REPAY01938</t>
  </si>
  <si>
    <t>REPAY01939</t>
  </si>
  <si>
    <t>REPAY01940</t>
  </si>
  <si>
    <t>REPAY01941</t>
  </si>
  <si>
    <t>REPAY01942</t>
  </si>
  <si>
    <t>REPAY01943</t>
  </si>
  <si>
    <t>REPAY01944</t>
  </si>
  <si>
    <t>REPAY01945</t>
  </si>
  <si>
    <t>REPAY01946</t>
  </si>
  <si>
    <t>REPAY01947</t>
  </si>
  <si>
    <t>REPAY01948</t>
  </si>
  <si>
    <t>REPAY01949</t>
  </si>
  <si>
    <t>REPAY01950</t>
  </si>
  <si>
    <t>REPAY01951</t>
  </si>
  <si>
    <t>REPAY01952</t>
  </si>
  <si>
    <t>REPAY01953</t>
  </si>
  <si>
    <t>REPAY01954</t>
  </si>
  <si>
    <t>REPAY01955</t>
  </si>
  <si>
    <t>REPAY01956</t>
  </si>
  <si>
    <t>REPAY01957</t>
  </si>
  <si>
    <t>REPAY01958</t>
  </si>
  <si>
    <t>REPAY01959</t>
  </si>
  <si>
    <t>REPAY01960</t>
  </si>
  <si>
    <t>REPAY01961</t>
  </si>
  <si>
    <t>REPAY01962</t>
  </si>
  <si>
    <t>REPAY01963</t>
  </si>
  <si>
    <t>REPAY01964</t>
  </si>
  <si>
    <t>REPAY01965</t>
  </si>
  <si>
    <t>REPAY01966</t>
  </si>
  <si>
    <t>REPAY01967</t>
  </si>
  <si>
    <t>REPAY01968</t>
  </si>
  <si>
    <t>REPAY01969</t>
  </si>
  <si>
    <t>REPAY01970</t>
  </si>
  <si>
    <t>REPAY01971</t>
  </si>
  <si>
    <t>REPAY01972</t>
  </si>
  <si>
    <t>REPAY01973</t>
  </si>
  <si>
    <t>REPAY01974</t>
  </si>
  <si>
    <t>REPAY01975</t>
  </si>
  <si>
    <t>REPAY01976</t>
  </si>
  <si>
    <t>REPAY01977</t>
  </si>
  <si>
    <t>REPAY01978</t>
  </si>
  <si>
    <t>REPAY01979</t>
  </si>
  <si>
    <t>REPAY01980</t>
  </si>
  <si>
    <t>REPAY01981</t>
  </si>
  <si>
    <t>REPAY01982</t>
  </si>
  <si>
    <t>REPAY01983</t>
  </si>
  <si>
    <t>REPAY01984</t>
  </si>
  <si>
    <t>REPAY01985</t>
  </si>
  <si>
    <t>REPAY01986</t>
  </si>
  <si>
    <t>REPAY01987</t>
  </si>
  <si>
    <t>REPAY01988</t>
  </si>
  <si>
    <t>REPAY01989</t>
  </si>
  <si>
    <t>REPAY01990</t>
  </si>
  <si>
    <t>REPAY01991</t>
  </si>
  <si>
    <t>REPAY01992</t>
  </si>
  <si>
    <t>REPAY01993</t>
  </si>
  <si>
    <t>REPAY01994</t>
  </si>
  <si>
    <t>REPAY01995</t>
  </si>
  <si>
    <t>REPAY01996</t>
  </si>
  <si>
    <t>REPAY01997</t>
  </si>
  <si>
    <t>REPAY01998</t>
  </si>
  <si>
    <t>REPAY01999</t>
  </si>
  <si>
    <t>REPAY02000</t>
  </si>
  <si>
    <t>REPAY02001</t>
  </si>
  <si>
    <t>REPAY02002</t>
  </si>
  <si>
    <t>REPAY02003</t>
  </si>
  <si>
    <t>REPAY02004</t>
  </si>
  <si>
    <t>REPAY02005</t>
  </si>
  <si>
    <t>REPAY02006</t>
  </si>
  <si>
    <t>REPAY02007</t>
  </si>
  <si>
    <t>REPAY02008</t>
  </si>
  <si>
    <t>REPAY02009</t>
  </si>
  <si>
    <t>REPAY02010</t>
  </si>
  <si>
    <t>REPAY02011</t>
  </si>
  <si>
    <t>REPAY02012</t>
  </si>
  <si>
    <t>REPAY02013</t>
  </si>
  <si>
    <t>REPAY02014</t>
  </si>
  <si>
    <t>REPAY02015</t>
  </si>
  <si>
    <t>REPAY02016</t>
  </si>
  <si>
    <t>REPAY02017</t>
  </si>
  <si>
    <t>REPAY02018</t>
  </si>
  <si>
    <t>REPAY02019</t>
  </si>
  <si>
    <t>REPAY02020</t>
  </si>
  <si>
    <t>REPAY02021</t>
  </si>
  <si>
    <t>REPAY02022</t>
  </si>
  <si>
    <t>REPAY02023</t>
  </si>
  <si>
    <t>REPAY02024</t>
  </si>
  <si>
    <t>REPAY02025</t>
  </si>
  <si>
    <t>REPAY02026</t>
  </si>
  <si>
    <t>REPAY02027</t>
  </si>
  <si>
    <t>REPAY02028</t>
  </si>
  <si>
    <t>REPAY02029</t>
  </si>
  <si>
    <t>REPAY02030</t>
  </si>
  <si>
    <t>REPAY02031</t>
  </si>
  <si>
    <t>REPAY02032</t>
  </si>
  <si>
    <t>REPAY02033</t>
  </si>
  <si>
    <t>REPAY02034</t>
  </si>
  <si>
    <t>REPAY02035</t>
  </si>
  <si>
    <t>REPAY02036</t>
  </si>
  <si>
    <t>REPAY02037</t>
  </si>
  <si>
    <t>REPAY02038</t>
  </si>
  <si>
    <t>REPAY02039</t>
  </si>
  <si>
    <t>REPAY02040</t>
  </si>
  <si>
    <t>REPAY02041</t>
  </si>
  <si>
    <t>REPAY02042</t>
  </si>
  <si>
    <t>REPAY02043</t>
  </si>
  <si>
    <t>REPAY02044</t>
  </si>
  <si>
    <t>REPAY02045</t>
  </si>
  <si>
    <t>REPAY02046</t>
  </si>
  <si>
    <t>REPAY02047</t>
  </si>
  <si>
    <t>REPAY02048</t>
  </si>
  <si>
    <t>REPAY02049</t>
  </si>
  <si>
    <t>REPAY02050</t>
  </si>
  <si>
    <t>REPAY02051</t>
  </si>
  <si>
    <t>REPAY02052</t>
  </si>
  <si>
    <t>REPAY02053</t>
  </si>
  <si>
    <t>REPAY02054</t>
  </si>
  <si>
    <t>REPAY02055</t>
  </si>
  <si>
    <t>REPAY02056</t>
  </si>
  <si>
    <t>REPAY02057</t>
  </si>
  <si>
    <t>REPAY02058</t>
  </si>
  <si>
    <t>REPAY02059</t>
  </si>
  <si>
    <t>REPAY02060</t>
  </si>
  <si>
    <t>REPAY02061</t>
  </si>
  <si>
    <t>REPAY02062</t>
  </si>
  <si>
    <t>REPAY02063</t>
  </si>
  <si>
    <t>REPAY02064</t>
  </si>
  <si>
    <t>REPAY02065</t>
  </si>
  <si>
    <t>REPAY02066</t>
  </si>
  <si>
    <t>REPAY02067</t>
  </si>
  <si>
    <t>REPAY02068</t>
  </si>
  <si>
    <t>REPAY02069</t>
  </si>
  <si>
    <t>REPAY02070</t>
  </si>
  <si>
    <t>REPAY02071</t>
  </si>
  <si>
    <t>REPAY02072</t>
  </si>
  <si>
    <t>REPAY02073</t>
  </si>
  <si>
    <t>REPAY02074</t>
  </si>
  <si>
    <t>REPAY02075</t>
  </si>
  <si>
    <t>REPAY02076</t>
  </si>
  <si>
    <t>REPAY02077</t>
  </si>
  <si>
    <t>REPAY02078</t>
  </si>
  <si>
    <t>REPAY02079</t>
  </si>
  <si>
    <t>REPAY02080</t>
  </si>
  <si>
    <t>REPAY02081</t>
  </si>
  <si>
    <t>REPAY02082</t>
  </si>
  <si>
    <t>REPAY02083</t>
  </si>
  <si>
    <t>REPAY02084</t>
  </si>
  <si>
    <t>REPAY02085</t>
  </si>
  <si>
    <t>REPAY02086</t>
  </si>
  <si>
    <t>REPAY02087</t>
  </si>
  <si>
    <t>REPAY02088</t>
  </si>
  <si>
    <t>REPAY02089</t>
  </si>
  <si>
    <t>REPAY02090</t>
  </si>
  <si>
    <t>REPAY02091</t>
  </si>
  <si>
    <t>REPAY02092</t>
  </si>
  <si>
    <t>REPAY02093</t>
  </si>
  <si>
    <t>REPAY02094</t>
  </si>
  <si>
    <t>REPAY02095</t>
  </si>
  <si>
    <t>REPAY02096</t>
  </si>
  <si>
    <t>REPAY02097</t>
  </si>
  <si>
    <t>REPAY02098</t>
  </si>
  <si>
    <t>REPAY02099</t>
  </si>
  <si>
    <t>REPAY02100</t>
  </si>
  <si>
    <t>REPAY02101</t>
  </si>
  <si>
    <t>REPAY02102</t>
  </si>
  <si>
    <t>REPAY02103</t>
  </si>
  <si>
    <t>REPAY02104</t>
  </si>
  <si>
    <t>REPAY02105</t>
  </si>
  <si>
    <t>REPAY02106</t>
  </si>
  <si>
    <t>REPAY02107</t>
  </si>
  <si>
    <t>REPAY02108</t>
  </si>
  <si>
    <t>REPAY02109</t>
  </si>
  <si>
    <t>REPAY02110</t>
  </si>
  <si>
    <t>REPAY02111</t>
  </si>
  <si>
    <t>REPAY02112</t>
  </si>
  <si>
    <t>REPAY02113</t>
  </si>
  <si>
    <t>REPAY02114</t>
  </si>
  <si>
    <t>REPAY02115</t>
  </si>
  <si>
    <t>REPAY02116</t>
  </si>
  <si>
    <t>REPAY02117</t>
  </si>
  <si>
    <t>REPAY02118</t>
  </si>
  <si>
    <t>REPAY02119</t>
  </si>
  <si>
    <t>REPAY02120</t>
  </si>
  <si>
    <t>REPAY02121</t>
  </si>
  <si>
    <t>REPAY02122</t>
  </si>
  <si>
    <t>REPAY02123</t>
  </si>
  <si>
    <t>REPAY02124</t>
  </si>
  <si>
    <t>REPAY02125</t>
  </si>
  <si>
    <t>REPAY02126</t>
  </si>
  <si>
    <t>REPAY02127</t>
  </si>
  <si>
    <t>REPAY02128</t>
  </si>
  <si>
    <t>REPAY02129</t>
  </si>
  <si>
    <t>REPAY02130</t>
  </si>
  <si>
    <t>REPAY02131</t>
  </si>
  <si>
    <t>REPAY02132</t>
  </si>
  <si>
    <t>REPAY02133</t>
  </si>
  <si>
    <t>REPAY02134</t>
  </si>
  <si>
    <t>REPAY02135</t>
  </si>
  <si>
    <t>REPAY02136</t>
  </si>
  <si>
    <t>REPAY02137</t>
  </si>
  <si>
    <t>REPAY02138</t>
  </si>
  <si>
    <t>REPAY02139</t>
  </si>
  <si>
    <t>REPAY02140</t>
  </si>
  <si>
    <t>REPAY02141</t>
  </si>
  <si>
    <t>REPAY02142</t>
  </si>
  <si>
    <t>REPAY02143</t>
  </si>
  <si>
    <t>REPAY02144</t>
  </si>
  <si>
    <t>REPAY02145</t>
  </si>
  <si>
    <t>REPAY02146</t>
  </si>
  <si>
    <t>REPAY02147</t>
  </si>
  <si>
    <t>REPAY02148</t>
  </si>
  <si>
    <t>REPAY02149</t>
  </si>
  <si>
    <t>REPAY02150</t>
  </si>
  <si>
    <t>REPAY02151</t>
  </si>
  <si>
    <t>REPAY02152</t>
  </si>
  <si>
    <t>REPAY02153</t>
  </si>
  <si>
    <t>REPAY02154</t>
  </si>
  <si>
    <t>REPAY02155</t>
  </si>
  <si>
    <t>REPAY02156</t>
  </si>
  <si>
    <t>REPAY02157</t>
  </si>
  <si>
    <t>REPAY02158</t>
  </si>
  <si>
    <t>REPAY02159</t>
  </si>
  <si>
    <t>REPAY02160</t>
  </si>
  <si>
    <t>REPAY02161</t>
  </si>
  <si>
    <t>REPAY02162</t>
  </si>
  <si>
    <t>REPAY02163</t>
  </si>
  <si>
    <t>REPAY02164</t>
  </si>
  <si>
    <t>REPAY02165</t>
  </si>
  <si>
    <t>REPAY02166</t>
  </si>
  <si>
    <t>REPAY02167</t>
  </si>
  <si>
    <t>REPAY02168</t>
  </si>
  <si>
    <t>REPAY02169</t>
  </si>
  <si>
    <t>REPAY02170</t>
  </si>
  <si>
    <t>REPAY02171</t>
  </si>
  <si>
    <t>REPAY02172</t>
  </si>
  <si>
    <t>REPAY02173</t>
  </si>
  <si>
    <t>REPAY02174</t>
  </si>
  <si>
    <t>REPAY02175</t>
  </si>
  <si>
    <t>REPAY02176</t>
  </si>
  <si>
    <t>REPAY02177</t>
  </si>
  <si>
    <t>REPAY02178</t>
  </si>
  <si>
    <t>REPAY02179</t>
  </si>
  <si>
    <t>REPAY02180</t>
  </si>
  <si>
    <t>REPAY02181</t>
  </si>
  <si>
    <t>REPAY02182</t>
  </si>
  <si>
    <t>REPAY02183</t>
  </si>
  <si>
    <t>REPAY02184</t>
  </si>
  <si>
    <t>REPAY02185</t>
  </si>
  <si>
    <t>REPAY02186</t>
  </si>
  <si>
    <t>REPAY02187</t>
  </si>
  <si>
    <t>REPAY02188</t>
  </si>
  <si>
    <t>REPAY02189</t>
  </si>
  <si>
    <t>REPAY02190</t>
  </si>
  <si>
    <t>REPAY02191</t>
  </si>
  <si>
    <t>REPAY02192</t>
  </si>
  <si>
    <t>REPAY02193</t>
  </si>
  <si>
    <t>REPAY02194</t>
  </si>
  <si>
    <t>REPAY02195</t>
  </si>
  <si>
    <t>REPAY02196</t>
  </si>
  <si>
    <t>REPAY02197</t>
  </si>
  <si>
    <t>REPAY02198</t>
  </si>
  <si>
    <t>REPAY02199</t>
  </si>
  <si>
    <t>REPAY02200</t>
  </si>
  <si>
    <t>REPAY02201</t>
  </si>
  <si>
    <t>REPAY02202</t>
  </si>
  <si>
    <t>REPAY02203</t>
  </si>
  <si>
    <t>REPAY02204</t>
  </si>
  <si>
    <t>REPAY02205</t>
  </si>
  <si>
    <t>REPAY02206</t>
  </si>
  <si>
    <t>REPAY02207</t>
  </si>
  <si>
    <t>REPAY02208</t>
  </si>
  <si>
    <t>REPAY02209</t>
  </si>
  <si>
    <t>REPAY02210</t>
  </si>
  <si>
    <t>REPAY02211</t>
  </si>
  <si>
    <t>REPAY02212</t>
  </si>
  <si>
    <t>REPAY02213</t>
  </si>
  <si>
    <t>REPAY02214</t>
  </si>
  <si>
    <t>REPAY02215</t>
  </si>
  <si>
    <t>REPAY02216</t>
  </si>
  <si>
    <t>REPAY02217</t>
  </si>
  <si>
    <t>REPAY02218</t>
  </si>
  <si>
    <t>REPAY02219</t>
  </si>
  <si>
    <t>REPAY02220</t>
  </si>
  <si>
    <t>REPAY02221</t>
  </si>
  <si>
    <t>REPAY02222</t>
  </si>
  <si>
    <t>REPAY02223</t>
  </si>
  <si>
    <t>REPAY02224</t>
  </si>
  <si>
    <t>REPAY02225</t>
  </si>
  <si>
    <t>REPAY02226</t>
  </si>
  <si>
    <t>REPAY02227</t>
  </si>
  <si>
    <t>REPAY02228</t>
  </si>
  <si>
    <t>REPAY02229</t>
  </si>
  <si>
    <t>REPAY02230</t>
  </si>
  <si>
    <t>REPAY02231</t>
  </si>
  <si>
    <t>REPAY02232</t>
  </si>
  <si>
    <t>REPAY02233</t>
  </si>
  <si>
    <t>REPAY02234</t>
  </si>
  <si>
    <t>REPAY02235</t>
  </si>
  <si>
    <t>REPAY02236</t>
  </si>
  <si>
    <t>REPAY02237</t>
  </si>
  <si>
    <t>REPAY02238</t>
  </si>
  <si>
    <t>REPAY02239</t>
  </si>
  <si>
    <t>REPAY02240</t>
  </si>
  <si>
    <t>REPAY02241</t>
  </si>
  <si>
    <t>REPAY02242</t>
  </si>
  <si>
    <t>REPAY02243</t>
  </si>
  <si>
    <t>REPAY02244</t>
  </si>
  <si>
    <t>REPAY02245</t>
  </si>
  <si>
    <t>REPAY02246</t>
  </si>
  <si>
    <t>REPAY02247</t>
  </si>
  <si>
    <t>REPAY02248</t>
  </si>
  <si>
    <t>REPAY02249</t>
  </si>
  <si>
    <t>REPAY02250</t>
  </si>
  <si>
    <t>REPAY02251</t>
  </si>
  <si>
    <t>REPAY02252</t>
  </si>
  <si>
    <t>REPAY02253</t>
  </si>
  <si>
    <t>REPAY02254</t>
  </si>
  <si>
    <t>REPAY02255</t>
  </si>
  <si>
    <t>REPAY02256</t>
  </si>
  <si>
    <t>REPAY02257</t>
  </si>
  <si>
    <t>REPAY02258</t>
  </si>
  <si>
    <t>REPAY02259</t>
  </si>
  <si>
    <t>REPAY02260</t>
  </si>
  <si>
    <t>REPAY02261</t>
  </si>
  <si>
    <t>REPAY02262</t>
  </si>
  <si>
    <t>REPAY02263</t>
  </si>
  <si>
    <t>REPAY02264</t>
  </si>
  <si>
    <t>REPAY02265</t>
  </si>
  <si>
    <t>REPAY02266</t>
  </si>
  <si>
    <t>REPAY02267</t>
  </si>
  <si>
    <t>REPAY02268</t>
  </si>
  <si>
    <t>REPAY02269</t>
  </si>
  <si>
    <t>REPAY02270</t>
  </si>
  <si>
    <t>REPAY02271</t>
  </si>
  <si>
    <t>REPAY02272</t>
  </si>
  <si>
    <t>REPAY02273</t>
  </si>
  <si>
    <t>REPAY02274</t>
  </si>
  <si>
    <t>REPAY02275</t>
  </si>
  <si>
    <t>REPAY02276</t>
  </si>
  <si>
    <t>REPAY02277</t>
  </si>
  <si>
    <t>REPAY02278</t>
  </si>
  <si>
    <t>REPAY02279</t>
  </si>
  <si>
    <t>REPAY02280</t>
  </si>
  <si>
    <t>REPAY02281</t>
  </si>
  <si>
    <t>REPAY02282</t>
  </si>
  <si>
    <t>REPAY02283</t>
  </si>
  <si>
    <t>REPAY02284</t>
  </si>
  <si>
    <t>REPAY02285</t>
  </si>
  <si>
    <t>REPAY02286</t>
  </si>
  <si>
    <t>REPAY02287</t>
  </si>
  <si>
    <t>REPAY02288</t>
  </si>
  <si>
    <t>REPAY02289</t>
  </si>
  <si>
    <t>REPAY02290</t>
  </si>
  <si>
    <t>REPAY02291</t>
  </si>
  <si>
    <t>REPAY02292</t>
  </si>
  <si>
    <t>REPAY02293</t>
  </si>
  <si>
    <t>REPAY02294</t>
  </si>
  <si>
    <t>REPAY02295</t>
  </si>
  <si>
    <t>REPAY02296</t>
  </si>
  <si>
    <t>REPAY02297</t>
  </si>
  <si>
    <t>REPAY02298</t>
  </si>
  <si>
    <t>REPAY02299</t>
  </si>
  <si>
    <t>REPAY02300</t>
  </si>
  <si>
    <t>REPAY02301</t>
  </si>
  <si>
    <t>REPAY02302</t>
  </si>
  <si>
    <t>REPAY02303</t>
  </si>
  <si>
    <t>REPAY02304</t>
  </si>
  <si>
    <t>REPAY02305</t>
  </si>
  <si>
    <t>REPAY02306</t>
  </si>
  <si>
    <t>REPAY02307</t>
  </si>
  <si>
    <t>REPAY02308</t>
  </si>
  <si>
    <t>REPAY02309</t>
  </si>
  <si>
    <t>REPAY02310</t>
  </si>
  <si>
    <t>REPAY02311</t>
  </si>
  <si>
    <t>REPAY02312</t>
  </si>
  <si>
    <t>REPAY02313</t>
  </si>
  <si>
    <t>REPAY02314</t>
  </si>
  <si>
    <t>REPAY02315</t>
  </si>
  <si>
    <t>REPAY02316</t>
  </si>
  <si>
    <t>REPAY02317</t>
  </si>
  <si>
    <t>REPAY02318</t>
  </si>
  <si>
    <t>REPAY02319</t>
  </si>
  <si>
    <t>REPAY02320</t>
  </si>
  <si>
    <t>REPAY02321</t>
  </si>
  <si>
    <t>REPAY02322</t>
  </si>
  <si>
    <t>REPAY02323</t>
  </si>
  <si>
    <t>REPAY02324</t>
  </si>
  <si>
    <t>REPAY02325</t>
  </si>
  <si>
    <t>REPAY02326</t>
  </si>
  <si>
    <t>REPAY02327</t>
  </si>
  <si>
    <t>REPAY02328</t>
  </si>
  <si>
    <t>REPAY02329</t>
  </si>
  <si>
    <t>REPAY02330</t>
  </si>
  <si>
    <t>REPAY02331</t>
  </si>
  <si>
    <t>REPAY02332</t>
  </si>
  <si>
    <t>REPAY02333</t>
  </si>
  <si>
    <t>REPAY02334</t>
  </si>
  <si>
    <t>REPAY02335</t>
  </si>
  <si>
    <t>REPAY02336</t>
  </si>
  <si>
    <t>REPAY02337</t>
  </si>
  <si>
    <t>REPAY02338</t>
  </si>
  <si>
    <t>REPAY02339</t>
  </si>
  <si>
    <t>REPAY02340</t>
  </si>
  <si>
    <t>REPAY02341</t>
  </si>
  <si>
    <t>REPAY02342</t>
  </si>
  <si>
    <t>REPAY02343</t>
  </si>
  <si>
    <t>REPAY02344</t>
  </si>
  <si>
    <t>REPAY02345</t>
  </si>
  <si>
    <t>REPAY02346</t>
  </si>
  <si>
    <t>REPAY02347</t>
  </si>
  <si>
    <t>REPAY02348</t>
  </si>
  <si>
    <t>REPAY02349</t>
  </si>
  <si>
    <t>REPAY02350</t>
  </si>
  <si>
    <t>REPAY02351</t>
  </si>
  <si>
    <t>REPAY02352</t>
  </si>
  <si>
    <t>REPAY02353</t>
  </si>
  <si>
    <t>REPAY02354</t>
  </si>
  <si>
    <t>REPAY02355</t>
  </si>
  <si>
    <t>REPAY02356</t>
  </si>
  <si>
    <t>REPAY02357</t>
  </si>
  <si>
    <t>REPAY02358</t>
  </si>
  <si>
    <t>REPAY02359</t>
  </si>
  <si>
    <t>REPAY02360</t>
  </si>
  <si>
    <t>REPAY02361</t>
  </si>
  <si>
    <t>REPAY02362</t>
  </si>
  <si>
    <t>REPAY02363</t>
  </si>
  <si>
    <t>REPAY02364</t>
  </si>
  <si>
    <t>REPAY02365</t>
  </si>
  <si>
    <t>REPAY02366</t>
  </si>
  <si>
    <t>REPAY02367</t>
  </si>
  <si>
    <t>REPAY02368</t>
  </si>
  <si>
    <t>REPAY02369</t>
  </si>
  <si>
    <t>REPAY02370</t>
  </si>
  <si>
    <t>REPAY02371</t>
  </si>
  <si>
    <t>REPAY02372</t>
  </si>
  <si>
    <t>REPAY02373</t>
  </si>
  <si>
    <t>REPAY02374</t>
  </si>
  <si>
    <t>REPAY02375</t>
  </si>
  <si>
    <t>REPAY02376</t>
  </si>
  <si>
    <t>REPAY02377</t>
  </si>
  <si>
    <t>REPAY02378</t>
  </si>
  <si>
    <t>REPAY02379</t>
  </si>
  <si>
    <t>REPAY02380</t>
  </si>
  <si>
    <t>REPAY02381</t>
  </si>
  <si>
    <t>REPAY02382</t>
  </si>
  <si>
    <t>REPAY02383</t>
  </si>
  <si>
    <t>REPAY02384</t>
  </si>
  <si>
    <t>REPAY02385</t>
  </si>
  <si>
    <t>REPAY02386</t>
  </si>
  <si>
    <t>REPAY02387</t>
  </si>
  <si>
    <t>REPAY02388</t>
  </si>
  <si>
    <t>REPAY02389</t>
  </si>
  <si>
    <t>REPAY02390</t>
  </si>
  <si>
    <t>REPAY02391</t>
  </si>
  <si>
    <t>REPAY02392</t>
  </si>
  <si>
    <t>REPAY02393</t>
  </si>
  <si>
    <t>REPAY02394</t>
  </si>
  <si>
    <t>REPAY02395</t>
  </si>
  <si>
    <t>REPAY02396</t>
  </si>
  <si>
    <t>REPAY02397</t>
  </si>
  <si>
    <t>REPAY02398</t>
  </si>
  <si>
    <t>REPAY02399</t>
  </si>
  <si>
    <t>REPAY02400</t>
  </si>
  <si>
    <t>REPAY02401</t>
  </si>
  <si>
    <t>REPAY02402</t>
  </si>
  <si>
    <t>REPAY02403</t>
  </si>
  <si>
    <t>REPAY02404</t>
  </si>
  <si>
    <t>REPAY02405</t>
  </si>
  <si>
    <t>REPAY02406</t>
  </si>
  <si>
    <t>REPAY02407</t>
  </si>
  <si>
    <t>REPAY02408</t>
  </si>
  <si>
    <t>REPAY02409</t>
  </si>
  <si>
    <t>REPAY02410</t>
  </si>
  <si>
    <t>REPAY02411</t>
  </si>
  <si>
    <t>REPAY02412</t>
  </si>
  <si>
    <t>REPAY02413</t>
  </si>
  <si>
    <t>REPAY02414</t>
  </si>
  <si>
    <t>REPAY02415</t>
  </si>
  <si>
    <t>REPAY02416</t>
  </si>
  <si>
    <t>REPAY02417</t>
  </si>
  <si>
    <t>REPAY02418</t>
  </si>
  <si>
    <t>REPAY02419</t>
  </si>
  <si>
    <t>REPAY02420</t>
  </si>
  <si>
    <t>REPAY02421</t>
  </si>
  <si>
    <t>REPAY02422</t>
  </si>
  <si>
    <t>REPAY02423</t>
  </si>
  <si>
    <t>REPAY02424</t>
  </si>
  <si>
    <t>REPAY02425</t>
  </si>
  <si>
    <t>REPAY02426</t>
  </si>
  <si>
    <t>REPAY02427</t>
  </si>
  <si>
    <t>REPAY02428</t>
  </si>
  <si>
    <t>REPAY02429</t>
  </si>
  <si>
    <t>REPAY02430</t>
  </si>
  <si>
    <t>REPAY02431</t>
  </si>
  <si>
    <t>REPAY02432</t>
  </si>
  <si>
    <t>REPAY02433</t>
  </si>
  <si>
    <t>REPAY02434</t>
  </si>
  <si>
    <t>REPAY02435</t>
  </si>
  <si>
    <t>REPAY02436</t>
  </si>
  <si>
    <t>REPAY02437</t>
  </si>
  <si>
    <t>REPAY02438</t>
  </si>
  <si>
    <t>REPAY02439</t>
  </si>
  <si>
    <t>REPAY02440</t>
  </si>
  <si>
    <t>REPAY02441</t>
  </si>
  <si>
    <t>REPAY02442</t>
  </si>
  <si>
    <t>REPAY02443</t>
  </si>
  <si>
    <t>REPAY02444</t>
  </si>
  <si>
    <t>REPAY02445</t>
  </si>
  <si>
    <t>REPAY02446</t>
  </si>
  <si>
    <t>REPAY02447</t>
  </si>
  <si>
    <t>REPAY02448</t>
  </si>
  <si>
    <t>REPAY02449</t>
  </si>
  <si>
    <t>REPAY02450</t>
  </si>
  <si>
    <t>REPAY02451</t>
  </si>
  <si>
    <t>REPAY02452</t>
  </si>
  <si>
    <t>REPAY02453</t>
  </si>
  <si>
    <t>REPAY02454</t>
  </si>
  <si>
    <t>REPAY02455</t>
  </si>
  <si>
    <t>REPAY02456</t>
  </si>
  <si>
    <t>REPAY02457</t>
  </si>
  <si>
    <t>REPAY02458</t>
  </si>
  <si>
    <t>REPAY02459</t>
  </si>
  <si>
    <t>REPAY02460</t>
  </si>
  <si>
    <t>REPAY02461</t>
  </si>
  <si>
    <t>REPAY02462</t>
  </si>
  <si>
    <t>REPAY02463</t>
  </si>
  <si>
    <t>REPAY02464</t>
  </si>
  <si>
    <t>REPAY02465</t>
  </si>
  <si>
    <t>REPAY02466</t>
  </si>
  <si>
    <t>REPAY02467</t>
  </si>
  <si>
    <t>REPAY02468</t>
  </si>
  <si>
    <t>REPAY02469</t>
  </si>
  <si>
    <t>REPAY02470</t>
  </si>
  <si>
    <t>REPAY02471</t>
  </si>
  <si>
    <t>REPAY02472</t>
  </si>
  <si>
    <t>REPAY02473</t>
  </si>
  <si>
    <t>REPAY02474</t>
  </si>
  <si>
    <t>REPAY02475</t>
  </si>
  <si>
    <t>REPAY02476</t>
  </si>
  <si>
    <t>REPAY02477</t>
  </si>
  <si>
    <t>REPAY02478</t>
  </si>
  <si>
    <t>REPAY02479</t>
  </si>
  <si>
    <t>REPAY02480</t>
  </si>
  <si>
    <t>REPAY02481</t>
  </si>
  <si>
    <t>REPAY02482</t>
  </si>
  <si>
    <t>REPAY02483</t>
  </si>
  <si>
    <t>REPAY02484</t>
  </si>
  <si>
    <t>REPAY02485</t>
  </si>
  <si>
    <t>REPAY02486</t>
  </si>
  <si>
    <t>REPAY02487</t>
  </si>
  <si>
    <t>REPAY02488</t>
  </si>
  <si>
    <t>REPAY02489</t>
  </si>
  <si>
    <t>REPAY02490</t>
  </si>
  <si>
    <t>REPAY02491</t>
  </si>
  <si>
    <t>REPAY02492</t>
  </si>
  <si>
    <t>REPAY02493</t>
  </si>
  <si>
    <t>REPAY02494</t>
  </si>
  <si>
    <t>REPAY02495</t>
  </si>
  <si>
    <t>REPAY02496</t>
  </si>
  <si>
    <t>REPAY02497</t>
  </si>
  <si>
    <t>REPAY02498</t>
  </si>
  <si>
    <t>REPAY02499</t>
  </si>
  <si>
    <t>REPAY02500</t>
  </si>
  <si>
    <t>REPAY02501</t>
  </si>
  <si>
    <t>REPAY02502</t>
  </si>
  <si>
    <t>REPAY02503</t>
  </si>
  <si>
    <t>REPAY02504</t>
  </si>
  <si>
    <t>REPAY02505</t>
  </si>
  <si>
    <t>REPAY02506</t>
  </si>
  <si>
    <t>REPAY02507</t>
  </si>
  <si>
    <t>REPAY02508</t>
  </si>
  <si>
    <t>REPAY02509</t>
  </si>
  <si>
    <t>REPAY02510</t>
  </si>
  <si>
    <t>REPAY02511</t>
  </si>
  <si>
    <t>REPAY02512</t>
  </si>
  <si>
    <t>REPAY02513</t>
  </si>
  <si>
    <t>REPAY02514</t>
  </si>
  <si>
    <t>REPAY02515</t>
  </si>
  <si>
    <t>REPAY02516</t>
  </si>
  <si>
    <t>REPAY02517</t>
  </si>
  <si>
    <t>REPAY02518</t>
  </si>
  <si>
    <t>REPAY02519</t>
  </si>
  <si>
    <t>REPAY02520</t>
  </si>
  <si>
    <t>REPAY02521</t>
  </si>
  <si>
    <t>REPAY02522</t>
  </si>
  <si>
    <t>REPAY02523</t>
  </si>
  <si>
    <t>REPAY02524</t>
  </si>
  <si>
    <t>REPAY02525</t>
  </si>
  <si>
    <t>REPAY02526</t>
  </si>
  <si>
    <t>REPAY02527</t>
  </si>
  <si>
    <t>REPAY02528</t>
  </si>
  <si>
    <t>REPAY02529</t>
  </si>
  <si>
    <t>REPAY02530</t>
  </si>
  <si>
    <t>REPAY02531</t>
  </si>
  <si>
    <t>REPAY02532</t>
  </si>
  <si>
    <t>REPAY02533</t>
  </si>
  <si>
    <t>REPAY02534</t>
  </si>
  <si>
    <t>REPAY02535</t>
  </si>
  <si>
    <t>REPAY02536</t>
  </si>
  <si>
    <t>REPAY02537</t>
  </si>
  <si>
    <t>REPAY02538</t>
  </si>
  <si>
    <t>REPAY02539</t>
  </si>
  <si>
    <t>REPAY02540</t>
  </si>
  <si>
    <t>REPAY02541</t>
  </si>
  <si>
    <t>REPAY02542</t>
  </si>
  <si>
    <t>REPAY02543</t>
  </si>
  <si>
    <t>REPAY02544</t>
  </si>
  <si>
    <t>REPAY02545</t>
  </si>
  <si>
    <t>REPAY02546</t>
  </si>
  <si>
    <t>REPAY02547</t>
  </si>
  <si>
    <t>REPAY02548</t>
  </si>
  <si>
    <t>REPAY02549</t>
  </si>
  <si>
    <t>REPAY02550</t>
  </si>
  <si>
    <t>REPAY02551</t>
  </si>
  <si>
    <t>REPAY02552</t>
  </si>
  <si>
    <t>REPAY02553</t>
  </si>
  <si>
    <t>REPAY02554</t>
  </si>
  <si>
    <t>REPAY02555</t>
  </si>
  <si>
    <t>REPAY02556</t>
  </si>
  <si>
    <t>REPAY02557</t>
  </si>
  <si>
    <t>REPAY02558</t>
  </si>
  <si>
    <t>REPAY02559</t>
  </si>
  <si>
    <t>REPAY02560</t>
  </si>
  <si>
    <t>REPAY02561</t>
  </si>
  <si>
    <t>REPAY02562</t>
  </si>
  <si>
    <t>REPAY02563</t>
  </si>
  <si>
    <t>REPAY02564</t>
  </si>
  <si>
    <t>REPAY02565</t>
  </si>
  <si>
    <t>REPAY02566</t>
  </si>
  <si>
    <t>REPAY02567</t>
  </si>
  <si>
    <t>REPAY02568</t>
  </si>
  <si>
    <t>REPAY02569</t>
  </si>
  <si>
    <t>REPAY02570</t>
  </si>
  <si>
    <t>REPAY02571</t>
  </si>
  <si>
    <t>REPAY02572</t>
  </si>
  <si>
    <t>REPAY02573</t>
  </si>
  <si>
    <t>REPAY02574</t>
  </si>
  <si>
    <t>REPAY02575</t>
  </si>
  <si>
    <t>REPAY02576</t>
  </si>
  <si>
    <t>REPAY02577</t>
  </si>
  <si>
    <t>REPAY02578</t>
  </si>
  <si>
    <t>REPAY02579</t>
  </si>
  <si>
    <t>REPAY02580</t>
  </si>
  <si>
    <t>REPAY02581</t>
  </si>
  <si>
    <t>REPAY02582</t>
  </si>
  <si>
    <t>REPAY02583</t>
  </si>
  <si>
    <t>REPAY02584</t>
  </si>
  <si>
    <t>REPAY02585</t>
  </si>
  <si>
    <t>REPAY02586</t>
  </si>
  <si>
    <t>REPAY02587</t>
  </si>
  <si>
    <t>REPAY02588</t>
  </si>
  <si>
    <t>REPAY02589</t>
  </si>
  <si>
    <t>REPAY02590</t>
  </si>
  <si>
    <t>REPAY02591</t>
  </si>
  <si>
    <t>REPAY02592</t>
  </si>
  <si>
    <t>REPAY02593</t>
  </si>
  <si>
    <t>REPAY02594</t>
  </si>
  <si>
    <t>REPAY02595</t>
  </si>
  <si>
    <t>REPAY02596</t>
  </si>
  <si>
    <t>REPAY02597</t>
  </si>
  <si>
    <t>REPAY02598</t>
  </si>
  <si>
    <t>REPAY02599</t>
  </si>
  <si>
    <t>REPAY02600</t>
  </si>
  <si>
    <t>REPAY02601</t>
  </si>
  <si>
    <t>REPAY02602</t>
  </si>
  <si>
    <t>REPAY02603</t>
  </si>
  <si>
    <t>REPAY02604</t>
  </si>
  <si>
    <t>REPAY02605</t>
  </si>
  <si>
    <t>REPAY02606</t>
  </si>
  <si>
    <t>REPAY02607</t>
  </si>
  <si>
    <t>REPAY02608</t>
  </si>
  <si>
    <t>REPAY02609</t>
  </si>
  <si>
    <t>REPAY02610</t>
  </si>
  <si>
    <t>REPAY02611</t>
  </si>
  <si>
    <t>REPAY02612</t>
  </si>
  <si>
    <t>REPAY02613</t>
  </si>
  <si>
    <t>REPAY02614</t>
  </si>
  <si>
    <t>REPAY02615</t>
  </si>
  <si>
    <t>REPAY02616</t>
  </si>
  <si>
    <t>REPAY02617</t>
  </si>
  <si>
    <t>REPAY02618</t>
  </si>
  <si>
    <t>REPAY02619</t>
  </si>
  <si>
    <t>REPAY02620</t>
  </si>
  <si>
    <t>REPAY02621</t>
  </si>
  <si>
    <t>REPAY02622</t>
  </si>
  <si>
    <t>REPAY02623</t>
  </si>
  <si>
    <t>REPAY02624</t>
  </si>
  <si>
    <t>REPAY02625</t>
  </si>
  <si>
    <t>REPAY02626</t>
  </si>
  <si>
    <t>REPAY02627</t>
  </si>
  <si>
    <t>REPAY02628</t>
  </si>
  <si>
    <t>REPAY02629</t>
  </si>
  <si>
    <t>REPAY02630</t>
  </si>
  <si>
    <t>REPAY02631</t>
  </si>
  <si>
    <t>REPAY02632</t>
  </si>
  <si>
    <t>REPAY02633</t>
  </si>
  <si>
    <t>REPAY02634</t>
  </si>
  <si>
    <t>REPAY02635</t>
  </si>
  <si>
    <t>REPAY02636</t>
  </si>
  <si>
    <t>REPAY02637</t>
  </si>
  <si>
    <t>REPAY02638</t>
  </si>
  <si>
    <t>REPAY02639</t>
  </si>
  <si>
    <t>REPAY02640</t>
  </si>
  <si>
    <t>REPAY02641</t>
  </si>
  <si>
    <t>REPAY02642</t>
  </si>
  <si>
    <t>REPAY02643</t>
  </si>
  <si>
    <t>REPAY02644</t>
  </si>
  <si>
    <t>REPAY02645</t>
  </si>
  <si>
    <t>REPAY02646</t>
  </si>
  <si>
    <t>REPAY02647</t>
  </si>
  <si>
    <t>REPAY02648</t>
  </si>
  <si>
    <t>REPAY02649</t>
  </si>
  <si>
    <t>REPAY02650</t>
  </si>
  <si>
    <t>REPAY02651</t>
  </si>
  <si>
    <t>REPAY02652</t>
  </si>
  <si>
    <t>REPAY02653</t>
  </si>
  <si>
    <t>REPAY02654</t>
  </si>
  <si>
    <t>REPAY02655</t>
  </si>
  <si>
    <t>REPAY02656</t>
  </si>
  <si>
    <t>REPAY02657</t>
  </si>
  <si>
    <t>REPAY02658</t>
  </si>
  <si>
    <t>REPAY02659</t>
  </si>
  <si>
    <t>REPAY02660</t>
  </si>
  <si>
    <t>REPAY02661</t>
  </si>
  <si>
    <t>REPAY02662</t>
  </si>
  <si>
    <t>REPAY02663</t>
  </si>
  <si>
    <t>REPAY02664</t>
  </si>
  <si>
    <t>REPAY02665</t>
  </si>
  <si>
    <t>REPAY02666</t>
  </si>
  <si>
    <t>REPAY02667</t>
  </si>
  <si>
    <t>REPAY02668</t>
  </si>
  <si>
    <t>REPAY02669</t>
  </si>
  <si>
    <t>REPAY02670</t>
  </si>
  <si>
    <t>REPAY02671</t>
  </si>
  <si>
    <t>REPAY02672</t>
  </si>
  <si>
    <t>REPAY02673</t>
  </si>
  <si>
    <t>REPAY02674</t>
  </si>
  <si>
    <t>REPAY02675</t>
  </si>
  <si>
    <t>REPAY02676</t>
  </si>
  <si>
    <t>REPAY02677</t>
  </si>
  <si>
    <t>REPAY02678</t>
  </si>
  <si>
    <t>REPAY02679</t>
  </si>
  <si>
    <t>REPAY02680</t>
  </si>
  <si>
    <t>REPAY02681</t>
  </si>
  <si>
    <t>REPAY02682</t>
  </si>
  <si>
    <t>REPAY02683</t>
  </si>
  <si>
    <t>REPAY02684</t>
  </si>
  <si>
    <t>REPAY02685</t>
  </si>
  <si>
    <t>REPAY02686</t>
  </si>
  <si>
    <t>REPAY02687</t>
  </si>
  <si>
    <t>REPAY02688</t>
  </si>
  <si>
    <t>REPAY02689</t>
  </si>
  <si>
    <t>REPAY02690</t>
  </si>
  <si>
    <t>REPAY02691</t>
  </si>
  <si>
    <t>REPAY02692</t>
  </si>
  <si>
    <t>REPAY02693</t>
  </si>
  <si>
    <t>REPAY02694</t>
  </si>
  <si>
    <t>REPAY02695</t>
  </si>
  <si>
    <t>REPAY02696</t>
  </si>
  <si>
    <t>REPAY02697</t>
  </si>
  <si>
    <t>REPAY02698</t>
  </si>
  <si>
    <t>REPAY02699</t>
  </si>
  <si>
    <t>REPAY02700</t>
  </si>
  <si>
    <t>REPAY02701</t>
  </si>
  <si>
    <t>REPAY02702</t>
  </si>
  <si>
    <t>REPAY02703</t>
  </si>
  <si>
    <t>REPAY02704</t>
  </si>
  <si>
    <t>REPAY02705</t>
  </si>
  <si>
    <t>REPAY02706</t>
  </si>
  <si>
    <t>REPAY02707</t>
  </si>
  <si>
    <t>REPAY02708</t>
  </si>
  <si>
    <t>REPAY02709</t>
  </si>
  <si>
    <t>REPAY02710</t>
  </si>
  <si>
    <t>REPAY02711</t>
  </si>
  <si>
    <t>REPAY02712</t>
  </si>
  <si>
    <t>REPAY02713</t>
  </si>
  <si>
    <t>REPAY02714</t>
  </si>
  <si>
    <t>REPAY02715</t>
  </si>
  <si>
    <t>REPAY02716</t>
  </si>
  <si>
    <t>REPAY02717</t>
  </si>
  <si>
    <t>REPAY02718</t>
  </si>
  <si>
    <t>REPAY02719</t>
  </si>
  <si>
    <t>REPAY02720</t>
  </si>
  <si>
    <t>REPAY02721</t>
  </si>
  <si>
    <t>REPAY02722</t>
  </si>
  <si>
    <t>REPAY02723</t>
  </si>
  <si>
    <t>REPAY02724</t>
  </si>
  <si>
    <t>REPAY02725</t>
  </si>
  <si>
    <t>REPAY02726</t>
  </si>
  <si>
    <t>REPAY02727</t>
  </si>
  <si>
    <t>REPAY02728</t>
  </si>
  <si>
    <t>REPAY02729</t>
  </si>
  <si>
    <t>REPAY02730</t>
  </si>
  <si>
    <t>REPAY02731</t>
  </si>
  <si>
    <t>REPAY02732</t>
  </si>
  <si>
    <t>REPAY02733</t>
  </si>
  <si>
    <t>REPAY02734</t>
  </si>
  <si>
    <t>REPAY02735</t>
  </si>
  <si>
    <t>REPAY02736</t>
  </si>
  <si>
    <t>REPAY02737</t>
  </si>
  <si>
    <t>REPAY02738</t>
  </si>
  <si>
    <t>REPAY02739</t>
  </si>
  <si>
    <t>REPAY02740</t>
  </si>
  <si>
    <t>REPAY02741</t>
  </si>
  <si>
    <t>REPAY02742</t>
  </si>
  <si>
    <t>REPAY02743</t>
  </si>
  <si>
    <t>REPAY02744</t>
  </si>
  <si>
    <t>REPAY02745</t>
  </si>
  <si>
    <t>REPAY02746</t>
  </si>
  <si>
    <t>REPAY02747</t>
  </si>
  <si>
    <t>REPAY02748</t>
  </si>
  <si>
    <t>REPAY02749</t>
  </si>
  <si>
    <t>REPAY02750</t>
  </si>
  <si>
    <t>REPAY02751</t>
  </si>
  <si>
    <t>REPAY02752</t>
  </si>
  <si>
    <t>REPAY02753</t>
  </si>
  <si>
    <t>REPAY02754</t>
  </si>
  <si>
    <t>REPAY02755</t>
  </si>
  <si>
    <t>REPAY02756</t>
  </si>
  <si>
    <t>REPAY02757</t>
  </si>
  <si>
    <t>REPAY02758</t>
  </si>
  <si>
    <t>REPAY02759</t>
  </si>
  <si>
    <t>REPAY02760</t>
  </si>
  <si>
    <t>REPAY02761</t>
  </si>
  <si>
    <t>REPAY02762</t>
  </si>
  <si>
    <t>REPAY02763</t>
  </si>
  <si>
    <t>REPAY02764</t>
  </si>
  <si>
    <t>REPAY02765</t>
  </si>
  <si>
    <t>REPAY02766</t>
  </si>
  <si>
    <t>REPAY02767</t>
  </si>
  <si>
    <t>REPAY02768</t>
  </si>
  <si>
    <t>REPAY02769</t>
  </si>
  <si>
    <t>REPAY02770</t>
  </si>
  <si>
    <t>REPAY02771</t>
  </si>
  <si>
    <t>REPAY02772</t>
  </si>
  <si>
    <t>REPAY02773</t>
  </si>
  <si>
    <t>REPAY02774</t>
  </si>
  <si>
    <t>REPAY02775</t>
  </si>
  <si>
    <t>REPAY02776</t>
  </si>
  <si>
    <t>REPAY02777</t>
  </si>
  <si>
    <t>REPAY02778</t>
  </si>
  <si>
    <t>REPAY02779</t>
  </si>
  <si>
    <t>REPAY02780</t>
  </si>
  <si>
    <t>REPAY02781</t>
  </si>
  <si>
    <t>REPAY02782</t>
  </si>
  <si>
    <t>REPAY02783</t>
  </si>
  <si>
    <t>REPAY02784</t>
  </si>
  <si>
    <t>REPAY02785</t>
  </si>
  <si>
    <t>REPAY02786</t>
  </si>
  <si>
    <t>REPAY02787</t>
  </si>
  <si>
    <t>REPAY02788</t>
  </si>
  <si>
    <t>REPAY02789</t>
  </si>
  <si>
    <t>REPAY02790</t>
  </si>
  <si>
    <t>REPAY02791</t>
  </si>
  <si>
    <t>REPAY02792</t>
  </si>
  <si>
    <t>REPAY02793</t>
  </si>
  <si>
    <t>REPAY02794</t>
  </si>
  <si>
    <t>REPAY02795</t>
  </si>
  <si>
    <t>REPAY02796</t>
  </si>
  <si>
    <t>REPAY02797</t>
  </si>
  <si>
    <t>REPAY02798</t>
  </si>
  <si>
    <t>REPAY02799</t>
  </si>
  <si>
    <t>REPAY02800</t>
  </si>
  <si>
    <t>REPAY02801</t>
  </si>
  <si>
    <t>REPAY02802</t>
  </si>
  <si>
    <t>REPAY02803</t>
  </si>
  <si>
    <t>REPAY02804</t>
  </si>
  <si>
    <t>REPAY02805</t>
  </si>
  <si>
    <t>REPAY02806</t>
  </si>
  <si>
    <t>REPAY02807</t>
  </si>
  <si>
    <t>REPAY02808</t>
  </si>
  <si>
    <t>REPAY02809</t>
  </si>
  <si>
    <t>REPAY02810</t>
  </si>
  <si>
    <t>REPAY02811</t>
  </si>
  <si>
    <t>REPAY02812</t>
  </si>
  <si>
    <t>REPAY02813</t>
  </si>
  <si>
    <t>REPAY02814</t>
  </si>
  <si>
    <t>REPAY02815</t>
  </si>
  <si>
    <t>REPAY02816</t>
  </si>
  <si>
    <t>REPAY02817</t>
  </si>
  <si>
    <t>REPAY02818</t>
  </si>
  <si>
    <t>REPAY02819</t>
  </si>
  <si>
    <t>REPAY02820</t>
  </si>
  <si>
    <t>REPAY02821</t>
  </si>
  <si>
    <t>REPAY02822</t>
  </si>
  <si>
    <t>REPAY02823</t>
  </si>
  <si>
    <t>REPAY02824</t>
  </si>
  <si>
    <t>REPAY02825</t>
  </si>
  <si>
    <t>REPAY02826</t>
  </si>
  <si>
    <t>REPAY02827</t>
  </si>
  <si>
    <t>REPAY02828</t>
  </si>
  <si>
    <t>REPAY02829</t>
  </si>
  <si>
    <t>REPAY02830</t>
  </si>
  <si>
    <t>REPAY02831</t>
  </si>
  <si>
    <t>REPAY02832</t>
  </si>
  <si>
    <t>REPAY02833</t>
  </si>
  <si>
    <t>REPAY02834</t>
  </si>
  <si>
    <t>REPAY02835</t>
  </si>
  <si>
    <t>REPAY02836</t>
  </si>
  <si>
    <t>REPAY02837</t>
  </si>
  <si>
    <t>REPAY02838</t>
  </si>
  <si>
    <t>REPAY02839</t>
  </si>
  <si>
    <t>REPAY02840</t>
  </si>
  <si>
    <t>REPAY02841</t>
  </si>
  <si>
    <t>REPAY02842</t>
  </si>
  <si>
    <t>REPAY02843</t>
  </si>
  <si>
    <t>REPAY02844</t>
  </si>
  <si>
    <t>REPAY02845</t>
  </si>
  <si>
    <t>REPAY02846</t>
  </si>
  <si>
    <t>REPAY02847</t>
  </si>
  <si>
    <t>REPAY02848</t>
  </si>
  <si>
    <t>REPAY02849</t>
  </si>
  <si>
    <t>REPAY02850</t>
  </si>
  <si>
    <t>REPAY02851</t>
  </si>
  <si>
    <t>REPAY02852</t>
  </si>
  <si>
    <t>REPAY02853</t>
  </si>
  <si>
    <t>REPAY02854</t>
  </si>
  <si>
    <t>REPAY02855</t>
  </si>
  <si>
    <t>REPAY02856</t>
  </si>
  <si>
    <t>REPAY02857</t>
  </si>
  <si>
    <t>REPAY02858</t>
  </si>
  <si>
    <t>REPAY02859</t>
  </si>
  <si>
    <t>REPAY02860</t>
  </si>
  <si>
    <t>REPAY02861</t>
  </si>
  <si>
    <t>REPAY02862</t>
  </si>
  <si>
    <t>REPAY02863</t>
  </si>
  <si>
    <t>REPAY02864</t>
  </si>
  <si>
    <t>REPAY02865</t>
  </si>
  <si>
    <t>REPAY02866</t>
  </si>
  <si>
    <t>REPAY02867</t>
  </si>
  <si>
    <t>REPAY02868</t>
  </si>
  <si>
    <t>REPAY02869</t>
  </si>
  <si>
    <t>REPAY02870</t>
  </si>
  <si>
    <t>REPAY02871</t>
  </si>
  <si>
    <t>REPAY02872</t>
  </si>
  <si>
    <t>REPAY02873</t>
  </si>
  <si>
    <t>REPAY02874</t>
  </si>
  <si>
    <t>REPAY02875</t>
  </si>
  <si>
    <t>REPAY02876</t>
  </si>
  <si>
    <t>REPAY02877</t>
  </si>
  <si>
    <t>REPAY02878</t>
  </si>
  <si>
    <t>REPAY02879</t>
  </si>
  <si>
    <t>REPAY02880</t>
  </si>
  <si>
    <t>REPAY02881</t>
  </si>
  <si>
    <t>REPAY02882</t>
  </si>
  <si>
    <t>REPAY02883</t>
  </si>
  <si>
    <t>REPAY02884</t>
  </si>
  <si>
    <t>REPAY02885</t>
  </si>
  <si>
    <t>REPAY02886</t>
  </si>
  <si>
    <t>REPAY02887</t>
  </si>
  <si>
    <t>REPAY02888</t>
  </si>
  <si>
    <t>REPAY02889</t>
  </si>
  <si>
    <t>REPAY02890</t>
  </si>
  <si>
    <t>REPAY02891</t>
  </si>
  <si>
    <t>REPAY02892</t>
  </si>
  <si>
    <t>REPAY02893</t>
  </si>
  <si>
    <t>REPAY02894</t>
  </si>
  <si>
    <t>REPAY02895</t>
  </si>
  <si>
    <t>REPAY02896</t>
  </si>
  <si>
    <t>REPAY02897</t>
  </si>
  <si>
    <t>REPAY02898</t>
  </si>
  <si>
    <t>REPAY02899</t>
  </si>
  <si>
    <t>REPAY02900</t>
  </si>
  <si>
    <t>REPAY02901</t>
  </si>
  <si>
    <t>REPAY02902</t>
  </si>
  <si>
    <t>REPAY02903</t>
  </si>
  <si>
    <t>REPAY02904</t>
  </si>
  <si>
    <t>REPAY02905</t>
  </si>
  <si>
    <t>REPAY02906</t>
  </si>
  <si>
    <t>REPAY02907</t>
  </si>
  <si>
    <t>REPAY02908</t>
  </si>
  <si>
    <t>REPAY02909</t>
  </si>
  <si>
    <t>REPAY02910</t>
  </si>
  <si>
    <t>REPAY02911</t>
  </si>
  <si>
    <t>REPAY02912</t>
  </si>
  <si>
    <t>REPAY02913</t>
  </si>
  <si>
    <t>REPAY02914</t>
  </si>
  <si>
    <t>REPAY02915</t>
  </si>
  <si>
    <t>REPAY02916</t>
  </si>
  <si>
    <t>REPAY02917</t>
  </si>
  <si>
    <t>REPAY02918</t>
  </si>
  <si>
    <t>REPAY02919</t>
  </si>
  <si>
    <t>REPAY02920</t>
  </si>
  <si>
    <t>REPAY02921</t>
  </si>
  <si>
    <t>REPAY02922</t>
  </si>
  <si>
    <t>REPAY02923</t>
  </si>
  <si>
    <t>REPAY02924</t>
  </si>
  <si>
    <t>REPAY02925</t>
  </si>
  <si>
    <t>REPAY02926</t>
  </si>
  <si>
    <t>REPAY02927</t>
  </si>
  <si>
    <t>REPAY02928</t>
  </si>
  <si>
    <t>REPAY02929</t>
  </si>
  <si>
    <t>REPAY02930</t>
  </si>
  <si>
    <t>REPAY02931</t>
  </si>
  <si>
    <t>REPAY02932</t>
  </si>
  <si>
    <t>REPAY02933</t>
  </si>
  <si>
    <t>REPAY02934</t>
  </si>
  <si>
    <t>REPAY02935</t>
  </si>
  <si>
    <t>REPAY02936</t>
  </si>
  <si>
    <t>REPAY02937</t>
  </si>
  <si>
    <t>REPAY02938</t>
  </si>
  <si>
    <t>REPAY02939</t>
  </si>
  <si>
    <t>REPAY02940</t>
  </si>
  <si>
    <t>REPAY02941</t>
  </si>
  <si>
    <t>REPAY02942</t>
  </si>
  <si>
    <t>REPAY02943</t>
  </si>
  <si>
    <t>REPAY02944</t>
  </si>
  <si>
    <t>REPAY02945</t>
  </si>
  <si>
    <t>REPAY02946</t>
  </si>
  <si>
    <t>REPAY02947</t>
  </si>
  <si>
    <t>REPAY02948</t>
  </si>
  <si>
    <t>REPAY02949</t>
  </si>
  <si>
    <t>REPAY02950</t>
  </si>
  <si>
    <t>REPAY02951</t>
  </si>
  <si>
    <t>REPAY02952</t>
  </si>
  <si>
    <t>REPAY02953</t>
  </si>
  <si>
    <t>REPAY02954</t>
  </si>
  <si>
    <t>REPAY02955</t>
  </si>
  <si>
    <t>REPAY02956</t>
  </si>
  <si>
    <t>REPAY02957</t>
  </si>
  <si>
    <t>REPAY02958</t>
  </si>
  <si>
    <t>REPAY02959</t>
  </si>
  <si>
    <t>REPAY02960</t>
  </si>
  <si>
    <t>REPAY02961</t>
  </si>
  <si>
    <t>REPAY02962</t>
  </si>
  <si>
    <t>REPAY02963</t>
  </si>
  <si>
    <t>REPAY02964</t>
  </si>
  <si>
    <t>REPAY02965</t>
  </si>
  <si>
    <t>REPAY02966</t>
  </si>
  <si>
    <t>REPAY02967</t>
  </si>
  <si>
    <t>REPAY02968</t>
  </si>
  <si>
    <t>REPAY02969</t>
  </si>
  <si>
    <t>REPAY02970</t>
  </si>
  <si>
    <t>REPAY02971</t>
  </si>
  <si>
    <t>REPAY02972</t>
  </si>
  <si>
    <t>REPAY02973</t>
  </si>
  <si>
    <t>REPAY02974</t>
  </si>
  <si>
    <t>REPAY02975</t>
  </si>
  <si>
    <t>REPAY02976</t>
  </si>
  <si>
    <t>REPAY02977</t>
  </si>
  <si>
    <t>REPAY02978</t>
  </si>
  <si>
    <t>REPAY02979</t>
  </si>
  <si>
    <t>REPAY02980</t>
  </si>
  <si>
    <t>REPAY02981</t>
  </si>
  <si>
    <t>REPAY02982</t>
  </si>
  <si>
    <t>REPAY02983</t>
  </si>
  <si>
    <t>REPAY02984</t>
  </si>
  <si>
    <t>REPAY02985</t>
  </si>
  <si>
    <t>REPAY02986</t>
  </si>
  <si>
    <t>REPAY02987</t>
  </si>
  <si>
    <t>REPAY02988</t>
  </si>
  <si>
    <t>REPAY02989</t>
  </si>
  <si>
    <t>REPAY02990</t>
  </si>
  <si>
    <t>REPAY02991</t>
  </si>
  <si>
    <t>REPAY02992</t>
  </si>
  <si>
    <t>REPAY02993</t>
  </si>
  <si>
    <t>REPAY02994</t>
  </si>
  <si>
    <t>REPAY02995</t>
  </si>
  <si>
    <t>REPAY02996</t>
  </si>
  <si>
    <t>REPAY02997</t>
  </si>
  <si>
    <t>REPAY02998</t>
  </si>
  <si>
    <t>REPAY02999</t>
  </si>
  <si>
    <t>REPAY03000</t>
  </si>
  <si>
    <t>CreditScore</t>
  </si>
  <si>
    <t>RiskLevel</t>
  </si>
  <si>
    <t>DefaultProbability</t>
  </si>
  <si>
    <t>CUST0001</t>
  </si>
  <si>
    <t>Low</t>
  </si>
  <si>
    <t>CUST0002</t>
  </si>
  <si>
    <t>Medium</t>
  </si>
  <si>
    <t>CUST0003</t>
  </si>
  <si>
    <t>CUST0004</t>
  </si>
  <si>
    <t>High</t>
  </si>
  <si>
    <t>CUST0005</t>
  </si>
  <si>
    <t>CUST0007</t>
  </si>
  <si>
    <t>CUST0008</t>
  </si>
  <si>
    <t>CUST0010</t>
  </si>
  <si>
    <t>CUST0011</t>
  </si>
  <si>
    <t>CUST0012</t>
  </si>
  <si>
    <t>CUST0014</t>
  </si>
  <si>
    <t>CUST0015</t>
  </si>
  <si>
    <t>CUST0017</t>
  </si>
  <si>
    <t>CUST0018</t>
  </si>
  <si>
    <t>CUST0023</t>
  </si>
  <si>
    <t>CUST0024</t>
  </si>
  <si>
    <t>CUST0026</t>
  </si>
  <si>
    <t>CUST0028</t>
  </si>
  <si>
    <t>CUST0029</t>
  </si>
  <si>
    <t>CUST0030</t>
  </si>
  <si>
    <t>CUST0031</t>
  </si>
  <si>
    <t>CUST0034</t>
  </si>
  <si>
    <t>CUST0036</t>
  </si>
  <si>
    <t>CUST0039</t>
  </si>
  <si>
    <t>CUST0042</t>
  </si>
  <si>
    <t>CUST0043</t>
  </si>
  <si>
    <t>CUST0044</t>
  </si>
  <si>
    <t>CUST0047</t>
  </si>
  <si>
    <t>CUST0049</t>
  </si>
  <si>
    <t>CUST0050</t>
  </si>
  <si>
    <t>CUST0051</t>
  </si>
  <si>
    <t>CUST0052</t>
  </si>
  <si>
    <t>CUST0053</t>
  </si>
  <si>
    <t>CUST0058</t>
  </si>
  <si>
    <t>CUST0059</t>
  </si>
  <si>
    <t>CUST0060</t>
  </si>
  <si>
    <t>CUST0061</t>
  </si>
  <si>
    <t>CUST0062</t>
  </si>
  <si>
    <t>CUST0065</t>
  </si>
  <si>
    <t>CUST0070</t>
  </si>
  <si>
    <t>CUST0072</t>
  </si>
  <si>
    <t>CUST0075</t>
  </si>
  <si>
    <t>CUST0076</t>
  </si>
  <si>
    <t>CUST0079</t>
  </si>
  <si>
    <t>CUST0081</t>
  </si>
  <si>
    <t>CUST0082</t>
  </si>
  <si>
    <t>CUST0084</t>
  </si>
  <si>
    <t>CUST0090</t>
  </si>
  <si>
    <t>CUST0093</t>
  </si>
  <si>
    <t>CUST0095</t>
  </si>
  <si>
    <t>CUST0100</t>
  </si>
  <si>
    <t>CUST0102</t>
  </si>
  <si>
    <t>CUST0104</t>
  </si>
  <si>
    <t>CUST0105</t>
  </si>
  <si>
    <t>CUST0108</t>
  </si>
  <si>
    <t>CUST0109</t>
  </si>
  <si>
    <t>CUST0111</t>
  </si>
  <si>
    <t>CUST0112</t>
  </si>
  <si>
    <t>CUST0115</t>
  </si>
  <si>
    <t>CUST0116</t>
  </si>
  <si>
    <t>CUST0118</t>
  </si>
  <si>
    <t>CUST0121</t>
  </si>
  <si>
    <t>CUST0122</t>
  </si>
  <si>
    <t>CUST0124</t>
  </si>
  <si>
    <t>CUST0126</t>
  </si>
  <si>
    <t>CUST0128</t>
  </si>
  <si>
    <t>CUST0130</t>
  </si>
  <si>
    <t>CUST0131</t>
  </si>
  <si>
    <t>CUST0132</t>
  </si>
  <si>
    <t>CUST0134</t>
  </si>
  <si>
    <t>CUST0135</t>
  </si>
  <si>
    <t>CUST0137</t>
  </si>
  <si>
    <t>CUST0138</t>
  </si>
  <si>
    <t>CUST0141</t>
  </si>
  <si>
    <t>CUST0142</t>
  </si>
  <si>
    <t>CUST0144</t>
  </si>
  <si>
    <t>CUST0145</t>
  </si>
  <si>
    <t>CUST0147</t>
  </si>
  <si>
    <t>CUST0149</t>
  </si>
  <si>
    <t>CUST0155</t>
  </si>
  <si>
    <t>CUST0157</t>
  </si>
  <si>
    <t>CUST0158</t>
  </si>
  <si>
    <t>CUST0159</t>
  </si>
  <si>
    <t>CUST0161</t>
  </si>
  <si>
    <t>CUST0168</t>
  </si>
  <si>
    <t>CUST0170</t>
  </si>
  <si>
    <t>CUST0174</t>
  </si>
  <si>
    <t>CUST0176</t>
  </si>
  <si>
    <t>CUST0177</t>
  </si>
  <si>
    <t>CUST0179</t>
  </si>
  <si>
    <t>CUST0181</t>
  </si>
  <si>
    <t>CUST0183</t>
  </si>
  <si>
    <t>CUST0184</t>
  </si>
  <si>
    <t>CUST0185</t>
  </si>
  <si>
    <t>CUST0186</t>
  </si>
  <si>
    <t>CUST0187</t>
  </si>
  <si>
    <t>CUST0188</t>
  </si>
  <si>
    <t>CUST0189</t>
  </si>
  <si>
    <t>CUST0191</t>
  </si>
  <si>
    <t>CUST0193</t>
  </si>
  <si>
    <t>CUST0196</t>
  </si>
  <si>
    <t>CUST0198</t>
  </si>
  <si>
    <t>CUST0200</t>
  </si>
  <si>
    <t>CUST0201</t>
  </si>
  <si>
    <t>CUST0202</t>
  </si>
  <si>
    <t>CUST0205</t>
  </si>
  <si>
    <t>CUST0208</t>
  </si>
  <si>
    <t>CUST0209</t>
  </si>
  <si>
    <t>CUST0212</t>
  </si>
  <si>
    <t>CUST0214</t>
  </si>
  <si>
    <t>CUST0215</t>
  </si>
  <si>
    <t>CUST0216</t>
  </si>
  <si>
    <t>CUST0218</t>
  </si>
  <si>
    <t>CUST0219</t>
  </si>
  <si>
    <t>CUST0220</t>
  </si>
  <si>
    <t>CUST0222</t>
  </si>
  <si>
    <t>CUST0224</t>
  </si>
  <si>
    <t>CUST0226</t>
  </si>
  <si>
    <t>CUST0227</t>
  </si>
  <si>
    <t>CUST0229</t>
  </si>
  <si>
    <t>CUST0232</t>
  </si>
  <si>
    <t>CUST0235</t>
  </si>
  <si>
    <t>CUST0238</t>
  </si>
  <si>
    <t>CUST0240</t>
  </si>
  <si>
    <t>CUST0241</t>
  </si>
  <si>
    <t>CUST0243</t>
  </si>
  <si>
    <t>CUST0244</t>
  </si>
  <si>
    <t>CUST0246</t>
  </si>
  <si>
    <t>CUST0250</t>
  </si>
  <si>
    <t>CUST0251</t>
  </si>
  <si>
    <t>CUST0252</t>
  </si>
  <si>
    <t>CUST0257</t>
  </si>
  <si>
    <t>CUST0261</t>
  </si>
  <si>
    <t>CUST0263</t>
  </si>
  <si>
    <t>CUST0264</t>
  </si>
  <si>
    <t>CUST0267</t>
  </si>
  <si>
    <t>CUST0274</t>
  </si>
  <si>
    <t>CUST0275</t>
  </si>
  <si>
    <t>CUST0277</t>
  </si>
  <si>
    <t>CUST0278</t>
  </si>
  <si>
    <t>CUST0279</t>
  </si>
  <si>
    <t>CUST0280</t>
  </si>
  <si>
    <t>CUST0281</t>
  </si>
  <si>
    <t>CUST0285</t>
  </si>
  <si>
    <t>CUST0286</t>
  </si>
  <si>
    <t>CUST0287</t>
  </si>
  <si>
    <t>CUST0288</t>
  </si>
  <si>
    <t>CUST0290</t>
  </si>
  <si>
    <t>CUST0291</t>
  </si>
  <si>
    <t>CUST0293</t>
  </si>
  <si>
    <t>CUST0294</t>
  </si>
  <si>
    <t>CUST0295</t>
  </si>
  <si>
    <t>CUST0300</t>
  </si>
  <si>
    <t>CUST0302</t>
  </si>
  <si>
    <t>CUST0305</t>
  </si>
  <si>
    <t>CUST0306</t>
  </si>
  <si>
    <t>CUST0309</t>
  </si>
  <si>
    <t>CUST0310</t>
  </si>
  <si>
    <t>CUST0311</t>
  </si>
  <si>
    <t>CUST0321</t>
  </si>
  <si>
    <t>CUST0322</t>
  </si>
  <si>
    <t>CUST0324</t>
  </si>
  <si>
    <t>CUST0325</t>
  </si>
  <si>
    <t>CUST0326</t>
  </si>
  <si>
    <t>CUST0328</t>
  </si>
  <si>
    <t>CUST0330</t>
  </si>
  <si>
    <t>CUST0332</t>
  </si>
  <si>
    <t>CUST0334</t>
  </si>
  <si>
    <t>CUST0335</t>
  </si>
  <si>
    <t>CUST0336</t>
  </si>
  <si>
    <t>CUST0337</t>
  </si>
  <si>
    <t>CUST0338</t>
  </si>
  <si>
    <t>CUST0341</t>
  </si>
  <si>
    <t>CUST0342</t>
  </si>
  <si>
    <t>CUST0343</t>
  </si>
  <si>
    <t>CUST0347</t>
  </si>
  <si>
    <t>CUST0348</t>
  </si>
  <si>
    <t>CUST0349</t>
  </si>
  <si>
    <t>CUST0350</t>
  </si>
  <si>
    <t>CUST0351</t>
  </si>
  <si>
    <t>CUST0353</t>
  </si>
  <si>
    <t>CUST0363</t>
  </si>
  <si>
    <t>CUST0364</t>
  </si>
  <si>
    <t>CUST0365</t>
  </si>
  <si>
    <t>CUST0366</t>
  </si>
  <si>
    <t>CUST0369</t>
  </si>
  <si>
    <t>CUST0370</t>
  </si>
  <si>
    <t>CUST0375</t>
  </si>
  <si>
    <t>CUST0376</t>
  </si>
  <si>
    <t>CUST0380</t>
  </si>
  <si>
    <t>CUST0381</t>
  </si>
  <si>
    <t>CUST0382</t>
  </si>
  <si>
    <t>CUST0385</t>
  </si>
  <si>
    <t>CUST0386</t>
  </si>
  <si>
    <t>CUST0388</t>
  </si>
  <si>
    <t>CUST0389</t>
  </si>
  <si>
    <t>CUST0392</t>
  </si>
  <si>
    <t>CUST0394</t>
  </si>
  <si>
    <t>CUST0396</t>
  </si>
  <si>
    <t>CUST0398</t>
  </si>
  <si>
    <t>CUST0402</t>
  </si>
  <si>
    <t>CUST0404</t>
  </si>
  <si>
    <t>CUST0405</t>
  </si>
  <si>
    <t>CUST0406</t>
  </si>
  <si>
    <t>CUST0410</t>
  </si>
  <si>
    <t>CUST0411</t>
  </si>
  <si>
    <t>CUST0412</t>
  </si>
  <si>
    <t>CUST0417</t>
  </si>
  <si>
    <t>CUST0418</t>
  </si>
  <si>
    <t>CUST0419</t>
  </si>
  <si>
    <t>CUST0421</t>
  </si>
  <si>
    <t>CUST0424</t>
  </si>
  <si>
    <t>CUST0426</t>
  </si>
  <si>
    <t>CUST0429</t>
  </si>
  <si>
    <t>CUST0430</t>
  </si>
  <si>
    <t>CUST0444</t>
  </si>
  <si>
    <t>CUST0445</t>
  </si>
  <si>
    <t>CUST0447</t>
  </si>
  <si>
    <t>CUST0448</t>
  </si>
  <si>
    <t>CUST0449</t>
  </si>
  <si>
    <t>CUST0451</t>
  </si>
  <si>
    <t>CUST0459</t>
  </si>
  <si>
    <t>CUST0462</t>
  </si>
  <si>
    <t>CUST0465</t>
  </si>
  <si>
    <t>CUST0466</t>
  </si>
  <si>
    <t>CUST0470</t>
  </si>
  <si>
    <t>CUST0471</t>
  </si>
  <si>
    <t>CUST0472</t>
  </si>
  <si>
    <t>CUST0475</t>
  </si>
  <si>
    <t>CUST0477</t>
  </si>
  <si>
    <t>CUST0483</t>
  </si>
  <si>
    <t>CUST0485</t>
  </si>
  <si>
    <t>CUST0487</t>
  </si>
  <si>
    <t>CUST0491</t>
  </si>
  <si>
    <t>CUST0494</t>
  </si>
  <si>
    <t>CUST0495</t>
  </si>
  <si>
    <t>CUST0497</t>
  </si>
  <si>
    <t>CUST0498</t>
  </si>
  <si>
    <t>CUST0501</t>
  </si>
  <si>
    <t>CUST0502</t>
  </si>
  <si>
    <t>CUST0506</t>
  </si>
  <si>
    <t>CUST0512</t>
  </si>
  <si>
    <t>CUST0514</t>
  </si>
  <si>
    <t>CUST0515</t>
  </si>
  <si>
    <t>CUST0517</t>
  </si>
  <si>
    <t>CUST0519</t>
  </si>
  <si>
    <t>CUST0520</t>
  </si>
  <si>
    <t>CUST0521</t>
  </si>
  <si>
    <t>CUST0523</t>
  </si>
  <si>
    <t>CUST0525</t>
  </si>
  <si>
    <t>CUST0526</t>
  </si>
  <si>
    <t>CUST0527</t>
  </si>
  <si>
    <t>CUST0531</t>
  </si>
  <si>
    <t>CUST0535</t>
  </si>
  <si>
    <t>CUST0536</t>
  </si>
  <si>
    <t>CUST0541</t>
  </si>
  <si>
    <t>CUST0547</t>
  </si>
  <si>
    <t>CUST0548</t>
  </si>
  <si>
    <t>CUST0549</t>
  </si>
  <si>
    <t>CUST0550</t>
  </si>
  <si>
    <t>CUST0555</t>
  </si>
  <si>
    <t>CUST0557</t>
  </si>
  <si>
    <t>CUST0558</t>
  </si>
  <si>
    <t>CUST0560</t>
  </si>
  <si>
    <t>CUST0561</t>
  </si>
  <si>
    <t>CUST0563</t>
  </si>
  <si>
    <t>CUST0564</t>
  </si>
  <si>
    <t>CUST0565</t>
  </si>
  <si>
    <t>CUST0570</t>
  </si>
  <si>
    <t>CUST0571</t>
  </si>
  <si>
    <t>CUST0572</t>
  </si>
  <si>
    <t>CUST0577</t>
  </si>
  <si>
    <t>CUST0579</t>
  </si>
  <si>
    <t>CUST0580</t>
  </si>
  <si>
    <t>CUST0582</t>
  </si>
  <si>
    <t>CUST0583</t>
  </si>
  <si>
    <t>CUST0584</t>
  </si>
  <si>
    <t>CUST0585</t>
  </si>
  <si>
    <t>CUST0587</t>
  </si>
  <si>
    <t>CUST0588</t>
  </si>
  <si>
    <t>CUST0589</t>
  </si>
  <si>
    <t>CUST0590</t>
  </si>
  <si>
    <t>CUST0591</t>
  </si>
  <si>
    <t>CUST0593</t>
  </si>
  <si>
    <t>CUST0594</t>
  </si>
  <si>
    <t>CUST0595</t>
  </si>
  <si>
    <t>CUST0597</t>
  </si>
  <si>
    <t>CUST0598</t>
  </si>
  <si>
    <t>CUST0599</t>
  </si>
  <si>
    <t>CUST0600</t>
  </si>
  <si>
    <t>CUST0601</t>
  </si>
  <si>
    <t>CUST0604</t>
  </si>
  <si>
    <t>CUST0606</t>
  </si>
  <si>
    <t>CUST0608</t>
  </si>
  <si>
    <t>CUST0611</t>
  </si>
  <si>
    <t>CUST0614</t>
  </si>
  <si>
    <t>CUST0616</t>
  </si>
  <si>
    <t>CUST0618</t>
  </si>
  <si>
    <t>CUST0621</t>
  </si>
  <si>
    <t>CUST0623</t>
  </si>
  <si>
    <t>CUST0625</t>
  </si>
  <si>
    <t>CUST0630</t>
  </si>
  <si>
    <t>CUST0633</t>
  </si>
  <si>
    <t>CUST0639</t>
  </si>
  <si>
    <t>CUST0642</t>
  </si>
  <si>
    <t>CUST0643</t>
  </si>
  <si>
    <t>CUST0644</t>
  </si>
  <si>
    <t>CUST0646</t>
  </si>
  <si>
    <t>CUST0648</t>
  </si>
  <si>
    <t>CUST0649</t>
  </si>
  <si>
    <t>CUST0650</t>
  </si>
  <si>
    <t>CUST0651</t>
  </si>
  <si>
    <t>CUST0653</t>
  </si>
  <si>
    <t>CUST0655</t>
  </si>
  <si>
    <t>CUST0656</t>
  </si>
  <si>
    <t>CUST0657</t>
  </si>
  <si>
    <t>CUST0658</t>
  </si>
  <si>
    <t>CUST0659</t>
  </si>
  <si>
    <t>CUST0660</t>
  </si>
  <si>
    <t>CUST0663</t>
  </si>
  <si>
    <t>CUST0665</t>
  </si>
  <si>
    <t>CUST0666</t>
  </si>
  <si>
    <t>CUST0667</t>
  </si>
  <si>
    <t>CUST0671</t>
  </si>
  <si>
    <t>CUST0672</t>
  </si>
  <si>
    <t>CUST0673</t>
  </si>
  <si>
    <t>CUST0674</t>
  </si>
  <si>
    <t>CUST0675</t>
  </si>
  <si>
    <t>CUST0676</t>
  </si>
  <si>
    <t>CUST0678</t>
  </si>
  <si>
    <t>CUST0683</t>
  </si>
  <si>
    <t>CUST0684</t>
  </si>
  <si>
    <t>CUST0687</t>
  </si>
  <si>
    <t>CUST0689</t>
  </si>
  <si>
    <t>CUST0690</t>
  </si>
  <si>
    <t>CUST0691</t>
  </si>
  <si>
    <t>CUST0694</t>
  </si>
  <si>
    <t>CUST0697</t>
  </si>
  <si>
    <t>CUST0698</t>
  </si>
  <si>
    <t>CUST0700</t>
  </si>
  <si>
    <t>CUST0703</t>
  </si>
  <si>
    <t>CUST0707</t>
  </si>
  <si>
    <t>CUST0709</t>
  </si>
  <si>
    <t>CUST0710</t>
  </si>
  <si>
    <t>CUST0711</t>
  </si>
  <si>
    <t>CUST0713</t>
  </si>
  <si>
    <t>CUST0714</t>
  </si>
  <si>
    <t>CUST0716</t>
  </si>
  <si>
    <t>CUST0718</t>
  </si>
  <si>
    <t>CUST0720</t>
  </si>
  <si>
    <t>CUST0722</t>
  </si>
  <si>
    <t>CUST0726</t>
  </si>
  <si>
    <t>CUST0727</t>
  </si>
  <si>
    <t>CUST0728</t>
  </si>
  <si>
    <t>CUST0729</t>
  </si>
  <si>
    <t>CUST0731</t>
  </si>
  <si>
    <t>CUST0734</t>
  </si>
  <si>
    <t>CUST0738</t>
  </si>
  <si>
    <t>CUST0739</t>
  </si>
  <si>
    <t>CUST0741</t>
  </si>
  <si>
    <t>CUST0742</t>
  </si>
  <si>
    <t>CUST0743</t>
  </si>
  <si>
    <t>CUST0754</t>
  </si>
  <si>
    <t>CUST0757</t>
  </si>
  <si>
    <t>CUST0758</t>
  </si>
  <si>
    <t>CUST0759</t>
  </si>
  <si>
    <t>CUST0761</t>
  </si>
  <si>
    <t>CUST0764</t>
  </si>
  <si>
    <t>CUST0765</t>
  </si>
  <si>
    <t>CUST0768</t>
  </si>
  <si>
    <t>CUST0770</t>
  </si>
  <si>
    <t>CUST0776</t>
  </si>
  <si>
    <t>CUST0780</t>
  </si>
  <si>
    <t>CUST0781</t>
  </si>
  <si>
    <t>CUST0782</t>
  </si>
  <si>
    <t>CUST0783</t>
  </si>
  <si>
    <t>CUST0785</t>
  </si>
  <si>
    <t>CUST0787</t>
  </si>
  <si>
    <t>CUST0788</t>
  </si>
  <si>
    <t>CUST0794</t>
  </si>
  <si>
    <t>CUST0795</t>
  </si>
  <si>
    <t>CUST0796</t>
  </si>
  <si>
    <t>CUST0801</t>
  </si>
  <si>
    <t>CUST0802</t>
  </si>
  <si>
    <t>CUST0807</t>
  </si>
  <si>
    <t>CUST0808</t>
  </si>
  <si>
    <t>CUST0809</t>
  </si>
  <si>
    <t>CUST0813</t>
  </si>
  <si>
    <t>CUST0815</t>
  </si>
  <si>
    <t>CUST0816</t>
  </si>
  <si>
    <t>CUST0817</t>
  </si>
  <si>
    <t>CUST0818</t>
  </si>
  <si>
    <t>CUST0820</t>
  </si>
  <si>
    <t>CUST0822</t>
  </si>
  <si>
    <t>CUST0823</t>
  </si>
  <si>
    <t>CUST0824</t>
  </si>
  <si>
    <t>CUST0827</t>
  </si>
  <si>
    <t>CUST0828</t>
  </si>
  <si>
    <t>CUST0831</t>
  </si>
  <si>
    <t>CUST0832</t>
  </si>
  <si>
    <t>CUST0837</t>
  </si>
  <si>
    <t>CUST0841</t>
  </si>
  <si>
    <t>CUST0842</t>
  </si>
  <si>
    <t>CUST0843</t>
  </si>
  <si>
    <t>CUST0845</t>
  </si>
  <si>
    <t>CUST0846</t>
  </si>
  <si>
    <t>CUST0848</t>
  </si>
  <si>
    <t>CUST0849</t>
  </si>
  <si>
    <t>CUST0851</t>
  </si>
  <si>
    <t>CUST0854</t>
  </si>
  <si>
    <t>CUST0857</t>
  </si>
  <si>
    <t>CUST0858</t>
  </si>
  <si>
    <t>CUST0859</t>
  </si>
  <si>
    <t>CUST0860</t>
  </si>
  <si>
    <t>CUST0861</t>
  </si>
  <si>
    <t>CUST0864</t>
  </si>
  <si>
    <t>CUST0865</t>
  </si>
  <si>
    <t>CUST0866</t>
  </si>
  <si>
    <t>CUST0867</t>
  </si>
  <si>
    <t>CUST0872</t>
  </si>
  <si>
    <t>CUST0874</t>
  </si>
  <si>
    <t>CUST0876</t>
  </si>
  <si>
    <t>CUST0877</t>
  </si>
  <si>
    <t>CUST0878</t>
  </si>
  <si>
    <t>CUST0879</t>
  </si>
  <si>
    <t>CUST0881</t>
  </si>
  <si>
    <t>CUST0885</t>
  </si>
  <si>
    <t>CUST0886</t>
  </si>
  <si>
    <t>CUST0888</t>
  </si>
  <si>
    <t>CUST0891</t>
  </si>
  <si>
    <t>CUST0895</t>
  </si>
  <si>
    <t>CUST0897</t>
  </si>
  <si>
    <t>CUST0898</t>
  </si>
  <si>
    <t>CUST0899</t>
  </si>
  <si>
    <t>CUST0902</t>
  </si>
  <si>
    <t>CUST0903</t>
  </si>
  <si>
    <t>CUST0905</t>
  </si>
  <si>
    <t>CUST0911</t>
  </si>
  <si>
    <t>CUST0913</t>
  </si>
  <si>
    <t>CUST0915</t>
  </si>
  <si>
    <t>CUST0916</t>
  </si>
  <si>
    <t>CUST0918</t>
  </si>
  <si>
    <t>CUST0922</t>
  </si>
  <si>
    <t>CUST0923</t>
  </si>
  <si>
    <t>CUST0924</t>
  </si>
  <si>
    <t>CUST0927</t>
  </si>
  <si>
    <t>CUST0929</t>
  </si>
  <si>
    <t>CUST0930</t>
  </si>
  <si>
    <t>CUST0931</t>
  </si>
  <si>
    <t>CUST0933</t>
  </si>
  <si>
    <t>CUST0938</t>
  </si>
  <si>
    <t>CUST0940</t>
  </si>
  <si>
    <t>CUST0941</t>
  </si>
  <si>
    <t>CUST0944</t>
  </si>
  <si>
    <t>CUST0946</t>
  </si>
  <si>
    <t>CUST0948</t>
  </si>
  <si>
    <t>CUST0949</t>
  </si>
  <si>
    <t>CUST0954</t>
  </si>
  <si>
    <t>CUST0956</t>
  </si>
  <si>
    <t>CUST0957</t>
  </si>
  <si>
    <t>CUST0959</t>
  </si>
  <si>
    <t>CUST0960</t>
  </si>
  <si>
    <t>CUST0961</t>
  </si>
  <si>
    <t>CUST0964</t>
  </si>
  <si>
    <t>CUST0967</t>
  </si>
  <si>
    <t>CUST0969</t>
  </si>
  <si>
    <t>CUST0972</t>
  </si>
  <si>
    <t>CUST0974</t>
  </si>
  <si>
    <t>CUST0977</t>
  </si>
  <si>
    <t>CUST0979</t>
  </si>
  <si>
    <t>CUST0980</t>
  </si>
  <si>
    <t>CUST0982</t>
  </si>
  <si>
    <t>CUST0983</t>
  </si>
  <si>
    <t>CUST0985</t>
  </si>
  <si>
    <t>CUST0986</t>
  </si>
  <si>
    <t>CUST0988</t>
  </si>
  <si>
    <t>CUST0989</t>
  </si>
  <si>
    <t>CUST0990</t>
  </si>
  <si>
    <t>CUST0991</t>
  </si>
  <si>
    <t>CUST1000</t>
  </si>
  <si>
    <t>CUST1001</t>
  </si>
  <si>
    <t>CUST1002</t>
  </si>
  <si>
    <t>CUST1004</t>
  </si>
  <si>
    <t>CUST1006</t>
  </si>
  <si>
    <t>CUST1007</t>
  </si>
  <si>
    <t>CUST1009</t>
  </si>
  <si>
    <t>CUST1010</t>
  </si>
  <si>
    <t>CUST1011</t>
  </si>
  <si>
    <t>CUST1017</t>
  </si>
  <si>
    <t>CUST1018</t>
  </si>
  <si>
    <t>CUST1021</t>
  </si>
  <si>
    <t>CUST1024</t>
  </si>
  <si>
    <t>CUST1026</t>
  </si>
  <si>
    <t>CUST1028</t>
  </si>
  <si>
    <t>CUST1030</t>
  </si>
  <si>
    <t>CUST1032</t>
  </si>
  <si>
    <t>CUST1033</t>
  </si>
  <si>
    <t>CUST1034</t>
  </si>
  <si>
    <t>CUST1035</t>
  </si>
  <si>
    <t>CUST1039</t>
  </si>
  <si>
    <t>CUST1040</t>
  </si>
  <si>
    <t>CUST1043</t>
  </si>
  <si>
    <t>CUST1045</t>
  </si>
  <si>
    <t>CUST1047</t>
  </si>
  <si>
    <t>CUST1049</t>
  </si>
  <si>
    <t>CUST1051</t>
  </si>
  <si>
    <t>CUST1053</t>
  </si>
  <si>
    <t>CUST1054</t>
  </si>
  <si>
    <t>CUST1059</t>
  </si>
  <si>
    <t>CUST1061</t>
  </si>
  <si>
    <t>CUST1063</t>
  </si>
  <si>
    <t>CUST1064</t>
  </si>
  <si>
    <t>CUST1065</t>
  </si>
  <si>
    <t>CUST1068</t>
  </si>
  <si>
    <t>CUST1070</t>
  </si>
  <si>
    <t>CUST1075</t>
  </si>
  <si>
    <t>CUST1076</t>
  </si>
  <si>
    <t>CUST1077</t>
  </si>
  <si>
    <t>CUST1078</t>
  </si>
  <si>
    <t>CUST1082</t>
  </si>
  <si>
    <t>CUST1083</t>
  </si>
  <si>
    <t>CUST1086</t>
  </si>
  <si>
    <t>CUST1087</t>
  </si>
  <si>
    <t>CUST1091</t>
  </si>
  <si>
    <t>CUST1092</t>
  </si>
  <si>
    <t>CUST1094</t>
  </si>
  <si>
    <t>CUST1096</t>
  </si>
  <si>
    <t>CUST1098</t>
  </si>
  <si>
    <t>CUST1101</t>
  </si>
  <si>
    <t>CUST1107</t>
  </si>
  <si>
    <t>CUST1108</t>
  </si>
  <si>
    <t>CUST1110</t>
  </si>
  <si>
    <t>CUST1114</t>
  </si>
  <si>
    <t>CUST1116</t>
  </si>
  <si>
    <t>CUST1117</t>
  </si>
  <si>
    <t>CUST1126</t>
  </si>
  <si>
    <t>CUST1128</t>
  </si>
  <si>
    <t>CUST1130</t>
  </si>
  <si>
    <t>CUST1131</t>
  </si>
  <si>
    <t>CUST1132</t>
  </si>
  <si>
    <t>CUST1133</t>
  </si>
  <si>
    <t>CUST1134</t>
  </si>
  <si>
    <t>CUST1136</t>
  </si>
  <si>
    <t>CUST1138</t>
  </si>
  <si>
    <t>CUST1141</t>
  </si>
  <si>
    <t>CUST1144</t>
  </si>
  <si>
    <t>CUST1149</t>
  </si>
  <si>
    <t>CUST1151</t>
  </si>
  <si>
    <t>CUST1152</t>
  </si>
  <si>
    <t>CUST1157</t>
  </si>
  <si>
    <t>CUST1160</t>
  </si>
  <si>
    <t>CUST1161</t>
  </si>
  <si>
    <t>CUST1162</t>
  </si>
  <si>
    <t>CUST1167</t>
  </si>
  <si>
    <t>CUST1169</t>
  </si>
  <si>
    <t>CUST1170</t>
  </si>
  <si>
    <t>CUST1173</t>
  </si>
  <si>
    <t>CUST1175</t>
  </si>
  <si>
    <t>CUST1176</t>
  </si>
  <si>
    <t>CUST1177</t>
  </si>
  <si>
    <t>CUST1178</t>
  </si>
  <si>
    <t>CUST1179</t>
  </si>
  <si>
    <t>CUST1180</t>
  </si>
  <si>
    <t>CUST1184</t>
  </si>
  <si>
    <t>CUST1185</t>
  </si>
  <si>
    <t>CUST1191</t>
  </si>
  <si>
    <t>CUST1196</t>
  </si>
  <si>
    <t>CUST1201</t>
  </si>
  <si>
    <t>CUST1202</t>
  </si>
  <si>
    <t>CUST1203</t>
  </si>
  <si>
    <t>CUST1204</t>
  </si>
  <si>
    <t>CUST1205</t>
  </si>
  <si>
    <t>CUST1211</t>
  </si>
  <si>
    <t>CUST1214</t>
  </si>
  <si>
    <t>CUST1215</t>
  </si>
  <si>
    <t>CUST1216</t>
  </si>
  <si>
    <t>CUST1217</t>
  </si>
  <si>
    <t>CUST1218</t>
  </si>
  <si>
    <t>CUST1220</t>
  </si>
  <si>
    <t>CUST1221</t>
  </si>
  <si>
    <t>CUST1224</t>
  </si>
  <si>
    <t>CUST1225</t>
  </si>
  <si>
    <t>CUST1231</t>
  </si>
  <si>
    <t>CUST1233</t>
  </si>
  <si>
    <t>CUST1235</t>
  </si>
  <si>
    <t>CUST1238</t>
  </si>
  <si>
    <t>CUST1241</t>
  </si>
  <si>
    <t>CUST1243</t>
  </si>
  <si>
    <t>CUST1246</t>
  </si>
  <si>
    <t>CUST1250</t>
  </si>
  <si>
    <t>CUST1251</t>
  </si>
  <si>
    <t>CUST1252</t>
  </si>
  <si>
    <t>CUST1256</t>
  </si>
  <si>
    <t>CUST1258</t>
  </si>
  <si>
    <t>CUST1264</t>
  </si>
  <si>
    <t>CUST1265</t>
  </si>
  <si>
    <t>CUST1266</t>
  </si>
  <si>
    <t>CUST1272</t>
  </si>
  <si>
    <t>CUST1273</t>
  </si>
  <si>
    <t>CUST1275</t>
  </si>
  <si>
    <t>CUST1276</t>
  </si>
  <si>
    <t>CUST1278</t>
  </si>
  <si>
    <t>CUST1280</t>
  </si>
  <si>
    <t>CUST1282</t>
  </si>
  <si>
    <t>CUST1290</t>
  </si>
  <si>
    <t>CUST1291</t>
  </si>
  <si>
    <t>CUST1293</t>
  </si>
  <si>
    <t>CUST1297</t>
  </si>
  <si>
    <t>CUST1298</t>
  </si>
  <si>
    <t>CUST1299</t>
  </si>
  <si>
    <t>CUST1300</t>
  </si>
  <si>
    <t>CUST1302</t>
  </si>
  <si>
    <t>CUST1303</t>
  </si>
  <si>
    <t>CUST1306</t>
  </si>
  <si>
    <t>CUST1308</t>
  </si>
  <si>
    <t>CUST1309</t>
  </si>
  <si>
    <t>CUST1317</t>
  </si>
  <si>
    <t>CUST1318</t>
  </si>
  <si>
    <t>CUST1319</t>
  </si>
  <si>
    <t>CUST1320</t>
  </si>
  <si>
    <t>CUST1321</t>
  </si>
  <si>
    <t>CUST1322</t>
  </si>
  <si>
    <t>CUST1323</t>
  </si>
  <si>
    <t>CUST1325</t>
  </si>
  <si>
    <t>CUST1327</t>
  </si>
  <si>
    <t>CUST1328</t>
  </si>
  <si>
    <t>CUST1331</t>
  </si>
  <si>
    <t>CUST1332</t>
  </si>
  <si>
    <t>CUST1334</t>
  </si>
  <si>
    <t>CUST1335</t>
  </si>
  <si>
    <t>CUST1336</t>
  </si>
  <si>
    <t>CUST1339</t>
  </si>
  <si>
    <t>CUST1343</t>
  </si>
  <si>
    <t>CUST1344</t>
  </si>
  <si>
    <t>CUST1345</t>
  </si>
  <si>
    <t>CUST1346</t>
  </si>
  <si>
    <t>CUST1348</t>
  </si>
  <si>
    <t>CUST1353</t>
  </si>
  <si>
    <t>CUST1354</t>
  </si>
  <si>
    <t>CUST1356</t>
  </si>
  <si>
    <t>CUST1357</t>
  </si>
  <si>
    <t>CUST1360</t>
  </si>
  <si>
    <t>CUST1361</t>
  </si>
  <si>
    <t>CUST1362</t>
  </si>
  <si>
    <t>CUST1365</t>
  </si>
  <si>
    <t>CUST1367</t>
  </si>
  <si>
    <t>CUST1368</t>
  </si>
  <si>
    <t>CUST1369</t>
  </si>
  <si>
    <t>CUST1373</t>
  </si>
  <si>
    <t>CUST1376</t>
  </si>
  <si>
    <t>CUST1378</t>
  </si>
  <si>
    <t>CUST1379</t>
  </si>
  <si>
    <t>CUST1381</t>
  </si>
  <si>
    <t>CUST1383</t>
  </si>
  <si>
    <t>CUST1385</t>
  </si>
  <si>
    <t>CUST1387</t>
  </si>
  <si>
    <t>CUST1389</t>
  </si>
  <si>
    <t>CUST1390</t>
  </si>
  <si>
    <t>CUST1391</t>
  </si>
  <si>
    <t>CUST1392</t>
  </si>
  <si>
    <t>CUST1395</t>
  </si>
  <si>
    <t>CUST1396</t>
  </si>
  <si>
    <t>CUST1397</t>
  </si>
  <si>
    <t>CUST1400</t>
  </si>
  <si>
    <t>CUST1402</t>
  </si>
  <si>
    <t>CUST1403</t>
  </si>
  <si>
    <t>CUST1404</t>
  </si>
  <si>
    <t>CUST1407</t>
  </si>
  <si>
    <t>CUST1411</t>
  </si>
  <si>
    <t>CUST1412</t>
  </si>
  <si>
    <t>CUST1415</t>
  </si>
  <si>
    <t>CUST1417</t>
  </si>
  <si>
    <t>CUST1422</t>
  </si>
  <si>
    <t>CUST1423</t>
  </si>
  <si>
    <t>CUST1424</t>
  </si>
  <si>
    <t>CUST1425</t>
  </si>
  <si>
    <t>CUST1428</t>
  </si>
  <si>
    <t>CUST1429</t>
  </si>
  <si>
    <t>CUST1430</t>
  </si>
  <si>
    <t>CUST1431</t>
  </si>
  <si>
    <t>CUST1435</t>
  </si>
  <si>
    <t>CUST1438</t>
  </si>
  <si>
    <t>CUST1440</t>
  </si>
  <si>
    <t>CUST1445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</si>
  <si>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</si>
  <si>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</si>
  <si>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</si>
  <si>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</si>
  <si>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</si>
  <si>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</si>
  <si>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</si>
  <si>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</si>
  <si>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CUST1456</t>
  </si>
  <si>
    <t>CUST1459</t>
  </si>
  <si>
    <t>CUST1462</t>
  </si>
  <si>
    <t>CUST1464</t>
  </si>
  <si>
    <t>CUST1466</t>
  </si>
  <si>
    <t>CUST1472</t>
  </si>
  <si>
    <t>CUST1476</t>
  </si>
  <si>
    <t>CUST1477</t>
  </si>
  <si>
    <t>CUST1481</t>
  </si>
  <si>
    <t>CUST1482</t>
  </si>
  <si>
    <t>CUST1483</t>
  </si>
  <si>
    <t>CUST1487</t>
  </si>
  <si>
    <t>CUST1489</t>
  </si>
  <si>
    <t>CUST1490</t>
  </si>
  <si>
    <t>CUST1491</t>
  </si>
  <si>
    <t>CUST1494</t>
  </si>
  <si>
    <t>CUST1495</t>
  </si>
  <si>
    <t>CUST1496</t>
  </si>
  <si>
    <t>CUST1497</t>
  </si>
  <si>
    <t>CUST1500</t>
  </si>
  <si>
    <t>CUST1502</t>
  </si>
  <si>
    <t>CUST1506</t>
  </si>
  <si>
    <t>CUST1511</t>
  </si>
  <si>
    <t>CUST1512</t>
  </si>
  <si>
    <t>CUST1513</t>
  </si>
  <si>
    <t>CUST1515</t>
  </si>
  <si>
    <t>CUST1516</t>
  </si>
  <si>
    <t>CUST1517</t>
  </si>
  <si>
    <t>CUST1521</t>
  </si>
  <si>
    <t>CUST1522</t>
  </si>
  <si>
    <t>CUST1527</t>
  </si>
  <si>
    <t>CUST1528</t>
  </si>
  <si>
    <t>CUST1530</t>
  </si>
  <si>
    <t>CUST1531</t>
  </si>
  <si>
    <t>CUST1534</t>
  </si>
  <si>
    <t>CUST1536</t>
  </si>
  <si>
    <t>CUST1537</t>
  </si>
  <si>
    <t>CUST1541</t>
  </si>
  <si>
    <t>CUST1544</t>
  </si>
  <si>
    <t>CUST1545</t>
  </si>
  <si>
    <t>CUST1546</t>
  </si>
  <si>
    <t>CUST1547</t>
  </si>
  <si>
    <t>CUST1548</t>
  </si>
  <si>
    <t>CUST1552</t>
  </si>
  <si>
    <t>CUST1553</t>
  </si>
  <si>
    <t>CUST1554</t>
  </si>
  <si>
    <t>CUST1555</t>
  </si>
  <si>
    <t>CUST1556</t>
  </si>
  <si>
    <t>CUST1557</t>
  </si>
  <si>
    <t>CUST1559</t>
  </si>
  <si>
    <t>CUST1561</t>
  </si>
  <si>
    <t>CUST1562</t>
  </si>
  <si>
    <t>CUST1564</t>
  </si>
  <si>
    <t>CUST1567</t>
  </si>
  <si>
    <t>CUST1568</t>
  </si>
  <si>
    <t>CUST1570</t>
  </si>
  <si>
    <t>CUST1576</t>
  </si>
  <si>
    <t>CUST1578</t>
  </si>
  <si>
    <t>CUST1581</t>
  </si>
  <si>
    <t>CUST1582</t>
  </si>
  <si>
    <t>CUST1583</t>
  </si>
  <si>
    <t>CUST1584</t>
  </si>
  <si>
    <t>CUST1585</t>
  </si>
  <si>
    <t>CUST1588</t>
  </si>
  <si>
    <t>CUST1590</t>
  </si>
  <si>
    <t>CUST1592</t>
  </si>
  <si>
    <t>CUST1594</t>
  </si>
  <si>
    <t>CUST1595</t>
  </si>
  <si>
    <t>CUST1597</t>
  </si>
  <si>
    <t>CUST1598</t>
  </si>
  <si>
    <t>CUST1602</t>
  </si>
  <si>
    <t>CUST1607</t>
  </si>
  <si>
    <t>CUST1611</t>
  </si>
  <si>
    <t>CUST1614</t>
  </si>
  <si>
    <t>CUST1615</t>
  </si>
  <si>
    <t>CUST1620</t>
  </si>
  <si>
    <t>CUST1623</t>
  </si>
  <si>
    <t>CUST1624</t>
  </si>
  <si>
    <t>CUST1626</t>
  </si>
  <si>
    <t>CUST1628</t>
  </si>
  <si>
    <t>CUST1629</t>
  </si>
  <si>
    <t>CUST1632</t>
  </si>
  <si>
    <t>CUST1637</t>
  </si>
  <si>
    <t>CUST1638</t>
  </si>
  <si>
    <t>CUST1639</t>
  </si>
  <si>
    <t>CUST1640</t>
  </si>
  <si>
    <t>CUST1644</t>
  </si>
  <si>
    <t>CUST1647</t>
  </si>
  <si>
    <t>CUST1653</t>
  </si>
  <si>
    <t>CUST1655</t>
  </si>
  <si>
    <t>CUST1658</t>
  </si>
  <si>
    <t>CUST1659</t>
  </si>
  <si>
    <t>CUST1662</t>
  </si>
  <si>
    <t>CUST1665</t>
  </si>
  <si>
    <t>CUST1669</t>
  </si>
  <si>
    <t>CUST1673</t>
  </si>
  <si>
    <t>CUST1676</t>
  </si>
  <si>
    <t>CUST1680</t>
  </si>
  <si>
    <t>CUST1682</t>
  </si>
  <si>
    <t>CUST1688</t>
  </si>
  <si>
    <t>CUST1689</t>
  </si>
  <si>
    <t>CUST1690</t>
  </si>
  <si>
    <t>CUST1693</t>
  </si>
  <si>
    <t>CUST1696</t>
  </si>
  <si>
    <t>CUST1697</t>
  </si>
  <si>
    <t>CUST1699</t>
  </si>
  <si>
    <t>CUST1701</t>
  </si>
  <si>
    <t>CUST1707</t>
  </si>
  <si>
    <t>CUST1708</t>
  </si>
  <si>
    <t>CUST1709</t>
  </si>
  <si>
    <t>CUST1710</t>
  </si>
  <si>
    <t>CUST1712</t>
  </si>
  <si>
    <t>CUST1713</t>
  </si>
  <si>
    <t>CUST1718</t>
  </si>
  <si>
    <t>CUST1719</t>
  </si>
  <si>
    <t>CUST1721</t>
  </si>
  <si>
    <t>CUST1723</t>
  </si>
  <si>
    <t>CUST1724</t>
  </si>
  <si>
    <t>CUST1725</t>
  </si>
  <si>
    <t>CUST1726</t>
  </si>
  <si>
    <t>CUST1727</t>
  </si>
  <si>
    <t>CUST1728</t>
  </si>
  <si>
    <t>CUST1729</t>
  </si>
  <si>
    <t>CUST1731</t>
  </si>
  <si>
    <t>CUST1732</t>
  </si>
  <si>
    <t>CUST1736</t>
  </si>
  <si>
    <t>CUST1738</t>
  </si>
  <si>
    <t>CUST1741</t>
  </si>
  <si>
    <t>CUST1743</t>
  </si>
  <si>
    <t>CUST1744</t>
  </si>
  <si>
    <t>CUST1745</t>
  </si>
  <si>
    <t>CUST1749</t>
  </si>
  <si>
    <t>CUST1752</t>
  </si>
  <si>
    <t>CUST1753</t>
  </si>
  <si>
    <t>CUST1755</t>
  </si>
  <si>
    <t>CUST1756</t>
  </si>
  <si>
    <t>CUST1757</t>
  </si>
  <si>
    <t>CUST1758</t>
  </si>
  <si>
    <t>CUST1759</t>
  </si>
  <si>
    <t>CUST1762</t>
  </si>
  <si>
    <t>CUST1763</t>
  </si>
  <si>
    <t>CUST1770</t>
  </si>
  <si>
    <t>CUST1772</t>
  </si>
  <si>
    <t>CUST1776</t>
  </si>
  <si>
    <t>CUST1777</t>
  </si>
  <si>
    <t>CUST1778</t>
  </si>
  <si>
    <t>CUST1780</t>
  </si>
  <si>
    <t>CUST1781</t>
  </si>
  <si>
    <t>CUST1783</t>
  </si>
  <si>
    <t>CUST1784</t>
  </si>
  <si>
    <t>CUST1790</t>
  </si>
  <si>
    <t>CUST1792</t>
  </si>
  <si>
    <t>CUST1793</t>
  </si>
  <si>
    <t>CUST1794</t>
  </si>
  <si>
    <t>CUST1795</t>
  </si>
  <si>
    <t>CUST1797</t>
  </si>
  <si>
    <t>CUST1801</t>
  </si>
  <si>
    <t>CUST1802</t>
  </si>
  <si>
    <t>CUST1803</t>
  </si>
  <si>
    <t>CUST1811</t>
  </si>
  <si>
    <t>CUST1812</t>
  </si>
  <si>
    <t>CUST1814</t>
  </si>
  <si>
    <t>CUST1815</t>
  </si>
  <si>
    <t>CUST1816</t>
  </si>
  <si>
    <t>CUST1820</t>
  </si>
  <si>
    <t>CUST1821</t>
  </si>
  <si>
    <t>CUST1822</t>
  </si>
  <si>
    <t>CUST1823</t>
  </si>
  <si>
    <t>CUST1826</t>
  </si>
  <si>
    <t>CUST1827</t>
  </si>
  <si>
    <t>CUST1830</t>
  </si>
  <si>
    <t>CUST1831</t>
  </si>
  <si>
    <t>CUST1833</t>
  </si>
  <si>
    <t>CUST1834</t>
  </si>
  <si>
    <t>CUST1838</t>
  </si>
  <si>
    <t>CUST1839</t>
  </si>
  <si>
    <t>CUST1842</t>
  </si>
  <si>
    <t>CUST1846</t>
  </si>
  <si>
    <t>CUST1847</t>
  </si>
  <si>
    <t>CUST1848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</si>
  <si>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</si>
  <si>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</si>
  <si>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</si>
  <si>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</si>
  <si>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</si>
  <si>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</si>
  <si>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</si>
  <si>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</si>
  <si>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CUST1859</t>
  </si>
  <si>
    <t>CUST1861</t>
  </si>
  <si>
    <t>CUST1862</t>
  </si>
  <si>
    <t>CUST1865</t>
  </si>
  <si>
    <t>CUST1866</t>
  </si>
  <si>
    <t>CUST1868</t>
  </si>
  <si>
    <t>CUST1870</t>
  </si>
  <si>
    <t>CUST1873</t>
  </si>
  <si>
    <t>CUST1879</t>
  </si>
  <si>
    <t>CUST1882</t>
  </si>
  <si>
    <t>CUST1884</t>
  </si>
  <si>
    <t>CUST1885</t>
  </si>
  <si>
    <t>CUST1887</t>
  </si>
  <si>
    <t>CUST1888</t>
  </si>
  <si>
    <t>CUST1889</t>
  </si>
  <si>
    <t>CUST1890</t>
  </si>
  <si>
    <t>CUST1892</t>
  </si>
  <si>
    <t>CUST1893</t>
  </si>
  <si>
    <t>CUST1894</t>
  </si>
  <si>
    <t>CUST1896</t>
  </si>
  <si>
    <t>CUST1898</t>
  </si>
  <si>
    <t>CUST1900</t>
  </si>
  <si>
    <t>CUST1903</t>
  </si>
  <si>
    <t>CUST1904</t>
  </si>
  <si>
    <t>CUST1905</t>
  </si>
  <si>
    <t>CUST1906</t>
  </si>
  <si>
    <t>CUST1911</t>
  </si>
  <si>
    <t>CUST1912</t>
  </si>
  <si>
    <t>CUST1913</t>
  </si>
  <si>
    <t>CUST1918</t>
  </si>
  <si>
    <t>CUST1921</t>
  </si>
  <si>
    <t>CUST1922</t>
  </si>
  <si>
    <t>CUST1925</t>
  </si>
  <si>
    <t>CUST1928</t>
  </si>
  <si>
    <t>CUST1931</t>
  </si>
  <si>
    <t>CUST1933</t>
  </si>
  <si>
    <t>CUST1934</t>
  </si>
  <si>
    <t>CUST1935</t>
  </si>
  <si>
    <t>CUST1936</t>
  </si>
  <si>
    <t>CUST1940</t>
  </si>
  <si>
    <t>CUST1941</t>
  </si>
  <si>
    <t>CUST1942</t>
  </si>
  <si>
    <t>CUST1944</t>
  </si>
  <si>
    <t>CUST1945</t>
  </si>
  <si>
    <t>CUST1946</t>
  </si>
  <si>
    <t>CUST1948</t>
  </si>
  <si>
    <t>CUST1949</t>
  </si>
  <si>
    <t>CUST1952</t>
  </si>
  <si>
    <t>CUST1953</t>
  </si>
  <si>
    <t>CUST1954</t>
  </si>
  <si>
    <t>CUST1957</t>
  </si>
  <si>
    <t>CUST1959</t>
  </si>
  <si>
    <t>CUST1961</t>
  </si>
  <si>
    <t>CUST1963</t>
  </si>
  <si>
    <t>CUST1965</t>
  </si>
  <si>
    <t>CUST1969</t>
  </si>
  <si>
    <t>CUST1971</t>
  </si>
  <si>
    <t>CUST1972</t>
  </si>
  <si>
    <t>CUST1976</t>
  </si>
  <si>
    <t>CUST1981</t>
  </si>
  <si>
    <t>CUST1985</t>
  </si>
  <si>
    <t>CUST1987</t>
  </si>
  <si>
    <t>CUST1991</t>
  </si>
  <si>
    <t>CUST1992</t>
  </si>
  <si>
    <t>CUST1993</t>
  </si>
  <si>
    <t>CUST1995</t>
  </si>
  <si>
    <t>CUST1996</t>
  </si>
  <si>
    <t>CUST1997</t>
  </si>
  <si>
    <t>CUST1998</t>
  </si>
  <si>
    <t>CUST1999</t>
  </si>
  <si>
    <t>Sum of AmountPaid</t>
  </si>
  <si>
    <t>Grand Total</t>
  </si>
  <si>
    <t>Count of Loan_Status</t>
  </si>
  <si>
    <t>loan type wise chart</t>
  </si>
  <si>
    <t>Sum of LoanAmount</t>
  </si>
  <si>
    <t>INSIGHT</t>
  </si>
  <si>
    <t>TOP  5</t>
  </si>
  <si>
    <t>CUSTOMER AMOUNT</t>
  </si>
  <si>
    <t>CUSTOMER ID</t>
  </si>
  <si>
    <t>CUSTOMERS FOR HIGH RISK LEVEL</t>
  </si>
  <si>
    <t>TOP 1 LOAN AMOUNT=</t>
  </si>
  <si>
    <t>TOP 2 LOAN AMOUNT =</t>
  </si>
  <si>
    <t>TOP 3 LOAN AMOUNT =</t>
  </si>
  <si>
    <t>TOP 4 LOAN AMOUNT =</t>
  </si>
  <si>
    <t>TOP 5 LOAN AMOUNT =</t>
  </si>
  <si>
    <t>pending</t>
  </si>
  <si>
    <t>single</t>
  </si>
  <si>
    <t>RISK SUMMARY</t>
  </si>
  <si>
    <t>SAFE</t>
  </si>
  <si>
    <t>HIGH RISK</t>
  </si>
  <si>
    <t>PENDING SUMMERY</t>
  </si>
  <si>
    <t>follow up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</si>
</sst>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yyyy\-mm\-dd"/>
  </numFmts>
  <fonts count="18">
    <font>
      <sz val="11"/>
      <color theme="1"/>
      <name val="Calibri"/>
      <charset val="134"/>
      <scheme val="minor"/>
    </font>
    <font>
      <sz val="18"/>
      <color rgb="FF00206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0"/>
      <color rgb="FF008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8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>
      <alignment vertical="center"/>
    </xf>
  </cellStyleXfs>
  <cellXfs count="2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4" fillId="3" borderId="0" xfId="0" applyFont="1" applyFill="1" applyAlignment="1"/>
    <xf numFmtId="0" fontId="5" fillId="4" borderId="0" xfId="0" applyFont="1" applyFill="1" applyAlignment="1"/>
    <xf numFmtId="0" fontId="7" fillId="0" borderId="1" xfId="0" applyFont="1" applyBorder="1" applyAlignment="1">
      <alignment horizontal="center" vertical="top"/>
    </xf>
    <xf numFmtId="0" fontId="0" fillId="0" borderId="0" xfId="0" applyFont="1"/>
    <xf numFmtId="165" fontId="8" fillId="0" borderId="0" xfId="0" applyNumberFormat="1" applyFont="1"/>
    <xf numFmtId="0" fontId="9" fillId="0" borderId="0" xfId="0" applyFont="1" applyAlignment="1"/>
    <xf numFmtId="0" fontId="0" fillId="0" borderId="0" xfId="0" applyNumberFormat="1" applyFont="1" applyAlignment="1"/>
    <xf numFmtId="0" fontId="9" fillId="0" borderId="0" xfId="0" applyNumberFormat="1" applyFont="1" applyAlignment="1"/>
    <xf numFmtId="0" fontId="10" fillId="0" borderId="2" xfId="0" applyFont="1" applyBorder="1" applyAlignment="1">
      <alignment horizontal="center" vertical="top"/>
    </xf>
    <xf numFmtId="0" fontId="11" fillId="0" borderId="0" xfId="0" applyFont="1" applyAlignment="1"/>
    <xf numFmtId="0" fontId="11" fillId="0" borderId="0" xfId="0" applyFont="1" applyAlignment="1">
      <alignment horizontal="right"/>
    </xf>
    <xf numFmtId="164" fontId="0" fillId="0" borderId="0" xfId="1" applyFont="1" applyAlignment="1"/>
    <xf numFmtId="164" fontId="6" fillId="5" borderId="0" xfId="1" applyFont="1" applyFill="1" applyAlignment="1"/>
    <xf numFmtId="0" fontId="5" fillId="3" borderId="0" xfId="0" applyFont="1" applyFill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0" fillId="0" borderId="0" xfId="0" pivotButton="1" applyFont="1" applyAlignment="1"/>
    <xf numFmtId="0" fontId="3" fillId="0" borderId="0" xfId="0" applyNumberFormat="1" applyFont="1" applyAlignment="1"/>
    <xf numFmtId="0" fontId="15" fillId="0" borderId="0" xfId="0" applyFont="1" applyAlignment="1"/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/>
  </cellXfs>
  <cellStyles count="2">
    <cellStyle name="Comma" xfId="1" builtinId="3"/>
    <cellStyle name="Normal" xfId="0" builtinId="0"/>
  </cellStyles>
  <dxfs count="54">
    <dxf>
      <font>
        <color rgb="FFFFC000"/>
      </font>
    </dxf>
    <dxf>
      <font>
        <color rgb="FFFFC000"/>
      </font>
    </dxf>
    <dxf>
      <font>
        <color rgb="FFFFC000"/>
      </font>
    </dxf>
    <dxf>
      <font>
        <b/>
        <i val="0"/>
        <color rgb="FF00B050"/>
      </font>
    </dxf>
    <dxf>
      <font>
        <color rgb="FFC00000"/>
      </font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theme="1"/>
      </font>
    </dxf>
    <dxf>
      <font>
        <color theme="1"/>
      </font>
    </dxf>
    <dxf>
      <font>
        <color theme="5"/>
      </font>
    </dxf>
    <dxf>
      <font>
        <color theme="9"/>
      </font>
    </dxf>
    <dxf>
      <font>
        <color theme="9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minor"/>
      </font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theme="1"/>
        <name val="Calibri"/>
        <charset val="134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u val="none"/>
        <sz val="11"/>
        <color rgb="FF000000"/>
        <name val="Calibri"/>
        <charset val="134"/>
        <scheme val="none"/>
      </font>
    </dxf>
    <dxf>
      <font>
        <b val="0"/>
        <i val="0"/>
        <strike val="0"/>
        <u val="none"/>
        <sz val="11"/>
        <color rgb="FF000000"/>
        <name val="Calibri"/>
        <charset val="134"/>
        <scheme val="none"/>
      </font>
    </dxf>
    <dxf>
      <font>
        <b val="0"/>
        <i val="0"/>
        <strike val="0"/>
        <u val="none"/>
        <sz val="11"/>
        <color rgb="FF000000"/>
        <name val="Calibri"/>
        <charset val="134"/>
        <scheme val="none"/>
      </font>
    </dxf>
    <dxf>
      <font>
        <b val="0"/>
        <i val="0"/>
        <strike val="0"/>
        <u val="none"/>
        <sz val="11"/>
        <color rgb="FF000000"/>
        <name val="Calibri"/>
        <charset val="134"/>
        <scheme val="none"/>
      </font>
      <alignment horizontal="right"/>
    </dxf>
    <dxf>
      <font>
        <b val="0"/>
        <i val="0"/>
        <strike val="0"/>
        <u val="none"/>
        <sz val="11"/>
        <color rgb="FF000000"/>
        <name val="Calibri"/>
        <charset val="134"/>
        <scheme val="none"/>
      </font>
      <alignment horizontal="right"/>
    </dxf>
    <dxf>
      <font>
        <b val="0"/>
        <i val="0"/>
        <strike val="0"/>
        <u val="none"/>
        <sz val="11"/>
        <color rgb="FF000000"/>
        <name val="Calibri"/>
        <charset val="134"/>
        <scheme val="none"/>
      </font>
    </dxf>
    <dxf>
      <font>
        <b val="0"/>
        <i val="0"/>
        <strike val="0"/>
        <u val="none"/>
        <sz val="11"/>
        <color rgb="FF000000"/>
        <name val="Calibri"/>
        <charset val="134"/>
        <scheme val="none"/>
      </font>
    </dxf>
    <dxf>
      <font>
        <b val="0"/>
        <i val="0"/>
        <strike val="0"/>
        <u val="none"/>
        <sz val="11"/>
        <color rgb="FF000000"/>
        <name val="Calibri"/>
        <charset val="134"/>
        <scheme val="none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3"/>
      <tableStyleElement type="headerRow" dxfId="52"/>
      <tableStyleElement type="totalRow" dxfId="51"/>
      <tableStyleElement type="firstColumn" dxfId="50"/>
      <tableStyleElement type="lastColumn" dxfId="49"/>
      <tableStyleElement type="firstRowStripe" dxfId="48"/>
      <tableStyleElement type="firstColumnStripe" dxfId="47"/>
    </tableStyle>
    <tableStyle name="PivotStylePreset2_Accent1" table="0" count="10" xr9:uid="{267968C8-6FFD-4C36-ACC1-9EA1FD1885CA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</tableStyles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FLAG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216-4588-B4FC-FEC459DF4C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16-4588-B4FC-FEC459DF4CD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cleaning sheet'!$N$6:$P$6</c:f>
              <c:strCache>
                <c:ptCount val="3"/>
                <c:pt idx="0">
                  <c:v>SAFE</c:v>
                </c:pt>
                <c:pt idx="2">
                  <c:v>HIGH RISK</c:v>
                </c:pt>
              </c:strCache>
            </c:strRef>
          </c:cat>
          <c:val>
            <c:numRef>
              <c:f>'customer cleaning sheet'!$N$7:$P$7</c:f>
              <c:numCache>
                <c:formatCode>General</c:formatCode>
                <c:ptCount val="3"/>
                <c:pt idx="0">
                  <c:v>3182</c:v>
                </c:pt>
                <c:pt idx="2">
                  <c:v>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6-4588-B4FC-FEC459DF4CD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PENDING LOAN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9D-4BA8-BD8B-0872782A84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cleaning sheet'!$R$6:$V$6</c:f>
              <c:strCache>
                <c:ptCount val="4"/>
                <c:pt idx="0">
                  <c:v>PENDING SUMMERY</c:v>
                </c:pt>
                <c:pt idx="3">
                  <c:v>follow up needed</c:v>
                </c:pt>
              </c:strCache>
            </c:strRef>
          </c:cat>
          <c:val>
            <c:numRef>
              <c:f>'customer cleaning sheet'!$R$7:$V$7</c:f>
              <c:numCache>
                <c:formatCode>General</c:formatCode>
                <c:ptCount val="5"/>
                <c:pt idx="0">
                  <c:v>2460</c:v>
                </c:pt>
                <c:pt idx="3">
                  <c:v>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D-4BA8-BD8B-0872782A84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bank tracker customer titles^.xlsx]loan status report!PivotTable1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status report</a:t>
            </a:r>
          </a:p>
          <a:p>
            <a:pPr defTabSz="914400">
              <a:defRPr/>
            </a:pPr>
            <a:endParaRPr lang="en-US"/>
          </a:p>
        </c:rich>
      </c:tx>
      <c:layout>
        <c:manualLayout>
          <c:xMode val="edge"/>
          <c:yMode val="edge"/>
          <c:x val="0.19178591339899601"/>
          <c:y val="6.1946902654867297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800" b="0" i="0" u="none" strike="noStrike" kern="1200" cap="none" spc="0" normalizeH="0" baseline="0">
                  <a:solidFill>
                    <a:schemeClr val="tx1">
                      <a:lumMod val="75000"/>
                      <a:lumOff val="25000"/>
                    </a:schemeClr>
                  </a:solidFill>
                  <a:uFill>
                    <a:solidFill>
                      <a:schemeClr val="tx1">
                        <a:lumMod val="75000"/>
                        <a:lumOff val="25000"/>
                      </a:schemeClr>
                    </a:solidFill>
                  </a:u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2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  <c:pivotFmt>
        <c:idx val="3"/>
        <c:spPr>
          <a:solidFill>
            <a:schemeClr val="accent6"/>
          </a:solidFill>
          <a:ln>
            <a:solidFill>
              <a:schemeClr val="bg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'loan status report'!$B$3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F3-4F30-9ED6-2590ABDF6C8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F3-4F30-9ED6-2590ABDF6C8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F3-4F30-9ED6-2590ABDF6C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800" b="0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'loan status report'!$A$4:$A$7</c:f>
              <c:strCache>
                <c:ptCount val="3"/>
                <c:pt idx="0">
                  <c:v>Approved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'loan status report'!$B$4:$B$7</c:f>
              <c:numCache>
                <c:formatCode>General</c:formatCode>
                <c:ptCount val="3"/>
                <c:pt idx="0">
                  <c:v>1240</c:v>
                </c:pt>
                <c:pt idx="1">
                  <c:v>2540</c:v>
                </c:pt>
                <c:pt idx="2">
                  <c:v>1220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F3-4F30-9ED6-2590ABDF6C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18900000" algn="bl" rotWithShape="0">
        <a:prstClr val="black">
          <a:alpha val="40000"/>
        </a:prstClr>
      </a:outerShdw>
    </a:effectLst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bank tracker customer titles^.xlsx]loan type wise chart!PivotTable3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1310526315789498"/>
          <c:y val="0.15902777777777799"/>
          <c:w val="0.32985526315789498"/>
          <c:h val="0.732500000000000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'loan type wise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'loan type wise chart'!$A$4:$A$9</c:f>
              <c:strCache>
                <c:ptCount val="5"/>
                <c:pt idx="0">
                  <c:v>Personal Loan</c:v>
                </c:pt>
                <c:pt idx="1">
                  <c:v>Home Loan</c:v>
                </c:pt>
                <c:pt idx="2">
                  <c:v>Education Loan</c:v>
                </c:pt>
                <c:pt idx="3">
                  <c:v>Car Loan</c:v>
                </c:pt>
                <c:pt idx="4">
                  <c:v>Business Loan</c:v>
                </c:pt>
              </c:strCache>
            </c:strRef>
          </c:cat>
          <c:val>
            <c:numRef>
              <c:f>'loan type wise chart'!$B$4:$B$9</c:f>
              <c:numCache>
                <c:formatCode>General</c:formatCode>
                <c:ptCount val="5"/>
                <c:pt idx="0">
                  <c:v>710314344</c:v>
                </c:pt>
                <c:pt idx="1">
                  <c:v>699193432</c:v>
                </c:pt>
                <c:pt idx="2">
                  <c:v>746446491</c:v>
                </c:pt>
                <c:pt idx="3">
                  <c:v>792939560</c:v>
                </c:pt>
                <c:pt idx="4">
                  <c:v>782366796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68-4689-A9FC-FB87F7A8F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5664838"/>
        <c:axId val="190749019"/>
      </c:barChart>
      <c:catAx>
        <c:axId val="55664838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49019"/>
        <c:crosses val="autoZero"/>
        <c:auto val="1"/>
        <c:lblAlgn val="ctr"/>
        <c:lblOffset val="100"/>
        <c:noMultiLvlLbl val="0"/>
      </c:catAx>
      <c:valAx>
        <c:axId val="1907490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6648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495301</xdr:colOff>
      <xdr:row>7</xdr:row>
      <xdr:rowOff>180976</xdr:rowOff>
    </xdr:from>
    <xdr:to>
      <xdr:col>16</xdr:col>
      <xdr:colOff>47626</xdr:colOff>
      <xdr:row>18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DB97E3-F6D5-4F6D-A605-22338A869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542925</xdr:colOff>
      <xdr:row>8</xdr:row>
      <xdr:rowOff>19049</xdr:rowOff>
    </xdr:from>
    <xdr:to>
      <xdr:col>21</xdr:col>
      <xdr:colOff>571501</xdr:colOff>
      <xdr:row>18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D25AF7-25AF-40AC-BAE5-6BF619D93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2</xdr:row>
      <xdr:rowOff>53975</xdr:rowOff>
    </xdr:from>
    <xdr:to>
      <xdr:col>8</xdr:col>
      <xdr:colOff>127635</xdr:colOff>
      <xdr:row>13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530225</xdr:colOff>
      <xdr:row>2</xdr:row>
      <xdr:rowOff>5715</xdr:rowOff>
    </xdr:from>
    <xdr:to>
      <xdr:col>11</xdr:col>
      <xdr:colOff>127635</xdr:colOff>
      <xdr:row>12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s" refreshedDate="46290.366792129629" createdVersion="5" refreshedVersion="7" minRefreshableVersion="3" recordCount="3000" xr:uid="{00000000-000A-0000-FFFF-FFFF02000000}">
  <cacheSource type="worksheet">
    <worksheetSource ref="A1:E3001" sheet="Repayments"/>
  </cacheSource>
  <cacheFields count="5">
    <cacheField name="RepaymentID" numFmtId="0">
      <sharedItems/>
    </cacheField>
    <cacheField name="LoanID" numFmtId="0">
      <sharedItems/>
    </cacheField>
    <cacheField name="RepaymentDate" numFmtId="165">
      <sharedItems containsSemiMixedTypes="0" containsNonDate="0" containsDate="1" containsString="0" minDate="2020-08-20T00:00:00" maxDate="2025-08-21T00:00:00"/>
    </cacheField>
    <cacheField name="AmountPaid" numFmtId="0">
      <sharedItems containsSemiMixedTypes="0" containsString="0" containsNumber="1" containsInteger="1" minValue="2045" maxValue="199911"/>
    </cacheField>
    <cacheField name="PaymentMode" numFmtId="0">
      <sharedItems count="4">
        <s v="Online Transfer"/>
        <s v="Cheque"/>
        <s v="UPI"/>
        <s v="Cas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s" refreshedDate="46290.366792476852" createdVersion="5" refreshedVersion="7" minRefreshableVersion="3" recordCount="1500" xr:uid="{00000000-000A-0000-FFFF-FFFF01000000}">
  <cacheSource type="worksheet">
    <worksheetSource ref="A1:H1501" sheet="Loans"/>
  </cacheSource>
  <cacheFields count="8">
    <cacheField name="LoanID" numFmtId="0">
      <sharedItems/>
    </cacheField>
    <cacheField name="CustomerID" numFmtId="0">
      <sharedItems/>
    </cacheField>
    <cacheField name="LoanType" numFmtId="0">
      <sharedItems count="5">
        <s v="Education Loan"/>
        <s v="Home Loan"/>
        <s v="Business Loan"/>
        <s v="Car Loan"/>
        <s v="Personal Loan"/>
      </sharedItems>
    </cacheField>
    <cacheField name="LoanAmount" numFmtId="0">
      <sharedItems containsSemiMixedTypes="0" containsString="0" containsNumber="1" containsInteger="1" minValue="51729" maxValue="4996005"/>
    </cacheField>
    <cacheField name="InterestRate" numFmtId="0">
      <sharedItems containsSemiMixedTypes="0" containsString="0" containsNumber="1" minValue="6.51" maxValue="14.49"/>
    </cacheField>
    <cacheField name="TenureMonths" numFmtId="0">
      <sharedItems containsSemiMixedTypes="0" containsString="0" containsNumber="1" containsInteger="1" minValue="12" maxValue="240"/>
    </cacheField>
    <cacheField name="StartDate" numFmtId="165">
      <sharedItems containsSemiMixedTypes="0" containsNonDate="0" containsDate="1" containsString="0" minDate="2020-08-20T00:00:00" maxDate="2025-08-18T00:00:0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cs" refreshedDate="46290.366793287038" createdVersion="5" refreshedVersion="7" minRefreshableVersion="3" recordCount="5000" xr:uid="{00000000-000A-0000-FFFF-FFFF00000000}">
  <cacheSource type="worksheet">
    <worksheetSource name="Table1_2"/>
  </cacheSource>
  <cacheFields count="11">
    <cacheField name="Customer_ID" numFmtId="0">
      <sharedItems/>
    </cacheField>
    <cacheField name="Gender" numFmtId="0">
      <sharedItems/>
    </cacheField>
    <cacheField name="Marital_Status" numFmtId="0">
      <sharedItems/>
    </cacheField>
    <cacheField name="Applicant_Income" numFmtId="0">
      <sharedItems containsSemiMixedTypes="0" containsString="0" containsNumber="1" containsInteger="1" minValue="10002" maxValue="199994"/>
    </cacheField>
    <cacheField name="Loan_Amount" numFmtId="0">
      <sharedItems containsSemiMixedTypes="0" containsString="0" containsNumber="1" containsInteger="1" minValue="5025" maxValue="99992"/>
    </cacheField>
    <cacheField name="Credit_History" numFmtId="0">
      <sharedItems/>
    </cacheField>
    <cacheField name="Loan_Status" numFmtId="0">
      <sharedItems count="3">
        <s v="Pending"/>
        <s v="Approved"/>
        <s v="Rejected"/>
      </sharedItems>
    </cacheField>
    <cacheField name="Region" numFmtId="0">
      <sharedItems/>
    </cacheField>
    <cacheField name="RISK FLAG" numFmtId="0">
      <sharedItems/>
    </cacheField>
    <cacheField name="Pending laon" numFmtId="0">
      <sharedItems/>
    </cacheField>
    <cacheField name="Top-up-lo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REPAY00001"/>
    <s v="LOAN0497"/>
    <d v="2025-01-10T00:00:00"/>
    <n v="191965"/>
    <x v="0"/>
  </r>
  <r>
    <s v="REPAY00002"/>
    <s v="LOAN0296"/>
    <d v="2024-11-08T00:00:00"/>
    <n v="16764"/>
    <x v="1"/>
  </r>
  <r>
    <s v="REPAY00003"/>
    <s v="LOAN0620"/>
    <d v="2023-12-05T00:00:00"/>
    <n v="4819"/>
    <x v="2"/>
  </r>
  <r>
    <s v="REPAY00004"/>
    <s v="LOAN0482"/>
    <d v="2025-01-03T00:00:00"/>
    <n v="70143"/>
    <x v="3"/>
  </r>
  <r>
    <s v="REPAY00005"/>
    <s v="LOAN1068"/>
    <d v="2025-03-11T00:00:00"/>
    <n v="140235"/>
    <x v="2"/>
  </r>
  <r>
    <s v="REPAY00006"/>
    <s v="LOAN0202"/>
    <d v="2023-10-14T00:00:00"/>
    <n v="7760"/>
    <x v="0"/>
  </r>
  <r>
    <s v="REPAY00007"/>
    <s v="LOAN0404"/>
    <d v="2020-09-11T00:00:00"/>
    <n v="144408"/>
    <x v="1"/>
  </r>
  <r>
    <s v="REPAY00008"/>
    <s v="LOAN0879"/>
    <d v="2023-05-29T00:00:00"/>
    <n v="193880"/>
    <x v="3"/>
  </r>
  <r>
    <s v="REPAY00009"/>
    <s v="LOAN0095"/>
    <d v="2025-02-21T00:00:00"/>
    <n v="126178"/>
    <x v="1"/>
  </r>
  <r>
    <s v="REPAY00010"/>
    <s v="LOAN0287"/>
    <d v="2024-10-17T00:00:00"/>
    <n v="175347"/>
    <x v="0"/>
  </r>
  <r>
    <s v="REPAY00011"/>
    <s v="LOAN1150"/>
    <d v="2025-04-15T00:00:00"/>
    <n v="162913"/>
    <x v="0"/>
  </r>
  <r>
    <s v="REPAY00012"/>
    <s v="LOAN0774"/>
    <d v="2021-10-02T00:00:00"/>
    <n v="133605"/>
    <x v="1"/>
  </r>
  <r>
    <s v="REPAY00013"/>
    <s v="LOAN0890"/>
    <d v="2025-04-04T00:00:00"/>
    <n v="6287"/>
    <x v="2"/>
  </r>
  <r>
    <s v="REPAY00014"/>
    <s v="LOAN0809"/>
    <d v="2025-04-24T00:00:00"/>
    <n v="32200"/>
    <x v="1"/>
  </r>
  <r>
    <s v="REPAY00015"/>
    <s v="LOAN0532"/>
    <d v="2023-03-26T00:00:00"/>
    <n v="197090"/>
    <x v="3"/>
  </r>
  <r>
    <s v="REPAY00016"/>
    <s v="LOAN0277"/>
    <d v="2021-04-23T00:00:00"/>
    <n v="83053"/>
    <x v="1"/>
  </r>
  <r>
    <s v="REPAY00017"/>
    <s v="LOAN1080"/>
    <d v="2025-07-20T00:00:00"/>
    <n v="166889"/>
    <x v="0"/>
  </r>
  <r>
    <s v="REPAY00018"/>
    <s v="LOAN1115"/>
    <d v="2023-02-08T00:00:00"/>
    <n v="67777"/>
    <x v="3"/>
  </r>
  <r>
    <s v="REPAY00019"/>
    <s v="LOAN1482"/>
    <d v="2025-06-15T00:00:00"/>
    <n v="73425"/>
    <x v="2"/>
  </r>
  <r>
    <s v="REPAY00020"/>
    <s v="LOAN0781"/>
    <d v="2024-01-09T00:00:00"/>
    <n v="41932"/>
    <x v="2"/>
  </r>
  <r>
    <s v="REPAY00021"/>
    <s v="LOAN0961"/>
    <d v="2020-10-29T00:00:00"/>
    <n v="35235"/>
    <x v="2"/>
  </r>
  <r>
    <s v="REPAY00022"/>
    <s v="LOAN0002"/>
    <d v="2025-04-16T00:00:00"/>
    <n v="8767"/>
    <x v="0"/>
  </r>
  <r>
    <s v="REPAY00023"/>
    <s v="LOAN1388"/>
    <d v="2023-07-17T00:00:00"/>
    <n v="127923"/>
    <x v="2"/>
  </r>
  <r>
    <s v="REPAY00024"/>
    <s v="LOAN1018"/>
    <d v="2021-08-23T00:00:00"/>
    <n v="61098"/>
    <x v="1"/>
  </r>
  <r>
    <s v="REPAY00025"/>
    <s v="LOAN0618"/>
    <d v="2022-04-08T00:00:00"/>
    <n v="52221"/>
    <x v="1"/>
  </r>
  <r>
    <s v="REPAY00026"/>
    <s v="LOAN0194"/>
    <d v="2023-09-24T00:00:00"/>
    <n v="14351"/>
    <x v="2"/>
  </r>
  <r>
    <s v="REPAY00027"/>
    <s v="LOAN1159"/>
    <d v="2021-05-25T00:00:00"/>
    <n v="180204"/>
    <x v="3"/>
  </r>
  <r>
    <s v="REPAY00028"/>
    <s v="LOAN0334"/>
    <d v="2023-08-28T00:00:00"/>
    <n v="6462"/>
    <x v="1"/>
  </r>
  <r>
    <s v="REPAY00029"/>
    <s v="LOAN1040"/>
    <d v="2020-10-13T00:00:00"/>
    <n v="139402"/>
    <x v="0"/>
  </r>
  <r>
    <s v="REPAY00030"/>
    <s v="LOAN0881"/>
    <d v="2024-06-07T00:00:00"/>
    <n v="168096"/>
    <x v="1"/>
  </r>
  <r>
    <s v="REPAY00031"/>
    <s v="LOAN0366"/>
    <d v="2021-10-14T00:00:00"/>
    <n v="122301"/>
    <x v="2"/>
  </r>
  <r>
    <s v="REPAY00032"/>
    <s v="LOAN0611"/>
    <d v="2023-09-26T00:00:00"/>
    <n v="192994"/>
    <x v="2"/>
  </r>
  <r>
    <s v="REPAY00033"/>
    <s v="LOAN0682"/>
    <d v="2021-08-29T00:00:00"/>
    <n v="135002"/>
    <x v="2"/>
  </r>
  <r>
    <s v="REPAY00034"/>
    <s v="LOAN1421"/>
    <d v="2023-03-23T00:00:00"/>
    <n v="40477"/>
    <x v="0"/>
  </r>
  <r>
    <s v="REPAY00035"/>
    <s v="LOAN0192"/>
    <d v="2024-05-16T00:00:00"/>
    <n v="11933"/>
    <x v="2"/>
  </r>
  <r>
    <s v="REPAY00036"/>
    <s v="LOAN1353"/>
    <d v="2025-04-21T00:00:00"/>
    <n v="115883"/>
    <x v="3"/>
  </r>
  <r>
    <s v="REPAY00037"/>
    <s v="LOAN0611"/>
    <d v="2025-04-25T00:00:00"/>
    <n v="86500"/>
    <x v="0"/>
  </r>
  <r>
    <s v="REPAY00038"/>
    <s v="LOAN0395"/>
    <d v="2023-08-04T00:00:00"/>
    <n v="71749"/>
    <x v="2"/>
  </r>
  <r>
    <s v="REPAY00039"/>
    <s v="LOAN0423"/>
    <d v="2022-06-06T00:00:00"/>
    <n v="143477"/>
    <x v="0"/>
  </r>
  <r>
    <s v="REPAY00040"/>
    <s v="LOAN0157"/>
    <d v="2024-01-13T00:00:00"/>
    <n v="90687"/>
    <x v="0"/>
  </r>
  <r>
    <s v="REPAY00041"/>
    <s v="LOAN0575"/>
    <d v="2024-02-14T00:00:00"/>
    <n v="161343"/>
    <x v="3"/>
  </r>
  <r>
    <s v="REPAY00042"/>
    <s v="LOAN0795"/>
    <d v="2021-12-11T00:00:00"/>
    <n v="27943"/>
    <x v="1"/>
  </r>
  <r>
    <s v="REPAY00043"/>
    <s v="LOAN0438"/>
    <d v="2021-10-31T00:00:00"/>
    <n v="78679"/>
    <x v="3"/>
  </r>
  <r>
    <s v="REPAY00044"/>
    <s v="LOAN0892"/>
    <d v="2025-03-16T00:00:00"/>
    <n v="167717"/>
    <x v="1"/>
  </r>
  <r>
    <s v="REPAY00045"/>
    <s v="LOAN0210"/>
    <d v="2022-10-01T00:00:00"/>
    <n v="161783"/>
    <x v="2"/>
  </r>
  <r>
    <s v="REPAY00046"/>
    <s v="LOAN0565"/>
    <d v="2022-05-22T00:00:00"/>
    <n v="189154"/>
    <x v="1"/>
  </r>
  <r>
    <s v="REPAY00047"/>
    <s v="LOAN0628"/>
    <d v="2021-10-09T00:00:00"/>
    <n v="18385"/>
    <x v="3"/>
  </r>
  <r>
    <s v="REPAY00048"/>
    <s v="LOAN1425"/>
    <d v="2021-12-15T00:00:00"/>
    <n v="187745"/>
    <x v="0"/>
  </r>
  <r>
    <s v="REPAY00049"/>
    <s v="LOAN0993"/>
    <d v="2022-06-18T00:00:00"/>
    <n v="184791"/>
    <x v="1"/>
  </r>
  <r>
    <s v="REPAY00050"/>
    <s v="LOAN0952"/>
    <d v="2023-12-27T00:00:00"/>
    <n v="168333"/>
    <x v="2"/>
  </r>
  <r>
    <s v="REPAY00051"/>
    <s v="LOAN0062"/>
    <d v="2021-07-07T00:00:00"/>
    <n v="104945"/>
    <x v="2"/>
  </r>
  <r>
    <s v="REPAY00052"/>
    <s v="LOAN1294"/>
    <d v="2023-06-22T00:00:00"/>
    <n v="194947"/>
    <x v="3"/>
  </r>
  <r>
    <s v="REPAY00053"/>
    <s v="LOAN0867"/>
    <d v="2021-10-10T00:00:00"/>
    <n v="16112"/>
    <x v="1"/>
  </r>
  <r>
    <s v="REPAY00054"/>
    <s v="LOAN1089"/>
    <d v="2022-04-25T00:00:00"/>
    <n v="92465"/>
    <x v="2"/>
  </r>
  <r>
    <s v="REPAY00055"/>
    <s v="LOAN1462"/>
    <d v="2023-03-08T00:00:00"/>
    <n v="166765"/>
    <x v="3"/>
  </r>
  <r>
    <s v="REPAY00056"/>
    <s v="LOAN0959"/>
    <d v="2023-02-05T00:00:00"/>
    <n v="42901"/>
    <x v="3"/>
  </r>
  <r>
    <s v="REPAY00057"/>
    <s v="LOAN0614"/>
    <d v="2022-03-01T00:00:00"/>
    <n v="24176"/>
    <x v="1"/>
  </r>
  <r>
    <s v="REPAY00058"/>
    <s v="LOAN0675"/>
    <d v="2024-11-22T00:00:00"/>
    <n v="172501"/>
    <x v="1"/>
  </r>
  <r>
    <s v="REPAY00059"/>
    <s v="LOAN1149"/>
    <d v="2022-01-20T00:00:00"/>
    <n v="133820"/>
    <x v="2"/>
  </r>
  <r>
    <s v="REPAY00060"/>
    <s v="LOAN0419"/>
    <d v="2022-04-23T00:00:00"/>
    <n v="155916"/>
    <x v="3"/>
  </r>
  <r>
    <s v="REPAY00061"/>
    <s v="LOAN1039"/>
    <d v="2021-06-20T00:00:00"/>
    <n v="126103"/>
    <x v="3"/>
  </r>
  <r>
    <s v="REPAY00062"/>
    <s v="LOAN0850"/>
    <d v="2022-10-03T00:00:00"/>
    <n v="158206"/>
    <x v="2"/>
  </r>
  <r>
    <s v="REPAY00063"/>
    <s v="LOAN0510"/>
    <d v="2022-04-13T00:00:00"/>
    <n v="29574"/>
    <x v="2"/>
  </r>
  <r>
    <s v="REPAY00064"/>
    <s v="LOAN1312"/>
    <d v="2023-12-16T00:00:00"/>
    <n v="91424"/>
    <x v="2"/>
  </r>
  <r>
    <s v="REPAY00065"/>
    <s v="LOAN1147"/>
    <d v="2024-02-20T00:00:00"/>
    <n v="171667"/>
    <x v="3"/>
  </r>
  <r>
    <s v="REPAY00066"/>
    <s v="LOAN0688"/>
    <d v="2023-06-11T00:00:00"/>
    <n v="85811"/>
    <x v="3"/>
  </r>
  <r>
    <s v="REPAY00067"/>
    <s v="LOAN0483"/>
    <d v="2021-05-22T00:00:00"/>
    <n v="15979"/>
    <x v="2"/>
  </r>
  <r>
    <s v="REPAY00068"/>
    <s v="LOAN1322"/>
    <d v="2025-01-27T00:00:00"/>
    <n v="9040"/>
    <x v="0"/>
  </r>
  <r>
    <s v="REPAY00069"/>
    <s v="LOAN1035"/>
    <d v="2021-06-14T00:00:00"/>
    <n v="149512"/>
    <x v="1"/>
  </r>
  <r>
    <s v="REPAY00070"/>
    <s v="LOAN1135"/>
    <d v="2023-10-05T00:00:00"/>
    <n v="198634"/>
    <x v="2"/>
  </r>
  <r>
    <s v="REPAY00071"/>
    <s v="LOAN1008"/>
    <d v="2022-08-10T00:00:00"/>
    <n v="7812"/>
    <x v="2"/>
  </r>
  <r>
    <s v="REPAY00072"/>
    <s v="LOAN0328"/>
    <d v="2023-08-25T00:00:00"/>
    <n v="24002"/>
    <x v="3"/>
  </r>
  <r>
    <s v="REPAY00073"/>
    <s v="LOAN0836"/>
    <d v="2022-08-28T00:00:00"/>
    <n v="135731"/>
    <x v="3"/>
  </r>
  <r>
    <s v="REPAY00074"/>
    <s v="LOAN0399"/>
    <d v="2021-02-17T00:00:00"/>
    <n v="96705"/>
    <x v="1"/>
  </r>
  <r>
    <s v="REPAY00075"/>
    <s v="LOAN0400"/>
    <d v="2021-03-23T00:00:00"/>
    <n v="157925"/>
    <x v="2"/>
  </r>
  <r>
    <s v="REPAY00076"/>
    <s v="LOAN0487"/>
    <d v="2021-10-10T00:00:00"/>
    <n v="73298"/>
    <x v="2"/>
  </r>
  <r>
    <s v="REPAY00077"/>
    <s v="LOAN0784"/>
    <d v="2025-01-11T00:00:00"/>
    <n v="137301"/>
    <x v="3"/>
  </r>
  <r>
    <s v="REPAY00078"/>
    <s v="LOAN0370"/>
    <d v="2021-11-02T00:00:00"/>
    <n v="47966"/>
    <x v="0"/>
  </r>
  <r>
    <s v="REPAY00079"/>
    <s v="LOAN0486"/>
    <d v="2025-05-29T00:00:00"/>
    <n v="144139"/>
    <x v="3"/>
  </r>
  <r>
    <s v="REPAY00080"/>
    <s v="LOAN1480"/>
    <d v="2021-07-02T00:00:00"/>
    <n v="90155"/>
    <x v="0"/>
  </r>
  <r>
    <s v="REPAY00081"/>
    <s v="LOAN0541"/>
    <d v="2023-08-25T00:00:00"/>
    <n v="19308"/>
    <x v="3"/>
  </r>
  <r>
    <s v="REPAY00082"/>
    <s v="LOAN1288"/>
    <d v="2022-08-29T00:00:00"/>
    <n v="169418"/>
    <x v="3"/>
  </r>
  <r>
    <s v="REPAY00083"/>
    <s v="LOAN0865"/>
    <d v="2024-07-24T00:00:00"/>
    <n v="44314"/>
    <x v="2"/>
  </r>
  <r>
    <s v="REPAY00084"/>
    <s v="LOAN1110"/>
    <d v="2021-05-09T00:00:00"/>
    <n v="109772"/>
    <x v="1"/>
  </r>
  <r>
    <s v="REPAY00085"/>
    <s v="LOAN0015"/>
    <d v="2025-04-10T00:00:00"/>
    <n v="19447"/>
    <x v="0"/>
  </r>
  <r>
    <s v="REPAY00086"/>
    <s v="LOAN0583"/>
    <d v="2022-11-19T00:00:00"/>
    <n v="104458"/>
    <x v="3"/>
  </r>
  <r>
    <s v="REPAY00087"/>
    <s v="LOAN0370"/>
    <d v="2023-02-24T00:00:00"/>
    <n v="137698"/>
    <x v="0"/>
  </r>
  <r>
    <s v="REPAY00088"/>
    <s v="LOAN0800"/>
    <d v="2024-03-31T00:00:00"/>
    <n v="68894"/>
    <x v="3"/>
  </r>
  <r>
    <s v="REPAY00089"/>
    <s v="LOAN1204"/>
    <d v="2022-06-26T00:00:00"/>
    <n v="124787"/>
    <x v="1"/>
  </r>
  <r>
    <s v="REPAY00090"/>
    <s v="LOAN0443"/>
    <d v="2025-06-30T00:00:00"/>
    <n v="131947"/>
    <x v="3"/>
  </r>
  <r>
    <s v="REPAY00091"/>
    <s v="LOAN0097"/>
    <d v="2021-10-06T00:00:00"/>
    <n v="80974"/>
    <x v="3"/>
  </r>
  <r>
    <s v="REPAY00092"/>
    <s v="LOAN0268"/>
    <d v="2023-08-25T00:00:00"/>
    <n v="67108"/>
    <x v="3"/>
  </r>
  <r>
    <s v="REPAY00093"/>
    <s v="LOAN0848"/>
    <d v="2024-06-22T00:00:00"/>
    <n v="126264"/>
    <x v="1"/>
  </r>
  <r>
    <s v="REPAY00094"/>
    <s v="LOAN0542"/>
    <d v="2021-06-16T00:00:00"/>
    <n v="177771"/>
    <x v="1"/>
  </r>
  <r>
    <s v="REPAY00095"/>
    <s v="LOAN1260"/>
    <d v="2023-10-01T00:00:00"/>
    <n v="22092"/>
    <x v="0"/>
  </r>
  <r>
    <s v="REPAY00096"/>
    <s v="LOAN1450"/>
    <d v="2024-04-26T00:00:00"/>
    <n v="127106"/>
    <x v="1"/>
  </r>
  <r>
    <s v="REPAY00097"/>
    <s v="LOAN1296"/>
    <d v="2025-05-14T00:00:00"/>
    <n v="169849"/>
    <x v="1"/>
  </r>
  <r>
    <s v="REPAY00098"/>
    <s v="LOAN0155"/>
    <d v="2022-05-26T00:00:00"/>
    <n v="17919"/>
    <x v="0"/>
  </r>
  <r>
    <s v="REPAY00099"/>
    <s v="LOAN0348"/>
    <d v="2023-03-25T00:00:00"/>
    <n v="31503"/>
    <x v="1"/>
  </r>
  <r>
    <s v="REPAY00100"/>
    <s v="LOAN1188"/>
    <d v="2024-08-25T00:00:00"/>
    <n v="124197"/>
    <x v="1"/>
  </r>
  <r>
    <s v="REPAY00101"/>
    <s v="LOAN0509"/>
    <d v="2023-07-26T00:00:00"/>
    <n v="82824"/>
    <x v="0"/>
  </r>
  <r>
    <s v="REPAY00102"/>
    <s v="LOAN0163"/>
    <d v="2021-07-17T00:00:00"/>
    <n v="104576"/>
    <x v="0"/>
  </r>
  <r>
    <s v="REPAY00103"/>
    <s v="LOAN0544"/>
    <d v="2024-07-04T00:00:00"/>
    <n v="60000"/>
    <x v="3"/>
  </r>
  <r>
    <s v="REPAY00104"/>
    <s v="LOAN0248"/>
    <d v="2021-11-07T00:00:00"/>
    <n v="74295"/>
    <x v="3"/>
  </r>
  <r>
    <s v="REPAY00105"/>
    <s v="LOAN1117"/>
    <d v="2025-07-19T00:00:00"/>
    <n v="15341"/>
    <x v="3"/>
  </r>
  <r>
    <s v="REPAY00106"/>
    <s v="LOAN0991"/>
    <d v="2021-02-25T00:00:00"/>
    <n v="122873"/>
    <x v="2"/>
  </r>
  <r>
    <s v="REPAY00107"/>
    <s v="LOAN1203"/>
    <d v="2023-05-21T00:00:00"/>
    <n v="99842"/>
    <x v="1"/>
  </r>
  <r>
    <s v="REPAY00108"/>
    <s v="LOAN1469"/>
    <d v="2020-09-11T00:00:00"/>
    <n v="92086"/>
    <x v="1"/>
  </r>
  <r>
    <s v="REPAY00109"/>
    <s v="LOAN1371"/>
    <d v="2021-12-14T00:00:00"/>
    <n v="114288"/>
    <x v="3"/>
  </r>
  <r>
    <s v="REPAY00110"/>
    <s v="LOAN1105"/>
    <d v="2024-01-29T00:00:00"/>
    <n v="183857"/>
    <x v="1"/>
  </r>
  <r>
    <s v="REPAY00111"/>
    <s v="LOAN0866"/>
    <d v="2022-02-25T00:00:00"/>
    <n v="176203"/>
    <x v="1"/>
  </r>
  <r>
    <s v="REPAY00112"/>
    <s v="LOAN1272"/>
    <d v="2023-09-29T00:00:00"/>
    <n v="47527"/>
    <x v="0"/>
  </r>
  <r>
    <s v="REPAY00113"/>
    <s v="LOAN0290"/>
    <d v="2021-05-19T00:00:00"/>
    <n v="71092"/>
    <x v="3"/>
  </r>
  <r>
    <s v="REPAY00114"/>
    <s v="LOAN1352"/>
    <d v="2024-11-27T00:00:00"/>
    <n v="177887"/>
    <x v="0"/>
  </r>
  <r>
    <s v="REPAY00115"/>
    <s v="LOAN0411"/>
    <d v="2021-06-05T00:00:00"/>
    <n v="58288"/>
    <x v="0"/>
  </r>
  <r>
    <s v="REPAY00116"/>
    <s v="LOAN0056"/>
    <d v="2025-03-08T00:00:00"/>
    <n v="74068"/>
    <x v="3"/>
  </r>
  <r>
    <s v="REPAY00117"/>
    <s v="LOAN0268"/>
    <d v="2020-09-13T00:00:00"/>
    <n v="106454"/>
    <x v="3"/>
  </r>
  <r>
    <s v="REPAY00118"/>
    <s v="LOAN0701"/>
    <d v="2024-12-12T00:00:00"/>
    <n v="150708"/>
    <x v="1"/>
  </r>
  <r>
    <s v="REPAY00119"/>
    <s v="LOAN0792"/>
    <d v="2023-12-30T00:00:00"/>
    <n v="82749"/>
    <x v="2"/>
  </r>
  <r>
    <s v="REPAY00120"/>
    <s v="LOAN0408"/>
    <d v="2020-09-11T00:00:00"/>
    <n v="188886"/>
    <x v="3"/>
  </r>
  <r>
    <s v="REPAY00121"/>
    <s v="LOAN1195"/>
    <d v="2022-05-14T00:00:00"/>
    <n v="178608"/>
    <x v="0"/>
  </r>
  <r>
    <s v="REPAY00122"/>
    <s v="LOAN0659"/>
    <d v="2023-12-23T00:00:00"/>
    <n v="107368"/>
    <x v="2"/>
  </r>
  <r>
    <s v="REPAY00123"/>
    <s v="LOAN0854"/>
    <d v="2024-06-01T00:00:00"/>
    <n v="2527"/>
    <x v="3"/>
  </r>
  <r>
    <s v="REPAY00124"/>
    <s v="LOAN0858"/>
    <d v="2021-02-09T00:00:00"/>
    <n v="187046"/>
    <x v="0"/>
  </r>
  <r>
    <s v="REPAY00125"/>
    <s v="LOAN0454"/>
    <d v="2024-05-28T00:00:00"/>
    <n v="130840"/>
    <x v="1"/>
  </r>
  <r>
    <s v="REPAY00126"/>
    <s v="LOAN1307"/>
    <d v="2024-03-27T00:00:00"/>
    <n v="101802"/>
    <x v="0"/>
  </r>
  <r>
    <s v="REPAY00127"/>
    <s v="LOAN0081"/>
    <d v="2024-06-15T00:00:00"/>
    <n v="142869"/>
    <x v="1"/>
  </r>
  <r>
    <s v="REPAY00128"/>
    <s v="LOAN0038"/>
    <d v="2023-05-10T00:00:00"/>
    <n v="35967"/>
    <x v="3"/>
  </r>
  <r>
    <s v="REPAY00129"/>
    <s v="LOAN0606"/>
    <d v="2024-02-23T00:00:00"/>
    <n v="85212"/>
    <x v="1"/>
  </r>
  <r>
    <s v="REPAY00130"/>
    <s v="LOAN0513"/>
    <d v="2022-04-30T00:00:00"/>
    <n v="35079"/>
    <x v="0"/>
  </r>
  <r>
    <s v="REPAY00131"/>
    <s v="LOAN0370"/>
    <d v="2024-12-01T00:00:00"/>
    <n v="132914"/>
    <x v="2"/>
  </r>
  <r>
    <s v="REPAY00132"/>
    <s v="LOAN0344"/>
    <d v="2023-03-15T00:00:00"/>
    <n v="76526"/>
    <x v="0"/>
  </r>
  <r>
    <s v="REPAY00133"/>
    <s v="LOAN1104"/>
    <d v="2022-08-06T00:00:00"/>
    <n v="7274"/>
    <x v="1"/>
  </r>
  <r>
    <s v="REPAY00134"/>
    <s v="LOAN0111"/>
    <d v="2023-11-30T00:00:00"/>
    <n v="179086"/>
    <x v="1"/>
  </r>
  <r>
    <s v="REPAY00135"/>
    <s v="LOAN0475"/>
    <d v="2022-01-07T00:00:00"/>
    <n v="142017"/>
    <x v="1"/>
  </r>
  <r>
    <s v="REPAY00136"/>
    <s v="LOAN0934"/>
    <d v="2025-04-13T00:00:00"/>
    <n v="96689"/>
    <x v="3"/>
  </r>
  <r>
    <s v="REPAY00137"/>
    <s v="LOAN0355"/>
    <d v="2021-12-30T00:00:00"/>
    <n v="179072"/>
    <x v="2"/>
  </r>
  <r>
    <s v="REPAY00138"/>
    <s v="LOAN0726"/>
    <d v="2025-01-17T00:00:00"/>
    <n v="24019"/>
    <x v="1"/>
  </r>
  <r>
    <s v="REPAY00139"/>
    <s v="LOAN0197"/>
    <d v="2025-02-01T00:00:00"/>
    <n v="3568"/>
    <x v="0"/>
  </r>
  <r>
    <s v="REPAY00140"/>
    <s v="LOAN0512"/>
    <d v="2022-07-16T00:00:00"/>
    <n v="111034"/>
    <x v="1"/>
  </r>
  <r>
    <s v="REPAY00141"/>
    <s v="LOAN0666"/>
    <d v="2024-12-22T00:00:00"/>
    <n v="198823"/>
    <x v="1"/>
  </r>
  <r>
    <s v="REPAY00142"/>
    <s v="LOAN0016"/>
    <d v="2023-01-20T00:00:00"/>
    <n v="39056"/>
    <x v="2"/>
  </r>
  <r>
    <s v="REPAY00143"/>
    <s v="LOAN1114"/>
    <d v="2025-08-09T00:00:00"/>
    <n v="32810"/>
    <x v="0"/>
  </r>
  <r>
    <s v="REPAY00144"/>
    <s v="LOAN0830"/>
    <d v="2023-05-03T00:00:00"/>
    <n v="131481"/>
    <x v="2"/>
  </r>
  <r>
    <s v="REPAY00145"/>
    <s v="LOAN0778"/>
    <d v="2022-11-15T00:00:00"/>
    <n v="79345"/>
    <x v="3"/>
  </r>
  <r>
    <s v="REPAY00146"/>
    <s v="LOAN0925"/>
    <d v="2022-10-29T00:00:00"/>
    <n v="81317"/>
    <x v="1"/>
  </r>
  <r>
    <s v="REPAY00147"/>
    <s v="LOAN0376"/>
    <d v="2023-01-12T00:00:00"/>
    <n v="149255"/>
    <x v="0"/>
  </r>
  <r>
    <s v="REPAY00148"/>
    <s v="LOAN0495"/>
    <d v="2023-12-02T00:00:00"/>
    <n v="190323"/>
    <x v="2"/>
  </r>
  <r>
    <s v="REPAY00149"/>
    <s v="LOAN1030"/>
    <d v="2021-04-18T00:00:00"/>
    <n v="27927"/>
    <x v="0"/>
  </r>
  <r>
    <s v="REPAY00150"/>
    <s v="LOAN0393"/>
    <d v="2021-07-22T00:00:00"/>
    <n v="74036"/>
    <x v="3"/>
  </r>
  <r>
    <s v="REPAY00151"/>
    <s v="LOAN0247"/>
    <d v="2021-09-05T00:00:00"/>
    <n v="2850"/>
    <x v="2"/>
  </r>
  <r>
    <s v="REPAY00152"/>
    <s v="LOAN0444"/>
    <d v="2023-05-10T00:00:00"/>
    <n v="125413"/>
    <x v="3"/>
  </r>
  <r>
    <s v="REPAY00153"/>
    <s v="LOAN1165"/>
    <d v="2021-01-21T00:00:00"/>
    <n v="194383"/>
    <x v="2"/>
  </r>
  <r>
    <s v="REPAY00154"/>
    <s v="LOAN0056"/>
    <d v="2021-05-26T00:00:00"/>
    <n v="132669"/>
    <x v="3"/>
  </r>
  <r>
    <s v="REPAY00155"/>
    <s v="LOAN0293"/>
    <d v="2024-04-07T00:00:00"/>
    <n v="86749"/>
    <x v="3"/>
  </r>
  <r>
    <s v="REPAY00156"/>
    <s v="LOAN0007"/>
    <d v="2021-08-13T00:00:00"/>
    <n v="87293"/>
    <x v="0"/>
  </r>
  <r>
    <s v="REPAY00157"/>
    <s v="LOAN0818"/>
    <d v="2025-08-07T00:00:00"/>
    <n v="117406"/>
    <x v="3"/>
  </r>
  <r>
    <s v="REPAY00158"/>
    <s v="LOAN0409"/>
    <d v="2022-07-03T00:00:00"/>
    <n v="63095"/>
    <x v="3"/>
  </r>
  <r>
    <s v="REPAY00159"/>
    <s v="LOAN0154"/>
    <d v="2021-12-20T00:00:00"/>
    <n v="163066"/>
    <x v="3"/>
  </r>
  <r>
    <s v="REPAY00160"/>
    <s v="LOAN1180"/>
    <d v="2025-05-05T00:00:00"/>
    <n v="54609"/>
    <x v="3"/>
  </r>
  <r>
    <s v="REPAY00161"/>
    <s v="LOAN0458"/>
    <d v="2025-08-06T00:00:00"/>
    <n v="35679"/>
    <x v="3"/>
  </r>
  <r>
    <s v="REPAY00162"/>
    <s v="LOAN0964"/>
    <d v="2024-07-31T00:00:00"/>
    <n v="84916"/>
    <x v="2"/>
  </r>
  <r>
    <s v="REPAY00163"/>
    <s v="LOAN0365"/>
    <d v="2024-12-03T00:00:00"/>
    <n v="192684"/>
    <x v="2"/>
  </r>
  <r>
    <s v="REPAY00164"/>
    <s v="LOAN1253"/>
    <d v="2024-12-25T00:00:00"/>
    <n v="38808"/>
    <x v="0"/>
  </r>
  <r>
    <s v="REPAY00165"/>
    <s v="LOAN0019"/>
    <d v="2022-10-15T00:00:00"/>
    <n v="38608"/>
    <x v="3"/>
  </r>
  <r>
    <s v="REPAY00166"/>
    <s v="LOAN0589"/>
    <d v="2021-03-13T00:00:00"/>
    <n v="153940"/>
    <x v="2"/>
  </r>
  <r>
    <s v="REPAY00167"/>
    <s v="LOAN1111"/>
    <d v="2024-12-25T00:00:00"/>
    <n v="143715"/>
    <x v="0"/>
  </r>
  <r>
    <s v="REPAY00168"/>
    <s v="LOAN0906"/>
    <d v="2022-12-14T00:00:00"/>
    <n v="186247"/>
    <x v="2"/>
  </r>
  <r>
    <s v="REPAY00169"/>
    <s v="LOAN1274"/>
    <d v="2024-12-18T00:00:00"/>
    <n v="25158"/>
    <x v="1"/>
  </r>
  <r>
    <s v="REPAY00170"/>
    <s v="LOAN1111"/>
    <d v="2023-04-09T00:00:00"/>
    <n v="87737"/>
    <x v="1"/>
  </r>
  <r>
    <s v="REPAY00171"/>
    <s v="LOAN1244"/>
    <d v="2025-04-22T00:00:00"/>
    <n v="187431"/>
    <x v="1"/>
  </r>
  <r>
    <s v="REPAY00172"/>
    <s v="LOAN0617"/>
    <d v="2023-07-30T00:00:00"/>
    <n v="163920"/>
    <x v="3"/>
  </r>
  <r>
    <s v="REPAY00173"/>
    <s v="LOAN0250"/>
    <d v="2022-07-20T00:00:00"/>
    <n v="63417"/>
    <x v="1"/>
  </r>
  <r>
    <s v="REPAY00174"/>
    <s v="LOAN1257"/>
    <d v="2022-08-06T00:00:00"/>
    <n v="85101"/>
    <x v="0"/>
  </r>
  <r>
    <s v="REPAY00175"/>
    <s v="LOAN0326"/>
    <d v="2024-10-31T00:00:00"/>
    <n v="175338"/>
    <x v="3"/>
  </r>
  <r>
    <s v="REPAY00176"/>
    <s v="LOAN0974"/>
    <d v="2023-04-21T00:00:00"/>
    <n v="86686"/>
    <x v="1"/>
  </r>
  <r>
    <s v="REPAY00177"/>
    <s v="LOAN0422"/>
    <d v="2021-03-16T00:00:00"/>
    <n v="24102"/>
    <x v="0"/>
  </r>
  <r>
    <s v="REPAY00178"/>
    <s v="LOAN0429"/>
    <d v="2024-05-13T00:00:00"/>
    <n v="78453"/>
    <x v="2"/>
  </r>
  <r>
    <s v="REPAY00179"/>
    <s v="LOAN0369"/>
    <d v="2024-02-12T00:00:00"/>
    <n v="119991"/>
    <x v="0"/>
  </r>
  <r>
    <s v="REPAY00180"/>
    <s v="LOAN1369"/>
    <d v="2024-08-03T00:00:00"/>
    <n v="138325"/>
    <x v="3"/>
  </r>
  <r>
    <s v="REPAY00181"/>
    <s v="LOAN0145"/>
    <d v="2025-07-09T00:00:00"/>
    <n v="137559"/>
    <x v="0"/>
  </r>
  <r>
    <s v="REPAY00182"/>
    <s v="LOAN0459"/>
    <d v="2025-03-25T00:00:00"/>
    <n v="150312"/>
    <x v="3"/>
  </r>
  <r>
    <s v="REPAY00183"/>
    <s v="LOAN1488"/>
    <d v="2024-08-27T00:00:00"/>
    <n v="73577"/>
    <x v="3"/>
  </r>
  <r>
    <s v="REPAY00184"/>
    <s v="LOAN0435"/>
    <d v="2025-05-22T00:00:00"/>
    <n v="160653"/>
    <x v="1"/>
  </r>
  <r>
    <s v="REPAY00185"/>
    <s v="LOAN0810"/>
    <d v="2023-01-15T00:00:00"/>
    <n v="32182"/>
    <x v="2"/>
  </r>
  <r>
    <s v="REPAY00186"/>
    <s v="LOAN0887"/>
    <d v="2022-02-28T00:00:00"/>
    <n v="57289"/>
    <x v="3"/>
  </r>
  <r>
    <s v="REPAY00187"/>
    <s v="LOAN0707"/>
    <d v="2024-01-19T00:00:00"/>
    <n v="22665"/>
    <x v="1"/>
  </r>
  <r>
    <s v="REPAY00188"/>
    <s v="LOAN1039"/>
    <d v="2024-11-06T00:00:00"/>
    <n v="153490"/>
    <x v="0"/>
  </r>
  <r>
    <s v="REPAY00189"/>
    <s v="LOAN0258"/>
    <d v="2024-08-03T00:00:00"/>
    <n v="58359"/>
    <x v="3"/>
  </r>
  <r>
    <s v="REPAY00190"/>
    <s v="LOAN1438"/>
    <d v="2022-10-05T00:00:00"/>
    <n v="49089"/>
    <x v="2"/>
  </r>
  <r>
    <s v="REPAY00191"/>
    <s v="LOAN1156"/>
    <d v="2023-05-12T00:00:00"/>
    <n v="133699"/>
    <x v="1"/>
  </r>
  <r>
    <s v="REPAY00192"/>
    <s v="LOAN0673"/>
    <d v="2023-10-03T00:00:00"/>
    <n v="165192"/>
    <x v="2"/>
  </r>
  <r>
    <s v="REPAY00193"/>
    <s v="LOAN1460"/>
    <d v="2021-10-22T00:00:00"/>
    <n v="195893"/>
    <x v="0"/>
  </r>
  <r>
    <s v="REPAY00194"/>
    <s v="LOAN1224"/>
    <d v="2023-07-08T00:00:00"/>
    <n v="34851"/>
    <x v="3"/>
  </r>
  <r>
    <s v="REPAY00195"/>
    <s v="LOAN1256"/>
    <d v="2023-02-15T00:00:00"/>
    <n v="167234"/>
    <x v="1"/>
  </r>
  <r>
    <s v="REPAY00196"/>
    <s v="LOAN1298"/>
    <d v="2021-10-29T00:00:00"/>
    <n v="99926"/>
    <x v="1"/>
  </r>
  <r>
    <s v="REPAY00197"/>
    <s v="LOAN0480"/>
    <d v="2021-12-01T00:00:00"/>
    <n v="118614"/>
    <x v="1"/>
  </r>
  <r>
    <s v="REPAY00198"/>
    <s v="LOAN0810"/>
    <d v="2020-09-18T00:00:00"/>
    <n v="133435"/>
    <x v="1"/>
  </r>
  <r>
    <s v="REPAY00199"/>
    <s v="LOAN0296"/>
    <d v="2025-02-14T00:00:00"/>
    <n v="17274"/>
    <x v="2"/>
  </r>
  <r>
    <s v="REPAY00200"/>
    <s v="LOAN0711"/>
    <d v="2021-05-08T00:00:00"/>
    <n v="86159"/>
    <x v="1"/>
  </r>
  <r>
    <s v="REPAY00201"/>
    <s v="LOAN0011"/>
    <d v="2025-06-28T00:00:00"/>
    <n v="117741"/>
    <x v="0"/>
  </r>
  <r>
    <s v="REPAY00202"/>
    <s v="LOAN0526"/>
    <d v="2024-03-09T00:00:00"/>
    <n v="33881"/>
    <x v="2"/>
  </r>
  <r>
    <s v="REPAY00203"/>
    <s v="LOAN0785"/>
    <d v="2022-03-08T00:00:00"/>
    <n v="186092"/>
    <x v="0"/>
  </r>
  <r>
    <s v="REPAY00204"/>
    <s v="LOAN0788"/>
    <d v="2024-03-26T00:00:00"/>
    <n v="188277"/>
    <x v="3"/>
  </r>
  <r>
    <s v="REPAY00205"/>
    <s v="LOAN1197"/>
    <d v="2024-08-22T00:00:00"/>
    <n v="194792"/>
    <x v="0"/>
  </r>
  <r>
    <s v="REPAY00206"/>
    <s v="LOAN0047"/>
    <d v="2022-08-11T00:00:00"/>
    <n v="97684"/>
    <x v="0"/>
  </r>
  <r>
    <s v="REPAY00207"/>
    <s v="LOAN1398"/>
    <d v="2025-02-24T00:00:00"/>
    <n v="130841"/>
    <x v="0"/>
  </r>
  <r>
    <s v="REPAY00208"/>
    <s v="LOAN0395"/>
    <d v="2024-03-18T00:00:00"/>
    <n v="145873"/>
    <x v="0"/>
  </r>
  <r>
    <s v="REPAY00209"/>
    <s v="LOAN0904"/>
    <d v="2022-02-28T00:00:00"/>
    <n v="52760"/>
    <x v="0"/>
  </r>
  <r>
    <s v="REPAY00210"/>
    <s v="LOAN0353"/>
    <d v="2024-12-03T00:00:00"/>
    <n v="161642"/>
    <x v="0"/>
  </r>
  <r>
    <s v="REPAY00211"/>
    <s v="LOAN1092"/>
    <d v="2022-02-15T00:00:00"/>
    <n v="168895"/>
    <x v="1"/>
  </r>
  <r>
    <s v="REPAY00212"/>
    <s v="LOAN1118"/>
    <d v="2022-02-01T00:00:00"/>
    <n v="149929"/>
    <x v="2"/>
  </r>
  <r>
    <s v="REPAY00213"/>
    <s v="LOAN0828"/>
    <d v="2020-11-07T00:00:00"/>
    <n v="61299"/>
    <x v="3"/>
  </r>
  <r>
    <s v="REPAY00214"/>
    <s v="LOAN0773"/>
    <d v="2024-07-28T00:00:00"/>
    <n v="121210"/>
    <x v="3"/>
  </r>
  <r>
    <s v="REPAY00215"/>
    <s v="LOAN0088"/>
    <d v="2021-01-03T00:00:00"/>
    <n v="161117"/>
    <x v="1"/>
  </r>
  <r>
    <s v="REPAY00216"/>
    <s v="LOAN1317"/>
    <d v="2025-03-13T00:00:00"/>
    <n v="150769"/>
    <x v="0"/>
  </r>
  <r>
    <s v="REPAY00217"/>
    <s v="LOAN1430"/>
    <d v="2024-12-12T00:00:00"/>
    <n v="52337"/>
    <x v="3"/>
  </r>
  <r>
    <s v="REPAY00218"/>
    <s v="LOAN0997"/>
    <d v="2024-01-04T00:00:00"/>
    <n v="53430"/>
    <x v="0"/>
  </r>
  <r>
    <s v="REPAY00219"/>
    <s v="LOAN0417"/>
    <d v="2023-08-06T00:00:00"/>
    <n v="65078"/>
    <x v="1"/>
  </r>
  <r>
    <s v="REPAY00220"/>
    <s v="LOAN1196"/>
    <d v="2021-02-17T00:00:00"/>
    <n v="51257"/>
    <x v="0"/>
  </r>
  <r>
    <s v="REPAY00221"/>
    <s v="LOAN1045"/>
    <d v="2023-11-27T00:00:00"/>
    <n v="12871"/>
    <x v="0"/>
  </r>
  <r>
    <s v="REPAY00222"/>
    <s v="LOAN0591"/>
    <d v="2025-05-17T00:00:00"/>
    <n v="49753"/>
    <x v="2"/>
  </r>
  <r>
    <s v="REPAY00223"/>
    <s v="LOAN0533"/>
    <d v="2021-01-06T00:00:00"/>
    <n v="129074"/>
    <x v="2"/>
  </r>
  <r>
    <s v="REPAY00224"/>
    <s v="LOAN0723"/>
    <d v="2023-09-25T00:00:00"/>
    <n v="77560"/>
    <x v="1"/>
  </r>
  <r>
    <s v="REPAY00225"/>
    <s v="LOAN0061"/>
    <d v="2021-06-16T00:00:00"/>
    <n v="197649"/>
    <x v="2"/>
  </r>
  <r>
    <s v="REPAY00226"/>
    <s v="LOAN0167"/>
    <d v="2020-12-07T00:00:00"/>
    <n v="199207"/>
    <x v="2"/>
  </r>
  <r>
    <s v="REPAY00227"/>
    <s v="LOAN0596"/>
    <d v="2022-10-26T00:00:00"/>
    <n v="111643"/>
    <x v="2"/>
  </r>
  <r>
    <s v="REPAY00228"/>
    <s v="LOAN0666"/>
    <d v="2021-08-27T00:00:00"/>
    <n v="144858"/>
    <x v="1"/>
  </r>
  <r>
    <s v="REPAY00229"/>
    <s v="LOAN1376"/>
    <d v="2022-09-02T00:00:00"/>
    <n v="112409"/>
    <x v="3"/>
  </r>
  <r>
    <s v="REPAY00230"/>
    <s v="LOAN0743"/>
    <d v="2021-01-14T00:00:00"/>
    <n v="51574"/>
    <x v="3"/>
  </r>
  <r>
    <s v="REPAY00231"/>
    <s v="LOAN0265"/>
    <d v="2020-09-14T00:00:00"/>
    <n v="123858"/>
    <x v="0"/>
  </r>
  <r>
    <s v="REPAY00232"/>
    <s v="LOAN0572"/>
    <d v="2020-10-03T00:00:00"/>
    <n v="75608"/>
    <x v="0"/>
  </r>
  <r>
    <s v="REPAY00233"/>
    <s v="LOAN0293"/>
    <d v="2024-07-03T00:00:00"/>
    <n v="183496"/>
    <x v="3"/>
  </r>
  <r>
    <s v="REPAY00234"/>
    <s v="LOAN0126"/>
    <d v="2023-08-28T00:00:00"/>
    <n v="113956"/>
    <x v="1"/>
  </r>
  <r>
    <s v="REPAY00235"/>
    <s v="LOAN0271"/>
    <d v="2023-12-24T00:00:00"/>
    <n v="127384"/>
    <x v="0"/>
  </r>
  <r>
    <s v="REPAY00236"/>
    <s v="LOAN0116"/>
    <d v="2021-08-25T00:00:00"/>
    <n v="5469"/>
    <x v="1"/>
  </r>
  <r>
    <s v="REPAY00237"/>
    <s v="LOAN0665"/>
    <d v="2022-06-18T00:00:00"/>
    <n v="3028"/>
    <x v="1"/>
  </r>
  <r>
    <s v="REPAY00238"/>
    <s v="LOAN0309"/>
    <d v="2022-12-18T00:00:00"/>
    <n v="79011"/>
    <x v="0"/>
  </r>
  <r>
    <s v="REPAY00239"/>
    <s v="LOAN1084"/>
    <d v="2021-12-14T00:00:00"/>
    <n v="12469"/>
    <x v="2"/>
  </r>
  <r>
    <s v="REPAY00240"/>
    <s v="LOAN0746"/>
    <d v="2022-07-12T00:00:00"/>
    <n v="62380"/>
    <x v="1"/>
  </r>
  <r>
    <s v="REPAY00241"/>
    <s v="LOAN1287"/>
    <d v="2021-01-22T00:00:00"/>
    <n v="70060"/>
    <x v="2"/>
  </r>
  <r>
    <s v="REPAY00242"/>
    <s v="LOAN0878"/>
    <d v="2025-08-09T00:00:00"/>
    <n v="148589"/>
    <x v="2"/>
  </r>
  <r>
    <s v="REPAY00243"/>
    <s v="LOAN0217"/>
    <d v="2023-06-29T00:00:00"/>
    <n v="100792"/>
    <x v="0"/>
  </r>
  <r>
    <s v="REPAY00244"/>
    <s v="LOAN1087"/>
    <d v="2024-01-24T00:00:00"/>
    <n v="129119"/>
    <x v="2"/>
  </r>
  <r>
    <s v="REPAY00245"/>
    <s v="LOAN0152"/>
    <d v="2023-12-20T00:00:00"/>
    <n v="72728"/>
    <x v="3"/>
  </r>
  <r>
    <s v="REPAY00246"/>
    <s v="LOAN1050"/>
    <d v="2022-09-15T00:00:00"/>
    <n v="12792"/>
    <x v="0"/>
  </r>
  <r>
    <s v="REPAY00247"/>
    <s v="LOAN0126"/>
    <d v="2024-08-23T00:00:00"/>
    <n v="95847"/>
    <x v="0"/>
  </r>
  <r>
    <s v="REPAY00248"/>
    <s v="LOAN0596"/>
    <d v="2024-11-24T00:00:00"/>
    <n v="175974"/>
    <x v="1"/>
  </r>
  <r>
    <s v="REPAY00249"/>
    <s v="LOAN1182"/>
    <d v="2021-12-21T00:00:00"/>
    <n v="130867"/>
    <x v="1"/>
  </r>
  <r>
    <s v="REPAY00250"/>
    <s v="LOAN0755"/>
    <d v="2021-02-16T00:00:00"/>
    <n v="2049"/>
    <x v="2"/>
  </r>
  <r>
    <s v="REPAY00251"/>
    <s v="LOAN1001"/>
    <d v="2021-03-15T00:00:00"/>
    <n v="120096"/>
    <x v="3"/>
  </r>
  <r>
    <s v="REPAY00252"/>
    <s v="LOAN1245"/>
    <d v="2022-10-26T00:00:00"/>
    <n v="137837"/>
    <x v="0"/>
  </r>
  <r>
    <s v="REPAY00253"/>
    <s v="LOAN0605"/>
    <d v="2023-11-02T00:00:00"/>
    <n v="141239"/>
    <x v="3"/>
  </r>
  <r>
    <s v="REPAY00254"/>
    <s v="LOAN0243"/>
    <d v="2024-09-25T00:00:00"/>
    <n v="25352"/>
    <x v="2"/>
  </r>
  <r>
    <s v="REPAY00255"/>
    <s v="LOAN1257"/>
    <d v="2023-09-27T00:00:00"/>
    <n v="55910"/>
    <x v="1"/>
  </r>
  <r>
    <s v="REPAY00256"/>
    <s v="LOAN0733"/>
    <d v="2021-07-30T00:00:00"/>
    <n v="119170"/>
    <x v="3"/>
  </r>
  <r>
    <s v="REPAY00257"/>
    <s v="LOAN0288"/>
    <d v="2022-11-07T00:00:00"/>
    <n v="178723"/>
    <x v="0"/>
  </r>
  <r>
    <s v="REPAY00258"/>
    <s v="LOAN1266"/>
    <d v="2021-02-19T00:00:00"/>
    <n v="120380"/>
    <x v="1"/>
  </r>
  <r>
    <s v="REPAY00259"/>
    <s v="LOAN0750"/>
    <d v="2024-07-12T00:00:00"/>
    <n v="180997"/>
    <x v="2"/>
  </r>
  <r>
    <s v="REPAY00260"/>
    <s v="LOAN0332"/>
    <d v="2022-07-22T00:00:00"/>
    <n v="91880"/>
    <x v="1"/>
  </r>
  <r>
    <s v="REPAY00261"/>
    <s v="LOAN0027"/>
    <d v="2020-11-10T00:00:00"/>
    <n v="129789"/>
    <x v="2"/>
  </r>
  <r>
    <s v="REPAY00262"/>
    <s v="LOAN1310"/>
    <d v="2024-01-14T00:00:00"/>
    <n v="14206"/>
    <x v="3"/>
  </r>
  <r>
    <s v="REPAY00263"/>
    <s v="LOAN1372"/>
    <d v="2024-03-25T00:00:00"/>
    <n v="25135"/>
    <x v="3"/>
  </r>
  <r>
    <s v="REPAY00264"/>
    <s v="LOAN0578"/>
    <d v="2021-09-29T00:00:00"/>
    <n v="73451"/>
    <x v="2"/>
  </r>
  <r>
    <s v="REPAY00265"/>
    <s v="LOAN0102"/>
    <d v="2024-09-18T00:00:00"/>
    <n v="30155"/>
    <x v="3"/>
  </r>
  <r>
    <s v="REPAY00266"/>
    <s v="LOAN0064"/>
    <d v="2022-03-28T00:00:00"/>
    <n v="76012"/>
    <x v="0"/>
  </r>
  <r>
    <s v="REPAY00267"/>
    <s v="LOAN0269"/>
    <d v="2021-12-21T00:00:00"/>
    <n v="5286"/>
    <x v="0"/>
  </r>
  <r>
    <s v="REPAY00268"/>
    <s v="LOAN0801"/>
    <d v="2023-06-01T00:00:00"/>
    <n v="52852"/>
    <x v="2"/>
  </r>
  <r>
    <s v="REPAY00269"/>
    <s v="LOAN0501"/>
    <d v="2024-07-17T00:00:00"/>
    <n v="191431"/>
    <x v="2"/>
  </r>
  <r>
    <s v="REPAY00270"/>
    <s v="LOAN1225"/>
    <d v="2021-09-24T00:00:00"/>
    <n v="17758"/>
    <x v="2"/>
  </r>
  <r>
    <s v="REPAY00271"/>
    <s v="LOAN0701"/>
    <d v="2025-01-17T00:00:00"/>
    <n v="4080"/>
    <x v="3"/>
  </r>
  <r>
    <s v="REPAY00272"/>
    <s v="LOAN1281"/>
    <d v="2022-03-11T00:00:00"/>
    <n v="176040"/>
    <x v="1"/>
  </r>
  <r>
    <s v="REPAY00273"/>
    <s v="LOAN0789"/>
    <d v="2023-03-02T00:00:00"/>
    <n v="13091"/>
    <x v="0"/>
  </r>
  <r>
    <s v="REPAY00274"/>
    <s v="LOAN1131"/>
    <d v="2020-12-08T00:00:00"/>
    <n v="13681"/>
    <x v="0"/>
  </r>
  <r>
    <s v="REPAY00275"/>
    <s v="LOAN0468"/>
    <d v="2025-04-15T00:00:00"/>
    <n v="13313"/>
    <x v="3"/>
  </r>
  <r>
    <s v="REPAY00276"/>
    <s v="LOAN0670"/>
    <d v="2021-08-21T00:00:00"/>
    <n v="191345"/>
    <x v="0"/>
  </r>
  <r>
    <s v="REPAY00277"/>
    <s v="LOAN0042"/>
    <d v="2022-05-29T00:00:00"/>
    <n v="118691"/>
    <x v="0"/>
  </r>
  <r>
    <s v="REPAY00278"/>
    <s v="LOAN0945"/>
    <d v="2023-07-12T00:00:00"/>
    <n v="185565"/>
    <x v="2"/>
  </r>
  <r>
    <s v="REPAY00279"/>
    <s v="LOAN1425"/>
    <d v="2025-07-12T00:00:00"/>
    <n v="60423"/>
    <x v="0"/>
  </r>
  <r>
    <s v="REPAY00280"/>
    <s v="LOAN0748"/>
    <d v="2024-05-12T00:00:00"/>
    <n v="56127"/>
    <x v="0"/>
  </r>
  <r>
    <s v="REPAY00281"/>
    <s v="LOAN1273"/>
    <d v="2023-12-07T00:00:00"/>
    <n v="36094"/>
    <x v="1"/>
  </r>
  <r>
    <s v="REPAY00282"/>
    <s v="LOAN1251"/>
    <d v="2022-10-15T00:00:00"/>
    <n v="171557"/>
    <x v="0"/>
  </r>
  <r>
    <s v="REPAY00283"/>
    <s v="LOAN0844"/>
    <d v="2022-12-21T00:00:00"/>
    <n v="190490"/>
    <x v="3"/>
  </r>
  <r>
    <s v="REPAY00284"/>
    <s v="LOAN0825"/>
    <d v="2025-06-17T00:00:00"/>
    <n v="40042"/>
    <x v="1"/>
  </r>
  <r>
    <s v="REPAY00285"/>
    <s v="LOAN0542"/>
    <d v="2021-09-06T00:00:00"/>
    <n v="30118"/>
    <x v="1"/>
  </r>
  <r>
    <s v="REPAY00286"/>
    <s v="LOAN0528"/>
    <d v="2025-08-07T00:00:00"/>
    <n v="150155"/>
    <x v="2"/>
  </r>
  <r>
    <s v="REPAY00287"/>
    <s v="LOAN0560"/>
    <d v="2023-08-06T00:00:00"/>
    <n v="133218"/>
    <x v="1"/>
  </r>
  <r>
    <s v="REPAY00288"/>
    <s v="LOAN0455"/>
    <d v="2025-01-05T00:00:00"/>
    <n v="93303"/>
    <x v="1"/>
  </r>
  <r>
    <s v="REPAY00289"/>
    <s v="LOAN0102"/>
    <d v="2023-06-28T00:00:00"/>
    <n v="133104"/>
    <x v="2"/>
  </r>
  <r>
    <s v="REPAY00290"/>
    <s v="LOAN0150"/>
    <d v="2020-12-21T00:00:00"/>
    <n v="135795"/>
    <x v="0"/>
  </r>
  <r>
    <s v="REPAY00291"/>
    <s v="LOAN1059"/>
    <d v="2021-02-23T00:00:00"/>
    <n v="109289"/>
    <x v="1"/>
  </r>
  <r>
    <s v="REPAY00292"/>
    <s v="LOAN0680"/>
    <d v="2022-11-12T00:00:00"/>
    <n v="47418"/>
    <x v="0"/>
  </r>
  <r>
    <s v="REPAY00293"/>
    <s v="LOAN0769"/>
    <d v="2022-05-27T00:00:00"/>
    <n v="191032"/>
    <x v="0"/>
  </r>
  <r>
    <s v="REPAY00294"/>
    <s v="LOAN1271"/>
    <d v="2022-10-09T00:00:00"/>
    <n v="99274"/>
    <x v="1"/>
  </r>
  <r>
    <s v="REPAY00295"/>
    <s v="LOAN0230"/>
    <d v="2022-07-15T00:00:00"/>
    <n v="154611"/>
    <x v="0"/>
  </r>
  <r>
    <s v="REPAY00296"/>
    <s v="LOAN1188"/>
    <d v="2024-11-17T00:00:00"/>
    <n v="75883"/>
    <x v="0"/>
  </r>
  <r>
    <s v="REPAY00297"/>
    <s v="LOAN1376"/>
    <d v="2024-07-22T00:00:00"/>
    <n v="65590"/>
    <x v="1"/>
  </r>
  <r>
    <s v="REPAY00298"/>
    <s v="LOAN0472"/>
    <d v="2024-03-03T00:00:00"/>
    <n v="117095"/>
    <x v="0"/>
  </r>
  <r>
    <s v="REPAY00299"/>
    <s v="LOAN0527"/>
    <d v="2025-02-15T00:00:00"/>
    <n v="118475"/>
    <x v="2"/>
  </r>
  <r>
    <s v="REPAY00300"/>
    <s v="LOAN1268"/>
    <d v="2025-05-17T00:00:00"/>
    <n v="86894"/>
    <x v="3"/>
  </r>
  <r>
    <s v="REPAY00301"/>
    <s v="LOAN1190"/>
    <d v="2022-07-31T00:00:00"/>
    <n v="139625"/>
    <x v="1"/>
  </r>
  <r>
    <s v="REPAY00302"/>
    <s v="LOAN0131"/>
    <d v="2025-02-23T00:00:00"/>
    <n v="54739"/>
    <x v="3"/>
  </r>
  <r>
    <s v="REPAY00303"/>
    <s v="LOAN1082"/>
    <d v="2022-10-02T00:00:00"/>
    <n v="50074"/>
    <x v="0"/>
  </r>
  <r>
    <s v="REPAY00304"/>
    <s v="LOAN0946"/>
    <d v="2023-08-16T00:00:00"/>
    <n v="7327"/>
    <x v="3"/>
  </r>
  <r>
    <s v="REPAY00305"/>
    <s v="LOAN0717"/>
    <d v="2023-07-03T00:00:00"/>
    <n v="199444"/>
    <x v="1"/>
  </r>
  <r>
    <s v="REPAY00306"/>
    <s v="LOAN0580"/>
    <d v="2024-02-05T00:00:00"/>
    <n v="135904"/>
    <x v="2"/>
  </r>
  <r>
    <s v="REPAY00307"/>
    <s v="LOAN0255"/>
    <d v="2025-02-23T00:00:00"/>
    <n v="118228"/>
    <x v="2"/>
  </r>
  <r>
    <s v="REPAY00308"/>
    <s v="LOAN0623"/>
    <d v="2022-03-22T00:00:00"/>
    <n v="176782"/>
    <x v="3"/>
  </r>
  <r>
    <s v="REPAY00309"/>
    <s v="LOAN1405"/>
    <d v="2024-02-14T00:00:00"/>
    <n v="141049"/>
    <x v="0"/>
  </r>
  <r>
    <s v="REPAY00310"/>
    <s v="LOAN0921"/>
    <d v="2021-04-07T00:00:00"/>
    <n v="64382"/>
    <x v="2"/>
  </r>
  <r>
    <s v="REPAY00311"/>
    <s v="LOAN1053"/>
    <d v="2022-07-23T00:00:00"/>
    <n v="169427"/>
    <x v="3"/>
  </r>
  <r>
    <s v="REPAY00312"/>
    <s v="LOAN0347"/>
    <d v="2022-09-09T00:00:00"/>
    <n v="82376"/>
    <x v="3"/>
  </r>
  <r>
    <s v="REPAY00313"/>
    <s v="LOAN0678"/>
    <d v="2023-06-29T00:00:00"/>
    <n v="58505"/>
    <x v="3"/>
  </r>
  <r>
    <s v="REPAY00314"/>
    <s v="LOAN0762"/>
    <d v="2024-10-19T00:00:00"/>
    <n v="156779"/>
    <x v="2"/>
  </r>
  <r>
    <s v="REPAY00315"/>
    <s v="LOAN0191"/>
    <d v="2023-05-02T00:00:00"/>
    <n v="122890"/>
    <x v="2"/>
  </r>
  <r>
    <s v="REPAY00316"/>
    <s v="LOAN0565"/>
    <d v="2024-02-11T00:00:00"/>
    <n v="11309"/>
    <x v="0"/>
  </r>
  <r>
    <s v="REPAY00317"/>
    <s v="LOAN1146"/>
    <d v="2022-12-05T00:00:00"/>
    <n v="36849"/>
    <x v="0"/>
  </r>
  <r>
    <s v="REPAY00318"/>
    <s v="LOAN1093"/>
    <d v="2024-03-14T00:00:00"/>
    <n v="2885"/>
    <x v="1"/>
  </r>
  <r>
    <s v="REPAY00319"/>
    <s v="LOAN0061"/>
    <d v="2022-07-01T00:00:00"/>
    <n v="88432"/>
    <x v="1"/>
  </r>
  <r>
    <s v="REPAY00320"/>
    <s v="LOAN0671"/>
    <d v="2023-04-29T00:00:00"/>
    <n v="159518"/>
    <x v="2"/>
  </r>
  <r>
    <s v="REPAY00321"/>
    <s v="LOAN1082"/>
    <d v="2024-07-18T00:00:00"/>
    <n v="91465"/>
    <x v="0"/>
  </r>
  <r>
    <s v="REPAY00322"/>
    <s v="LOAN0735"/>
    <d v="2023-04-27T00:00:00"/>
    <n v="60731"/>
    <x v="1"/>
  </r>
  <r>
    <s v="REPAY00323"/>
    <s v="LOAN0709"/>
    <d v="2021-06-08T00:00:00"/>
    <n v="46710"/>
    <x v="0"/>
  </r>
  <r>
    <s v="REPAY00324"/>
    <s v="LOAN0153"/>
    <d v="2020-09-20T00:00:00"/>
    <n v="130287"/>
    <x v="2"/>
  </r>
  <r>
    <s v="REPAY00325"/>
    <s v="LOAN1163"/>
    <d v="2022-04-06T00:00:00"/>
    <n v="18952"/>
    <x v="3"/>
  </r>
  <r>
    <s v="REPAY00326"/>
    <s v="LOAN1116"/>
    <d v="2022-02-16T00:00:00"/>
    <n v="199788"/>
    <x v="2"/>
  </r>
  <r>
    <s v="REPAY00327"/>
    <s v="LOAN0347"/>
    <d v="2022-05-02T00:00:00"/>
    <n v="71207"/>
    <x v="2"/>
  </r>
  <r>
    <s v="REPAY00328"/>
    <s v="LOAN0854"/>
    <d v="2022-11-02T00:00:00"/>
    <n v="119113"/>
    <x v="3"/>
  </r>
  <r>
    <s v="REPAY00329"/>
    <s v="LOAN1271"/>
    <d v="2025-03-25T00:00:00"/>
    <n v="116152"/>
    <x v="0"/>
  </r>
  <r>
    <s v="REPAY00330"/>
    <s v="LOAN0863"/>
    <d v="2020-09-03T00:00:00"/>
    <n v="169322"/>
    <x v="2"/>
  </r>
  <r>
    <s v="REPAY00331"/>
    <s v="LOAN0976"/>
    <d v="2023-03-13T00:00:00"/>
    <n v="197685"/>
    <x v="2"/>
  </r>
  <r>
    <s v="REPAY00332"/>
    <s v="LOAN0591"/>
    <d v="2022-07-15T00:00:00"/>
    <n v="53960"/>
    <x v="3"/>
  </r>
  <r>
    <s v="REPAY00333"/>
    <s v="LOAN1003"/>
    <d v="2021-03-10T00:00:00"/>
    <n v="161128"/>
    <x v="0"/>
  </r>
  <r>
    <s v="REPAY00334"/>
    <s v="LOAN1302"/>
    <d v="2022-04-06T00:00:00"/>
    <n v="127666"/>
    <x v="0"/>
  </r>
  <r>
    <s v="REPAY00335"/>
    <s v="LOAN0213"/>
    <d v="2022-11-10T00:00:00"/>
    <n v="67641"/>
    <x v="2"/>
  </r>
  <r>
    <s v="REPAY00336"/>
    <s v="LOAN0080"/>
    <d v="2025-07-13T00:00:00"/>
    <n v="165535"/>
    <x v="0"/>
  </r>
  <r>
    <s v="REPAY00337"/>
    <s v="LOAN0608"/>
    <d v="2021-10-19T00:00:00"/>
    <n v="83210"/>
    <x v="1"/>
  </r>
  <r>
    <s v="REPAY00338"/>
    <s v="LOAN0472"/>
    <d v="2022-08-30T00:00:00"/>
    <n v="16072"/>
    <x v="2"/>
  </r>
  <r>
    <s v="REPAY00339"/>
    <s v="LOAN0702"/>
    <d v="2022-04-10T00:00:00"/>
    <n v="182545"/>
    <x v="0"/>
  </r>
  <r>
    <s v="REPAY00340"/>
    <s v="LOAN1233"/>
    <d v="2023-06-26T00:00:00"/>
    <n v="46831"/>
    <x v="2"/>
  </r>
  <r>
    <s v="REPAY00341"/>
    <s v="LOAN0260"/>
    <d v="2022-05-09T00:00:00"/>
    <n v="109634"/>
    <x v="2"/>
  </r>
  <r>
    <s v="REPAY00342"/>
    <s v="LOAN0249"/>
    <d v="2022-06-04T00:00:00"/>
    <n v="95169"/>
    <x v="1"/>
  </r>
  <r>
    <s v="REPAY00343"/>
    <s v="LOAN0963"/>
    <d v="2021-04-12T00:00:00"/>
    <n v="142687"/>
    <x v="0"/>
  </r>
  <r>
    <s v="REPAY00344"/>
    <s v="LOAN0689"/>
    <d v="2025-06-14T00:00:00"/>
    <n v="156622"/>
    <x v="0"/>
  </r>
  <r>
    <s v="REPAY00345"/>
    <s v="LOAN0112"/>
    <d v="2021-12-08T00:00:00"/>
    <n v="127229"/>
    <x v="0"/>
  </r>
  <r>
    <s v="REPAY00346"/>
    <s v="LOAN0375"/>
    <d v="2024-03-13T00:00:00"/>
    <n v="169755"/>
    <x v="2"/>
  </r>
  <r>
    <s v="REPAY00347"/>
    <s v="LOAN0466"/>
    <d v="2022-11-30T00:00:00"/>
    <n v="185583"/>
    <x v="2"/>
  </r>
  <r>
    <s v="REPAY00348"/>
    <s v="LOAN0327"/>
    <d v="2025-01-30T00:00:00"/>
    <n v="176100"/>
    <x v="3"/>
  </r>
  <r>
    <s v="REPAY00349"/>
    <s v="LOAN0901"/>
    <d v="2022-11-23T00:00:00"/>
    <n v="188826"/>
    <x v="0"/>
  </r>
  <r>
    <s v="REPAY00350"/>
    <s v="LOAN1288"/>
    <d v="2024-05-27T00:00:00"/>
    <n v="152189"/>
    <x v="0"/>
  </r>
  <r>
    <s v="REPAY00351"/>
    <s v="LOAN0232"/>
    <d v="2021-06-28T00:00:00"/>
    <n v="106093"/>
    <x v="2"/>
  </r>
  <r>
    <s v="REPAY00352"/>
    <s v="LOAN0677"/>
    <d v="2023-10-22T00:00:00"/>
    <n v="14576"/>
    <x v="0"/>
  </r>
  <r>
    <s v="REPAY00353"/>
    <s v="LOAN0437"/>
    <d v="2022-02-01T00:00:00"/>
    <n v="31326"/>
    <x v="0"/>
  </r>
  <r>
    <s v="REPAY00354"/>
    <s v="LOAN0134"/>
    <d v="2023-05-30T00:00:00"/>
    <n v="99766"/>
    <x v="2"/>
  </r>
  <r>
    <s v="REPAY00355"/>
    <s v="LOAN1430"/>
    <d v="2022-11-11T00:00:00"/>
    <n v="169875"/>
    <x v="2"/>
  </r>
  <r>
    <s v="REPAY00356"/>
    <s v="LOAN0426"/>
    <d v="2021-12-31T00:00:00"/>
    <n v="23822"/>
    <x v="2"/>
  </r>
  <r>
    <s v="REPAY00357"/>
    <s v="LOAN1213"/>
    <d v="2023-02-15T00:00:00"/>
    <n v="89273"/>
    <x v="1"/>
  </r>
  <r>
    <s v="REPAY00358"/>
    <s v="LOAN1291"/>
    <d v="2021-11-09T00:00:00"/>
    <n v="65347"/>
    <x v="1"/>
  </r>
  <r>
    <s v="REPAY00359"/>
    <s v="LOAN0818"/>
    <d v="2020-09-02T00:00:00"/>
    <n v="10505"/>
    <x v="3"/>
  </r>
  <r>
    <s v="REPAY00360"/>
    <s v="LOAN0944"/>
    <d v="2022-12-15T00:00:00"/>
    <n v="90162"/>
    <x v="1"/>
  </r>
  <r>
    <s v="REPAY00361"/>
    <s v="LOAN0781"/>
    <d v="2021-08-10T00:00:00"/>
    <n v="31106"/>
    <x v="3"/>
  </r>
  <r>
    <s v="REPAY00362"/>
    <s v="LOAN0594"/>
    <d v="2024-08-19T00:00:00"/>
    <n v="188474"/>
    <x v="0"/>
  </r>
  <r>
    <s v="REPAY00363"/>
    <s v="LOAN1478"/>
    <d v="2020-12-23T00:00:00"/>
    <n v="157042"/>
    <x v="0"/>
  </r>
  <r>
    <s v="REPAY00364"/>
    <s v="LOAN0882"/>
    <d v="2021-01-28T00:00:00"/>
    <n v="75115"/>
    <x v="0"/>
  </r>
  <r>
    <s v="REPAY00365"/>
    <s v="LOAN0286"/>
    <d v="2025-04-16T00:00:00"/>
    <n v="151938"/>
    <x v="2"/>
  </r>
  <r>
    <s v="REPAY00366"/>
    <s v="LOAN0796"/>
    <d v="2024-02-15T00:00:00"/>
    <n v="25212"/>
    <x v="2"/>
  </r>
  <r>
    <s v="REPAY00367"/>
    <s v="LOAN1017"/>
    <d v="2021-02-26T00:00:00"/>
    <n v="34983"/>
    <x v="2"/>
  </r>
  <r>
    <s v="REPAY00368"/>
    <s v="LOAN1207"/>
    <d v="2021-03-27T00:00:00"/>
    <n v="87991"/>
    <x v="2"/>
  </r>
  <r>
    <s v="REPAY00369"/>
    <s v="LOAN0041"/>
    <d v="2024-07-15T00:00:00"/>
    <n v="165083"/>
    <x v="0"/>
  </r>
  <r>
    <s v="REPAY00370"/>
    <s v="LOAN1254"/>
    <d v="2022-04-28T00:00:00"/>
    <n v="190685"/>
    <x v="1"/>
  </r>
  <r>
    <s v="REPAY00371"/>
    <s v="LOAN0738"/>
    <d v="2024-11-12T00:00:00"/>
    <n v="31230"/>
    <x v="2"/>
  </r>
  <r>
    <s v="REPAY00372"/>
    <s v="LOAN0639"/>
    <d v="2023-09-29T00:00:00"/>
    <n v="94065"/>
    <x v="3"/>
  </r>
  <r>
    <s v="REPAY00373"/>
    <s v="LOAN0364"/>
    <d v="2020-10-09T00:00:00"/>
    <n v="44623"/>
    <x v="0"/>
  </r>
  <r>
    <s v="REPAY00374"/>
    <s v="LOAN1416"/>
    <d v="2023-03-24T00:00:00"/>
    <n v="132758"/>
    <x v="3"/>
  </r>
  <r>
    <s v="REPAY00375"/>
    <s v="LOAN0377"/>
    <d v="2023-08-16T00:00:00"/>
    <n v="103240"/>
    <x v="3"/>
  </r>
  <r>
    <s v="REPAY00376"/>
    <s v="LOAN0470"/>
    <d v="2025-08-07T00:00:00"/>
    <n v="164915"/>
    <x v="1"/>
  </r>
  <r>
    <s v="REPAY00377"/>
    <s v="LOAN0308"/>
    <d v="2022-07-10T00:00:00"/>
    <n v="105609"/>
    <x v="2"/>
  </r>
  <r>
    <s v="REPAY00378"/>
    <s v="LOAN1400"/>
    <d v="2021-09-22T00:00:00"/>
    <n v="159936"/>
    <x v="3"/>
  </r>
  <r>
    <s v="REPAY00379"/>
    <s v="LOAN1110"/>
    <d v="2021-07-08T00:00:00"/>
    <n v="109095"/>
    <x v="3"/>
  </r>
  <r>
    <s v="REPAY00380"/>
    <s v="LOAN0149"/>
    <d v="2023-01-23T00:00:00"/>
    <n v="198029"/>
    <x v="1"/>
  </r>
  <r>
    <s v="REPAY00381"/>
    <s v="LOAN0797"/>
    <d v="2020-11-28T00:00:00"/>
    <n v="19892"/>
    <x v="2"/>
  </r>
  <r>
    <s v="REPAY00382"/>
    <s v="LOAN0959"/>
    <d v="2020-09-21T00:00:00"/>
    <n v="196927"/>
    <x v="3"/>
  </r>
  <r>
    <s v="REPAY00383"/>
    <s v="LOAN0812"/>
    <d v="2022-04-30T00:00:00"/>
    <n v="93509"/>
    <x v="3"/>
  </r>
  <r>
    <s v="REPAY00384"/>
    <s v="LOAN0248"/>
    <d v="2021-02-23T00:00:00"/>
    <n v="24517"/>
    <x v="1"/>
  </r>
  <r>
    <s v="REPAY00385"/>
    <s v="LOAN0888"/>
    <d v="2024-09-02T00:00:00"/>
    <n v="165676"/>
    <x v="3"/>
  </r>
  <r>
    <s v="REPAY00386"/>
    <s v="LOAN1171"/>
    <d v="2023-06-15T00:00:00"/>
    <n v="157524"/>
    <x v="0"/>
  </r>
  <r>
    <s v="REPAY00387"/>
    <s v="LOAN0196"/>
    <d v="2021-05-23T00:00:00"/>
    <n v="170579"/>
    <x v="3"/>
  </r>
  <r>
    <s v="REPAY00388"/>
    <s v="LOAN1364"/>
    <d v="2025-01-25T00:00:00"/>
    <n v="150301"/>
    <x v="2"/>
  </r>
  <r>
    <s v="REPAY00389"/>
    <s v="LOAN1347"/>
    <d v="2024-07-01T00:00:00"/>
    <n v="119964"/>
    <x v="2"/>
  </r>
  <r>
    <s v="REPAY00390"/>
    <s v="LOAN1036"/>
    <d v="2022-04-04T00:00:00"/>
    <n v="22419"/>
    <x v="0"/>
  </r>
  <r>
    <s v="REPAY00391"/>
    <s v="LOAN1183"/>
    <d v="2021-02-07T00:00:00"/>
    <n v="161739"/>
    <x v="1"/>
  </r>
  <r>
    <s v="REPAY00392"/>
    <s v="LOAN0532"/>
    <d v="2022-03-05T00:00:00"/>
    <n v="120581"/>
    <x v="0"/>
  </r>
  <r>
    <s v="REPAY00393"/>
    <s v="LOAN0583"/>
    <d v="2023-05-25T00:00:00"/>
    <n v="165087"/>
    <x v="2"/>
  </r>
  <r>
    <s v="REPAY00394"/>
    <s v="LOAN1017"/>
    <d v="2024-11-10T00:00:00"/>
    <n v="8343"/>
    <x v="2"/>
  </r>
  <r>
    <s v="REPAY00395"/>
    <s v="LOAN0922"/>
    <d v="2025-06-03T00:00:00"/>
    <n v="90122"/>
    <x v="3"/>
  </r>
  <r>
    <s v="REPAY00396"/>
    <s v="LOAN1102"/>
    <d v="2020-09-28T00:00:00"/>
    <n v="160687"/>
    <x v="1"/>
  </r>
  <r>
    <s v="REPAY00397"/>
    <s v="LOAN0605"/>
    <d v="2025-05-14T00:00:00"/>
    <n v="113425"/>
    <x v="1"/>
  </r>
  <r>
    <s v="REPAY00398"/>
    <s v="LOAN1489"/>
    <d v="2023-08-25T00:00:00"/>
    <n v="178122"/>
    <x v="2"/>
  </r>
  <r>
    <s v="REPAY00399"/>
    <s v="LOAN1375"/>
    <d v="2024-06-07T00:00:00"/>
    <n v="175940"/>
    <x v="1"/>
  </r>
  <r>
    <s v="REPAY00400"/>
    <s v="LOAN0276"/>
    <d v="2024-10-08T00:00:00"/>
    <n v="63079"/>
    <x v="2"/>
  </r>
  <r>
    <s v="REPAY00401"/>
    <s v="LOAN1437"/>
    <d v="2020-12-25T00:00:00"/>
    <n v="146161"/>
    <x v="0"/>
  </r>
  <r>
    <s v="REPAY00402"/>
    <s v="LOAN0533"/>
    <d v="2022-02-20T00:00:00"/>
    <n v="28385"/>
    <x v="2"/>
  </r>
  <r>
    <s v="REPAY00403"/>
    <s v="LOAN0718"/>
    <d v="2021-05-17T00:00:00"/>
    <n v="166508"/>
    <x v="3"/>
  </r>
  <r>
    <s v="REPAY00404"/>
    <s v="LOAN0280"/>
    <d v="2020-09-13T00:00:00"/>
    <n v="67639"/>
    <x v="0"/>
  </r>
  <r>
    <s v="REPAY00405"/>
    <s v="LOAN0180"/>
    <d v="2023-09-27T00:00:00"/>
    <n v="41525"/>
    <x v="0"/>
  </r>
  <r>
    <s v="REPAY00406"/>
    <s v="LOAN0335"/>
    <d v="2023-01-28T00:00:00"/>
    <n v="30814"/>
    <x v="0"/>
  </r>
  <r>
    <s v="REPAY00407"/>
    <s v="LOAN0265"/>
    <d v="2023-12-21T00:00:00"/>
    <n v="144305"/>
    <x v="1"/>
  </r>
  <r>
    <s v="REPAY00408"/>
    <s v="LOAN0472"/>
    <d v="2024-04-17T00:00:00"/>
    <n v="60936"/>
    <x v="3"/>
  </r>
  <r>
    <s v="REPAY00409"/>
    <s v="LOAN0369"/>
    <d v="2023-07-28T00:00:00"/>
    <n v="51734"/>
    <x v="2"/>
  </r>
  <r>
    <s v="REPAY00410"/>
    <s v="LOAN0956"/>
    <d v="2020-09-14T00:00:00"/>
    <n v="64882"/>
    <x v="0"/>
  </r>
  <r>
    <s v="REPAY00411"/>
    <s v="LOAN0056"/>
    <d v="2020-09-26T00:00:00"/>
    <n v="3445"/>
    <x v="1"/>
  </r>
  <r>
    <s v="REPAY00412"/>
    <s v="LOAN1364"/>
    <d v="2025-01-23T00:00:00"/>
    <n v="102866"/>
    <x v="0"/>
  </r>
  <r>
    <s v="REPAY00413"/>
    <s v="LOAN0397"/>
    <d v="2025-01-01T00:00:00"/>
    <n v="133202"/>
    <x v="2"/>
  </r>
  <r>
    <s v="REPAY00414"/>
    <s v="LOAN0604"/>
    <d v="2023-05-30T00:00:00"/>
    <n v="30402"/>
    <x v="0"/>
  </r>
  <r>
    <s v="REPAY00415"/>
    <s v="LOAN1413"/>
    <d v="2022-03-02T00:00:00"/>
    <n v="125567"/>
    <x v="2"/>
  </r>
  <r>
    <s v="REPAY00416"/>
    <s v="LOAN0721"/>
    <d v="2025-07-21T00:00:00"/>
    <n v="189652"/>
    <x v="0"/>
  </r>
  <r>
    <s v="REPAY00417"/>
    <s v="LOAN0831"/>
    <d v="2020-10-18T00:00:00"/>
    <n v="129870"/>
    <x v="1"/>
  </r>
  <r>
    <s v="REPAY00418"/>
    <s v="LOAN0936"/>
    <d v="2021-11-19T00:00:00"/>
    <n v="83058"/>
    <x v="2"/>
  </r>
  <r>
    <s v="REPAY00419"/>
    <s v="LOAN0201"/>
    <d v="2021-12-20T00:00:00"/>
    <n v="5441"/>
    <x v="3"/>
  </r>
  <r>
    <s v="REPAY00420"/>
    <s v="LOAN1276"/>
    <d v="2021-11-16T00:00:00"/>
    <n v="77658"/>
    <x v="3"/>
  </r>
  <r>
    <s v="REPAY00421"/>
    <s v="LOAN0284"/>
    <d v="2022-09-22T00:00:00"/>
    <n v="39818"/>
    <x v="1"/>
  </r>
  <r>
    <s v="REPAY00422"/>
    <s v="LOAN0223"/>
    <d v="2022-10-14T00:00:00"/>
    <n v="30590"/>
    <x v="2"/>
  </r>
  <r>
    <s v="REPAY00423"/>
    <s v="LOAN1116"/>
    <d v="2025-02-15T00:00:00"/>
    <n v="32552"/>
    <x v="2"/>
  </r>
  <r>
    <s v="REPAY00424"/>
    <s v="LOAN0003"/>
    <d v="2025-07-16T00:00:00"/>
    <n v="65654"/>
    <x v="1"/>
  </r>
  <r>
    <s v="REPAY00425"/>
    <s v="LOAN0234"/>
    <d v="2022-07-02T00:00:00"/>
    <n v="64846"/>
    <x v="1"/>
  </r>
  <r>
    <s v="REPAY00426"/>
    <s v="LOAN1106"/>
    <d v="2025-03-02T00:00:00"/>
    <n v="27078"/>
    <x v="0"/>
  </r>
  <r>
    <s v="REPAY00427"/>
    <s v="LOAN0022"/>
    <d v="2023-11-15T00:00:00"/>
    <n v="28509"/>
    <x v="1"/>
  </r>
  <r>
    <s v="REPAY00428"/>
    <s v="LOAN0577"/>
    <d v="2023-07-06T00:00:00"/>
    <n v="116018"/>
    <x v="2"/>
  </r>
  <r>
    <s v="REPAY00429"/>
    <s v="LOAN0096"/>
    <d v="2021-04-20T00:00:00"/>
    <n v="97409"/>
    <x v="2"/>
  </r>
  <r>
    <s v="REPAY00430"/>
    <s v="LOAN0122"/>
    <d v="2022-02-15T00:00:00"/>
    <n v="102639"/>
    <x v="3"/>
  </r>
  <r>
    <s v="REPAY00431"/>
    <s v="LOAN0509"/>
    <d v="2025-05-19T00:00:00"/>
    <n v="187800"/>
    <x v="1"/>
  </r>
  <r>
    <s v="REPAY00432"/>
    <s v="LOAN0040"/>
    <d v="2022-11-17T00:00:00"/>
    <n v="192227"/>
    <x v="1"/>
  </r>
  <r>
    <s v="REPAY00433"/>
    <s v="LOAN0705"/>
    <d v="2023-06-13T00:00:00"/>
    <n v="66415"/>
    <x v="1"/>
  </r>
  <r>
    <s v="REPAY00434"/>
    <s v="LOAN0781"/>
    <d v="2022-09-19T00:00:00"/>
    <n v="100991"/>
    <x v="2"/>
  </r>
  <r>
    <s v="REPAY00435"/>
    <s v="LOAN0925"/>
    <d v="2024-01-19T00:00:00"/>
    <n v="191201"/>
    <x v="0"/>
  </r>
  <r>
    <s v="REPAY00436"/>
    <s v="LOAN0297"/>
    <d v="2023-11-22T00:00:00"/>
    <n v="38192"/>
    <x v="0"/>
  </r>
  <r>
    <s v="REPAY00437"/>
    <s v="LOAN0597"/>
    <d v="2024-02-09T00:00:00"/>
    <n v="126545"/>
    <x v="0"/>
  </r>
  <r>
    <s v="REPAY00438"/>
    <s v="LOAN0912"/>
    <d v="2022-02-21T00:00:00"/>
    <n v="145597"/>
    <x v="2"/>
  </r>
  <r>
    <s v="REPAY00439"/>
    <s v="LOAN1035"/>
    <d v="2024-12-13T00:00:00"/>
    <n v="127153"/>
    <x v="1"/>
  </r>
  <r>
    <s v="REPAY00440"/>
    <s v="LOAN0755"/>
    <d v="2022-11-04T00:00:00"/>
    <n v="54572"/>
    <x v="1"/>
  </r>
  <r>
    <s v="REPAY00441"/>
    <s v="LOAN0141"/>
    <d v="2023-09-04T00:00:00"/>
    <n v="123148"/>
    <x v="0"/>
  </r>
  <r>
    <s v="REPAY00442"/>
    <s v="LOAN1469"/>
    <d v="2021-08-09T00:00:00"/>
    <n v="195590"/>
    <x v="0"/>
  </r>
  <r>
    <s v="REPAY00443"/>
    <s v="LOAN1107"/>
    <d v="2023-07-05T00:00:00"/>
    <n v="15886"/>
    <x v="2"/>
  </r>
  <r>
    <s v="REPAY00444"/>
    <s v="LOAN1356"/>
    <d v="2022-11-26T00:00:00"/>
    <n v="47109"/>
    <x v="0"/>
  </r>
  <r>
    <s v="REPAY00445"/>
    <s v="LOAN1164"/>
    <d v="2025-02-18T00:00:00"/>
    <n v="152571"/>
    <x v="2"/>
  </r>
  <r>
    <s v="REPAY00446"/>
    <s v="LOAN0760"/>
    <d v="2024-07-11T00:00:00"/>
    <n v="77810"/>
    <x v="0"/>
  </r>
  <r>
    <s v="REPAY00447"/>
    <s v="LOAN0947"/>
    <d v="2022-12-30T00:00:00"/>
    <n v="173307"/>
    <x v="3"/>
  </r>
  <r>
    <s v="REPAY00448"/>
    <s v="LOAN0764"/>
    <d v="2025-06-30T00:00:00"/>
    <n v="35130"/>
    <x v="2"/>
  </r>
  <r>
    <s v="REPAY00449"/>
    <s v="LOAN0849"/>
    <d v="2023-09-25T00:00:00"/>
    <n v="97909"/>
    <x v="2"/>
  </r>
  <r>
    <s v="REPAY00450"/>
    <s v="LOAN0374"/>
    <d v="2025-07-10T00:00:00"/>
    <n v="20089"/>
    <x v="3"/>
  </r>
  <r>
    <s v="REPAY00451"/>
    <s v="LOAN1316"/>
    <d v="2024-12-13T00:00:00"/>
    <n v="37817"/>
    <x v="0"/>
  </r>
  <r>
    <s v="REPAY00452"/>
    <s v="LOAN0519"/>
    <d v="2024-01-12T00:00:00"/>
    <n v="58343"/>
    <x v="3"/>
  </r>
  <r>
    <s v="REPAY00453"/>
    <s v="LOAN0641"/>
    <d v="2023-07-08T00:00:00"/>
    <n v="193823"/>
    <x v="1"/>
  </r>
  <r>
    <s v="REPAY00454"/>
    <s v="LOAN0704"/>
    <d v="2021-12-18T00:00:00"/>
    <n v="181026"/>
    <x v="0"/>
  </r>
  <r>
    <s v="REPAY00455"/>
    <s v="LOAN1172"/>
    <d v="2023-11-23T00:00:00"/>
    <n v="112803"/>
    <x v="3"/>
  </r>
  <r>
    <s v="REPAY00456"/>
    <s v="LOAN1395"/>
    <d v="2023-09-15T00:00:00"/>
    <n v="21675"/>
    <x v="3"/>
  </r>
  <r>
    <s v="REPAY00457"/>
    <s v="LOAN0251"/>
    <d v="2023-09-10T00:00:00"/>
    <n v="174401"/>
    <x v="1"/>
  </r>
  <r>
    <s v="REPAY00458"/>
    <s v="LOAN0082"/>
    <d v="2024-02-10T00:00:00"/>
    <n v="157401"/>
    <x v="2"/>
  </r>
  <r>
    <s v="REPAY00459"/>
    <s v="LOAN0563"/>
    <d v="2021-01-09T00:00:00"/>
    <n v="178399"/>
    <x v="1"/>
  </r>
  <r>
    <s v="REPAY00460"/>
    <s v="LOAN0198"/>
    <d v="2024-02-11T00:00:00"/>
    <n v="184734"/>
    <x v="3"/>
  </r>
  <r>
    <s v="REPAY00461"/>
    <s v="LOAN1280"/>
    <d v="2020-12-31T00:00:00"/>
    <n v="116428"/>
    <x v="3"/>
  </r>
  <r>
    <s v="REPAY00462"/>
    <s v="LOAN1400"/>
    <d v="2024-05-04T00:00:00"/>
    <n v="127669"/>
    <x v="3"/>
  </r>
  <r>
    <s v="REPAY00463"/>
    <s v="LOAN0359"/>
    <d v="2021-06-21T00:00:00"/>
    <n v="22550"/>
    <x v="1"/>
  </r>
  <r>
    <s v="REPAY00464"/>
    <s v="LOAN0195"/>
    <d v="2023-09-14T00:00:00"/>
    <n v="20826"/>
    <x v="2"/>
  </r>
  <r>
    <s v="REPAY00465"/>
    <s v="LOAN1281"/>
    <d v="2022-06-11T00:00:00"/>
    <n v="31968"/>
    <x v="0"/>
  </r>
  <r>
    <s v="REPAY00466"/>
    <s v="LOAN0737"/>
    <d v="2021-11-06T00:00:00"/>
    <n v="120538"/>
    <x v="0"/>
  </r>
  <r>
    <s v="REPAY00467"/>
    <s v="LOAN0280"/>
    <d v="2021-11-25T00:00:00"/>
    <n v="61964"/>
    <x v="0"/>
  </r>
  <r>
    <s v="REPAY00468"/>
    <s v="LOAN0471"/>
    <d v="2020-12-11T00:00:00"/>
    <n v="66874"/>
    <x v="0"/>
  </r>
  <r>
    <s v="REPAY00469"/>
    <s v="LOAN1166"/>
    <d v="2023-04-17T00:00:00"/>
    <n v="83119"/>
    <x v="1"/>
  </r>
  <r>
    <s v="REPAY00470"/>
    <s v="LOAN0434"/>
    <d v="2021-07-22T00:00:00"/>
    <n v="171783"/>
    <x v="2"/>
  </r>
  <r>
    <s v="REPAY00471"/>
    <s v="LOAN0497"/>
    <d v="2021-03-27T00:00:00"/>
    <n v="180091"/>
    <x v="2"/>
  </r>
  <r>
    <s v="REPAY00472"/>
    <s v="LOAN0647"/>
    <d v="2024-01-07T00:00:00"/>
    <n v="121094"/>
    <x v="3"/>
  </r>
  <r>
    <s v="REPAY00473"/>
    <s v="LOAN0581"/>
    <d v="2024-05-08T00:00:00"/>
    <n v="137033"/>
    <x v="1"/>
  </r>
  <r>
    <s v="REPAY00474"/>
    <s v="LOAN0033"/>
    <d v="2021-03-09T00:00:00"/>
    <n v="51172"/>
    <x v="1"/>
  </r>
  <r>
    <s v="REPAY00475"/>
    <s v="LOAN0165"/>
    <d v="2023-08-05T00:00:00"/>
    <n v="164611"/>
    <x v="2"/>
  </r>
  <r>
    <s v="REPAY00476"/>
    <s v="LOAN1329"/>
    <d v="2022-01-09T00:00:00"/>
    <n v="48902"/>
    <x v="2"/>
  </r>
  <r>
    <s v="REPAY00477"/>
    <s v="LOAN0731"/>
    <d v="2021-05-09T00:00:00"/>
    <n v="40138"/>
    <x v="3"/>
  </r>
  <r>
    <s v="REPAY00478"/>
    <s v="LOAN1042"/>
    <d v="2024-06-11T00:00:00"/>
    <n v="4845"/>
    <x v="0"/>
  </r>
  <r>
    <s v="REPAY00479"/>
    <s v="LOAN0679"/>
    <d v="2024-01-08T00:00:00"/>
    <n v="45821"/>
    <x v="1"/>
  </r>
  <r>
    <s v="REPAY00480"/>
    <s v="LOAN1479"/>
    <d v="2025-04-01T00:00:00"/>
    <n v="165760"/>
    <x v="0"/>
  </r>
  <r>
    <s v="REPAY00481"/>
    <s v="LOAN1309"/>
    <d v="2023-07-02T00:00:00"/>
    <n v="76291"/>
    <x v="1"/>
  </r>
  <r>
    <s v="REPAY00482"/>
    <s v="LOAN1244"/>
    <d v="2021-08-26T00:00:00"/>
    <n v="27634"/>
    <x v="1"/>
  </r>
  <r>
    <s v="REPAY00483"/>
    <s v="LOAN0503"/>
    <d v="2021-01-31T00:00:00"/>
    <n v="196501"/>
    <x v="0"/>
  </r>
  <r>
    <s v="REPAY00484"/>
    <s v="LOAN0853"/>
    <d v="2021-01-03T00:00:00"/>
    <n v="103823"/>
    <x v="3"/>
  </r>
  <r>
    <s v="REPAY00485"/>
    <s v="LOAN0124"/>
    <d v="2021-05-30T00:00:00"/>
    <n v="166023"/>
    <x v="1"/>
  </r>
  <r>
    <s v="REPAY00486"/>
    <s v="LOAN0651"/>
    <d v="2024-08-21T00:00:00"/>
    <n v="132645"/>
    <x v="3"/>
  </r>
  <r>
    <s v="REPAY00487"/>
    <s v="LOAN0027"/>
    <d v="2022-04-13T00:00:00"/>
    <n v="133774"/>
    <x v="3"/>
  </r>
  <r>
    <s v="REPAY00488"/>
    <s v="LOAN0564"/>
    <d v="2024-06-25T00:00:00"/>
    <n v="78391"/>
    <x v="0"/>
  </r>
  <r>
    <s v="REPAY00489"/>
    <s v="LOAN0682"/>
    <d v="2021-01-10T00:00:00"/>
    <n v="119467"/>
    <x v="2"/>
  </r>
  <r>
    <s v="REPAY00490"/>
    <s v="LOAN0482"/>
    <d v="2025-04-04T00:00:00"/>
    <n v="83100"/>
    <x v="0"/>
  </r>
  <r>
    <s v="REPAY00491"/>
    <s v="LOAN0842"/>
    <d v="2025-03-08T00:00:00"/>
    <n v="86288"/>
    <x v="2"/>
  </r>
  <r>
    <s v="REPAY00492"/>
    <s v="LOAN1467"/>
    <d v="2022-01-07T00:00:00"/>
    <n v="47427"/>
    <x v="1"/>
  </r>
  <r>
    <s v="REPAY00493"/>
    <s v="LOAN1288"/>
    <d v="2022-09-08T00:00:00"/>
    <n v="172441"/>
    <x v="2"/>
  </r>
  <r>
    <s v="REPAY00494"/>
    <s v="LOAN0126"/>
    <d v="2021-02-09T00:00:00"/>
    <n v="169496"/>
    <x v="1"/>
  </r>
  <r>
    <s v="REPAY00495"/>
    <s v="LOAN1226"/>
    <d v="2022-05-09T00:00:00"/>
    <n v="67763"/>
    <x v="3"/>
  </r>
  <r>
    <s v="REPAY00496"/>
    <s v="LOAN0041"/>
    <d v="2023-07-02T00:00:00"/>
    <n v="147701"/>
    <x v="2"/>
  </r>
  <r>
    <s v="REPAY00497"/>
    <s v="LOAN0177"/>
    <d v="2022-03-01T00:00:00"/>
    <n v="113259"/>
    <x v="3"/>
  </r>
  <r>
    <s v="REPAY00498"/>
    <s v="LOAN1485"/>
    <d v="2022-07-08T00:00:00"/>
    <n v="184195"/>
    <x v="1"/>
  </r>
  <r>
    <s v="REPAY00499"/>
    <s v="LOAN0287"/>
    <d v="2024-08-23T00:00:00"/>
    <n v="81338"/>
    <x v="3"/>
  </r>
  <r>
    <s v="REPAY00500"/>
    <s v="LOAN0739"/>
    <d v="2021-03-23T00:00:00"/>
    <n v="185607"/>
    <x v="2"/>
  </r>
  <r>
    <s v="REPAY00501"/>
    <s v="LOAN0263"/>
    <d v="2021-08-15T00:00:00"/>
    <n v="199651"/>
    <x v="2"/>
  </r>
  <r>
    <s v="REPAY00502"/>
    <s v="LOAN1295"/>
    <d v="2024-06-16T00:00:00"/>
    <n v="47613"/>
    <x v="0"/>
  </r>
  <r>
    <s v="REPAY00503"/>
    <s v="LOAN0502"/>
    <d v="2024-09-18T00:00:00"/>
    <n v="74557"/>
    <x v="3"/>
  </r>
  <r>
    <s v="REPAY00504"/>
    <s v="LOAN1084"/>
    <d v="2021-03-04T00:00:00"/>
    <n v="78388"/>
    <x v="1"/>
  </r>
  <r>
    <s v="REPAY00505"/>
    <s v="LOAN0912"/>
    <d v="2025-04-19T00:00:00"/>
    <n v="30278"/>
    <x v="1"/>
  </r>
  <r>
    <s v="REPAY00506"/>
    <s v="LOAN0568"/>
    <d v="2022-10-31T00:00:00"/>
    <n v="91774"/>
    <x v="0"/>
  </r>
  <r>
    <s v="REPAY00507"/>
    <s v="LOAN0003"/>
    <d v="2023-10-04T00:00:00"/>
    <n v="2103"/>
    <x v="0"/>
  </r>
  <r>
    <s v="REPAY00508"/>
    <s v="LOAN0280"/>
    <d v="2025-07-03T00:00:00"/>
    <n v="166572"/>
    <x v="3"/>
  </r>
  <r>
    <s v="REPAY00509"/>
    <s v="LOAN0997"/>
    <d v="2024-12-23T00:00:00"/>
    <n v="41529"/>
    <x v="0"/>
  </r>
  <r>
    <s v="REPAY00510"/>
    <s v="LOAN1088"/>
    <d v="2025-03-08T00:00:00"/>
    <n v="90588"/>
    <x v="2"/>
  </r>
  <r>
    <s v="REPAY00511"/>
    <s v="LOAN0522"/>
    <d v="2024-04-16T00:00:00"/>
    <n v="48476"/>
    <x v="0"/>
  </r>
  <r>
    <s v="REPAY00512"/>
    <s v="LOAN1073"/>
    <d v="2022-03-22T00:00:00"/>
    <n v="156130"/>
    <x v="1"/>
  </r>
  <r>
    <s v="REPAY00513"/>
    <s v="LOAN1380"/>
    <d v="2024-11-27T00:00:00"/>
    <n v="192754"/>
    <x v="3"/>
  </r>
  <r>
    <s v="REPAY00514"/>
    <s v="LOAN0475"/>
    <d v="2023-10-10T00:00:00"/>
    <n v="46744"/>
    <x v="0"/>
  </r>
  <r>
    <s v="REPAY00515"/>
    <s v="LOAN1228"/>
    <d v="2024-01-27T00:00:00"/>
    <n v="182486"/>
    <x v="2"/>
  </r>
  <r>
    <s v="REPAY00516"/>
    <s v="LOAN0564"/>
    <d v="2024-12-31T00:00:00"/>
    <n v="127623"/>
    <x v="1"/>
  </r>
  <r>
    <s v="REPAY00517"/>
    <s v="LOAN1134"/>
    <d v="2024-09-26T00:00:00"/>
    <n v="168692"/>
    <x v="2"/>
  </r>
  <r>
    <s v="REPAY00518"/>
    <s v="LOAN1204"/>
    <d v="2024-06-26T00:00:00"/>
    <n v="125998"/>
    <x v="1"/>
  </r>
  <r>
    <s v="REPAY00519"/>
    <s v="LOAN0057"/>
    <d v="2022-05-18T00:00:00"/>
    <n v="135299"/>
    <x v="2"/>
  </r>
  <r>
    <s v="REPAY00520"/>
    <s v="LOAN0592"/>
    <d v="2022-06-28T00:00:00"/>
    <n v="113741"/>
    <x v="0"/>
  </r>
  <r>
    <s v="REPAY00521"/>
    <s v="LOAN0022"/>
    <d v="2024-02-08T00:00:00"/>
    <n v="124669"/>
    <x v="0"/>
  </r>
  <r>
    <s v="REPAY00522"/>
    <s v="LOAN0297"/>
    <d v="2024-01-20T00:00:00"/>
    <n v="109091"/>
    <x v="1"/>
  </r>
  <r>
    <s v="REPAY00523"/>
    <s v="LOAN1160"/>
    <d v="2024-03-09T00:00:00"/>
    <n v="121525"/>
    <x v="2"/>
  </r>
  <r>
    <s v="REPAY00524"/>
    <s v="LOAN0313"/>
    <d v="2023-10-21T00:00:00"/>
    <n v="179852"/>
    <x v="0"/>
  </r>
  <r>
    <s v="REPAY00525"/>
    <s v="LOAN1074"/>
    <d v="2020-12-01T00:00:00"/>
    <n v="188335"/>
    <x v="0"/>
  </r>
  <r>
    <s v="REPAY00526"/>
    <s v="LOAN0419"/>
    <d v="2025-01-29T00:00:00"/>
    <n v="96288"/>
    <x v="2"/>
  </r>
  <r>
    <s v="REPAY00527"/>
    <s v="LOAN1199"/>
    <d v="2021-03-09T00:00:00"/>
    <n v="171116"/>
    <x v="0"/>
  </r>
  <r>
    <s v="REPAY00528"/>
    <s v="LOAN0698"/>
    <d v="2022-06-21T00:00:00"/>
    <n v="5850"/>
    <x v="0"/>
  </r>
  <r>
    <s v="REPAY00529"/>
    <s v="LOAN0115"/>
    <d v="2024-09-12T00:00:00"/>
    <n v="197735"/>
    <x v="3"/>
  </r>
  <r>
    <s v="REPAY00530"/>
    <s v="LOAN1473"/>
    <d v="2023-06-21T00:00:00"/>
    <n v="136119"/>
    <x v="0"/>
  </r>
  <r>
    <s v="REPAY00531"/>
    <s v="LOAN1391"/>
    <d v="2022-10-25T00:00:00"/>
    <n v="40271"/>
    <x v="0"/>
  </r>
  <r>
    <s v="REPAY00532"/>
    <s v="LOAN0620"/>
    <d v="2024-02-07T00:00:00"/>
    <n v="178872"/>
    <x v="1"/>
  </r>
  <r>
    <s v="REPAY00533"/>
    <s v="LOAN0156"/>
    <d v="2021-10-31T00:00:00"/>
    <n v="88649"/>
    <x v="3"/>
  </r>
  <r>
    <s v="REPAY00534"/>
    <s v="LOAN0529"/>
    <d v="2024-08-07T00:00:00"/>
    <n v="120379"/>
    <x v="3"/>
  </r>
  <r>
    <s v="REPAY00535"/>
    <s v="LOAN0777"/>
    <d v="2024-02-05T00:00:00"/>
    <n v="64018"/>
    <x v="2"/>
  </r>
  <r>
    <s v="REPAY00536"/>
    <s v="LOAN1205"/>
    <d v="2024-07-18T00:00:00"/>
    <n v="96910"/>
    <x v="2"/>
  </r>
  <r>
    <s v="REPAY00537"/>
    <s v="LOAN0780"/>
    <d v="2024-11-11T00:00:00"/>
    <n v="39916"/>
    <x v="3"/>
  </r>
  <r>
    <s v="REPAY00538"/>
    <s v="LOAN0694"/>
    <d v="2023-01-31T00:00:00"/>
    <n v="180417"/>
    <x v="1"/>
  </r>
  <r>
    <s v="REPAY00539"/>
    <s v="LOAN0481"/>
    <d v="2025-03-06T00:00:00"/>
    <n v="39103"/>
    <x v="2"/>
  </r>
  <r>
    <s v="REPAY00540"/>
    <s v="LOAN1454"/>
    <d v="2020-09-20T00:00:00"/>
    <n v="178517"/>
    <x v="1"/>
  </r>
  <r>
    <s v="REPAY00541"/>
    <s v="LOAN0027"/>
    <d v="2024-03-10T00:00:00"/>
    <n v="116533"/>
    <x v="2"/>
  </r>
  <r>
    <s v="REPAY00542"/>
    <s v="LOAN0762"/>
    <d v="2022-03-02T00:00:00"/>
    <n v="159559"/>
    <x v="2"/>
  </r>
  <r>
    <s v="REPAY00543"/>
    <s v="LOAN0306"/>
    <d v="2023-07-11T00:00:00"/>
    <n v="181503"/>
    <x v="3"/>
  </r>
  <r>
    <s v="REPAY00544"/>
    <s v="LOAN1493"/>
    <d v="2025-05-21T00:00:00"/>
    <n v="175280"/>
    <x v="2"/>
  </r>
  <r>
    <s v="REPAY00545"/>
    <s v="LOAN1282"/>
    <d v="2023-12-25T00:00:00"/>
    <n v="9976"/>
    <x v="3"/>
  </r>
  <r>
    <s v="REPAY00546"/>
    <s v="LOAN0219"/>
    <d v="2025-06-09T00:00:00"/>
    <n v="144192"/>
    <x v="3"/>
  </r>
  <r>
    <s v="REPAY00547"/>
    <s v="LOAN1339"/>
    <d v="2022-09-21T00:00:00"/>
    <n v="10966"/>
    <x v="0"/>
  </r>
  <r>
    <s v="REPAY00548"/>
    <s v="LOAN1042"/>
    <d v="2024-11-24T00:00:00"/>
    <n v="97394"/>
    <x v="1"/>
  </r>
  <r>
    <s v="REPAY00549"/>
    <s v="LOAN0982"/>
    <d v="2022-07-24T00:00:00"/>
    <n v="168292"/>
    <x v="2"/>
  </r>
  <r>
    <s v="REPAY00550"/>
    <s v="LOAN1268"/>
    <d v="2022-07-31T00:00:00"/>
    <n v="66720"/>
    <x v="3"/>
  </r>
  <r>
    <s v="REPAY00551"/>
    <s v="LOAN0356"/>
    <d v="2023-10-27T00:00:00"/>
    <n v="30397"/>
    <x v="0"/>
  </r>
  <r>
    <s v="REPAY00552"/>
    <s v="LOAN0111"/>
    <d v="2023-08-31T00:00:00"/>
    <n v="34828"/>
    <x v="3"/>
  </r>
  <r>
    <s v="REPAY00553"/>
    <s v="LOAN0655"/>
    <d v="2020-12-24T00:00:00"/>
    <n v="125991"/>
    <x v="1"/>
  </r>
  <r>
    <s v="REPAY00554"/>
    <s v="LOAN1028"/>
    <d v="2023-09-07T00:00:00"/>
    <n v="177379"/>
    <x v="1"/>
  </r>
  <r>
    <s v="REPAY00555"/>
    <s v="LOAN1138"/>
    <d v="2021-03-11T00:00:00"/>
    <n v="154249"/>
    <x v="2"/>
  </r>
  <r>
    <s v="REPAY00556"/>
    <s v="LOAN0172"/>
    <d v="2023-12-14T00:00:00"/>
    <n v="19373"/>
    <x v="0"/>
  </r>
  <r>
    <s v="REPAY00557"/>
    <s v="LOAN0930"/>
    <d v="2021-03-31T00:00:00"/>
    <n v="144387"/>
    <x v="3"/>
  </r>
  <r>
    <s v="REPAY00558"/>
    <s v="LOAN1131"/>
    <d v="2021-04-13T00:00:00"/>
    <n v="3742"/>
    <x v="0"/>
  </r>
  <r>
    <s v="REPAY00559"/>
    <s v="LOAN0199"/>
    <d v="2023-10-18T00:00:00"/>
    <n v="197226"/>
    <x v="1"/>
  </r>
  <r>
    <s v="REPAY00560"/>
    <s v="LOAN0216"/>
    <d v="2022-02-25T00:00:00"/>
    <n v="78841"/>
    <x v="3"/>
  </r>
  <r>
    <s v="REPAY00561"/>
    <s v="LOAN0109"/>
    <d v="2024-09-29T00:00:00"/>
    <n v="62865"/>
    <x v="2"/>
  </r>
  <r>
    <s v="REPAY00562"/>
    <s v="LOAN0725"/>
    <d v="2021-06-01T00:00:00"/>
    <n v="123262"/>
    <x v="1"/>
  </r>
  <r>
    <s v="REPAY00563"/>
    <s v="LOAN0222"/>
    <d v="2021-02-11T00:00:00"/>
    <n v="90873"/>
    <x v="0"/>
  </r>
  <r>
    <s v="REPAY00564"/>
    <s v="LOAN0698"/>
    <d v="2022-04-12T00:00:00"/>
    <n v="79564"/>
    <x v="3"/>
  </r>
  <r>
    <s v="REPAY00565"/>
    <s v="LOAN1256"/>
    <d v="2022-04-04T00:00:00"/>
    <n v="93335"/>
    <x v="2"/>
  </r>
  <r>
    <s v="REPAY00566"/>
    <s v="LOAN1170"/>
    <d v="2024-09-06T00:00:00"/>
    <n v="174647"/>
    <x v="1"/>
  </r>
  <r>
    <s v="REPAY00567"/>
    <s v="LOAN1415"/>
    <d v="2022-07-07T00:00:00"/>
    <n v="101362"/>
    <x v="0"/>
  </r>
  <r>
    <s v="REPAY00568"/>
    <s v="LOAN1130"/>
    <d v="2020-10-17T00:00:00"/>
    <n v="87774"/>
    <x v="3"/>
  </r>
  <r>
    <s v="REPAY00569"/>
    <s v="LOAN0437"/>
    <d v="2024-01-18T00:00:00"/>
    <n v="180372"/>
    <x v="3"/>
  </r>
  <r>
    <s v="REPAY00570"/>
    <s v="LOAN1211"/>
    <d v="2024-04-11T00:00:00"/>
    <n v="104358"/>
    <x v="3"/>
  </r>
  <r>
    <s v="REPAY00571"/>
    <s v="LOAN0772"/>
    <d v="2020-12-12T00:00:00"/>
    <n v="166278"/>
    <x v="2"/>
  </r>
  <r>
    <s v="REPAY00572"/>
    <s v="LOAN0736"/>
    <d v="2024-09-05T00:00:00"/>
    <n v="163757"/>
    <x v="1"/>
  </r>
  <r>
    <s v="REPAY00573"/>
    <s v="LOAN1466"/>
    <d v="2023-01-18T00:00:00"/>
    <n v="180873"/>
    <x v="0"/>
  </r>
  <r>
    <s v="REPAY00574"/>
    <s v="LOAN1452"/>
    <d v="2022-09-07T00:00:00"/>
    <n v="162968"/>
    <x v="3"/>
  </r>
  <r>
    <s v="REPAY00575"/>
    <s v="LOAN0658"/>
    <d v="2022-10-09T00:00:00"/>
    <n v="76663"/>
    <x v="1"/>
  </r>
  <r>
    <s v="REPAY00576"/>
    <s v="LOAN0305"/>
    <d v="2023-10-30T00:00:00"/>
    <n v="172271"/>
    <x v="2"/>
  </r>
  <r>
    <s v="REPAY00577"/>
    <s v="LOAN1332"/>
    <d v="2025-08-20T00:00:00"/>
    <n v="95101"/>
    <x v="1"/>
  </r>
  <r>
    <s v="REPAY00578"/>
    <s v="LOAN0389"/>
    <d v="2024-03-27T00:00:00"/>
    <n v="2231"/>
    <x v="2"/>
  </r>
  <r>
    <s v="REPAY00579"/>
    <s v="LOAN0885"/>
    <d v="2022-10-14T00:00:00"/>
    <n v="152619"/>
    <x v="2"/>
  </r>
  <r>
    <s v="REPAY00580"/>
    <s v="LOAN0187"/>
    <d v="2023-01-16T00:00:00"/>
    <n v="80397"/>
    <x v="2"/>
  </r>
  <r>
    <s v="REPAY00581"/>
    <s v="LOAN0224"/>
    <d v="2025-04-26T00:00:00"/>
    <n v="164078"/>
    <x v="0"/>
  </r>
  <r>
    <s v="REPAY00582"/>
    <s v="LOAN0289"/>
    <d v="2020-12-05T00:00:00"/>
    <n v="27977"/>
    <x v="0"/>
  </r>
  <r>
    <s v="REPAY00583"/>
    <s v="LOAN0230"/>
    <d v="2020-12-10T00:00:00"/>
    <n v="124912"/>
    <x v="0"/>
  </r>
  <r>
    <s v="REPAY00584"/>
    <s v="LOAN0761"/>
    <d v="2020-09-03T00:00:00"/>
    <n v="143322"/>
    <x v="0"/>
  </r>
  <r>
    <s v="REPAY00585"/>
    <s v="LOAN0030"/>
    <d v="2021-01-25T00:00:00"/>
    <n v="84349"/>
    <x v="2"/>
  </r>
  <r>
    <s v="REPAY00586"/>
    <s v="LOAN0397"/>
    <d v="2023-06-27T00:00:00"/>
    <n v="144948"/>
    <x v="0"/>
  </r>
  <r>
    <s v="REPAY00587"/>
    <s v="LOAN0649"/>
    <d v="2023-12-31T00:00:00"/>
    <n v="44207"/>
    <x v="2"/>
  </r>
  <r>
    <s v="REPAY00588"/>
    <s v="LOAN0587"/>
    <d v="2024-01-12T00:00:00"/>
    <n v="109642"/>
    <x v="0"/>
  </r>
  <r>
    <s v="REPAY00589"/>
    <s v="LOAN0493"/>
    <d v="2024-07-15T00:00:00"/>
    <n v="93343"/>
    <x v="3"/>
  </r>
  <r>
    <s v="REPAY00590"/>
    <s v="LOAN1480"/>
    <d v="2023-06-28T00:00:00"/>
    <n v="127755"/>
    <x v="2"/>
  </r>
  <r>
    <s v="REPAY00591"/>
    <s v="LOAN0255"/>
    <d v="2022-01-01T00:00:00"/>
    <n v="19735"/>
    <x v="0"/>
  </r>
  <r>
    <s v="REPAY00592"/>
    <s v="LOAN0643"/>
    <d v="2021-10-26T00:00:00"/>
    <n v="160030"/>
    <x v="3"/>
  </r>
  <r>
    <s v="REPAY00593"/>
    <s v="LOAN0019"/>
    <d v="2021-07-22T00:00:00"/>
    <n v="184896"/>
    <x v="0"/>
  </r>
  <r>
    <s v="REPAY00594"/>
    <s v="LOAN1166"/>
    <d v="2025-02-05T00:00:00"/>
    <n v="56617"/>
    <x v="2"/>
  </r>
  <r>
    <s v="REPAY00595"/>
    <s v="LOAN0984"/>
    <d v="2024-06-06T00:00:00"/>
    <n v="116265"/>
    <x v="2"/>
  </r>
  <r>
    <s v="REPAY00596"/>
    <s v="LOAN1197"/>
    <d v="2023-03-20T00:00:00"/>
    <n v="35670"/>
    <x v="3"/>
  </r>
  <r>
    <s v="REPAY00597"/>
    <s v="LOAN0032"/>
    <d v="2024-12-12T00:00:00"/>
    <n v="104949"/>
    <x v="3"/>
  </r>
  <r>
    <s v="REPAY00598"/>
    <s v="LOAN1388"/>
    <d v="2020-10-13T00:00:00"/>
    <n v="188504"/>
    <x v="1"/>
  </r>
  <r>
    <s v="REPAY00599"/>
    <s v="LOAN1223"/>
    <d v="2024-12-05T00:00:00"/>
    <n v="180580"/>
    <x v="2"/>
  </r>
  <r>
    <s v="REPAY00600"/>
    <s v="LOAN0078"/>
    <d v="2022-03-26T00:00:00"/>
    <n v="106175"/>
    <x v="0"/>
  </r>
  <r>
    <s v="REPAY00601"/>
    <s v="LOAN1174"/>
    <d v="2021-12-04T00:00:00"/>
    <n v="65367"/>
    <x v="1"/>
  </r>
  <r>
    <s v="REPAY00602"/>
    <s v="LOAN0582"/>
    <d v="2024-01-26T00:00:00"/>
    <n v="114898"/>
    <x v="2"/>
  </r>
  <r>
    <s v="REPAY00603"/>
    <s v="LOAN0637"/>
    <d v="2022-09-11T00:00:00"/>
    <n v="175278"/>
    <x v="1"/>
  </r>
  <r>
    <s v="REPAY00604"/>
    <s v="LOAN1196"/>
    <d v="2023-01-23T00:00:00"/>
    <n v="127800"/>
    <x v="3"/>
  </r>
  <r>
    <s v="REPAY00605"/>
    <s v="LOAN0757"/>
    <d v="2025-06-12T00:00:00"/>
    <n v="66220"/>
    <x v="3"/>
  </r>
  <r>
    <s v="REPAY00606"/>
    <s v="LOAN1059"/>
    <d v="2025-01-04T00:00:00"/>
    <n v="159456"/>
    <x v="2"/>
  </r>
  <r>
    <s v="REPAY00607"/>
    <s v="LOAN0978"/>
    <d v="2023-04-04T00:00:00"/>
    <n v="109802"/>
    <x v="0"/>
  </r>
  <r>
    <s v="REPAY00608"/>
    <s v="LOAN0039"/>
    <d v="2022-07-01T00:00:00"/>
    <n v="73858"/>
    <x v="0"/>
  </r>
  <r>
    <s v="REPAY00609"/>
    <s v="LOAN0080"/>
    <d v="2022-09-05T00:00:00"/>
    <n v="198229"/>
    <x v="3"/>
  </r>
  <r>
    <s v="REPAY00610"/>
    <s v="LOAN0956"/>
    <d v="2020-09-19T00:00:00"/>
    <n v="4646"/>
    <x v="1"/>
  </r>
  <r>
    <s v="REPAY00611"/>
    <s v="LOAN1329"/>
    <d v="2023-08-08T00:00:00"/>
    <n v="155425"/>
    <x v="0"/>
  </r>
  <r>
    <s v="REPAY00612"/>
    <s v="LOAN0043"/>
    <d v="2021-01-04T00:00:00"/>
    <n v="134939"/>
    <x v="0"/>
  </r>
  <r>
    <s v="REPAY00613"/>
    <s v="LOAN0237"/>
    <d v="2024-08-24T00:00:00"/>
    <n v="193988"/>
    <x v="0"/>
  </r>
  <r>
    <s v="REPAY00614"/>
    <s v="LOAN0466"/>
    <d v="2021-06-04T00:00:00"/>
    <n v="182921"/>
    <x v="1"/>
  </r>
  <r>
    <s v="REPAY00615"/>
    <s v="LOAN0968"/>
    <d v="2024-12-01T00:00:00"/>
    <n v="77630"/>
    <x v="0"/>
  </r>
  <r>
    <s v="REPAY00616"/>
    <s v="LOAN0422"/>
    <d v="2024-09-20T00:00:00"/>
    <n v="30045"/>
    <x v="3"/>
  </r>
  <r>
    <s v="REPAY00617"/>
    <s v="LOAN0062"/>
    <d v="2022-05-01T00:00:00"/>
    <n v="138173"/>
    <x v="1"/>
  </r>
  <r>
    <s v="REPAY00618"/>
    <s v="LOAN0737"/>
    <d v="2023-08-07T00:00:00"/>
    <n v="175362"/>
    <x v="1"/>
  </r>
  <r>
    <s v="REPAY00619"/>
    <s v="LOAN0270"/>
    <d v="2023-11-12T00:00:00"/>
    <n v="150304"/>
    <x v="0"/>
  </r>
  <r>
    <s v="REPAY00620"/>
    <s v="LOAN1127"/>
    <d v="2021-11-09T00:00:00"/>
    <n v="65155"/>
    <x v="1"/>
  </r>
  <r>
    <s v="REPAY00621"/>
    <s v="LOAN0236"/>
    <d v="2025-06-27T00:00:00"/>
    <n v="142358"/>
    <x v="3"/>
  </r>
  <r>
    <s v="REPAY00622"/>
    <s v="LOAN0714"/>
    <d v="2023-12-15T00:00:00"/>
    <n v="87062"/>
    <x v="3"/>
  </r>
  <r>
    <s v="REPAY00623"/>
    <s v="LOAN0279"/>
    <d v="2021-09-08T00:00:00"/>
    <n v="151736"/>
    <x v="2"/>
  </r>
  <r>
    <s v="REPAY00624"/>
    <s v="LOAN1110"/>
    <d v="2020-12-16T00:00:00"/>
    <n v="142321"/>
    <x v="0"/>
  </r>
  <r>
    <s v="REPAY00625"/>
    <s v="LOAN0376"/>
    <d v="2021-10-01T00:00:00"/>
    <n v="23368"/>
    <x v="1"/>
  </r>
  <r>
    <s v="REPAY00626"/>
    <s v="LOAN1067"/>
    <d v="2024-05-19T00:00:00"/>
    <n v="185990"/>
    <x v="2"/>
  </r>
  <r>
    <s v="REPAY00627"/>
    <s v="LOAN0131"/>
    <d v="2023-07-08T00:00:00"/>
    <n v="84217"/>
    <x v="2"/>
  </r>
  <r>
    <s v="REPAY00628"/>
    <s v="LOAN0486"/>
    <d v="2025-04-03T00:00:00"/>
    <n v="2981"/>
    <x v="0"/>
  </r>
  <r>
    <s v="REPAY00629"/>
    <s v="LOAN0012"/>
    <d v="2021-06-01T00:00:00"/>
    <n v="132423"/>
    <x v="2"/>
  </r>
  <r>
    <s v="REPAY00630"/>
    <s v="LOAN0320"/>
    <d v="2022-10-27T00:00:00"/>
    <n v="174441"/>
    <x v="2"/>
  </r>
  <r>
    <s v="REPAY00631"/>
    <s v="LOAN0775"/>
    <d v="2024-08-25T00:00:00"/>
    <n v="62451"/>
    <x v="0"/>
  </r>
  <r>
    <s v="REPAY00632"/>
    <s v="LOAN1394"/>
    <d v="2024-08-16T00:00:00"/>
    <n v="77396"/>
    <x v="3"/>
  </r>
  <r>
    <s v="REPAY00633"/>
    <s v="LOAN0807"/>
    <d v="2021-04-22T00:00:00"/>
    <n v="151551"/>
    <x v="3"/>
  </r>
  <r>
    <s v="REPAY00634"/>
    <s v="LOAN0956"/>
    <d v="2021-07-25T00:00:00"/>
    <n v="169710"/>
    <x v="1"/>
  </r>
  <r>
    <s v="REPAY00635"/>
    <s v="LOAN0264"/>
    <d v="2020-11-09T00:00:00"/>
    <n v="181932"/>
    <x v="0"/>
  </r>
  <r>
    <s v="REPAY00636"/>
    <s v="LOAN1259"/>
    <d v="2023-01-30T00:00:00"/>
    <n v="42112"/>
    <x v="1"/>
  </r>
  <r>
    <s v="REPAY00637"/>
    <s v="LOAN0614"/>
    <d v="2021-07-06T00:00:00"/>
    <n v="198067"/>
    <x v="3"/>
  </r>
  <r>
    <s v="REPAY00638"/>
    <s v="LOAN0948"/>
    <d v="2020-10-06T00:00:00"/>
    <n v="124305"/>
    <x v="2"/>
  </r>
  <r>
    <s v="REPAY00639"/>
    <s v="LOAN0296"/>
    <d v="2021-11-13T00:00:00"/>
    <n v="142741"/>
    <x v="0"/>
  </r>
  <r>
    <s v="REPAY00640"/>
    <s v="LOAN1387"/>
    <d v="2021-12-14T00:00:00"/>
    <n v="197412"/>
    <x v="2"/>
  </r>
  <r>
    <s v="REPAY00641"/>
    <s v="LOAN0860"/>
    <d v="2021-05-07T00:00:00"/>
    <n v="105754"/>
    <x v="0"/>
  </r>
  <r>
    <s v="REPAY00642"/>
    <s v="LOAN0888"/>
    <d v="2020-09-18T00:00:00"/>
    <n v="100793"/>
    <x v="3"/>
  </r>
  <r>
    <s v="REPAY00643"/>
    <s v="LOAN0900"/>
    <d v="2022-11-11T00:00:00"/>
    <n v="28996"/>
    <x v="1"/>
  </r>
  <r>
    <s v="REPAY00644"/>
    <s v="LOAN0074"/>
    <d v="2022-02-15T00:00:00"/>
    <n v="115108"/>
    <x v="0"/>
  </r>
  <r>
    <s v="REPAY00645"/>
    <s v="LOAN0246"/>
    <d v="2023-04-11T00:00:00"/>
    <n v="40277"/>
    <x v="2"/>
  </r>
  <r>
    <s v="REPAY00646"/>
    <s v="LOAN0328"/>
    <d v="2023-07-12T00:00:00"/>
    <n v="115308"/>
    <x v="3"/>
  </r>
  <r>
    <s v="REPAY00647"/>
    <s v="LOAN1159"/>
    <d v="2022-05-08T00:00:00"/>
    <n v="53728"/>
    <x v="3"/>
  </r>
  <r>
    <s v="REPAY00648"/>
    <s v="LOAN0843"/>
    <d v="2023-02-08T00:00:00"/>
    <n v="122713"/>
    <x v="3"/>
  </r>
  <r>
    <s v="REPAY00649"/>
    <s v="LOAN0716"/>
    <d v="2021-08-03T00:00:00"/>
    <n v="179263"/>
    <x v="3"/>
  </r>
  <r>
    <s v="REPAY00650"/>
    <s v="LOAN1159"/>
    <d v="2023-09-05T00:00:00"/>
    <n v="29199"/>
    <x v="2"/>
  </r>
  <r>
    <s v="REPAY00651"/>
    <s v="LOAN0337"/>
    <d v="2020-11-01T00:00:00"/>
    <n v="169801"/>
    <x v="1"/>
  </r>
  <r>
    <s v="REPAY00652"/>
    <s v="LOAN0247"/>
    <d v="2022-05-21T00:00:00"/>
    <n v="49517"/>
    <x v="2"/>
  </r>
  <r>
    <s v="REPAY00653"/>
    <s v="LOAN0340"/>
    <d v="2024-04-03T00:00:00"/>
    <n v="180045"/>
    <x v="1"/>
  </r>
  <r>
    <s v="REPAY00654"/>
    <s v="LOAN1341"/>
    <d v="2023-05-06T00:00:00"/>
    <n v="197817"/>
    <x v="3"/>
  </r>
  <r>
    <s v="REPAY00655"/>
    <s v="LOAN1003"/>
    <d v="2022-02-17T00:00:00"/>
    <n v="197713"/>
    <x v="0"/>
  </r>
  <r>
    <s v="REPAY00656"/>
    <s v="LOAN0150"/>
    <d v="2024-08-02T00:00:00"/>
    <n v="15314"/>
    <x v="0"/>
  </r>
  <r>
    <s v="REPAY00657"/>
    <s v="LOAN1104"/>
    <d v="2022-01-13T00:00:00"/>
    <n v="189525"/>
    <x v="1"/>
  </r>
  <r>
    <s v="REPAY00658"/>
    <s v="LOAN1328"/>
    <d v="2021-01-13T00:00:00"/>
    <n v="44031"/>
    <x v="3"/>
  </r>
  <r>
    <s v="REPAY00659"/>
    <s v="LOAN1499"/>
    <d v="2021-06-27T00:00:00"/>
    <n v="98971"/>
    <x v="1"/>
  </r>
  <r>
    <s v="REPAY00660"/>
    <s v="LOAN0853"/>
    <d v="2021-04-02T00:00:00"/>
    <n v="88147"/>
    <x v="0"/>
  </r>
  <r>
    <s v="REPAY00661"/>
    <s v="LOAN1469"/>
    <d v="2022-03-12T00:00:00"/>
    <n v="131508"/>
    <x v="2"/>
  </r>
  <r>
    <s v="REPAY00662"/>
    <s v="LOAN0671"/>
    <d v="2023-11-20T00:00:00"/>
    <n v="170288"/>
    <x v="3"/>
  </r>
  <r>
    <s v="REPAY00663"/>
    <s v="LOAN0884"/>
    <d v="2023-11-11T00:00:00"/>
    <n v="53873"/>
    <x v="3"/>
  </r>
  <r>
    <s v="REPAY00664"/>
    <s v="LOAN1048"/>
    <d v="2024-03-11T00:00:00"/>
    <n v="2334"/>
    <x v="1"/>
  </r>
  <r>
    <s v="REPAY00665"/>
    <s v="LOAN1204"/>
    <d v="2024-09-26T00:00:00"/>
    <n v="124224"/>
    <x v="2"/>
  </r>
  <r>
    <s v="REPAY00666"/>
    <s v="LOAN1367"/>
    <d v="2024-09-04T00:00:00"/>
    <n v="133506"/>
    <x v="1"/>
  </r>
  <r>
    <s v="REPAY00667"/>
    <s v="LOAN0035"/>
    <d v="2021-03-05T00:00:00"/>
    <n v="13957"/>
    <x v="1"/>
  </r>
  <r>
    <s v="REPAY00668"/>
    <s v="LOAN1345"/>
    <d v="2021-07-05T00:00:00"/>
    <n v="157637"/>
    <x v="1"/>
  </r>
  <r>
    <s v="REPAY00669"/>
    <s v="LOAN0251"/>
    <d v="2024-08-22T00:00:00"/>
    <n v="178627"/>
    <x v="1"/>
  </r>
  <r>
    <s v="REPAY00670"/>
    <s v="LOAN0772"/>
    <d v="2025-01-21T00:00:00"/>
    <n v="106598"/>
    <x v="0"/>
  </r>
  <r>
    <s v="REPAY00671"/>
    <s v="LOAN1360"/>
    <d v="2025-01-05T00:00:00"/>
    <n v="27115"/>
    <x v="1"/>
  </r>
  <r>
    <s v="REPAY00672"/>
    <s v="LOAN0426"/>
    <d v="2025-05-03T00:00:00"/>
    <n v="64919"/>
    <x v="0"/>
  </r>
  <r>
    <s v="REPAY00673"/>
    <s v="LOAN0096"/>
    <d v="2022-07-31T00:00:00"/>
    <n v="196013"/>
    <x v="0"/>
  </r>
  <r>
    <s v="REPAY00674"/>
    <s v="LOAN0663"/>
    <d v="2022-08-27T00:00:00"/>
    <n v="95750"/>
    <x v="1"/>
  </r>
  <r>
    <s v="REPAY00675"/>
    <s v="LOAN0503"/>
    <d v="2023-09-09T00:00:00"/>
    <n v="127139"/>
    <x v="0"/>
  </r>
  <r>
    <s v="REPAY00676"/>
    <s v="LOAN1141"/>
    <d v="2024-05-01T00:00:00"/>
    <n v="83413"/>
    <x v="3"/>
  </r>
  <r>
    <s v="REPAY00677"/>
    <s v="LOAN0987"/>
    <d v="2021-12-12T00:00:00"/>
    <n v="109782"/>
    <x v="0"/>
  </r>
  <r>
    <s v="REPAY00678"/>
    <s v="LOAN1131"/>
    <d v="2022-01-06T00:00:00"/>
    <n v="13128"/>
    <x v="1"/>
  </r>
  <r>
    <s v="REPAY00679"/>
    <s v="LOAN0826"/>
    <d v="2021-10-19T00:00:00"/>
    <n v="85301"/>
    <x v="3"/>
  </r>
  <r>
    <s v="REPAY00680"/>
    <s v="LOAN0558"/>
    <d v="2022-11-03T00:00:00"/>
    <n v="26919"/>
    <x v="2"/>
  </r>
  <r>
    <s v="REPAY00681"/>
    <s v="LOAN0408"/>
    <d v="2022-04-04T00:00:00"/>
    <n v="105428"/>
    <x v="1"/>
  </r>
  <r>
    <s v="REPAY00682"/>
    <s v="LOAN0342"/>
    <d v="2024-08-15T00:00:00"/>
    <n v="123520"/>
    <x v="1"/>
  </r>
  <r>
    <s v="REPAY00683"/>
    <s v="LOAN1197"/>
    <d v="2020-09-11T00:00:00"/>
    <n v="186652"/>
    <x v="3"/>
  </r>
  <r>
    <s v="REPAY00684"/>
    <s v="LOAN0088"/>
    <d v="2023-07-07T00:00:00"/>
    <n v="149143"/>
    <x v="0"/>
  </r>
  <r>
    <s v="REPAY00685"/>
    <s v="LOAN0733"/>
    <d v="2025-04-09T00:00:00"/>
    <n v="137975"/>
    <x v="1"/>
  </r>
  <r>
    <s v="REPAY00686"/>
    <s v="LOAN0180"/>
    <d v="2021-12-15T00:00:00"/>
    <n v="124150"/>
    <x v="1"/>
  </r>
  <r>
    <s v="REPAY00687"/>
    <s v="LOAN0528"/>
    <d v="2021-05-01T00:00:00"/>
    <n v="29452"/>
    <x v="3"/>
  </r>
  <r>
    <s v="REPAY00688"/>
    <s v="LOAN0558"/>
    <d v="2023-04-04T00:00:00"/>
    <n v="173063"/>
    <x v="1"/>
  </r>
  <r>
    <s v="REPAY00689"/>
    <s v="LOAN1268"/>
    <d v="2024-01-31T00:00:00"/>
    <n v="89228"/>
    <x v="2"/>
  </r>
  <r>
    <s v="REPAY00690"/>
    <s v="LOAN0627"/>
    <d v="2020-09-04T00:00:00"/>
    <n v="198859"/>
    <x v="1"/>
  </r>
  <r>
    <s v="REPAY00691"/>
    <s v="LOAN0730"/>
    <d v="2025-03-23T00:00:00"/>
    <n v="146436"/>
    <x v="2"/>
  </r>
  <r>
    <s v="REPAY00692"/>
    <s v="LOAN0674"/>
    <d v="2024-12-17T00:00:00"/>
    <n v="141513"/>
    <x v="0"/>
  </r>
  <r>
    <s v="REPAY00693"/>
    <s v="LOAN1307"/>
    <d v="2021-08-09T00:00:00"/>
    <n v="89764"/>
    <x v="1"/>
  </r>
  <r>
    <s v="REPAY00694"/>
    <s v="LOAN1453"/>
    <d v="2025-04-06T00:00:00"/>
    <n v="156540"/>
    <x v="0"/>
  </r>
  <r>
    <s v="REPAY00695"/>
    <s v="LOAN1188"/>
    <d v="2025-04-01T00:00:00"/>
    <n v="67464"/>
    <x v="2"/>
  </r>
  <r>
    <s v="REPAY00696"/>
    <s v="LOAN0458"/>
    <d v="2024-09-11T00:00:00"/>
    <n v="98592"/>
    <x v="0"/>
  </r>
  <r>
    <s v="REPAY00697"/>
    <s v="LOAN0164"/>
    <d v="2024-06-30T00:00:00"/>
    <n v="40774"/>
    <x v="3"/>
  </r>
  <r>
    <s v="REPAY00698"/>
    <s v="LOAN0089"/>
    <d v="2022-08-15T00:00:00"/>
    <n v="121067"/>
    <x v="2"/>
  </r>
  <r>
    <s v="REPAY00699"/>
    <s v="LOAN0241"/>
    <d v="2022-04-27T00:00:00"/>
    <n v="20418"/>
    <x v="3"/>
  </r>
  <r>
    <s v="REPAY00700"/>
    <s v="LOAN0743"/>
    <d v="2024-10-23T00:00:00"/>
    <n v="121450"/>
    <x v="0"/>
  </r>
  <r>
    <s v="REPAY00701"/>
    <s v="LOAN1185"/>
    <d v="2020-10-26T00:00:00"/>
    <n v="83778"/>
    <x v="2"/>
  </r>
  <r>
    <s v="REPAY00702"/>
    <s v="LOAN1053"/>
    <d v="2022-01-19T00:00:00"/>
    <n v="110631"/>
    <x v="2"/>
  </r>
  <r>
    <s v="REPAY00703"/>
    <s v="LOAN1303"/>
    <d v="2025-03-16T00:00:00"/>
    <n v="175658"/>
    <x v="2"/>
  </r>
  <r>
    <s v="REPAY00704"/>
    <s v="LOAN0052"/>
    <d v="2025-02-12T00:00:00"/>
    <n v="127140"/>
    <x v="2"/>
  </r>
  <r>
    <s v="REPAY00705"/>
    <s v="LOAN0405"/>
    <d v="2020-11-03T00:00:00"/>
    <n v="20668"/>
    <x v="1"/>
  </r>
  <r>
    <s v="REPAY00706"/>
    <s v="LOAN0195"/>
    <d v="2022-12-25T00:00:00"/>
    <n v="88019"/>
    <x v="2"/>
  </r>
  <r>
    <s v="REPAY00707"/>
    <s v="LOAN0979"/>
    <d v="2023-03-20T00:00:00"/>
    <n v="193717"/>
    <x v="2"/>
  </r>
  <r>
    <s v="REPAY00708"/>
    <s v="LOAN0284"/>
    <d v="2021-03-28T00:00:00"/>
    <n v="93733"/>
    <x v="1"/>
  </r>
  <r>
    <s v="REPAY00709"/>
    <s v="LOAN0257"/>
    <d v="2023-12-03T00:00:00"/>
    <n v="40621"/>
    <x v="3"/>
  </r>
  <r>
    <s v="REPAY00710"/>
    <s v="LOAN0254"/>
    <d v="2022-03-01T00:00:00"/>
    <n v="32049"/>
    <x v="1"/>
  </r>
  <r>
    <s v="REPAY00711"/>
    <s v="LOAN0350"/>
    <d v="2021-11-27T00:00:00"/>
    <n v="156035"/>
    <x v="1"/>
  </r>
  <r>
    <s v="REPAY00712"/>
    <s v="LOAN0159"/>
    <d v="2022-12-10T00:00:00"/>
    <n v="88616"/>
    <x v="2"/>
  </r>
  <r>
    <s v="REPAY00713"/>
    <s v="LOAN0944"/>
    <d v="2023-12-23T00:00:00"/>
    <n v="52522"/>
    <x v="1"/>
  </r>
  <r>
    <s v="REPAY00714"/>
    <s v="LOAN0339"/>
    <d v="2023-04-13T00:00:00"/>
    <n v="110029"/>
    <x v="1"/>
  </r>
  <r>
    <s v="REPAY00715"/>
    <s v="LOAN0222"/>
    <d v="2025-05-10T00:00:00"/>
    <n v="183464"/>
    <x v="1"/>
  </r>
  <r>
    <s v="REPAY00716"/>
    <s v="LOAN0872"/>
    <d v="2024-06-14T00:00:00"/>
    <n v="146223"/>
    <x v="0"/>
  </r>
  <r>
    <s v="REPAY00717"/>
    <s v="LOAN1021"/>
    <d v="2021-03-05T00:00:00"/>
    <n v="53845"/>
    <x v="3"/>
  </r>
  <r>
    <s v="REPAY00718"/>
    <s v="LOAN0289"/>
    <d v="2025-01-25T00:00:00"/>
    <n v="66410"/>
    <x v="1"/>
  </r>
  <r>
    <s v="REPAY00719"/>
    <s v="LOAN0952"/>
    <d v="2025-06-14T00:00:00"/>
    <n v="106542"/>
    <x v="3"/>
  </r>
  <r>
    <s v="REPAY00720"/>
    <s v="LOAN0564"/>
    <d v="2021-11-25T00:00:00"/>
    <n v="88536"/>
    <x v="1"/>
  </r>
  <r>
    <s v="REPAY00721"/>
    <s v="LOAN1001"/>
    <d v="2023-07-14T00:00:00"/>
    <n v="148587"/>
    <x v="0"/>
  </r>
  <r>
    <s v="REPAY00722"/>
    <s v="LOAN0711"/>
    <d v="2023-10-20T00:00:00"/>
    <n v="130518"/>
    <x v="0"/>
  </r>
  <r>
    <s v="REPAY00723"/>
    <s v="LOAN0523"/>
    <d v="2021-01-10T00:00:00"/>
    <n v="18226"/>
    <x v="0"/>
  </r>
  <r>
    <s v="REPAY00724"/>
    <s v="LOAN0565"/>
    <d v="2021-06-09T00:00:00"/>
    <n v="68961"/>
    <x v="1"/>
  </r>
  <r>
    <s v="REPAY00725"/>
    <s v="LOAN0070"/>
    <d v="2023-06-18T00:00:00"/>
    <n v="63204"/>
    <x v="1"/>
  </r>
  <r>
    <s v="REPAY00726"/>
    <s v="LOAN0397"/>
    <d v="2021-05-27T00:00:00"/>
    <n v="119078"/>
    <x v="1"/>
  </r>
  <r>
    <s v="REPAY00727"/>
    <s v="LOAN0777"/>
    <d v="2025-07-06T00:00:00"/>
    <n v="69087"/>
    <x v="3"/>
  </r>
  <r>
    <s v="REPAY00728"/>
    <s v="LOAN1155"/>
    <d v="2025-04-06T00:00:00"/>
    <n v="45462"/>
    <x v="2"/>
  </r>
  <r>
    <s v="REPAY00729"/>
    <s v="LOAN0858"/>
    <d v="2023-12-01T00:00:00"/>
    <n v="44246"/>
    <x v="3"/>
  </r>
  <r>
    <s v="REPAY00730"/>
    <s v="LOAN0724"/>
    <d v="2021-09-19T00:00:00"/>
    <n v="56177"/>
    <x v="0"/>
  </r>
  <r>
    <s v="REPAY00731"/>
    <s v="LOAN1495"/>
    <d v="2022-03-15T00:00:00"/>
    <n v="183540"/>
    <x v="3"/>
  </r>
  <r>
    <s v="REPAY00732"/>
    <s v="LOAN0727"/>
    <d v="2021-12-24T00:00:00"/>
    <n v="168846"/>
    <x v="1"/>
  </r>
  <r>
    <s v="REPAY00733"/>
    <s v="LOAN0816"/>
    <d v="2022-10-01T00:00:00"/>
    <n v="4287"/>
    <x v="3"/>
  </r>
  <r>
    <s v="REPAY00734"/>
    <s v="LOAN1033"/>
    <d v="2024-12-22T00:00:00"/>
    <n v="103028"/>
    <x v="1"/>
  </r>
  <r>
    <s v="REPAY00735"/>
    <s v="LOAN1070"/>
    <d v="2023-06-22T00:00:00"/>
    <n v="106303"/>
    <x v="1"/>
  </r>
  <r>
    <s v="REPAY00736"/>
    <s v="LOAN0261"/>
    <d v="2022-04-24T00:00:00"/>
    <n v="129531"/>
    <x v="2"/>
  </r>
  <r>
    <s v="REPAY00737"/>
    <s v="LOAN1042"/>
    <d v="2023-11-01T00:00:00"/>
    <n v="160844"/>
    <x v="1"/>
  </r>
  <r>
    <s v="REPAY00738"/>
    <s v="LOAN1093"/>
    <d v="2023-04-14T00:00:00"/>
    <n v="106408"/>
    <x v="1"/>
  </r>
  <r>
    <s v="REPAY00739"/>
    <s v="LOAN1082"/>
    <d v="2025-07-11T00:00:00"/>
    <n v="194714"/>
    <x v="0"/>
  </r>
  <r>
    <s v="REPAY00740"/>
    <s v="LOAN0233"/>
    <d v="2021-02-16T00:00:00"/>
    <n v="18328"/>
    <x v="2"/>
  </r>
  <r>
    <s v="REPAY00741"/>
    <s v="LOAN0800"/>
    <d v="2022-08-14T00:00:00"/>
    <n v="149217"/>
    <x v="1"/>
  </r>
  <r>
    <s v="REPAY00742"/>
    <s v="LOAN0581"/>
    <d v="2023-03-06T00:00:00"/>
    <n v="139077"/>
    <x v="0"/>
  </r>
  <r>
    <s v="REPAY00743"/>
    <s v="LOAN0765"/>
    <d v="2021-01-08T00:00:00"/>
    <n v="105600"/>
    <x v="2"/>
  </r>
  <r>
    <s v="REPAY00744"/>
    <s v="LOAN0789"/>
    <d v="2021-02-11T00:00:00"/>
    <n v="94884"/>
    <x v="3"/>
  </r>
  <r>
    <s v="REPAY00745"/>
    <s v="LOAN0568"/>
    <d v="2025-04-26T00:00:00"/>
    <n v="70371"/>
    <x v="1"/>
  </r>
  <r>
    <s v="REPAY00746"/>
    <s v="LOAN0554"/>
    <d v="2024-05-18T00:00:00"/>
    <n v="177980"/>
    <x v="1"/>
  </r>
  <r>
    <s v="REPAY00747"/>
    <s v="LOAN1276"/>
    <d v="2020-08-25T00:00:00"/>
    <n v="127264"/>
    <x v="3"/>
  </r>
  <r>
    <s v="REPAY00748"/>
    <s v="LOAN0429"/>
    <d v="2021-01-01T00:00:00"/>
    <n v="65507"/>
    <x v="2"/>
  </r>
  <r>
    <s v="REPAY00749"/>
    <s v="LOAN1234"/>
    <d v="2025-01-20T00:00:00"/>
    <n v="84857"/>
    <x v="0"/>
  </r>
  <r>
    <s v="REPAY00750"/>
    <s v="LOAN1147"/>
    <d v="2024-12-22T00:00:00"/>
    <n v="150878"/>
    <x v="3"/>
  </r>
  <r>
    <s v="REPAY00751"/>
    <s v="LOAN1089"/>
    <d v="2023-09-06T00:00:00"/>
    <n v="80198"/>
    <x v="1"/>
  </r>
  <r>
    <s v="REPAY00752"/>
    <s v="LOAN0373"/>
    <d v="2021-08-27T00:00:00"/>
    <n v="88298"/>
    <x v="0"/>
  </r>
  <r>
    <s v="REPAY00753"/>
    <s v="LOAN0992"/>
    <d v="2021-07-30T00:00:00"/>
    <n v="160772"/>
    <x v="2"/>
  </r>
  <r>
    <s v="REPAY00754"/>
    <s v="LOAN1379"/>
    <d v="2024-10-19T00:00:00"/>
    <n v="84335"/>
    <x v="1"/>
  </r>
  <r>
    <s v="REPAY00755"/>
    <s v="LOAN0115"/>
    <d v="2024-05-01T00:00:00"/>
    <n v="18283"/>
    <x v="0"/>
  </r>
  <r>
    <s v="REPAY00756"/>
    <s v="LOAN0328"/>
    <d v="2024-09-20T00:00:00"/>
    <n v="181226"/>
    <x v="3"/>
  </r>
  <r>
    <s v="REPAY00757"/>
    <s v="LOAN0676"/>
    <d v="2025-05-03T00:00:00"/>
    <n v="123585"/>
    <x v="3"/>
  </r>
  <r>
    <s v="REPAY00758"/>
    <s v="LOAN0239"/>
    <d v="2022-09-29T00:00:00"/>
    <n v="16812"/>
    <x v="0"/>
  </r>
  <r>
    <s v="REPAY00759"/>
    <s v="LOAN1417"/>
    <d v="2022-07-08T00:00:00"/>
    <n v="175618"/>
    <x v="0"/>
  </r>
  <r>
    <s v="REPAY00760"/>
    <s v="LOAN0888"/>
    <d v="2023-02-13T00:00:00"/>
    <n v="76092"/>
    <x v="3"/>
  </r>
  <r>
    <s v="REPAY00761"/>
    <s v="LOAN1445"/>
    <d v="2024-05-10T00:00:00"/>
    <n v="174546"/>
    <x v="3"/>
  </r>
  <r>
    <s v="REPAY00762"/>
    <s v="LOAN1225"/>
    <d v="2021-11-16T00:00:00"/>
    <n v="194724"/>
    <x v="2"/>
  </r>
  <r>
    <s v="REPAY00763"/>
    <s v="LOAN0814"/>
    <d v="2023-06-19T00:00:00"/>
    <n v="104449"/>
    <x v="2"/>
  </r>
  <r>
    <s v="REPAY00764"/>
    <s v="LOAN1396"/>
    <d v="2021-08-19T00:00:00"/>
    <n v="37470"/>
    <x v="1"/>
  </r>
  <r>
    <s v="REPAY00765"/>
    <s v="LOAN0457"/>
    <d v="2023-08-12T00:00:00"/>
    <n v="61477"/>
    <x v="1"/>
  </r>
  <r>
    <s v="REPAY00766"/>
    <s v="LOAN0165"/>
    <d v="2024-10-16T00:00:00"/>
    <n v="123920"/>
    <x v="3"/>
  </r>
  <r>
    <s v="REPAY00767"/>
    <s v="LOAN0372"/>
    <d v="2022-02-15T00:00:00"/>
    <n v="71555"/>
    <x v="0"/>
  </r>
  <r>
    <s v="REPAY00768"/>
    <s v="LOAN0877"/>
    <d v="2023-01-21T00:00:00"/>
    <n v="102123"/>
    <x v="0"/>
  </r>
  <r>
    <s v="REPAY00769"/>
    <s v="LOAN0503"/>
    <d v="2025-03-25T00:00:00"/>
    <n v="46338"/>
    <x v="3"/>
  </r>
  <r>
    <s v="REPAY00770"/>
    <s v="LOAN0745"/>
    <d v="2020-09-25T00:00:00"/>
    <n v="103386"/>
    <x v="3"/>
  </r>
  <r>
    <s v="REPAY00771"/>
    <s v="LOAN1105"/>
    <d v="2022-12-20T00:00:00"/>
    <n v="42398"/>
    <x v="2"/>
  </r>
  <r>
    <s v="REPAY00772"/>
    <s v="LOAN1140"/>
    <d v="2022-11-14T00:00:00"/>
    <n v="127188"/>
    <x v="3"/>
  </r>
  <r>
    <s v="REPAY00773"/>
    <s v="LOAN1429"/>
    <d v="2022-03-09T00:00:00"/>
    <n v="150182"/>
    <x v="0"/>
  </r>
  <r>
    <s v="REPAY00774"/>
    <s v="LOAN0302"/>
    <d v="2021-05-20T00:00:00"/>
    <n v="2705"/>
    <x v="2"/>
  </r>
  <r>
    <s v="REPAY00775"/>
    <s v="LOAN0925"/>
    <d v="2022-07-15T00:00:00"/>
    <n v="168575"/>
    <x v="3"/>
  </r>
  <r>
    <s v="REPAY00776"/>
    <s v="LOAN0887"/>
    <d v="2025-04-07T00:00:00"/>
    <n v="169868"/>
    <x v="1"/>
  </r>
  <r>
    <s v="REPAY00777"/>
    <s v="LOAN0967"/>
    <d v="2025-05-15T00:00:00"/>
    <n v="195954"/>
    <x v="0"/>
  </r>
  <r>
    <s v="REPAY00778"/>
    <s v="LOAN0448"/>
    <d v="2022-07-13T00:00:00"/>
    <n v="37284"/>
    <x v="0"/>
  </r>
  <r>
    <s v="REPAY00779"/>
    <s v="LOAN0639"/>
    <d v="2021-06-16T00:00:00"/>
    <n v="190359"/>
    <x v="0"/>
  </r>
  <r>
    <s v="REPAY00780"/>
    <s v="LOAN0907"/>
    <d v="2022-08-17T00:00:00"/>
    <n v="60007"/>
    <x v="1"/>
  </r>
  <r>
    <s v="REPAY00781"/>
    <s v="LOAN1402"/>
    <d v="2021-05-05T00:00:00"/>
    <n v="147174"/>
    <x v="1"/>
  </r>
  <r>
    <s v="REPAY00782"/>
    <s v="LOAN1047"/>
    <d v="2022-05-04T00:00:00"/>
    <n v="155514"/>
    <x v="3"/>
  </r>
  <r>
    <s v="REPAY00783"/>
    <s v="LOAN0229"/>
    <d v="2023-10-10T00:00:00"/>
    <n v="149676"/>
    <x v="0"/>
  </r>
  <r>
    <s v="REPAY00784"/>
    <s v="LOAN0211"/>
    <d v="2024-12-21T00:00:00"/>
    <n v="166542"/>
    <x v="0"/>
  </r>
  <r>
    <s v="REPAY00785"/>
    <s v="LOAN0217"/>
    <d v="2024-05-01T00:00:00"/>
    <n v="86282"/>
    <x v="0"/>
  </r>
  <r>
    <s v="REPAY00786"/>
    <s v="LOAN1360"/>
    <d v="2020-09-18T00:00:00"/>
    <n v="185587"/>
    <x v="1"/>
  </r>
  <r>
    <s v="REPAY00787"/>
    <s v="LOAN0723"/>
    <d v="2024-09-22T00:00:00"/>
    <n v="53743"/>
    <x v="2"/>
  </r>
  <r>
    <s v="REPAY00788"/>
    <s v="LOAN1279"/>
    <d v="2020-10-10T00:00:00"/>
    <n v="72366"/>
    <x v="1"/>
  </r>
  <r>
    <s v="REPAY00789"/>
    <s v="LOAN0042"/>
    <d v="2020-08-26T00:00:00"/>
    <n v="47652"/>
    <x v="0"/>
  </r>
  <r>
    <s v="REPAY00790"/>
    <s v="LOAN0839"/>
    <d v="2024-02-26T00:00:00"/>
    <n v="48597"/>
    <x v="2"/>
  </r>
  <r>
    <s v="REPAY00791"/>
    <s v="LOAN0236"/>
    <d v="2025-01-21T00:00:00"/>
    <n v="95020"/>
    <x v="2"/>
  </r>
  <r>
    <s v="REPAY00792"/>
    <s v="LOAN0114"/>
    <d v="2022-01-14T00:00:00"/>
    <n v="187879"/>
    <x v="2"/>
  </r>
  <r>
    <s v="REPAY00793"/>
    <s v="LOAN0373"/>
    <d v="2020-12-16T00:00:00"/>
    <n v="61573"/>
    <x v="1"/>
  </r>
  <r>
    <s v="REPAY00794"/>
    <s v="LOAN0817"/>
    <d v="2024-04-21T00:00:00"/>
    <n v="142005"/>
    <x v="3"/>
  </r>
  <r>
    <s v="REPAY00795"/>
    <s v="LOAN1026"/>
    <d v="2024-09-14T00:00:00"/>
    <n v="179322"/>
    <x v="0"/>
  </r>
  <r>
    <s v="REPAY00796"/>
    <s v="LOAN0717"/>
    <d v="2023-03-15T00:00:00"/>
    <n v="41934"/>
    <x v="3"/>
  </r>
  <r>
    <s v="REPAY00797"/>
    <s v="LOAN0201"/>
    <d v="2021-10-10T00:00:00"/>
    <n v="164059"/>
    <x v="2"/>
  </r>
  <r>
    <s v="REPAY00798"/>
    <s v="LOAN0213"/>
    <d v="2023-12-17T00:00:00"/>
    <n v="74497"/>
    <x v="0"/>
  </r>
  <r>
    <s v="REPAY00799"/>
    <s v="LOAN0971"/>
    <d v="2024-03-02T00:00:00"/>
    <n v="102559"/>
    <x v="2"/>
  </r>
  <r>
    <s v="REPAY00800"/>
    <s v="LOAN1416"/>
    <d v="2021-11-23T00:00:00"/>
    <n v="86775"/>
    <x v="1"/>
  </r>
  <r>
    <s v="REPAY00801"/>
    <s v="LOAN0641"/>
    <d v="2025-01-29T00:00:00"/>
    <n v="153215"/>
    <x v="2"/>
  </r>
  <r>
    <s v="REPAY00802"/>
    <s v="LOAN0475"/>
    <d v="2024-09-03T00:00:00"/>
    <n v="104240"/>
    <x v="1"/>
  </r>
  <r>
    <s v="REPAY00803"/>
    <s v="LOAN0455"/>
    <d v="2021-04-20T00:00:00"/>
    <n v="8389"/>
    <x v="2"/>
  </r>
  <r>
    <s v="REPAY00804"/>
    <s v="LOAN1025"/>
    <d v="2021-04-28T00:00:00"/>
    <n v="32035"/>
    <x v="0"/>
  </r>
  <r>
    <s v="REPAY00805"/>
    <s v="LOAN0965"/>
    <d v="2023-07-01T00:00:00"/>
    <n v="49415"/>
    <x v="1"/>
  </r>
  <r>
    <s v="REPAY00806"/>
    <s v="LOAN0394"/>
    <d v="2020-09-06T00:00:00"/>
    <n v="81557"/>
    <x v="3"/>
  </r>
  <r>
    <s v="REPAY00807"/>
    <s v="LOAN0884"/>
    <d v="2023-12-31T00:00:00"/>
    <n v="14472"/>
    <x v="3"/>
  </r>
  <r>
    <s v="REPAY00808"/>
    <s v="LOAN0383"/>
    <d v="2021-04-03T00:00:00"/>
    <n v="147411"/>
    <x v="1"/>
  </r>
  <r>
    <s v="REPAY00809"/>
    <s v="LOAN1240"/>
    <d v="2022-04-09T00:00:00"/>
    <n v="10273"/>
    <x v="2"/>
  </r>
  <r>
    <s v="REPAY00810"/>
    <s v="LOAN1291"/>
    <d v="2024-02-19T00:00:00"/>
    <n v="39041"/>
    <x v="2"/>
  </r>
  <r>
    <s v="REPAY00811"/>
    <s v="LOAN0796"/>
    <d v="2022-11-11T00:00:00"/>
    <n v="45231"/>
    <x v="2"/>
  </r>
  <r>
    <s v="REPAY00812"/>
    <s v="LOAN0486"/>
    <d v="2024-08-29T00:00:00"/>
    <n v="36560"/>
    <x v="1"/>
  </r>
  <r>
    <s v="REPAY00813"/>
    <s v="LOAN0279"/>
    <d v="2025-05-18T00:00:00"/>
    <n v="125564"/>
    <x v="2"/>
  </r>
  <r>
    <s v="REPAY00814"/>
    <s v="LOAN1397"/>
    <d v="2023-06-19T00:00:00"/>
    <n v="11776"/>
    <x v="3"/>
  </r>
  <r>
    <s v="REPAY00815"/>
    <s v="LOAN1476"/>
    <d v="2023-11-03T00:00:00"/>
    <n v="89653"/>
    <x v="0"/>
  </r>
  <r>
    <s v="REPAY00816"/>
    <s v="LOAN0773"/>
    <d v="2023-02-06T00:00:00"/>
    <n v="7635"/>
    <x v="0"/>
  </r>
  <r>
    <s v="REPAY00817"/>
    <s v="LOAN0327"/>
    <d v="2021-12-31T00:00:00"/>
    <n v="180848"/>
    <x v="2"/>
  </r>
  <r>
    <s v="REPAY00818"/>
    <s v="LOAN0972"/>
    <d v="2021-12-16T00:00:00"/>
    <n v="24624"/>
    <x v="2"/>
  </r>
  <r>
    <s v="REPAY00819"/>
    <s v="LOAN1065"/>
    <d v="2024-04-02T00:00:00"/>
    <n v="167805"/>
    <x v="1"/>
  </r>
  <r>
    <s v="REPAY00820"/>
    <s v="LOAN0271"/>
    <d v="2022-08-11T00:00:00"/>
    <n v="50237"/>
    <x v="3"/>
  </r>
  <r>
    <s v="REPAY00821"/>
    <s v="LOAN0972"/>
    <d v="2023-10-09T00:00:00"/>
    <n v="193560"/>
    <x v="1"/>
  </r>
  <r>
    <s v="REPAY00822"/>
    <s v="LOAN1329"/>
    <d v="2022-08-18T00:00:00"/>
    <n v="80754"/>
    <x v="0"/>
  </r>
  <r>
    <s v="REPAY00823"/>
    <s v="LOAN0021"/>
    <d v="2024-01-05T00:00:00"/>
    <n v="162625"/>
    <x v="2"/>
  </r>
  <r>
    <s v="REPAY00824"/>
    <s v="LOAN1441"/>
    <d v="2023-01-03T00:00:00"/>
    <n v="162345"/>
    <x v="2"/>
  </r>
  <r>
    <s v="REPAY00825"/>
    <s v="LOAN0045"/>
    <d v="2021-10-08T00:00:00"/>
    <n v="91228"/>
    <x v="2"/>
  </r>
  <r>
    <s v="REPAY00826"/>
    <s v="LOAN0416"/>
    <d v="2024-12-01T00:00:00"/>
    <n v="132369"/>
    <x v="0"/>
  </r>
  <r>
    <s v="REPAY00827"/>
    <s v="LOAN0851"/>
    <d v="2022-05-23T00:00:00"/>
    <n v="28681"/>
    <x v="1"/>
  </r>
  <r>
    <s v="REPAY00828"/>
    <s v="LOAN0295"/>
    <d v="2023-05-26T00:00:00"/>
    <n v="122408"/>
    <x v="0"/>
  </r>
  <r>
    <s v="REPAY00829"/>
    <s v="LOAN0932"/>
    <d v="2020-10-10T00:00:00"/>
    <n v="103059"/>
    <x v="2"/>
  </r>
  <r>
    <s v="REPAY00830"/>
    <s v="LOAN0443"/>
    <d v="2021-09-05T00:00:00"/>
    <n v="128061"/>
    <x v="1"/>
  </r>
  <r>
    <s v="REPAY00831"/>
    <s v="LOAN1239"/>
    <d v="2025-03-06T00:00:00"/>
    <n v="7744"/>
    <x v="2"/>
  </r>
  <r>
    <s v="REPAY00832"/>
    <s v="LOAN1293"/>
    <d v="2020-10-10T00:00:00"/>
    <n v="38257"/>
    <x v="2"/>
  </r>
  <r>
    <s v="REPAY00833"/>
    <s v="LOAN1300"/>
    <d v="2023-04-11T00:00:00"/>
    <n v="23144"/>
    <x v="2"/>
  </r>
  <r>
    <s v="REPAY00834"/>
    <s v="LOAN1132"/>
    <d v="2023-01-06T00:00:00"/>
    <n v="131057"/>
    <x v="1"/>
  </r>
  <r>
    <s v="REPAY00835"/>
    <s v="LOAN0015"/>
    <d v="2025-05-09T00:00:00"/>
    <n v="144183"/>
    <x v="3"/>
  </r>
  <r>
    <s v="REPAY00836"/>
    <s v="LOAN1426"/>
    <d v="2023-03-31T00:00:00"/>
    <n v="148995"/>
    <x v="3"/>
  </r>
  <r>
    <s v="REPAY00837"/>
    <s v="LOAN0802"/>
    <d v="2024-01-29T00:00:00"/>
    <n v="195286"/>
    <x v="0"/>
  </r>
  <r>
    <s v="REPAY00838"/>
    <s v="LOAN0017"/>
    <d v="2023-07-13T00:00:00"/>
    <n v="147840"/>
    <x v="2"/>
  </r>
  <r>
    <s v="REPAY00839"/>
    <s v="LOAN0334"/>
    <d v="2024-04-17T00:00:00"/>
    <n v="79898"/>
    <x v="2"/>
  </r>
  <r>
    <s v="REPAY00840"/>
    <s v="LOAN0582"/>
    <d v="2024-12-08T00:00:00"/>
    <n v="198722"/>
    <x v="0"/>
  </r>
  <r>
    <s v="REPAY00841"/>
    <s v="LOAN0536"/>
    <d v="2022-06-27T00:00:00"/>
    <n v="190214"/>
    <x v="1"/>
  </r>
  <r>
    <s v="REPAY00842"/>
    <s v="LOAN0318"/>
    <d v="2024-05-23T00:00:00"/>
    <n v="92153"/>
    <x v="0"/>
  </r>
  <r>
    <s v="REPAY00843"/>
    <s v="LOAN0011"/>
    <d v="2023-06-08T00:00:00"/>
    <n v="121122"/>
    <x v="3"/>
  </r>
  <r>
    <s v="REPAY00844"/>
    <s v="LOAN1292"/>
    <d v="2023-04-22T00:00:00"/>
    <n v="29777"/>
    <x v="3"/>
  </r>
  <r>
    <s v="REPAY00845"/>
    <s v="LOAN0740"/>
    <d v="2023-09-17T00:00:00"/>
    <n v="140228"/>
    <x v="2"/>
  </r>
  <r>
    <s v="REPAY00846"/>
    <s v="LOAN0774"/>
    <d v="2023-11-12T00:00:00"/>
    <n v="77641"/>
    <x v="2"/>
  </r>
  <r>
    <s v="REPAY00847"/>
    <s v="LOAN1028"/>
    <d v="2024-03-27T00:00:00"/>
    <n v="14167"/>
    <x v="2"/>
  </r>
  <r>
    <s v="REPAY00848"/>
    <s v="LOAN0580"/>
    <d v="2024-06-16T00:00:00"/>
    <n v="17575"/>
    <x v="2"/>
  </r>
  <r>
    <s v="REPAY00849"/>
    <s v="LOAN0741"/>
    <d v="2023-05-25T00:00:00"/>
    <n v="129918"/>
    <x v="1"/>
  </r>
  <r>
    <s v="REPAY00850"/>
    <s v="LOAN0856"/>
    <d v="2023-03-05T00:00:00"/>
    <n v="159528"/>
    <x v="0"/>
  </r>
  <r>
    <s v="REPAY00851"/>
    <s v="LOAN1052"/>
    <d v="2021-02-18T00:00:00"/>
    <n v="25986"/>
    <x v="1"/>
  </r>
  <r>
    <s v="REPAY00852"/>
    <s v="LOAN0413"/>
    <d v="2023-12-04T00:00:00"/>
    <n v="175093"/>
    <x v="1"/>
  </r>
  <r>
    <s v="REPAY00853"/>
    <s v="LOAN0755"/>
    <d v="2023-03-23T00:00:00"/>
    <n v="34445"/>
    <x v="3"/>
  </r>
  <r>
    <s v="REPAY00854"/>
    <s v="LOAN1448"/>
    <d v="2025-02-22T00:00:00"/>
    <n v="82206"/>
    <x v="2"/>
  </r>
  <r>
    <s v="REPAY00855"/>
    <s v="LOAN1134"/>
    <d v="2021-05-16T00:00:00"/>
    <n v="145519"/>
    <x v="1"/>
  </r>
  <r>
    <s v="REPAY00856"/>
    <s v="LOAN1046"/>
    <d v="2023-03-05T00:00:00"/>
    <n v="154894"/>
    <x v="3"/>
  </r>
  <r>
    <s v="REPAY00857"/>
    <s v="LOAN1124"/>
    <d v="2021-09-21T00:00:00"/>
    <n v="148362"/>
    <x v="0"/>
  </r>
  <r>
    <s v="REPAY00858"/>
    <s v="LOAN0321"/>
    <d v="2022-07-14T00:00:00"/>
    <n v="14866"/>
    <x v="2"/>
  </r>
  <r>
    <s v="REPAY00859"/>
    <s v="LOAN0439"/>
    <d v="2020-10-28T00:00:00"/>
    <n v="140749"/>
    <x v="2"/>
  </r>
  <r>
    <s v="REPAY00860"/>
    <s v="LOAN0614"/>
    <d v="2021-02-15T00:00:00"/>
    <n v="6816"/>
    <x v="0"/>
  </r>
  <r>
    <s v="REPAY00861"/>
    <s v="LOAN0843"/>
    <d v="2025-06-26T00:00:00"/>
    <n v="35663"/>
    <x v="0"/>
  </r>
  <r>
    <s v="REPAY00862"/>
    <s v="LOAN0629"/>
    <d v="2022-01-21T00:00:00"/>
    <n v="153297"/>
    <x v="1"/>
  </r>
  <r>
    <s v="REPAY00863"/>
    <s v="LOAN0457"/>
    <d v="2025-02-28T00:00:00"/>
    <n v="39165"/>
    <x v="3"/>
  </r>
  <r>
    <s v="REPAY00864"/>
    <s v="LOAN0957"/>
    <d v="2024-12-13T00:00:00"/>
    <n v="88679"/>
    <x v="0"/>
  </r>
  <r>
    <s v="REPAY00865"/>
    <s v="LOAN0519"/>
    <d v="2022-04-21T00:00:00"/>
    <n v="121641"/>
    <x v="2"/>
  </r>
  <r>
    <s v="REPAY00866"/>
    <s v="LOAN0798"/>
    <d v="2021-05-09T00:00:00"/>
    <n v="54827"/>
    <x v="1"/>
  </r>
  <r>
    <s v="REPAY00867"/>
    <s v="LOAN1348"/>
    <d v="2025-01-26T00:00:00"/>
    <n v="155413"/>
    <x v="2"/>
  </r>
  <r>
    <s v="REPAY00868"/>
    <s v="LOAN0478"/>
    <d v="2023-05-21T00:00:00"/>
    <n v="110556"/>
    <x v="0"/>
  </r>
  <r>
    <s v="REPAY00869"/>
    <s v="LOAN0458"/>
    <d v="2020-09-07T00:00:00"/>
    <n v="63273"/>
    <x v="0"/>
  </r>
  <r>
    <s v="REPAY00870"/>
    <s v="LOAN0799"/>
    <d v="2024-04-14T00:00:00"/>
    <n v="102403"/>
    <x v="3"/>
  </r>
  <r>
    <s v="REPAY00871"/>
    <s v="LOAN1325"/>
    <d v="2021-01-04T00:00:00"/>
    <n v="97179"/>
    <x v="3"/>
  </r>
  <r>
    <s v="REPAY00872"/>
    <s v="LOAN1324"/>
    <d v="2025-05-08T00:00:00"/>
    <n v="43146"/>
    <x v="3"/>
  </r>
  <r>
    <s v="REPAY00873"/>
    <s v="LOAN1323"/>
    <d v="2025-04-15T00:00:00"/>
    <n v="100537"/>
    <x v="1"/>
  </r>
  <r>
    <s v="REPAY00874"/>
    <s v="LOAN0043"/>
    <d v="2022-09-10T00:00:00"/>
    <n v="150033"/>
    <x v="1"/>
  </r>
  <r>
    <s v="REPAY00875"/>
    <s v="LOAN0240"/>
    <d v="2024-06-24T00:00:00"/>
    <n v="63011"/>
    <x v="0"/>
  </r>
  <r>
    <s v="REPAY00876"/>
    <s v="LOAN1350"/>
    <d v="2021-07-15T00:00:00"/>
    <n v="80511"/>
    <x v="2"/>
  </r>
  <r>
    <s v="REPAY00877"/>
    <s v="LOAN1109"/>
    <d v="2022-12-06T00:00:00"/>
    <n v="196912"/>
    <x v="2"/>
  </r>
  <r>
    <s v="REPAY00878"/>
    <s v="LOAN0002"/>
    <d v="2024-09-24T00:00:00"/>
    <n v="144061"/>
    <x v="0"/>
  </r>
  <r>
    <s v="REPAY00879"/>
    <s v="LOAN0215"/>
    <d v="2023-11-21T00:00:00"/>
    <n v="190660"/>
    <x v="2"/>
  </r>
  <r>
    <s v="REPAY00880"/>
    <s v="LOAN0383"/>
    <d v="2022-12-21T00:00:00"/>
    <n v="167568"/>
    <x v="3"/>
  </r>
  <r>
    <s v="REPAY00881"/>
    <s v="LOAN0096"/>
    <d v="2021-04-20T00:00:00"/>
    <n v="140365"/>
    <x v="3"/>
  </r>
  <r>
    <s v="REPAY00882"/>
    <s v="LOAN0450"/>
    <d v="2024-04-12T00:00:00"/>
    <n v="143799"/>
    <x v="2"/>
  </r>
  <r>
    <s v="REPAY00883"/>
    <s v="LOAN0726"/>
    <d v="2022-10-15T00:00:00"/>
    <n v="57585"/>
    <x v="0"/>
  </r>
  <r>
    <s v="REPAY00884"/>
    <s v="LOAN1288"/>
    <d v="2024-11-29T00:00:00"/>
    <n v="78705"/>
    <x v="1"/>
  </r>
  <r>
    <s v="REPAY00885"/>
    <s v="LOAN0055"/>
    <d v="2021-09-08T00:00:00"/>
    <n v="100241"/>
    <x v="2"/>
  </r>
  <r>
    <s v="REPAY00886"/>
    <s v="LOAN1449"/>
    <d v="2024-04-13T00:00:00"/>
    <n v="105776"/>
    <x v="1"/>
  </r>
  <r>
    <s v="REPAY00887"/>
    <s v="LOAN0369"/>
    <d v="2024-03-27T00:00:00"/>
    <n v="9084"/>
    <x v="1"/>
  </r>
  <r>
    <s v="REPAY00888"/>
    <s v="LOAN0340"/>
    <d v="2021-04-26T00:00:00"/>
    <n v="86000"/>
    <x v="2"/>
  </r>
  <r>
    <s v="REPAY00889"/>
    <s v="LOAN0513"/>
    <d v="2021-03-09T00:00:00"/>
    <n v="117759"/>
    <x v="1"/>
  </r>
  <r>
    <s v="REPAY00890"/>
    <s v="LOAN0728"/>
    <d v="2021-09-21T00:00:00"/>
    <n v="143333"/>
    <x v="3"/>
  </r>
  <r>
    <s v="REPAY00891"/>
    <s v="LOAN0032"/>
    <d v="2024-03-07T00:00:00"/>
    <n v="87163"/>
    <x v="1"/>
  </r>
  <r>
    <s v="REPAY00892"/>
    <s v="LOAN0951"/>
    <d v="2021-02-04T00:00:00"/>
    <n v="130178"/>
    <x v="0"/>
  </r>
  <r>
    <s v="REPAY00893"/>
    <s v="LOAN1409"/>
    <d v="2022-11-30T00:00:00"/>
    <n v="34156"/>
    <x v="2"/>
  </r>
  <r>
    <s v="REPAY00894"/>
    <s v="LOAN0703"/>
    <d v="2024-03-29T00:00:00"/>
    <n v="190554"/>
    <x v="2"/>
  </r>
  <r>
    <s v="REPAY00895"/>
    <s v="LOAN1186"/>
    <d v="2021-04-22T00:00:00"/>
    <n v="89338"/>
    <x v="3"/>
  </r>
  <r>
    <s v="REPAY00896"/>
    <s v="LOAN0862"/>
    <d v="2022-04-01T00:00:00"/>
    <n v="62253"/>
    <x v="0"/>
  </r>
  <r>
    <s v="REPAY00897"/>
    <s v="LOAN0638"/>
    <d v="2023-09-29T00:00:00"/>
    <n v="189054"/>
    <x v="0"/>
  </r>
  <r>
    <s v="REPAY00898"/>
    <s v="LOAN1319"/>
    <d v="2024-07-09T00:00:00"/>
    <n v="84339"/>
    <x v="0"/>
  </r>
  <r>
    <s v="REPAY00899"/>
    <s v="LOAN1138"/>
    <d v="2021-09-13T00:00:00"/>
    <n v="163893"/>
    <x v="1"/>
  </r>
  <r>
    <s v="REPAY00900"/>
    <s v="LOAN0710"/>
    <d v="2022-01-23T00:00:00"/>
    <n v="144391"/>
    <x v="1"/>
  </r>
  <r>
    <s v="REPAY00901"/>
    <s v="LOAN1001"/>
    <d v="2025-05-18T00:00:00"/>
    <n v="145813"/>
    <x v="1"/>
  </r>
  <r>
    <s v="REPAY00902"/>
    <s v="LOAN0568"/>
    <d v="2025-06-20T00:00:00"/>
    <n v="58058"/>
    <x v="3"/>
  </r>
  <r>
    <s v="REPAY00903"/>
    <s v="LOAN1155"/>
    <d v="2023-12-26T00:00:00"/>
    <n v="199723"/>
    <x v="0"/>
  </r>
  <r>
    <s v="REPAY00904"/>
    <s v="LOAN1295"/>
    <d v="2022-09-25T00:00:00"/>
    <n v="127687"/>
    <x v="2"/>
  </r>
  <r>
    <s v="REPAY00905"/>
    <s v="LOAN0479"/>
    <d v="2021-01-12T00:00:00"/>
    <n v="148303"/>
    <x v="0"/>
  </r>
  <r>
    <s v="REPAY00906"/>
    <s v="LOAN1114"/>
    <d v="2025-02-13T00:00:00"/>
    <n v="146095"/>
    <x v="3"/>
  </r>
  <r>
    <s v="REPAY00907"/>
    <s v="LOAN0815"/>
    <d v="2023-09-02T00:00:00"/>
    <n v="142019"/>
    <x v="3"/>
  </r>
  <r>
    <s v="REPAY00908"/>
    <s v="LOAN1149"/>
    <d v="2022-10-21T00:00:00"/>
    <n v="187228"/>
    <x v="1"/>
  </r>
  <r>
    <s v="REPAY00909"/>
    <s v="LOAN1147"/>
    <d v="2023-10-10T00:00:00"/>
    <n v="77526"/>
    <x v="0"/>
  </r>
  <r>
    <s v="REPAY00910"/>
    <s v="LOAN1392"/>
    <d v="2022-05-11T00:00:00"/>
    <n v="55391"/>
    <x v="1"/>
  </r>
  <r>
    <s v="REPAY00911"/>
    <s v="LOAN0546"/>
    <d v="2022-06-21T00:00:00"/>
    <n v="179749"/>
    <x v="0"/>
  </r>
  <r>
    <s v="REPAY00912"/>
    <s v="LOAN0494"/>
    <d v="2024-11-26T00:00:00"/>
    <n v="104115"/>
    <x v="1"/>
  </r>
  <r>
    <s v="REPAY00913"/>
    <s v="LOAN1335"/>
    <d v="2023-05-18T00:00:00"/>
    <n v="136801"/>
    <x v="0"/>
  </r>
  <r>
    <s v="REPAY00914"/>
    <s v="LOAN0882"/>
    <d v="2024-06-18T00:00:00"/>
    <n v="88564"/>
    <x v="0"/>
  </r>
  <r>
    <s v="REPAY00915"/>
    <s v="LOAN0827"/>
    <d v="2023-08-14T00:00:00"/>
    <n v="78767"/>
    <x v="0"/>
  </r>
  <r>
    <s v="REPAY00916"/>
    <s v="LOAN0931"/>
    <d v="2020-10-09T00:00:00"/>
    <n v="7941"/>
    <x v="2"/>
  </r>
  <r>
    <s v="REPAY00917"/>
    <s v="LOAN0752"/>
    <d v="2024-11-15T00:00:00"/>
    <n v="75854"/>
    <x v="0"/>
  </r>
  <r>
    <s v="REPAY00918"/>
    <s v="LOAN0214"/>
    <d v="2024-11-22T00:00:00"/>
    <n v="11840"/>
    <x v="1"/>
  </r>
  <r>
    <s v="REPAY00919"/>
    <s v="LOAN0338"/>
    <d v="2024-06-08T00:00:00"/>
    <n v="133116"/>
    <x v="0"/>
  </r>
  <r>
    <s v="REPAY00920"/>
    <s v="LOAN0580"/>
    <d v="2020-10-30T00:00:00"/>
    <n v="162753"/>
    <x v="3"/>
  </r>
  <r>
    <s v="REPAY00921"/>
    <s v="LOAN0382"/>
    <d v="2022-02-20T00:00:00"/>
    <n v="13924"/>
    <x v="2"/>
  </r>
  <r>
    <s v="REPAY00922"/>
    <s v="LOAN0267"/>
    <d v="2020-08-26T00:00:00"/>
    <n v="193881"/>
    <x v="0"/>
  </r>
  <r>
    <s v="REPAY00923"/>
    <s v="LOAN0882"/>
    <d v="2021-08-19T00:00:00"/>
    <n v="192350"/>
    <x v="0"/>
  </r>
  <r>
    <s v="REPAY00924"/>
    <s v="LOAN0436"/>
    <d v="2022-01-10T00:00:00"/>
    <n v="22384"/>
    <x v="1"/>
  </r>
  <r>
    <s v="REPAY00925"/>
    <s v="LOAN0535"/>
    <d v="2021-10-09T00:00:00"/>
    <n v="83480"/>
    <x v="0"/>
  </r>
  <r>
    <s v="REPAY00926"/>
    <s v="LOAN1190"/>
    <d v="2022-07-15T00:00:00"/>
    <n v="133553"/>
    <x v="1"/>
  </r>
  <r>
    <s v="REPAY00927"/>
    <s v="LOAN1476"/>
    <d v="2022-07-09T00:00:00"/>
    <n v="194710"/>
    <x v="3"/>
  </r>
  <r>
    <s v="REPAY00928"/>
    <s v="LOAN0894"/>
    <d v="2025-08-06T00:00:00"/>
    <n v="154513"/>
    <x v="3"/>
  </r>
  <r>
    <s v="REPAY00929"/>
    <s v="LOAN1442"/>
    <d v="2021-03-02T00:00:00"/>
    <n v="185525"/>
    <x v="0"/>
  </r>
  <r>
    <s v="REPAY00930"/>
    <s v="LOAN0746"/>
    <d v="2021-02-18T00:00:00"/>
    <n v="177465"/>
    <x v="1"/>
  </r>
  <r>
    <s v="REPAY00931"/>
    <s v="LOAN0692"/>
    <d v="2023-04-28T00:00:00"/>
    <n v="136133"/>
    <x v="2"/>
  </r>
  <r>
    <s v="REPAY00932"/>
    <s v="LOAN0848"/>
    <d v="2024-12-10T00:00:00"/>
    <n v="30302"/>
    <x v="2"/>
  </r>
  <r>
    <s v="REPAY00933"/>
    <s v="LOAN0185"/>
    <d v="2020-10-19T00:00:00"/>
    <n v="141576"/>
    <x v="0"/>
  </r>
  <r>
    <s v="REPAY00934"/>
    <s v="LOAN0901"/>
    <d v="2024-12-09T00:00:00"/>
    <n v="39959"/>
    <x v="2"/>
  </r>
  <r>
    <s v="REPAY00935"/>
    <s v="LOAN0690"/>
    <d v="2024-06-10T00:00:00"/>
    <n v="194580"/>
    <x v="0"/>
  </r>
  <r>
    <s v="REPAY00936"/>
    <s v="LOAN1452"/>
    <d v="2025-01-16T00:00:00"/>
    <n v="107776"/>
    <x v="2"/>
  </r>
  <r>
    <s v="REPAY00937"/>
    <s v="LOAN0911"/>
    <d v="2023-12-04T00:00:00"/>
    <n v="103680"/>
    <x v="3"/>
  </r>
  <r>
    <s v="REPAY00938"/>
    <s v="LOAN1358"/>
    <d v="2022-01-27T00:00:00"/>
    <n v="139653"/>
    <x v="2"/>
  </r>
  <r>
    <s v="REPAY00939"/>
    <s v="LOAN0303"/>
    <d v="2024-09-04T00:00:00"/>
    <n v="31541"/>
    <x v="3"/>
  </r>
  <r>
    <s v="REPAY00940"/>
    <s v="LOAN0674"/>
    <d v="2024-09-20T00:00:00"/>
    <n v="15217"/>
    <x v="0"/>
  </r>
  <r>
    <s v="REPAY00941"/>
    <s v="LOAN1421"/>
    <d v="2021-09-30T00:00:00"/>
    <n v="2217"/>
    <x v="0"/>
  </r>
  <r>
    <s v="REPAY00942"/>
    <s v="LOAN0378"/>
    <d v="2025-04-07T00:00:00"/>
    <n v="18922"/>
    <x v="2"/>
  </r>
  <r>
    <s v="REPAY00943"/>
    <s v="LOAN0658"/>
    <d v="2021-02-26T00:00:00"/>
    <n v="19176"/>
    <x v="2"/>
  </r>
  <r>
    <s v="REPAY00944"/>
    <s v="LOAN0961"/>
    <d v="2024-06-12T00:00:00"/>
    <n v="95879"/>
    <x v="1"/>
  </r>
  <r>
    <s v="REPAY00945"/>
    <s v="LOAN0211"/>
    <d v="2021-06-07T00:00:00"/>
    <n v="72717"/>
    <x v="0"/>
  </r>
  <r>
    <s v="REPAY00946"/>
    <s v="LOAN1288"/>
    <d v="2021-12-19T00:00:00"/>
    <n v="154908"/>
    <x v="3"/>
  </r>
  <r>
    <s v="REPAY00947"/>
    <s v="LOAN0374"/>
    <d v="2023-03-01T00:00:00"/>
    <n v="182367"/>
    <x v="3"/>
  </r>
  <r>
    <s v="REPAY00948"/>
    <s v="LOAN0131"/>
    <d v="2023-01-01T00:00:00"/>
    <n v="104811"/>
    <x v="0"/>
  </r>
  <r>
    <s v="REPAY00949"/>
    <s v="LOAN1196"/>
    <d v="2022-03-04T00:00:00"/>
    <n v="179276"/>
    <x v="2"/>
  </r>
  <r>
    <s v="REPAY00950"/>
    <s v="LOAN0692"/>
    <d v="2021-09-20T00:00:00"/>
    <n v="13527"/>
    <x v="3"/>
  </r>
  <r>
    <s v="REPAY00951"/>
    <s v="LOAN0378"/>
    <d v="2023-07-04T00:00:00"/>
    <n v="182610"/>
    <x v="2"/>
  </r>
  <r>
    <s v="REPAY00952"/>
    <s v="LOAN0729"/>
    <d v="2020-09-16T00:00:00"/>
    <n v="61662"/>
    <x v="0"/>
  </r>
  <r>
    <s v="REPAY00953"/>
    <s v="LOAN1359"/>
    <d v="2022-06-20T00:00:00"/>
    <n v="57342"/>
    <x v="3"/>
  </r>
  <r>
    <s v="REPAY00954"/>
    <s v="LOAN1202"/>
    <d v="2022-01-02T00:00:00"/>
    <n v="194062"/>
    <x v="1"/>
  </r>
  <r>
    <s v="REPAY00955"/>
    <s v="LOAN1468"/>
    <d v="2022-03-17T00:00:00"/>
    <n v="68412"/>
    <x v="0"/>
  </r>
  <r>
    <s v="REPAY00956"/>
    <s v="LOAN0834"/>
    <d v="2021-11-01T00:00:00"/>
    <n v="124763"/>
    <x v="3"/>
  </r>
  <r>
    <s v="REPAY00957"/>
    <s v="LOAN0282"/>
    <d v="2021-01-14T00:00:00"/>
    <n v="145124"/>
    <x v="0"/>
  </r>
  <r>
    <s v="REPAY00958"/>
    <s v="LOAN0653"/>
    <d v="2023-09-15T00:00:00"/>
    <n v="92511"/>
    <x v="0"/>
  </r>
  <r>
    <s v="REPAY00959"/>
    <s v="LOAN1315"/>
    <d v="2021-10-05T00:00:00"/>
    <n v="155132"/>
    <x v="2"/>
  </r>
  <r>
    <s v="REPAY00960"/>
    <s v="LOAN0880"/>
    <d v="2023-06-04T00:00:00"/>
    <n v="61762"/>
    <x v="3"/>
  </r>
  <r>
    <s v="REPAY00961"/>
    <s v="LOAN0774"/>
    <d v="2024-01-18T00:00:00"/>
    <n v="107750"/>
    <x v="2"/>
  </r>
  <r>
    <s v="REPAY00962"/>
    <s v="LOAN1155"/>
    <d v="2024-07-11T00:00:00"/>
    <n v="196271"/>
    <x v="1"/>
  </r>
  <r>
    <s v="REPAY00963"/>
    <s v="LOAN0415"/>
    <d v="2020-12-23T00:00:00"/>
    <n v="124094"/>
    <x v="2"/>
  </r>
  <r>
    <s v="REPAY00964"/>
    <s v="LOAN0163"/>
    <d v="2024-04-03T00:00:00"/>
    <n v="34651"/>
    <x v="3"/>
  </r>
  <r>
    <s v="REPAY00965"/>
    <s v="LOAN0723"/>
    <d v="2025-06-01T00:00:00"/>
    <n v="175490"/>
    <x v="2"/>
  </r>
  <r>
    <s v="REPAY00966"/>
    <s v="LOAN0521"/>
    <d v="2025-01-26T00:00:00"/>
    <n v="72662"/>
    <x v="1"/>
  </r>
  <r>
    <s v="REPAY00967"/>
    <s v="LOAN0622"/>
    <d v="2023-11-26T00:00:00"/>
    <n v="133373"/>
    <x v="2"/>
  </r>
  <r>
    <s v="REPAY00968"/>
    <s v="LOAN0024"/>
    <d v="2021-01-21T00:00:00"/>
    <n v="32266"/>
    <x v="1"/>
  </r>
  <r>
    <s v="REPAY00969"/>
    <s v="LOAN1175"/>
    <d v="2023-11-23T00:00:00"/>
    <n v="35904"/>
    <x v="1"/>
  </r>
  <r>
    <s v="REPAY00970"/>
    <s v="LOAN0178"/>
    <d v="2022-05-14T00:00:00"/>
    <n v="102082"/>
    <x v="3"/>
  </r>
  <r>
    <s v="REPAY00971"/>
    <s v="LOAN1079"/>
    <d v="2023-10-01T00:00:00"/>
    <n v="119410"/>
    <x v="1"/>
  </r>
  <r>
    <s v="REPAY00972"/>
    <s v="LOAN1338"/>
    <d v="2024-01-19T00:00:00"/>
    <n v="10859"/>
    <x v="1"/>
  </r>
  <r>
    <s v="REPAY00973"/>
    <s v="LOAN0277"/>
    <d v="2024-05-09T00:00:00"/>
    <n v="194184"/>
    <x v="1"/>
  </r>
  <r>
    <s v="REPAY00974"/>
    <s v="LOAN1110"/>
    <d v="2022-11-18T00:00:00"/>
    <n v="171279"/>
    <x v="1"/>
  </r>
  <r>
    <s v="REPAY00975"/>
    <s v="LOAN0391"/>
    <d v="2023-12-19T00:00:00"/>
    <n v="58654"/>
    <x v="0"/>
  </r>
  <r>
    <s v="REPAY00976"/>
    <s v="LOAN0524"/>
    <d v="2021-10-28T00:00:00"/>
    <n v="150645"/>
    <x v="3"/>
  </r>
  <r>
    <s v="REPAY00977"/>
    <s v="LOAN1197"/>
    <d v="2023-02-07T00:00:00"/>
    <n v="97683"/>
    <x v="0"/>
  </r>
  <r>
    <s v="REPAY00978"/>
    <s v="LOAN1033"/>
    <d v="2020-11-18T00:00:00"/>
    <n v="100205"/>
    <x v="2"/>
  </r>
  <r>
    <s v="REPAY00979"/>
    <s v="LOAN0818"/>
    <d v="2025-04-27T00:00:00"/>
    <n v="79201"/>
    <x v="3"/>
  </r>
  <r>
    <s v="REPAY00980"/>
    <s v="LOAN1379"/>
    <d v="2023-08-31T00:00:00"/>
    <n v="176212"/>
    <x v="3"/>
  </r>
  <r>
    <s v="REPAY00981"/>
    <s v="LOAN1193"/>
    <d v="2022-07-04T00:00:00"/>
    <n v="58797"/>
    <x v="1"/>
  </r>
  <r>
    <s v="REPAY00982"/>
    <s v="LOAN1237"/>
    <d v="2021-06-09T00:00:00"/>
    <n v="146732"/>
    <x v="0"/>
  </r>
  <r>
    <s v="REPAY00983"/>
    <s v="LOAN1056"/>
    <d v="2021-04-22T00:00:00"/>
    <n v="31884"/>
    <x v="0"/>
  </r>
  <r>
    <s v="REPAY00984"/>
    <s v="LOAN1046"/>
    <d v="2024-01-25T00:00:00"/>
    <n v="52067"/>
    <x v="2"/>
  </r>
  <r>
    <s v="REPAY00985"/>
    <s v="LOAN0468"/>
    <d v="2023-01-02T00:00:00"/>
    <n v="28441"/>
    <x v="3"/>
  </r>
  <r>
    <s v="REPAY00986"/>
    <s v="LOAN0918"/>
    <d v="2020-09-07T00:00:00"/>
    <n v="12835"/>
    <x v="0"/>
  </r>
  <r>
    <s v="REPAY00987"/>
    <s v="LOAN1050"/>
    <d v="2023-09-12T00:00:00"/>
    <n v="135180"/>
    <x v="3"/>
  </r>
  <r>
    <s v="REPAY00988"/>
    <s v="LOAN0019"/>
    <d v="2021-01-18T00:00:00"/>
    <n v="172997"/>
    <x v="0"/>
  </r>
  <r>
    <s v="REPAY00989"/>
    <s v="LOAN0486"/>
    <d v="2021-01-08T00:00:00"/>
    <n v="139561"/>
    <x v="3"/>
  </r>
  <r>
    <s v="REPAY00990"/>
    <s v="LOAN0380"/>
    <d v="2020-11-05T00:00:00"/>
    <n v="18919"/>
    <x v="3"/>
  </r>
  <r>
    <s v="REPAY00991"/>
    <s v="LOAN1201"/>
    <d v="2020-12-30T00:00:00"/>
    <n v="15597"/>
    <x v="0"/>
  </r>
  <r>
    <s v="REPAY00992"/>
    <s v="LOAN1330"/>
    <d v="2021-02-19T00:00:00"/>
    <n v="10968"/>
    <x v="2"/>
  </r>
  <r>
    <s v="REPAY00993"/>
    <s v="LOAN0830"/>
    <d v="2022-05-03T00:00:00"/>
    <n v="12404"/>
    <x v="3"/>
  </r>
  <r>
    <s v="REPAY00994"/>
    <s v="LOAN1489"/>
    <d v="2023-08-21T00:00:00"/>
    <n v="27567"/>
    <x v="2"/>
  </r>
  <r>
    <s v="REPAY00995"/>
    <s v="LOAN0166"/>
    <d v="2021-05-03T00:00:00"/>
    <n v="47432"/>
    <x v="0"/>
  </r>
  <r>
    <s v="REPAY00996"/>
    <s v="LOAN0886"/>
    <d v="2020-09-15T00:00:00"/>
    <n v="146824"/>
    <x v="3"/>
  </r>
  <r>
    <s v="REPAY00997"/>
    <s v="LOAN1393"/>
    <d v="2024-01-26T00:00:00"/>
    <n v="83420"/>
    <x v="1"/>
  </r>
  <r>
    <s v="REPAY00998"/>
    <s v="LOAN0251"/>
    <d v="2021-09-22T00:00:00"/>
    <n v="76012"/>
    <x v="2"/>
  </r>
  <r>
    <s v="REPAY00999"/>
    <s v="LOAN0843"/>
    <d v="2022-09-06T00:00:00"/>
    <n v="131256"/>
    <x v="0"/>
  </r>
  <r>
    <s v="REPAY01000"/>
    <s v="LOAN1481"/>
    <d v="2022-02-07T00:00:00"/>
    <n v="82770"/>
    <x v="3"/>
  </r>
  <r>
    <s v="REPAY01001"/>
    <s v="LOAN0671"/>
    <d v="2025-08-12T00:00:00"/>
    <n v="21352"/>
    <x v="0"/>
  </r>
  <r>
    <s v="REPAY01002"/>
    <s v="LOAN0503"/>
    <d v="2024-04-08T00:00:00"/>
    <n v="118148"/>
    <x v="1"/>
  </r>
  <r>
    <s v="REPAY01003"/>
    <s v="LOAN0958"/>
    <d v="2025-08-12T00:00:00"/>
    <n v="135972"/>
    <x v="3"/>
  </r>
  <r>
    <s v="REPAY01004"/>
    <s v="LOAN0188"/>
    <d v="2022-06-12T00:00:00"/>
    <n v="186627"/>
    <x v="0"/>
  </r>
  <r>
    <s v="REPAY01005"/>
    <s v="LOAN0597"/>
    <d v="2023-08-04T00:00:00"/>
    <n v="144516"/>
    <x v="3"/>
  </r>
  <r>
    <s v="REPAY01006"/>
    <s v="LOAN0723"/>
    <d v="2025-03-20T00:00:00"/>
    <n v="175778"/>
    <x v="1"/>
  </r>
  <r>
    <s v="REPAY01007"/>
    <s v="LOAN1445"/>
    <d v="2022-07-15T00:00:00"/>
    <n v="184388"/>
    <x v="1"/>
  </r>
  <r>
    <s v="REPAY01008"/>
    <s v="LOAN0375"/>
    <d v="2021-10-22T00:00:00"/>
    <n v="2425"/>
    <x v="2"/>
  </r>
  <r>
    <s v="REPAY01009"/>
    <s v="LOAN0189"/>
    <d v="2022-07-23T00:00:00"/>
    <n v="189058"/>
    <x v="3"/>
  </r>
  <r>
    <s v="REPAY01010"/>
    <s v="LOAN0054"/>
    <d v="2020-11-18T00:00:00"/>
    <n v="34813"/>
    <x v="2"/>
  </r>
  <r>
    <s v="REPAY01011"/>
    <s v="LOAN1289"/>
    <d v="2023-05-27T00:00:00"/>
    <n v="107001"/>
    <x v="2"/>
  </r>
  <r>
    <s v="REPAY01012"/>
    <s v="LOAN1428"/>
    <d v="2024-06-05T00:00:00"/>
    <n v="195066"/>
    <x v="0"/>
  </r>
  <r>
    <s v="REPAY01013"/>
    <s v="LOAN1421"/>
    <d v="2021-05-17T00:00:00"/>
    <n v="153424"/>
    <x v="0"/>
  </r>
  <r>
    <s v="REPAY01014"/>
    <s v="LOAN0458"/>
    <d v="2023-01-05T00:00:00"/>
    <n v="47053"/>
    <x v="0"/>
  </r>
  <r>
    <s v="REPAY01015"/>
    <s v="LOAN0018"/>
    <d v="2023-01-26T00:00:00"/>
    <n v="111468"/>
    <x v="0"/>
  </r>
  <r>
    <s v="REPAY01016"/>
    <s v="LOAN0532"/>
    <d v="2021-03-12T00:00:00"/>
    <n v="49373"/>
    <x v="1"/>
  </r>
  <r>
    <s v="REPAY01017"/>
    <s v="LOAN0964"/>
    <d v="2023-03-21T00:00:00"/>
    <n v="178172"/>
    <x v="2"/>
  </r>
  <r>
    <s v="REPAY01018"/>
    <s v="LOAN0910"/>
    <d v="2021-04-05T00:00:00"/>
    <n v="159087"/>
    <x v="1"/>
  </r>
  <r>
    <s v="REPAY01019"/>
    <s v="LOAN0155"/>
    <d v="2025-04-24T00:00:00"/>
    <n v="126773"/>
    <x v="3"/>
  </r>
  <r>
    <s v="REPAY01020"/>
    <s v="LOAN0652"/>
    <d v="2020-12-21T00:00:00"/>
    <n v="22549"/>
    <x v="1"/>
  </r>
  <r>
    <s v="REPAY01021"/>
    <s v="LOAN1438"/>
    <d v="2022-08-08T00:00:00"/>
    <n v="120483"/>
    <x v="0"/>
  </r>
  <r>
    <s v="REPAY01022"/>
    <s v="LOAN0516"/>
    <d v="2023-12-02T00:00:00"/>
    <n v="72502"/>
    <x v="1"/>
  </r>
  <r>
    <s v="REPAY01023"/>
    <s v="LOAN0154"/>
    <d v="2021-06-02T00:00:00"/>
    <n v="54150"/>
    <x v="2"/>
  </r>
  <r>
    <s v="REPAY01024"/>
    <s v="LOAN0580"/>
    <d v="2022-06-16T00:00:00"/>
    <n v="190253"/>
    <x v="0"/>
  </r>
  <r>
    <s v="REPAY01025"/>
    <s v="LOAN1415"/>
    <d v="2023-03-18T00:00:00"/>
    <n v="3503"/>
    <x v="1"/>
  </r>
  <r>
    <s v="REPAY01026"/>
    <s v="LOAN0035"/>
    <d v="2025-05-02T00:00:00"/>
    <n v="134575"/>
    <x v="2"/>
  </r>
  <r>
    <s v="REPAY01027"/>
    <s v="LOAN1007"/>
    <d v="2025-03-06T00:00:00"/>
    <n v="118046"/>
    <x v="3"/>
  </r>
  <r>
    <s v="REPAY01028"/>
    <s v="LOAN0652"/>
    <d v="2024-12-06T00:00:00"/>
    <n v="180176"/>
    <x v="3"/>
  </r>
  <r>
    <s v="REPAY01029"/>
    <s v="LOAN0949"/>
    <d v="2023-07-01T00:00:00"/>
    <n v="117699"/>
    <x v="1"/>
  </r>
  <r>
    <s v="REPAY01030"/>
    <s v="LOAN1495"/>
    <d v="2024-08-24T00:00:00"/>
    <n v="149330"/>
    <x v="2"/>
  </r>
  <r>
    <s v="REPAY01031"/>
    <s v="LOAN1065"/>
    <d v="2023-09-06T00:00:00"/>
    <n v="23085"/>
    <x v="2"/>
  </r>
  <r>
    <s v="REPAY01032"/>
    <s v="LOAN0023"/>
    <d v="2023-01-30T00:00:00"/>
    <n v="190645"/>
    <x v="2"/>
  </r>
  <r>
    <s v="REPAY01033"/>
    <s v="LOAN0088"/>
    <d v="2025-01-02T00:00:00"/>
    <n v="160204"/>
    <x v="3"/>
  </r>
  <r>
    <s v="REPAY01034"/>
    <s v="LOAN0895"/>
    <d v="2020-09-10T00:00:00"/>
    <n v="58748"/>
    <x v="1"/>
  </r>
  <r>
    <s v="REPAY01035"/>
    <s v="LOAN1043"/>
    <d v="2022-08-31T00:00:00"/>
    <n v="164671"/>
    <x v="1"/>
  </r>
  <r>
    <s v="REPAY01036"/>
    <s v="LOAN0410"/>
    <d v="2024-11-09T00:00:00"/>
    <n v="3805"/>
    <x v="3"/>
  </r>
  <r>
    <s v="REPAY01037"/>
    <s v="LOAN1099"/>
    <d v="2024-02-04T00:00:00"/>
    <n v="128972"/>
    <x v="1"/>
  </r>
  <r>
    <s v="REPAY01038"/>
    <s v="LOAN0950"/>
    <d v="2023-04-24T00:00:00"/>
    <n v="136517"/>
    <x v="2"/>
  </r>
  <r>
    <s v="REPAY01039"/>
    <s v="LOAN0656"/>
    <d v="2024-01-03T00:00:00"/>
    <n v="88175"/>
    <x v="1"/>
  </r>
  <r>
    <s v="REPAY01040"/>
    <s v="LOAN0001"/>
    <d v="2021-07-14T00:00:00"/>
    <n v="146967"/>
    <x v="3"/>
  </r>
  <r>
    <s v="REPAY01041"/>
    <s v="LOAN0288"/>
    <d v="2025-06-30T00:00:00"/>
    <n v="137839"/>
    <x v="0"/>
  </r>
  <r>
    <s v="REPAY01042"/>
    <s v="LOAN1181"/>
    <d v="2023-07-14T00:00:00"/>
    <n v="157668"/>
    <x v="1"/>
  </r>
  <r>
    <s v="REPAY01043"/>
    <s v="LOAN0524"/>
    <d v="2025-04-01T00:00:00"/>
    <n v="149292"/>
    <x v="3"/>
  </r>
  <r>
    <s v="REPAY01044"/>
    <s v="LOAN0347"/>
    <d v="2022-02-25T00:00:00"/>
    <n v="34999"/>
    <x v="0"/>
  </r>
  <r>
    <s v="REPAY01045"/>
    <s v="LOAN1251"/>
    <d v="2020-11-18T00:00:00"/>
    <n v="93664"/>
    <x v="2"/>
  </r>
  <r>
    <s v="REPAY01046"/>
    <s v="LOAN1389"/>
    <d v="2023-05-17T00:00:00"/>
    <n v="152753"/>
    <x v="1"/>
  </r>
  <r>
    <s v="REPAY01047"/>
    <s v="LOAN1189"/>
    <d v="2022-07-28T00:00:00"/>
    <n v="190069"/>
    <x v="3"/>
  </r>
  <r>
    <s v="REPAY01048"/>
    <s v="LOAN1075"/>
    <d v="2021-07-17T00:00:00"/>
    <n v="84714"/>
    <x v="1"/>
  </r>
  <r>
    <s v="REPAY01049"/>
    <s v="LOAN0436"/>
    <d v="2020-09-30T00:00:00"/>
    <n v="13338"/>
    <x v="0"/>
  </r>
  <r>
    <s v="REPAY01050"/>
    <s v="LOAN0621"/>
    <d v="2025-07-07T00:00:00"/>
    <n v="78255"/>
    <x v="0"/>
  </r>
  <r>
    <s v="REPAY01051"/>
    <s v="LOAN1444"/>
    <d v="2025-06-05T00:00:00"/>
    <n v="51552"/>
    <x v="1"/>
  </r>
  <r>
    <s v="REPAY01052"/>
    <s v="LOAN0641"/>
    <d v="2025-07-10T00:00:00"/>
    <n v="90643"/>
    <x v="1"/>
  </r>
  <r>
    <s v="REPAY01053"/>
    <s v="LOAN0469"/>
    <d v="2020-11-02T00:00:00"/>
    <n v="182556"/>
    <x v="2"/>
  </r>
  <r>
    <s v="REPAY01054"/>
    <s v="LOAN0054"/>
    <d v="2025-04-01T00:00:00"/>
    <n v="167887"/>
    <x v="1"/>
  </r>
  <r>
    <s v="REPAY01055"/>
    <s v="LOAN0726"/>
    <d v="2025-05-16T00:00:00"/>
    <n v="162750"/>
    <x v="3"/>
  </r>
  <r>
    <s v="REPAY01056"/>
    <s v="LOAN0583"/>
    <d v="2021-11-25T00:00:00"/>
    <n v="31784"/>
    <x v="1"/>
  </r>
  <r>
    <s v="REPAY01057"/>
    <s v="LOAN1231"/>
    <d v="2023-04-17T00:00:00"/>
    <n v="8157"/>
    <x v="0"/>
  </r>
  <r>
    <s v="REPAY01058"/>
    <s v="LOAN0912"/>
    <d v="2023-01-31T00:00:00"/>
    <n v="186225"/>
    <x v="3"/>
  </r>
  <r>
    <s v="REPAY01059"/>
    <s v="LOAN0551"/>
    <d v="2023-06-07T00:00:00"/>
    <n v="55654"/>
    <x v="3"/>
  </r>
  <r>
    <s v="REPAY01060"/>
    <s v="LOAN1440"/>
    <d v="2020-11-02T00:00:00"/>
    <n v="106291"/>
    <x v="1"/>
  </r>
  <r>
    <s v="REPAY01061"/>
    <s v="LOAN0973"/>
    <d v="2023-11-18T00:00:00"/>
    <n v="181328"/>
    <x v="0"/>
  </r>
  <r>
    <s v="REPAY01062"/>
    <s v="LOAN0437"/>
    <d v="2024-10-21T00:00:00"/>
    <n v="117638"/>
    <x v="0"/>
  </r>
  <r>
    <s v="REPAY01063"/>
    <s v="LOAN0760"/>
    <d v="2021-01-22T00:00:00"/>
    <n v="68818"/>
    <x v="3"/>
  </r>
  <r>
    <s v="REPAY01064"/>
    <s v="LOAN0643"/>
    <d v="2023-09-20T00:00:00"/>
    <n v="170430"/>
    <x v="1"/>
  </r>
  <r>
    <s v="REPAY01065"/>
    <s v="LOAN0452"/>
    <d v="2024-07-27T00:00:00"/>
    <n v="144571"/>
    <x v="2"/>
  </r>
  <r>
    <s v="REPAY01066"/>
    <s v="LOAN0372"/>
    <d v="2022-10-24T00:00:00"/>
    <n v="17347"/>
    <x v="3"/>
  </r>
  <r>
    <s v="REPAY01067"/>
    <s v="LOAN0848"/>
    <d v="2025-04-17T00:00:00"/>
    <n v="128529"/>
    <x v="2"/>
  </r>
  <r>
    <s v="REPAY01068"/>
    <s v="LOAN0713"/>
    <d v="2025-03-20T00:00:00"/>
    <n v="136373"/>
    <x v="1"/>
  </r>
  <r>
    <s v="REPAY01069"/>
    <s v="LOAN0660"/>
    <d v="2025-01-03T00:00:00"/>
    <n v="2270"/>
    <x v="1"/>
  </r>
  <r>
    <s v="REPAY01070"/>
    <s v="LOAN1377"/>
    <d v="2021-08-12T00:00:00"/>
    <n v="170583"/>
    <x v="2"/>
  </r>
  <r>
    <s v="REPAY01071"/>
    <s v="LOAN0525"/>
    <d v="2023-07-03T00:00:00"/>
    <n v="48944"/>
    <x v="3"/>
  </r>
  <r>
    <s v="REPAY01072"/>
    <s v="LOAN0814"/>
    <d v="2024-01-01T00:00:00"/>
    <n v="180699"/>
    <x v="3"/>
  </r>
  <r>
    <s v="REPAY01073"/>
    <s v="LOAN0659"/>
    <d v="2024-03-12T00:00:00"/>
    <n v="177937"/>
    <x v="3"/>
  </r>
  <r>
    <s v="REPAY01074"/>
    <s v="LOAN0082"/>
    <d v="2022-06-04T00:00:00"/>
    <n v="154889"/>
    <x v="1"/>
  </r>
  <r>
    <s v="REPAY01075"/>
    <s v="LOAN1446"/>
    <d v="2020-12-10T00:00:00"/>
    <n v="37357"/>
    <x v="3"/>
  </r>
  <r>
    <s v="REPAY01076"/>
    <s v="LOAN0130"/>
    <d v="2023-12-06T00:00:00"/>
    <n v="99581"/>
    <x v="1"/>
  </r>
  <r>
    <s v="REPAY01077"/>
    <s v="LOAN1362"/>
    <d v="2022-10-25T00:00:00"/>
    <n v="145888"/>
    <x v="1"/>
  </r>
  <r>
    <s v="REPAY01078"/>
    <s v="LOAN1031"/>
    <d v="2024-08-31T00:00:00"/>
    <n v="140442"/>
    <x v="2"/>
  </r>
  <r>
    <s v="REPAY01079"/>
    <s v="LOAN0821"/>
    <d v="2025-07-16T00:00:00"/>
    <n v="161733"/>
    <x v="1"/>
  </r>
  <r>
    <s v="REPAY01080"/>
    <s v="LOAN1455"/>
    <d v="2022-01-01T00:00:00"/>
    <n v="118064"/>
    <x v="3"/>
  </r>
  <r>
    <s v="REPAY01081"/>
    <s v="LOAN0591"/>
    <d v="2020-11-02T00:00:00"/>
    <n v="39570"/>
    <x v="1"/>
  </r>
  <r>
    <s v="REPAY01082"/>
    <s v="LOAN0178"/>
    <d v="2023-08-06T00:00:00"/>
    <n v="155840"/>
    <x v="3"/>
  </r>
  <r>
    <s v="REPAY01083"/>
    <s v="LOAN0498"/>
    <d v="2023-10-15T00:00:00"/>
    <n v="109781"/>
    <x v="1"/>
  </r>
  <r>
    <s v="REPAY01084"/>
    <s v="LOAN0328"/>
    <d v="2024-04-20T00:00:00"/>
    <n v="103114"/>
    <x v="0"/>
  </r>
  <r>
    <s v="REPAY01085"/>
    <s v="LOAN1276"/>
    <d v="2022-01-14T00:00:00"/>
    <n v="164126"/>
    <x v="3"/>
  </r>
  <r>
    <s v="REPAY01086"/>
    <s v="LOAN1198"/>
    <d v="2020-11-17T00:00:00"/>
    <n v="22674"/>
    <x v="3"/>
  </r>
  <r>
    <s v="REPAY01087"/>
    <s v="LOAN1035"/>
    <d v="2024-01-01T00:00:00"/>
    <n v="194141"/>
    <x v="2"/>
  </r>
  <r>
    <s v="REPAY01088"/>
    <s v="LOAN1098"/>
    <d v="2024-07-01T00:00:00"/>
    <n v="30628"/>
    <x v="3"/>
  </r>
  <r>
    <s v="REPAY01089"/>
    <s v="LOAN1369"/>
    <d v="2021-08-13T00:00:00"/>
    <n v="41924"/>
    <x v="2"/>
  </r>
  <r>
    <s v="REPAY01090"/>
    <s v="LOAN0309"/>
    <d v="2021-09-03T00:00:00"/>
    <n v="165594"/>
    <x v="1"/>
  </r>
  <r>
    <s v="REPAY01091"/>
    <s v="LOAN1224"/>
    <d v="2022-11-01T00:00:00"/>
    <n v="97325"/>
    <x v="1"/>
  </r>
  <r>
    <s v="REPAY01092"/>
    <s v="LOAN0041"/>
    <d v="2022-06-08T00:00:00"/>
    <n v="37846"/>
    <x v="3"/>
  </r>
  <r>
    <s v="REPAY01093"/>
    <s v="LOAN1329"/>
    <d v="2022-12-08T00:00:00"/>
    <n v="189309"/>
    <x v="0"/>
  </r>
  <r>
    <s v="REPAY01094"/>
    <s v="LOAN1078"/>
    <d v="2022-05-29T00:00:00"/>
    <n v="92914"/>
    <x v="1"/>
  </r>
  <r>
    <s v="REPAY01095"/>
    <s v="LOAN1323"/>
    <d v="2021-01-17T00:00:00"/>
    <n v="145200"/>
    <x v="3"/>
  </r>
  <r>
    <s v="REPAY01096"/>
    <s v="LOAN0233"/>
    <d v="2023-09-23T00:00:00"/>
    <n v="142590"/>
    <x v="2"/>
  </r>
  <r>
    <s v="REPAY01097"/>
    <s v="LOAN0139"/>
    <d v="2022-05-26T00:00:00"/>
    <n v="93302"/>
    <x v="0"/>
  </r>
  <r>
    <s v="REPAY01098"/>
    <s v="LOAN1112"/>
    <d v="2025-02-05T00:00:00"/>
    <n v="54122"/>
    <x v="0"/>
  </r>
  <r>
    <s v="REPAY01099"/>
    <s v="LOAN0500"/>
    <d v="2023-05-24T00:00:00"/>
    <n v="66058"/>
    <x v="1"/>
  </r>
  <r>
    <s v="REPAY01100"/>
    <s v="LOAN1306"/>
    <d v="2021-12-03T00:00:00"/>
    <n v="162156"/>
    <x v="1"/>
  </r>
  <r>
    <s v="REPAY01101"/>
    <s v="LOAN0690"/>
    <d v="2023-12-15T00:00:00"/>
    <n v="159900"/>
    <x v="0"/>
  </r>
  <r>
    <s v="REPAY01102"/>
    <s v="LOAN0977"/>
    <d v="2023-08-20T00:00:00"/>
    <n v="118616"/>
    <x v="0"/>
  </r>
  <r>
    <s v="REPAY01103"/>
    <s v="LOAN0863"/>
    <d v="2021-01-27T00:00:00"/>
    <n v="164028"/>
    <x v="2"/>
  </r>
  <r>
    <s v="REPAY01104"/>
    <s v="LOAN1234"/>
    <d v="2023-12-12T00:00:00"/>
    <n v="39902"/>
    <x v="0"/>
  </r>
  <r>
    <s v="REPAY01105"/>
    <s v="LOAN0512"/>
    <d v="2021-06-18T00:00:00"/>
    <n v="114574"/>
    <x v="0"/>
  </r>
  <r>
    <s v="REPAY01106"/>
    <s v="LOAN0774"/>
    <d v="2022-03-19T00:00:00"/>
    <n v="91315"/>
    <x v="2"/>
  </r>
  <r>
    <s v="REPAY01107"/>
    <s v="LOAN0007"/>
    <d v="2022-12-30T00:00:00"/>
    <n v="12958"/>
    <x v="3"/>
  </r>
  <r>
    <s v="REPAY01108"/>
    <s v="LOAN0975"/>
    <d v="2024-11-23T00:00:00"/>
    <n v="116783"/>
    <x v="2"/>
  </r>
  <r>
    <s v="REPAY01109"/>
    <s v="LOAN0302"/>
    <d v="2024-11-10T00:00:00"/>
    <n v="186041"/>
    <x v="1"/>
  </r>
  <r>
    <s v="REPAY01110"/>
    <s v="LOAN0274"/>
    <d v="2022-04-16T00:00:00"/>
    <n v="146727"/>
    <x v="1"/>
  </r>
  <r>
    <s v="REPAY01111"/>
    <s v="LOAN0993"/>
    <d v="2024-03-18T00:00:00"/>
    <n v="128980"/>
    <x v="1"/>
  </r>
  <r>
    <s v="REPAY01112"/>
    <s v="LOAN0729"/>
    <d v="2023-11-23T00:00:00"/>
    <n v="128752"/>
    <x v="3"/>
  </r>
  <r>
    <s v="REPAY01113"/>
    <s v="LOAN0438"/>
    <d v="2025-01-23T00:00:00"/>
    <n v="178724"/>
    <x v="2"/>
  </r>
  <r>
    <s v="REPAY01114"/>
    <s v="LOAN1345"/>
    <d v="2023-10-12T00:00:00"/>
    <n v="105795"/>
    <x v="3"/>
  </r>
  <r>
    <s v="REPAY01115"/>
    <s v="LOAN0587"/>
    <d v="2024-03-01T00:00:00"/>
    <n v="147758"/>
    <x v="2"/>
  </r>
  <r>
    <s v="REPAY01116"/>
    <s v="LOAN0923"/>
    <d v="2022-11-13T00:00:00"/>
    <n v="13745"/>
    <x v="2"/>
  </r>
  <r>
    <s v="REPAY01117"/>
    <s v="LOAN0580"/>
    <d v="2025-08-04T00:00:00"/>
    <n v="91317"/>
    <x v="0"/>
  </r>
  <r>
    <s v="REPAY01118"/>
    <s v="LOAN1001"/>
    <d v="2021-02-05T00:00:00"/>
    <n v="90759"/>
    <x v="3"/>
  </r>
  <r>
    <s v="REPAY01119"/>
    <s v="LOAN0123"/>
    <d v="2021-06-07T00:00:00"/>
    <n v="113871"/>
    <x v="1"/>
  </r>
  <r>
    <s v="REPAY01120"/>
    <s v="LOAN0701"/>
    <d v="2022-03-31T00:00:00"/>
    <n v="47095"/>
    <x v="3"/>
  </r>
  <r>
    <s v="REPAY01121"/>
    <s v="LOAN0013"/>
    <d v="2024-03-19T00:00:00"/>
    <n v="159050"/>
    <x v="3"/>
  </r>
  <r>
    <s v="REPAY01122"/>
    <s v="LOAN0917"/>
    <d v="2022-02-26T00:00:00"/>
    <n v="108127"/>
    <x v="1"/>
  </r>
  <r>
    <s v="REPAY01123"/>
    <s v="LOAN0388"/>
    <d v="2022-02-03T00:00:00"/>
    <n v="54234"/>
    <x v="2"/>
  </r>
  <r>
    <s v="REPAY01124"/>
    <s v="LOAN0559"/>
    <d v="2022-07-04T00:00:00"/>
    <n v="19564"/>
    <x v="3"/>
  </r>
  <r>
    <s v="REPAY01125"/>
    <s v="LOAN1091"/>
    <d v="2023-08-24T00:00:00"/>
    <n v="184185"/>
    <x v="1"/>
  </r>
  <r>
    <s v="REPAY01126"/>
    <s v="LOAN0824"/>
    <d v="2023-11-22T00:00:00"/>
    <n v="162346"/>
    <x v="2"/>
  </r>
  <r>
    <s v="REPAY01127"/>
    <s v="LOAN0896"/>
    <d v="2021-09-15T00:00:00"/>
    <n v="99223"/>
    <x v="2"/>
  </r>
  <r>
    <s v="REPAY01128"/>
    <s v="LOAN0034"/>
    <d v="2024-01-12T00:00:00"/>
    <n v="116803"/>
    <x v="1"/>
  </r>
  <r>
    <s v="REPAY01129"/>
    <s v="LOAN0327"/>
    <d v="2024-04-12T00:00:00"/>
    <n v="115390"/>
    <x v="1"/>
  </r>
  <r>
    <s v="REPAY01130"/>
    <s v="LOAN1409"/>
    <d v="2023-06-14T00:00:00"/>
    <n v="166947"/>
    <x v="2"/>
  </r>
  <r>
    <s v="REPAY01131"/>
    <s v="LOAN1339"/>
    <d v="2025-04-15T00:00:00"/>
    <n v="141840"/>
    <x v="2"/>
  </r>
  <r>
    <s v="REPAY01132"/>
    <s v="LOAN0723"/>
    <d v="2021-08-30T00:00:00"/>
    <n v="108403"/>
    <x v="3"/>
  </r>
  <r>
    <s v="REPAY01133"/>
    <s v="LOAN0524"/>
    <d v="2022-03-08T00:00:00"/>
    <n v="167875"/>
    <x v="0"/>
  </r>
  <r>
    <s v="REPAY01134"/>
    <s v="LOAN0067"/>
    <d v="2024-01-12T00:00:00"/>
    <n v="6725"/>
    <x v="2"/>
  </r>
  <r>
    <s v="REPAY01135"/>
    <s v="LOAN0739"/>
    <d v="2021-07-25T00:00:00"/>
    <n v="161904"/>
    <x v="0"/>
  </r>
  <r>
    <s v="REPAY01136"/>
    <s v="LOAN0123"/>
    <d v="2025-03-23T00:00:00"/>
    <n v="15568"/>
    <x v="1"/>
  </r>
  <r>
    <s v="REPAY01137"/>
    <s v="LOAN1173"/>
    <d v="2022-06-09T00:00:00"/>
    <n v="40544"/>
    <x v="2"/>
  </r>
  <r>
    <s v="REPAY01138"/>
    <s v="LOAN1143"/>
    <d v="2023-09-19T00:00:00"/>
    <n v="39259"/>
    <x v="3"/>
  </r>
  <r>
    <s v="REPAY01139"/>
    <s v="LOAN1134"/>
    <d v="2020-09-19T00:00:00"/>
    <n v="137550"/>
    <x v="0"/>
  </r>
  <r>
    <s v="REPAY01140"/>
    <s v="LOAN0260"/>
    <d v="2022-02-23T00:00:00"/>
    <n v="174668"/>
    <x v="2"/>
  </r>
  <r>
    <s v="REPAY01141"/>
    <s v="LOAN1499"/>
    <d v="2024-07-19T00:00:00"/>
    <n v="181943"/>
    <x v="3"/>
  </r>
  <r>
    <s v="REPAY01142"/>
    <s v="LOAN0581"/>
    <d v="2022-05-22T00:00:00"/>
    <n v="123283"/>
    <x v="2"/>
  </r>
  <r>
    <s v="REPAY01143"/>
    <s v="LOAN1431"/>
    <d v="2022-10-10T00:00:00"/>
    <n v="43596"/>
    <x v="0"/>
  </r>
  <r>
    <s v="REPAY01144"/>
    <s v="LOAN0051"/>
    <d v="2022-09-18T00:00:00"/>
    <n v="160620"/>
    <x v="2"/>
  </r>
  <r>
    <s v="REPAY01145"/>
    <s v="LOAN0976"/>
    <d v="2023-10-29T00:00:00"/>
    <n v="24269"/>
    <x v="0"/>
  </r>
  <r>
    <s v="REPAY01146"/>
    <s v="LOAN0796"/>
    <d v="2021-07-28T00:00:00"/>
    <n v="173486"/>
    <x v="3"/>
  </r>
  <r>
    <s v="REPAY01147"/>
    <s v="LOAN0563"/>
    <d v="2022-12-13T00:00:00"/>
    <n v="158032"/>
    <x v="3"/>
  </r>
  <r>
    <s v="REPAY01148"/>
    <s v="LOAN0875"/>
    <d v="2023-11-23T00:00:00"/>
    <n v="135567"/>
    <x v="0"/>
  </r>
  <r>
    <s v="REPAY01149"/>
    <s v="LOAN1202"/>
    <d v="2025-03-09T00:00:00"/>
    <n v="165505"/>
    <x v="1"/>
  </r>
  <r>
    <s v="REPAY01150"/>
    <s v="LOAN1008"/>
    <d v="2021-06-10T00:00:00"/>
    <n v="186976"/>
    <x v="1"/>
  </r>
  <r>
    <s v="REPAY01151"/>
    <s v="LOAN0228"/>
    <d v="2025-06-10T00:00:00"/>
    <n v="127599"/>
    <x v="0"/>
  </r>
  <r>
    <s v="REPAY01152"/>
    <s v="LOAN0727"/>
    <d v="2024-10-21T00:00:00"/>
    <n v="15195"/>
    <x v="3"/>
  </r>
  <r>
    <s v="REPAY01153"/>
    <s v="LOAN1419"/>
    <d v="2023-10-25T00:00:00"/>
    <n v="10333"/>
    <x v="0"/>
  </r>
  <r>
    <s v="REPAY01154"/>
    <s v="LOAN0661"/>
    <d v="2021-10-13T00:00:00"/>
    <n v="192767"/>
    <x v="2"/>
  </r>
  <r>
    <s v="REPAY01155"/>
    <s v="LOAN0867"/>
    <d v="2020-09-04T00:00:00"/>
    <n v="156923"/>
    <x v="2"/>
  </r>
  <r>
    <s v="REPAY01156"/>
    <s v="LOAN0233"/>
    <d v="2022-04-18T00:00:00"/>
    <n v="61174"/>
    <x v="2"/>
  </r>
  <r>
    <s v="REPAY01157"/>
    <s v="LOAN0981"/>
    <d v="2021-12-10T00:00:00"/>
    <n v="138816"/>
    <x v="0"/>
  </r>
  <r>
    <s v="REPAY01158"/>
    <s v="LOAN1303"/>
    <d v="2024-01-14T00:00:00"/>
    <n v="53459"/>
    <x v="0"/>
  </r>
  <r>
    <s v="REPAY01159"/>
    <s v="LOAN0232"/>
    <d v="2021-08-31T00:00:00"/>
    <n v="76839"/>
    <x v="1"/>
  </r>
  <r>
    <s v="REPAY01160"/>
    <s v="LOAN0469"/>
    <d v="2025-06-17T00:00:00"/>
    <n v="17862"/>
    <x v="1"/>
  </r>
  <r>
    <s v="REPAY01161"/>
    <s v="LOAN0145"/>
    <d v="2022-09-20T00:00:00"/>
    <n v="124147"/>
    <x v="1"/>
  </r>
  <r>
    <s v="REPAY01162"/>
    <s v="LOAN0490"/>
    <d v="2024-06-13T00:00:00"/>
    <n v="192244"/>
    <x v="0"/>
  </r>
  <r>
    <s v="REPAY01163"/>
    <s v="LOAN0980"/>
    <d v="2024-05-10T00:00:00"/>
    <n v="54234"/>
    <x v="1"/>
  </r>
  <r>
    <s v="REPAY01164"/>
    <s v="LOAN1071"/>
    <d v="2021-09-15T00:00:00"/>
    <n v="173014"/>
    <x v="1"/>
  </r>
  <r>
    <s v="REPAY01165"/>
    <s v="LOAN1239"/>
    <d v="2022-09-11T00:00:00"/>
    <n v="116172"/>
    <x v="2"/>
  </r>
  <r>
    <s v="REPAY01166"/>
    <s v="LOAN1029"/>
    <d v="2022-08-22T00:00:00"/>
    <n v="94384"/>
    <x v="2"/>
  </r>
  <r>
    <s v="REPAY01167"/>
    <s v="LOAN1108"/>
    <d v="2020-08-20T00:00:00"/>
    <n v="39601"/>
    <x v="0"/>
  </r>
  <r>
    <s v="REPAY01168"/>
    <s v="LOAN0798"/>
    <d v="2024-07-12T00:00:00"/>
    <n v="17783"/>
    <x v="0"/>
  </r>
  <r>
    <s v="REPAY01169"/>
    <s v="LOAN0836"/>
    <d v="2021-11-12T00:00:00"/>
    <n v="174077"/>
    <x v="1"/>
  </r>
  <r>
    <s v="REPAY01170"/>
    <s v="LOAN0463"/>
    <d v="2022-04-13T00:00:00"/>
    <n v="102237"/>
    <x v="0"/>
  </r>
  <r>
    <s v="REPAY01171"/>
    <s v="LOAN0249"/>
    <d v="2021-02-17T00:00:00"/>
    <n v="174516"/>
    <x v="2"/>
  </r>
  <r>
    <s v="REPAY01172"/>
    <s v="LOAN0991"/>
    <d v="2024-03-28T00:00:00"/>
    <n v="157970"/>
    <x v="0"/>
  </r>
  <r>
    <s v="REPAY01173"/>
    <s v="LOAN0015"/>
    <d v="2022-06-27T00:00:00"/>
    <n v="76918"/>
    <x v="3"/>
  </r>
  <r>
    <s v="REPAY01174"/>
    <s v="LOAN0954"/>
    <d v="2021-02-25T00:00:00"/>
    <n v="118963"/>
    <x v="0"/>
  </r>
  <r>
    <s v="REPAY01175"/>
    <s v="LOAN1331"/>
    <d v="2021-04-13T00:00:00"/>
    <n v="97322"/>
    <x v="2"/>
  </r>
  <r>
    <s v="REPAY01176"/>
    <s v="LOAN1012"/>
    <d v="2022-04-08T00:00:00"/>
    <n v="82900"/>
    <x v="1"/>
  </r>
  <r>
    <s v="REPAY01177"/>
    <s v="LOAN0515"/>
    <d v="2024-01-04T00:00:00"/>
    <n v="181639"/>
    <x v="1"/>
  </r>
  <r>
    <s v="REPAY01178"/>
    <s v="LOAN1383"/>
    <d v="2023-11-03T00:00:00"/>
    <n v="150156"/>
    <x v="0"/>
  </r>
  <r>
    <s v="REPAY01179"/>
    <s v="LOAN0810"/>
    <d v="2023-08-24T00:00:00"/>
    <n v="105068"/>
    <x v="3"/>
  </r>
  <r>
    <s v="REPAY01180"/>
    <s v="LOAN0754"/>
    <d v="2022-01-23T00:00:00"/>
    <n v="16014"/>
    <x v="3"/>
  </r>
  <r>
    <s v="REPAY01181"/>
    <s v="LOAN0677"/>
    <d v="2025-06-18T00:00:00"/>
    <n v="138193"/>
    <x v="0"/>
  </r>
  <r>
    <s v="REPAY01182"/>
    <s v="LOAN0185"/>
    <d v="2021-07-22T00:00:00"/>
    <n v="91182"/>
    <x v="1"/>
  </r>
  <r>
    <s v="REPAY01183"/>
    <s v="LOAN1423"/>
    <d v="2023-06-06T00:00:00"/>
    <n v="125146"/>
    <x v="2"/>
  </r>
  <r>
    <s v="REPAY01184"/>
    <s v="LOAN1360"/>
    <d v="2021-08-03T00:00:00"/>
    <n v="118265"/>
    <x v="2"/>
  </r>
  <r>
    <s v="REPAY01185"/>
    <s v="LOAN0549"/>
    <d v="2022-07-10T00:00:00"/>
    <n v="138234"/>
    <x v="1"/>
  </r>
  <r>
    <s v="REPAY01186"/>
    <s v="LOAN0987"/>
    <d v="2024-12-19T00:00:00"/>
    <n v="110076"/>
    <x v="1"/>
  </r>
  <r>
    <s v="REPAY01187"/>
    <s v="LOAN0713"/>
    <d v="2023-11-27T00:00:00"/>
    <n v="107688"/>
    <x v="1"/>
  </r>
  <r>
    <s v="REPAY01188"/>
    <s v="LOAN0257"/>
    <d v="2023-01-15T00:00:00"/>
    <n v="15226"/>
    <x v="2"/>
  </r>
  <r>
    <s v="REPAY01189"/>
    <s v="LOAN1228"/>
    <d v="2025-06-05T00:00:00"/>
    <n v="27188"/>
    <x v="2"/>
  </r>
  <r>
    <s v="REPAY01190"/>
    <s v="LOAN0479"/>
    <d v="2021-08-05T00:00:00"/>
    <n v="74579"/>
    <x v="1"/>
  </r>
  <r>
    <s v="REPAY01191"/>
    <s v="LOAN0006"/>
    <d v="2021-05-08T00:00:00"/>
    <n v="46511"/>
    <x v="1"/>
  </r>
  <r>
    <s v="REPAY01192"/>
    <s v="LOAN1166"/>
    <d v="2020-10-27T00:00:00"/>
    <n v="122116"/>
    <x v="2"/>
  </r>
  <r>
    <s v="REPAY01193"/>
    <s v="LOAN0330"/>
    <d v="2023-04-18T00:00:00"/>
    <n v="46680"/>
    <x v="1"/>
  </r>
  <r>
    <s v="REPAY01194"/>
    <s v="LOAN1281"/>
    <d v="2023-03-13T00:00:00"/>
    <n v="7657"/>
    <x v="0"/>
  </r>
  <r>
    <s v="REPAY01195"/>
    <s v="LOAN0784"/>
    <d v="2022-06-22T00:00:00"/>
    <n v="102282"/>
    <x v="3"/>
  </r>
  <r>
    <s v="REPAY01196"/>
    <s v="LOAN1026"/>
    <d v="2021-05-28T00:00:00"/>
    <n v="157854"/>
    <x v="3"/>
  </r>
  <r>
    <s v="REPAY01197"/>
    <s v="LOAN0906"/>
    <d v="2022-01-14T00:00:00"/>
    <n v="24005"/>
    <x v="1"/>
  </r>
  <r>
    <s v="REPAY01198"/>
    <s v="LOAN0284"/>
    <d v="2022-03-10T00:00:00"/>
    <n v="194093"/>
    <x v="1"/>
  </r>
  <r>
    <s v="REPAY01199"/>
    <s v="LOAN0091"/>
    <d v="2024-11-10T00:00:00"/>
    <n v="49141"/>
    <x v="2"/>
  </r>
  <r>
    <s v="REPAY01200"/>
    <s v="LOAN1328"/>
    <d v="2023-10-13T00:00:00"/>
    <n v="96666"/>
    <x v="1"/>
  </r>
  <r>
    <s v="REPAY01201"/>
    <s v="LOAN0636"/>
    <d v="2022-11-04T00:00:00"/>
    <n v="102734"/>
    <x v="0"/>
  </r>
  <r>
    <s v="REPAY01202"/>
    <s v="LOAN0196"/>
    <d v="2024-12-18T00:00:00"/>
    <n v="76394"/>
    <x v="2"/>
  </r>
  <r>
    <s v="REPAY01203"/>
    <s v="LOAN0119"/>
    <d v="2023-04-13T00:00:00"/>
    <n v="14717"/>
    <x v="3"/>
  </r>
  <r>
    <s v="REPAY01204"/>
    <s v="LOAN1251"/>
    <d v="2023-11-07T00:00:00"/>
    <n v="107543"/>
    <x v="3"/>
  </r>
  <r>
    <s v="REPAY01205"/>
    <s v="LOAN0297"/>
    <d v="2020-11-03T00:00:00"/>
    <n v="137249"/>
    <x v="0"/>
  </r>
  <r>
    <s v="REPAY01206"/>
    <s v="LOAN0030"/>
    <d v="2024-10-20T00:00:00"/>
    <n v="188467"/>
    <x v="0"/>
  </r>
  <r>
    <s v="REPAY01207"/>
    <s v="LOAN1143"/>
    <d v="2020-08-25T00:00:00"/>
    <n v="134496"/>
    <x v="0"/>
  </r>
  <r>
    <s v="REPAY01208"/>
    <s v="LOAN0042"/>
    <d v="2022-04-30T00:00:00"/>
    <n v="46083"/>
    <x v="0"/>
  </r>
  <r>
    <s v="REPAY01209"/>
    <s v="LOAN0513"/>
    <d v="2022-09-25T00:00:00"/>
    <n v="140869"/>
    <x v="2"/>
  </r>
  <r>
    <s v="REPAY01210"/>
    <s v="LOAN0708"/>
    <d v="2021-07-31T00:00:00"/>
    <n v="25009"/>
    <x v="1"/>
  </r>
  <r>
    <s v="REPAY01211"/>
    <s v="LOAN1006"/>
    <d v="2021-11-05T00:00:00"/>
    <n v="139921"/>
    <x v="1"/>
  </r>
  <r>
    <s v="REPAY01212"/>
    <s v="LOAN0410"/>
    <d v="2022-06-02T00:00:00"/>
    <n v="165786"/>
    <x v="1"/>
  </r>
  <r>
    <s v="REPAY01213"/>
    <s v="LOAN0419"/>
    <d v="2020-10-05T00:00:00"/>
    <n v="85332"/>
    <x v="1"/>
  </r>
  <r>
    <s v="REPAY01214"/>
    <s v="LOAN1066"/>
    <d v="2021-01-22T00:00:00"/>
    <n v="61909"/>
    <x v="1"/>
  </r>
  <r>
    <s v="REPAY01215"/>
    <s v="LOAN1318"/>
    <d v="2021-03-07T00:00:00"/>
    <n v="19713"/>
    <x v="3"/>
  </r>
  <r>
    <s v="REPAY01216"/>
    <s v="LOAN0840"/>
    <d v="2023-08-13T00:00:00"/>
    <n v="91057"/>
    <x v="1"/>
  </r>
  <r>
    <s v="REPAY01217"/>
    <s v="LOAN0077"/>
    <d v="2023-08-31T00:00:00"/>
    <n v="195891"/>
    <x v="2"/>
  </r>
  <r>
    <s v="REPAY01218"/>
    <s v="LOAN1425"/>
    <d v="2022-03-26T00:00:00"/>
    <n v="32346"/>
    <x v="1"/>
  </r>
  <r>
    <s v="REPAY01219"/>
    <s v="LOAN0377"/>
    <d v="2023-07-02T00:00:00"/>
    <n v="104863"/>
    <x v="3"/>
  </r>
  <r>
    <s v="REPAY01220"/>
    <s v="LOAN0390"/>
    <d v="2025-04-09T00:00:00"/>
    <n v="94683"/>
    <x v="3"/>
  </r>
  <r>
    <s v="REPAY01221"/>
    <s v="LOAN1439"/>
    <d v="2021-09-07T00:00:00"/>
    <n v="57797"/>
    <x v="0"/>
  </r>
  <r>
    <s v="REPAY01222"/>
    <s v="LOAN0405"/>
    <d v="2024-05-30T00:00:00"/>
    <n v="44172"/>
    <x v="2"/>
  </r>
  <r>
    <s v="REPAY01223"/>
    <s v="LOAN1154"/>
    <d v="2022-01-21T00:00:00"/>
    <n v="91850"/>
    <x v="2"/>
  </r>
  <r>
    <s v="REPAY01224"/>
    <s v="LOAN0536"/>
    <d v="2024-08-25T00:00:00"/>
    <n v="154404"/>
    <x v="2"/>
  </r>
  <r>
    <s v="REPAY01225"/>
    <s v="LOAN0175"/>
    <d v="2025-04-19T00:00:00"/>
    <n v="74509"/>
    <x v="1"/>
  </r>
  <r>
    <s v="REPAY01226"/>
    <s v="LOAN0693"/>
    <d v="2025-02-09T00:00:00"/>
    <n v="179563"/>
    <x v="3"/>
  </r>
  <r>
    <s v="REPAY01227"/>
    <s v="LOAN1064"/>
    <d v="2022-07-12T00:00:00"/>
    <n v="113786"/>
    <x v="1"/>
  </r>
  <r>
    <s v="REPAY01228"/>
    <s v="LOAN0284"/>
    <d v="2020-10-23T00:00:00"/>
    <n v="170602"/>
    <x v="1"/>
  </r>
  <r>
    <s v="REPAY01229"/>
    <s v="LOAN1082"/>
    <d v="2021-06-01T00:00:00"/>
    <n v="77987"/>
    <x v="2"/>
  </r>
  <r>
    <s v="REPAY01230"/>
    <s v="LOAN0219"/>
    <d v="2024-09-07T00:00:00"/>
    <n v="118300"/>
    <x v="0"/>
  </r>
  <r>
    <s v="REPAY01231"/>
    <s v="LOAN0640"/>
    <d v="2024-03-30T00:00:00"/>
    <n v="124646"/>
    <x v="1"/>
  </r>
  <r>
    <s v="REPAY01232"/>
    <s v="LOAN0748"/>
    <d v="2021-07-09T00:00:00"/>
    <n v="168438"/>
    <x v="1"/>
  </r>
  <r>
    <s v="REPAY01233"/>
    <s v="LOAN0768"/>
    <d v="2023-10-31T00:00:00"/>
    <n v="80870"/>
    <x v="1"/>
  </r>
  <r>
    <s v="REPAY01234"/>
    <s v="LOAN0632"/>
    <d v="2022-02-28T00:00:00"/>
    <n v="44765"/>
    <x v="2"/>
  </r>
  <r>
    <s v="REPAY01235"/>
    <s v="LOAN1343"/>
    <d v="2022-07-14T00:00:00"/>
    <n v="175507"/>
    <x v="0"/>
  </r>
  <r>
    <s v="REPAY01236"/>
    <s v="LOAN1164"/>
    <d v="2021-01-20T00:00:00"/>
    <n v="27814"/>
    <x v="1"/>
  </r>
  <r>
    <s v="REPAY01237"/>
    <s v="LOAN0888"/>
    <d v="2023-09-30T00:00:00"/>
    <n v="159345"/>
    <x v="2"/>
  </r>
  <r>
    <s v="REPAY01238"/>
    <s v="LOAN1472"/>
    <d v="2021-12-17T00:00:00"/>
    <n v="98287"/>
    <x v="0"/>
  </r>
  <r>
    <s v="REPAY01239"/>
    <s v="LOAN1232"/>
    <d v="2024-02-12T00:00:00"/>
    <n v="33445"/>
    <x v="2"/>
  </r>
  <r>
    <s v="REPAY01240"/>
    <s v="LOAN0198"/>
    <d v="2022-05-20T00:00:00"/>
    <n v="100033"/>
    <x v="0"/>
  </r>
  <r>
    <s v="REPAY01241"/>
    <s v="LOAN0611"/>
    <d v="2021-02-05T00:00:00"/>
    <n v="100297"/>
    <x v="0"/>
  </r>
  <r>
    <s v="REPAY01242"/>
    <s v="LOAN1090"/>
    <d v="2025-05-27T00:00:00"/>
    <n v="135283"/>
    <x v="3"/>
  </r>
  <r>
    <s v="REPAY01243"/>
    <s v="LOAN0007"/>
    <d v="2024-03-06T00:00:00"/>
    <n v="33821"/>
    <x v="0"/>
  </r>
  <r>
    <s v="REPAY01244"/>
    <s v="LOAN1170"/>
    <d v="2024-11-15T00:00:00"/>
    <n v="160118"/>
    <x v="3"/>
  </r>
  <r>
    <s v="REPAY01245"/>
    <s v="LOAN0323"/>
    <d v="2021-02-21T00:00:00"/>
    <n v="45247"/>
    <x v="3"/>
  </r>
  <r>
    <s v="REPAY01246"/>
    <s v="LOAN0057"/>
    <d v="2020-11-26T00:00:00"/>
    <n v="183481"/>
    <x v="0"/>
  </r>
  <r>
    <s v="REPAY01247"/>
    <s v="LOAN1368"/>
    <d v="2024-03-06T00:00:00"/>
    <n v="56508"/>
    <x v="2"/>
  </r>
  <r>
    <s v="REPAY01248"/>
    <s v="LOAN1441"/>
    <d v="2021-09-07T00:00:00"/>
    <n v="25555"/>
    <x v="2"/>
  </r>
  <r>
    <s v="REPAY01249"/>
    <s v="LOAN0015"/>
    <d v="2021-07-13T00:00:00"/>
    <n v="183312"/>
    <x v="1"/>
  </r>
  <r>
    <s v="REPAY01250"/>
    <s v="LOAN0867"/>
    <d v="2021-10-30T00:00:00"/>
    <n v="16030"/>
    <x v="3"/>
  </r>
  <r>
    <s v="REPAY01251"/>
    <s v="LOAN1443"/>
    <d v="2022-11-05T00:00:00"/>
    <n v="177719"/>
    <x v="0"/>
  </r>
  <r>
    <s v="REPAY01252"/>
    <s v="LOAN1222"/>
    <d v="2021-01-10T00:00:00"/>
    <n v="57459"/>
    <x v="1"/>
  </r>
  <r>
    <s v="REPAY01253"/>
    <s v="LOAN1186"/>
    <d v="2021-03-23T00:00:00"/>
    <n v="141610"/>
    <x v="0"/>
  </r>
  <r>
    <s v="REPAY01254"/>
    <s v="LOAN1307"/>
    <d v="2021-04-03T00:00:00"/>
    <n v="61711"/>
    <x v="2"/>
  </r>
  <r>
    <s v="REPAY01255"/>
    <s v="LOAN0979"/>
    <d v="2021-07-25T00:00:00"/>
    <n v="44672"/>
    <x v="0"/>
  </r>
  <r>
    <s v="REPAY01256"/>
    <s v="LOAN1034"/>
    <d v="2025-07-19T00:00:00"/>
    <n v="67047"/>
    <x v="1"/>
  </r>
  <r>
    <s v="REPAY01257"/>
    <s v="LOAN0054"/>
    <d v="2021-03-20T00:00:00"/>
    <n v="16044"/>
    <x v="1"/>
  </r>
  <r>
    <s v="REPAY01258"/>
    <s v="LOAN1294"/>
    <d v="2021-09-03T00:00:00"/>
    <n v="186726"/>
    <x v="2"/>
  </r>
  <r>
    <s v="REPAY01259"/>
    <s v="LOAN0963"/>
    <d v="2023-03-11T00:00:00"/>
    <n v="119504"/>
    <x v="0"/>
  </r>
  <r>
    <s v="REPAY01260"/>
    <s v="LOAN0384"/>
    <d v="2021-07-10T00:00:00"/>
    <n v="88111"/>
    <x v="0"/>
  </r>
  <r>
    <s v="REPAY01261"/>
    <s v="LOAN0232"/>
    <d v="2022-08-15T00:00:00"/>
    <n v="62970"/>
    <x v="1"/>
  </r>
  <r>
    <s v="REPAY01262"/>
    <s v="LOAN0795"/>
    <d v="2022-10-04T00:00:00"/>
    <n v="81179"/>
    <x v="3"/>
  </r>
  <r>
    <s v="REPAY01263"/>
    <s v="LOAN0387"/>
    <d v="2023-07-11T00:00:00"/>
    <n v="139808"/>
    <x v="0"/>
  </r>
  <r>
    <s v="REPAY01264"/>
    <s v="LOAN0372"/>
    <d v="2021-05-02T00:00:00"/>
    <n v="69132"/>
    <x v="0"/>
  </r>
  <r>
    <s v="REPAY01265"/>
    <s v="LOAN0631"/>
    <d v="2023-08-15T00:00:00"/>
    <n v="60522"/>
    <x v="2"/>
  </r>
  <r>
    <s v="REPAY01266"/>
    <s v="LOAN0703"/>
    <d v="2024-08-20T00:00:00"/>
    <n v="6190"/>
    <x v="3"/>
  </r>
  <r>
    <s v="REPAY01267"/>
    <s v="LOAN1049"/>
    <d v="2025-08-16T00:00:00"/>
    <n v="128490"/>
    <x v="2"/>
  </r>
  <r>
    <s v="REPAY01268"/>
    <s v="LOAN1068"/>
    <d v="2023-10-21T00:00:00"/>
    <n v="7719"/>
    <x v="0"/>
  </r>
  <r>
    <s v="REPAY01269"/>
    <s v="LOAN0886"/>
    <d v="2024-07-25T00:00:00"/>
    <n v="163466"/>
    <x v="1"/>
  </r>
  <r>
    <s v="REPAY01270"/>
    <s v="LOAN1180"/>
    <d v="2024-05-01T00:00:00"/>
    <n v="181235"/>
    <x v="0"/>
  </r>
  <r>
    <s v="REPAY01271"/>
    <s v="LOAN1049"/>
    <d v="2024-02-22T00:00:00"/>
    <n v="162542"/>
    <x v="3"/>
  </r>
  <r>
    <s v="REPAY01272"/>
    <s v="LOAN0078"/>
    <d v="2025-06-27T00:00:00"/>
    <n v="129123"/>
    <x v="2"/>
  </r>
  <r>
    <s v="REPAY01273"/>
    <s v="LOAN1438"/>
    <d v="2023-09-02T00:00:00"/>
    <n v="68531"/>
    <x v="3"/>
  </r>
  <r>
    <s v="REPAY01274"/>
    <s v="LOAN1291"/>
    <d v="2024-03-16T00:00:00"/>
    <n v="16077"/>
    <x v="0"/>
  </r>
  <r>
    <s v="REPAY01275"/>
    <s v="LOAN0736"/>
    <d v="2022-02-19T00:00:00"/>
    <n v="59892"/>
    <x v="3"/>
  </r>
  <r>
    <s v="REPAY01276"/>
    <s v="LOAN1467"/>
    <d v="2022-04-14T00:00:00"/>
    <n v="50525"/>
    <x v="1"/>
  </r>
  <r>
    <s v="REPAY01277"/>
    <s v="LOAN1208"/>
    <d v="2022-09-19T00:00:00"/>
    <n v="146428"/>
    <x v="0"/>
  </r>
  <r>
    <s v="REPAY01278"/>
    <s v="LOAN0202"/>
    <d v="2024-10-07T00:00:00"/>
    <n v="134074"/>
    <x v="0"/>
  </r>
  <r>
    <s v="REPAY01279"/>
    <s v="LOAN0954"/>
    <d v="2025-03-19T00:00:00"/>
    <n v="63015"/>
    <x v="0"/>
  </r>
  <r>
    <s v="REPAY01280"/>
    <s v="LOAN0961"/>
    <d v="2025-03-21T00:00:00"/>
    <n v="97543"/>
    <x v="0"/>
  </r>
  <r>
    <s v="REPAY01281"/>
    <s v="LOAN0152"/>
    <d v="2023-01-23T00:00:00"/>
    <n v="15058"/>
    <x v="1"/>
  </r>
  <r>
    <s v="REPAY01282"/>
    <s v="LOAN1465"/>
    <d v="2020-12-25T00:00:00"/>
    <n v="61614"/>
    <x v="2"/>
  </r>
  <r>
    <s v="REPAY01283"/>
    <s v="LOAN1190"/>
    <d v="2022-07-07T00:00:00"/>
    <n v="56577"/>
    <x v="3"/>
  </r>
  <r>
    <s v="REPAY01284"/>
    <s v="LOAN0730"/>
    <d v="2021-07-22T00:00:00"/>
    <n v="100938"/>
    <x v="0"/>
  </r>
  <r>
    <s v="REPAY01285"/>
    <s v="LOAN0578"/>
    <d v="2024-06-04T00:00:00"/>
    <n v="117640"/>
    <x v="1"/>
  </r>
  <r>
    <s v="REPAY01286"/>
    <s v="LOAN0013"/>
    <d v="2025-05-30T00:00:00"/>
    <n v="142700"/>
    <x v="0"/>
  </r>
  <r>
    <s v="REPAY01287"/>
    <s v="LOAN0193"/>
    <d v="2022-05-13T00:00:00"/>
    <n v="78890"/>
    <x v="0"/>
  </r>
  <r>
    <s v="REPAY01288"/>
    <s v="LOAN0124"/>
    <d v="2021-07-16T00:00:00"/>
    <n v="190427"/>
    <x v="0"/>
  </r>
  <r>
    <s v="REPAY01289"/>
    <s v="LOAN1221"/>
    <d v="2022-09-03T00:00:00"/>
    <n v="58413"/>
    <x v="3"/>
  </r>
  <r>
    <s v="REPAY01290"/>
    <s v="LOAN0950"/>
    <d v="2022-05-13T00:00:00"/>
    <n v="80078"/>
    <x v="2"/>
  </r>
  <r>
    <s v="REPAY01291"/>
    <s v="LOAN0121"/>
    <d v="2022-04-20T00:00:00"/>
    <n v="63782"/>
    <x v="2"/>
  </r>
  <r>
    <s v="REPAY01292"/>
    <s v="LOAN0799"/>
    <d v="2023-05-13T00:00:00"/>
    <n v="173378"/>
    <x v="0"/>
  </r>
  <r>
    <s v="REPAY01293"/>
    <s v="LOAN0329"/>
    <d v="2022-02-15T00:00:00"/>
    <n v="143019"/>
    <x v="2"/>
  </r>
  <r>
    <s v="REPAY01294"/>
    <s v="LOAN1500"/>
    <d v="2021-02-06T00:00:00"/>
    <n v="171986"/>
    <x v="1"/>
  </r>
  <r>
    <s v="REPAY01295"/>
    <s v="LOAN1266"/>
    <d v="2021-03-13T00:00:00"/>
    <n v="187885"/>
    <x v="2"/>
  </r>
  <r>
    <s v="REPAY01296"/>
    <s v="LOAN0891"/>
    <d v="2024-03-23T00:00:00"/>
    <n v="177829"/>
    <x v="1"/>
  </r>
  <r>
    <s v="REPAY01297"/>
    <s v="LOAN0983"/>
    <d v="2020-11-16T00:00:00"/>
    <n v="128762"/>
    <x v="0"/>
  </r>
  <r>
    <s v="REPAY01298"/>
    <s v="LOAN1143"/>
    <d v="2023-04-01T00:00:00"/>
    <n v="13717"/>
    <x v="3"/>
  </r>
  <r>
    <s v="REPAY01299"/>
    <s v="LOAN0342"/>
    <d v="2021-03-24T00:00:00"/>
    <n v="98585"/>
    <x v="1"/>
  </r>
  <r>
    <s v="REPAY01300"/>
    <s v="LOAN1052"/>
    <d v="2024-12-16T00:00:00"/>
    <n v="85077"/>
    <x v="2"/>
  </r>
  <r>
    <s v="REPAY01301"/>
    <s v="LOAN0711"/>
    <d v="2021-12-05T00:00:00"/>
    <n v="190223"/>
    <x v="3"/>
  </r>
  <r>
    <s v="REPAY01302"/>
    <s v="LOAN0732"/>
    <d v="2023-06-22T00:00:00"/>
    <n v="77327"/>
    <x v="2"/>
  </r>
  <r>
    <s v="REPAY01303"/>
    <s v="LOAN0823"/>
    <d v="2022-12-13T00:00:00"/>
    <n v="16627"/>
    <x v="1"/>
  </r>
  <r>
    <s v="REPAY01304"/>
    <s v="LOAN0638"/>
    <d v="2021-04-04T00:00:00"/>
    <n v="52618"/>
    <x v="3"/>
  </r>
  <r>
    <s v="REPAY01305"/>
    <s v="LOAN0530"/>
    <d v="2021-05-04T00:00:00"/>
    <n v="169988"/>
    <x v="3"/>
  </r>
  <r>
    <s v="REPAY01306"/>
    <s v="LOAN1000"/>
    <d v="2023-07-02T00:00:00"/>
    <n v="51252"/>
    <x v="3"/>
  </r>
  <r>
    <s v="REPAY01307"/>
    <s v="LOAN1379"/>
    <d v="2021-07-14T00:00:00"/>
    <n v="67029"/>
    <x v="0"/>
  </r>
  <r>
    <s v="REPAY01308"/>
    <s v="LOAN0257"/>
    <d v="2023-06-27T00:00:00"/>
    <n v="14210"/>
    <x v="0"/>
  </r>
  <r>
    <s v="REPAY01309"/>
    <s v="LOAN0465"/>
    <d v="2021-07-23T00:00:00"/>
    <n v="175479"/>
    <x v="2"/>
  </r>
  <r>
    <s v="REPAY01310"/>
    <s v="LOAN0463"/>
    <d v="2024-04-20T00:00:00"/>
    <n v="135392"/>
    <x v="3"/>
  </r>
  <r>
    <s v="REPAY01311"/>
    <s v="LOAN0597"/>
    <d v="2021-06-01T00:00:00"/>
    <n v="107283"/>
    <x v="3"/>
  </r>
  <r>
    <s v="REPAY01312"/>
    <s v="LOAN1147"/>
    <d v="2021-09-04T00:00:00"/>
    <n v="191196"/>
    <x v="0"/>
  </r>
  <r>
    <s v="REPAY01313"/>
    <s v="LOAN0368"/>
    <d v="2023-05-10T00:00:00"/>
    <n v="178514"/>
    <x v="0"/>
  </r>
  <r>
    <s v="REPAY01314"/>
    <s v="LOAN0403"/>
    <d v="2025-01-23T00:00:00"/>
    <n v="65754"/>
    <x v="3"/>
  </r>
  <r>
    <s v="REPAY01315"/>
    <s v="LOAN1188"/>
    <d v="2022-04-18T00:00:00"/>
    <n v="194334"/>
    <x v="3"/>
  </r>
  <r>
    <s v="REPAY01316"/>
    <s v="LOAN1354"/>
    <d v="2025-08-04T00:00:00"/>
    <n v="99406"/>
    <x v="0"/>
  </r>
  <r>
    <s v="REPAY01317"/>
    <s v="LOAN0873"/>
    <d v="2021-11-26T00:00:00"/>
    <n v="78464"/>
    <x v="2"/>
  </r>
  <r>
    <s v="REPAY01318"/>
    <s v="LOAN0730"/>
    <d v="2023-06-30T00:00:00"/>
    <n v="142511"/>
    <x v="2"/>
  </r>
  <r>
    <s v="REPAY01319"/>
    <s v="LOAN0790"/>
    <d v="2020-09-05T00:00:00"/>
    <n v="99267"/>
    <x v="2"/>
  </r>
  <r>
    <s v="REPAY01320"/>
    <s v="LOAN1344"/>
    <d v="2022-12-23T00:00:00"/>
    <n v="41563"/>
    <x v="2"/>
  </r>
  <r>
    <s v="REPAY01321"/>
    <s v="LOAN0294"/>
    <d v="2025-02-19T00:00:00"/>
    <n v="66858"/>
    <x v="2"/>
  </r>
  <r>
    <s v="REPAY01322"/>
    <s v="LOAN0450"/>
    <d v="2024-08-13T00:00:00"/>
    <n v="59817"/>
    <x v="3"/>
  </r>
  <r>
    <s v="REPAY01323"/>
    <s v="LOAN1482"/>
    <d v="2023-03-29T00:00:00"/>
    <n v="21871"/>
    <x v="2"/>
  </r>
  <r>
    <s v="REPAY01324"/>
    <s v="LOAN0933"/>
    <d v="2022-01-09T00:00:00"/>
    <n v="18520"/>
    <x v="3"/>
  </r>
  <r>
    <s v="REPAY01325"/>
    <s v="LOAN0263"/>
    <d v="2020-09-15T00:00:00"/>
    <n v="52589"/>
    <x v="1"/>
  </r>
  <r>
    <s v="REPAY01326"/>
    <s v="LOAN0885"/>
    <d v="2023-06-06T00:00:00"/>
    <n v="67840"/>
    <x v="0"/>
  </r>
  <r>
    <s v="REPAY01327"/>
    <s v="LOAN0347"/>
    <d v="2020-10-23T00:00:00"/>
    <n v="26509"/>
    <x v="3"/>
  </r>
  <r>
    <s v="REPAY01328"/>
    <s v="LOAN0115"/>
    <d v="2024-06-02T00:00:00"/>
    <n v="190300"/>
    <x v="1"/>
  </r>
  <r>
    <s v="REPAY01329"/>
    <s v="LOAN1278"/>
    <d v="2022-11-21T00:00:00"/>
    <n v="195773"/>
    <x v="3"/>
  </r>
  <r>
    <s v="REPAY01330"/>
    <s v="LOAN1451"/>
    <d v="2021-03-08T00:00:00"/>
    <n v="24314"/>
    <x v="1"/>
  </r>
  <r>
    <s v="REPAY01331"/>
    <s v="LOAN0537"/>
    <d v="2023-02-23T00:00:00"/>
    <n v="13535"/>
    <x v="0"/>
  </r>
  <r>
    <s v="REPAY01332"/>
    <s v="LOAN1497"/>
    <d v="2024-01-13T00:00:00"/>
    <n v="17099"/>
    <x v="2"/>
  </r>
  <r>
    <s v="REPAY01333"/>
    <s v="LOAN1476"/>
    <d v="2024-12-04T00:00:00"/>
    <n v="182407"/>
    <x v="3"/>
  </r>
  <r>
    <s v="REPAY01334"/>
    <s v="LOAN0790"/>
    <d v="2021-12-29T00:00:00"/>
    <n v="37199"/>
    <x v="3"/>
  </r>
  <r>
    <s v="REPAY01335"/>
    <s v="LOAN0788"/>
    <d v="2021-02-25T00:00:00"/>
    <n v="149638"/>
    <x v="0"/>
  </r>
  <r>
    <s v="REPAY01336"/>
    <s v="LOAN1357"/>
    <d v="2020-12-09T00:00:00"/>
    <n v="103013"/>
    <x v="3"/>
  </r>
  <r>
    <s v="REPAY01337"/>
    <s v="LOAN1152"/>
    <d v="2024-12-18T00:00:00"/>
    <n v="158492"/>
    <x v="1"/>
  </r>
  <r>
    <s v="REPAY01338"/>
    <s v="LOAN0754"/>
    <d v="2024-10-08T00:00:00"/>
    <n v="164518"/>
    <x v="2"/>
  </r>
  <r>
    <s v="REPAY01339"/>
    <s v="LOAN1179"/>
    <d v="2024-04-03T00:00:00"/>
    <n v="139406"/>
    <x v="0"/>
  </r>
  <r>
    <s v="REPAY01340"/>
    <s v="LOAN0240"/>
    <d v="2021-12-14T00:00:00"/>
    <n v="68761"/>
    <x v="0"/>
  </r>
  <r>
    <s v="REPAY01341"/>
    <s v="LOAN0816"/>
    <d v="2024-03-09T00:00:00"/>
    <n v="136643"/>
    <x v="3"/>
  </r>
  <r>
    <s v="REPAY01342"/>
    <s v="LOAN0835"/>
    <d v="2021-04-26T00:00:00"/>
    <n v="137354"/>
    <x v="0"/>
  </r>
  <r>
    <s v="REPAY01343"/>
    <s v="LOAN0145"/>
    <d v="2021-09-11T00:00:00"/>
    <n v="131254"/>
    <x v="0"/>
  </r>
  <r>
    <s v="REPAY01344"/>
    <s v="LOAN0366"/>
    <d v="2024-05-18T00:00:00"/>
    <n v="29212"/>
    <x v="0"/>
  </r>
  <r>
    <s v="REPAY01345"/>
    <s v="LOAN0549"/>
    <d v="2023-01-31T00:00:00"/>
    <n v="45029"/>
    <x v="1"/>
  </r>
  <r>
    <s v="REPAY01346"/>
    <s v="LOAN0274"/>
    <d v="2020-12-18T00:00:00"/>
    <n v="37634"/>
    <x v="2"/>
  </r>
  <r>
    <s v="REPAY01347"/>
    <s v="LOAN0411"/>
    <d v="2025-01-20T00:00:00"/>
    <n v="149595"/>
    <x v="0"/>
  </r>
  <r>
    <s v="REPAY01348"/>
    <s v="LOAN1447"/>
    <d v="2025-01-26T00:00:00"/>
    <n v="175731"/>
    <x v="0"/>
  </r>
  <r>
    <s v="REPAY01349"/>
    <s v="LOAN1412"/>
    <d v="2022-03-15T00:00:00"/>
    <n v="103235"/>
    <x v="3"/>
  </r>
  <r>
    <s v="REPAY01350"/>
    <s v="LOAN0784"/>
    <d v="2023-01-29T00:00:00"/>
    <n v="174030"/>
    <x v="1"/>
  </r>
  <r>
    <s v="REPAY01351"/>
    <s v="LOAN0646"/>
    <d v="2024-08-12T00:00:00"/>
    <n v="102533"/>
    <x v="1"/>
  </r>
  <r>
    <s v="REPAY01352"/>
    <s v="LOAN0990"/>
    <d v="2023-11-03T00:00:00"/>
    <n v="118457"/>
    <x v="3"/>
  </r>
  <r>
    <s v="REPAY01353"/>
    <s v="LOAN1366"/>
    <d v="2025-01-14T00:00:00"/>
    <n v="181323"/>
    <x v="0"/>
  </r>
  <r>
    <s v="REPAY01354"/>
    <s v="LOAN0568"/>
    <d v="2021-08-16T00:00:00"/>
    <n v="188414"/>
    <x v="2"/>
  </r>
  <r>
    <s v="REPAY01355"/>
    <s v="LOAN0891"/>
    <d v="2025-01-20T00:00:00"/>
    <n v="162409"/>
    <x v="2"/>
  </r>
  <r>
    <s v="REPAY01356"/>
    <s v="LOAN0922"/>
    <d v="2023-03-04T00:00:00"/>
    <n v="86775"/>
    <x v="2"/>
  </r>
  <r>
    <s v="REPAY01357"/>
    <s v="LOAN0959"/>
    <d v="2025-02-09T00:00:00"/>
    <n v="4393"/>
    <x v="3"/>
  </r>
  <r>
    <s v="REPAY01358"/>
    <s v="LOAN0449"/>
    <d v="2025-08-01T00:00:00"/>
    <n v="67749"/>
    <x v="1"/>
  </r>
  <r>
    <s v="REPAY01359"/>
    <s v="LOAN0938"/>
    <d v="2025-07-09T00:00:00"/>
    <n v="142007"/>
    <x v="1"/>
  </r>
  <r>
    <s v="REPAY01360"/>
    <s v="LOAN1216"/>
    <d v="2020-12-12T00:00:00"/>
    <n v="46452"/>
    <x v="0"/>
  </r>
  <r>
    <s v="REPAY01361"/>
    <s v="LOAN1123"/>
    <d v="2021-05-26T00:00:00"/>
    <n v="48899"/>
    <x v="0"/>
  </r>
  <r>
    <s v="REPAY01362"/>
    <s v="LOAN1428"/>
    <d v="2021-12-04T00:00:00"/>
    <n v="91943"/>
    <x v="0"/>
  </r>
  <r>
    <s v="REPAY01363"/>
    <s v="LOAN1116"/>
    <d v="2023-10-04T00:00:00"/>
    <n v="38692"/>
    <x v="0"/>
  </r>
  <r>
    <s v="REPAY01364"/>
    <s v="LOAN0301"/>
    <d v="2023-08-18T00:00:00"/>
    <n v="124436"/>
    <x v="1"/>
  </r>
  <r>
    <s v="REPAY01365"/>
    <s v="LOAN0126"/>
    <d v="2021-02-10T00:00:00"/>
    <n v="52390"/>
    <x v="0"/>
  </r>
  <r>
    <s v="REPAY01366"/>
    <s v="LOAN1246"/>
    <d v="2024-03-20T00:00:00"/>
    <n v="143157"/>
    <x v="3"/>
  </r>
  <r>
    <s v="REPAY01367"/>
    <s v="LOAN0314"/>
    <d v="2023-06-08T00:00:00"/>
    <n v="150412"/>
    <x v="3"/>
  </r>
  <r>
    <s v="REPAY01368"/>
    <s v="LOAN0635"/>
    <d v="2024-02-02T00:00:00"/>
    <n v="155269"/>
    <x v="3"/>
  </r>
  <r>
    <s v="REPAY01369"/>
    <s v="LOAN0098"/>
    <d v="2022-02-21T00:00:00"/>
    <n v="74571"/>
    <x v="2"/>
  </r>
  <r>
    <s v="REPAY01370"/>
    <s v="LOAN1053"/>
    <d v="2020-10-09T00:00:00"/>
    <n v="57960"/>
    <x v="3"/>
  </r>
  <r>
    <s v="REPAY01371"/>
    <s v="LOAN0287"/>
    <d v="2023-11-16T00:00:00"/>
    <n v="82523"/>
    <x v="3"/>
  </r>
  <r>
    <s v="REPAY01372"/>
    <s v="LOAN0227"/>
    <d v="2021-07-29T00:00:00"/>
    <n v="174862"/>
    <x v="1"/>
  </r>
  <r>
    <s v="REPAY01373"/>
    <s v="LOAN1166"/>
    <d v="2023-04-01T00:00:00"/>
    <n v="150468"/>
    <x v="0"/>
  </r>
  <r>
    <s v="REPAY01374"/>
    <s v="LOAN0088"/>
    <d v="2024-04-27T00:00:00"/>
    <n v="183946"/>
    <x v="3"/>
  </r>
  <r>
    <s v="REPAY01375"/>
    <s v="LOAN0933"/>
    <d v="2021-02-23T00:00:00"/>
    <n v="14400"/>
    <x v="1"/>
  </r>
  <r>
    <s v="REPAY01376"/>
    <s v="LOAN1249"/>
    <d v="2022-07-11T00:00:00"/>
    <n v="27598"/>
    <x v="0"/>
  </r>
  <r>
    <s v="REPAY01377"/>
    <s v="LOAN0975"/>
    <d v="2022-07-30T00:00:00"/>
    <n v="187076"/>
    <x v="1"/>
  </r>
  <r>
    <s v="REPAY01378"/>
    <s v="LOAN0767"/>
    <d v="2022-01-01T00:00:00"/>
    <n v="160098"/>
    <x v="3"/>
  </r>
  <r>
    <s v="REPAY01379"/>
    <s v="LOAN0924"/>
    <d v="2023-06-29T00:00:00"/>
    <n v="33833"/>
    <x v="3"/>
  </r>
  <r>
    <s v="REPAY01380"/>
    <s v="LOAN0530"/>
    <d v="2022-09-08T00:00:00"/>
    <n v="130717"/>
    <x v="2"/>
  </r>
  <r>
    <s v="REPAY01381"/>
    <s v="LOAN1275"/>
    <d v="2024-01-07T00:00:00"/>
    <n v="17739"/>
    <x v="2"/>
  </r>
  <r>
    <s v="REPAY01382"/>
    <s v="LOAN1370"/>
    <d v="2021-07-27T00:00:00"/>
    <n v="59253"/>
    <x v="0"/>
  </r>
  <r>
    <s v="REPAY01383"/>
    <s v="LOAN0036"/>
    <d v="2025-08-16T00:00:00"/>
    <n v="146382"/>
    <x v="0"/>
  </r>
  <r>
    <s v="REPAY01384"/>
    <s v="LOAN1173"/>
    <d v="2023-06-14T00:00:00"/>
    <n v="138635"/>
    <x v="0"/>
  </r>
  <r>
    <s v="REPAY01385"/>
    <s v="LOAN0101"/>
    <d v="2024-06-18T00:00:00"/>
    <n v="182004"/>
    <x v="1"/>
  </r>
  <r>
    <s v="REPAY01386"/>
    <s v="LOAN1041"/>
    <d v="2022-07-29T00:00:00"/>
    <n v="59550"/>
    <x v="1"/>
  </r>
  <r>
    <s v="REPAY01387"/>
    <s v="LOAN0491"/>
    <d v="2024-04-30T00:00:00"/>
    <n v="127593"/>
    <x v="3"/>
  </r>
  <r>
    <s v="REPAY01388"/>
    <s v="LOAN0333"/>
    <d v="2021-09-14T00:00:00"/>
    <n v="187729"/>
    <x v="0"/>
  </r>
  <r>
    <s v="REPAY01389"/>
    <s v="LOAN1091"/>
    <d v="2022-06-28T00:00:00"/>
    <n v="140682"/>
    <x v="3"/>
  </r>
  <r>
    <s v="REPAY01390"/>
    <s v="LOAN1442"/>
    <d v="2020-10-07T00:00:00"/>
    <n v="170937"/>
    <x v="3"/>
  </r>
  <r>
    <s v="REPAY01391"/>
    <s v="LOAN0555"/>
    <d v="2022-05-11T00:00:00"/>
    <n v="172152"/>
    <x v="0"/>
  </r>
  <r>
    <s v="REPAY01392"/>
    <s v="LOAN0215"/>
    <d v="2023-12-22T00:00:00"/>
    <n v="63094"/>
    <x v="0"/>
  </r>
  <r>
    <s v="REPAY01393"/>
    <s v="LOAN0271"/>
    <d v="2022-12-25T00:00:00"/>
    <n v="42035"/>
    <x v="3"/>
  </r>
  <r>
    <s v="REPAY01394"/>
    <s v="LOAN0245"/>
    <d v="2025-06-05T00:00:00"/>
    <n v="97483"/>
    <x v="0"/>
  </r>
  <r>
    <s v="REPAY01395"/>
    <s v="LOAN1405"/>
    <d v="2022-08-15T00:00:00"/>
    <n v="49391"/>
    <x v="1"/>
  </r>
  <r>
    <s v="REPAY01396"/>
    <s v="LOAN0583"/>
    <d v="2024-03-02T00:00:00"/>
    <n v="155114"/>
    <x v="1"/>
  </r>
  <r>
    <s v="REPAY01397"/>
    <s v="LOAN1285"/>
    <d v="2022-07-07T00:00:00"/>
    <n v="115866"/>
    <x v="3"/>
  </r>
  <r>
    <s v="REPAY01398"/>
    <s v="LOAN0933"/>
    <d v="2021-06-20T00:00:00"/>
    <n v="126610"/>
    <x v="1"/>
  </r>
  <r>
    <s v="REPAY01399"/>
    <s v="LOAN0082"/>
    <d v="2021-04-05T00:00:00"/>
    <n v="115468"/>
    <x v="1"/>
  </r>
  <r>
    <s v="REPAY01400"/>
    <s v="LOAN0195"/>
    <d v="2022-02-05T00:00:00"/>
    <n v="140316"/>
    <x v="1"/>
  </r>
  <r>
    <s v="REPAY01401"/>
    <s v="LOAN0643"/>
    <d v="2025-03-17T00:00:00"/>
    <n v="9228"/>
    <x v="3"/>
  </r>
  <r>
    <s v="REPAY01402"/>
    <s v="LOAN0654"/>
    <d v="2022-03-14T00:00:00"/>
    <n v="89184"/>
    <x v="0"/>
  </r>
  <r>
    <s v="REPAY01403"/>
    <s v="LOAN1016"/>
    <d v="2024-04-28T00:00:00"/>
    <n v="135043"/>
    <x v="3"/>
  </r>
  <r>
    <s v="REPAY01404"/>
    <s v="LOAN0374"/>
    <d v="2023-10-26T00:00:00"/>
    <n v="190042"/>
    <x v="0"/>
  </r>
  <r>
    <s v="REPAY01405"/>
    <s v="LOAN0689"/>
    <d v="2021-11-15T00:00:00"/>
    <n v="25896"/>
    <x v="0"/>
  </r>
  <r>
    <s v="REPAY01406"/>
    <s v="LOAN1249"/>
    <d v="2024-05-18T00:00:00"/>
    <n v="180200"/>
    <x v="2"/>
  </r>
  <r>
    <s v="REPAY01407"/>
    <s v="LOAN1004"/>
    <d v="2023-06-13T00:00:00"/>
    <n v="95294"/>
    <x v="0"/>
  </r>
  <r>
    <s v="REPAY01408"/>
    <s v="LOAN1299"/>
    <d v="2023-01-25T00:00:00"/>
    <n v="65141"/>
    <x v="0"/>
  </r>
  <r>
    <s v="REPAY01409"/>
    <s v="LOAN0115"/>
    <d v="2024-09-06T00:00:00"/>
    <n v="109171"/>
    <x v="3"/>
  </r>
  <r>
    <s v="REPAY01410"/>
    <s v="LOAN0191"/>
    <d v="2024-10-28T00:00:00"/>
    <n v="161244"/>
    <x v="0"/>
  </r>
  <r>
    <s v="REPAY01411"/>
    <s v="LOAN1129"/>
    <d v="2021-09-18T00:00:00"/>
    <n v="154020"/>
    <x v="3"/>
  </r>
  <r>
    <s v="REPAY01412"/>
    <s v="LOAN0090"/>
    <d v="2020-12-09T00:00:00"/>
    <n v="83012"/>
    <x v="1"/>
  </r>
  <r>
    <s v="REPAY01413"/>
    <s v="LOAN1283"/>
    <d v="2021-05-29T00:00:00"/>
    <n v="122599"/>
    <x v="0"/>
  </r>
  <r>
    <s v="REPAY01414"/>
    <s v="LOAN0129"/>
    <d v="2025-03-18T00:00:00"/>
    <n v="99267"/>
    <x v="2"/>
  </r>
  <r>
    <s v="REPAY01415"/>
    <s v="LOAN1175"/>
    <d v="2025-05-27T00:00:00"/>
    <n v="188043"/>
    <x v="1"/>
  </r>
  <r>
    <s v="REPAY01416"/>
    <s v="LOAN0797"/>
    <d v="2023-05-19T00:00:00"/>
    <n v="47627"/>
    <x v="0"/>
  </r>
  <r>
    <s v="REPAY01417"/>
    <s v="LOAN0269"/>
    <d v="2023-10-05T00:00:00"/>
    <n v="137153"/>
    <x v="0"/>
  </r>
  <r>
    <s v="REPAY01418"/>
    <s v="LOAN0845"/>
    <d v="2024-10-22T00:00:00"/>
    <n v="68625"/>
    <x v="0"/>
  </r>
  <r>
    <s v="REPAY01419"/>
    <s v="LOAN0869"/>
    <d v="2024-06-09T00:00:00"/>
    <n v="40700"/>
    <x v="1"/>
  </r>
  <r>
    <s v="REPAY01420"/>
    <s v="LOAN0813"/>
    <d v="2021-02-28T00:00:00"/>
    <n v="110286"/>
    <x v="0"/>
  </r>
  <r>
    <s v="REPAY01421"/>
    <s v="LOAN1234"/>
    <d v="2024-05-01T00:00:00"/>
    <n v="37690"/>
    <x v="2"/>
  </r>
  <r>
    <s v="REPAY01422"/>
    <s v="LOAN0644"/>
    <d v="2020-12-07T00:00:00"/>
    <n v="73137"/>
    <x v="0"/>
  </r>
  <r>
    <s v="REPAY01423"/>
    <s v="LOAN1153"/>
    <d v="2021-10-07T00:00:00"/>
    <n v="43676"/>
    <x v="2"/>
  </r>
  <r>
    <s v="REPAY01424"/>
    <s v="LOAN0326"/>
    <d v="2022-06-27T00:00:00"/>
    <n v="181063"/>
    <x v="3"/>
  </r>
  <r>
    <s v="REPAY01425"/>
    <s v="LOAN0640"/>
    <d v="2023-05-11T00:00:00"/>
    <n v="112398"/>
    <x v="3"/>
  </r>
  <r>
    <s v="REPAY01426"/>
    <s v="LOAN1293"/>
    <d v="2022-07-21T00:00:00"/>
    <n v="9104"/>
    <x v="0"/>
  </r>
  <r>
    <s v="REPAY01427"/>
    <s v="LOAN0375"/>
    <d v="2023-04-15T00:00:00"/>
    <n v="151531"/>
    <x v="0"/>
  </r>
  <r>
    <s v="REPAY01428"/>
    <s v="LOAN0533"/>
    <d v="2021-04-01T00:00:00"/>
    <n v="50115"/>
    <x v="0"/>
  </r>
  <r>
    <s v="REPAY01429"/>
    <s v="LOAN1161"/>
    <d v="2024-11-11T00:00:00"/>
    <n v="170372"/>
    <x v="0"/>
  </r>
  <r>
    <s v="REPAY01430"/>
    <s v="LOAN1499"/>
    <d v="2023-08-01T00:00:00"/>
    <n v="188949"/>
    <x v="1"/>
  </r>
  <r>
    <s v="REPAY01431"/>
    <s v="LOAN0897"/>
    <d v="2021-11-18T00:00:00"/>
    <n v="7258"/>
    <x v="1"/>
  </r>
  <r>
    <s v="REPAY01432"/>
    <s v="LOAN0971"/>
    <d v="2021-11-13T00:00:00"/>
    <n v="114516"/>
    <x v="0"/>
  </r>
  <r>
    <s v="REPAY01433"/>
    <s v="LOAN0786"/>
    <d v="2025-05-19T00:00:00"/>
    <n v="198244"/>
    <x v="0"/>
  </r>
  <r>
    <s v="REPAY01434"/>
    <s v="LOAN0963"/>
    <d v="2022-01-18T00:00:00"/>
    <n v="102229"/>
    <x v="1"/>
  </r>
  <r>
    <s v="REPAY01435"/>
    <s v="LOAN0327"/>
    <d v="2020-10-02T00:00:00"/>
    <n v="181771"/>
    <x v="1"/>
  </r>
  <r>
    <s v="REPAY01436"/>
    <s v="LOAN1459"/>
    <d v="2023-06-06T00:00:00"/>
    <n v="115933"/>
    <x v="3"/>
  </r>
  <r>
    <s v="REPAY01437"/>
    <s v="LOAN0290"/>
    <d v="2023-11-16T00:00:00"/>
    <n v="116604"/>
    <x v="0"/>
  </r>
  <r>
    <s v="REPAY01438"/>
    <s v="LOAN1294"/>
    <d v="2024-07-01T00:00:00"/>
    <n v="10539"/>
    <x v="1"/>
  </r>
  <r>
    <s v="REPAY01439"/>
    <s v="LOAN0823"/>
    <d v="2024-05-22T00:00:00"/>
    <n v="126258"/>
    <x v="0"/>
  </r>
  <r>
    <s v="REPAY01440"/>
    <s v="LOAN0054"/>
    <d v="2021-04-11T00:00:00"/>
    <n v="78336"/>
    <x v="2"/>
  </r>
  <r>
    <s v="REPAY01441"/>
    <s v="LOAN0597"/>
    <d v="2023-01-10T00:00:00"/>
    <n v="117383"/>
    <x v="3"/>
  </r>
  <r>
    <s v="REPAY01442"/>
    <s v="LOAN1487"/>
    <d v="2024-08-14T00:00:00"/>
    <n v="85006"/>
    <x v="2"/>
  </r>
  <r>
    <s v="REPAY01443"/>
    <s v="LOAN0154"/>
    <d v="2022-03-09T00:00:00"/>
    <n v="9267"/>
    <x v="2"/>
  </r>
  <r>
    <s v="REPAY01444"/>
    <s v="LOAN1289"/>
    <d v="2023-12-24T00:00:00"/>
    <n v="82884"/>
    <x v="1"/>
  </r>
  <r>
    <s v="REPAY01445"/>
    <s v="LOAN0041"/>
    <d v="2024-04-26T00:00:00"/>
    <n v="160945"/>
    <x v="2"/>
  </r>
  <r>
    <s v="REPAY01446"/>
    <s v="LOAN0002"/>
    <d v="2022-05-20T00:00:00"/>
    <n v="11801"/>
    <x v="1"/>
  </r>
  <r>
    <s v="REPAY01447"/>
    <s v="LOAN0247"/>
    <d v="2022-10-14T00:00:00"/>
    <n v="147557"/>
    <x v="1"/>
  </r>
  <r>
    <s v="REPAY01448"/>
    <s v="LOAN0746"/>
    <d v="2021-07-23T00:00:00"/>
    <n v="195550"/>
    <x v="0"/>
  </r>
  <r>
    <s v="REPAY01449"/>
    <s v="LOAN0834"/>
    <d v="2024-02-19T00:00:00"/>
    <n v="108379"/>
    <x v="1"/>
  </r>
  <r>
    <s v="REPAY01450"/>
    <s v="LOAN1312"/>
    <d v="2021-10-15T00:00:00"/>
    <n v="159411"/>
    <x v="0"/>
  </r>
  <r>
    <s v="REPAY01451"/>
    <s v="LOAN0879"/>
    <d v="2022-03-31T00:00:00"/>
    <n v="45317"/>
    <x v="0"/>
  </r>
  <r>
    <s v="REPAY01452"/>
    <s v="LOAN0316"/>
    <d v="2024-11-02T00:00:00"/>
    <n v="48859"/>
    <x v="2"/>
  </r>
  <r>
    <s v="REPAY01453"/>
    <s v="LOAN0028"/>
    <d v="2023-02-01T00:00:00"/>
    <n v="99982"/>
    <x v="0"/>
  </r>
  <r>
    <s v="REPAY01454"/>
    <s v="LOAN0180"/>
    <d v="2022-03-04T00:00:00"/>
    <n v="136030"/>
    <x v="2"/>
  </r>
  <r>
    <s v="REPAY01455"/>
    <s v="LOAN0481"/>
    <d v="2025-08-13T00:00:00"/>
    <n v="183347"/>
    <x v="0"/>
  </r>
  <r>
    <s v="REPAY01456"/>
    <s v="LOAN0871"/>
    <d v="2021-12-10T00:00:00"/>
    <n v="91303"/>
    <x v="1"/>
  </r>
  <r>
    <s v="REPAY01457"/>
    <s v="LOAN1258"/>
    <d v="2023-05-03T00:00:00"/>
    <n v="199002"/>
    <x v="1"/>
  </r>
  <r>
    <s v="REPAY01458"/>
    <s v="LOAN0974"/>
    <d v="2024-04-23T00:00:00"/>
    <n v="188341"/>
    <x v="1"/>
  </r>
  <r>
    <s v="REPAY01459"/>
    <s v="LOAN0573"/>
    <d v="2024-04-04T00:00:00"/>
    <n v="172400"/>
    <x v="3"/>
  </r>
  <r>
    <s v="REPAY01460"/>
    <s v="LOAN0251"/>
    <d v="2025-03-26T00:00:00"/>
    <n v="69061"/>
    <x v="0"/>
  </r>
  <r>
    <s v="REPAY01461"/>
    <s v="LOAN0667"/>
    <d v="2023-12-11T00:00:00"/>
    <n v="176126"/>
    <x v="2"/>
  </r>
  <r>
    <s v="REPAY01462"/>
    <s v="LOAN0707"/>
    <d v="2022-08-03T00:00:00"/>
    <n v="8122"/>
    <x v="2"/>
  </r>
  <r>
    <s v="REPAY01463"/>
    <s v="LOAN0945"/>
    <d v="2021-01-13T00:00:00"/>
    <n v="104883"/>
    <x v="1"/>
  </r>
  <r>
    <s v="REPAY01464"/>
    <s v="LOAN0692"/>
    <d v="2023-11-27T00:00:00"/>
    <n v="185220"/>
    <x v="3"/>
  </r>
  <r>
    <s v="REPAY01465"/>
    <s v="LOAN0194"/>
    <d v="2022-03-19T00:00:00"/>
    <n v="123218"/>
    <x v="2"/>
  </r>
  <r>
    <s v="REPAY01466"/>
    <s v="LOAN0704"/>
    <d v="2021-04-07T00:00:00"/>
    <n v="75616"/>
    <x v="3"/>
  </r>
  <r>
    <s v="REPAY01467"/>
    <s v="LOAN0888"/>
    <d v="2024-10-11T00:00:00"/>
    <n v="6761"/>
    <x v="3"/>
  </r>
  <r>
    <s v="REPAY01468"/>
    <s v="LOAN1229"/>
    <d v="2023-08-14T00:00:00"/>
    <n v="86607"/>
    <x v="2"/>
  </r>
  <r>
    <s v="REPAY01469"/>
    <s v="LOAN0489"/>
    <d v="2021-06-18T00:00:00"/>
    <n v="61969"/>
    <x v="0"/>
  </r>
  <r>
    <s v="REPAY01470"/>
    <s v="LOAN0874"/>
    <d v="2021-01-08T00:00:00"/>
    <n v="39314"/>
    <x v="3"/>
  </r>
  <r>
    <s v="REPAY01471"/>
    <s v="LOAN0859"/>
    <d v="2021-04-26T00:00:00"/>
    <n v="2060"/>
    <x v="2"/>
  </r>
  <r>
    <s v="REPAY01472"/>
    <s v="LOAN0277"/>
    <d v="2022-10-24T00:00:00"/>
    <n v="3712"/>
    <x v="3"/>
  </r>
  <r>
    <s v="REPAY01473"/>
    <s v="LOAN0241"/>
    <d v="2025-06-04T00:00:00"/>
    <n v="171954"/>
    <x v="3"/>
  </r>
  <r>
    <s v="REPAY01474"/>
    <s v="LOAN0200"/>
    <d v="2024-01-27T00:00:00"/>
    <n v="111368"/>
    <x v="3"/>
  </r>
  <r>
    <s v="REPAY01475"/>
    <s v="LOAN0775"/>
    <d v="2023-06-27T00:00:00"/>
    <n v="131570"/>
    <x v="1"/>
  </r>
  <r>
    <s v="REPAY01476"/>
    <s v="LOAN0797"/>
    <d v="2021-05-07T00:00:00"/>
    <n v="35318"/>
    <x v="2"/>
  </r>
  <r>
    <s v="REPAY01477"/>
    <s v="LOAN0242"/>
    <d v="2023-08-19T00:00:00"/>
    <n v="37481"/>
    <x v="3"/>
  </r>
  <r>
    <s v="REPAY01478"/>
    <s v="LOAN1230"/>
    <d v="2020-09-18T00:00:00"/>
    <n v="77259"/>
    <x v="0"/>
  </r>
  <r>
    <s v="REPAY01479"/>
    <s v="LOAN0498"/>
    <d v="2022-07-22T00:00:00"/>
    <n v="187310"/>
    <x v="0"/>
  </r>
  <r>
    <s v="REPAY01480"/>
    <s v="LOAN0637"/>
    <d v="2021-04-15T00:00:00"/>
    <n v="21591"/>
    <x v="0"/>
  </r>
  <r>
    <s v="REPAY01481"/>
    <s v="LOAN1079"/>
    <d v="2021-03-01T00:00:00"/>
    <n v="146061"/>
    <x v="1"/>
  </r>
  <r>
    <s v="REPAY01482"/>
    <s v="LOAN0354"/>
    <d v="2022-04-19T00:00:00"/>
    <n v="89103"/>
    <x v="0"/>
  </r>
  <r>
    <s v="REPAY01483"/>
    <s v="LOAN1339"/>
    <d v="2023-03-31T00:00:00"/>
    <n v="27100"/>
    <x v="3"/>
  </r>
  <r>
    <s v="REPAY01484"/>
    <s v="LOAN0643"/>
    <d v="2021-12-27T00:00:00"/>
    <n v="25485"/>
    <x v="1"/>
  </r>
  <r>
    <s v="REPAY01485"/>
    <s v="LOAN0448"/>
    <d v="2020-12-31T00:00:00"/>
    <n v="132319"/>
    <x v="2"/>
  </r>
  <r>
    <s v="REPAY01486"/>
    <s v="LOAN1144"/>
    <d v="2021-11-15T00:00:00"/>
    <n v="64185"/>
    <x v="3"/>
  </r>
  <r>
    <s v="REPAY01487"/>
    <s v="LOAN0784"/>
    <d v="2022-09-15T00:00:00"/>
    <n v="174755"/>
    <x v="0"/>
  </r>
  <r>
    <s v="REPAY01488"/>
    <s v="LOAN0340"/>
    <d v="2021-08-26T00:00:00"/>
    <n v="19336"/>
    <x v="3"/>
  </r>
  <r>
    <s v="REPAY01489"/>
    <s v="LOAN0077"/>
    <d v="2021-11-06T00:00:00"/>
    <n v="157542"/>
    <x v="3"/>
  </r>
  <r>
    <s v="REPAY01490"/>
    <s v="LOAN0739"/>
    <d v="2022-07-25T00:00:00"/>
    <n v="118054"/>
    <x v="1"/>
  </r>
  <r>
    <s v="REPAY01491"/>
    <s v="LOAN1154"/>
    <d v="2023-08-04T00:00:00"/>
    <n v="118138"/>
    <x v="2"/>
  </r>
  <r>
    <s v="REPAY01492"/>
    <s v="LOAN1405"/>
    <d v="2022-10-09T00:00:00"/>
    <n v="101356"/>
    <x v="1"/>
  </r>
  <r>
    <s v="REPAY01493"/>
    <s v="LOAN0173"/>
    <d v="2022-09-18T00:00:00"/>
    <n v="131838"/>
    <x v="0"/>
  </r>
  <r>
    <s v="REPAY01494"/>
    <s v="LOAN0239"/>
    <d v="2025-01-09T00:00:00"/>
    <n v="164415"/>
    <x v="1"/>
  </r>
  <r>
    <s v="REPAY01495"/>
    <s v="LOAN1183"/>
    <d v="2021-06-14T00:00:00"/>
    <n v="175806"/>
    <x v="3"/>
  </r>
  <r>
    <s v="REPAY01496"/>
    <s v="LOAN0306"/>
    <d v="2022-10-14T00:00:00"/>
    <n v="76429"/>
    <x v="3"/>
  </r>
  <r>
    <s v="REPAY01497"/>
    <s v="LOAN1141"/>
    <d v="2023-01-25T00:00:00"/>
    <n v="165108"/>
    <x v="3"/>
  </r>
  <r>
    <s v="REPAY01498"/>
    <s v="LOAN0695"/>
    <d v="2023-07-25T00:00:00"/>
    <n v="34048"/>
    <x v="2"/>
  </r>
  <r>
    <s v="REPAY01499"/>
    <s v="LOAN0568"/>
    <d v="2025-07-20T00:00:00"/>
    <n v="39069"/>
    <x v="2"/>
  </r>
  <r>
    <s v="REPAY01500"/>
    <s v="LOAN0909"/>
    <d v="2021-08-14T00:00:00"/>
    <n v="151128"/>
    <x v="2"/>
  </r>
  <r>
    <s v="REPAY01501"/>
    <s v="LOAN0749"/>
    <d v="2024-05-21T00:00:00"/>
    <n v="189705"/>
    <x v="3"/>
  </r>
  <r>
    <s v="REPAY01502"/>
    <s v="LOAN1207"/>
    <d v="2021-01-03T00:00:00"/>
    <n v="67441"/>
    <x v="0"/>
  </r>
  <r>
    <s v="REPAY01503"/>
    <s v="LOAN1444"/>
    <d v="2025-04-10T00:00:00"/>
    <n v="95612"/>
    <x v="0"/>
  </r>
  <r>
    <s v="REPAY01504"/>
    <s v="LOAN0355"/>
    <d v="2023-12-11T00:00:00"/>
    <n v="70334"/>
    <x v="2"/>
  </r>
  <r>
    <s v="REPAY01505"/>
    <s v="LOAN0622"/>
    <d v="2022-01-05T00:00:00"/>
    <n v="194128"/>
    <x v="1"/>
  </r>
  <r>
    <s v="REPAY01506"/>
    <s v="LOAN0619"/>
    <d v="2022-02-11T00:00:00"/>
    <n v="97735"/>
    <x v="1"/>
  </r>
  <r>
    <s v="REPAY01507"/>
    <s v="LOAN0569"/>
    <d v="2024-09-14T00:00:00"/>
    <n v="14314"/>
    <x v="0"/>
  </r>
  <r>
    <s v="REPAY01508"/>
    <s v="LOAN0888"/>
    <d v="2023-09-20T00:00:00"/>
    <n v="114869"/>
    <x v="3"/>
  </r>
  <r>
    <s v="REPAY01509"/>
    <s v="LOAN1261"/>
    <d v="2021-10-07T00:00:00"/>
    <n v="134109"/>
    <x v="0"/>
  </r>
  <r>
    <s v="REPAY01510"/>
    <s v="LOAN1356"/>
    <d v="2025-01-28T00:00:00"/>
    <n v="93596"/>
    <x v="1"/>
  </r>
  <r>
    <s v="REPAY01511"/>
    <s v="LOAN1075"/>
    <d v="2021-03-29T00:00:00"/>
    <n v="148756"/>
    <x v="3"/>
  </r>
  <r>
    <s v="REPAY01512"/>
    <s v="LOAN1372"/>
    <d v="2021-05-05T00:00:00"/>
    <n v="161262"/>
    <x v="2"/>
  </r>
  <r>
    <s v="REPAY01513"/>
    <s v="LOAN1292"/>
    <d v="2022-09-18T00:00:00"/>
    <n v="163569"/>
    <x v="1"/>
  </r>
  <r>
    <s v="REPAY01514"/>
    <s v="LOAN0550"/>
    <d v="2020-10-07T00:00:00"/>
    <n v="17982"/>
    <x v="2"/>
  </r>
  <r>
    <s v="REPAY01515"/>
    <s v="LOAN0743"/>
    <d v="2023-08-13T00:00:00"/>
    <n v="194384"/>
    <x v="0"/>
  </r>
  <r>
    <s v="REPAY01516"/>
    <s v="LOAN1358"/>
    <d v="2023-09-20T00:00:00"/>
    <n v="183679"/>
    <x v="3"/>
  </r>
  <r>
    <s v="REPAY01517"/>
    <s v="LOAN1385"/>
    <d v="2023-02-16T00:00:00"/>
    <n v="78834"/>
    <x v="1"/>
  </r>
  <r>
    <s v="REPAY01518"/>
    <s v="LOAN1399"/>
    <d v="2023-04-12T00:00:00"/>
    <n v="80050"/>
    <x v="2"/>
  </r>
  <r>
    <s v="REPAY01519"/>
    <s v="LOAN0899"/>
    <d v="2021-10-06T00:00:00"/>
    <n v="38444"/>
    <x v="1"/>
  </r>
  <r>
    <s v="REPAY01520"/>
    <s v="LOAN1181"/>
    <d v="2025-03-29T00:00:00"/>
    <n v="58906"/>
    <x v="3"/>
  </r>
  <r>
    <s v="REPAY01521"/>
    <s v="LOAN0459"/>
    <d v="2020-10-21T00:00:00"/>
    <n v="162522"/>
    <x v="0"/>
  </r>
  <r>
    <s v="REPAY01522"/>
    <s v="LOAN1164"/>
    <d v="2023-05-11T00:00:00"/>
    <n v="130060"/>
    <x v="3"/>
  </r>
  <r>
    <s v="REPAY01523"/>
    <s v="LOAN0713"/>
    <d v="2025-08-11T00:00:00"/>
    <n v="98236"/>
    <x v="1"/>
  </r>
  <r>
    <s v="REPAY01524"/>
    <s v="LOAN1131"/>
    <d v="2023-12-19T00:00:00"/>
    <n v="90674"/>
    <x v="0"/>
  </r>
  <r>
    <s v="REPAY01525"/>
    <s v="LOAN0228"/>
    <d v="2021-07-19T00:00:00"/>
    <n v="41217"/>
    <x v="3"/>
  </r>
  <r>
    <s v="REPAY01526"/>
    <s v="LOAN1157"/>
    <d v="2021-06-27T00:00:00"/>
    <n v="129771"/>
    <x v="2"/>
  </r>
  <r>
    <s v="REPAY01527"/>
    <s v="LOAN0581"/>
    <d v="2023-11-30T00:00:00"/>
    <n v="71115"/>
    <x v="3"/>
  </r>
  <r>
    <s v="REPAY01528"/>
    <s v="LOAN0581"/>
    <d v="2025-08-20T00:00:00"/>
    <n v="121118"/>
    <x v="1"/>
  </r>
  <r>
    <s v="REPAY01529"/>
    <s v="LOAN0774"/>
    <d v="2022-10-02T00:00:00"/>
    <n v="20055"/>
    <x v="1"/>
  </r>
  <r>
    <s v="REPAY01530"/>
    <s v="LOAN0218"/>
    <d v="2023-05-22T00:00:00"/>
    <n v="74520"/>
    <x v="1"/>
  </r>
  <r>
    <s v="REPAY01531"/>
    <s v="LOAN0119"/>
    <d v="2021-05-19T00:00:00"/>
    <n v="167689"/>
    <x v="0"/>
  </r>
  <r>
    <s v="REPAY01532"/>
    <s v="LOAN1214"/>
    <d v="2023-03-22T00:00:00"/>
    <n v="147725"/>
    <x v="3"/>
  </r>
  <r>
    <s v="REPAY01533"/>
    <s v="LOAN1364"/>
    <d v="2020-08-22T00:00:00"/>
    <n v="63136"/>
    <x v="1"/>
  </r>
  <r>
    <s v="REPAY01534"/>
    <s v="LOAN0406"/>
    <d v="2025-07-11T00:00:00"/>
    <n v="96277"/>
    <x v="1"/>
  </r>
  <r>
    <s v="REPAY01535"/>
    <s v="LOAN0311"/>
    <d v="2022-08-10T00:00:00"/>
    <n v="182218"/>
    <x v="0"/>
  </r>
  <r>
    <s v="REPAY01536"/>
    <s v="LOAN0930"/>
    <d v="2021-11-09T00:00:00"/>
    <n v="94803"/>
    <x v="0"/>
  </r>
  <r>
    <s v="REPAY01537"/>
    <s v="LOAN1420"/>
    <d v="2024-08-08T00:00:00"/>
    <n v="79837"/>
    <x v="1"/>
  </r>
  <r>
    <s v="REPAY01538"/>
    <s v="LOAN0465"/>
    <d v="2023-04-18T00:00:00"/>
    <n v="14907"/>
    <x v="1"/>
  </r>
  <r>
    <s v="REPAY01539"/>
    <s v="LOAN0700"/>
    <d v="2022-01-02T00:00:00"/>
    <n v="163189"/>
    <x v="0"/>
  </r>
  <r>
    <s v="REPAY01540"/>
    <s v="LOAN0769"/>
    <d v="2023-07-25T00:00:00"/>
    <n v="162152"/>
    <x v="0"/>
  </r>
  <r>
    <s v="REPAY01541"/>
    <s v="LOAN1083"/>
    <d v="2025-08-18T00:00:00"/>
    <n v="32159"/>
    <x v="1"/>
  </r>
  <r>
    <s v="REPAY01542"/>
    <s v="LOAN0965"/>
    <d v="2024-02-24T00:00:00"/>
    <n v="124659"/>
    <x v="1"/>
  </r>
  <r>
    <s v="REPAY01543"/>
    <s v="LOAN0271"/>
    <d v="2024-11-20T00:00:00"/>
    <n v="93868"/>
    <x v="2"/>
  </r>
  <r>
    <s v="REPAY01544"/>
    <s v="LOAN0215"/>
    <d v="2021-08-16T00:00:00"/>
    <n v="68506"/>
    <x v="3"/>
  </r>
  <r>
    <s v="REPAY01545"/>
    <s v="LOAN1370"/>
    <d v="2024-05-20T00:00:00"/>
    <n v="75940"/>
    <x v="3"/>
  </r>
  <r>
    <s v="REPAY01546"/>
    <s v="LOAN0612"/>
    <d v="2022-04-24T00:00:00"/>
    <n v="182944"/>
    <x v="1"/>
  </r>
  <r>
    <s v="REPAY01547"/>
    <s v="LOAN1435"/>
    <d v="2025-03-27T00:00:00"/>
    <n v="115670"/>
    <x v="1"/>
  </r>
  <r>
    <s v="REPAY01548"/>
    <s v="LOAN0687"/>
    <d v="2023-08-05T00:00:00"/>
    <n v="17402"/>
    <x v="0"/>
  </r>
  <r>
    <s v="REPAY01549"/>
    <s v="LOAN0981"/>
    <d v="2023-12-18T00:00:00"/>
    <n v="104564"/>
    <x v="1"/>
  </r>
  <r>
    <s v="REPAY01550"/>
    <s v="LOAN0248"/>
    <d v="2024-02-28T00:00:00"/>
    <n v="182560"/>
    <x v="2"/>
  </r>
  <r>
    <s v="REPAY01551"/>
    <s v="LOAN0842"/>
    <d v="2024-11-23T00:00:00"/>
    <n v="153771"/>
    <x v="0"/>
  </r>
  <r>
    <s v="REPAY01552"/>
    <s v="LOAN1405"/>
    <d v="2022-02-14T00:00:00"/>
    <n v="195272"/>
    <x v="1"/>
  </r>
  <r>
    <s v="REPAY01553"/>
    <s v="LOAN0560"/>
    <d v="2024-09-13T00:00:00"/>
    <n v="36389"/>
    <x v="3"/>
  </r>
  <r>
    <s v="REPAY01554"/>
    <s v="LOAN0338"/>
    <d v="2023-12-09T00:00:00"/>
    <n v="48634"/>
    <x v="1"/>
  </r>
  <r>
    <s v="REPAY01555"/>
    <s v="LOAN1303"/>
    <d v="2025-07-07T00:00:00"/>
    <n v="40259"/>
    <x v="1"/>
  </r>
  <r>
    <s v="REPAY01556"/>
    <s v="LOAN0824"/>
    <d v="2022-12-19T00:00:00"/>
    <n v="46415"/>
    <x v="3"/>
  </r>
  <r>
    <s v="REPAY01557"/>
    <s v="LOAN0935"/>
    <d v="2023-07-15T00:00:00"/>
    <n v="134701"/>
    <x v="2"/>
  </r>
  <r>
    <s v="REPAY01558"/>
    <s v="LOAN0296"/>
    <d v="2022-03-25T00:00:00"/>
    <n v="58893"/>
    <x v="0"/>
  </r>
  <r>
    <s v="REPAY01559"/>
    <s v="LOAN0594"/>
    <d v="2021-10-27T00:00:00"/>
    <n v="157638"/>
    <x v="2"/>
  </r>
  <r>
    <s v="REPAY01560"/>
    <s v="LOAN1240"/>
    <d v="2024-08-20T00:00:00"/>
    <n v="29750"/>
    <x v="1"/>
  </r>
  <r>
    <s v="REPAY01561"/>
    <s v="LOAN0551"/>
    <d v="2021-01-16T00:00:00"/>
    <n v="71513"/>
    <x v="1"/>
  </r>
  <r>
    <s v="REPAY01562"/>
    <s v="LOAN0134"/>
    <d v="2022-01-24T00:00:00"/>
    <n v="34329"/>
    <x v="2"/>
  </r>
  <r>
    <s v="REPAY01563"/>
    <s v="LOAN0673"/>
    <d v="2022-06-11T00:00:00"/>
    <n v="64172"/>
    <x v="2"/>
  </r>
  <r>
    <s v="REPAY01564"/>
    <s v="LOAN1361"/>
    <d v="2021-03-18T00:00:00"/>
    <n v="39783"/>
    <x v="2"/>
  </r>
  <r>
    <s v="REPAY01565"/>
    <s v="LOAN1487"/>
    <d v="2022-05-10T00:00:00"/>
    <n v="190622"/>
    <x v="0"/>
  </r>
  <r>
    <s v="REPAY01566"/>
    <s v="LOAN1130"/>
    <d v="2021-05-21T00:00:00"/>
    <n v="78192"/>
    <x v="2"/>
  </r>
  <r>
    <s v="REPAY01567"/>
    <s v="LOAN1133"/>
    <d v="2023-07-06T00:00:00"/>
    <n v="178063"/>
    <x v="0"/>
  </r>
  <r>
    <s v="REPAY01568"/>
    <s v="LOAN1411"/>
    <d v="2021-11-27T00:00:00"/>
    <n v="155228"/>
    <x v="2"/>
  </r>
  <r>
    <s v="REPAY01569"/>
    <s v="LOAN1189"/>
    <d v="2023-07-11T00:00:00"/>
    <n v="13588"/>
    <x v="1"/>
  </r>
  <r>
    <s v="REPAY01570"/>
    <s v="LOAN1172"/>
    <d v="2023-08-12T00:00:00"/>
    <n v="14894"/>
    <x v="3"/>
  </r>
  <r>
    <s v="REPAY01571"/>
    <s v="LOAN0740"/>
    <d v="2022-12-05T00:00:00"/>
    <n v="63852"/>
    <x v="1"/>
  </r>
  <r>
    <s v="REPAY01572"/>
    <s v="LOAN0575"/>
    <d v="2022-10-10T00:00:00"/>
    <n v="32730"/>
    <x v="2"/>
  </r>
  <r>
    <s v="REPAY01573"/>
    <s v="LOAN1159"/>
    <d v="2024-03-16T00:00:00"/>
    <n v="97764"/>
    <x v="3"/>
  </r>
  <r>
    <s v="REPAY01574"/>
    <s v="LOAN0233"/>
    <d v="2021-04-12T00:00:00"/>
    <n v="122037"/>
    <x v="0"/>
  </r>
  <r>
    <s v="REPAY01575"/>
    <s v="LOAN0682"/>
    <d v="2023-04-24T00:00:00"/>
    <n v="4279"/>
    <x v="2"/>
  </r>
  <r>
    <s v="REPAY01576"/>
    <s v="LOAN0433"/>
    <d v="2022-11-30T00:00:00"/>
    <n v="167698"/>
    <x v="0"/>
  </r>
  <r>
    <s v="REPAY01577"/>
    <s v="LOAN1375"/>
    <d v="2021-06-27T00:00:00"/>
    <n v="158719"/>
    <x v="0"/>
  </r>
  <r>
    <s v="REPAY01578"/>
    <s v="LOAN0788"/>
    <d v="2022-10-23T00:00:00"/>
    <n v="91875"/>
    <x v="0"/>
  </r>
  <r>
    <s v="REPAY01579"/>
    <s v="LOAN0326"/>
    <d v="2021-09-10T00:00:00"/>
    <n v="198108"/>
    <x v="0"/>
  </r>
  <r>
    <s v="REPAY01580"/>
    <s v="LOAN0651"/>
    <d v="2021-02-27T00:00:00"/>
    <n v="143494"/>
    <x v="0"/>
  </r>
  <r>
    <s v="REPAY01581"/>
    <s v="LOAN1050"/>
    <d v="2023-02-15T00:00:00"/>
    <n v="134051"/>
    <x v="3"/>
  </r>
  <r>
    <s v="REPAY01582"/>
    <s v="LOAN0030"/>
    <d v="2020-12-26T00:00:00"/>
    <n v="77894"/>
    <x v="1"/>
  </r>
  <r>
    <s v="REPAY01583"/>
    <s v="LOAN1279"/>
    <d v="2024-06-30T00:00:00"/>
    <n v="196539"/>
    <x v="0"/>
  </r>
  <r>
    <s v="REPAY01584"/>
    <s v="LOAN0419"/>
    <d v="2023-01-10T00:00:00"/>
    <n v="37870"/>
    <x v="3"/>
  </r>
  <r>
    <s v="REPAY01585"/>
    <s v="LOAN0087"/>
    <d v="2023-08-04T00:00:00"/>
    <n v="147227"/>
    <x v="1"/>
  </r>
  <r>
    <s v="REPAY01586"/>
    <s v="LOAN1495"/>
    <d v="2025-05-15T00:00:00"/>
    <n v="25305"/>
    <x v="1"/>
  </r>
  <r>
    <s v="REPAY01587"/>
    <s v="LOAN1165"/>
    <d v="2024-03-12T00:00:00"/>
    <n v="194927"/>
    <x v="0"/>
  </r>
  <r>
    <s v="REPAY01588"/>
    <s v="LOAN0060"/>
    <d v="2023-03-18T00:00:00"/>
    <n v="111396"/>
    <x v="2"/>
  </r>
  <r>
    <s v="REPAY01589"/>
    <s v="LOAN0609"/>
    <d v="2025-06-06T00:00:00"/>
    <n v="195045"/>
    <x v="3"/>
  </r>
  <r>
    <s v="REPAY01590"/>
    <s v="LOAN0383"/>
    <d v="2024-09-13T00:00:00"/>
    <n v="68106"/>
    <x v="2"/>
  </r>
  <r>
    <s v="REPAY01591"/>
    <s v="LOAN1477"/>
    <d v="2023-08-11T00:00:00"/>
    <n v="184072"/>
    <x v="2"/>
  </r>
  <r>
    <s v="REPAY01592"/>
    <s v="LOAN1340"/>
    <d v="2024-12-18T00:00:00"/>
    <n v="50896"/>
    <x v="0"/>
  </r>
  <r>
    <s v="REPAY01593"/>
    <s v="LOAN0566"/>
    <d v="2025-04-03T00:00:00"/>
    <n v="125910"/>
    <x v="3"/>
  </r>
  <r>
    <s v="REPAY01594"/>
    <s v="LOAN1343"/>
    <d v="2021-10-17T00:00:00"/>
    <n v="16777"/>
    <x v="1"/>
  </r>
  <r>
    <s v="REPAY01595"/>
    <s v="LOAN0742"/>
    <d v="2022-03-07T00:00:00"/>
    <n v="59666"/>
    <x v="0"/>
  </r>
  <r>
    <s v="REPAY01596"/>
    <s v="LOAN1015"/>
    <d v="2022-07-05T00:00:00"/>
    <n v="79116"/>
    <x v="0"/>
  </r>
  <r>
    <s v="REPAY01597"/>
    <s v="LOAN0548"/>
    <d v="2023-07-02T00:00:00"/>
    <n v="140581"/>
    <x v="1"/>
  </r>
  <r>
    <s v="REPAY01598"/>
    <s v="LOAN1249"/>
    <d v="2021-10-04T00:00:00"/>
    <n v="125779"/>
    <x v="0"/>
  </r>
  <r>
    <s v="REPAY01599"/>
    <s v="LOAN1313"/>
    <d v="2022-01-05T00:00:00"/>
    <n v="37070"/>
    <x v="3"/>
  </r>
  <r>
    <s v="REPAY01600"/>
    <s v="LOAN0389"/>
    <d v="2025-05-29T00:00:00"/>
    <n v="9875"/>
    <x v="3"/>
  </r>
  <r>
    <s v="REPAY01601"/>
    <s v="LOAN1081"/>
    <d v="2024-05-29T00:00:00"/>
    <n v="8092"/>
    <x v="1"/>
  </r>
  <r>
    <s v="REPAY01602"/>
    <s v="LOAN0275"/>
    <d v="2024-10-05T00:00:00"/>
    <n v="114226"/>
    <x v="3"/>
  </r>
  <r>
    <s v="REPAY01603"/>
    <s v="LOAN0196"/>
    <d v="2023-07-10T00:00:00"/>
    <n v="64486"/>
    <x v="3"/>
  </r>
  <r>
    <s v="REPAY01604"/>
    <s v="LOAN1337"/>
    <d v="2021-10-29T00:00:00"/>
    <n v="55600"/>
    <x v="2"/>
  </r>
  <r>
    <s v="REPAY01605"/>
    <s v="LOAN0485"/>
    <d v="2024-03-15T00:00:00"/>
    <n v="104624"/>
    <x v="0"/>
  </r>
  <r>
    <s v="REPAY01606"/>
    <s v="LOAN0890"/>
    <d v="2021-02-24T00:00:00"/>
    <n v="30374"/>
    <x v="2"/>
  </r>
  <r>
    <s v="REPAY01607"/>
    <s v="LOAN1268"/>
    <d v="2023-08-01T00:00:00"/>
    <n v="175169"/>
    <x v="2"/>
  </r>
  <r>
    <s v="REPAY01608"/>
    <s v="LOAN0389"/>
    <d v="2023-06-13T00:00:00"/>
    <n v="119085"/>
    <x v="0"/>
  </r>
  <r>
    <s v="REPAY01609"/>
    <s v="LOAN1115"/>
    <d v="2021-10-30T00:00:00"/>
    <n v="51258"/>
    <x v="3"/>
  </r>
  <r>
    <s v="REPAY01610"/>
    <s v="LOAN0119"/>
    <d v="2020-09-25T00:00:00"/>
    <n v="141266"/>
    <x v="1"/>
  </r>
  <r>
    <s v="REPAY01611"/>
    <s v="LOAN0090"/>
    <d v="2023-07-29T00:00:00"/>
    <n v="45599"/>
    <x v="0"/>
  </r>
  <r>
    <s v="REPAY01612"/>
    <s v="LOAN1307"/>
    <d v="2022-10-20T00:00:00"/>
    <n v="131062"/>
    <x v="1"/>
  </r>
  <r>
    <s v="REPAY01613"/>
    <s v="LOAN1173"/>
    <d v="2022-08-30T00:00:00"/>
    <n v="91067"/>
    <x v="2"/>
  </r>
  <r>
    <s v="REPAY01614"/>
    <s v="LOAN0306"/>
    <d v="2021-12-07T00:00:00"/>
    <n v="55379"/>
    <x v="2"/>
  </r>
  <r>
    <s v="REPAY01615"/>
    <s v="LOAN0159"/>
    <d v="2025-08-10T00:00:00"/>
    <n v="162536"/>
    <x v="1"/>
  </r>
  <r>
    <s v="REPAY01616"/>
    <s v="LOAN1282"/>
    <d v="2023-09-05T00:00:00"/>
    <n v="98172"/>
    <x v="0"/>
  </r>
  <r>
    <s v="REPAY01617"/>
    <s v="LOAN1429"/>
    <d v="2024-09-19T00:00:00"/>
    <n v="171787"/>
    <x v="3"/>
  </r>
  <r>
    <s v="REPAY01618"/>
    <s v="LOAN0040"/>
    <d v="2021-11-24T00:00:00"/>
    <n v="82233"/>
    <x v="1"/>
  </r>
  <r>
    <s v="REPAY01619"/>
    <s v="LOAN0373"/>
    <d v="2024-02-06T00:00:00"/>
    <n v="51839"/>
    <x v="0"/>
  </r>
  <r>
    <s v="REPAY01620"/>
    <s v="LOAN0802"/>
    <d v="2022-02-09T00:00:00"/>
    <n v="20544"/>
    <x v="3"/>
  </r>
  <r>
    <s v="REPAY01621"/>
    <s v="LOAN0554"/>
    <d v="2022-03-28T00:00:00"/>
    <n v="51957"/>
    <x v="1"/>
  </r>
  <r>
    <s v="REPAY01622"/>
    <s v="LOAN0360"/>
    <d v="2020-09-15T00:00:00"/>
    <n v="17197"/>
    <x v="3"/>
  </r>
  <r>
    <s v="REPAY01623"/>
    <s v="LOAN1363"/>
    <d v="2021-09-07T00:00:00"/>
    <n v="166635"/>
    <x v="1"/>
  </r>
  <r>
    <s v="REPAY01624"/>
    <s v="LOAN0950"/>
    <d v="2022-02-05T00:00:00"/>
    <n v="12676"/>
    <x v="3"/>
  </r>
  <r>
    <s v="REPAY01625"/>
    <s v="LOAN0093"/>
    <d v="2022-09-01T00:00:00"/>
    <n v="81052"/>
    <x v="0"/>
  </r>
  <r>
    <s v="REPAY01626"/>
    <s v="LOAN0004"/>
    <d v="2024-06-09T00:00:00"/>
    <n v="159546"/>
    <x v="3"/>
  </r>
  <r>
    <s v="REPAY01627"/>
    <s v="LOAN0362"/>
    <d v="2022-04-22T00:00:00"/>
    <n v="64716"/>
    <x v="3"/>
  </r>
  <r>
    <s v="REPAY01628"/>
    <s v="LOAN1161"/>
    <d v="2022-06-29T00:00:00"/>
    <n v="42900"/>
    <x v="3"/>
  </r>
  <r>
    <s v="REPAY01629"/>
    <s v="LOAN0291"/>
    <d v="2022-06-14T00:00:00"/>
    <n v="117742"/>
    <x v="1"/>
  </r>
  <r>
    <s v="REPAY01630"/>
    <s v="LOAN1280"/>
    <d v="2024-06-25T00:00:00"/>
    <n v="55748"/>
    <x v="3"/>
  </r>
  <r>
    <s v="REPAY01631"/>
    <s v="LOAN0054"/>
    <d v="2022-01-10T00:00:00"/>
    <n v="195650"/>
    <x v="2"/>
  </r>
  <r>
    <s v="REPAY01632"/>
    <s v="LOAN0351"/>
    <d v="2022-02-20T00:00:00"/>
    <n v="108846"/>
    <x v="0"/>
  </r>
  <r>
    <s v="REPAY01633"/>
    <s v="LOAN0547"/>
    <d v="2022-03-07T00:00:00"/>
    <n v="107752"/>
    <x v="3"/>
  </r>
  <r>
    <s v="REPAY01634"/>
    <s v="LOAN0765"/>
    <d v="2021-12-10T00:00:00"/>
    <n v="91069"/>
    <x v="1"/>
  </r>
  <r>
    <s v="REPAY01635"/>
    <s v="LOAN0354"/>
    <d v="2020-12-03T00:00:00"/>
    <n v="72808"/>
    <x v="2"/>
  </r>
  <r>
    <s v="REPAY01636"/>
    <s v="LOAN1138"/>
    <d v="2023-11-01T00:00:00"/>
    <n v="137306"/>
    <x v="2"/>
  </r>
  <r>
    <s v="REPAY01637"/>
    <s v="LOAN0160"/>
    <d v="2024-04-11T00:00:00"/>
    <n v="41122"/>
    <x v="1"/>
  </r>
  <r>
    <s v="REPAY01638"/>
    <s v="LOAN0931"/>
    <d v="2022-11-11T00:00:00"/>
    <n v="72916"/>
    <x v="1"/>
  </r>
  <r>
    <s v="REPAY01639"/>
    <s v="LOAN0251"/>
    <d v="2022-02-22T00:00:00"/>
    <n v="98713"/>
    <x v="2"/>
  </r>
  <r>
    <s v="REPAY01640"/>
    <s v="LOAN0895"/>
    <d v="2021-06-20T00:00:00"/>
    <n v="70661"/>
    <x v="0"/>
  </r>
  <r>
    <s v="REPAY01641"/>
    <s v="LOAN1003"/>
    <d v="2023-11-06T00:00:00"/>
    <n v="61568"/>
    <x v="1"/>
  </r>
  <r>
    <s v="REPAY01642"/>
    <s v="LOAN1168"/>
    <d v="2024-05-21T00:00:00"/>
    <n v="81614"/>
    <x v="0"/>
  </r>
  <r>
    <s v="REPAY01643"/>
    <s v="LOAN0178"/>
    <d v="2023-02-05T00:00:00"/>
    <n v="162558"/>
    <x v="0"/>
  </r>
  <r>
    <s v="REPAY01644"/>
    <s v="LOAN1310"/>
    <d v="2021-06-21T00:00:00"/>
    <n v="36837"/>
    <x v="0"/>
  </r>
  <r>
    <s v="REPAY01645"/>
    <s v="LOAN0463"/>
    <d v="2025-06-08T00:00:00"/>
    <n v="49180"/>
    <x v="1"/>
  </r>
  <r>
    <s v="REPAY01646"/>
    <s v="LOAN1426"/>
    <d v="2021-08-02T00:00:00"/>
    <n v="47933"/>
    <x v="3"/>
  </r>
  <r>
    <s v="REPAY01647"/>
    <s v="LOAN1089"/>
    <d v="2022-03-04T00:00:00"/>
    <n v="85635"/>
    <x v="2"/>
  </r>
  <r>
    <s v="REPAY01648"/>
    <s v="LOAN0861"/>
    <d v="2021-07-07T00:00:00"/>
    <n v="97022"/>
    <x v="1"/>
  </r>
  <r>
    <s v="REPAY01649"/>
    <s v="LOAN0725"/>
    <d v="2021-03-04T00:00:00"/>
    <n v="25892"/>
    <x v="2"/>
  </r>
  <r>
    <s v="REPAY01650"/>
    <s v="LOAN0670"/>
    <d v="2023-03-18T00:00:00"/>
    <n v="71758"/>
    <x v="3"/>
  </r>
  <r>
    <s v="REPAY01651"/>
    <s v="LOAN0643"/>
    <d v="2021-05-12T00:00:00"/>
    <n v="105464"/>
    <x v="3"/>
  </r>
  <r>
    <s v="REPAY01652"/>
    <s v="LOAN1494"/>
    <d v="2022-05-15T00:00:00"/>
    <n v="67533"/>
    <x v="2"/>
  </r>
  <r>
    <s v="REPAY01653"/>
    <s v="LOAN1474"/>
    <d v="2021-11-11T00:00:00"/>
    <n v="145053"/>
    <x v="2"/>
  </r>
  <r>
    <s v="REPAY01654"/>
    <s v="LOAN0432"/>
    <d v="2025-03-24T00:00:00"/>
    <n v="25898"/>
    <x v="3"/>
  </r>
  <r>
    <s v="REPAY01655"/>
    <s v="LOAN0837"/>
    <d v="2024-12-02T00:00:00"/>
    <n v="163938"/>
    <x v="0"/>
  </r>
  <r>
    <s v="REPAY01656"/>
    <s v="LOAN0844"/>
    <d v="2023-07-30T00:00:00"/>
    <n v="194968"/>
    <x v="3"/>
  </r>
  <r>
    <s v="REPAY01657"/>
    <s v="LOAN0070"/>
    <d v="2024-11-25T00:00:00"/>
    <n v="122666"/>
    <x v="2"/>
  </r>
  <r>
    <s v="REPAY01658"/>
    <s v="LOAN1275"/>
    <d v="2021-12-09T00:00:00"/>
    <n v="187431"/>
    <x v="2"/>
  </r>
  <r>
    <s v="REPAY01659"/>
    <s v="LOAN0559"/>
    <d v="2020-11-24T00:00:00"/>
    <n v="66612"/>
    <x v="3"/>
  </r>
  <r>
    <s v="REPAY01660"/>
    <s v="LOAN1013"/>
    <d v="2023-12-07T00:00:00"/>
    <n v="153901"/>
    <x v="3"/>
  </r>
  <r>
    <s v="REPAY01661"/>
    <s v="LOAN1035"/>
    <d v="2024-12-07T00:00:00"/>
    <n v="13719"/>
    <x v="1"/>
  </r>
  <r>
    <s v="REPAY01662"/>
    <s v="LOAN1057"/>
    <d v="2022-01-17T00:00:00"/>
    <n v="55093"/>
    <x v="2"/>
  </r>
  <r>
    <s v="REPAY01663"/>
    <s v="LOAN1296"/>
    <d v="2021-12-23T00:00:00"/>
    <n v="121625"/>
    <x v="1"/>
  </r>
  <r>
    <s v="REPAY01664"/>
    <s v="LOAN0945"/>
    <d v="2023-10-20T00:00:00"/>
    <n v="175473"/>
    <x v="1"/>
  </r>
  <r>
    <s v="REPAY01665"/>
    <s v="LOAN1060"/>
    <d v="2025-01-08T00:00:00"/>
    <n v="24627"/>
    <x v="2"/>
  </r>
  <r>
    <s v="REPAY01666"/>
    <s v="LOAN0817"/>
    <d v="2025-01-22T00:00:00"/>
    <n v="32711"/>
    <x v="0"/>
  </r>
  <r>
    <s v="REPAY01667"/>
    <s v="LOAN1030"/>
    <d v="2021-04-22T00:00:00"/>
    <n v="19370"/>
    <x v="3"/>
  </r>
  <r>
    <s v="REPAY01668"/>
    <s v="LOAN0521"/>
    <d v="2024-09-30T00:00:00"/>
    <n v="136140"/>
    <x v="2"/>
  </r>
  <r>
    <s v="REPAY01669"/>
    <s v="LOAN1039"/>
    <d v="2024-06-26T00:00:00"/>
    <n v="117966"/>
    <x v="2"/>
  </r>
  <r>
    <s v="REPAY01670"/>
    <s v="LOAN0308"/>
    <d v="2021-07-29T00:00:00"/>
    <n v="123998"/>
    <x v="3"/>
  </r>
  <r>
    <s v="REPAY01671"/>
    <s v="LOAN0765"/>
    <d v="2024-09-12T00:00:00"/>
    <n v="44845"/>
    <x v="1"/>
  </r>
  <r>
    <s v="REPAY01672"/>
    <s v="LOAN0593"/>
    <d v="2024-06-19T00:00:00"/>
    <n v="120841"/>
    <x v="3"/>
  </r>
  <r>
    <s v="REPAY01673"/>
    <s v="LOAN1127"/>
    <d v="2023-04-03T00:00:00"/>
    <n v="4702"/>
    <x v="2"/>
  </r>
  <r>
    <s v="REPAY01674"/>
    <s v="LOAN0478"/>
    <d v="2021-04-04T00:00:00"/>
    <n v="50327"/>
    <x v="1"/>
  </r>
  <r>
    <s v="REPAY01675"/>
    <s v="LOAN0929"/>
    <d v="2023-12-09T00:00:00"/>
    <n v="174772"/>
    <x v="0"/>
  </r>
  <r>
    <s v="REPAY01676"/>
    <s v="LOAN1493"/>
    <d v="2021-12-16T00:00:00"/>
    <n v="62188"/>
    <x v="2"/>
  </r>
  <r>
    <s v="REPAY01677"/>
    <s v="LOAN0019"/>
    <d v="2022-12-05T00:00:00"/>
    <n v="12432"/>
    <x v="2"/>
  </r>
  <r>
    <s v="REPAY01678"/>
    <s v="LOAN1137"/>
    <d v="2025-03-30T00:00:00"/>
    <n v="94880"/>
    <x v="0"/>
  </r>
  <r>
    <s v="REPAY01679"/>
    <s v="LOAN0397"/>
    <d v="2024-11-13T00:00:00"/>
    <n v="129438"/>
    <x v="2"/>
  </r>
  <r>
    <s v="REPAY01680"/>
    <s v="LOAN1106"/>
    <d v="2021-10-24T00:00:00"/>
    <n v="176033"/>
    <x v="3"/>
  </r>
  <r>
    <s v="REPAY01681"/>
    <s v="LOAN0388"/>
    <d v="2022-11-21T00:00:00"/>
    <n v="128210"/>
    <x v="0"/>
  </r>
  <r>
    <s v="REPAY01682"/>
    <s v="LOAN0356"/>
    <d v="2021-10-07T00:00:00"/>
    <n v="185351"/>
    <x v="3"/>
  </r>
  <r>
    <s v="REPAY01683"/>
    <s v="LOAN0279"/>
    <d v="2025-04-24T00:00:00"/>
    <n v="166879"/>
    <x v="3"/>
  </r>
  <r>
    <s v="REPAY01684"/>
    <s v="LOAN1150"/>
    <d v="2025-01-16T00:00:00"/>
    <n v="181157"/>
    <x v="1"/>
  </r>
  <r>
    <s v="REPAY01685"/>
    <s v="LOAN0634"/>
    <d v="2025-07-11T00:00:00"/>
    <n v="178110"/>
    <x v="3"/>
  </r>
  <r>
    <s v="REPAY01686"/>
    <s v="LOAN1215"/>
    <d v="2023-08-17T00:00:00"/>
    <n v="16971"/>
    <x v="1"/>
  </r>
  <r>
    <s v="REPAY01687"/>
    <s v="LOAN0160"/>
    <d v="2023-03-08T00:00:00"/>
    <n v="124161"/>
    <x v="2"/>
  </r>
  <r>
    <s v="REPAY01688"/>
    <s v="LOAN1323"/>
    <d v="2021-05-25T00:00:00"/>
    <n v="3446"/>
    <x v="1"/>
  </r>
  <r>
    <s v="REPAY01689"/>
    <s v="LOAN0207"/>
    <d v="2022-01-18T00:00:00"/>
    <n v="169723"/>
    <x v="0"/>
  </r>
  <r>
    <s v="REPAY01690"/>
    <s v="LOAN1286"/>
    <d v="2021-09-13T00:00:00"/>
    <n v="146699"/>
    <x v="3"/>
  </r>
  <r>
    <s v="REPAY01691"/>
    <s v="LOAN0724"/>
    <d v="2021-05-10T00:00:00"/>
    <n v="112781"/>
    <x v="1"/>
  </r>
  <r>
    <s v="REPAY01692"/>
    <s v="LOAN0385"/>
    <d v="2024-03-03T00:00:00"/>
    <n v="103798"/>
    <x v="0"/>
  </r>
  <r>
    <s v="REPAY01693"/>
    <s v="LOAN0651"/>
    <d v="2023-09-16T00:00:00"/>
    <n v="198171"/>
    <x v="1"/>
  </r>
  <r>
    <s v="REPAY01694"/>
    <s v="LOAN0766"/>
    <d v="2021-01-15T00:00:00"/>
    <n v="48337"/>
    <x v="3"/>
  </r>
  <r>
    <s v="REPAY01695"/>
    <s v="LOAN0280"/>
    <d v="2020-10-07T00:00:00"/>
    <n v="178578"/>
    <x v="2"/>
  </r>
  <r>
    <s v="REPAY01696"/>
    <s v="LOAN0135"/>
    <d v="2025-06-25T00:00:00"/>
    <n v="67255"/>
    <x v="3"/>
  </r>
  <r>
    <s v="REPAY01697"/>
    <s v="LOAN1406"/>
    <d v="2022-12-25T00:00:00"/>
    <n v="157468"/>
    <x v="1"/>
  </r>
  <r>
    <s v="REPAY01698"/>
    <s v="LOAN1193"/>
    <d v="2023-06-28T00:00:00"/>
    <n v="165832"/>
    <x v="2"/>
  </r>
  <r>
    <s v="REPAY01699"/>
    <s v="LOAN1170"/>
    <d v="2020-11-07T00:00:00"/>
    <n v="169026"/>
    <x v="0"/>
  </r>
  <r>
    <s v="REPAY01700"/>
    <s v="LOAN0173"/>
    <d v="2024-11-18T00:00:00"/>
    <n v="178412"/>
    <x v="0"/>
  </r>
  <r>
    <s v="REPAY01701"/>
    <s v="LOAN1221"/>
    <d v="2023-09-05T00:00:00"/>
    <n v="8807"/>
    <x v="1"/>
  </r>
  <r>
    <s v="REPAY01702"/>
    <s v="LOAN0998"/>
    <d v="2024-06-06T00:00:00"/>
    <n v="85201"/>
    <x v="1"/>
  </r>
  <r>
    <s v="REPAY01703"/>
    <s v="LOAN0086"/>
    <d v="2025-03-03T00:00:00"/>
    <n v="163912"/>
    <x v="0"/>
  </r>
  <r>
    <s v="REPAY01704"/>
    <s v="LOAN1129"/>
    <d v="2023-07-05T00:00:00"/>
    <n v="167294"/>
    <x v="3"/>
  </r>
  <r>
    <s v="REPAY01705"/>
    <s v="LOAN0628"/>
    <d v="2022-04-13T00:00:00"/>
    <n v="78764"/>
    <x v="3"/>
  </r>
  <r>
    <s v="REPAY01706"/>
    <s v="LOAN0124"/>
    <d v="2021-03-15T00:00:00"/>
    <n v="45791"/>
    <x v="2"/>
  </r>
  <r>
    <s v="REPAY01707"/>
    <s v="LOAN0376"/>
    <d v="2025-04-04T00:00:00"/>
    <n v="54080"/>
    <x v="2"/>
  </r>
  <r>
    <s v="REPAY01708"/>
    <s v="LOAN1164"/>
    <d v="2023-01-17T00:00:00"/>
    <n v="161264"/>
    <x v="0"/>
  </r>
  <r>
    <s v="REPAY01709"/>
    <s v="LOAN0630"/>
    <d v="2024-01-15T00:00:00"/>
    <n v="116109"/>
    <x v="1"/>
  </r>
  <r>
    <s v="REPAY01710"/>
    <s v="LOAN1121"/>
    <d v="2024-04-06T00:00:00"/>
    <n v="96192"/>
    <x v="2"/>
  </r>
  <r>
    <s v="REPAY01711"/>
    <s v="LOAN0835"/>
    <d v="2024-10-08T00:00:00"/>
    <n v="70611"/>
    <x v="3"/>
  </r>
  <r>
    <s v="REPAY01712"/>
    <s v="LOAN0642"/>
    <d v="2021-10-20T00:00:00"/>
    <n v="10658"/>
    <x v="1"/>
  </r>
  <r>
    <s v="REPAY01713"/>
    <s v="LOAN1389"/>
    <d v="2023-01-08T00:00:00"/>
    <n v="102447"/>
    <x v="0"/>
  </r>
  <r>
    <s v="REPAY01714"/>
    <s v="LOAN0538"/>
    <d v="2024-05-08T00:00:00"/>
    <n v="157092"/>
    <x v="1"/>
  </r>
  <r>
    <s v="REPAY01715"/>
    <s v="LOAN0138"/>
    <d v="2023-11-21T00:00:00"/>
    <n v="182078"/>
    <x v="0"/>
  </r>
  <r>
    <s v="REPAY01716"/>
    <s v="LOAN0526"/>
    <d v="2024-01-12T00:00:00"/>
    <n v="177516"/>
    <x v="3"/>
  </r>
  <r>
    <s v="REPAY01717"/>
    <s v="LOAN1101"/>
    <d v="2024-01-22T00:00:00"/>
    <n v="172378"/>
    <x v="3"/>
  </r>
  <r>
    <s v="REPAY01718"/>
    <s v="LOAN0137"/>
    <d v="2022-03-26T00:00:00"/>
    <n v="171152"/>
    <x v="3"/>
  </r>
  <r>
    <s v="REPAY01719"/>
    <s v="LOAN0637"/>
    <d v="2025-07-28T00:00:00"/>
    <n v="188960"/>
    <x v="3"/>
  </r>
  <r>
    <s v="REPAY01720"/>
    <s v="LOAN0210"/>
    <d v="2021-12-09T00:00:00"/>
    <n v="187468"/>
    <x v="1"/>
  </r>
  <r>
    <s v="REPAY01721"/>
    <s v="LOAN1475"/>
    <d v="2025-07-31T00:00:00"/>
    <n v="40313"/>
    <x v="2"/>
  </r>
  <r>
    <s v="REPAY01722"/>
    <s v="LOAN1073"/>
    <d v="2021-07-05T00:00:00"/>
    <n v="153063"/>
    <x v="3"/>
  </r>
  <r>
    <s v="REPAY01723"/>
    <s v="LOAN0663"/>
    <d v="2021-07-17T00:00:00"/>
    <n v="80373"/>
    <x v="0"/>
  </r>
  <r>
    <s v="REPAY01724"/>
    <s v="LOAN1032"/>
    <d v="2024-03-02T00:00:00"/>
    <n v="23991"/>
    <x v="2"/>
  </r>
  <r>
    <s v="REPAY01725"/>
    <s v="LOAN1091"/>
    <d v="2025-05-02T00:00:00"/>
    <n v="129154"/>
    <x v="3"/>
  </r>
  <r>
    <s v="REPAY01726"/>
    <s v="LOAN0708"/>
    <d v="2023-05-03T00:00:00"/>
    <n v="185995"/>
    <x v="0"/>
  </r>
  <r>
    <s v="REPAY01727"/>
    <s v="LOAN0538"/>
    <d v="2022-08-21T00:00:00"/>
    <n v="198380"/>
    <x v="3"/>
  </r>
  <r>
    <s v="REPAY01728"/>
    <s v="LOAN0520"/>
    <d v="2022-12-17T00:00:00"/>
    <n v="61918"/>
    <x v="3"/>
  </r>
  <r>
    <s v="REPAY01729"/>
    <s v="LOAN0559"/>
    <d v="2024-05-04T00:00:00"/>
    <n v="84884"/>
    <x v="3"/>
  </r>
  <r>
    <s v="REPAY01730"/>
    <s v="LOAN0064"/>
    <d v="2025-06-25T00:00:00"/>
    <n v="55281"/>
    <x v="1"/>
  </r>
  <r>
    <s v="REPAY01731"/>
    <s v="LOAN0282"/>
    <d v="2021-03-02T00:00:00"/>
    <n v="100020"/>
    <x v="3"/>
  </r>
  <r>
    <s v="REPAY01732"/>
    <s v="LOAN0584"/>
    <d v="2025-07-18T00:00:00"/>
    <n v="67719"/>
    <x v="0"/>
  </r>
  <r>
    <s v="REPAY01733"/>
    <s v="LOAN0850"/>
    <d v="2025-05-26T00:00:00"/>
    <n v="185335"/>
    <x v="2"/>
  </r>
  <r>
    <s v="REPAY01734"/>
    <s v="LOAN0389"/>
    <d v="2025-06-16T00:00:00"/>
    <n v="14531"/>
    <x v="2"/>
  </r>
  <r>
    <s v="REPAY01735"/>
    <s v="LOAN0522"/>
    <d v="2021-10-27T00:00:00"/>
    <n v="149697"/>
    <x v="2"/>
  </r>
  <r>
    <s v="REPAY01736"/>
    <s v="LOAN1112"/>
    <d v="2023-02-15T00:00:00"/>
    <n v="171009"/>
    <x v="3"/>
  </r>
  <r>
    <s v="REPAY01737"/>
    <s v="LOAN0106"/>
    <d v="2023-04-13T00:00:00"/>
    <n v="152620"/>
    <x v="3"/>
  </r>
  <r>
    <s v="REPAY01738"/>
    <s v="LOAN0152"/>
    <d v="2021-05-25T00:00:00"/>
    <n v="153625"/>
    <x v="1"/>
  </r>
  <r>
    <s v="REPAY01739"/>
    <s v="LOAN1296"/>
    <d v="2020-12-03T00:00:00"/>
    <n v="198809"/>
    <x v="1"/>
  </r>
  <r>
    <s v="REPAY01740"/>
    <s v="LOAN0308"/>
    <d v="2024-05-19T00:00:00"/>
    <n v="5523"/>
    <x v="3"/>
  </r>
  <r>
    <s v="REPAY01741"/>
    <s v="LOAN0049"/>
    <d v="2022-12-02T00:00:00"/>
    <n v="104762"/>
    <x v="2"/>
  </r>
  <r>
    <s v="REPAY01742"/>
    <s v="LOAN0364"/>
    <d v="2023-09-18T00:00:00"/>
    <n v="99542"/>
    <x v="3"/>
  </r>
  <r>
    <s v="REPAY01743"/>
    <s v="LOAN1470"/>
    <d v="2021-03-06T00:00:00"/>
    <n v="38743"/>
    <x v="0"/>
  </r>
  <r>
    <s v="REPAY01744"/>
    <s v="LOAN0876"/>
    <d v="2023-05-18T00:00:00"/>
    <n v="61837"/>
    <x v="3"/>
  </r>
  <r>
    <s v="REPAY01745"/>
    <s v="LOAN1142"/>
    <d v="2024-10-03T00:00:00"/>
    <n v="63728"/>
    <x v="1"/>
  </r>
  <r>
    <s v="REPAY01746"/>
    <s v="LOAN0607"/>
    <d v="2023-06-16T00:00:00"/>
    <n v="156557"/>
    <x v="3"/>
  </r>
  <r>
    <s v="REPAY01747"/>
    <s v="LOAN0731"/>
    <d v="2020-10-04T00:00:00"/>
    <n v="187183"/>
    <x v="1"/>
  </r>
  <r>
    <s v="REPAY01748"/>
    <s v="LOAN0431"/>
    <d v="2024-09-12T00:00:00"/>
    <n v="44424"/>
    <x v="1"/>
  </r>
  <r>
    <s v="REPAY01749"/>
    <s v="LOAN1263"/>
    <d v="2023-07-14T00:00:00"/>
    <n v="88705"/>
    <x v="2"/>
  </r>
  <r>
    <s v="REPAY01750"/>
    <s v="LOAN0170"/>
    <d v="2020-08-23T00:00:00"/>
    <n v="101143"/>
    <x v="2"/>
  </r>
  <r>
    <s v="REPAY01751"/>
    <s v="LOAN0179"/>
    <d v="2021-11-19T00:00:00"/>
    <n v="126331"/>
    <x v="0"/>
  </r>
  <r>
    <s v="REPAY01752"/>
    <s v="LOAN1027"/>
    <d v="2020-11-13T00:00:00"/>
    <n v="198037"/>
    <x v="0"/>
  </r>
  <r>
    <s v="REPAY01753"/>
    <s v="LOAN0018"/>
    <d v="2022-07-29T00:00:00"/>
    <n v="46311"/>
    <x v="2"/>
  </r>
  <r>
    <s v="REPAY01754"/>
    <s v="LOAN0243"/>
    <d v="2024-09-09T00:00:00"/>
    <n v="17510"/>
    <x v="0"/>
  </r>
  <r>
    <s v="REPAY01755"/>
    <s v="LOAN0907"/>
    <d v="2023-01-12T00:00:00"/>
    <n v="166795"/>
    <x v="1"/>
  </r>
  <r>
    <s v="REPAY01756"/>
    <s v="LOAN1272"/>
    <d v="2023-03-24T00:00:00"/>
    <n v="154991"/>
    <x v="3"/>
  </r>
  <r>
    <s v="REPAY01757"/>
    <s v="LOAN0504"/>
    <d v="2022-09-14T00:00:00"/>
    <n v="5464"/>
    <x v="3"/>
  </r>
  <r>
    <s v="REPAY01758"/>
    <s v="LOAN0080"/>
    <d v="2023-11-13T00:00:00"/>
    <n v="106509"/>
    <x v="0"/>
  </r>
  <r>
    <s v="REPAY01759"/>
    <s v="LOAN0834"/>
    <d v="2025-03-04T00:00:00"/>
    <n v="159410"/>
    <x v="1"/>
  </r>
  <r>
    <s v="REPAY01760"/>
    <s v="LOAN0189"/>
    <d v="2020-09-20T00:00:00"/>
    <n v="186354"/>
    <x v="0"/>
  </r>
  <r>
    <s v="REPAY01761"/>
    <s v="LOAN1437"/>
    <d v="2024-08-15T00:00:00"/>
    <n v="165250"/>
    <x v="3"/>
  </r>
  <r>
    <s v="REPAY01762"/>
    <s v="LOAN0381"/>
    <d v="2023-02-27T00:00:00"/>
    <n v="48701"/>
    <x v="1"/>
  </r>
  <r>
    <s v="REPAY01763"/>
    <s v="LOAN0311"/>
    <d v="2021-02-18T00:00:00"/>
    <n v="26672"/>
    <x v="1"/>
  </r>
  <r>
    <s v="REPAY01764"/>
    <s v="LOAN0879"/>
    <d v="2024-11-16T00:00:00"/>
    <n v="59889"/>
    <x v="0"/>
  </r>
  <r>
    <s v="REPAY01765"/>
    <s v="LOAN0577"/>
    <d v="2021-03-15T00:00:00"/>
    <n v="29999"/>
    <x v="1"/>
  </r>
  <r>
    <s v="REPAY01766"/>
    <s v="LOAN0157"/>
    <d v="2024-11-15T00:00:00"/>
    <n v="182012"/>
    <x v="3"/>
  </r>
  <r>
    <s v="REPAY01767"/>
    <s v="LOAN0780"/>
    <d v="2022-05-04T00:00:00"/>
    <n v="163651"/>
    <x v="3"/>
  </r>
  <r>
    <s v="REPAY01768"/>
    <s v="LOAN0495"/>
    <d v="2025-06-17T00:00:00"/>
    <n v="27765"/>
    <x v="2"/>
  </r>
  <r>
    <s v="REPAY01769"/>
    <s v="LOAN0701"/>
    <d v="2020-12-23T00:00:00"/>
    <n v="173473"/>
    <x v="2"/>
  </r>
  <r>
    <s v="REPAY01770"/>
    <s v="LOAN0380"/>
    <d v="2025-06-09T00:00:00"/>
    <n v="172207"/>
    <x v="2"/>
  </r>
  <r>
    <s v="REPAY01771"/>
    <s v="LOAN0027"/>
    <d v="2021-04-18T00:00:00"/>
    <n v="72490"/>
    <x v="3"/>
  </r>
  <r>
    <s v="REPAY01772"/>
    <s v="LOAN1195"/>
    <d v="2023-05-10T00:00:00"/>
    <n v="166888"/>
    <x v="0"/>
  </r>
  <r>
    <s v="REPAY01773"/>
    <s v="LOAN0071"/>
    <d v="2022-02-16T00:00:00"/>
    <n v="51518"/>
    <x v="3"/>
  </r>
  <r>
    <s v="REPAY01774"/>
    <s v="LOAN0895"/>
    <d v="2020-08-20T00:00:00"/>
    <n v="56879"/>
    <x v="0"/>
  </r>
  <r>
    <s v="REPAY01775"/>
    <s v="LOAN0736"/>
    <d v="2020-10-27T00:00:00"/>
    <n v="166445"/>
    <x v="2"/>
  </r>
  <r>
    <s v="REPAY01776"/>
    <s v="LOAN1426"/>
    <d v="2021-07-29T00:00:00"/>
    <n v="97809"/>
    <x v="2"/>
  </r>
  <r>
    <s v="REPAY01777"/>
    <s v="LOAN0454"/>
    <d v="2025-03-14T00:00:00"/>
    <n v="144499"/>
    <x v="2"/>
  </r>
  <r>
    <s v="REPAY01778"/>
    <s v="LOAN0672"/>
    <d v="2024-06-03T00:00:00"/>
    <n v="109561"/>
    <x v="0"/>
  </r>
  <r>
    <s v="REPAY01779"/>
    <s v="LOAN1115"/>
    <d v="2024-01-05T00:00:00"/>
    <n v="58045"/>
    <x v="2"/>
  </r>
  <r>
    <s v="REPAY01780"/>
    <s v="LOAN1459"/>
    <d v="2022-01-28T00:00:00"/>
    <n v="33453"/>
    <x v="0"/>
  </r>
  <r>
    <s v="REPAY01781"/>
    <s v="LOAN0863"/>
    <d v="2024-06-10T00:00:00"/>
    <n v="14838"/>
    <x v="3"/>
  </r>
  <r>
    <s v="REPAY01782"/>
    <s v="LOAN0452"/>
    <d v="2025-01-21T00:00:00"/>
    <n v="18753"/>
    <x v="2"/>
  </r>
  <r>
    <s v="REPAY01783"/>
    <s v="LOAN1269"/>
    <d v="2021-02-24T00:00:00"/>
    <n v="118745"/>
    <x v="3"/>
  </r>
  <r>
    <s v="REPAY01784"/>
    <s v="LOAN0455"/>
    <d v="2024-03-15T00:00:00"/>
    <n v="88259"/>
    <x v="1"/>
  </r>
  <r>
    <s v="REPAY01785"/>
    <s v="LOAN0390"/>
    <d v="2022-09-24T00:00:00"/>
    <n v="88387"/>
    <x v="2"/>
  </r>
  <r>
    <s v="REPAY01786"/>
    <s v="LOAN0638"/>
    <d v="2024-10-06T00:00:00"/>
    <n v="73761"/>
    <x v="0"/>
  </r>
  <r>
    <s v="REPAY01787"/>
    <s v="LOAN0526"/>
    <d v="2024-04-24T00:00:00"/>
    <n v="62408"/>
    <x v="0"/>
  </r>
  <r>
    <s v="REPAY01788"/>
    <s v="LOAN1270"/>
    <d v="2021-04-04T00:00:00"/>
    <n v="112098"/>
    <x v="0"/>
  </r>
  <r>
    <s v="REPAY01789"/>
    <s v="LOAN0693"/>
    <d v="2021-01-16T00:00:00"/>
    <n v="173905"/>
    <x v="3"/>
  </r>
  <r>
    <s v="REPAY01790"/>
    <s v="LOAN0613"/>
    <d v="2022-08-20T00:00:00"/>
    <n v="39353"/>
    <x v="2"/>
  </r>
  <r>
    <s v="REPAY01791"/>
    <s v="LOAN1191"/>
    <d v="2023-05-15T00:00:00"/>
    <n v="110458"/>
    <x v="0"/>
  </r>
  <r>
    <s v="REPAY01792"/>
    <s v="LOAN1033"/>
    <d v="2024-01-26T00:00:00"/>
    <n v="199911"/>
    <x v="1"/>
  </r>
  <r>
    <s v="REPAY01793"/>
    <s v="LOAN1478"/>
    <d v="2023-04-08T00:00:00"/>
    <n v="167010"/>
    <x v="0"/>
  </r>
  <r>
    <s v="REPAY01794"/>
    <s v="LOAN0840"/>
    <d v="2021-05-27T00:00:00"/>
    <n v="148734"/>
    <x v="2"/>
  </r>
  <r>
    <s v="REPAY01795"/>
    <s v="LOAN1261"/>
    <d v="2024-02-11T00:00:00"/>
    <n v="103724"/>
    <x v="3"/>
  </r>
  <r>
    <s v="REPAY01796"/>
    <s v="LOAN1212"/>
    <d v="2021-05-26T00:00:00"/>
    <n v="33129"/>
    <x v="0"/>
  </r>
  <r>
    <s v="REPAY01797"/>
    <s v="LOAN0682"/>
    <d v="2024-02-16T00:00:00"/>
    <n v="145842"/>
    <x v="0"/>
  </r>
  <r>
    <s v="REPAY01798"/>
    <s v="LOAN0784"/>
    <d v="2023-10-12T00:00:00"/>
    <n v="68464"/>
    <x v="3"/>
  </r>
  <r>
    <s v="REPAY01799"/>
    <s v="LOAN1182"/>
    <d v="2022-02-20T00:00:00"/>
    <n v="188006"/>
    <x v="3"/>
  </r>
  <r>
    <s v="REPAY01800"/>
    <s v="LOAN0136"/>
    <d v="2023-08-17T00:00:00"/>
    <n v="79994"/>
    <x v="2"/>
  </r>
  <r>
    <s v="REPAY01801"/>
    <s v="LOAN0307"/>
    <d v="2025-06-17T00:00:00"/>
    <n v="180384"/>
    <x v="1"/>
  </r>
  <r>
    <s v="REPAY01802"/>
    <s v="LOAN0061"/>
    <d v="2023-06-07T00:00:00"/>
    <n v="21914"/>
    <x v="1"/>
  </r>
  <r>
    <s v="REPAY01803"/>
    <s v="LOAN1278"/>
    <d v="2025-05-02T00:00:00"/>
    <n v="129072"/>
    <x v="2"/>
  </r>
  <r>
    <s v="REPAY01804"/>
    <s v="LOAN0346"/>
    <d v="2024-01-11T00:00:00"/>
    <n v="197504"/>
    <x v="3"/>
  </r>
  <r>
    <s v="REPAY01805"/>
    <s v="LOAN0277"/>
    <d v="2021-10-25T00:00:00"/>
    <n v="12300"/>
    <x v="1"/>
  </r>
  <r>
    <s v="REPAY01806"/>
    <s v="LOAN0229"/>
    <d v="2025-06-11T00:00:00"/>
    <n v="88603"/>
    <x v="1"/>
  </r>
  <r>
    <s v="REPAY01807"/>
    <s v="LOAN0978"/>
    <d v="2023-11-13T00:00:00"/>
    <n v="127434"/>
    <x v="0"/>
  </r>
  <r>
    <s v="REPAY01808"/>
    <s v="LOAN0791"/>
    <d v="2022-05-11T00:00:00"/>
    <n v="71777"/>
    <x v="2"/>
  </r>
  <r>
    <s v="REPAY01809"/>
    <s v="LOAN1108"/>
    <d v="2022-01-18T00:00:00"/>
    <n v="73410"/>
    <x v="1"/>
  </r>
  <r>
    <s v="REPAY01810"/>
    <s v="LOAN0800"/>
    <d v="2022-07-06T00:00:00"/>
    <n v="8747"/>
    <x v="3"/>
  </r>
  <r>
    <s v="REPAY01811"/>
    <s v="LOAN0654"/>
    <d v="2024-02-29T00:00:00"/>
    <n v="197227"/>
    <x v="1"/>
  </r>
  <r>
    <s v="REPAY01812"/>
    <s v="LOAN0140"/>
    <d v="2022-04-13T00:00:00"/>
    <n v="164485"/>
    <x v="3"/>
  </r>
  <r>
    <s v="REPAY01813"/>
    <s v="LOAN0181"/>
    <d v="2023-01-08T00:00:00"/>
    <n v="150596"/>
    <x v="2"/>
  </r>
  <r>
    <s v="REPAY01814"/>
    <s v="LOAN0498"/>
    <d v="2020-08-29T00:00:00"/>
    <n v="70323"/>
    <x v="1"/>
  </r>
  <r>
    <s v="REPAY01815"/>
    <s v="LOAN1042"/>
    <d v="2023-01-19T00:00:00"/>
    <n v="8858"/>
    <x v="2"/>
  </r>
  <r>
    <s v="REPAY01816"/>
    <s v="LOAN0844"/>
    <d v="2022-10-22T00:00:00"/>
    <n v="63821"/>
    <x v="0"/>
  </r>
  <r>
    <s v="REPAY01817"/>
    <s v="LOAN0050"/>
    <d v="2023-02-12T00:00:00"/>
    <n v="19910"/>
    <x v="1"/>
  </r>
  <r>
    <s v="REPAY01818"/>
    <s v="LOAN1354"/>
    <d v="2024-08-28T00:00:00"/>
    <n v="42267"/>
    <x v="1"/>
  </r>
  <r>
    <s v="REPAY01819"/>
    <s v="LOAN0420"/>
    <d v="2023-09-15T00:00:00"/>
    <n v="46865"/>
    <x v="1"/>
  </r>
  <r>
    <s v="REPAY01820"/>
    <s v="LOAN0487"/>
    <d v="2023-07-23T00:00:00"/>
    <n v="138059"/>
    <x v="3"/>
  </r>
  <r>
    <s v="REPAY01821"/>
    <s v="LOAN0202"/>
    <d v="2022-05-08T00:00:00"/>
    <n v="93619"/>
    <x v="1"/>
  </r>
  <r>
    <s v="REPAY01822"/>
    <s v="LOAN0949"/>
    <d v="2022-10-17T00:00:00"/>
    <n v="100982"/>
    <x v="1"/>
  </r>
  <r>
    <s v="REPAY01823"/>
    <s v="LOAN0684"/>
    <d v="2021-05-06T00:00:00"/>
    <n v="111843"/>
    <x v="0"/>
  </r>
  <r>
    <s v="REPAY01824"/>
    <s v="LOAN1167"/>
    <d v="2023-12-29T00:00:00"/>
    <n v="78041"/>
    <x v="0"/>
  </r>
  <r>
    <s v="REPAY01825"/>
    <s v="LOAN0347"/>
    <d v="2024-06-21T00:00:00"/>
    <n v="63507"/>
    <x v="1"/>
  </r>
  <r>
    <s v="REPAY01826"/>
    <s v="LOAN0009"/>
    <d v="2023-06-25T00:00:00"/>
    <n v="128917"/>
    <x v="2"/>
  </r>
  <r>
    <s v="REPAY01827"/>
    <s v="LOAN0108"/>
    <d v="2022-09-28T00:00:00"/>
    <n v="161117"/>
    <x v="2"/>
  </r>
  <r>
    <s v="REPAY01828"/>
    <s v="LOAN0157"/>
    <d v="2024-03-15T00:00:00"/>
    <n v="190112"/>
    <x v="3"/>
  </r>
  <r>
    <s v="REPAY01829"/>
    <s v="LOAN0927"/>
    <d v="2021-01-08T00:00:00"/>
    <n v="44121"/>
    <x v="3"/>
  </r>
  <r>
    <s v="REPAY01830"/>
    <s v="LOAN0188"/>
    <d v="2024-12-12T00:00:00"/>
    <n v="5063"/>
    <x v="2"/>
  </r>
  <r>
    <s v="REPAY01831"/>
    <s v="LOAN0852"/>
    <d v="2022-10-03T00:00:00"/>
    <n v="32017"/>
    <x v="0"/>
  </r>
  <r>
    <s v="REPAY01832"/>
    <s v="LOAN0665"/>
    <d v="2025-07-31T00:00:00"/>
    <n v="89064"/>
    <x v="3"/>
  </r>
  <r>
    <s v="REPAY01833"/>
    <s v="LOAN1296"/>
    <d v="2024-06-10T00:00:00"/>
    <n v="102385"/>
    <x v="0"/>
  </r>
  <r>
    <s v="REPAY01834"/>
    <s v="LOAN0326"/>
    <d v="2022-06-12T00:00:00"/>
    <n v="144266"/>
    <x v="1"/>
  </r>
  <r>
    <s v="REPAY01835"/>
    <s v="LOAN0786"/>
    <d v="2024-02-14T00:00:00"/>
    <n v="95178"/>
    <x v="2"/>
  </r>
  <r>
    <s v="REPAY01836"/>
    <s v="LOAN0228"/>
    <d v="2024-01-28T00:00:00"/>
    <n v="129167"/>
    <x v="2"/>
  </r>
  <r>
    <s v="REPAY01837"/>
    <s v="LOAN1221"/>
    <d v="2021-11-24T00:00:00"/>
    <n v="173518"/>
    <x v="0"/>
  </r>
  <r>
    <s v="REPAY01838"/>
    <s v="LOAN0864"/>
    <d v="2023-06-26T00:00:00"/>
    <n v="197482"/>
    <x v="1"/>
  </r>
  <r>
    <s v="REPAY01839"/>
    <s v="LOAN0425"/>
    <d v="2023-04-15T00:00:00"/>
    <n v="62051"/>
    <x v="1"/>
  </r>
  <r>
    <s v="REPAY01840"/>
    <s v="LOAN1132"/>
    <d v="2024-09-17T00:00:00"/>
    <n v="113644"/>
    <x v="2"/>
  </r>
  <r>
    <s v="REPAY01841"/>
    <s v="LOAN0008"/>
    <d v="2022-03-03T00:00:00"/>
    <n v="24859"/>
    <x v="1"/>
  </r>
  <r>
    <s v="REPAY01842"/>
    <s v="LOAN0051"/>
    <d v="2021-08-28T00:00:00"/>
    <n v="90448"/>
    <x v="3"/>
  </r>
  <r>
    <s v="REPAY01843"/>
    <s v="LOAN0889"/>
    <d v="2025-06-26T00:00:00"/>
    <n v="42632"/>
    <x v="2"/>
  </r>
  <r>
    <s v="REPAY01844"/>
    <s v="LOAN1144"/>
    <d v="2020-11-25T00:00:00"/>
    <n v="86809"/>
    <x v="2"/>
  </r>
  <r>
    <s v="REPAY01845"/>
    <s v="LOAN1442"/>
    <d v="2020-08-23T00:00:00"/>
    <n v="193226"/>
    <x v="1"/>
  </r>
  <r>
    <s v="REPAY01846"/>
    <s v="LOAN0077"/>
    <d v="2022-06-26T00:00:00"/>
    <n v="136765"/>
    <x v="1"/>
  </r>
  <r>
    <s v="REPAY01847"/>
    <s v="LOAN0757"/>
    <d v="2024-07-29T00:00:00"/>
    <n v="197204"/>
    <x v="1"/>
  </r>
  <r>
    <s v="REPAY01848"/>
    <s v="LOAN0753"/>
    <d v="2024-07-05T00:00:00"/>
    <n v="57971"/>
    <x v="1"/>
  </r>
  <r>
    <s v="REPAY01849"/>
    <s v="LOAN0282"/>
    <d v="2022-01-03T00:00:00"/>
    <n v="112245"/>
    <x v="2"/>
  </r>
  <r>
    <s v="REPAY01850"/>
    <s v="LOAN0368"/>
    <d v="2025-01-15T00:00:00"/>
    <n v="9624"/>
    <x v="3"/>
  </r>
  <r>
    <s v="REPAY01851"/>
    <s v="LOAN0866"/>
    <d v="2023-07-22T00:00:00"/>
    <n v="151350"/>
    <x v="0"/>
  </r>
  <r>
    <s v="REPAY01852"/>
    <s v="LOAN1349"/>
    <d v="2021-03-16T00:00:00"/>
    <n v="102078"/>
    <x v="1"/>
  </r>
  <r>
    <s v="REPAY01853"/>
    <s v="LOAN0160"/>
    <d v="2022-12-21T00:00:00"/>
    <n v="65340"/>
    <x v="3"/>
  </r>
  <r>
    <s v="REPAY01854"/>
    <s v="LOAN1348"/>
    <d v="2022-01-13T00:00:00"/>
    <n v="57034"/>
    <x v="3"/>
  </r>
  <r>
    <s v="REPAY01855"/>
    <s v="LOAN1003"/>
    <d v="2024-01-29T00:00:00"/>
    <n v="138753"/>
    <x v="3"/>
  </r>
  <r>
    <s v="REPAY01856"/>
    <s v="LOAN1430"/>
    <d v="2022-04-09T00:00:00"/>
    <n v="186993"/>
    <x v="3"/>
  </r>
  <r>
    <s v="REPAY01857"/>
    <s v="LOAN1324"/>
    <d v="2021-03-02T00:00:00"/>
    <n v="35147"/>
    <x v="3"/>
  </r>
  <r>
    <s v="REPAY01858"/>
    <s v="LOAN0750"/>
    <d v="2024-04-06T00:00:00"/>
    <n v="25261"/>
    <x v="0"/>
  </r>
  <r>
    <s v="REPAY01859"/>
    <s v="LOAN0087"/>
    <d v="2024-03-30T00:00:00"/>
    <n v="110573"/>
    <x v="3"/>
  </r>
  <r>
    <s v="REPAY01860"/>
    <s v="LOAN0192"/>
    <d v="2022-03-28T00:00:00"/>
    <n v="150334"/>
    <x v="3"/>
  </r>
  <r>
    <s v="REPAY01861"/>
    <s v="LOAN1496"/>
    <d v="2021-12-31T00:00:00"/>
    <n v="112120"/>
    <x v="3"/>
  </r>
  <r>
    <s v="REPAY01862"/>
    <s v="LOAN1188"/>
    <d v="2021-06-26T00:00:00"/>
    <n v="53076"/>
    <x v="0"/>
  </r>
  <r>
    <s v="REPAY01863"/>
    <s v="LOAN0157"/>
    <d v="2022-06-09T00:00:00"/>
    <n v="106934"/>
    <x v="1"/>
  </r>
  <r>
    <s v="REPAY01864"/>
    <s v="LOAN0752"/>
    <d v="2022-10-20T00:00:00"/>
    <n v="30735"/>
    <x v="0"/>
  </r>
  <r>
    <s v="REPAY01865"/>
    <s v="LOAN1059"/>
    <d v="2023-07-26T00:00:00"/>
    <n v="169234"/>
    <x v="3"/>
  </r>
  <r>
    <s v="REPAY01866"/>
    <s v="LOAN0145"/>
    <d v="2025-05-19T00:00:00"/>
    <n v="158833"/>
    <x v="0"/>
  </r>
  <r>
    <s v="REPAY01867"/>
    <s v="LOAN0311"/>
    <d v="2025-03-29T00:00:00"/>
    <n v="44678"/>
    <x v="2"/>
  </r>
  <r>
    <s v="REPAY01868"/>
    <s v="LOAN0212"/>
    <d v="2021-07-31T00:00:00"/>
    <n v="118303"/>
    <x v="1"/>
  </r>
  <r>
    <s v="REPAY01869"/>
    <s v="LOAN1485"/>
    <d v="2024-03-06T00:00:00"/>
    <n v="104503"/>
    <x v="2"/>
  </r>
  <r>
    <s v="REPAY01870"/>
    <s v="LOAN1006"/>
    <d v="2023-08-15T00:00:00"/>
    <n v="86302"/>
    <x v="3"/>
  </r>
  <r>
    <s v="REPAY01871"/>
    <s v="LOAN1261"/>
    <d v="2021-11-01T00:00:00"/>
    <n v="77335"/>
    <x v="3"/>
  </r>
  <r>
    <s v="REPAY01872"/>
    <s v="LOAN1243"/>
    <d v="2021-05-02T00:00:00"/>
    <n v="4408"/>
    <x v="1"/>
  </r>
  <r>
    <s v="REPAY01873"/>
    <s v="LOAN1448"/>
    <d v="2024-04-22T00:00:00"/>
    <n v="2719"/>
    <x v="2"/>
  </r>
  <r>
    <s v="REPAY01874"/>
    <s v="LOAN1481"/>
    <d v="2021-01-12T00:00:00"/>
    <n v="189802"/>
    <x v="3"/>
  </r>
  <r>
    <s v="REPAY01875"/>
    <s v="LOAN0061"/>
    <d v="2022-08-08T00:00:00"/>
    <n v="34063"/>
    <x v="2"/>
  </r>
  <r>
    <s v="REPAY01876"/>
    <s v="LOAN1252"/>
    <d v="2023-10-07T00:00:00"/>
    <n v="48547"/>
    <x v="3"/>
  </r>
  <r>
    <s v="REPAY01877"/>
    <s v="LOAN0009"/>
    <d v="2024-07-20T00:00:00"/>
    <n v="105551"/>
    <x v="2"/>
  </r>
  <r>
    <s v="REPAY01878"/>
    <s v="LOAN1105"/>
    <d v="2022-10-19T00:00:00"/>
    <n v="185625"/>
    <x v="2"/>
  </r>
  <r>
    <s v="REPAY01879"/>
    <s v="LOAN0234"/>
    <d v="2022-10-01T00:00:00"/>
    <n v="58949"/>
    <x v="2"/>
  </r>
  <r>
    <s v="REPAY01880"/>
    <s v="LOAN0565"/>
    <d v="2021-03-01T00:00:00"/>
    <n v="152946"/>
    <x v="1"/>
  </r>
  <r>
    <s v="REPAY01881"/>
    <s v="LOAN1488"/>
    <d v="2020-11-01T00:00:00"/>
    <n v="14633"/>
    <x v="1"/>
  </r>
  <r>
    <s v="REPAY01882"/>
    <s v="LOAN0337"/>
    <d v="2021-02-01T00:00:00"/>
    <n v="147346"/>
    <x v="2"/>
  </r>
  <r>
    <s v="REPAY01883"/>
    <s v="LOAN1095"/>
    <d v="2025-03-01T00:00:00"/>
    <n v="70485"/>
    <x v="0"/>
  </r>
  <r>
    <s v="REPAY01884"/>
    <s v="LOAN1108"/>
    <d v="2025-04-08T00:00:00"/>
    <n v="71484"/>
    <x v="3"/>
  </r>
  <r>
    <s v="REPAY01885"/>
    <s v="LOAN0197"/>
    <d v="2024-10-12T00:00:00"/>
    <n v="16474"/>
    <x v="0"/>
  </r>
  <r>
    <s v="REPAY01886"/>
    <s v="LOAN1183"/>
    <d v="2023-08-28T00:00:00"/>
    <n v="157191"/>
    <x v="0"/>
  </r>
  <r>
    <s v="REPAY01887"/>
    <s v="LOAN0892"/>
    <d v="2024-08-27T00:00:00"/>
    <n v="56246"/>
    <x v="1"/>
  </r>
  <r>
    <s v="REPAY01888"/>
    <s v="LOAN0441"/>
    <d v="2020-09-14T00:00:00"/>
    <n v="81800"/>
    <x v="3"/>
  </r>
  <r>
    <s v="REPAY01889"/>
    <s v="LOAN1265"/>
    <d v="2021-03-22T00:00:00"/>
    <n v="6965"/>
    <x v="2"/>
  </r>
  <r>
    <s v="REPAY01890"/>
    <s v="LOAN0433"/>
    <d v="2022-07-26T00:00:00"/>
    <n v="58473"/>
    <x v="1"/>
  </r>
  <r>
    <s v="REPAY01891"/>
    <s v="LOAN0136"/>
    <d v="2025-03-21T00:00:00"/>
    <n v="47184"/>
    <x v="2"/>
  </r>
  <r>
    <s v="REPAY01892"/>
    <s v="LOAN1192"/>
    <d v="2022-01-02T00:00:00"/>
    <n v="196687"/>
    <x v="1"/>
  </r>
  <r>
    <s v="REPAY01893"/>
    <s v="LOAN0141"/>
    <d v="2021-02-21T00:00:00"/>
    <n v="89322"/>
    <x v="1"/>
  </r>
  <r>
    <s v="REPAY01894"/>
    <s v="LOAN0331"/>
    <d v="2025-02-19T00:00:00"/>
    <n v="84308"/>
    <x v="1"/>
  </r>
  <r>
    <s v="REPAY01895"/>
    <s v="LOAN1071"/>
    <d v="2020-10-07T00:00:00"/>
    <n v="63887"/>
    <x v="0"/>
  </r>
  <r>
    <s v="REPAY01896"/>
    <s v="LOAN1327"/>
    <d v="2025-04-18T00:00:00"/>
    <n v="77344"/>
    <x v="0"/>
  </r>
  <r>
    <s v="REPAY01897"/>
    <s v="LOAN1489"/>
    <d v="2025-04-07T00:00:00"/>
    <n v="176995"/>
    <x v="0"/>
  </r>
  <r>
    <s v="REPAY01898"/>
    <s v="LOAN0679"/>
    <d v="2022-12-06T00:00:00"/>
    <n v="38215"/>
    <x v="2"/>
  </r>
  <r>
    <s v="REPAY01899"/>
    <s v="LOAN0926"/>
    <d v="2021-11-06T00:00:00"/>
    <n v="113905"/>
    <x v="0"/>
  </r>
  <r>
    <s v="REPAY01900"/>
    <s v="LOAN1318"/>
    <d v="2021-10-31T00:00:00"/>
    <n v="15328"/>
    <x v="0"/>
  </r>
  <r>
    <s v="REPAY01901"/>
    <s v="LOAN0133"/>
    <d v="2025-07-21T00:00:00"/>
    <n v="173667"/>
    <x v="1"/>
  </r>
  <r>
    <s v="REPAY01902"/>
    <s v="LOAN1382"/>
    <d v="2025-05-09T00:00:00"/>
    <n v="48809"/>
    <x v="3"/>
  </r>
  <r>
    <s v="REPAY01903"/>
    <s v="LOAN1324"/>
    <d v="2024-04-26T00:00:00"/>
    <n v="120783"/>
    <x v="2"/>
  </r>
  <r>
    <s v="REPAY01904"/>
    <s v="LOAN0522"/>
    <d v="2020-09-04T00:00:00"/>
    <n v="116495"/>
    <x v="2"/>
  </r>
  <r>
    <s v="REPAY01905"/>
    <s v="LOAN1267"/>
    <d v="2020-12-05T00:00:00"/>
    <n v="64850"/>
    <x v="3"/>
  </r>
  <r>
    <s v="REPAY01906"/>
    <s v="LOAN1274"/>
    <d v="2025-08-07T00:00:00"/>
    <n v="22836"/>
    <x v="0"/>
  </r>
  <r>
    <s v="REPAY01907"/>
    <s v="LOAN0264"/>
    <d v="2024-07-02T00:00:00"/>
    <n v="17820"/>
    <x v="0"/>
  </r>
  <r>
    <s v="REPAY01908"/>
    <s v="LOAN0943"/>
    <d v="2024-03-16T00:00:00"/>
    <n v="36844"/>
    <x v="2"/>
  </r>
  <r>
    <s v="REPAY01909"/>
    <s v="LOAN0677"/>
    <d v="2024-10-17T00:00:00"/>
    <n v="13251"/>
    <x v="2"/>
  </r>
  <r>
    <s v="REPAY01910"/>
    <s v="LOAN0647"/>
    <d v="2021-08-17T00:00:00"/>
    <n v="198351"/>
    <x v="1"/>
  </r>
  <r>
    <s v="REPAY01911"/>
    <s v="LOAN1022"/>
    <d v="2022-11-18T00:00:00"/>
    <n v="75498"/>
    <x v="2"/>
  </r>
  <r>
    <s v="REPAY01912"/>
    <s v="LOAN0029"/>
    <d v="2021-08-27T00:00:00"/>
    <n v="156169"/>
    <x v="1"/>
  </r>
  <r>
    <s v="REPAY01913"/>
    <s v="LOAN1116"/>
    <d v="2025-02-14T00:00:00"/>
    <n v="142228"/>
    <x v="1"/>
  </r>
  <r>
    <s v="REPAY01914"/>
    <s v="LOAN0370"/>
    <d v="2022-05-12T00:00:00"/>
    <n v="131692"/>
    <x v="2"/>
  </r>
  <r>
    <s v="REPAY01915"/>
    <s v="LOAN0474"/>
    <d v="2024-02-19T00:00:00"/>
    <n v="36770"/>
    <x v="0"/>
  </r>
  <r>
    <s v="REPAY01916"/>
    <s v="LOAN1480"/>
    <d v="2022-06-01T00:00:00"/>
    <n v="98288"/>
    <x v="1"/>
  </r>
  <r>
    <s v="REPAY01917"/>
    <s v="LOAN1155"/>
    <d v="2021-02-20T00:00:00"/>
    <n v="45507"/>
    <x v="3"/>
  </r>
  <r>
    <s v="REPAY01918"/>
    <s v="LOAN0613"/>
    <d v="2022-02-13T00:00:00"/>
    <n v="131483"/>
    <x v="0"/>
  </r>
  <r>
    <s v="REPAY01919"/>
    <s v="LOAN1385"/>
    <d v="2020-09-08T00:00:00"/>
    <n v="90909"/>
    <x v="1"/>
  </r>
  <r>
    <s v="REPAY01920"/>
    <s v="LOAN0123"/>
    <d v="2025-02-23T00:00:00"/>
    <n v="177010"/>
    <x v="0"/>
  </r>
  <r>
    <s v="REPAY01921"/>
    <s v="LOAN0474"/>
    <d v="2023-07-09T00:00:00"/>
    <n v="115272"/>
    <x v="0"/>
  </r>
  <r>
    <s v="REPAY01922"/>
    <s v="LOAN0160"/>
    <d v="2021-06-06T00:00:00"/>
    <n v="25153"/>
    <x v="0"/>
  </r>
  <r>
    <s v="REPAY01923"/>
    <s v="LOAN1198"/>
    <d v="2023-03-30T00:00:00"/>
    <n v="112033"/>
    <x v="0"/>
  </r>
  <r>
    <s v="REPAY01924"/>
    <s v="LOAN1444"/>
    <d v="2024-07-05T00:00:00"/>
    <n v="62209"/>
    <x v="0"/>
  </r>
  <r>
    <s v="REPAY01925"/>
    <s v="LOAN1155"/>
    <d v="2021-02-03T00:00:00"/>
    <n v="126970"/>
    <x v="0"/>
  </r>
  <r>
    <s v="REPAY01926"/>
    <s v="LOAN0355"/>
    <d v="2025-07-01T00:00:00"/>
    <n v="11674"/>
    <x v="2"/>
  </r>
  <r>
    <s v="REPAY01927"/>
    <s v="LOAN0443"/>
    <d v="2022-03-05T00:00:00"/>
    <n v="83387"/>
    <x v="2"/>
  </r>
  <r>
    <s v="REPAY01928"/>
    <s v="LOAN0351"/>
    <d v="2025-08-02T00:00:00"/>
    <n v="181735"/>
    <x v="1"/>
  </r>
  <r>
    <s v="REPAY01929"/>
    <s v="LOAN0757"/>
    <d v="2021-05-28T00:00:00"/>
    <n v="9037"/>
    <x v="2"/>
  </r>
  <r>
    <s v="REPAY01930"/>
    <s v="LOAN0748"/>
    <d v="2022-03-31T00:00:00"/>
    <n v="82875"/>
    <x v="0"/>
  </r>
  <r>
    <s v="REPAY01931"/>
    <s v="LOAN0725"/>
    <d v="2024-06-03T00:00:00"/>
    <n v="111542"/>
    <x v="2"/>
  </r>
  <r>
    <s v="REPAY01932"/>
    <s v="LOAN1361"/>
    <d v="2023-02-09T00:00:00"/>
    <n v="36363"/>
    <x v="0"/>
  </r>
  <r>
    <s v="REPAY01933"/>
    <s v="LOAN0528"/>
    <d v="2024-11-19T00:00:00"/>
    <n v="198410"/>
    <x v="3"/>
  </r>
  <r>
    <s v="REPAY01934"/>
    <s v="LOAN0925"/>
    <d v="2022-06-11T00:00:00"/>
    <n v="46929"/>
    <x v="0"/>
  </r>
  <r>
    <s v="REPAY01935"/>
    <s v="LOAN1225"/>
    <d v="2022-11-15T00:00:00"/>
    <n v="53558"/>
    <x v="3"/>
  </r>
  <r>
    <s v="REPAY01936"/>
    <s v="LOAN0602"/>
    <d v="2024-01-07T00:00:00"/>
    <n v="146623"/>
    <x v="1"/>
  </r>
  <r>
    <s v="REPAY01937"/>
    <s v="LOAN0507"/>
    <d v="2022-11-21T00:00:00"/>
    <n v="122215"/>
    <x v="0"/>
  </r>
  <r>
    <s v="REPAY01938"/>
    <s v="LOAN0300"/>
    <d v="2024-11-20T00:00:00"/>
    <n v="9878"/>
    <x v="1"/>
  </r>
  <r>
    <s v="REPAY01939"/>
    <s v="LOAN0223"/>
    <d v="2020-08-28T00:00:00"/>
    <n v="163246"/>
    <x v="2"/>
  </r>
  <r>
    <s v="REPAY01940"/>
    <s v="LOAN1439"/>
    <d v="2025-03-07T00:00:00"/>
    <n v="34626"/>
    <x v="1"/>
  </r>
  <r>
    <s v="REPAY01941"/>
    <s v="LOAN0514"/>
    <d v="2022-05-25T00:00:00"/>
    <n v="42726"/>
    <x v="1"/>
  </r>
  <r>
    <s v="REPAY01942"/>
    <s v="LOAN0872"/>
    <d v="2025-01-08T00:00:00"/>
    <n v="36929"/>
    <x v="3"/>
  </r>
  <r>
    <s v="REPAY01943"/>
    <s v="LOAN0089"/>
    <d v="2025-02-19T00:00:00"/>
    <n v="74411"/>
    <x v="1"/>
  </r>
  <r>
    <s v="REPAY01944"/>
    <s v="LOAN1462"/>
    <d v="2023-08-14T00:00:00"/>
    <n v="10489"/>
    <x v="2"/>
  </r>
  <r>
    <s v="REPAY01945"/>
    <s v="LOAN1381"/>
    <d v="2025-08-14T00:00:00"/>
    <n v="129615"/>
    <x v="3"/>
  </r>
  <r>
    <s v="REPAY01946"/>
    <s v="LOAN1443"/>
    <d v="2021-10-25T00:00:00"/>
    <n v="71618"/>
    <x v="3"/>
  </r>
  <r>
    <s v="REPAY01947"/>
    <s v="LOAN1409"/>
    <d v="2025-06-21T00:00:00"/>
    <n v="35938"/>
    <x v="3"/>
  </r>
  <r>
    <s v="REPAY01948"/>
    <s v="LOAN1108"/>
    <d v="2024-11-05T00:00:00"/>
    <n v="125995"/>
    <x v="3"/>
  </r>
  <r>
    <s v="REPAY01949"/>
    <s v="LOAN0427"/>
    <d v="2025-04-11T00:00:00"/>
    <n v="174799"/>
    <x v="0"/>
  </r>
  <r>
    <s v="REPAY01950"/>
    <s v="LOAN0350"/>
    <d v="2022-07-06T00:00:00"/>
    <n v="131176"/>
    <x v="3"/>
  </r>
  <r>
    <s v="REPAY01951"/>
    <s v="LOAN0671"/>
    <d v="2025-07-10T00:00:00"/>
    <n v="66305"/>
    <x v="0"/>
  </r>
  <r>
    <s v="REPAY01952"/>
    <s v="LOAN1323"/>
    <d v="2020-12-16T00:00:00"/>
    <n v="123934"/>
    <x v="1"/>
  </r>
  <r>
    <s v="REPAY01953"/>
    <s v="LOAN1259"/>
    <d v="2025-04-20T00:00:00"/>
    <n v="11668"/>
    <x v="1"/>
  </r>
  <r>
    <s v="REPAY01954"/>
    <s v="LOAN0111"/>
    <d v="2025-04-04T00:00:00"/>
    <n v="130873"/>
    <x v="1"/>
  </r>
  <r>
    <s v="REPAY01955"/>
    <s v="LOAN1403"/>
    <d v="2022-08-09T00:00:00"/>
    <n v="49063"/>
    <x v="1"/>
  </r>
  <r>
    <s v="REPAY01956"/>
    <s v="LOAN0018"/>
    <d v="2024-08-20T00:00:00"/>
    <n v="65087"/>
    <x v="1"/>
  </r>
  <r>
    <s v="REPAY01957"/>
    <s v="LOAN0178"/>
    <d v="2022-01-30T00:00:00"/>
    <n v="163343"/>
    <x v="2"/>
  </r>
  <r>
    <s v="REPAY01958"/>
    <s v="LOAN0652"/>
    <d v="2023-03-15T00:00:00"/>
    <n v="195476"/>
    <x v="3"/>
  </r>
  <r>
    <s v="REPAY01959"/>
    <s v="LOAN0939"/>
    <d v="2023-05-29T00:00:00"/>
    <n v="60359"/>
    <x v="0"/>
  </r>
  <r>
    <s v="REPAY01960"/>
    <s v="LOAN1339"/>
    <d v="2023-12-09T00:00:00"/>
    <n v="151676"/>
    <x v="0"/>
  </r>
  <r>
    <s v="REPAY01961"/>
    <s v="LOAN0192"/>
    <d v="2025-07-01T00:00:00"/>
    <n v="27919"/>
    <x v="2"/>
  </r>
  <r>
    <s v="REPAY01962"/>
    <s v="LOAN0838"/>
    <d v="2022-01-14T00:00:00"/>
    <n v="167389"/>
    <x v="2"/>
  </r>
  <r>
    <s v="REPAY01963"/>
    <s v="LOAN1181"/>
    <d v="2021-07-22T00:00:00"/>
    <n v="164998"/>
    <x v="2"/>
  </r>
  <r>
    <s v="REPAY01964"/>
    <s v="LOAN0736"/>
    <d v="2021-05-28T00:00:00"/>
    <n v="5422"/>
    <x v="1"/>
  </r>
  <r>
    <s v="REPAY01965"/>
    <s v="LOAN0970"/>
    <d v="2023-10-26T00:00:00"/>
    <n v="105978"/>
    <x v="0"/>
  </r>
  <r>
    <s v="REPAY01966"/>
    <s v="LOAN0892"/>
    <d v="2024-12-14T00:00:00"/>
    <n v="24295"/>
    <x v="0"/>
  </r>
  <r>
    <s v="REPAY01967"/>
    <s v="LOAN0484"/>
    <d v="2024-12-01T00:00:00"/>
    <n v="176886"/>
    <x v="0"/>
  </r>
  <r>
    <s v="REPAY01968"/>
    <s v="LOAN0343"/>
    <d v="2021-10-26T00:00:00"/>
    <n v="26116"/>
    <x v="2"/>
  </r>
  <r>
    <s v="REPAY01969"/>
    <s v="LOAN1334"/>
    <d v="2025-04-23T00:00:00"/>
    <n v="191500"/>
    <x v="2"/>
  </r>
  <r>
    <s v="REPAY01970"/>
    <s v="LOAN0002"/>
    <d v="2023-06-15T00:00:00"/>
    <n v="119553"/>
    <x v="0"/>
  </r>
  <r>
    <s v="REPAY01971"/>
    <s v="LOAN0252"/>
    <d v="2024-10-28T00:00:00"/>
    <n v="67651"/>
    <x v="3"/>
  </r>
  <r>
    <s v="REPAY01972"/>
    <s v="LOAN0372"/>
    <d v="2023-02-01T00:00:00"/>
    <n v="155306"/>
    <x v="0"/>
  </r>
  <r>
    <s v="REPAY01973"/>
    <s v="LOAN0661"/>
    <d v="2021-07-30T00:00:00"/>
    <n v="67071"/>
    <x v="2"/>
  </r>
  <r>
    <s v="REPAY01974"/>
    <s v="LOAN1359"/>
    <d v="2025-01-19T00:00:00"/>
    <n v="122854"/>
    <x v="1"/>
  </r>
  <r>
    <s v="REPAY01975"/>
    <s v="LOAN0126"/>
    <d v="2023-12-09T00:00:00"/>
    <n v="177053"/>
    <x v="1"/>
  </r>
  <r>
    <s v="REPAY01976"/>
    <s v="LOAN1074"/>
    <d v="2021-04-22T00:00:00"/>
    <n v="128144"/>
    <x v="0"/>
  </r>
  <r>
    <s v="REPAY01977"/>
    <s v="LOAN1078"/>
    <d v="2021-08-04T00:00:00"/>
    <n v="129887"/>
    <x v="0"/>
  </r>
  <r>
    <s v="REPAY01978"/>
    <s v="LOAN0968"/>
    <d v="2022-05-19T00:00:00"/>
    <n v="23514"/>
    <x v="3"/>
  </r>
  <r>
    <s v="REPAY01979"/>
    <s v="LOAN0808"/>
    <d v="2024-09-06T00:00:00"/>
    <n v="104637"/>
    <x v="2"/>
  </r>
  <r>
    <s v="REPAY01980"/>
    <s v="LOAN0451"/>
    <d v="2025-05-19T00:00:00"/>
    <n v="89033"/>
    <x v="1"/>
  </r>
  <r>
    <s v="REPAY01981"/>
    <s v="LOAN1142"/>
    <d v="2025-08-12T00:00:00"/>
    <n v="133967"/>
    <x v="3"/>
  </r>
  <r>
    <s v="REPAY01982"/>
    <s v="LOAN0596"/>
    <d v="2021-04-11T00:00:00"/>
    <n v="135097"/>
    <x v="1"/>
  </r>
  <r>
    <s v="REPAY01983"/>
    <s v="LOAN0653"/>
    <d v="2023-01-31T00:00:00"/>
    <n v="121376"/>
    <x v="0"/>
  </r>
  <r>
    <s v="REPAY01984"/>
    <s v="LOAN0465"/>
    <d v="2024-08-18T00:00:00"/>
    <n v="196372"/>
    <x v="2"/>
  </r>
  <r>
    <s v="REPAY01985"/>
    <s v="LOAN0592"/>
    <d v="2021-02-12T00:00:00"/>
    <n v="179267"/>
    <x v="2"/>
  </r>
  <r>
    <s v="REPAY01986"/>
    <s v="LOAN0953"/>
    <d v="2023-12-25T00:00:00"/>
    <n v="88314"/>
    <x v="3"/>
  </r>
  <r>
    <s v="REPAY01987"/>
    <s v="LOAN0706"/>
    <d v="2021-10-30T00:00:00"/>
    <n v="137071"/>
    <x v="3"/>
  </r>
  <r>
    <s v="REPAY01988"/>
    <s v="LOAN0814"/>
    <d v="2023-10-11T00:00:00"/>
    <n v="28924"/>
    <x v="2"/>
  </r>
  <r>
    <s v="REPAY01989"/>
    <s v="LOAN0181"/>
    <d v="2022-05-02T00:00:00"/>
    <n v="58745"/>
    <x v="1"/>
  </r>
  <r>
    <s v="REPAY01990"/>
    <s v="LOAN1268"/>
    <d v="2021-03-29T00:00:00"/>
    <n v="73925"/>
    <x v="3"/>
  </r>
  <r>
    <s v="REPAY01991"/>
    <s v="LOAN0470"/>
    <d v="2021-03-27T00:00:00"/>
    <n v="5544"/>
    <x v="1"/>
  </r>
  <r>
    <s v="REPAY01992"/>
    <s v="LOAN0345"/>
    <d v="2024-09-16T00:00:00"/>
    <n v="139468"/>
    <x v="0"/>
  </r>
  <r>
    <s v="REPAY01993"/>
    <s v="LOAN0617"/>
    <d v="2024-07-04T00:00:00"/>
    <n v="142031"/>
    <x v="2"/>
  </r>
  <r>
    <s v="REPAY01994"/>
    <s v="LOAN0425"/>
    <d v="2023-06-18T00:00:00"/>
    <n v="53347"/>
    <x v="2"/>
  </r>
  <r>
    <s v="REPAY01995"/>
    <s v="LOAN0791"/>
    <d v="2022-11-28T00:00:00"/>
    <n v="78725"/>
    <x v="1"/>
  </r>
  <r>
    <s v="REPAY01996"/>
    <s v="LOAN1404"/>
    <d v="2023-08-18T00:00:00"/>
    <n v="54716"/>
    <x v="3"/>
  </r>
  <r>
    <s v="REPAY01997"/>
    <s v="LOAN0779"/>
    <d v="2023-09-07T00:00:00"/>
    <n v="16913"/>
    <x v="2"/>
  </r>
  <r>
    <s v="REPAY01998"/>
    <s v="LOAN0373"/>
    <d v="2021-05-24T00:00:00"/>
    <n v="37582"/>
    <x v="2"/>
  </r>
  <r>
    <s v="REPAY01999"/>
    <s v="LOAN0135"/>
    <d v="2021-07-29T00:00:00"/>
    <n v="170688"/>
    <x v="3"/>
  </r>
  <r>
    <s v="REPAY02000"/>
    <s v="LOAN0811"/>
    <d v="2022-04-14T00:00:00"/>
    <n v="57845"/>
    <x v="2"/>
  </r>
  <r>
    <s v="REPAY02001"/>
    <s v="LOAN0384"/>
    <d v="2022-11-15T00:00:00"/>
    <n v="69816"/>
    <x v="0"/>
  </r>
  <r>
    <s v="REPAY02002"/>
    <s v="LOAN0961"/>
    <d v="2022-12-20T00:00:00"/>
    <n v="10675"/>
    <x v="1"/>
  </r>
  <r>
    <s v="REPAY02003"/>
    <s v="LOAN0699"/>
    <d v="2024-02-16T00:00:00"/>
    <n v="187135"/>
    <x v="3"/>
  </r>
  <r>
    <s v="REPAY02004"/>
    <s v="LOAN1420"/>
    <d v="2022-02-28T00:00:00"/>
    <n v="58862"/>
    <x v="2"/>
  </r>
  <r>
    <s v="REPAY02005"/>
    <s v="LOAN0483"/>
    <d v="2022-04-15T00:00:00"/>
    <n v="167689"/>
    <x v="2"/>
  </r>
  <r>
    <s v="REPAY02006"/>
    <s v="LOAN0116"/>
    <d v="2024-09-22T00:00:00"/>
    <n v="160239"/>
    <x v="1"/>
  </r>
  <r>
    <s v="REPAY02007"/>
    <s v="LOAN1345"/>
    <d v="2025-07-02T00:00:00"/>
    <n v="131614"/>
    <x v="0"/>
  </r>
  <r>
    <s v="REPAY02008"/>
    <s v="LOAN1351"/>
    <d v="2023-08-11T00:00:00"/>
    <n v="186467"/>
    <x v="0"/>
  </r>
  <r>
    <s v="REPAY02009"/>
    <s v="LOAN0463"/>
    <d v="2024-10-24T00:00:00"/>
    <n v="53808"/>
    <x v="0"/>
  </r>
  <r>
    <s v="REPAY02010"/>
    <s v="LOAN0106"/>
    <d v="2024-05-18T00:00:00"/>
    <n v="62660"/>
    <x v="0"/>
  </r>
  <r>
    <s v="REPAY02011"/>
    <s v="LOAN1184"/>
    <d v="2023-01-20T00:00:00"/>
    <n v="101281"/>
    <x v="3"/>
  </r>
  <r>
    <s v="REPAY02012"/>
    <s v="LOAN0288"/>
    <d v="2022-10-04T00:00:00"/>
    <n v="158182"/>
    <x v="0"/>
  </r>
  <r>
    <s v="REPAY02013"/>
    <s v="LOAN0390"/>
    <d v="2022-08-23T00:00:00"/>
    <n v="32316"/>
    <x v="1"/>
  </r>
  <r>
    <s v="REPAY02014"/>
    <s v="LOAN1424"/>
    <d v="2020-09-18T00:00:00"/>
    <n v="93597"/>
    <x v="3"/>
  </r>
  <r>
    <s v="REPAY02015"/>
    <s v="LOAN0850"/>
    <d v="2024-12-25T00:00:00"/>
    <n v="165736"/>
    <x v="3"/>
  </r>
  <r>
    <s v="REPAY02016"/>
    <s v="LOAN0635"/>
    <d v="2023-07-09T00:00:00"/>
    <n v="106362"/>
    <x v="1"/>
  </r>
  <r>
    <s v="REPAY02017"/>
    <s v="LOAN1070"/>
    <d v="2023-03-16T00:00:00"/>
    <n v="13753"/>
    <x v="3"/>
  </r>
  <r>
    <s v="REPAY02018"/>
    <s v="LOAN1036"/>
    <d v="2024-11-11T00:00:00"/>
    <n v="49131"/>
    <x v="0"/>
  </r>
  <r>
    <s v="REPAY02019"/>
    <s v="LOAN1218"/>
    <d v="2025-06-14T00:00:00"/>
    <n v="128609"/>
    <x v="3"/>
  </r>
  <r>
    <s v="REPAY02020"/>
    <s v="LOAN0044"/>
    <d v="2023-07-16T00:00:00"/>
    <n v="193071"/>
    <x v="3"/>
  </r>
  <r>
    <s v="REPAY02021"/>
    <s v="LOAN0496"/>
    <d v="2024-11-25T00:00:00"/>
    <n v="26213"/>
    <x v="0"/>
  </r>
  <r>
    <s v="REPAY02022"/>
    <s v="LOAN0491"/>
    <d v="2024-02-20T00:00:00"/>
    <n v="117346"/>
    <x v="3"/>
  </r>
  <r>
    <s v="REPAY02023"/>
    <s v="LOAN1182"/>
    <d v="2023-07-28T00:00:00"/>
    <n v="184490"/>
    <x v="1"/>
  </r>
  <r>
    <s v="REPAY02024"/>
    <s v="LOAN0438"/>
    <d v="2022-12-15T00:00:00"/>
    <n v="112359"/>
    <x v="0"/>
  </r>
  <r>
    <s v="REPAY02025"/>
    <s v="LOAN0533"/>
    <d v="2022-01-02T00:00:00"/>
    <n v="146241"/>
    <x v="3"/>
  </r>
  <r>
    <s v="REPAY02026"/>
    <s v="LOAN0062"/>
    <d v="2022-09-29T00:00:00"/>
    <n v="88808"/>
    <x v="0"/>
  </r>
  <r>
    <s v="REPAY02027"/>
    <s v="LOAN0750"/>
    <d v="2022-05-08T00:00:00"/>
    <n v="182808"/>
    <x v="1"/>
  </r>
  <r>
    <s v="REPAY02028"/>
    <s v="LOAN0679"/>
    <d v="2024-03-16T00:00:00"/>
    <n v="12979"/>
    <x v="0"/>
  </r>
  <r>
    <s v="REPAY02029"/>
    <s v="LOAN0813"/>
    <d v="2021-10-18T00:00:00"/>
    <n v="9897"/>
    <x v="0"/>
  </r>
  <r>
    <s v="REPAY02030"/>
    <s v="LOAN0556"/>
    <d v="2022-02-23T00:00:00"/>
    <n v="150839"/>
    <x v="3"/>
  </r>
  <r>
    <s v="REPAY02031"/>
    <s v="LOAN0369"/>
    <d v="2021-07-04T00:00:00"/>
    <n v="21124"/>
    <x v="0"/>
  </r>
  <r>
    <s v="REPAY02032"/>
    <s v="LOAN0180"/>
    <d v="2023-04-06T00:00:00"/>
    <n v="108193"/>
    <x v="3"/>
  </r>
  <r>
    <s v="REPAY02033"/>
    <s v="LOAN0585"/>
    <d v="2023-06-14T00:00:00"/>
    <n v="193352"/>
    <x v="0"/>
  </r>
  <r>
    <s v="REPAY02034"/>
    <s v="LOAN0966"/>
    <d v="2024-02-10T00:00:00"/>
    <n v="118390"/>
    <x v="1"/>
  </r>
  <r>
    <s v="REPAY02035"/>
    <s v="LOAN0375"/>
    <d v="2022-07-05T00:00:00"/>
    <n v="174767"/>
    <x v="2"/>
  </r>
  <r>
    <s v="REPAY02036"/>
    <s v="LOAN0282"/>
    <d v="2024-10-10T00:00:00"/>
    <n v="175072"/>
    <x v="1"/>
  </r>
  <r>
    <s v="REPAY02037"/>
    <s v="LOAN0471"/>
    <d v="2024-05-05T00:00:00"/>
    <n v="9391"/>
    <x v="0"/>
  </r>
  <r>
    <s v="REPAY02038"/>
    <s v="LOAN1412"/>
    <d v="2022-07-26T00:00:00"/>
    <n v="115557"/>
    <x v="3"/>
  </r>
  <r>
    <s v="REPAY02039"/>
    <s v="LOAN0933"/>
    <d v="2021-08-03T00:00:00"/>
    <n v="22692"/>
    <x v="1"/>
  </r>
  <r>
    <s v="REPAY02040"/>
    <s v="LOAN0362"/>
    <d v="2020-11-07T00:00:00"/>
    <n v="79809"/>
    <x v="0"/>
  </r>
  <r>
    <s v="REPAY02041"/>
    <s v="LOAN1422"/>
    <d v="2024-12-03T00:00:00"/>
    <n v="36686"/>
    <x v="2"/>
  </r>
  <r>
    <s v="REPAY02042"/>
    <s v="LOAN0542"/>
    <d v="2022-02-17T00:00:00"/>
    <n v="109477"/>
    <x v="1"/>
  </r>
  <r>
    <s v="REPAY02043"/>
    <s v="LOAN1424"/>
    <d v="2021-04-30T00:00:00"/>
    <n v="162141"/>
    <x v="0"/>
  </r>
  <r>
    <s v="REPAY02044"/>
    <s v="LOAN0195"/>
    <d v="2022-05-01T00:00:00"/>
    <n v="179220"/>
    <x v="1"/>
  </r>
  <r>
    <s v="REPAY02045"/>
    <s v="LOAN0979"/>
    <d v="2024-08-28T00:00:00"/>
    <n v="100883"/>
    <x v="1"/>
  </r>
  <r>
    <s v="REPAY02046"/>
    <s v="LOAN0631"/>
    <d v="2023-07-23T00:00:00"/>
    <n v="144109"/>
    <x v="0"/>
  </r>
  <r>
    <s v="REPAY02047"/>
    <s v="LOAN1189"/>
    <d v="2021-10-28T00:00:00"/>
    <n v="34081"/>
    <x v="0"/>
  </r>
  <r>
    <s v="REPAY02048"/>
    <s v="LOAN0282"/>
    <d v="2023-06-05T00:00:00"/>
    <n v="98905"/>
    <x v="1"/>
  </r>
  <r>
    <s v="REPAY02049"/>
    <s v="LOAN1048"/>
    <d v="2023-08-07T00:00:00"/>
    <n v="132434"/>
    <x v="0"/>
  </r>
  <r>
    <s v="REPAY02050"/>
    <s v="LOAN0772"/>
    <d v="2021-03-21T00:00:00"/>
    <n v="176502"/>
    <x v="3"/>
  </r>
  <r>
    <s v="REPAY02051"/>
    <s v="LOAN0519"/>
    <d v="2023-05-03T00:00:00"/>
    <n v="134788"/>
    <x v="0"/>
  </r>
  <r>
    <s v="REPAY02052"/>
    <s v="LOAN0470"/>
    <d v="2022-01-21T00:00:00"/>
    <n v="180686"/>
    <x v="0"/>
  </r>
  <r>
    <s v="REPAY02053"/>
    <s v="LOAN0734"/>
    <d v="2022-02-23T00:00:00"/>
    <n v="67008"/>
    <x v="3"/>
  </r>
  <r>
    <s v="REPAY02054"/>
    <s v="LOAN0449"/>
    <d v="2025-07-12T00:00:00"/>
    <n v="101879"/>
    <x v="1"/>
  </r>
  <r>
    <s v="REPAY02055"/>
    <s v="LOAN0677"/>
    <d v="2022-10-07T00:00:00"/>
    <n v="112165"/>
    <x v="1"/>
  </r>
  <r>
    <s v="REPAY02056"/>
    <s v="LOAN0054"/>
    <d v="2024-01-18T00:00:00"/>
    <n v="125079"/>
    <x v="1"/>
  </r>
  <r>
    <s v="REPAY02057"/>
    <s v="LOAN1304"/>
    <d v="2024-12-07T00:00:00"/>
    <n v="12612"/>
    <x v="1"/>
  </r>
  <r>
    <s v="REPAY02058"/>
    <s v="LOAN1384"/>
    <d v="2025-01-14T00:00:00"/>
    <n v="41765"/>
    <x v="3"/>
  </r>
  <r>
    <s v="REPAY02059"/>
    <s v="LOAN1203"/>
    <d v="2021-08-13T00:00:00"/>
    <n v="53805"/>
    <x v="3"/>
  </r>
  <r>
    <s v="REPAY02060"/>
    <s v="LOAN0151"/>
    <d v="2023-05-11T00:00:00"/>
    <n v="57032"/>
    <x v="0"/>
  </r>
  <r>
    <s v="REPAY02061"/>
    <s v="LOAN1253"/>
    <d v="2022-07-09T00:00:00"/>
    <n v="112604"/>
    <x v="2"/>
  </r>
  <r>
    <s v="REPAY02062"/>
    <s v="LOAN1371"/>
    <d v="2023-12-30T00:00:00"/>
    <n v="130005"/>
    <x v="2"/>
  </r>
  <r>
    <s v="REPAY02063"/>
    <s v="LOAN0217"/>
    <d v="2021-01-24T00:00:00"/>
    <n v="73866"/>
    <x v="0"/>
  </r>
  <r>
    <s v="REPAY02064"/>
    <s v="LOAN0425"/>
    <d v="2023-10-29T00:00:00"/>
    <n v="66804"/>
    <x v="0"/>
  </r>
  <r>
    <s v="REPAY02065"/>
    <s v="LOAN0826"/>
    <d v="2020-09-21T00:00:00"/>
    <n v="170947"/>
    <x v="0"/>
  </r>
  <r>
    <s v="REPAY02066"/>
    <s v="LOAN1161"/>
    <d v="2022-05-20T00:00:00"/>
    <n v="87083"/>
    <x v="0"/>
  </r>
  <r>
    <s v="REPAY02067"/>
    <s v="LOAN0228"/>
    <d v="2020-11-21T00:00:00"/>
    <n v="147664"/>
    <x v="3"/>
  </r>
  <r>
    <s v="REPAY02068"/>
    <s v="LOAN1394"/>
    <d v="2022-05-09T00:00:00"/>
    <n v="35567"/>
    <x v="1"/>
  </r>
  <r>
    <s v="REPAY02069"/>
    <s v="LOAN1130"/>
    <d v="2025-01-27T00:00:00"/>
    <n v="193177"/>
    <x v="1"/>
  </r>
  <r>
    <s v="REPAY02070"/>
    <s v="LOAN0830"/>
    <d v="2024-05-27T00:00:00"/>
    <n v="59345"/>
    <x v="0"/>
  </r>
  <r>
    <s v="REPAY02071"/>
    <s v="LOAN0838"/>
    <d v="2025-04-08T00:00:00"/>
    <n v="193238"/>
    <x v="2"/>
  </r>
  <r>
    <s v="REPAY02072"/>
    <s v="LOAN1426"/>
    <d v="2022-03-23T00:00:00"/>
    <n v="197572"/>
    <x v="1"/>
  </r>
  <r>
    <s v="REPAY02073"/>
    <s v="LOAN1128"/>
    <d v="2021-12-07T00:00:00"/>
    <n v="138521"/>
    <x v="1"/>
  </r>
  <r>
    <s v="REPAY02074"/>
    <s v="LOAN1352"/>
    <d v="2023-02-09T00:00:00"/>
    <n v="186967"/>
    <x v="3"/>
  </r>
  <r>
    <s v="REPAY02075"/>
    <s v="LOAN1031"/>
    <d v="2024-04-09T00:00:00"/>
    <n v="16650"/>
    <x v="2"/>
  </r>
  <r>
    <s v="REPAY02076"/>
    <s v="LOAN0055"/>
    <d v="2020-12-23T00:00:00"/>
    <n v="104659"/>
    <x v="2"/>
  </r>
  <r>
    <s v="REPAY02077"/>
    <s v="LOAN0325"/>
    <d v="2024-10-13T00:00:00"/>
    <n v="197055"/>
    <x v="2"/>
  </r>
  <r>
    <s v="REPAY02078"/>
    <s v="LOAN1076"/>
    <d v="2020-12-07T00:00:00"/>
    <n v="187926"/>
    <x v="1"/>
  </r>
  <r>
    <s v="REPAY02079"/>
    <s v="LOAN0709"/>
    <d v="2025-04-02T00:00:00"/>
    <n v="73184"/>
    <x v="0"/>
  </r>
  <r>
    <s v="REPAY02080"/>
    <s v="LOAN1257"/>
    <d v="2023-05-04T00:00:00"/>
    <n v="82794"/>
    <x v="1"/>
  </r>
  <r>
    <s v="REPAY02081"/>
    <s v="LOAN0621"/>
    <d v="2022-11-08T00:00:00"/>
    <n v="4030"/>
    <x v="1"/>
  </r>
  <r>
    <s v="REPAY02082"/>
    <s v="LOAN0115"/>
    <d v="2024-07-07T00:00:00"/>
    <n v="88386"/>
    <x v="2"/>
  </r>
  <r>
    <s v="REPAY02083"/>
    <s v="LOAN1085"/>
    <d v="2024-01-29T00:00:00"/>
    <n v="142140"/>
    <x v="0"/>
  </r>
  <r>
    <s v="REPAY02084"/>
    <s v="LOAN0593"/>
    <d v="2023-12-28T00:00:00"/>
    <n v="178119"/>
    <x v="1"/>
  </r>
  <r>
    <s v="REPAY02085"/>
    <s v="LOAN1324"/>
    <d v="2023-01-06T00:00:00"/>
    <n v="33727"/>
    <x v="2"/>
  </r>
  <r>
    <s v="REPAY02086"/>
    <s v="LOAN0617"/>
    <d v="2024-05-08T00:00:00"/>
    <n v="75213"/>
    <x v="0"/>
  </r>
  <r>
    <s v="REPAY02087"/>
    <s v="LOAN0927"/>
    <d v="2023-11-23T00:00:00"/>
    <n v="158362"/>
    <x v="2"/>
  </r>
  <r>
    <s v="REPAY02088"/>
    <s v="LOAN1477"/>
    <d v="2024-04-13T00:00:00"/>
    <n v="84569"/>
    <x v="1"/>
  </r>
  <r>
    <s v="REPAY02089"/>
    <s v="LOAN0684"/>
    <d v="2022-05-31T00:00:00"/>
    <n v="35020"/>
    <x v="0"/>
  </r>
  <r>
    <s v="REPAY02090"/>
    <s v="LOAN0585"/>
    <d v="2023-08-04T00:00:00"/>
    <n v="137615"/>
    <x v="1"/>
  </r>
  <r>
    <s v="REPAY02091"/>
    <s v="LOAN0689"/>
    <d v="2021-08-23T00:00:00"/>
    <n v="193435"/>
    <x v="1"/>
  </r>
  <r>
    <s v="REPAY02092"/>
    <s v="LOAN0968"/>
    <d v="2022-01-26T00:00:00"/>
    <n v="8499"/>
    <x v="2"/>
  </r>
  <r>
    <s v="REPAY02093"/>
    <s v="LOAN1089"/>
    <d v="2021-03-08T00:00:00"/>
    <n v="168349"/>
    <x v="2"/>
  </r>
  <r>
    <s v="REPAY02094"/>
    <s v="LOAN0965"/>
    <d v="2024-01-30T00:00:00"/>
    <n v="132117"/>
    <x v="3"/>
  </r>
  <r>
    <s v="REPAY02095"/>
    <s v="LOAN1154"/>
    <d v="2020-12-23T00:00:00"/>
    <n v="91671"/>
    <x v="2"/>
  </r>
  <r>
    <s v="REPAY02096"/>
    <s v="LOAN0272"/>
    <d v="2021-08-08T00:00:00"/>
    <n v="162992"/>
    <x v="0"/>
  </r>
  <r>
    <s v="REPAY02097"/>
    <s v="LOAN1255"/>
    <d v="2021-04-05T00:00:00"/>
    <n v="181602"/>
    <x v="1"/>
  </r>
  <r>
    <s v="REPAY02098"/>
    <s v="LOAN0593"/>
    <d v="2022-08-01T00:00:00"/>
    <n v="176365"/>
    <x v="1"/>
  </r>
  <r>
    <s v="REPAY02099"/>
    <s v="LOAN0770"/>
    <d v="2020-10-25T00:00:00"/>
    <n v="7371"/>
    <x v="2"/>
  </r>
  <r>
    <s v="REPAY02100"/>
    <s v="LOAN0308"/>
    <d v="2025-08-09T00:00:00"/>
    <n v="19031"/>
    <x v="0"/>
  </r>
  <r>
    <s v="REPAY02101"/>
    <s v="LOAN0565"/>
    <d v="2020-12-09T00:00:00"/>
    <n v="117591"/>
    <x v="3"/>
  </r>
  <r>
    <s v="REPAY02102"/>
    <s v="LOAN0944"/>
    <d v="2024-06-10T00:00:00"/>
    <n v="182973"/>
    <x v="0"/>
  </r>
  <r>
    <s v="REPAY02103"/>
    <s v="LOAN1189"/>
    <d v="2023-04-06T00:00:00"/>
    <n v="29849"/>
    <x v="0"/>
  </r>
  <r>
    <s v="REPAY02104"/>
    <s v="LOAN0359"/>
    <d v="2022-03-27T00:00:00"/>
    <n v="144111"/>
    <x v="3"/>
  </r>
  <r>
    <s v="REPAY02105"/>
    <s v="LOAN0411"/>
    <d v="2023-06-27T00:00:00"/>
    <n v="57887"/>
    <x v="0"/>
  </r>
  <r>
    <s v="REPAY02106"/>
    <s v="LOAN1355"/>
    <d v="2022-08-11T00:00:00"/>
    <n v="31240"/>
    <x v="0"/>
  </r>
  <r>
    <s v="REPAY02107"/>
    <s v="LOAN1362"/>
    <d v="2022-08-24T00:00:00"/>
    <n v="67489"/>
    <x v="0"/>
  </r>
  <r>
    <s v="REPAY02108"/>
    <s v="LOAN0471"/>
    <d v="2025-03-21T00:00:00"/>
    <n v="197766"/>
    <x v="2"/>
  </r>
  <r>
    <s v="REPAY02109"/>
    <s v="LOAN1210"/>
    <d v="2024-01-17T00:00:00"/>
    <n v="191893"/>
    <x v="2"/>
  </r>
  <r>
    <s v="REPAY02110"/>
    <s v="LOAN0646"/>
    <d v="2020-11-03T00:00:00"/>
    <n v="172315"/>
    <x v="1"/>
  </r>
  <r>
    <s v="REPAY02111"/>
    <s v="LOAN0030"/>
    <d v="2023-01-27T00:00:00"/>
    <n v="79634"/>
    <x v="2"/>
  </r>
  <r>
    <s v="REPAY02112"/>
    <s v="LOAN1180"/>
    <d v="2024-04-03T00:00:00"/>
    <n v="33290"/>
    <x v="3"/>
  </r>
  <r>
    <s v="REPAY02113"/>
    <s v="LOAN1172"/>
    <d v="2020-09-14T00:00:00"/>
    <n v="80700"/>
    <x v="2"/>
  </r>
  <r>
    <s v="REPAY02114"/>
    <s v="LOAN1436"/>
    <d v="2024-11-03T00:00:00"/>
    <n v="54780"/>
    <x v="2"/>
  </r>
  <r>
    <s v="REPAY02115"/>
    <s v="LOAN0077"/>
    <d v="2023-01-23T00:00:00"/>
    <n v="62065"/>
    <x v="2"/>
  </r>
  <r>
    <s v="REPAY02116"/>
    <s v="LOAN1463"/>
    <d v="2020-08-28T00:00:00"/>
    <n v="85602"/>
    <x v="1"/>
  </r>
  <r>
    <s v="REPAY02117"/>
    <s v="LOAN0989"/>
    <d v="2024-10-22T00:00:00"/>
    <n v="152663"/>
    <x v="0"/>
  </r>
  <r>
    <s v="REPAY02118"/>
    <s v="LOAN0799"/>
    <d v="2024-11-15T00:00:00"/>
    <n v="68445"/>
    <x v="3"/>
  </r>
  <r>
    <s v="REPAY02119"/>
    <s v="LOAN1485"/>
    <d v="2025-01-21T00:00:00"/>
    <n v="153435"/>
    <x v="1"/>
  </r>
  <r>
    <s v="REPAY02120"/>
    <s v="LOAN0800"/>
    <d v="2024-07-27T00:00:00"/>
    <n v="147287"/>
    <x v="1"/>
  </r>
  <r>
    <s v="REPAY02121"/>
    <s v="LOAN0843"/>
    <d v="2021-09-27T00:00:00"/>
    <n v="37396"/>
    <x v="1"/>
  </r>
  <r>
    <s v="REPAY02122"/>
    <s v="LOAN0553"/>
    <d v="2025-05-14T00:00:00"/>
    <n v="3325"/>
    <x v="3"/>
  </r>
  <r>
    <s v="REPAY02123"/>
    <s v="LOAN0402"/>
    <d v="2021-10-30T00:00:00"/>
    <n v="138414"/>
    <x v="1"/>
  </r>
  <r>
    <s v="REPAY02124"/>
    <s v="LOAN0276"/>
    <d v="2023-01-19T00:00:00"/>
    <n v="100052"/>
    <x v="3"/>
  </r>
  <r>
    <s v="REPAY02125"/>
    <s v="LOAN1190"/>
    <d v="2022-12-05T00:00:00"/>
    <n v="10583"/>
    <x v="3"/>
  </r>
  <r>
    <s v="REPAY02126"/>
    <s v="LOAN0011"/>
    <d v="2022-05-13T00:00:00"/>
    <n v="32646"/>
    <x v="3"/>
  </r>
  <r>
    <s v="REPAY02127"/>
    <s v="LOAN1207"/>
    <d v="2021-01-12T00:00:00"/>
    <n v="190846"/>
    <x v="1"/>
  </r>
  <r>
    <s v="REPAY02128"/>
    <s v="LOAN0307"/>
    <d v="2022-01-26T00:00:00"/>
    <n v="171885"/>
    <x v="3"/>
  </r>
  <r>
    <s v="REPAY02129"/>
    <s v="LOAN0627"/>
    <d v="2023-01-14T00:00:00"/>
    <n v="168224"/>
    <x v="1"/>
  </r>
  <r>
    <s v="REPAY02130"/>
    <s v="LOAN0376"/>
    <d v="2022-05-10T00:00:00"/>
    <n v="135705"/>
    <x v="3"/>
  </r>
  <r>
    <s v="REPAY02131"/>
    <s v="LOAN0755"/>
    <d v="2025-08-03T00:00:00"/>
    <n v="161358"/>
    <x v="1"/>
  </r>
  <r>
    <s v="REPAY02132"/>
    <s v="LOAN1134"/>
    <d v="2025-02-25T00:00:00"/>
    <n v="96128"/>
    <x v="2"/>
  </r>
  <r>
    <s v="REPAY02133"/>
    <s v="LOAN0097"/>
    <d v="2022-05-27T00:00:00"/>
    <n v="172817"/>
    <x v="1"/>
  </r>
  <r>
    <s v="REPAY02134"/>
    <s v="LOAN0211"/>
    <d v="2021-07-09T00:00:00"/>
    <n v="136868"/>
    <x v="1"/>
  </r>
  <r>
    <s v="REPAY02135"/>
    <s v="LOAN0453"/>
    <d v="2022-10-18T00:00:00"/>
    <n v="169204"/>
    <x v="3"/>
  </r>
  <r>
    <s v="REPAY02136"/>
    <s v="LOAN0695"/>
    <d v="2024-03-12T00:00:00"/>
    <n v="31551"/>
    <x v="3"/>
  </r>
  <r>
    <s v="REPAY02137"/>
    <s v="LOAN0680"/>
    <d v="2025-03-21T00:00:00"/>
    <n v="72190"/>
    <x v="3"/>
  </r>
  <r>
    <s v="REPAY02138"/>
    <s v="LOAN1088"/>
    <d v="2024-03-20T00:00:00"/>
    <n v="158828"/>
    <x v="0"/>
  </r>
  <r>
    <s v="REPAY02139"/>
    <s v="LOAN1296"/>
    <d v="2021-02-20T00:00:00"/>
    <n v="112502"/>
    <x v="2"/>
  </r>
  <r>
    <s v="REPAY02140"/>
    <s v="LOAN0814"/>
    <d v="2022-01-31T00:00:00"/>
    <n v="171168"/>
    <x v="0"/>
  </r>
  <r>
    <s v="REPAY02141"/>
    <s v="LOAN0956"/>
    <d v="2021-02-10T00:00:00"/>
    <n v="39190"/>
    <x v="1"/>
  </r>
  <r>
    <s v="REPAY02142"/>
    <s v="LOAN0425"/>
    <d v="2021-03-10T00:00:00"/>
    <n v="29420"/>
    <x v="3"/>
  </r>
  <r>
    <s v="REPAY02143"/>
    <s v="LOAN1059"/>
    <d v="2024-12-06T00:00:00"/>
    <n v="197479"/>
    <x v="3"/>
  </r>
  <r>
    <s v="REPAY02144"/>
    <s v="LOAN0945"/>
    <d v="2020-11-08T00:00:00"/>
    <n v="98716"/>
    <x v="3"/>
  </r>
  <r>
    <s v="REPAY02145"/>
    <s v="LOAN0875"/>
    <d v="2023-10-20T00:00:00"/>
    <n v="76655"/>
    <x v="3"/>
  </r>
  <r>
    <s v="REPAY02146"/>
    <s v="LOAN1189"/>
    <d v="2021-10-04T00:00:00"/>
    <n v="52112"/>
    <x v="0"/>
  </r>
  <r>
    <s v="REPAY02147"/>
    <s v="LOAN0200"/>
    <d v="2023-03-22T00:00:00"/>
    <n v="95610"/>
    <x v="0"/>
  </r>
  <r>
    <s v="REPAY02148"/>
    <s v="LOAN1236"/>
    <d v="2022-01-09T00:00:00"/>
    <n v="19761"/>
    <x v="0"/>
  </r>
  <r>
    <s v="REPAY02149"/>
    <s v="LOAN0187"/>
    <d v="2021-05-30T00:00:00"/>
    <n v="112512"/>
    <x v="2"/>
  </r>
  <r>
    <s v="REPAY02150"/>
    <s v="LOAN0013"/>
    <d v="2022-03-26T00:00:00"/>
    <n v="18168"/>
    <x v="0"/>
  </r>
  <r>
    <s v="REPAY02151"/>
    <s v="LOAN1227"/>
    <d v="2025-06-13T00:00:00"/>
    <n v="91902"/>
    <x v="1"/>
  </r>
  <r>
    <s v="REPAY02152"/>
    <s v="LOAN0489"/>
    <d v="2022-09-17T00:00:00"/>
    <n v="47448"/>
    <x v="3"/>
  </r>
  <r>
    <s v="REPAY02153"/>
    <s v="LOAN1189"/>
    <d v="2024-02-05T00:00:00"/>
    <n v="137862"/>
    <x v="0"/>
  </r>
  <r>
    <s v="REPAY02154"/>
    <s v="LOAN1433"/>
    <d v="2023-01-14T00:00:00"/>
    <n v="121950"/>
    <x v="1"/>
  </r>
  <r>
    <s v="REPAY02155"/>
    <s v="LOAN1380"/>
    <d v="2020-08-24T00:00:00"/>
    <n v="125133"/>
    <x v="0"/>
  </r>
  <r>
    <s v="REPAY02156"/>
    <s v="LOAN1014"/>
    <d v="2022-12-12T00:00:00"/>
    <n v="108514"/>
    <x v="2"/>
  </r>
  <r>
    <s v="REPAY02157"/>
    <s v="LOAN0847"/>
    <d v="2022-08-08T00:00:00"/>
    <n v="27266"/>
    <x v="2"/>
  </r>
  <r>
    <s v="REPAY02158"/>
    <s v="LOAN1376"/>
    <d v="2022-07-07T00:00:00"/>
    <n v="115850"/>
    <x v="2"/>
  </r>
  <r>
    <s v="REPAY02159"/>
    <s v="LOAN0965"/>
    <d v="2025-01-12T00:00:00"/>
    <n v="84491"/>
    <x v="1"/>
  </r>
  <r>
    <s v="REPAY02160"/>
    <s v="LOAN0033"/>
    <d v="2024-10-20T00:00:00"/>
    <n v="86326"/>
    <x v="3"/>
  </r>
  <r>
    <s v="REPAY02161"/>
    <s v="LOAN1160"/>
    <d v="2023-10-19T00:00:00"/>
    <n v="9342"/>
    <x v="3"/>
  </r>
  <r>
    <s v="REPAY02162"/>
    <s v="LOAN1084"/>
    <d v="2025-03-09T00:00:00"/>
    <n v="170939"/>
    <x v="2"/>
  </r>
  <r>
    <s v="REPAY02163"/>
    <s v="LOAN0125"/>
    <d v="2023-11-08T00:00:00"/>
    <n v="121522"/>
    <x v="2"/>
  </r>
  <r>
    <s v="REPAY02164"/>
    <s v="LOAN1087"/>
    <d v="2023-03-11T00:00:00"/>
    <n v="138628"/>
    <x v="2"/>
  </r>
  <r>
    <s v="REPAY02165"/>
    <s v="LOAN1201"/>
    <d v="2024-08-14T00:00:00"/>
    <n v="39300"/>
    <x v="1"/>
  </r>
  <r>
    <s v="REPAY02166"/>
    <s v="LOAN0597"/>
    <d v="2020-09-16T00:00:00"/>
    <n v="62717"/>
    <x v="1"/>
  </r>
  <r>
    <s v="REPAY02167"/>
    <s v="LOAN0765"/>
    <d v="2022-09-02T00:00:00"/>
    <n v="35760"/>
    <x v="0"/>
  </r>
  <r>
    <s v="REPAY02168"/>
    <s v="LOAN0553"/>
    <d v="2021-02-16T00:00:00"/>
    <n v="149176"/>
    <x v="1"/>
  </r>
  <r>
    <s v="REPAY02169"/>
    <s v="LOAN0696"/>
    <d v="2024-08-09T00:00:00"/>
    <n v="178886"/>
    <x v="2"/>
  </r>
  <r>
    <s v="REPAY02170"/>
    <s v="LOAN0509"/>
    <d v="2020-12-28T00:00:00"/>
    <n v="157112"/>
    <x v="0"/>
  </r>
  <r>
    <s v="REPAY02171"/>
    <s v="LOAN1440"/>
    <d v="2023-03-19T00:00:00"/>
    <n v="113484"/>
    <x v="3"/>
  </r>
  <r>
    <s v="REPAY02172"/>
    <s v="LOAN1458"/>
    <d v="2024-06-02T00:00:00"/>
    <n v="167390"/>
    <x v="3"/>
  </r>
  <r>
    <s v="REPAY02173"/>
    <s v="LOAN0664"/>
    <d v="2024-11-13T00:00:00"/>
    <n v="107262"/>
    <x v="1"/>
  </r>
  <r>
    <s v="REPAY02174"/>
    <s v="LOAN0500"/>
    <d v="2024-06-02T00:00:00"/>
    <n v="148220"/>
    <x v="0"/>
  </r>
  <r>
    <s v="REPAY02175"/>
    <s v="LOAN1251"/>
    <d v="2022-01-02T00:00:00"/>
    <n v="14113"/>
    <x v="2"/>
  </r>
  <r>
    <s v="REPAY02176"/>
    <s v="LOAN0614"/>
    <d v="2024-03-05T00:00:00"/>
    <n v="20055"/>
    <x v="3"/>
  </r>
  <r>
    <s v="REPAY02177"/>
    <s v="LOAN1238"/>
    <d v="2021-02-07T00:00:00"/>
    <n v="66780"/>
    <x v="2"/>
  </r>
  <r>
    <s v="REPAY02178"/>
    <s v="LOAN0481"/>
    <d v="2022-05-27T00:00:00"/>
    <n v="151261"/>
    <x v="3"/>
  </r>
  <r>
    <s v="REPAY02179"/>
    <s v="LOAN1444"/>
    <d v="2023-11-13T00:00:00"/>
    <n v="96765"/>
    <x v="0"/>
  </r>
  <r>
    <s v="REPAY02180"/>
    <s v="LOAN1243"/>
    <d v="2025-05-19T00:00:00"/>
    <n v="140504"/>
    <x v="3"/>
  </r>
  <r>
    <s v="REPAY02181"/>
    <s v="LOAN0703"/>
    <d v="2023-10-04T00:00:00"/>
    <n v="39992"/>
    <x v="1"/>
  </r>
  <r>
    <s v="REPAY02182"/>
    <s v="LOAN0616"/>
    <d v="2024-08-09T00:00:00"/>
    <n v="41254"/>
    <x v="3"/>
  </r>
  <r>
    <s v="REPAY02183"/>
    <s v="LOAN0250"/>
    <d v="2022-08-01T00:00:00"/>
    <n v="90568"/>
    <x v="1"/>
  </r>
  <r>
    <s v="REPAY02184"/>
    <s v="LOAN0439"/>
    <d v="2020-09-14T00:00:00"/>
    <n v="112804"/>
    <x v="3"/>
  </r>
  <r>
    <s v="REPAY02185"/>
    <s v="LOAN1389"/>
    <d v="2025-04-12T00:00:00"/>
    <n v="150072"/>
    <x v="0"/>
  </r>
  <r>
    <s v="REPAY02186"/>
    <s v="LOAN0174"/>
    <d v="2020-12-16T00:00:00"/>
    <n v="128512"/>
    <x v="0"/>
  </r>
  <r>
    <s v="REPAY02187"/>
    <s v="LOAN1310"/>
    <d v="2023-02-15T00:00:00"/>
    <n v="157883"/>
    <x v="2"/>
  </r>
  <r>
    <s v="REPAY02188"/>
    <s v="LOAN1181"/>
    <d v="2021-08-30T00:00:00"/>
    <n v="55081"/>
    <x v="3"/>
  </r>
  <r>
    <s v="REPAY02189"/>
    <s v="LOAN1040"/>
    <d v="2024-07-01T00:00:00"/>
    <n v="80201"/>
    <x v="2"/>
  </r>
  <r>
    <s v="REPAY02190"/>
    <s v="LOAN0236"/>
    <d v="2024-11-02T00:00:00"/>
    <n v="179464"/>
    <x v="1"/>
  </r>
  <r>
    <s v="REPAY02191"/>
    <s v="LOAN1067"/>
    <d v="2021-11-28T00:00:00"/>
    <n v="62443"/>
    <x v="2"/>
  </r>
  <r>
    <s v="REPAY02192"/>
    <s v="LOAN0290"/>
    <d v="2025-02-24T00:00:00"/>
    <n v="16830"/>
    <x v="3"/>
  </r>
  <r>
    <s v="REPAY02193"/>
    <s v="LOAN0112"/>
    <d v="2024-04-23T00:00:00"/>
    <n v="96036"/>
    <x v="3"/>
  </r>
  <r>
    <s v="REPAY02194"/>
    <s v="LOAN0908"/>
    <d v="2023-05-16T00:00:00"/>
    <n v="109677"/>
    <x v="2"/>
  </r>
  <r>
    <s v="REPAY02195"/>
    <s v="LOAN1350"/>
    <d v="2023-02-11T00:00:00"/>
    <n v="140246"/>
    <x v="1"/>
  </r>
  <r>
    <s v="REPAY02196"/>
    <s v="LOAN0803"/>
    <d v="2023-04-07T00:00:00"/>
    <n v="2242"/>
    <x v="0"/>
  </r>
  <r>
    <s v="REPAY02197"/>
    <s v="LOAN0163"/>
    <d v="2023-03-12T00:00:00"/>
    <n v="160165"/>
    <x v="2"/>
  </r>
  <r>
    <s v="REPAY02198"/>
    <s v="LOAN0316"/>
    <d v="2022-03-03T00:00:00"/>
    <n v="81479"/>
    <x v="0"/>
  </r>
  <r>
    <s v="REPAY02199"/>
    <s v="LOAN0716"/>
    <d v="2022-12-19T00:00:00"/>
    <n v="176477"/>
    <x v="0"/>
  </r>
  <r>
    <s v="REPAY02200"/>
    <s v="LOAN1436"/>
    <d v="2022-03-21T00:00:00"/>
    <n v="196222"/>
    <x v="3"/>
  </r>
  <r>
    <s v="REPAY02201"/>
    <s v="LOAN1198"/>
    <d v="2024-12-25T00:00:00"/>
    <n v="66665"/>
    <x v="3"/>
  </r>
  <r>
    <s v="REPAY02202"/>
    <s v="LOAN0002"/>
    <d v="2021-12-27T00:00:00"/>
    <n v="5371"/>
    <x v="3"/>
  </r>
  <r>
    <s v="REPAY02203"/>
    <s v="LOAN0731"/>
    <d v="2024-01-02T00:00:00"/>
    <n v="3012"/>
    <x v="2"/>
  </r>
  <r>
    <s v="REPAY02204"/>
    <s v="LOAN0498"/>
    <d v="2024-01-12T00:00:00"/>
    <n v="137107"/>
    <x v="1"/>
  </r>
  <r>
    <s v="REPAY02205"/>
    <s v="LOAN0477"/>
    <d v="2025-05-27T00:00:00"/>
    <n v="69650"/>
    <x v="1"/>
  </r>
  <r>
    <s v="REPAY02206"/>
    <s v="LOAN0208"/>
    <d v="2024-07-11T00:00:00"/>
    <n v="87788"/>
    <x v="2"/>
  </r>
  <r>
    <s v="REPAY02207"/>
    <s v="LOAN1459"/>
    <d v="2023-06-30T00:00:00"/>
    <n v="99000"/>
    <x v="0"/>
  </r>
  <r>
    <s v="REPAY02208"/>
    <s v="LOAN0168"/>
    <d v="2023-05-22T00:00:00"/>
    <n v="174376"/>
    <x v="1"/>
  </r>
  <r>
    <s v="REPAY02209"/>
    <s v="LOAN1007"/>
    <d v="2022-05-03T00:00:00"/>
    <n v="80290"/>
    <x v="0"/>
  </r>
  <r>
    <s v="REPAY02210"/>
    <s v="LOAN0032"/>
    <d v="2022-03-13T00:00:00"/>
    <n v="145340"/>
    <x v="0"/>
  </r>
  <r>
    <s v="REPAY02211"/>
    <s v="LOAN0287"/>
    <d v="2025-04-09T00:00:00"/>
    <n v="10360"/>
    <x v="3"/>
  </r>
  <r>
    <s v="REPAY02212"/>
    <s v="LOAN1106"/>
    <d v="2023-11-06T00:00:00"/>
    <n v="66685"/>
    <x v="3"/>
  </r>
  <r>
    <s v="REPAY02213"/>
    <s v="LOAN0947"/>
    <d v="2024-05-05T00:00:00"/>
    <n v="30779"/>
    <x v="0"/>
  </r>
  <r>
    <s v="REPAY02214"/>
    <s v="LOAN1482"/>
    <d v="2022-08-02T00:00:00"/>
    <n v="55045"/>
    <x v="3"/>
  </r>
  <r>
    <s v="REPAY02215"/>
    <s v="LOAN1482"/>
    <d v="2023-11-11T00:00:00"/>
    <n v="3523"/>
    <x v="2"/>
  </r>
  <r>
    <s v="REPAY02216"/>
    <s v="LOAN0860"/>
    <d v="2024-12-27T00:00:00"/>
    <n v="112485"/>
    <x v="1"/>
  </r>
  <r>
    <s v="REPAY02217"/>
    <s v="LOAN0441"/>
    <d v="2025-03-06T00:00:00"/>
    <n v="138627"/>
    <x v="2"/>
  </r>
  <r>
    <s v="REPAY02218"/>
    <s v="LOAN0839"/>
    <d v="2022-10-23T00:00:00"/>
    <n v="187264"/>
    <x v="3"/>
  </r>
  <r>
    <s v="REPAY02219"/>
    <s v="LOAN0257"/>
    <d v="2023-12-13T00:00:00"/>
    <n v="172278"/>
    <x v="2"/>
  </r>
  <r>
    <s v="REPAY02220"/>
    <s v="LOAN0449"/>
    <d v="2021-06-12T00:00:00"/>
    <n v="113368"/>
    <x v="2"/>
  </r>
  <r>
    <s v="REPAY02221"/>
    <s v="LOAN0569"/>
    <d v="2022-11-02T00:00:00"/>
    <n v="70511"/>
    <x v="1"/>
  </r>
  <r>
    <s v="REPAY02222"/>
    <s v="LOAN0367"/>
    <d v="2022-05-29T00:00:00"/>
    <n v="18135"/>
    <x v="2"/>
  </r>
  <r>
    <s v="REPAY02223"/>
    <s v="LOAN0432"/>
    <d v="2021-09-25T00:00:00"/>
    <n v="90254"/>
    <x v="2"/>
  </r>
  <r>
    <s v="REPAY02224"/>
    <s v="LOAN1342"/>
    <d v="2021-04-05T00:00:00"/>
    <n v="21732"/>
    <x v="3"/>
  </r>
  <r>
    <s v="REPAY02225"/>
    <s v="LOAN0445"/>
    <d v="2021-03-26T00:00:00"/>
    <n v="181354"/>
    <x v="3"/>
  </r>
  <r>
    <s v="REPAY02226"/>
    <s v="LOAN0619"/>
    <d v="2024-02-23T00:00:00"/>
    <n v="106207"/>
    <x v="0"/>
  </r>
  <r>
    <s v="REPAY02227"/>
    <s v="LOAN1004"/>
    <d v="2023-10-02T00:00:00"/>
    <n v="169650"/>
    <x v="2"/>
  </r>
  <r>
    <s v="REPAY02228"/>
    <s v="LOAN1103"/>
    <d v="2023-01-27T00:00:00"/>
    <n v="172683"/>
    <x v="2"/>
  </r>
  <r>
    <s v="REPAY02229"/>
    <s v="LOAN0425"/>
    <d v="2025-07-24T00:00:00"/>
    <n v="68946"/>
    <x v="2"/>
  </r>
  <r>
    <s v="REPAY02230"/>
    <s v="LOAN1094"/>
    <d v="2021-11-11T00:00:00"/>
    <n v="166028"/>
    <x v="3"/>
  </r>
  <r>
    <s v="REPAY02231"/>
    <s v="LOAN1047"/>
    <d v="2024-10-08T00:00:00"/>
    <n v="69321"/>
    <x v="3"/>
  </r>
  <r>
    <s v="REPAY02232"/>
    <s v="LOAN0622"/>
    <d v="2025-03-10T00:00:00"/>
    <n v="124459"/>
    <x v="3"/>
  </r>
  <r>
    <s v="REPAY02233"/>
    <s v="LOAN0126"/>
    <d v="2024-03-21T00:00:00"/>
    <n v="154217"/>
    <x v="0"/>
  </r>
  <r>
    <s v="REPAY02234"/>
    <s v="LOAN0017"/>
    <d v="2025-06-18T00:00:00"/>
    <n v="136438"/>
    <x v="0"/>
  </r>
  <r>
    <s v="REPAY02235"/>
    <s v="LOAN0077"/>
    <d v="2025-08-14T00:00:00"/>
    <n v="90645"/>
    <x v="2"/>
  </r>
  <r>
    <s v="REPAY02236"/>
    <s v="LOAN0373"/>
    <d v="2020-10-28T00:00:00"/>
    <n v="30802"/>
    <x v="1"/>
  </r>
  <r>
    <s v="REPAY02237"/>
    <s v="LOAN0323"/>
    <d v="2021-05-10T00:00:00"/>
    <n v="147274"/>
    <x v="1"/>
  </r>
  <r>
    <s v="REPAY02238"/>
    <s v="LOAN1188"/>
    <d v="2025-01-05T00:00:00"/>
    <n v="79678"/>
    <x v="3"/>
  </r>
  <r>
    <s v="REPAY02239"/>
    <s v="LOAN0534"/>
    <d v="2024-10-09T00:00:00"/>
    <n v="86701"/>
    <x v="0"/>
  </r>
  <r>
    <s v="REPAY02240"/>
    <s v="LOAN1014"/>
    <d v="2024-05-03T00:00:00"/>
    <n v="37605"/>
    <x v="1"/>
  </r>
  <r>
    <s v="REPAY02241"/>
    <s v="LOAN0622"/>
    <d v="2022-08-14T00:00:00"/>
    <n v="62676"/>
    <x v="1"/>
  </r>
  <r>
    <s v="REPAY02242"/>
    <s v="LOAN0597"/>
    <d v="2024-01-06T00:00:00"/>
    <n v="123783"/>
    <x v="1"/>
  </r>
  <r>
    <s v="REPAY02243"/>
    <s v="LOAN0650"/>
    <d v="2022-01-29T00:00:00"/>
    <n v="109579"/>
    <x v="2"/>
  </r>
  <r>
    <s v="REPAY02244"/>
    <s v="LOAN0553"/>
    <d v="2024-01-15T00:00:00"/>
    <n v="112292"/>
    <x v="2"/>
  </r>
  <r>
    <s v="REPAY02245"/>
    <s v="LOAN0023"/>
    <d v="2025-08-15T00:00:00"/>
    <n v="87903"/>
    <x v="0"/>
  </r>
  <r>
    <s v="REPAY02246"/>
    <s v="LOAN0411"/>
    <d v="2021-08-08T00:00:00"/>
    <n v="104158"/>
    <x v="1"/>
  </r>
  <r>
    <s v="REPAY02247"/>
    <s v="LOAN0048"/>
    <d v="2024-08-11T00:00:00"/>
    <n v="181000"/>
    <x v="2"/>
  </r>
  <r>
    <s v="REPAY02248"/>
    <s v="LOAN0614"/>
    <d v="2024-03-09T00:00:00"/>
    <n v="116640"/>
    <x v="2"/>
  </r>
  <r>
    <s v="REPAY02249"/>
    <s v="LOAN0252"/>
    <d v="2022-08-14T00:00:00"/>
    <n v="113854"/>
    <x v="1"/>
  </r>
  <r>
    <s v="REPAY02250"/>
    <s v="LOAN0111"/>
    <d v="2021-09-25T00:00:00"/>
    <n v="126365"/>
    <x v="1"/>
  </r>
  <r>
    <s v="REPAY02251"/>
    <s v="LOAN0178"/>
    <d v="2021-10-30T00:00:00"/>
    <n v="67451"/>
    <x v="1"/>
  </r>
  <r>
    <s v="REPAY02252"/>
    <s v="LOAN1218"/>
    <d v="2021-02-06T00:00:00"/>
    <n v="59441"/>
    <x v="2"/>
  </r>
  <r>
    <s v="REPAY02253"/>
    <s v="LOAN0983"/>
    <d v="2023-10-22T00:00:00"/>
    <n v="196588"/>
    <x v="2"/>
  </r>
  <r>
    <s v="REPAY02254"/>
    <s v="LOAN0513"/>
    <d v="2022-04-13T00:00:00"/>
    <n v="80694"/>
    <x v="3"/>
  </r>
  <r>
    <s v="REPAY02255"/>
    <s v="LOAN1092"/>
    <d v="2021-01-16T00:00:00"/>
    <n v="130283"/>
    <x v="2"/>
  </r>
  <r>
    <s v="REPAY02256"/>
    <s v="LOAN0415"/>
    <d v="2025-08-18T00:00:00"/>
    <n v="180300"/>
    <x v="0"/>
  </r>
  <r>
    <s v="REPAY02257"/>
    <s v="LOAN0594"/>
    <d v="2024-02-22T00:00:00"/>
    <n v="170036"/>
    <x v="3"/>
  </r>
  <r>
    <s v="REPAY02258"/>
    <s v="LOAN0962"/>
    <d v="2024-01-07T00:00:00"/>
    <n v="57533"/>
    <x v="1"/>
  </r>
  <r>
    <s v="REPAY02259"/>
    <s v="LOAN0004"/>
    <d v="2021-06-26T00:00:00"/>
    <n v="125257"/>
    <x v="0"/>
  </r>
  <r>
    <s v="REPAY02260"/>
    <s v="LOAN0362"/>
    <d v="2025-07-15T00:00:00"/>
    <n v="87946"/>
    <x v="1"/>
  </r>
  <r>
    <s v="REPAY02261"/>
    <s v="LOAN0207"/>
    <d v="2023-12-23T00:00:00"/>
    <n v="173604"/>
    <x v="2"/>
  </r>
  <r>
    <s v="REPAY02262"/>
    <s v="LOAN1205"/>
    <d v="2020-11-13T00:00:00"/>
    <n v="146387"/>
    <x v="1"/>
  </r>
  <r>
    <s v="REPAY02263"/>
    <s v="LOAN0210"/>
    <d v="2020-11-12T00:00:00"/>
    <n v="196059"/>
    <x v="1"/>
  </r>
  <r>
    <s v="REPAY02264"/>
    <s v="LOAN0070"/>
    <d v="2024-10-26T00:00:00"/>
    <n v="115003"/>
    <x v="2"/>
  </r>
  <r>
    <s v="REPAY02265"/>
    <s v="LOAN0932"/>
    <d v="2025-06-24T00:00:00"/>
    <n v="19961"/>
    <x v="2"/>
  </r>
  <r>
    <s v="REPAY02266"/>
    <s v="LOAN0283"/>
    <d v="2022-03-31T00:00:00"/>
    <n v="128203"/>
    <x v="0"/>
  </r>
  <r>
    <s v="REPAY02267"/>
    <s v="LOAN1382"/>
    <d v="2021-03-03T00:00:00"/>
    <n v="61250"/>
    <x v="2"/>
  </r>
  <r>
    <s v="REPAY02268"/>
    <s v="LOAN1213"/>
    <d v="2024-05-21T00:00:00"/>
    <n v="128541"/>
    <x v="3"/>
  </r>
  <r>
    <s v="REPAY02269"/>
    <s v="LOAN1090"/>
    <d v="2021-04-05T00:00:00"/>
    <n v="181575"/>
    <x v="1"/>
  </r>
  <r>
    <s v="REPAY02270"/>
    <s v="LOAN0907"/>
    <d v="2020-12-27T00:00:00"/>
    <n v="142396"/>
    <x v="0"/>
  </r>
  <r>
    <s v="REPAY02271"/>
    <s v="LOAN1117"/>
    <d v="2023-08-12T00:00:00"/>
    <n v="44950"/>
    <x v="3"/>
  </r>
  <r>
    <s v="REPAY02272"/>
    <s v="LOAN1095"/>
    <d v="2024-09-24T00:00:00"/>
    <n v="198169"/>
    <x v="3"/>
  </r>
  <r>
    <s v="REPAY02273"/>
    <s v="LOAN0311"/>
    <d v="2022-06-05T00:00:00"/>
    <n v="119944"/>
    <x v="2"/>
  </r>
  <r>
    <s v="REPAY02274"/>
    <s v="LOAN1092"/>
    <d v="2022-12-14T00:00:00"/>
    <n v="120703"/>
    <x v="3"/>
  </r>
  <r>
    <s v="REPAY02275"/>
    <s v="LOAN0391"/>
    <d v="2025-03-31T00:00:00"/>
    <n v="102348"/>
    <x v="1"/>
  </r>
  <r>
    <s v="REPAY02276"/>
    <s v="LOAN0650"/>
    <d v="2023-10-10T00:00:00"/>
    <n v="182329"/>
    <x v="2"/>
  </r>
  <r>
    <s v="REPAY02277"/>
    <s v="LOAN0789"/>
    <d v="2023-12-19T00:00:00"/>
    <n v="6424"/>
    <x v="0"/>
  </r>
  <r>
    <s v="REPAY02278"/>
    <s v="LOAN0229"/>
    <d v="2025-07-02T00:00:00"/>
    <n v="12839"/>
    <x v="0"/>
  </r>
  <r>
    <s v="REPAY02279"/>
    <s v="LOAN0330"/>
    <d v="2022-12-17T00:00:00"/>
    <n v="50658"/>
    <x v="0"/>
  </r>
  <r>
    <s v="REPAY02280"/>
    <s v="LOAN1153"/>
    <d v="2020-09-23T00:00:00"/>
    <n v="138742"/>
    <x v="1"/>
  </r>
  <r>
    <s v="REPAY02281"/>
    <s v="LOAN1240"/>
    <d v="2024-09-08T00:00:00"/>
    <n v="156553"/>
    <x v="0"/>
  </r>
  <r>
    <s v="REPAY02282"/>
    <s v="LOAN0048"/>
    <d v="2020-08-29T00:00:00"/>
    <n v="109736"/>
    <x v="1"/>
  </r>
  <r>
    <s v="REPAY02283"/>
    <s v="LOAN0544"/>
    <d v="2023-03-01T00:00:00"/>
    <n v="5584"/>
    <x v="1"/>
  </r>
  <r>
    <s v="REPAY02284"/>
    <s v="LOAN0743"/>
    <d v="2024-11-12T00:00:00"/>
    <n v="81463"/>
    <x v="1"/>
  </r>
  <r>
    <s v="REPAY02285"/>
    <s v="LOAN1194"/>
    <d v="2021-05-11T00:00:00"/>
    <n v="134953"/>
    <x v="3"/>
  </r>
  <r>
    <s v="REPAY02286"/>
    <s v="LOAN1479"/>
    <d v="2022-01-30T00:00:00"/>
    <n v="68770"/>
    <x v="3"/>
  </r>
  <r>
    <s v="REPAY02287"/>
    <s v="LOAN0284"/>
    <d v="2024-12-27T00:00:00"/>
    <n v="143216"/>
    <x v="2"/>
  </r>
  <r>
    <s v="REPAY02288"/>
    <s v="LOAN0775"/>
    <d v="2023-06-11T00:00:00"/>
    <n v="108232"/>
    <x v="3"/>
  </r>
  <r>
    <s v="REPAY02289"/>
    <s v="LOAN0407"/>
    <d v="2022-12-11T00:00:00"/>
    <n v="121254"/>
    <x v="1"/>
  </r>
  <r>
    <s v="REPAY02290"/>
    <s v="LOAN1031"/>
    <d v="2023-10-04T00:00:00"/>
    <n v="14466"/>
    <x v="1"/>
  </r>
  <r>
    <s v="REPAY02291"/>
    <s v="LOAN0467"/>
    <d v="2025-01-08T00:00:00"/>
    <n v="154821"/>
    <x v="3"/>
  </r>
  <r>
    <s v="REPAY02292"/>
    <s v="LOAN0523"/>
    <d v="2025-03-06T00:00:00"/>
    <n v="161863"/>
    <x v="1"/>
  </r>
  <r>
    <s v="REPAY02293"/>
    <s v="LOAN0259"/>
    <d v="2021-02-25T00:00:00"/>
    <n v="80739"/>
    <x v="0"/>
  </r>
  <r>
    <s v="REPAY02294"/>
    <s v="LOAN1000"/>
    <d v="2023-03-01T00:00:00"/>
    <n v="190476"/>
    <x v="3"/>
  </r>
  <r>
    <s v="REPAY02295"/>
    <s v="LOAN1132"/>
    <d v="2023-03-23T00:00:00"/>
    <n v="4876"/>
    <x v="3"/>
  </r>
  <r>
    <s v="REPAY02296"/>
    <s v="LOAN0474"/>
    <d v="2023-08-13T00:00:00"/>
    <n v="157170"/>
    <x v="1"/>
  </r>
  <r>
    <s v="REPAY02297"/>
    <s v="LOAN0659"/>
    <d v="2021-01-23T00:00:00"/>
    <n v="174271"/>
    <x v="1"/>
  </r>
  <r>
    <s v="REPAY02298"/>
    <s v="LOAN0919"/>
    <d v="2023-10-27T00:00:00"/>
    <n v="131246"/>
    <x v="1"/>
  </r>
  <r>
    <s v="REPAY02299"/>
    <s v="LOAN1376"/>
    <d v="2024-05-23T00:00:00"/>
    <n v="155476"/>
    <x v="2"/>
  </r>
  <r>
    <s v="REPAY02300"/>
    <s v="LOAN0447"/>
    <d v="2022-05-12T00:00:00"/>
    <n v="190457"/>
    <x v="0"/>
  </r>
  <r>
    <s v="REPAY02301"/>
    <s v="LOAN0770"/>
    <d v="2025-06-19T00:00:00"/>
    <n v="35673"/>
    <x v="1"/>
  </r>
  <r>
    <s v="REPAY02302"/>
    <s v="LOAN0441"/>
    <d v="2021-07-22T00:00:00"/>
    <n v="160046"/>
    <x v="1"/>
  </r>
  <r>
    <s v="REPAY02303"/>
    <s v="LOAN0110"/>
    <d v="2025-03-25T00:00:00"/>
    <n v="32233"/>
    <x v="1"/>
  </r>
  <r>
    <s v="REPAY02304"/>
    <s v="LOAN1422"/>
    <d v="2022-10-17T00:00:00"/>
    <n v="157295"/>
    <x v="0"/>
  </r>
  <r>
    <s v="REPAY02305"/>
    <s v="LOAN0811"/>
    <d v="2023-07-19T00:00:00"/>
    <n v="56711"/>
    <x v="2"/>
  </r>
  <r>
    <s v="REPAY02306"/>
    <s v="LOAN0889"/>
    <d v="2021-10-20T00:00:00"/>
    <n v="149466"/>
    <x v="0"/>
  </r>
  <r>
    <s v="REPAY02307"/>
    <s v="LOAN0736"/>
    <d v="2023-07-03T00:00:00"/>
    <n v="98477"/>
    <x v="3"/>
  </r>
  <r>
    <s v="REPAY02308"/>
    <s v="LOAN0924"/>
    <d v="2024-12-11T00:00:00"/>
    <n v="82011"/>
    <x v="3"/>
  </r>
  <r>
    <s v="REPAY02309"/>
    <s v="LOAN0434"/>
    <d v="2024-08-16T00:00:00"/>
    <n v="132807"/>
    <x v="2"/>
  </r>
  <r>
    <s v="REPAY02310"/>
    <s v="LOAN0922"/>
    <d v="2021-07-15T00:00:00"/>
    <n v="62061"/>
    <x v="3"/>
  </r>
  <r>
    <s v="REPAY02311"/>
    <s v="LOAN0958"/>
    <d v="2021-01-09T00:00:00"/>
    <n v="78078"/>
    <x v="1"/>
  </r>
  <r>
    <s v="REPAY02312"/>
    <s v="LOAN0768"/>
    <d v="2025-05-26T00:00:00"/>
    <n v="148772"/>
    <x v="3"/>
  </r>
  <r>
    <s v="REPAY02313"/>
    <s v="LOAN1116"/>
    <d v="2024-10-15T00:00:00"/>
    <n v="129065"/>
    <x v="1"/>
  </r>
  <r>
    <s v="REPAY02314"/>
    <s v="LOAN0800"/>
    <d v="2023-04-02T00:00:00"/>
    <n v="88982"/>
    <x v="0"/>
  </r>
  <r>
    <s v="REPAY02315"/>
    <s v="LOAN0356"/>
    <d v="2024-10-13T00:00:00"/>
    <n v="95081"/>
    <x v="2"/>
  </r>
  <r>
    <s v="REPAY02316"/>
    <s v="LOAN0272"/>
    <d v="2021-07-10T00:00:00"/>
    <n v="119369"/>
    <x v="3"/>
  </r>
  <r>
    <s v="REPAY02317"/>
    <s v="LOAN1152"/>
    <d v="2024-08-16T00:00:00"/>
    <n v="33463"/>
    <x v="0"/>
  </r>
  <r>
    <s v="REPAY02318"/>
    <s v="LOAN1324"/>
    <d v="2025-04-15T00:00:00"/>
    <n v="76477"/>
    <x v="2"/>
  </r>
  <r>
    <s v="REPAY02319"/>
    <s v="LOAN0985"/>
    <d v="2024-09-26T00:00:00"/>
    <n v="189792"/>
    <x v="0"/>
  </r>
  <r>
    <s v="REPAY02320"/>
    <s v="LOAN0660"/>
    <d v="2024-08-07T00:00:00"/>
    <n v="67707"/>
    <x v="3"/>
  </r>
  <r>
    <s v="REPAY02321"/>
    <s v="LOAN0815"/>
    <d v="2023-10-18T00:00:00"/>
    <n v="22907"/>
    <x v="3"/>
  </r>
  <r>
    <s v="REPAY02322"/>
    <s v="LOAN0499"/>
    <d v="2023-07-03T00:00:00"/>
    <n v="73755"/>
    <x v="2"/>
  </r>
  <r>
    <s v="REPAY02323"/>
    <s v="LOAN0130"/>
    <d v="2025-02-02T00:00:00"/>
    <n v="133882"/>
    <x v="3"/>
  </r>
  <r>
    <s v="REPAY02324"/>
    <s v="LOAN0936"/>
    <d v="2022-10-20T00:00:00"/>
    <n v="94390"/>
    <x v="3"/>
  </r>
  <r>
    <s v="REPAY02325"/>
    <s v="LOAN1354"/>
    <d v="2024-05-10T00:00:00"/>
    <n v="164104"/>
    <x v="2"/>
  </r>
  <r>
    <s v="REPAY02326"/>
    <s v="LOAN1236"/>
    <d v="2021-04-01T00:00:00"/>
    <n v="2557"/>
    <x v="2"/>
  </r>
  <r>
    <s v="REPAY02327"/>
    <s v="LOAN0648"/>
    <d v="2024-08-25T00:00:00"/>
    <n v="157142"/>
    <x v="0"/>
  </r>
  <r>
    <s v="REPAY02328"/>
    <s v="LOAN1216"/>
    <d v="2022-06-25T00:00:00"/>
    <n v="188065"/>
    <x v="2"/>
  </r>
  <r>
    <s v="REPAY02329"/>
    <s v="LOAN1371"/>
    <d v="2021-04-16T00:00:00"/>
    <n v="123003"/>
    <x v="2"/>
  </r>
  <r>
    <s v="REPAY02330"/>
    <s v="LOAN1321"/>
    <d v="2023-01-15T00:00:00"/>
    <n v="39027"/>
    <x v="1"/>
  </r>
  <r>
    <s v="REPAY02331"/>
    <s v="LOAN0359"/>
    <d v="2023-12-06T00:00:00"/>
    <n v="12182"/>
    <x v="3"/>
  </r>
  <r>
    <s v="REPAY02332"/>
    <s v="LOAN0374"/>
    <d v="2021-03-01T00:00:00"/>
    <n v="125808"/>
    <x v="1"/>
  </r>
  <r>
    <s v="REPAY02333"/>
    <s v="LOAN1348"/>
    <d v="2024-10-15T00:00:00"/>
    <n v="25782"/>
    <x v="0"/>
  </r>
  <r>
    <s v="REPAY02334"/>
    <s v="LOAN0880"/>
    <d v="2024-09-28T00:00:00"/>
    <n v="10300"/>
    <x v="0"/>
  </r>
  <r>
    <s v="REPAY02335"/>
    <s v="LOAN1375"/>
    <d v="2025-06-03T00:00:00"/>
    <n v="162132"/>
    <x v="3"/>
  </r>
  <r>
    <s v="REPAY02336"/>
    <s v="LOAN0303"/>
    <d v="2020-10-18T00:00:00"/>
    <n v="93983"/>
    <x v="0"/>
  </r>
  <r>
    <s v="REPAY02337"/>
    <s v="LOAN1106"/>
    <d v="2024-06-24T00:00:00"/>
    <n v="47108"/>
    <x v="2"/>
  </r>
  <r>
    <s v="REPAY02338"/>
    <s v="LOAN1002"/>
    <d v="2024-12-27T00:00:00"/>
    <n v="118559"/>
    <x v="1"/>
  </r>
  <r>
    <s v="REPAY02339"/>
    <s v="LOAN0592"/>
    <d v="2025-05-08T00:00:00"/>
    <n v="35114"/>
    <x v="1"/>
  </r>
  <r>
    <s v="REPAY02340"/>
    <s v="LOAN1334"/>
    <d v="2020-09-18T00:00:00"/>
    <n v="57129"/>
    <x v="3"/>
  </r>
  <r>
    <s v="REPAY02341"/>
    <s v="LOAN0518"/>
    <d v="2023-11-29T00:00:00"/>
    <n v="147267"/>
    <x v="2"/>
  </r>
  <r>
    <s v="REPAY02342"/>
    <s v="LOAN1411"/>
    <d v="2022-12-31T00:00:00"/>
    <n v="99683"/>
    <x v="2"/>
  </r>
  <r>
    <s v="REPAY02343"/>
    <s v="LOAN0355"/>
    <d v="2020-11-10T00:00:00"/>
    <n v="174246"/>
    <x v="1"/>
  </r>
  <r>
    <s v="REPAY02344"/>
    <s v="LOAN1422"/>
    <d v="2024-02-12T00:00:00"/>
    <n v="130364"/>
    <x v="2"/>
  </r>
  <r>
    <s v="REPAY02345"/>
    <s v="LOAN1271"/>
    <d v="2024-05-01T00:00:00"/>
    <n v="96394"/>
    <x v="0"/>
  </r>
  <r>
    <s v="REPAY02346"/>
    <s v="LOAN0323"/>
    <d v="2023-06-06T00:00:00"/>
    <n v="32365"/>
    <x v="1"/>
  </r>
  <r>
    <s v="REPAY02347"/>
    <s v="LOAN0872"/>
    <d v="2021-05-07T00:00:00"/>
    <n v="120383"/>
    <x v="3"/>
  </r>
  <r>
    <s v="REPAY02348"/>
    <s v="LOAN1128"/>
    <d v="2024-12-05T00:00:00"/>
    <n v="117072"/>
    <x v="0"/>
  </r>
  <r>
    <s v="REPAY02349"/>
    <s v="LOAN0139"/>
    <d v="2022-08-06T00:00:00"/>
    <n v="32907"/>
    <x v="2"/>
  </r>
  <r>
    <s v="REPAY02350"/>
    <s v="LOAN0152"/>
    <d v="2023-08-28T00:00:00"/>
    <n v="133689"/>
    <x v="1"/>
  </r>
  <r>
    <s v="REPAY02351"/>
    <s v="LOAN1028"/>
    <d v="2024-10-12T00:00:00"/>
    <n v="25339"/>
    <x v="1"/>
  </r>
  <r>
    <s v="REPAY02352"/>
    <s v="LOAN0347"/>
    <d v="2023-04-20T00:00:00"/>
    <n v="88321"/>
    <x v="2"/>
  </r>
  <r>
    <s v="REPAY02353"/>
    <s v="LOAN0668"/>
    <d v="2023-05-14T00:00:00"/>
    <n v="195252"/>
    <x v="1"/>
  </r>
  <r>
    <s v="REPAY02354"/>
    <s v="LOAN1220"/>
    <d v="2024-09-14T00:00:00"/>
    <n v="50004"/>
    <x v="2"/>
  </r>
  <r>
    <s v="REPAY02355"/>
    <s v="LOAN0366"/>
    <d v="2021-07-06T00:00:00"/>
    <n v="22957"/>
    <x v="0"/>
  </r>
  <r>
    <s v="REPAY02356"/>
    <s v="LOAN1035"/>
    <d v="2024-02-24T00:00:00"/>
    <n v="89536"/>
    <x v="0"/>
  </r>
  <r>
    <s v="REPAY02357"/>
    <s v="LOAN1499"/>
    <d v="2024-11-29T00:00:00"/>
    <n v="186166"/>
    <x v="0"/>
  </r>
  <r>
    <s v="REPAY02358"/>
    <s v="LOAN0801"/>
    <d v="2024-11-02T00:00:00"/>
    <n v="142400"/>
    <x v="3"/>
  </r>
  <r>
    <s v="REPAY02359"/>
    <s v="LOAN1412"/>
    <d v="2022-06-20T00:00:00"/>
    <n v="2737"/>
    <x v="0"/>
  </r>
  <r>
    <s v="REPAY02360"/>
    <s v="LOAN0749"/>
    <d v="2023-06-14T00:00:00"/>
    <n v="35178"/>
    <x v="2"/>
  </r>
  <r>
    <s v="REPAY02361"/>
    <s v="LOAN1350"/>
    <d v="2023-01-30T00:00:00"/>
    <n v="31045"/>
    <x v="3"/>
  </r>
  <r>
    <s v="REPAY02362"/>
    <s v="LOAN0317"/>
    <d v="2024-02-09T00:00:00"/>
    <n v="192075"/>
    <x v="1"/>
  </r>
  <r>
    <s v="REPAY02363"/>
    <s v="LOAN0635"/>
    <d v="2023-06-08T00:00:00"/>
    <n v="91437"/>
    <x v="1"/>
  </r>
  <r>
    <s v="REPAY02364"/>
    <s v="LOAN0538"/>
    <d v="2022-06-27T00:00:00"/>
    <n v="109414"/>
    <x v="2"/>
  </r>
  <r>
    <s v="REPAY02365"/>
    <s v="LOAN0447"/>
    <d v="2021-03-26T00:00:00"/>
    <n v="2864"/>
    <x v="1"/>
  </r>
  <r>
    <s v="REPAY02366"/>
    <s v="LOAN0128"/>
    <d v="2022-09-02T00:00:00"/>
    <n v="17143"/>
    <x v="3"/>
  </r>
  <r>
    <s v="REPAY02367"/>
    <s v="LOAN0965"/>
    <d v="2021-11-18T00:00:00"/>
    <n v="183585"/>
    <x v="3"/>
  </r>
  <r>
    <s v="REPAY02368"/>
    <s v="LOAN1457"/>
    <d v="2024-05-21T00:00:00"/>
    <n v="126960"/>
    <x v="2"/>
  </r>
  <r>
    <s v="REPAY02369"/>
    <s v="LOAN0454"/>
    <d v="2024-03-05T00:00:00"/>
    <n v="77517"/>
    <x v="3"/>
  </r>
  <r>
    <s v="REPAY02370"/>
    <s v="LOAN0906"/>
    <d v="2021-04-03T00:00:00"/>
    <n v="63982"/>
    <x v="0"/>
  </r>
  <r>
    <s v="REPAY02371"/>
    <s v="LOAN0767"/>
    <d v="2021-06-28T00:00:00"/>
    <n v="116029"/>
    <x v="0"/>
  </r>
  <r>
    <s v="REPAY02372"/>
    <s v="LOAN0136"/>
    <d v="2021-03-17T00:00:00"/>
    <n v="77678"/>
    <x v="2"/>
  </r>
  <r>
    <s v="REPAY02373"/>
    <s v="LOAN0038"/>
    <d v="2020-11-23T00:00:00"/>
    <n v="119369"/>
    <x v="2"/>
  </r>
  <r>
    <s v="REPAY02374"/>
    <s v="LOAN0450"/>
    <d v="2024-08-15T00:00:00"/>
    <n v="57261"/>
    <x v="3"/>
  </r>
  <r>
    <s v="REPAY02375"/>
    <s v="LOAN0746"/>
    <d v="2024-10-06T00:00:00"/>
    <n v="100733"/>
    <x v="0"/>
  </r>
  <r>
    <s v="REPAY02376"/>
    <s v="LOAN0223"/>
    <d v="2020-11-07T00:00:00"/>
    <n v="114226"/>
    <x v="1"/>
  </r>
  <r>
    <s v="REPAY02377"/>
    <s v="LOAN1096"/>
    <d v="2021-02-22T00:00:00"/>
    <n v="60495"/>
    <x v="1"/>
  </r>
  <r>
    <s v="REPAY02378"/>
    <s v="LOAN0021"/>
    <d v="2023-09-20T00:00:00"/>
    <n v="137219"/>
    <x v="2"/>
  </r>
  <r>
    <s v="REPAY02379"/>
    <s v="LOAN0352"/>
    <d v="2022-08-29T00:00:00"/>
    <n v="147781"/>
    <x v="1"/>
  </r>
  <r>
    <s v="REPAY02380"/>
    <s v="LOAN1497"/>
    <d v="2024-03-02T00:00:00"/>
    <n v="82233"/>
    <x v="2"/>
  </r>
  <r>
    <s v="REPAY02381"/>
    <s v="LOAN0710"/>
    <d v="2022-03-21T00:00:00"/>
    <n v="159086"/>
    <x v="2"/>
  </r>
  <r>
    <s v="REPAY02382"/>
    <s v="LOAN0612"/>
    <d v="2023-02-10T00:00:00"/>
    <n v="187949"/>
    <x v="2"/>
  </r>
  <r>
    <s v="REPAY02383"/>
    <s v="LOAN0507"/>
    <d v="2023-06-23T00:00:00"/>
    <n v="26095"/>
    <x v="0"/>
  </r>
  <r>
    <s v="REPAY02384"/>
    <s v="LOAN0960"/>
    <d v="2023-03-27T00:00:00"/>
    <n v="181824"/>
    <x v="1"/>
  </r>
  <r>
    <s v="REPAY02385"/>
    <s v="LOAN0064"/>
    <d v="2020-10-07T00:00:00"/>
    <n v="87670"/>
    <x v="3"/>
  </r>
  <r>
    <s v="REPAY02386"/>
    <s v="LOAN1138"/>
    <d v="2023-01-08T00:00:00"/>
    <n v="71552"/>
    <x v="2"/>
  </r>
  <r>
    <s v="REPAY02387"/>
    <s v="LOAN0769"/>
    <d v="2025-08-03T00:00:00"/>
    <n v="37581"/>
    <x v="1"/>
  </r>
  <r>
    <s v="REPAY02388"/>
    <s v="LOAN0240"/>
    <d v="2021-12-28T00:00:00"/>
    <n v="195535"/>
    <x v="0"/>
  </r>
  <r>
    <s v="REPAY02389"/>
    <s v="LOAN0184"/>
    <d v="2022-12-13T00:00:00"/>
    <n v="3009"/>
    <x v="3"/>
  </r>
  <r>
    <s v="REPAY02390"/>
    <s v="LOAN0636"/>
    <d v="2021-07-15T00:00:00"/>
    <n v="197043"/>
    <x v="0"/>
  </r>
  <r>
    <s v="REPAY02391"/>
    <s v="LOAN0157"/>
    <d v="2023-05-03T00:00:00"/>
    <n v="144475"/>
    <x v="3"/>
  </r>
  <r>
    <s v="REPAY02392"/>
    <s v="LOAN0238"/>
    <d v="2023-10-16T00:00:00"/>
    <n v="33055"/>
    <x v="1"/>
  </r>
  <r>
    <s v="REPAY02393"/>
    <s v="LOAN1039"/>
    <d v="2025-02-28T00:00:00"/>
    <n v="98646"/>
    <x v="3"/>
  </r>
  <r>
    <s v="REPAY02394"/>
    <s v="LOAN1293"/>
    <d v="2023-05-07T00:00:00"/>
    <n v="66806"/>
    <x v="0"/>
  </r>
  <r>
    <s v="REPAY02395"/>
    <s v="LOAN1163"/>
    <d v="2021-07-09T00:00:00"/>
    <n v="126456"/>
    <x v="3"/>
  </r>
  <r>
    <s v="REPAY02396"/>
    <s v="LOAN0730"/>
    <d v="2020-09-23T00:00:00"/>
    <n v="141594"/>
    <x v="3"/>
  </r>
  <r>
    <s v="REPAY02397"/>
    <s v="LOAN0801"/>
    <d v="2022-04-30T00:00:00"/>
    <n v="148235"/>
    <x v="1"/>
  </r>
  <r>
    <s v="REPAY02398"/>
    <s v="LOAN0696"/>
    <d v="2021-02-04T00:00:00"/>
    <n v="18731"/>
    <x v="1"/>
  </r>
  <r>
    <s v="REPAY02399"/>
    <s v="LOAN0998"/>
    <d v="2023-07-07T00:00:00"/>
    <n v="45922"/>
    <x v="0"/>
  </r>
  <r>
    <s v="REPAY02400"/>
    <s v="LOAN0985"/>
    <d v="2021-12-27T00:00:00"/>
    <n v="61019"/>
    <x v="0"/>
  </r>
  <r>
    <s v="REPAY02401"/>
    <s v="LOAN0400"/>
    <d v="2022-10-08T00:00:00"/>
    <n v="21220"/>
    <x v="2"/>
  </r>
  <r>
    <s v="REPAY02402"/>
    <s v="LOAN1289"/>
    <d v="2020-08-25T00:00:00"/>
    <n v="191365"/>
    <x v="0"/>
  </r>
  <r>
    <s v="REPAY02403"/>
    <s v="LOAN0663"/>
    <d v="2025-05-07T00:00:00"/>
    <n v="190690"/>
    <x v="0"/>
  </r>
  <r>
    <s v="REPAY02404"/>
    <s v="LOAN0518"/>
    <d v="2022-10-03T00:00:00"/>
    <n v="29824"/>
    <x v="2"/>
  </r>
  <r>
    <s v="REPAY02405"/>
    <s v="LOAN0632"/>
    <d v="2023-01-31T00:00:00"/>
    <n v="7704"/>
    <x v="2"/>
  </r>
  <r>
    <s v="REPAY02406"/>
    <s v="LOAN0319"/>
    <d v="2020-09-02T00:00:00"/>
    <n v="35472"/>
    <x v="1"/>
  </r>
  <r>
    <s v="REPAY02407"/>
    <s v="LOAN0352"/>
    <d v="2023-08-24T00:00:00"/>
    <n v="149919"/>
    <x v="2"/>
  </r>
  <r>
    <s v="REPAY02408"/>
    <s v="LOAN1019"/>
    <d v="2021-04-02T00:00:00"/>
    <n v="65475"/>
    <x v="2"/>
  </r>
  <r>
    <s v="REPAY02409"/>
    <s v="LOAN0398"/>
    <d v="2025-01-31T00:00:00"/>
    <n v="189851"/>
    <x v="3"/>
  </r>
  <r>
    <s v="REPAY02410"/>
    <s v="LOAN1298"/>
    <d v="2022-01-10T00:00:00"/>
    <n v="79240"/>
    <x v="0"/>
  </r>
  <r>
    <s v="REPAY02411"/>
    <s v="LOAN0665"/>
    <d v="2022-05-12T00:00:00"/>
    <n v="70832"/>
    <x v="2"/>
  </r>
  <r>
    <s v="REPAY02412"/>
    <s v="LOAN1076"/>
    <d v="2021-08-28T00:00:00"/>
    <n v="167147"/>
    <x v="0"/>
  </r>
  <r>
    <s v="REPAY02413"/>
    <s v="LOAN0108"/>
    <d v="2020-12-09T00:00:00"/>
    <n v="64034"/>
    <x v="0"/>
  </r>
  <r>
    <s v="REPAY02414"/>
    <s v="LOAN1342"/>
    <d v="2020-10-21T00:00:00"/>
    <n v="114092"/>
    <x v="3"/>
  </r>
  <r>
    <s v="REPAY02415"/>
    <s v="LOAN1472"/>
    <d v="2020-10-12T00:00:00"/>
    <n v="109126"/>
    <x v="3"/>
  </r>
  <r>
    <s v="REPAY02416"/>
    <s v="LOAN0706"/>
    <d v="2022-09-03T00:00:00"/>
    <n v="18897"/>
    <x v="0"/>
  </r>
  <r>
    <s v="REPAY02417"/>
    <s v="LOAN1300"/>
    <d v="2021-05-10T00:00:00"/>
    <n v="101575"/>
    <x v="2"/>
  </r>
  <r>
    <s v="REPAY02418"/>
    <s v="LOAN0142"/>
    <d v="2022-10-01T00:00:00"/>
    <n v="107617"/>
    <x v="1"/>
  </r>
  <r>
    <s v="REPAY02419"/>
    <s v="LOAN0501"/>
    <d v="2020-11-25T00:00:00"/>
    <n v="61758"/>
    <x v="1"/>
  </r>
  <r>
    <s v="REPAY02420"/>
    <s v="LOAN1244"/>
    <d v="2022-01-15T00:00:00"/>
    <n v="43400"/>
    <x v="3"/>
  </r>
  <r>
    <s v="REPAY02421"/>
    <s v="LOAN0292"/>
    <d v="2021-11-28T00:00:00"/>
    <n v="123544"/>
    <x v="1"/>
  </r>
  <r>
    <s v="REPAY02422"/>
    <s v="LOAN1292"/>
    <d v="2020-09-20T00:00:00"/>
    <n v="71710"/>
    <x v="1"/>
  </r>
  <r>
    <s v="REPAY02423"/>
    <s v="LOAN1081"/>
    <d v="2023-12-27T00:00:00"/>
    <n v="55081"/>
    <x v="1"/>
  </r>
  <r>
    <s v="REPAY02424"/>
    <s v="LOAN1220"/>
    <d v="2025-06-08T00:00:00"/>
    <n v="73173"/>
    <x v="1"/>
  </r>
  <r>
    <s v="REPAY02425"/>
    <s v="LOAN0427"/>
    <d v="2024-11-01T00:00:00"/>
    <n v="53657"/>
    <x v="0"/>
  </r>
  <r>
    <s v="REPAY02426"/>
    <s v="LOAN1161"/>
    <d v="2024-02-21T00:00:00"/>
    <n v="164549"/>
    <x v="3"/>
  </r>
  <r>
    <s v="REPAY02427"/>
    <s v="LOAN1215"/>
    <d v="2024-09-04T00:00:00"/>
    <n v="70114"/>
    <x v="3"/>
  </r>
  <r>
    <s v="REPAY02428"/>
    <s v="LOAN1027"/>
    <d v="2022-12-23T00:00:00"/>
    <n v="67873"/>
    <x v="3"/>
  </r>
  <r>
    <s v="REPAY02429"/>
    <s v="LOAN0708"/>
    <d v="2021-08-27T00:00:00"/>
    <n v="37750"/>
    <x v="3"/>
  </r>
  <r>
    <s v="REPAY02430"/>
    <s v="LOAN0812"/>
    <d v="2022-08-31T00:00:00"/>
    <n v="108823"/>
    <x v="2"/>
  </r>
  <r>
    <s v="REPAY02431"/>
    <s v="LOAN0624"/>
    <d v="2021-08-05T00:00:00"/>
    <n v="42566"/>
    <x v="3"/>
  </r>
  <r>
    <s v="REPAY02432"/>
    <s v="LOAN0566"/>
    <d v="2023-09-07T00:00:00"/>
    <n v="44074"/>
    <x v="1"/>
  </r>
  <r>
    <s v="REPAY02433"/>
    <s v="LOAN0418"/>
    <d v="2021-08-06T00:00:00"/>
    <n v="127816"/>
    <x v="3"/>
  </r>
  <r>
    <s v="REPAY02434"/>
    <s v="LOAN0213"/>
    <d v="2021-04-17T00:00:00"/>
    <n v="91864"/>
    <x v="2"/>
  </r>
  <r>
    <s v="REPAY02435"/>
    <s v="LOAN1356"/>
    <d v="2025-04-17T00:00:00"/>
    <n v="30532"/>
    <x v="2"/>
  </r>
  <r>
    <s v="REPAY02436"/>
    <s v="LOAN0163"/>
    <d v="2021-10-10T00:00:00"/>
    <n v="140308"/>
    <x v="1"/>
  </r>
  <r>
    <s v="REPAY02437"/>
    <s v="LOAN1320"/>
    <d v="2024-05-15T00:00:00"/>
    <n v="14654"/>
    <x v="3"/>
  </r>
  <r>
    <s v="REPAY02438"/>
    <s v="LOAN0660"/>
    <d v="2021-06-19T00:00:00"/>
    <n v="197171"/>
    <x v="0"/>
  </r>
  <r>
    <s v="REPAY02439"/>
    <s v="LOAN0366"/>
    <d v="2024-09-18T00:00:00"/>
    <n v="62149"/>
    <x v="1"/>
  </r>
  <r>
    <s v="REPAY02440"/>
    <s v="LOAN1010"/>
    <d v="2023-09-13T00:00:00"/>
    <n v="94947"/>
    <x v="3"/>
  </r>
  <r>
    <s v="REPAY02441"/>
    <s v="LOAN0536"/>
    <d v="2021-10-17T00:00:00"/>
    <n v="139192"/>
    <x v="1"/>
  </r>
  <r>
    <s v="REPAY02442"/>
    <s v="LOAN1215"/>
    <d v="2021-10-04T00:00:00"/>
    <n v="187988"/>
    <x v="3"/>
  </r>
  <r>
    <s v="REPAY02443"/>
    <s v="LOAN0369"/>
    <d v="2020-09-26T00:00:00"/>
    <n v="156162"/>
    <x v="3"/>
  </r>
  <r>
    <s v="REPAY02444"/>
    <s v="LOAN0263"/>
    <d v="2021-05-13T00:00:00"/>
    <n v="94740"/>
    <x v="1"/>
  </r>
  <r>
    <s v="REPAY02445"/>
    <s v="LOAN0343"/>
    <d v="2022-08-23T00:00:00"/>
    <n v="99234"/>
    <x v="0"/>
  </r>
  <r>
    <s v="REPAY02446"/>
    <s v="LOAN1342"/>
    <d v="2022-02-11T00:00:00"/>
    <n v="113259"/>
    <x v="3"/>
  </r>
  <r>
    <s v="REPAY02447"/>
    <s v="LOAN0978"/>
    <d v="2023-02-05T00:00:00"/>
    <n v="150343"/>
    <x v="1"/>
  </r>
  <r>
    <s v="REPAY02448"/>
    <s v="LOAN1432"/>
    <d v="2021-09-27T00:00:00"/>
    <n v="12618"/>
    <x v="2"/>
  </r>
  <r>
    <s v="REPAY02449"/>
    <s v="LOAN1495"/>
    <d v="2024-08-26T00:00:00"/>
    <n v="187695"/>
    <x v="2"/>
  </r>
  <r>
    <s v="REPAY02450"/>
    <s v="LOAN1500"/>
    <d v="2023-07-06T00:00:00"/>
    <n v="102721"/>
    <x v="2"/>
  </r>
  <r>
    <s v="REPAY02451"/>
    <s v="LOAN1373"/>
    <d v="2024-09-16T00:00:00"/>
    <n v="183227"/>
    <x v="0"/>
  </r>
  <r>
    <s v="REPAY02452"/>
    <s v="LOAN0851"/>
    <d v="2023-04-27T00:00:00"/>
    <n v="11755"/>
    <x v="0"/>
  </r>
  <r>
    <s v="REPAY02453"/>
    <s v="LOAN0575"/>
    <d v="2024-08-28T00:00:00"/>
    <n v="192964"/>
    <x v="3"/>
  </r>
  <r>
    <s v="REPAY02454"/>
    <s v="LOAN1419"/>
    <d v="2025-07-19T00:00:00"/>
    <n v="60160"/>
    <x v="3"/>
  </r>
  <r>
    <s v="REPAY02455"/>
    <s v="LOAN1020"/>
    <d v="2022-09-27T00:00:00"/>
    <n v="86265"/>
    <x v="2"/>
  </r>
  <r>
    <s v="REPAY02456"/>
    <s v="LOAN1444"/>
    <d v="2023-07-08T00:00:00"/>
    <n v="164644"/>
    <x v="3"/>
  </r>
  <r>
    <s v="REPAY02457"/>
    <s v="LOAN1031"/>
    <d v="2020-10-12T00:00:00"/>
    <n v="70195"/>
    <x v="1"/>
  </r>
  <r>
    <s v="REPAY02458"/>
    <s v="LOAN0499"/>
    <d v="2024-09-24T00:00:00"/>
    <n v="109070"/>
    <x v="0"/>
  </r>
  <r>
    <s v="REPAY02459"/>
    <s v="LOAN0921"/>
    <d v="2023-08-31T00:00:00"/>
    <n v="78680"/>
    <x v="1"/>
  </r>
  <r>
    <s v="REPAY02460"/>
    <s v="LOAN0836"/>
    <d v="2020-08-30T00:00:00"/>
    <n v="77357"/>
    <x v="1"/>
  </r>
  <r>
    <s v="REPAY02461"/>
    <s v="LOAN0334"/>
    <d v="2025-05-17T00:00:00"/>
    <n v="108583"/>
    <x v="1"/>
  </r>
  <r>
    <s v="REPAY02462"/>
    <s v="LOAN0275"/>
    <d v="2021-04-11T00:00:00"/>
    <n v="103286"/>
    <x v="3"/>
  </r>
  <r>
    <s v="REPAY02463"/>
    <s v="LOAN0669"/>
    <d v="2020-10-08T00:00:00"/>
    <n v="27359"/>
    <x v="0"/>
  </r>
  <r>
    <s v="REPAY02464"/>
    <s v="LOAN0921"/>
    <d v="2022-05-16T00:00:00"/>
    <n v="172904"/>
    <x v="2"/>
  </r>
  <r>
    <s v="REPAY02465"/>
    <s v="LOAN0900"/>
    <d v="2024-01-26T00:00:00"/>
    <n v="23459"/>
    <x v="0"/>
  </r>
  <r>
    <s v="REPAY02466"/>
    <s v="LOAN0909"/>
    <d v="2021-12-15T00:00:00"/>
    <n v="38022"/>
    <x v="1"/>
  </r>
  <r>
    <s v="REPAY02467"/>
    <s v="LOAN1426"/>
    <d v="2022-04-28T00:00:00"/>
    <n v="164836"/>
    <x v="0"/>
  </r>
  <r>
    <s v="REPAY02468"/>
    <s v="LOAN0322"/>
    <d v="2023-08-03T00:00:00"/>
    <n v="131398"/>
    <x v="0"/>
  </r>
  <r>
    <s v="REPAY02469"/>
    <s v="LOAN0061"/>
    <d v="2021-10-18T00:00:00"/>
    <n v="89570"/>
    <x v="3"/>
  </r>
  <r>
    <s v="REPAY02470"/>
    <s v="LOAN0762"/>
    <d v="2021-05-08T00:00:00"/>
    <n v="3008"/>
    <x v="0"/>
  </r>
  <r>
    <s v="REPAY02471"/>
    <s v="LOAN0230"/>
    <d v="2022-08-07T00:00:00"/>
    <n v="57140"/>
    <x v="1"/>
  </r>
  <r>
    <s v="REPAY02472"/>
    <s v="LOAN0977"/>
    <d v="2022-11-22T00:00:00"/>
    <n v="7838"/>
    <x v="3"/>
  </r>
  <r>
    <s v="REPAY02473"/>
    <s v="LOAN0337"/>
    <d v="2022-08-29T00:00:00"/>
    <n v="139260"/>
    <x v="3"/>
  </r>
  <r>
    <s v="REPAY02474"/>
    <s v="LOAN0765"/>
    <d v="2024-04-21T00:00:00"/>
    <n v="59111"/>
    <x v="1"/>
  </r>
  <r>
    <s v="REPAY02475"/>
    <s v="LOAN0655"/>
    <d v="2023-07-26T00:00:00"/>
    <n v="164682"/>
    <x v="3"/>
  </r>
  <r>
    <s v="REPAY02476"/>
    <s v="LOAN0115"/>
    <d v="2022-11-16T00:00:00"/>
    <n v="12209"/>
    <x v="1"/>
  </r>
  <r>
    <s v="REPAY02477"/>
    <s v="LOAN1298"/>
    <d v="2024-10-01T00:00:00"/>
    <n v="80766"/>
    <x v="0"/>
  </r>
  <r>
    <s v="REPAY02478"/>
    <s v="LOAN0473"/>
    <d v="2022-07-02T00:00:00"/>
    <n v="107153"/>
    <x v="3"/>
  </r>
  <r>
    <s v="REPAY02479"/>
    <s v="LOAN0443"/>
    <d v="2021-12-21T00:00:00"/>
    <n v="132176"/>
    <x v="2"/>
  </r>
  <r>
    <s v="REPAY02480"/>
    <s v="LOAN0846"/>
    <d v="2025-07-03T00:00:00"/>
    <n v="16926"/>
    <x v="1"/>
  </r>
  <r>
    <s v="REPAY02481"/>
    <s v="LOAN0643"/>
    <d v="2021-01-12T00:00:00"/>
    <n v="90303"/>
    <x v="0"/>
  </r>
  <r>
    <s v="REPAY02482"/>
    <s v="LOAN0588"/>
    <d v="2021-11-23T00:00:00"/>
    <n v="29156"/>
    <x v="3"/>
  </r>
  <r>
    <s v="REPAY02483"/>
    <s v="LOAN0170"/>
    <d v="2025-01-30T00:00:00"/>
    <n v="121432"/>
    <x v="1"/>
  </r>
  <r>
    <s v="REPAY02484"/>
    <s v="LOAN0858"/>
    <d v="2021-10-05T00:00:00"/>
    <n v="52474"/>
    <x v="1"/>
  </r>
  <r>
    <s v="REPAY02485"/>
    <s v="LOAN1434"/>
    <d v="2024-05-29T00:00:00"/>
    <n v="56381"/>
    <x v="3"/>
  </r>
  <r>
    <s v="REPAY02486"/>
    <s v="LOAN1299"/>
    <d v="2025-08-12T00:00:00"/>
    <n v="28579"/>
    <x v="1"/>
  </r>
  <r>
    <s v="REPAY02487"/>
    <s v="LOAN0967"/>
    <d v="2024-11-09T00:00:00"/>
    <n v="24777"/>
    <x v="3"/>
  </r>
  <r>
    <s v="REPAY02488"/>
    <s v="LOAN0572"/>
    <d v="2022-10-27T00:00:00"/>
    <n v="180993"/>
    <x v="0"/>
  </r>
  <r>
    <s v="REPAY02489"/>
    <s v="LOAN0875"/>
    <d v="2021-10-14T00:00:00"/>
    <n v="169225"/>
    <x v="0"/>
  </r>
  <r>
    <s v="REPAY02490"/>
    <s v="LOAN0828"/>
    <d v="2020-11-01T00:00:00"/>
    <n v="41891"/>
    <x v="1"/>
  </r>
  <r>
    <s v="REPAY02491"/>
    <s v="LOAN1228"/>
    <d v="2024-12-16T00:00:00"/>
    <n v="124497"/>
    <x v="2"/>
  </r>
  <r>
    <s v="REPAY02492"/>
    <s v="LOAN0830"/>
    <d v="2024-08-09T00:00:00"/>
    <n v="41317"/>
    <x v="2"/>
  </r>
  <r>
    <s v="REPAY02493"/>
    <s v="LOAN0358"/>
    <d v="2022-02-08T00:00:00"/>
    <n v="179507"/>
    <x v="2"/>
  </r>
  <r>
    <s v="REPAY02494"/>
    <s v="LOAN1217"/>
    <d v="2021-05-12T00:00:00"/>
    <n v="99500"/>
    <x v="0"/>
  </r>
  <r>
    <s v="REPAY02495"/>
    <s v="LOAN0162"/>
    <d v="2020-10-06T00:00:00"/>
    <n v="145403"/>
    <x v="2"/>
  </r>
  <r>
    <s v="REPAY02496"/>
    <s v="LOAN0297"/>
    <d v="2024-07-23T00:00:00"/>
    <n v="118499"/>
    <x v="0"/>
  </r>
  <r>
    <s v="REPAY02497"/>
    <s v="LOAN0914"/>
    <d v="2022-10-30T00:00:00"/>
    <n v="74273"/>
    <x v="0"/>
  </r>
  <r>
    <s v="REPAY02498"/>
    <s v="LOAN0995"/>
    <d v="2023-12-05T00:00:00"/>
    <n v="92547"/>
    <x v="2"/>
  </r>
  <r>
    <s v="REPAY02499"/>
    <s v="LOAN0206"/>
    <d v="2025-08-18T00:00:00"/>
    <n v="10054"/>
    <x v="2"/>
  </r>
  <r>
    <s v="REPAY02500"/>
    <s v="LOAN0227"/>
    <d v="2024-10-26T00:00:00"/>
    <n v="143494"/>
    <x v="0"/>
  </r>
  <r>
    <s v="REPAY02501"/>
    <s v="LOAN1091"/>
    <d v="2025-05-25T00:00:00"/>
    <n v="110167"/>
    <x v="3"/>
  </r>
  <r>
    <s v="REPAY02502"/>
    <s v="LOAN0010"/>
    <d v="2024-04-05T00:00:00"/>
    <n v="7719"/>
    <x v="3"/>
  </r>
  <r>
    <s v="REPAY02503"/>
    <s v="LOAN0961"/>
    <d v="2024-04-09T00:00:00"/>
    <n v="111196"/>
    <x v="3"/>
  </r>
  <r>
    <s v="REPAY02504"/>
    <s v="LOAN0693"/>
    <d v="2021-09-21T00:00:00"/>
    <n v="128426"/>
    <x v="3"/>
  </r>
  <r>
    <s v="REPAY02505"/>
    <s v="LOAN0073"/>
    <d v="2024-04-21T00:00:00"/>
    <n v="94690"/>
    <x v="0"/>
  </r>
  <r>
    <s v="REPAY02506"/>
    <s v="LOAN1003"/>
    <d v="2020-09-06T00:00:00"/>
    <n v="150813"/>
    <x v="3"/>
  </r>
  <r>
    <s v="REPAY02507"/>
    <s v="LOAN0816"/>
    <d v="2024-03-11T00:00:00"/>
    <n v="191951"/>
    <x v="1"/>
  </r>
  <r>
    <s v="REPAY02508"/>
    <s v="LOAN1260"/>
    <d v="2025-07-19T00:00:00"/>
    <n v="11333"/>
    <x v="2"/>
  </r>
  <r>
    <s v="REPAY02509"/>
    <s v="LOAN1077"/>
    <d v="2021-07-29T00:00:00"/>
    <n v="74316"/>
    <x v="2"/>
  </r>
  <r>
    <s v="REPAY02510"/>
    <s v="LOAN0659"/>
    <d v="2022-01-19T00:00:00"/>
    <n v="187747"/>
    <x v="0"/>
  </r>
  <r>
    <s v="REPAY02511"/>
    <s v="LOAN0422"/>
    <d v="2023-03-13T00:00:00"/>
    <n v="81391"/>
    <x v="1"/>
  </r>
  <r>
    <s v="REPAY02512"/>
    <s v="LOAN0616"/>
    <d v="2022-01-16T00:00:00"/>
    <n v="59757"/>
    <x v="1"/>
  </r>
  <r>
    <s v="REPAY02513"/>
    <s v="LOAN0732"/>
    <d v="2024-08-27T00:00:00"/>
    <n v="138040"/>
    <x v="0"/>
  </r>
  <r>
    <s v="REPAY02514"/>
    <s v="LOAN1448"/>
    <d v="2023-12-27T00:00:00"/>
    <n v="45384"/>
    <x v="2"/>
  </r>
  <r>
    <s v="REPAY02515"/>
    <s v="LOAN0435"/>
    <d v="2021-04-21T00:00:00"/>
    <n v="116791"/>
    <x v="1"/>
  </r>
  <r>
    <s v="REPAY02516"/>
    <s v="LOAN1373"/>
    <d v="2021-05-29T00:00:00"/>
    <n v="183524"/>
    <x v="3"/>
  </r>
  <r>
    <s v="REPAY02517"/>
    <s v="LOAN1298"/>
    <d v="2021-04-11T00:00:00"/>
    <n v="66425"/>
    <x v="2"/>
  </r>
  <r>
    <s v="REPAY02518"/>
    <s v="LOAN1261"/>
    <d v="2023-03-30T00:00:00"/>
    <n v="137399"/>
    <x v="0"/>
  </r>
  <r>
    <s v="REPAY02519"/>
    <s v="LOAN0305"/>
    <d v="2020-11-24T00:00:00"/>
    <n v="139891"/>
    <x v="0"/>
  </r>
  <r>
    <s v="REPAY02520"/>
    <s v="LOAN0324"/>
    <d v="2023-09-08T00:00:00"/>
    <n v="161270"/>
    <x v="3"/>
  </r>
  <r>
    <s v="REPAY02521"/>
    <s v="LOAN1308"/>
    <d v="2023-09-04T00:00:00"/>
    <n v="157564"/>
    <x v="3"/>
  </r>
  <r>
    <s v="REPAY02522"/>
    <s v="LOAN0583"/>
    <d v="2022-10-12T00:00:00"/>
    <n v="170981"/>
    <x v="3"/>
  </r>
  <r>
    <s v="REPAY02523"/>
    <s v="LOAN0729"/>
    <d v="2022-03-03T00:00:00"/>
    <n v="79729"/>
    <x v="0"/>
  </r>
  <r>
    <s v="REPAY02524"/>
    <s v="LOAN0793"/>
    <d v="2021-06-21T00:00:00"/>
    <n v="114990"/>
    <x v="2"/>
  </r>
  <r>
    <s v="REPAY02525"/>
    <s v="LOAN1349"/>
    <d v="2025-03-07T00:00:00"/>
    <n v="30496"/>
    <x v="3"/>
  </r>
  <r>
    <s v="REPAY02526"/>
    <s v="LOAN0850"/>
    <d v="2022-04-03T00:00:00"/>
    <n v="128399"/>
    <x v="2"/>
  </r>
  <r>
    <s v="REPAY02527"/>
    <s v="LOAN0898"/>
    <d v="2023-06-22T00:00:00"/>
    <n v="57817"/>
    <x v="1"/>
  </r>
  <r>
    <s v="REPAY02528"/>
    <s v="LOAN0187"/>
    <d v="2023-07-01T00:00:00"/>
    <n v="197577"/>
    <x v="1"/>
  </r>
  <r>
    <s v="REPAY02529"/>
    <s v="LOAN0255"/>
    <d v="2023-06-29T00:00:00"/>
    <n v="31142"/>
    <x v="1"/>
  </r>
  <r>
    <s v="REPAY02530"/>
    <s v="LOAN0887"/>
    <d v="2023-04-05T00:00:00"/>
    <n v="188949"/>
    <x v="3"/>
  </r>
  <r>
    <s v="REPAY02531"/>
    <s v="LOAN1394"/>
    <d v="2022-12-18T00:00:00"/>
    <n v="101276"/>
    <x v="3"/>
  </r>
  <r>
    <s v="REPAY02532"/>
    <s v="LOAN1080"/>
    <d v="2022-02-04T00:00:00"/>
    <n v="52557"/>
    <x v="2"/>
  </r>
  <r>
    <s v="REPAY02533"/>
    <s v="LOAN1482"/>
    <d v="2023-04-12T00:00:00"/>
    <n v="111463"/>
    <x v="2"/>
  </r>
  <r>
    <s v="REPAY02534"/>
    <s v="LOAN1127"/>
    <d v="2021-10-27T00:00:00"/>
    <n v="23850"/>
    <x v="3"/>
  </r>
  <r>
    <s v="REPAY02535"/>
    <s v="LOAN0103"/>
    <d v="2025-05-10T00:00:00"/>
    <n v="114130"/>
    <x v="1"/>
  </r>
  <r>
    <s v="REPAY02536"/>
    <s v="LOAN0982"/>
    <d v="2024-04-10T00:00:00"/>
    <n v="12671"/>
    <x v="0"/>
  </r>
  <r>
    <s v="REPAY02537"/>
    <s v="LOAN1298"/>
    <d v="2023-10-09T00:00:00"/>
    <n v="43986"/>
    <x v="0"/>
  </r>
  <r>
    <s v="REPAY02538"/>
    <s v="LOAN0695"/>
    <d v="2024-01-25T00:00:00"/>
    <n v="193149"/>
    <x v="3"/>
  </r>
  <r>
    <s v="REPAY02539"/>
    <s v="LOAN1148"/>
    <d v="2022-08-30T00:00:00"/>
    <n v="125363"/>
    <x v="0"/>
  </r>
  <r>
    <s v="REPAY02540"/>
    <s v="LOAN0294"/>
    <d v="2025-03-07T00:00:00"/>
    <n v="148519"/>
    <x v="0"/>
  </r>
  <r>
    <s v="REPAY02541"/>
    <s v="LOAN0514"/>
    <d v="2025-01-24T00:00:00"/>
    <n v="74282"/>
    <x v="1"/>
  </r>
  <r>
    <s v="REPAY02542"/>
    <s v="LOAN1405"/>
    <d v="2024-01-29T00:00:00"/>
    <n v="24064"/>
    <x v="0"/>
  </r>
  <r>
    <s v="REPAY02543"/>
    <s v="LOAN0046"/>
    <d v="2023-09-24T00:00:00"/>
    <n v="95145"/>
    <x v="0"/>
  </r>
  <r>
    <s v="REPAY02544"/>
    <s v="LOAN0457"/>
    <d v="2021-06-07T00:00:00"/>
    <n v="37248"/>
    <x v="1"/>
  </r>
  <r>
    <s v="REPAY02545"/>
    <s v="LOAN1500"/>
    <d v="2022-05-28T00:00:00"/>
    <n v="56945"/>
    <x v="3"/>
  </r>
  <r>
    <s v="REPAY02546"/>
    <s v="LOAN0896"/>
    <d v="2023-07-15T00:00:00"/>
    <n v="141527"/>
    <x v="1"/>
  </r>
  <r>
    <s v="REPAY02547"/>
    <s v="LOAN1129"/>
    <d v="2025-03-08T00:00:00"/>
    <n v="9758"/>
    <x v="0"/>
  </r>
  <r>
    <s v="REPAY02548"/>
    <s v="LOAN0062"/>
    <d v="2025-05-23T00:00:00"/>
    <n v="54839"/>
    <x v="2"/>
  </r>
  <r>
    <s v="REPAY02549"/>
    <s v="LOAN0916"/>
    <d v="2025-06-10T00:00:00"/>
    <n v="187589"/>
    <x v="3"/>
  </r>
  <r>
    <s v="REPAY02550"/>
    <s v="LOAN1119"/>
    <d v="2021-09-14T00:00:00"/>
    <n v="5119"/>
    <x v="1"/>
  </r>
  <r>
    <s v="REPAY02551"/>
    <s v="LOAN0679"/>
    <d v="2021-08-25T00:00:00"/>
    <n v="67527"/>
    <x v="1"/>
  </r>
  <r>
    <s v="REPAY02552"/>
    <s v="LOAN0048"/>
    <d v="2020-11-26T00:00:00"/>
    <n v="93909"/>
    <x v="0"/>
  </r>
  <r>
    <s v="REPAY02553"/>
    <s v="LOAN0062"/>
    <d v="2024-08-18T00:00:00"/>
    <n v="23663"/>
    <x v="0"/>
  </r>
  <r>
    <s v="REPAY02554"/>
    <s v="LOAN0848"/>
    <d v="2021-03-17T00:00:00"/>
    <n v="29233"/>
    <x v="1"/>
  </r>
  <r>
    <s v="REPAY02555"/>
    <s v="LOAN1426"/>
    <d v="2022-01-07T00:00:00"/>
    <n v="104056"/>
    <x v="0"/>
  </r>
  <r>
    <s v="REPAY02556"/>
    <s v="LOAN0134"/>
    <d v="2021-07-19T00:00:00"/>
    <n v="151419"/>
    <x v="2"/>
  </r>
  <r>
    <s v="REPAY02557"/>
    <s v="LOAN0956"/>
    <d v="2022-03-16T00:00:00"/>
    <n v="107759"/>
    <x v="0"/>
  </r>
  <r>
    <s v="REPAY02558"/>
    <s v="LOAN0874"/>
    <d v="2021-02-10T00:00:00"/>
    <n v="27076"/>
    <x v="3"/>
  </r>
  <r>
    <s v="REPAY02559"/>
    <s v="LOAN0845"/>
    <d v="2024-09-27T00:00:00"/>
    <n v="81360"/>
    <x v="2"/>
  </r>
  <r>
    <s v="REPAY02560"/>
    <s v="LOAN1112"/>
    <d v="2021-04-21T00:00:00"/>
    <n v="57537"/>
    <x v="3"/>
  </r>
  <r>
    <s v="REPAY02561"/>
    <s v="LOAN0018"/>
    <d v="2022-09-06T00:00:00"/>
    <n v="185895"/>
    <x v="1"/>
  </r>
  <r>
    <s v="REPAY02562"/>
    <s v="LOAN0688"/>
    <d v="2021-01-31T00:00:00"/>
    <n v="178311"/>
    <x v="2"/>
  </r>
  <r>
    <s v="REPAY02563"/>
    <s v="LOAN1108"/>
    <d v="2022-08-31T00:00:00"/>
    <n v="162235"/>
    <x v="2"/>
  </r>
  <r>
    <s v="REPAY02564"/>
    <s v="LOAN0335"/>
    <d v="2025-02-15T00:00:00"/>
    <n v="107993"/>
    <x v="3"/>
  </r>
  <r>
    <s v="REPAY02565"/>
    <s v="LOAN0072"/>
    <d v="2021-11-23T00:00:00"/>
    <n v="199888"/>
    <x v="1"/>
  </r>
  <r>
    <s v="REPAY02566"/>
    <s v="LOAN0108"/>
    <d v="2021-07-19T00:00:00"/>
    <n v="95370"/>
    <x v="3"/>
  </r>
  <r>
    <s v="REPAY02567"/>
    <s v="LOAN0838"/>
    <d v="2020-09-18T00:00:00"/>
    <n v="85025"/>
    <x v="0"/>
  </r>
  <r>
    <s v="REPAY02568"/>
    <s v="LOAN0563"/>
    <d v="2021-03-18T00:00:00"/>
    <n v="107910"/>
    <x v="2"/>
  </r>
  <r>
    <s v="REPAY02569"/>
    <s v="LOAN1200"/>
    <d v="2022-08-17T00:00:00"/>
    <n v="147696"/>
    <x v="3"/>
  </r>
  <r>
    <s v="REPAY02570"/>
    <s v="LOAN1217"/>
    <d v="2022-09-25T00:00:00"/>
    <n v="40359"/>
    <x v="2"/>
  </r>
  <r>
    <s v="REPAY02571"/>
    <s v="LOAN0775"/>
    <d v="2023-03-07T00:00:00"/>
    <n v="112659"/>
    <x v="0"/>
  </r>
  <r>
    <s v="REPAY02572"/>
    <s v="LOAN0427"/>
    <d v="2025-01-02T00:00:00"/>
    <n v="76344"/>
    <x v="2"/>
  </r>
  <r>
    <s v="REPAY02573"/>
    <s v="LOAN0746"/>
    <d v="2021-02-28T00:00:00"/>
    <n v="81425"/>
    <x v="2"/>
  </r>
  <r>
    <s v="REPAY02574"/>
    <s v="LOAN0739"/>
    <d v="2021-10-10T00:00:00"/>
    <n v="3658"/>
    <x v="3"/>
  </r>
  <r>
    <s v="REPAY02575"/>
    <s v="LOAN0779"/>
    <d v="2021-07-06T00:00:00"/>
    <n v="24144"/>
    <x v="1"/>
  </r>
  <r>
    <s v="REPAY02576"/>
    <s v="LOAN0003"/>
    <d v="2023-03-25T00:00:00"/>
    <n v="140683"/>
    <x v="2"/>
  </r>
  <r>
    <s v="REPAY02577"/>
    <s v="LOAN1224"/>
    <d v="2023-05-26T00:00:00"/>
    <n v="148289"/>
    <x v="1"/>
  </r>
  <r>
    <s v="REPAY02578"/>
    <s v="LOAN1075"/>
    <d v="2021-03-15T00:00:00"/>
    <n v="187617"/>
    <x v="2"/>
  </r>
  <r>
    <s v="REPAY02579"/>
    <s v="LOAN0194"/>
    <d v="2024-11-22T00:00:00"/>
    <n v="68610"/>
    <x v="0"/>
  </r>
  <r>
    <s v="REPAY02580"/>
    <s v="LOAN0142"/>
    <d v="2025-03-27T00:00:00"/>
    <n v="194760"/>
    <x v="2"/>
  </r>
  <r>
    <s v="REPAY02581"/>
    <s v="LOAN1297"/>
    <d v="2023-12-22T00:00:00"/>
    <n v="26235"/>
    <x v="0"/>
  </r>
  <r>
    <s v="REPAY02582"/>
    <s v="LOAN0094"/>
    <d v="2020-12-03T00:00:00"/>
    <n v="159171"/>
    <x v="0"/>
  </r>
  <r>
    <s v="REPAY02583"/>
    <s v="LOAN0514"/>
    <d v="2022-03-13T00:00:00"/>
    <n v="157222"/>
    <x v="3"/>
  </r>
  <r>
    <s v="REPAY02584"/>
    <s v="LOAN1225"/>
    <d v="2021-08-09T00:00:00"/>
    <n v="150814"/>
    <x v="0"/>
  </r>
  <r>
    <s v="REPAY02585"/>
    <s v="LOAN0017"/>
    <d v="2021-07-16T00:00:00"/>
    <n v="171246"/>
    <x v="3"/>
  </r>
  <r>
    <s v="REPAY02586"/>
    <s v="LOAN0801"/>
    <d v="2024-03-15T00:00:00"/>
    <n v="127223"/>
    <x v="0"/>
  </r>
  <r>
    <s v="REPAY02587"/>
    <s v="LOAN0044"/>
    <d v="2025-04-05T00:00:00"/>
    <n v="160686"/>
    <x v="0"/>
  </r>
  <r>
    <s v="REPAY02588"/>
    <s v="LOAN0505"/>
    <d v="2023-11-04T00:00:00"/>
    <n v="112310"/>
    <x v="2"/>
  </r>
  <r>
    <s v="REPAY02589"/>
    <s v="LOAN0717"/>
    <d v="2020-10-05T00:00:00"/>
    <n v="60910"/>
    <x v="2"/>
  </r>
  <r>
    <s v="REPAY02590"/>
    <s v="LOAN1138"/>
    <d v="2023-11-03T00:00:00"/>
    <n v="168280"/>
    <x v="2"/>
  </r>
  <r>
    <s v="REPAY02591"/>
    <s v="LOAN0939"/>
    <d v="2024-07-27T00:00:00"/>
    <n v="12586"/>
    <x v="0"/>
  </r>
  <r>
    <s v="REPAY02592"/>
    <s v="LOAN0352"/>
    <d v="2024-09-05T00:00:00"/>
    <n v="92732"/>
    <x v="2"/>
  </r>
  <r>
    <s v="REPAY02593"/>
    <s v="LOAN0573"/>
    <d v="2021-04-21T00:00:00"/>
    <n v="95566"/>
    <x v="2"/>
  </r>
  <r>
    <s v="REPAY02594"/>
    <s v="LOAN0695"/>
    <d v="2021-05-07T00:00:00"/>
    <n v="29900"/>
    <x v="0"/>
  </r>
  <r>
    <s v="REPAY02595"/>
    <s v="LOAN0489"/>
    <d v="2025-08-03T00:00:00"/>
    <n v="80520"/>
    <x v="0"/>
  </r>
  <r>
    <s v="REPAY02596"/>
    <s v="LOAN0204"/>
    <d v="2023-02-10T00:00:00"/>
    <n v="30889"/>
    <x v="3"/>
  </r>
  <r>
    <s v="REPAY02597"/>
    <s v="LOAN0584"/>
    <d v="2025-06-26T00:00:00"/>
    <n v="67580"/>
    <x v="0"/>
  </r>
  <r>
    <s v="REPAY02598"/>
    <s v="LOAN0405"/>
    <d v="2021-03-05T00:00:00"/>
    <n v="103767"/>
    <x v="0"/>
  </r>
  <r>
    <s v="REPAY02599"/>
    <s v="LOAN1263"/>
    <d v="2024-10-24T00:00:00"/>
    <n v="176776"/>
    <x v="3"/>
  </r>
  <r>
    <s v="REPAY02600"/>
    <s v="LOAN0831"/>
    <d v="2021-07-21T00:00:00"/>
    <n v="35672"/>
    <x v="2"/>
  </r>
  <r>
    <s v="REPAY02601"/>
    <s v="LOAN0181"/>
    <d v="2024-07-21T00:00:00"/>
    <n v="115180"/>
    <x v="2"/>
  </r>
  <r>
    <s v="REPAY02602"/>
    <s v="LOAN1464"/>
    <d v="2021-04-17T00:00:00"/>
    <n v="91914"/>
    <x v="1"/>
  </r>
  <r>
    <s v="REPAY02603"/>
    <s v="LOAN0211"/>
    <d v="2021-01-24T00:00:00"/>
    <n v="132526"/>
    <x v="1"/>
  </r>
  <r>
    <s v="REPAY02604"/>
    <s v="LOAN1013"/>
    <d v="2021-12-10T00:00:00"/>
    <n v="77634"/>
    <x v="0"/>
  </r>
  <r>
    <s v="REPAY02605"/>
    <s v="LOAN0343"/>
    <d v="2023-06-26T00:00:00"/>
    <n v="110360"/>
    <x v="1"/>
  </r>
  <r>
    <s v="REPAY02606"/>
    <s v="LOAN1401"/>
    <d v="2022-10-18T00:00:00"/>
    <n v="7393"/>
    <x v="2"/>
  </r>
  <r>
    <s v="REPAY02607"/>
    <s v="LOAN0735"/>
    <d v="2021-08-04T00:00:00"/>
    <n v="184106"/>
    <x v="2"/>
  </r>
  <r>
    <s v="REPAY02608"/>
    <s v="LOAN1489"/>
    <d v="2025-03-11T00:00:00"/>
    <n v="24874"/>
    <x v="1"/>
  </r>
  <r>
    <s v="REPAY02609"/>
    <s v="LOAN0190"/>
    <d v="2021-03-16T00:00:00"/>
    <n v="148942"/>
    <x v="0"/>
  </r>
  <r>
    <s v="REPAY02610"/>
    <s v="LOAN1075"/>
    <d v="2024-12-10T00:00:00"/>
    <n v="129914"/>
    <x v="1"/>
  </r>
  <r>
    <s v="REPAY02611"/>
    <s v="LOAN0533"/>
    <d v="2025-05-24T00:00:00"/>
    <n v="59469"/>
    <x v="0"/>
  </r>
  <r>
    <s v="REPAY02612"/>
    <s v="LOAN0444"/>
    <d v="2022-12-30T00:00:00"/>
    <n v="52054"/>
    <x v="1"/>
  </r>
  <r>
    <s v="REPAY02613"/>
    <s v="LOAN1174"/>
    <d v="2024-12-17T00:00:00"/>
    <n v="103730"/>
    <x v="0"/>
  </r>
  <r>
    <s v="REPAY02614"/>
    <s v="LOAN0541"/>
    <d v="2022-02-23T00:00:00"/>
    <n v="104628"/>
    <x v="2"/>
  </r>
  <r>
    <s v="REPAY02615"/>
    <s v="LOAN0432"/>
    <d v="2024-01-31T00:00:00"/>
    <n v="90138"/>
    <x v="3"/>
  </r>
  <r>
    <s v="REPAY02616"/>
    <s v="LOAN0517"/>
    <d v="2021-05-14T00:00:00"/>
    <n v="10378"/>
    <x v="0"/>
  </r>
  <r>
    <s v="REPAY02617"/>
    <s v="LOAN1159"/>
    <d v="2021-03-31T00:00:00"/>
    <n v="15536"/>
    <x v="2"/>
  </r>
  <r>
    <s v="REPAY02618"/>
    <s v="LOAN0987"/>
    <d v="2024-03-08T00:00:00"/>
    <n v="81983"/>
    <x v="2"/>
  </r>
  <r>
    <s v="REPAY02619"/>
    <s v="LOAN1499"/>
    <d v="2024-10-09T00:00:00"/>
    <n v="54228"/>
    <x v="0"/>
  </r>
  <r>
    <s v="REPAY02620"/>
    <s v="LOAN0377"/>
    <d v="2023-12-31T00:00:00"/>
    <n v="16017"/>
    <x v="0"/>
  </r>
  <r>
    <s v="REPAY02621"/>
    <s v="LOAN1412"/>
    <d v="2023-04-05T00:00:00"/>
    <n v="135369"/>
    <x v="3"/>
  </r>
  <r>
    <s v="REPAY02622"/>
    <s v="LOAN0742"/>
    <d v="2025-05-31T00:00:00"/>
    <n v="104775"/>
    <x v="0"/>
  </r>
  <r>
    <s v="REPAY02623"/>
    <s v="LOAN0052"/>
    <d v="2022-05-17T00:00:00"/>
    <n v="11362"/>
    <x v="1"/>
  </r>
  <r>
    <s v="REPAY02624"/>
    <s v="LOAN0059"/>
    <d v="2025-05-23T00:00:00"/>
    <n v="9017"/>
    <x v="0"/>
  </r>
  <r>
    <s v="REPAY02625"/>
    <s v="LOAN0733"/>
    <d v="2024-02-25T00:00:00"/>
    <n v="148532"/>
    <x v="3"/>
  </r>
  <r>
    <s v="REPAY02626"/>
    <s v="LOAN0234"/>
    <d v="2025-07-06T00:00:00"/>
    <n v="54282"/>
    <x v="1"/>
  </r>
  <r>
    <s v="REPAY02627"/>
    <s v="LOAN0952"/>
    <d v="2024-05-29T00:00:00"/>
    <n v="99472"/>
    <x v="0"/>
  </r>
  <r>
    <s v="REPAY02628"/>
    <s v="LOAN0780"/>
    <d v="2023-02-03T00:00:00"/>
    <n v="173064"/>
    <x v="0"/>
  </r>
  <r>
    <s v="REPAY02629"/>
    <s v="LOAN0466"/>
    <d v="2023-02-16T00:00:00"/>
    <n v="82993"/>
    <x v="0"/>
  </r>
  <r>
    <s v="REPAY02630"/>
    <s v="LOAN0554"/>
    <d v="2021-08-18T00:00:00"/>
    <n v="137430"/>
    <x v="2"/>
  </r>
  <r>
    <s v="REPAY02631"/>
    <s v="LOAN0587"/>
    <d v="2022-07-27T00:00:00"/>
    <n v="100088"/>
    <x v="3"/>
  </r>
  <r>
    <s v="REPAY02632"/>
    <s v="LOAN0466"/>
    <d v="2024-04-26T00:00:00"/>
    <n v="23429"/>
    <x v="0"/>
  </r>
  <r>
    <s v="REPAY02633"/>
    <s v="LOAN0619"/>
    <d v="2022-09-09T00:00:00"/>
    <n v="168945"/>
    <x v="0"/>
  </r>
  <r>
    <s v="REPAY02634"/>
    <s v="LOAN0037"/>
    <d v="2023-11-25T00:00:00"/>
    <n v="39100"/>
    <x v="1"/>
  </r>
  <r>
    <s v="REPAY02635"/>
    <s v="LOAN0484"/>
    <d v="2020-10-22T00:00:00"/>
    <n v="60748"/>
    <x v="3"/>
  </r>
  <r>
    <s v="REPAY02636"/>
    <s v="LOAN1144"/>
    <d v="2022-10-06T00:00:00"/>
    <n v="153790"/>
    <x v="2"/>
  </r>
  <r>
    <s v="REPAY02637"/>
    <s v="LOAN0398"/>
    <d v="2022-01-22T00:00:00"/>
    <n v="125283"/>
    <x v="3"/>
  </r>
  <r>
    <s v="REPAY02638"/>
    <s v="LOAN1009"/>
    <d v="2021-06-27T00:00:00"/>
    <n v="90298"/>
    <x v="2"/>
  </r>
  <r>
    <s v="REPAY02639"/>
    <s v="LOAN0204"/>
    <d v="2023-09-24T00:00:00"/>
    <n v="176484"/>
    <x v="1"/>
  </r>
  <r>
    <s v="REPAY02640"/>
    <s v="LOAN0135"/>
    <d v="2024-11-27T00:00:00"/>
    <n v="140715"/>
    <x v="2"/>
  </r>
  <r>
    <s v="REPAY02641"/>
    <s v="LOAN0670"/>
    <d v="2020-10-09T00:00:00"/>
    <n v="91186"/>
    <x v="0"/>
  </r>
  <r>
    <s v="REPAY02642"/>
    <s v="LOAN0422"/>
    <d v="2023-03-14T00:00:00"/>
    <n v="142767"/>
    <x v="0"/>
  </r>
  <r>
    <s v="REPAY02643"/>
    <s v="LOAN0253"/>
    <d v="2023-02-23T00:00:00"/>
    <n v="64249"/>
    <x v="3"/>
  </r>
  <r>
    <s v="REPAY02644"/>
    <s v="LOAN0233"/>
    <d v="2025-04-11T00:00:00"/>
    <n v="149373"/>
    <x v="0"/>
  </r>
  <r>
    <s v="REPAY02645"/>
    <s v="LOAN0989"/>
    <d v="2022-10-08T00:00:00"/>
    <n v="77448"/>
    <x v="2"/>
  </r>
  <r>
    <s v="REPAY02646"/>
    <s v="LOAN1307"/>
    <d v="2021-12-18T00:00:00"/>
    <n v="70514"/>
    <x v="2"/>
  </r>
  <r>
    <s v="REPAY02647"/>
    <s v="LOAN0957"/>
    <d v="2022-06-07T00:00:00"/>
    <n v="63087"/>
    <x v="3"/>
  </r>
  <r>
    <s v="REPAY02648"/>
    <s v="LOAN1373"/>
    <d v="2023-06-20T00:00:00"/>
    <n v="48210"/>
    <x v="3"/>
  </r>
  <r>
    <s v="REPAY02649"/>
    <s v="LOAN0313"/>
    <d v="2022-06-30T00:00:00"/>
    <n v="102153"/>
    <x v="3"/>
  </r>
  <r>
    <s v="REPAY02650"/>
    <s v="LOAN0524"/>
    <d v="2022-11-06T00:00:00"/>
    <n v="62990"/>
    <x v="1"/>
  </r>
  <r>
    <s v="REPAY02651"/>
    <s v="LOAN0101"/>
    <d v="2023-10-31T00:00:00"/>
    <n v="12205"/>
    <x v="0"/>
  </r>
  <r>
    <s v="REPAY02652"/>
    <s v="LOAN1193"/>
    <d v="2025-08-09T00:00:00"/>
    <n v="78556"/>
    <x v="2"/>
  </r>
  <r>
    <s v="REPAY02653"/>
    <s v="LOAN0014"/>
    <d v="2020-10-11T00:00:00"/>
    <n v="108632"/>
    <x v="1"/>
  </r>
  <r>
    <s v="REPAY02654"/>
    <s v="LOAN1454"/>
    <d v="2024-03-31T00:00:00"/>
    <n v="194398"/>
    <x v="2"/>
  </r>
  <r>
    <s v="REPAY02655"/>
    <s v="LOAN1252"/>
    <d v="2024-01-12T00:00:00"/>
    <n v="94297"/>
    <x v="0"/>
  </r>
  <r>
    <s v="REPAY02656"/>
    <s v="LOAN0409"/>
    <d v="2023-01-26T00:00:00"/>
    <n v="156584"/>
    <x v="2"/>
  </r>
  <r>
    <s v="REPAY02657"/>
    <s v="LOAN0535"/>
    <d v="2021-05-05T00:00:00"/>
    <n v="178610"/>
    <x v="3"/>
  </r>
  <r>
    <s v="REPAY02658"/>
    <s v="LOAN1452"/>
    <d v="2023-11-15T00:00:00"/>
    <n v="2208"/>
    <x v="1"/>
  </r>
  <r>
    <s v="REPAY02659"/>
    <s v="LOAN1190"/>
    <d v="2021-07-01T00:00:00"/>
    <n v="103242"/>
    <x v="2"/>
  </r>
  <r>
    <s v="REPAY02660"/>
    <s v="LOAN0993"/>
    <d v="2022-04-18T00:00:00"/>
    <n v="35503"/>
    <x v="2"/>
  </r>
  <r>
    <s v="REPAY02661"/>
    <s v="LOAN0860"/>
    <d v="2024-01-20T00:00:00"/>
    <n v="120487"/>
    <x v="1"/>
  </r>
  <r>
    <s v="REPAY02662"/>
    <s v="LOAN0305"/>
    <d v="2022-04-10T00:00:00"/>
    <n v="66627"/>
    <x v="2"/>
  </r>
  <r>
    <s v="REPAY02663"/>
    <s v="LOAN1123"/>
    <d v="2023-06-13T00:00:00"/>
    <n v="178607"/>
    <x v="3"/>
  </r>
  <r>
    <s v="REPAY02664"/>
    <s v="LOAN1010"/>
    <d v="2025-08-18T00:00:00"/>
    <n v="85636"/>
    <x v="2"/>
  </r>
  <r>
    <s v="REPAY02665"/>
    <s v="LOAN0331"/>
    <d v="2024-01-27T00:00:00"/>
    <n v="161887"/>
    <x v="3"/>
  </r>
  <r>
    <s v="REPAY02666"/>
    <s v="LOAN1290"/>
    <d v="2022-01-11T00:00:00"/>
    <n v="132670"/>
    <x v="3"/>
  </r>
  <r>
    <s v="REPAY02667"/>
    <s v="LOAN1320"/>
    <d v="2021-07-18T00:00:00"/>
    <n v="85900"/>
    <x v="3"/>
  </r>
  <r>
    <s v="REPAY02668"/>
    <s v="LOAN0816"/>
    <d v="2020-08-22T00:00:00"/>
    <n v="167697"/>
    <x v="3"/>
  </r>
  <r>
    <s v="REPAY02669"/>
    <s v="LOAN0250"/>
    <d v="2022-11-19T00:00:00"/>
    <n v="105449"/>
    <x v="3"/>
  </r>
  <r>
    <s v="REPAY02670"/>
    <s v="LOAN1385"/>
    <d v="2025-01-23T00:00:00"/>
    <n v="4438"/>
    <x v="2"/>
  </r>
  <r>
    <s v="REPAY02671"/>
    <s v="LOAN0430"/>
    <d v="2022-05-16T00:00:00"/>
    <n v="53398"/>
    <x v="3"/>
  </r>
  <r>
    <s v="REPAY02672"/>
    <s v="LOAN0796"/>
    <d v="2023-05-28T00:00:00"/>
    <n v="93786"/>
    <x v="1"/>
  </r>
  <r>
    <s v="REPAY02673"/>
    <s v="LOAN1235"/>
    <d v="2024-05-24T00:00:00"/>
    <n v="168490"/>
    <x v="2"/>
  </r>
  <r>
    <s v="REPAY02674"/>
    <s v="LOAN0531"/>
    <d v="2022-03-20T00:00:00"/>
    <n v="88537"/>
    <x v="0"/>
  </r>
  <r>
    <s v="REPAY02675"/>
    <s v="LOAN0925"/>
    <d v="2023-05-27T00:00:00"/>
    <n v="189244"/>
    <x v="3"/>
  </r>
  <r>
    <s v="REPAY02676"/>
    <s v="LOAN0871"/>
    <d v="2024-11-16T00:00:00"/>
    <n v="186770"/>
    <x v="2"/>
  </r>
  <r>
    <s v="REPAY02677"/>
    <s v="LOAN0392"/>
    <d v="2022-11-28T00:00:00"/>
    <n v="134491"/>
    <x v="3"/>
  </r>
  <r>
    <s v="REPAY02678"/>
    <s v="LOAN0293"/>
    <d v="2023-02-06T00:00:00"/>
    <n v="10853"/>
    <x v="1"/>
  </r>
  <r>
    <s v="REPAY02679"/>
    <s v="LOAN0948"/>
    <d v="2023-01-16T00:00:00"/>
    <n v="82294"/>
    <x v="1"/>
  </r>
  <r>
    <s v="REPAY02680"/>
    <s v="LOAN1301"/>
    <d v="2023-08-19T00:00:00"/>
    <n v="90761"/>
    <x v="2"/>
  </r>
  <r>
    <s v="REPAY02681"/>
    <s v="LOAN0066"/>
    <d v="2020-08-27T00:00:00"/>
    <n v="92577"/>
    <x v="3"/>
  </r>
  <r>
    <s v="REPAY02682"/>
    <s v="LOAN1179"/>
    <d v="2021-04-21T00:00:00"/>
    <n v="42713"/>
    <x v="1"/>
  </r>
  <r>
    <s v="REPAY02683"/>
    <s v="LOAN1128"/>
    <d v="2020-08-29T00:00:00"/>
    <n v="95097"/>
    <x v="3"/>
  </r>
  <r>
    <s v="REPAY02684"/>
    <s v="LOAN1005"/>
    <d v="2022-11-19T00:00:00"/>
    <n v="85010"/>
    <x v="0"/>
  </r>
  <r>
    <s v="REPAY02685"/>
    <s v="LOAN0376"/>
    <d v="2024-07-25T00:00:00"/>
    <n v="172180"/>
    <x v="2"/>
  </r>
  <r>
    <s v="REPAY02686"/>
    <s v="LOAN1318"/>
    <d v="2023-06-29T00:00:00"/>
    <n v="147428"/>
    <x v="2"/>
  </r>
  <r>
    <s v="REPAY02687"/>
    <s v="LOAN0113"/>
    <d v="2024-07-07T00:00:00"/>
    <n v="191363"/>
    <x v="0"/>
  </r>
  <r>
    <s v="REPAY02688"/>
    <s v="LOAN1376"/>
    <d v="2025-02-04T00:00:00"/>
    <n v="130079"/>
    <x v="0"/>
  </r>
  <r>
    <s v="REPAY02689"/>
    <s v="LOAN0535"/>
    <d v="2022-08-23T00:00:00"/>
    <n v="30387"/>
    <x v="2"/>
  </r>
  <r>
    <s v="REPAY02690"/>
    <s v="LOAN0250"/>
    <d v="2024-02-07T00:00:00"/>
    <n v="143687"/>
    <x v="3"/>
  </r>
  <r>
    <s v="REPAY02691"/>
    <s v="LOAN1209"/>
    <d v="2023-09-26T00:00:00"/>
    <n v="196880"/>
    <x v="3"/>
  </r>
  <r>
    <s v="REPAY02692"/>
    <s v="LOAN1239"/>
    <d v="2021-11-14T00:00:00"/>
    <n v="180013"/>
    <x v="1"/>
  </r>
  <r>
    <s v="REPAY02693"/>
    <s v="LOAN0206"/>
    <d v="2024-06-29T00:00:00"/>
    <n v="123933"/>
    <x v="3"/>
  </r>
  <r>
    <s v="REPAY02694"/>
    <s v="LOAN1168"/>
    <d v="2025-02-03T00:00:00"/>
    <n v="158317"/>
    <x v="3"/>
  </r>
  <r>
    <s v="REPAY02695"/>
    <s v="LOAN0986"/>
    <d v="2024-10-26T00:00:00"/>
    <n v="8781"/>
    <x v="1"/>
  </r>
  <r>
    <s v="REPAY02696"/>
    <s v="LOAN0057"/>
    <d v="2022-10-25T00:00:00"/>
    <n v="121090"/>
    <x v="3"/>
  </r>
  <r>
    <s v="REPAY02697"/>
    <s v="LOAN0146"/>
    <d v="2025-08-20T00:00:00"/>
    <n v="4469"/>
    <x v="3"/>
  </r>
  <r>
    <s v="REPAY02698"/>
    <s v="LOAN0391"/>
    <d v="2023-11-06T00:00:00"/>
    <n v="19629"/>
    <x v="3"/>
  </r>
  <r>
    <s v="REPAY02699"/>
    <s v="LOAN0487"/>
    <d v="2022-08-19T00:00:00"/>
    <n v="135725"/>
    <x v="1"/>
  </r>
  <r>
    <s v="REPAY02700"/>
    <s v="LOAN0125"/>
    <d v="2024-04-02T00:00:00"/>
    <n v="120904"/>
    <x v="1"/>
  </r>
  <r>
    <s v="REPAY02701"/>
    <s v="LOAN1330"/>
    <d v="2023-07-20T00:00:00"/>
    <n v="49236"/>
    <x v="2"/>
  </r>
  <r>
    <s v="REPAY02702"/>
    <s v="LOAN1210"/>
    <d v="2020-12-28T00:00:00"/>
    <n v="31174"/>
    <x v="2"/>
  </r>
  <r>
    <s v="REPAY02703"/>
    <s v="LOAN0436"/>
    <d v="2022-06-24T00:00:00"/>
    <n v="53457"/>
    <x v="1"/>
  </r>
  <r>
    <s v="REPAY02704"/>
    <s v="LOAN1101"/>
    <d v="2022-06-22T00:00:00"/>
    <n v="60698"/>
    <x v="2"/>
  </r>
  <r>
    <s v="REPAY02705"/>
    <s v="LOAN0030"/>
    <d v="2021-12-17T00:00:00"/>
    <n v="162695"/>
    <x v="0"/>
  </r>
  <r>
    <s v="REPAY02706"/>
    <s v="LOAN0403"/>
    <d v="2021-02-26T00:00:00"/>
    <n v="58077"/>
    <x v="3"/>
  </r>
  <r>
    <s v="REPAY02707"/>
    <s v="LOAN0399"/>
    <d v="2023-10-21T00:00:00"/>
    <n v="28295"/>
    <x v="3"/>
  </r>
  <r>
    <s v="REPAY02708"/>
    <s v="LOAN0205"/>
    <d v="2023-08-21T00:00:00"/>
    <n v="166380"/>
    <x v="3"/>
  </r>
  <r>
    <s v="REPAY02709"/>
    <s v="LOAN1068"/>
    <d v="2022-11-05T00:00:00"/>
    <n v="183598"/>
    <x v="0"/>
  </r>
  <r>
    <s v="REPAY02710"/>
    <s v="LOAN0405"/>
    <d v="2023-04-06T00:00:00"/>
    <n v="165357"/>
    <x v="3"/>
  </r>
  <r>
    <s v="REPAY02711"/>
    <s v="LOAN1041"/>
    <d v="2025-06-18T00:00:00"/>
    <n v="92813"/>
    <x v="3"/>
  </r>
  <r>
    <s v="REPAY02712"/>
    <s v="LOAN1477"/>
    <d v="2024-03-11T00:00:00"/>
    <n v="104412"/>
    <x v="2"/>
  </r>
  <r>
    <s v="REPAY02713"/>
    <s v="LOAN0285"/>
    <d v="2023-02-02T00:00:00"/>
    <n v="155339"/>
    <x v="1"/>
  </r>
  <r>
    <s v="REPAY02714"/>
    <s v="LOAN1404"/>
    <d v="2023-01-13T00:00:00"/>
    <n v="23435"/>
    <x v="3"/>
  </r>
  <r>
    <s v="REPAY02715"/>
    <s v="LOAN0827"/>
    <d v="2024-10-29T00:00:00"/>
    <n v="136452"/>
    <x v="1"/>
  </r>
  <r>
    <s v="REPAY02716"/>
    <s v="LOAN0284"/>
    <d v="2022-04-06T00:00:00"/>
    <n v="174505"/>
    <x v="3"/>
  </r>
  <r>
    <s v="REPAY02717"/>
    <s v="LOAN1381"/>
    <d v="2023-10-28T00:00:00"/>
    <n v="99275"/>
    <x v="1"/>
  </r>
  <r>
    <s v="REPAY02718"/>
    <s v="LOAN0920"/>
    <d v="2023-06-23T00:00:00"/>
    <n v="164773"/>
    <x v="3"/>
  </r>
  <r>
    <s v="REPAY02719"/>
    <s v="LOAN0870"/>
    <d v="2023-12-20T00:00:00"/>
    <n v="14967"/>
    <x v="2"/>
  </r>
  <r>
    <s v="REPAY02720"/>
    <s v="LOAN1248"/>
    <d v="2021-01-02T00:00:00"/>
    <n v="160780"/>
    <x v="3"/>
  </r>
  <r>
    <s v="REPAY02721"/>
    <s v="LOAN0067"/>
    <d v="2024-01-04T00:00:00"/>
    <n v="38379"/>
    <x v="1"/>
  </r>
  <r>
    <s v="REPAY02722"/>
    <s v="LOAN0177"/>
    <d v="2023-03-02T00:00:00"/>
    <n v="198251"/>
    <x v="1"/>
  </r>
  <r>
    <s v="REPAY02723"/>
    <s v="LOAN1183"/>
    <d v="2020-11-19T00:00:00"/>
    <n v="63366"/>
    <x v="2"/>
  </r>
  <r>
    <s v="REPAY02724"/>
    <s v="LOAN1266"/>
    <d v="2022-09-09T00:00:00"/>
    <n v="152244"/>
    <x v="2"/>
  </r>
  <r>
    <s v="REPAY02725"/>
    <s v="LOAN0954"/>
    <d v="2023-03-23T00:00:00"/>
    <n v="59733"/>
    <x v="0"/>
  </r>
  <r>
    <s v="REPAY02726"/>
    <s v="LOAN0899"/>
    <d v="2022-11-22T00:00:00"/>
    <n v="127450"/>
    <x v="3"/>
  </r>
  <r>
    <s v="REPAY02727"/>
    <s v="LOAN0199"/>
    <d v="2024-07-10T00:00:00"/>
    <n v="77055"/>
    <x v="0"/>
  </r>
  <r>
    <s v="REPAY02728"/>
    <s v="LOAN1270"/>
    <d v="2022-09-12T00:00:00"/>
    <n v="4042"/>
    <x v="2"/>
  </r>
  <r>
    <s v="REPAY02729"/>
    <s v="LOAN1244"/>
    <d v="2021-10-10T00:00:00"/>
    <n v="161702"/>
    <x v="1"/>
  </r>
  <r>
    <s v="REPAY02730"/>
    <s v="LOAN0284"/>
    <d v="2025-05-09T00:00:00"/>
    <n v="100776"/>
    <x v="0"/>
  </r>
  <r>
    <s v="REPAY02731"/>
    <s v="LOAN0497"/>
    <d v="2024-11-25T00:00:00"/>
    <n v="166651"/>
    <x v="0"/>
  </r>
  <r>
    <s v="REPAY02732"/>
    <s v="LOAN0364"/>
    <d v="2022-05-10T00:00:00"/>
    <n v="124830"/>
    <x v="3"/>
  </r>
  <r>
    <s v="REPAY02733"/>
    <s v="LOAN0925"/>
    <d v="2022-01-09T00:00:00"/>
    <n v="38704"/>
    <x v="1"/>
  </r>
  <r>
    <s v="REPAY02734"/>
    <s v="LOAN1431"/>
    <d v="2025-07-23T00:00:00"/>
    <n v="101961"/>
    <x v="0"/>
  </r>
  <r>
    <s v="REPAY02735"/>
    <s v="LOAN0483"/>
    <d v="2024-06-15T00:00:00"/>
    <n v="145046"/>
    <x v="0"/>
  </r>
  <r>
    <s v="REPAY02736"/>
    <s v="LOAN0463"/>
    <d v="2022-01-16T00:00:00"/>
    <n v="39014"/>
    <x v="1"/>
  </r>
  <r>
    <s v="REPAY02737"/>
    <s v="LOAN0645"/>
    <d v="2022-03-26T00:00:00"/>
    <n v="56135"/>
    <x v="1"/>
  </r>
  <r>
    <s v="REPAY02738"/>
    <s v="LOAN0597"/>
    <d v="2024-03-28T00:00:00"/>
    <n v="116706"/>
    <x v="3"/>
  </r>
  <r>
    <s v="REPAY02739"/>
    <s v="LOAN0760"/>
    <d v="2021-02-20T00:00:00"/>
    <n v="186145"/>
    <x v="0"/>
  </r>
  <r>
    <s v="REPAY02740"/>
    <s v="LOAN0918"/>
    <d v="2024-09-03T00:00:00"/>
    <n v="165129"/>
    <x v="1"/>
  </r>
  <r>
    <s v="REPAY02741"/>
    <s v="LOAN1489"/>
    <d v="2025-08-20T00:00:00"/>
    <n v="133504"/>
    <x v="3"/>
  </r>
  <r>
    <s v="REPAY02742"/>
    <s v="LOAN0019"/>
    <d v="2023-08-02T00:00:00"/>
    <n v="99055"/>
    <x v="2"/>
  </r>
  <r>
    <s v="REPAY02743"/>
    <s v="LOAN0770"/>
    <d v="2020-09-09T00:00:00"/>
    <n v="2045"/>
    <x v="3"/>
  </r>
  <r>
    <s v="REPAY02744"/>
    <s v="LOAN0436"/>
    <d v="2023-08-10T00:00:00"/>
    <n v="92526"/>
    <x v="2"/>
  </r>
  <r>
    <s v="REPAY02745"/>
    <s v="LOAN0893"/>
    <d v="2025-03-10T00:00:00"/>
    <n v="97992"/>
    <x v="3"/>
  </r>
  <r>
    <s v="REPAY02746"/>
    <s v="LOAN0218"/>
    <d v="2021-07-27T00:00:00"/>
    <n v="191485"/>
    <x v="1"/>
  </r>
  <r>
    <s v="REPAY02747"/>
    <s v="LOAN0581"/>
    <d v="2021-02-20T00:00:00"/>
    <n v="64258"/>
    <x v="3"/>
  </r>
  <r>
    <s v="REPAY02748"/>
    <s v="LOAN1473"/>
    <d v="2023-04-08T00:00:00"/>
    <n v="99025"/>
    <x v="2"/>
  </r>
  <r>
    <s v="REPAY02749"/>
    <s v="LOAN0388"/>
    <d v="2023-05-07T00:00:00"/>
    <n v="58753"/>
    <x v="3"/>
  </r>
  <r>
    <s v="REPAY02750"/>
    <s v="LOAN0798"/>
    <d v="2024-04-23T00:00:00"/>
    <n v="164290"/>
    <x v="0"/>
  </r>
  <r>
    <s v="REPAY02751"/>
    <s v="LOAN0638"/>
    <d v="2025-07-27T00:00:00"/>
    <n v="154990"/>
    <x v="0"/>
  </r>
  <r>
    <s v="REPAY02752"/>
    <s v="LOAN1413"/>
    <d v="2024-12-22T00:00:00"/>
    <n v="196699"/>
    <x v="0"/>
  </r>
  <r>
    <s v="REPAY02753"/>
    <s v="LOAN0926"/>
    <d v="2022-07-11T00:00:00"/>
    <n v="31661"/>
    <x v="3"/>
  </r>
  <r>
    <s v="REPAY02754"/>
    <s v="LOAN0335"/>
    <d v="2023-03-23T00:00:00"/>
    <n v="35649"/>
    <x v="2"/>
  </r>
  <r>
    <s v="REPAY02755"/>
    <s v="LOAN0416"/>
    <d v="2024-12-15T00:00:00"/>
    <n v="27698"/>
    <x v="0"/>
  </r>
  <r>
    <s v="REPAY02756"/>
    <s v="LOAN0540"/>
    <d v="2023-12-04T00:00:00"/>
    <n v="70130"/>
    <x v="1"/>
  </r>
  <r>
    <s v="REPAY02757"/>
    <s v="LOAN1239"/>
    <d v="2022-10-27T00:00:00"/>
    <n v="157160"/>
    <x v="2"/>
  </r>
  <r>
    <s v="REPAY02758"/>
    <s v="LOAN0763"/>
    <d v="2022-03-23T00:00:00"/>
    <n v="121069"/>
    <x v="1"/>
  </r>
  <r>
    <s v="REPAY02759"/>
    <s v="LOAN0605"/>
    <d v="2023-01-25T00:00:00"/>
    <n v="168848"/>
    <x v="3"/>
  </r>
  <r>
    <s v="REPAY02760"/>
    <s v="LOAN1131"/>
    <d v="2021-01-08T00:00:00"/>
    <n v="194075"/>
    <x v="0"/>
  </r>
  <r>
    <s v="REPAY02761"/>
    <s v="LOAN1349"/>
    <d v="2020-09-12T00:00:00"/>
    <n v="55565"/>
    <x v="3"/>
  </r>
  <r>
    <s v="REPAY02762"/>
    <s v="LOAN0542"/>
    <d v="2025-03-08T00:00:00"/>
    <n v="22819"/>
    <x v="1"/>
  </r>
  <r>
    <s v="REPAY02763"/>
    <s v="LOAN1407"/>
    <d v="2021-01-05T00:00:00"/>
    <n v="170499"/>
    <x v="0"/>
  </r>
  <r>
    <s v="REPAY02764"/>
    <s v="LOAN1430"/>
    <d v="2024-11-28T00:00:00"/>
    <n v="179611"/>
    <x v="2"/>
  </r>
  <r>
    <s v="REPAY02765"/>
    <s v="LOAN0626"/>
    <d v="2021-02-20T00:00:00"/>
    <n v="14510"/>
    <x v="3"/>
  </r>
  <r>
    <s v="REPAY02766"/>
    <s v="LOAN0215"/>
    <d v="2022-08-11T00:00:00"/>
    <n v="159710"/>
    <x v="1"/>
  </r>
  <r>
    <s v="REPAY02767"/>
    <s v="LOAN1076"/>
    <d v="2022-06-28T00:00:00"/>
    <n v="15663"/>
    <x v="2"/>
  </r>
  <r>
    <s v="REPAY02768"/>
    <s v="LOAN1178"/>
    <d v="2023-12-24T00:00:00"/>
    <n v="174030"/>
    <x v="1"/>
  </r>
  <r>
    <s v="REPAY02769"/>
    <s v="LOAN0242"/>
    <d v="2023-08-20T00:00:00"/>
    <n v="196318"/>
    <x v="0"/>
  </r>
  <r>
    <s v="REPAY02770"/>
    <s v="LOAN1054"/>
    <d v="2022-05-22T00:00:00"/>
    <n v="130986"/>
    <x v="0"/>
  </r>
  <r>
    <s v="REPAY02771"/>
    <s v="LOAN1196"/>
    <d v="2020-09-27T00:00:00"/>
    <n v="104007"/>
    <x v="3"/>
  </r>
  <r>
    <s v="REPAY02772"/>
    <s v="LOAN0961"/>
    <d v="2024-05-03T00:00:00"/>
    <n v="45447"/>
    <x v="1"/>
  </r>
  <r>
    <s v="REPAY02773"/>
    <s v="LOAN0731"/>
    <d v="2023-12-28T00:00:00"/>
    <n v="119925"/>
    <x v="1"/>
  </r>
  <r>
    <s v="REPAY02774"/>
    <s v="LOAN1245"/>
    <d v="2023-09-17T00:00:00"/>
    <n v="79537"/>
    <x v="0"/>
  </r>
  <r>
    <s v="REPAY02775"/>
    <s v="LOAN1451"/>
    <d v="2021-09-26T00:00:00"/>
    <n v="6178"/>
    <x v="2"/>
  </r>
  <r>
    <s v="REPAY02776"/>
    <s v="LOAN1331"/>
    <d v="2021-06-22T00:00:00"/>
    <n v="182032"/>
    <x v="1"/>
  </r>
  <r>
    <s v="REPAY02777"/>
    <s v="LOAN0538"/>
    <d v="2023-05-26T00:00:00"/>
    <n v="65647"/>
    <x v="0"/>
  </r>
  <r>
    <s v="REPAY02778"/>
    <s v="LOAN0210"/>
    <d v="2021-09-05T00:00:00"/>
    <n v="23726"/>
    <x v="2"/>
  </r>
  <r>
    <s v="REPAY02779"/>
    <s v="LOAN0418"/>
    <d v="2023-06-10T00:00:00"/>
    <n v="6833"/>
    <x v="3"/>
  </r>
  <r>
    <s v="REPAY02780"/>
    <s v="LOAN1335"/>
    <d v="2022-04-14T00:00:00"/>
    <n v="36991"/>
    <x v="2"/>
  </r>
  <r>
    <s v="REPAY02781"/>
    <s v="LOAN0277"/>
    <d v="2021-02-26T00:00:00"/>
    <n v="115287"/>
    <x v="0"/>
  </r>
  <r>
    <s v="REPAY02782"/>
    <s v="LOAN0236"/>
    <d v="2023-10-18T00:00:00"/>
    <n v="195848"/>
    <x v="2"/>
  </r>
  <r>
    <s v="REPAY02783"/>
    <s v="LOAN1187"/>
    <d v="2022-06-28T00:00:00"/>
    <n v="121401"/>
    <x v="3"/>
  </r>
  <r>
    <s v="REPAY02784"/>
    <s v="LOAN0128"/>
    <d v="2024-05-06T00:00:00"/>
    <n v="48538"/>
    <x v="3"/>
  </r>
  <r>
    <s v="REPAY02785"/>
    <s v="LOAN0859"/>
    <d v="2023-05-08T00:00:00"/>
    <n v="22132"/>
    <x v="2"/>
  </r>
  <r>
    <s v="REPAY02786"/>
    <s v="LOAN1179"/>
    <d v="2025-03-27T00:00:00"/>
    <n v="194237"/>
    <x v="2"/>
  </r>
  <r>
    <s v="REPAY02787"/>
    <s v="LOAN0865"/>
    <d v="2021-01-04T00:00:00"/>
    <n v="165804"/>
    <x v="1"/>
  </r>
  <r>
    <s v="REPAY02788"/>
    <s v="LOAN0833"/>
    <d v="2025-03-15T00:00:00"/>
    <n v="149026"/>
    <x v="3"/>
  </r>
  <r>
    <s v="REPAY02789"/>
    <s v="LOAN1203"/>
    <d v="2023-11-29T00:00:00"/>
    <n v="136125"/>
    <x v="3"/>
  </r>
  <r>
    <s v="REPAY02790"/>
    <s v="LOAN1326"/>
    <d v="2020-08-31T00:00:00"/>
    <n v="99061"/>
    <x v="2"/>
  </r>
  <r>
    <s v="REPAY02791"/>
    <s v="LOAN0918"/>
    <d v="2024-09-25T00:00:00"/>
    <n v="157603"/>
    <x v="3"/>
  </r>
  <r>
    <s v="REPAY02792"/>
    <s v="LOAN1294"/>
    <d v="2023-07-11T00:00:00"/>
    <n v="74694"/>
    <x v="2"/>
  </r>
  <r>
    <s v="REPAY02793"/>
    <s v="LOAN1046"/>
    <d v="2025-03-28T00:00:00"/>
    <n v="72954"/>
    <x v="3"/>
  </r>
  <r>
    <s v="REPAY02794"/>
    <s v="LOAN1112"/>
    <d v="2025-02-03T00:00:00"/>
    <n v="155498"/>
    <x v="0"/>
  </r>
  <r>
    <s v="REPAY02795"/>
    <s v="LOAN1017"/>
    <d v="2024-09-11T00:00:00"/>
    <n v="191505"/>
    <x v="3"/>
  </r>
  <r>
    <s v="REPAY02796"/>
    <s v="LOAN0465"/>
    <d v="2023-11-30T00:00:00"/>
    <n v="59880"/>
    <x v="1"/>
  </r>
  <r>
    <s v="REPAY02797"/>
    <s v="LOAN0251"/>
    <d v="2023-08-26T00:00:00"/>
    <n v="128315"/>
    <x v="3"/>
  </r>
  <r>
    <s v="REPAY02798"/>
    <s v="LOAN0036"/>
    <d v="2020-09-27T00:00:00"/>
    <n v="142301"/>
    <x v="1"/>
  </r>
  <r>
    <s v="REPAY02799"/>
    <s v="LOAN0270"/>
    <d v="2021-02-14T00:00:00"/>
    <n v="197738"/>
    <x v="1"/>
  </r>
  <r>
    <s v="REPAY02800"/>
    <s v="LOAN0065"/>
    <d v="2022-10-28T00:00:00"/>
    <n v="101767"/>
    <x v="0"/>
  </r>
  <r>
    <s v="REPAY02801"/>
    <s v="LOAN0869"/>
    <d v="2024-03-23T00:00:00"/>
    <n v="19125"/>
    <x v="2"/>
  </r>
  <r>
    <s v="REPAY02802"/>
    <s v="LOAN0656"/>
    <d v="2023-08-13T00:00:00"/>
    <n v="196297"/>
    <x v="1"/>
  </r>
  <r>
    <s v="REPAY02803"/>
    <s v="LOAN0988"/>
    <d v="2023-10-24T00:00:00"/>
    <n v="181707"/>
    <x v="3"/>
  </r>
  <r>
    <s v="REPAY02804"/>
    <s v="LOAN1080"/>
    <d v="2022-02-03T00:00:00"/>
    <n v="53634"/>
    <x v="0"/>
  </r>
  <r>
    <s v="REPAY02805"/>
    <s v="LOAN1427"/>
    <d v="2022-02-21T00:00:00"/>
    <n v="133183"/>
    <x v="1"/>
  </r>
  <r>
    <s v="REPAY02806"/>
    <s v="LOAN0407"/>
    <d v="2022-03-11T00:00:00"/>
    <n v="36917"/>
    <x v="3"/>
  </r>
  <r>
    <s v="REPAY02807"/>
    <s v="LOAN0848"/>
    <d v="2020-10-26T00:00:00"/>
    <n v="88192"/>
    <x v="1"/>
  </r>
  <r>
    <s v="REPAY02808"/>
    <s v="LOAN0680"/>
    <d v="2022-09-08T00:00:00"/>
    <n v="60428"/>
    <x v="1"/>
  </r>
  <r>
    <s v="REPAY02809"/>
    <s v="LOAN0017"/>
    <d v="2023-06-20T00:00:00"/>
    <n v="145405"/>
    <x v="0"/>
  </r>
  <r>
    <s v="REPAY02810"/>
    <s v="LOAN0933"/>
    <d v="2022-06-30T00:00:00"/>
    <n v="193981"/>
    <x v="3"/>
  </r>
  <r>
    <s v="REPAY02811"/>
    <s v="LOAN0086"/>
    <d v="2024-05-11T00:00:00"/>
    <n v="12389"/>
    <x v="1"/>
  </r>
  <r>
    <s v="REPAY02812"/>
    <s v="LOAN0916"/>
    <d v="2023-08-04T00:00:00"/>
    <n v="64108"/>
    <x v="3"/>
  </r>
  <r>
    <s v="REPAY02813"/>
    <s v="LOAN0902"/>
    <d v="2022-06-28T00:00:00"/>
    <n v="105149"/>
    <x v="1"/>
  </r>
  <r>
    <s v="REPAY02814"/>
    <s v="LOAN0292"/>
    <d v="2023-08-23T00:00:00"/>
    <n v="180443"/>
    <x v="3"/>
  </r>
  <r>
    <s v="REPAY02815"/>
    <s v="LOAN1136"/>
    <d v="2024-12-10T00:00:00"/>
    <n v="29521"/>
    <x v="3"/>
  </r>
  <r>
    <s v="REPAY02816"/>
    <s v="LOAN0519"/>
    <d v="2022-04-01T00:00:00"/>
    <n v="102610"/>
    <x v="1"/>
  </r>
  <r>
    <s v="REPAY02817"/>
    <s v="LOAN0236"/>
    <d v="2023-03-18T00:00:00"/>
    <n v="97425"/>
    <x v="1"/>
  </r>
  <r>
    <s v="REPAY02818"/>
    <s v="LOAN0836"/>
    <d v="2020-09-19T00:00:00"/>
    <n v="156650"/>
    <x v="1"/>
  </r>
  <r>
    <s v="REPAY02819"/>
    <s v="LOAN0788"/>
    <d v="2023-10-24T00:00:00"/>
    <n v="64107"/>
    <x v="2"/>
  </r>
  <r>
    <s v="REPAY02820"/>
    <s v="LOAN1336"/>
    <d v="2022-11-13T00:00:00"/>
    <n v="161725"/>
    <x v="2"/>
  </r>
  <r>
    <s v="REPAY02821"/>
    <s v="LOAN1382"/>
    <d v="2022-10-10T00:00:00"/>
    <n v="174574"/>
    <x v="3"/>
  </r>
  <r>
    <s v="REPAY02822"/>
    <s v="LOAN0478"/>
    <d v="2025-03-19T00:00:00"/>
    <n v="186883"/>
    <x v="2"/>
  </r>
  <r>
    <s v="REPAY02823"/>
    <s v="LOAN0921"/>
    <d v="2024-05-02T00:00:00"/>
    <n v="185385"/>
    <x v="2"/>
  </r>
  <r>
    <s v="REPAY02824"/>
    <s v="LOAN0627"/>
    <d v="2020-11-15T00:00:00"/>
    <n v="29586"/>
    <x v="3"/>
  </r>
  <r>
    <s v="REPAY02825"/>
    <s v="LOAN0161"/>
    <d v="2025-08-07T00:00:00"/>
    <n v="178353"/>
    <x v="3"/>
  </r>
  <r>
    <s v="REPAY02826"/>
    <s v="LOAN0362"/>
    <d v="2025-04-26T00:00:00"/>
    <n v="39924"/>
    <x v="2"/>
  </r>
  <r>
    <s v="REPAY02827"/>
    <s v="LOAN0982"/>
    <d v="2020-12-13T00:00:00"/>
    <n v="155133"/>
    <x v="2"/>
  </r>
  <r>
    <s v="REPAY02828"/>
    <s v="LOAN1024"/>
    <d v="2023-06-03T00:00:00"/>
    <n v="132537"/>
    <x v="1"/>
  </r>
  <r>
    <s v="REPAY02829"/>
    <s v="LOAN0813"/>
    <d v="2024-03-14T00:00:00"/>
    <n v="53693"/>
    <x v="1"/>
  </r>
  <r>
    <s v="REPAY02830"/>
    <s v="LOAN1411"/>
    <d v="2024-01-17T00:00:00"/>
    <n v="9541"/>
    <x v="1"/>
  </r>
  <r>
    <s v="REPAY02831"/>
    <s v="LOAN1398"/>
    <d v="2021-11-15T00:00:00"/>
    <n v="84708"/>
    <x v="3"/>
  </r>
  <r>
    <s v="REPAY02832"/>
    <s v="LOAN0964"/>
    <d v="2023-09-03T00:00:00"/>
    <n v="146421"/>
    <x v="0"/>
  </r>
  <r>
    <s v="REPAY02833"/>
    <s v="LOAN1430"/>
    <d v="2021-03-24T00:00:00"/>
    <n v="64254"/>
    <x v="3"/>
  </r>
  <r>
    <s v="REPAY02834"/>
    <s v="LOAN0182"/>
    <d v="2022-05-07T00:00:00"/>
    <n v="36147"/>
    <x v="0"/>
  </r>
  <r>
    <s v="REPAY02835"/>
    <s v="LOAN0552"/>
    <d v="2021-01-06T00:00:00"/>
    <n v="30974"/>
    <x v="1"/>
  </r>
  <r>
    <s v="REPAY02836"/>
    <s v="LOAN1195"/>
    <d v="2024-01-13T00:00:00"/>
    <n v="56635"/>
    <x v="3"/>
  </r>
  <r>
    <s v="REPAY02837"/>
    <s v="LOAN1303"/>
    <d v="2021-02-19T00:00:00"/>
    <n v="170552"/>
    <x v="2"/>
  </r>
  <r>
    <s v="REPAY02838"/>
    <s v="LOAN1164"/>
    <d v="2021-08-23T00:00:00"/>
    <n v="115654"/>
    <x v="1"/>
  </r>
  <r>
    <s v="REPAY02839"/>
    <s v="LOAN0311"/>
    <d v="2021-12-08T00:00:00"/>
    <n v="4798"/>
    <x v="0"/>
  </r>
  <r>
    <s v="REPAY02840"/>
    <s v="LOAN0476"/>
    <d v="2024-05-11T00:00:00"/>
    <n v="172195"/>
    <x v="3"/>
  </r>
  <r>
    <s v="REPAY02841"/>
    <s v="LOAN0537"/>
    <d v="2020-10-17T00:00:00"/>
    <n v="4043"/>
    <x v="0"/>
  </r>
  <r>
    <s v="REPAY02842"/>
    <s v="LOAN0305"/>
    <d v="2022-05-15T00:00:00"/>
    <n v="148080"/>
    <x v="0"/>
  </r>
  <r>
    <s v="REPAY02843"/>
    <s v="LOAN1356"/>
    <d v="2021-10-28T00:00:00"/>
    <n v="176811"/>
    <x v="1"/>
  </r>
  <r>
    <s v="REPAY02844"/>
    <s v="LOAN0506"/>
    <d v="2022-04-06T00:00:00"/>
    <n v="125234"/>
    <x v="2"/>
  </r>
  <r>
    <s v="REPAY02845"/>
    <s v="LOAN1236"/>
    <d v="2021-03-27T00:00:00"/>
    <n v="74184"/>
    <x v="3"/>
  </r>
  <r>
    <s v="REPAY02846"/>
    <s v="LOAN0703"/>
    <d v="2024-11-12T00:00:00"/>
    <n v="121318"/>
    <x v="1"/>
  </r>
  <r>
    <s v="REPAY02847"/>
    <s v="LOAN0033"/>
    <d v="2025-04-11T00:00:00"/>
    <n v="25434"/>
    <x v="1"/>
  </r>
  <r>
    <s v="REPAY02848"/>
    <s v="LOAN0349"/>
    <d v="2021-09-30T00:00:00"/>
    <n v="49409"/>
    <x v="0"/>
  </r>
  <r>
    <s v="REPAY02849"/>
    <s v="LOAN0893"/>
    <d v="2021-09-05T00:00:00"/>
    <n v="44075"/>
    <x v="3"/>
  </r>
  <r>
    <s v="REPAY02850"/>
    <s v="LOAN0443"/>
    <d v="2021-08-07T00:00:00"/>
    <n v="16100"/>
    <x v="1"/>
  </r>
  <r>
    <s v="REPAY02851"/>
    <s v="LOAN0421"/>
    <d v="2024-08-22T00:00:00"/>
    <n v="31301"/>
    <x v="1"/>
  </r>
  <r>
    <s v="REPAY02852"/>
    <s v="LOAN1380"/>
    <d v="2024-01-02T00:00:00"/>
    <n v="135247"/>
    <x v="3"/>
  </r>
  <r>
    <s v="REPAY02853"/>
    <s v="LOAN1414"/>
    <d v="2022-05-26T00:00:00"/>
    <n v="183953"/>
    <x v="2"/>
  </r>
  <r>
    <s v="REPAY02854"/>
    <s v="LOAN1377"/>
    <d v="2025-04-17T00:00:00"/>
    <n v="16508"/>
    <x v="2"/>
  </r>
  <r>
    <s v="REPAY02855"/>
    <s v="LOAN0918"/>
    <d v="2021-03-13T00:00:00"/>
    <n v="103006"/>
    <x v="0"/>
  </r>
  <r>
    <s v="REPAY02856"/>
    <s v="LOAN0235"/>
    <d v="2025-06-06T00:00:00"/>
    <n v="46154"/>
    <x v="3"/>
  </r>
  <r>
    <s v="REPAY02857"/>
    <s v="LOAN1311"/>
    <d v="2024-01-05T00:00:00"/>
    <n v="149668"/>
    <x v="2"/>
  </r>
  <r>
    <s v="REPAY02858"/>
    <s v="LOAN0633"/>
    <d v="2022-01-26T00:00:00"/>
    <n v="123104"/>
    <x v="1"/>
  </r>
  <r>
    <s v="REPAY02859"/>
    <s v="LOAN0328"/>
    <d v="2024-07-02T00:00:00"/>
    <n v="109471"/>
    <x v="3"/>
  </r>
  <r>
    <s v="REPAY02860"/>
    <s v="LOAN0571"/>
    <d v="2024-05-11T00:00:00"/>
    <n v="179313"/>
    <x v="2"/>
  </r>
  <r>
    <s v="REPAY02861"/>
    <s v="LOAN1456"/>
    <d v="2020-12-05T00:00:00"/>
    <n v="115115"/>
    <x v="1"/>
  </r>
  <r>
    <s v="REPAY02862"/>
    <s v="LOAN1166"/>
    <d v="2023-10-08T00:00:00"/>
    <n v="122973"/>
    <x v="0"/>
  </r>
  <r>
    <s v="REPAY02863"/>
    <s v="LOAN1236"/>
    <d v="2021-10-20T00:00:00"/>
    <n v="70700"/>
    <x v="2"/>
  </r>
  <r>
    <s v="REPAY02864"/>
    <s v="LOAN0795"/>
    <d v="2021-11-21T00:00:00"/>
    <n v="92858"/>
    <x v="1"/>
  </r>
  <r>
    <s v="REPAY02865"/>
    <s v="LOAN1386"/>
    <d v="2024-10-06T00:00:00"/>
    <n v="4374"/>
    <x v="0"/>
  </r>
  <r>
    <s v="REPAY02866"/>
    <s v="LOAN0164"/>
    <d v="2024-10-26T00:00:00"/>
    <n v="79738"/>
    <x v="3"/>
  </r>
  <r>
    <s v="REPAY02867"/>
    <s v="LOAN1291"/>
    <d v="2021-08-29T00:00:00"/>
    <n v="196912"/>
    <x v="2"/>
  </r>
  <r>
    <s v="REPAY02868"/>
    <s v="LOAN0372"/>
    <d v="2023-12-17T00:00:00"/>
    <n v="89838"/>
    <x v="2"/>
  </r>
  <r>
    <s v="REPAY02869"/>
    <s v="LOAN0177"/>
    <d v="2022-12-09T00:00:00"/>
    <n v="149715"/>
    <x v="0"/>
  </r>
  <r>
    <s v="REPAY02870"/>
    <s v="LOAN0980"/>
    <d v="2020-11-11T00:00:00"/>
    <n v="186872"/>
    <x v="1"/>
  </r>
  <r>
    <s v="REPAY02871"/>
    <s v="LOAN0946"/>
    <d v="2023-02-05T00:00:00"/>
    <n v="160259"/>
    <x v="0"/>
  </r>
  <r>
    <s v="REPAY02872"/>
    <s v="LOAN0306"/>
    <d v="2024-05-26T00:00:00"/>
    <n v="42356"/>
    <x v="1"/>
  </r>
  <r>
    <s v="REPAY02873"/>
    <s v="LOAN1315"/>
    <d v="2020-09-20T00:00:00"/>
    <n v="96817"/>
    <x v="2"/>
  </r>
  <r>
    <s v="REPAY02874"/>
    <s v="LOAN0133"/>
    <d v="2024-03-06T00:00:00"/>
    <n v="146356"/>
    <x v="3"/>
  </r>
  <r>
    <s v="REPAY02875"/>
    <s v="LOAN0410"/>
    <d v="2021-04-18T00:00:00"/>
    <n v="65101"/>
    <x v="1"/>
  </r>
  <r>
    <s v="REPAY02876"/>
    <s v="LOAN0409"/>
    <d v="2022-09-29T00:00:00"/>
    <n v="73097"/>
    <x v="0"/>
  </r>
  <r>
    <s v="REPAY02877"/>
    <s v="LOAN1239"/>
    <d v="2024-04-30T00:00:00"/>
    <n v="165647"/>
    <x v="2"/>
  </r>
  <r>
    <s v="REPAY02878"/>
    <s v="LOAN1289"/>
    <d v="2022-05-11T00:00:00"/>
    <n v="192339"/>
    <x v="3"/>
  </r>
  <r>
    <s v="REPAY02879"/>
    <s v="LOAN1271"/>
    <d v="2022-03-12T00:00:00"/>
    <n v="176168"/>
    <x v="0"/>
  </r>
  <r>
    <s v="REPAY02880"/>
    <s v="LOAN0217"/>
    <d v="2022-03-23T00:00:00"/>
    <n v="197664"/>
    <x v="0"/>
  </r>
  <r>
    <s v="REPAY02881"/>
    <s v="LOAN1441"/>
    <d v="2021-03-31T00:00:00"/>
    <n v="67832"/>
    <x v="3"/>
  </r>
  <r>
    <s v="REPAY02882"/>
    <s v="LOAN0136"/>
    <d v="2021-09-06T00:00:00"/>
    <n v="125018"/>
    <x v="2"/>
  </r>
  <r>
    <s v="REPAY02883"/>
    <s v="LOAN0182"/>
    <d v="2020-12-14T00:00:00"/>
    <n v="100924"/>
    <x v="1"/>
  </r>
  <r>
    <s v="REPAY02884"/>
    <s v="LOAN0254"/>
    <d v="2022-12-18T00:00:00"/>
    <n v="113347"/>
    <x v="3"/>
  </r>
  <r>
    <s v="REPAY02885"/>
    <s v="LOAN0719"/>
    <d v="2020-11-09T00:00:00"/>
    <n v="189370"/>
    <x v="0"/>
  </r>
  <r>
    <s v="REPAY02886"/>
    <s v="LOAN1187"/>
    <d v="2021-06-22T00:00:00"/>
    <n v="182475"/>
    <x v="1"/>
  </r>
  <r>
    <s v="REPAY02887"/>
    <s v="LOAN0713"/>
    <d v="2020-11-20T00:00:00"/>
    <n v="118426"/>
    <x v="2"/>
  </r>
  <r>
    <s v="REPAY02888"/>
    <s v="LOAN0361"/>
    <d v="2024-10-13T00:00:00"/>
    <n v="20647"/>
    <x v="0"/>
  </r>
  <r>
    <s v="REPAY02889"/>
    <s v="LOAN0809"/>
    <d v="2021-12-14T00:00:00"/>
    <n v="40906"/>
    <x v="2"/>
  </r>
  <r>
    <s v="REPAY02890"/>
    <s v="LOAN0575"/>
    <d v="2023-10-15T00:00:00"/>
    <n v="128634"/>
    <x v="1"/>
  </r>
  <r>
    <s v="REPAY02891"/>
    <s v="LOAN1161"/>
    <d v="2025-04-26T00:00:00"/>
    <n v="7055"/>
    <x v="0"/>
  </r>
  <r>
    <s v="REPAY02892"/>
    <s v="LOAN0617"/>
    <d v="2024-10-31T00:00:00"/>
    <n v="148468"/>
    <x v="2"/>
  </r>
  <r>
    <s v="REPAY02893"/>
    <s v="LOAN1118"/>
    <d v="2021-07-31T00:00:00"/>
    <n v="65416"/>
    <x v="1"/>
  </r>
  <r>
    <s v="REPAY02894"/>
    <s v="LOAN0572"/>
    <d v="2021-08-09T00:00:00"/>
    <n v="168933"/>
    <x v="3"/>
  </r>
  <r>
    <s v="REPAY02895"/>
    <s v="LOAN0205"/>
    <d v="2025-07-19T00:00:00"/>
    <n v="7106"/>
    <x v="1"/>
  </r>
  <r>
    <s v="REPAY02896"/>
    <s v="LOAN0294"/>
    <d v="2024-11-20T00:00:00"/>
    <n v="131055"/>
    <x v="0"/>
  </r>
  <r>
    <s v="REPAY02897"/>
    <s v="LOAN1391"/>
    <d v="2025-01-03T00:00:00"/>
    <n v="117560"/>
    <x v="0"/>
  </r>
  <r>
    <s v="REPAY02898"/>
    <s v="LOAN0641"/>
    <d v="2022-09-16T00:00:00"/>
    <n v="67497"/>
    <x v="2"/>
  </r>
  <r>
    <s v="REPAY02899"/>
    <s v="LOAN0849"/>
    <d v="2021-02-06T00:00:00"/>
    <n v="186197"/>
    <x v="1"/>
  </r>
  <r>
    <s v="REPAY02900"/>
    <s v="LOAN0255"/>
    <d v="2021-10-25T00:00:00"/>
    <n v="156109"/>
    <x v="2"/>
  </r>
  <r>
    <s v="REPAY02901"/>
    <s v="LOAN1445"/>
    <d v="2022-12-03T00:00:00"/>
    <n v="71638"/>
    <x v="1"/>
  </r>
  <r>
    <s v="REPAY02902"/>
    <s v="LOAN1195"/>
    <d v="2025-04-01T00:00:00"/>
    <n v="148719"/>
    <x v="1"/>
  </r>
  <r>
    <s v="REPAY02903"/>
    <s v="LOAN0095"/>
    <d v="2025-05-12T00:00:00"/>
    <n v="154023"/>
    <x v="1"/>
  </r>
  <r>
    <s v="REPAY02904"/>
    <s v="LOAN1274"/>
    <d v="2025-03-12T00:00:00"/>
    <n v="59588"/>
    <x v="3"/>
  </r>
  <r>
    <s v="REPAY02905"/>
    <s v="LOAN1392"/>
    <d v="2021-02-05T00:00:00"/>
    <n v="24507"/>
    <x v="0"/>
  </r>
  <r>
    <s v="REPAY02906"/>
    <s v="LOAN0925"/>
    <d v="2022-03-13T00:00:00"/>
    <n v="47044"/>
    <x v="1"/>
  </r>
  <r>
    <s v="REPAY02907"/>
    <s v="LOAN0585"/>
    <d v="2022-04-14T00:00:00"/>
    <n v="25783"/>
    <x v="1"/>
  </r>
  <r>
    <s v="REPAY02908"/>
    <s v="LOAN0739"/>
    <d v="2024-04-19T00:00:00"/>
    <n v="31965"/>
    <x v="3"/>
  </r>
  <r>
    <s v="REPAY02909"/>
    <s v="LOAN1244"/>
    <d v="2024-06-02T00:00:00"/>
    <n v="117876"/>
    <x v="3"/>
  </r>
  <r>
    <s v="REPAY02910"/>
    <s v="LOAN0104"/>
    <d v="2025-07-04T00:00:00"/>
    <n v="85934"/>
    <x v="0"/>
  </r>
  <r>
    <s v="REPAY02911"/>
    <s v="LOAN0215"/>
    <d v="2024-02-04T00:00:00"/>
    <n v="184405"/>
    <x v="3"/>
  </r>
  <r>
    <s v="REPAY02912"/>
    <s v="LOAN1216"/>
    <d v="2020-12-05T00:00:00"/>
    <n v="75108"/>
    <x v="3"/>
  </r>
  <r>
    <s v="REPAY02913"/>
    <s v="LOAN0089"/>
    <d v="2024-10-20T00:00:00"/>
    <n v="95782"/>
    <x v="2"/>
  </r>
  <r>
    <s v="REPAY02914"/>
    <s v="LOAN0584"/>
    <d v="2023-11-25T00:00:00"/>
    <n v="40291"/>
    <x v="2"/>
  </r>
  <r>
    <s v="REPAY02915"/>
    <s v="LOAN0029"/>
    <d v="2021-09-10T00:00:00"/>
    <n v="20803"/>
    <x v="3"/>
  </r>
  <r>
    <s v="REPAY02916"/>
    <s v="LOAN0387"/>
    <d v="2022-09-05T00:00:00"/>
    <n v="192777"/>
    <x v="1"/>
  </r>
  <r>
    <s v="REPAY02917"/>
    <s v="LOAN0146"/>
    <d v="2023-02-11T00:00:00"/>
    <n v="40120"/>
    <x v="3"/>
  </r>
  <r>
    <s v="REPAY02918"/>
    <s v="LOAN0579"/>
    <d v="2024-03-17T00:00:00"/>
    <n v="153707"/>
    <x v="1"/>
  </r>
  <r>
    <s v="REPAY02919"/>
    <s v="LOAN0275"/>
    <d v="2021-07-05T00:00:00"/>
    <n v="15316"/>
    <x v="2"/>
  </r>
  <r>
    <s v="REPAY02920"/>
    <s v="LOAN0028"/>
    <d v="2024-07-16T00:00:00"/>
    <n v="109956"/>
    <x v="1"/>
  </r>
  <r>
    <s v="REPAY02921"/>
    <s v="LOAN0703"/>
    <d v="2023-05-18T00:00:00"/>
    <n v="198543"/>
    <x v="1"/>
  </r>
  <r>
    <s v="REPAY02922"/>
    <s v="LOAN0201"/>
    <d v="2021-05-09T00:00:00"/>
    <n v="125626"/>
    <x v="1"/>
  </r>
  <r>
    <s v="REPAY02923"/>
    <s v="LOAN0241"/>
    <d v="2021-10-10T00:00:00"/>
    <n v="6589"/>
    <x v="0"/>
  </r>
  <r>
    <s v="REPAY02924"/>
    <s v="LOAN0854"/>
    <d v="2023-04-26T00:00:00"/>
    <n v="85664"/>
    <x v="2"/>
  </r>
  <r>
    <s v="REPAY02925"/>
    <s v="LOAN0292"/>
    <d v="2023-05-21T00:00:00"/>
    <n v="173279"/>
    <x v="3"/>
  </r>
  <r>
    <s v="REPAY02926"/>
    <s v="LOAN0888"/>
    <d v="2023-09-25T00:00:00"/>
    <n v="163841"/>
    <x v="0"/>
  </r>
  <r>
    <s v="REPAY02927"/>
    <s v="LOAN0422"/>
    <d v="2022-09-14T00:00:00"/>
    <n v="67448"/>
    <x v="3"/>
  </r>
  <r>
    <s v="REPAY02928"/>
    <s v="LOAN1208"/>
    <d v="2023-04-26T00:00:00"/>
    <n v="7088"/>
    <x v="0"/>
  </r>
  <r>
    <s v="REPAY02929"/>
    <s v="LOAN0832"/>
    <d v="2020-09-16T00:00:00"/>
    <n v="6725"/>
    <x v="2"/>
  </r>
  <r>
    <s v="REPAY02930"/>
    <s v="LOAN0534"/>
    <d v="2021-03-21T00:00:00"/>
    <n v="12829"/>
    <x v="2"/>
  </r>
  <r>
    <s v="REPAY02931"/>
    <s v="LOAN0349"/>
    <d v="2021-11-17T00:00:00"/>
    <n v="186800"/>
    <x v="1"/>
  </r>
  <r>
    <s v="REPAY02932"/>
    <s v="LOAN0722"/>
    <d v="2020-09-09T00:00:00"/>
    <n v="74817"/>
    <x v="3"/>
  </r>
  <r>
    <s v="REPAY02933"/>
    <s v="LOAN1179"/>
    <d v="2024-07-27T00:00:00"/>
    <n v="98021"/>
    <x v="0"/>
  </r>
  <r>
    <s v="REPAY02934"/>
    <s v="LOAN0190"/>
    <d v="2024-12-16T00:00:00"/>
    <n v="166178"/>
    <x v="2"/>
  </r>
  <r>
    <s v="REPAY02935"/>
    <s v="LOAN0834"/>
    <d v="2023-03-25T00:00:00"/>
    <n v="115810"/>
    <x v="2"/>
  </r>
  <r>
    <s v="REPAY02936"/>
    <s v="LOAN0907"/>
    <d v="2023-02-20T00:00:00"/>
    <n v="20721"/>
    <x v="3"/>
  </r>
  <r>
    <s v="REPAY02937"/>
    <s v="LOAN1372"/>
    <d v="2022-11-12T00:00:00"/>
    <n v="119994"/>
    <x v="0"/>
  </r>
  <r>
    <s v="REPAY02938"/>
    <s v="LOAN0663"/>
    <d v="2021-09-29T00:00:00"/>
    <n v="142859"/>
    <x v="1"/>
  </r>
  <r>
    <s v="REPAY02939"/>
    <s v="LOAN0719"/>
    <d v="2022-01-15T00:00:00"/>
    <n v="79957"/>
    <x v="1"/>
  </r>
  <r>
    <s v="REPAY02940"/>
    <s v="LOAN0949"/>
    <d v="2024-12-24T00:00:00"/>
    <n v="26628"/>
    <x v="2"/>
  </r>
  <r>
    <s v="REPAY02941"/>
    <s v="LOAN0539"/>
    <d v="2021-09-07T00:00:00"/>
    <n v="124052"/>
    <x v="3"/>
  </r>
  <r>
    <s v="REPAY02942"/>
    <s v="LOAN0377"/>
    <d v="2022-03-13T00:00:00"/>
    <n v="148157"/>
    <x v="1"/>
  </r>
  <r>
    <s v="REPAY02943"/>
    <s v="LOAN0747"/>
    <d v="2023-11-20T00:00:00"/>
    <n v="23549"/>
    <x v="1"/>
  </r>
  <r>
    <s v="REPAY02944"/>
    <s v="LOAN0351"/>
    <d v="2025-06-08T00:00:00"/>
    <n v="39785"/>
    <x v="0"/>
  </r>
  <r>
    <s v="REPAY02945"/>
    <s v="LOAN0205"/>
    <d v="2020-11-03T00:00:00"/>
    <n v="164067"/>
    <x v="3"/>
  </r>
  <r>
    <s v="REPAY02946"/>
    <s v="LOAN1330"/>
    <d v="2022-09-04T00:00:00"/>
    <n v="55776"/>
    <x v="1"/>
  </r>
  <r>
    <s v="REPAY02947"/>
    <s v="LOAN0741"/>
    <d v="2022-07-04T00:00:00"/>
    <n v="70123"/>
    <x v="2"/>
  </r>
  <r>
    <s v="REPAY02948"/>
    <s v="LOAN1235"/>
    <d v="2025-05-27T00:00:00"/>
    <n v="130795"/>
    <x v="2"/>
  </r>
  <r>
    <s v="REPAY02949"/>
    <s v="LOAN1352"/>
    <d v="2024-10-04T00:00:00"/>
    <n v="42992"/>
    <x v="0"/>
  </r>
  <r>
    <s v="REPAY02950"/>
    <s v="LOAN0729"/>
    <d v="2024-02-05T00:00:00"/>
    <n v="88416"/>
    <x v="1"/>
  </r>
  <r>
    <s v="REPAY02951"/>
    <s v="LOAN0526"/>
    <d v="2023-09-04T00:00:00"/>
    <n v="112729"/>
    <x v="0"/>
  </r>
  <r>
    <s v="REPAY02952"/>
    <s v="LOAN0996"/>
    <d v="2022-11-30T00:00:00"/>
    <n v="113505"/>
    <x v="0"/>
  </r>
  <r>
    <s v="REPAY02953"/>
    <s v="LOAN1078"/>
    <d v="2021-07-10T00:00:00"/>
    <n v="72037"/>
    <x v="1"/>
  </r>
  <r>
    <s v="REPAY02954"/>
    <s v="LOAN0220"/>
    <d v="2023-09-09T00:00:00"/>
    <n v="16973"/>
    <x v="1"/>
  </r>
  <r>
    <s v="REPAY02955"/>
    <s v="LOAN1282"/>
    <d v="2021-09-30T00:00:00"/>
    <n v="48784"/>
    <x v="3"/>
  </r>
  <r>
    <s v="REPAY02956"/>
    <s v="LOAN1311"/>
    <d v="2021-11-30T00:00:00"/>
    <n v="145406"/>
    <x v="2"/>
  </r>
  <r>
    <s v="REPAY02957"/>
    <s v="LOAN0145"/>
    <d v="2023-06-22T00:00:00"/>
    <n v="161133"/>
    <x v="3"/>
  </r>
  <r>
    <s v="REPAY02958"/>
    <s v="LOAN0740"/>
    <d v="2021-08-07T00:00:00"/>
    <n v="49445"/>
    <x v="3"/>
  </r>
  <r>
    <s v="REPAY02959"/>
    <s v="LOAN1208"/>
    <d v="2023-02-11T00:00:00"/>
    <n v="18293"/>
    <x v="3"/>
  </r>
  <r>
    <s v="REPAY02960"/>
    <s v="LOAN1022"/>
    <d v="2023-11-27T00:00:00"/>
    <n v="175549"/>
    <x v="2"/>
  </r>
  <r>
    <s v="REPAY02961"/>
    <s v="LOAN0912"/>
    <d v="2021-10-12T00:00:00"/>
    <n v="189798"/>
    <x v="2"/>
  </r>
  <r>
    <s v="REPAY02962"/>
    <s v="LOAN0484"/>
    <d v="2021-04-16T00:00:00"/>
    <n v="73526"/>
    <x v="0"/>
  </r>
  <r>
    <s v="REPAY02963"/>
    <s v="LOAN1282"/>
    <d v="2021-10-08T00:00:00"/>
    <n v="126952"/>
    <x v="1"/>
  </r>
  <r>
    <s v="REPAY02964"/>
    <s v="LOAN1422"/>
    <d v="2024-08-20T00:00:00"/>
    <n v="50669"/>
    <x v="2"/>
  </r>
  <r>
    <s v="REPAY02965"/>
    <s v="LOAN1369"/>
    <d v="2024-12-01T00:00:00"/>
    <n v="106637"/>
    <x v="3"/>
  </r>
  <r>
    <s v="REPAY02966"/>
    <s v="LOAN1265"/>
    <d v="2024-05-03T00:00:00"/>
    <n v="2799"/>
    <x v="0"/>
  </r>
  <r>
    <s v="REPAY02967"/>
    <s v="LOAN0147"/>
    <d v="2025-07-20T00:00:00"/>
    <n v="60099"/>
    <x v="2"/>
  </r>
  <r>
    <s v="REPAY02968"/>
    <s v="LOAN0044"/>
    <d v="2024-06-04T00:00:00"/>
    <n v="43314"/>
    <x v="2"/>
  </r>
  <r>
    <s v="REPAY02969"/>
    <s v="LOAN0563"/>
    <d v="2021-07-21T00:00:00"/>
    <n v="131178"/>
    <x v="0"/>
  </r>
  <r>
    <s v="REPAY02970"/>
    <s v="LOAN0507"/>
    <d v="2024-11-03T00:00:00"/>
    <n v="129896"/>
    <x v="2"/>
  </r>
  <r>
    <s v="REPAY02971"/>
    <s v="LOAN1131"/>
    <d v="2021-10-03T00:00:00"/>
    <n v="166879"/>
    <x v="1"/>
  </r>
  <r>
    <s v="REPAY02972"/>
    <s v="LOAN0924"/>
    <d v="2023-04-06T00:00:00"/>
    <n v="22596"/>
    <x v="0"/>
  </r>
  <r>
    <s v="REPAY02973"/>
    <s v="LOAN1157"/>
    <d v="2022-06-06T00:00:00"/>
    <n v="53750"/>
    <x v="2"/>
  </r>
  <r>
    <s v="REPAY02974"/>
    <s v="LOAN0151"/>
    <d v="2023-11-19T00:00:00"/>
    <n v="195856"/>
    <x v="3"/>
  </r>
  <r>
    <s v="REPAY02975"/>
    <s v="LOAN0899"/>
    <d v="2024-09-09T00:00:00"/>
    <n v="91270"/>
    <x v="2"/>
  </r>
  <r>
    <s v="REPAY02976"/>
    <s v="LOAN0625"/>
    <d v="2022-01-20T00:00:00"/>
    <n v="64963"/>
    <x v="0"/>
  </r>
  <r>
    <s v="REPAY02977"/>
    <s v="LOAN0441"/>
    <d v="2023-06-19T00:00:00"/>
    <n v="88014"/>
    <x v="3"/>
  </r>
  <r>
    <s v="REPAY02978"/>
    <s v="LOAN1283"/>
    <d v="2020-12-04T00:00:00"/>
    <n v="53876"/>
    <x v="2"/>
  </r>
  <r>
    <s v="REPAY02979"/>
    <s v="LOAN1352"/>
    <d v="2022-08-12T00:00:00"/>
    <n v="18395"/>
    <x v="2"/>
  </r>
  <r>
    <s v="REPAY02980"/>
    <s v="LOAN1382"/>
    <d v="2024-08-13T00:00:00"/>
    <n v="92985"/>
    <x v="2"/>
  </r>
  <r>
    <s v="REPAY02981"/>
    <s v="LOAN0313"/>
    <d v="2024-01-19T00:00:00"/>
    <n v="126180"/>
    <x v="0"/>
  </r>
  <r>
    <s v="REPAY02982"/>
    <s v="LOAN0808"/>
    <d v="2025-03-14T00:00:00"/>
    <n v="27227"/>
    <x v="3"/>
  </r>
  <r>
    <s v="REPAY02983"/>
    <s v="LOAN0029"/>
    <d v="2025-03-24T00:00:00"/>
    <n v="18543"/>
    <x v="2"/>
  </r>
  <r>
    <s v="REPAY02984"/>
    <s v="LOAN0662"/>
    <d v="2023-01-05T00:00:00"/>
    <n v="109657"/>
    <x v="2"/>
  </r>
  <r>
    <s v="REPAY02985"/>
    <s v="LOAN0544"/>
    <d v="2025-01-01T00:00:00"/>
    <n v="102107"/>
    <x v="0"/>
  </r>
  <r>
    <s v="REPAY02986"/>
    <s v="LOAN0758"/>
    <d v="2022-08-28T00:00:00"/>
    <n v="80915"/>
    <x v="1"/>
  </r>
  <r>
    <s v="REPAY02987"/>
    <s v="LOAN0129"/>
    <d v="2025-06-13T00:00:00"/>
    <n v="64151"/>
    <x v="2"/>
  </r>
  <r>
    <s v="REPAY02988"/>
    <s v="LOAN1452"/>
    <d v="2022-01-06T00:00:00"/>
    <n v="106071"/>
    <x v="1"/>
  </r>
  <r>
    <s v="REPAY02989"/>
    <s v="LOAN1131"/>
    <d v="2024-07-18T00:00:00"/>
    <n v="198642"/>
    <x v="2"/>
  </r>
  <r>
    <s v="REPAY02990"/>
    <s v="LOAN0617"/>
    <d v="2023-08-04T00:00:00"/>
    <n v="156094"/>
    <x v="2"/>
  </r>
  <r>
    <s v="REPAY02991"/>
    <s v="LOAN1250"/>
    <d v="2023-07-20T00:00:00"/>
    <n v="77629"/>
    <x v="1"/>
  </r>
  <r>
    <s v="REPAY02992"/>
    <s v="LOAN1476"/>
    <d v="2024-12-08T00:00:00"/>
    <n v="164520"/>
    <x v="0"/>
  </r>
  <r>
    <s v="REPAY02993"/>
    <s v="LOAN0808"/>
    <d v="2023-06-01T00:00:00"/>
    <n v="185978"/>
    <x v="1"/>
  </r>
  <r>
    <s v="REPAY02994"/>
    <s v="LOAN0677"/>
    <d v="2021-10-19T00:00:00"/>
    <n v="140975"/>
    <x v="3"/>
  </r>
  <r>
    <s v="REPAY02995"/>
    <s v="LOAN1038"/>
    <d v="2025-07-05T00:00:00"/>
    <n v="106394"/>
    <x v="1"/>
  </r>
  <r>
    <s v="REPAY02996"/>
    <s v="LOAN0541"/>
    <d v="2024-05-16T00:00:00"/>
    <n v="30165"/>
    <x v="0"/>
  </r>
  <r>
    <s v="REPAY02997"/>
    <s v="LOAN0112"/>
    <d v="2025-06-18T00:00:00"/>
    <n v="89304"/>
    <x v="3"/>
  </r>
  <r>
    <s v="REPAY02998"/>
    <s v="LOAN0162"/>
    <d v="2025-01-02T00:00:00"/>
    <n v="173010"/>
    <x v="1"/>
  </r>
  <r>
    <s v="REPAY02999"/>
    <s v="LOAN0232"/>
    <d v="2021-11-27T00:00:00"/>
    <n v="182648"/>
    <x v="3"/>
  </r>
  <r>
    <s v="REPAY03000"/>
    <s v="LOAN0935"/>
    <d v="2021-10-14T00:00:00"/>
    <n v="7271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LOAN0001"/>
    <s v="CUST1288"/>
    <x v="0"/>
    <n v="4708414"/>
    <n v="12.75"/>
    <n v="24"/>
    <d v="2023-07-20T00:00:00"/>
    <s v="Active"/>
  </r>
  <r>
    <s v="LOAN0002"/>
    <s v="CUST1791"/>
    <x v="1"/>
    <n v="968113"/>
    <n v="8.67"/>
    <n v="24"/>
    <d v="2025-02-13T00:00:00"/>
    <s v="Active"/>
  </r>
  <r>
    <s v="LOAN0003"/>
    <s v="CUST0947"/>
    <x v="0"/>
    <n v="866273"/>
    <n v="13.74"/>
    <n v="120"/>
    <d v="2021-12-03T00:00:00"/>
    <s v="Defaulted"/>
  </r>
  <r>
    <s v="LOAN0004"/>
    <s v="CUST0107"/>
    <x v="1"/>
    <n v="4214458"/>
    <n v="12.31"/>
    <n v="180"/>
    <d v="2025-06-16T00:00:00"/>
    <s v="Active"/>
  </r>
  <r>
    <s v="LOAN0005"/>
    <s v="CUST0999"/>
    <x v="2"/>
    <n v="3589129"/>
    <n v="8.7899999999999991"/>
    <n v="24"/>
    <d v="2023-11-04T00:00:00"/>
    <s v="Closed"/>
  </r>
  <r>
    <s v="LOAN0006"/>
    <s v="CUST1210"/>
    <x v="2"/>
    <n v="2189210"/>
    <n v="9.8000000000000007"/>
    <n v="120"/>
    <d v="2023-12-12T00:00:00"/>
    <s v="Active"/>
  </r>
  <r>
    <s v="LOAN0007"/>
    <s v="CUST0835"/>
    <x v="2"/>
    <n v="2850784"/>
    <n v="12.99"/>
    <n v="36"/>
    <d v="2022-09-04T00:00:00"/>
    <s v="Closed"/>
  </r>
  <r>
    <s v="LOAN0008"/>
    <s v="CUST0575"/>
    <x v="3"/>
    <n v="4242692"/>
    <n v="12.15"/>
    <n v="240"/>
    <d v="2025-04-17T00:00:00"/>
    <s v="Defaulted"/>
  </r>
  <r>
    <s v="LOAN0009"/>
    <s v="CUST0467"/>
    <x v="0"/>
    <n v="3194739"/>
    <n v="13.6"/>
    <n v="180"/>
    <d v="2021-05-13T00:00:00"/>
    <s v="Closed"/>
  </r>
  <r>
    <s v="LOAN0010"/>
    <s v="CUST1975"/>
    <x v="0"/>
    <n v="4971354"/>
    <n v="8.66"/>
    <n v="60"/>
    <d v="2024-04-06T00:00:00"/>
    <s v="Defaulted"/>
  </r>
  <r>
    <s v="LOAN0011"/>
    <s v="CUST1244"/>
    <x v="3"/>
    <n v="1567390"/>
    <n v="13.55"/>
    <n v="36"/>
    <d v="2025-04-21T00:00:00"/>
    <s v="Closed"/>
  </r>
  <r>
    <s v="LOAN0012"/>
    <s v="CUST1532"/>
    <x v="4"/>
    <n v="330972"/>
    <n v="13.77"/>
    <n v="36"/>
    <d v="2024-01-08T00:00:00"/>
    <s v="Active"/>
  </r>
  <r>
    <s v="LOAN0013"/>
    <s v="CUST0172"/>
    <x v="3"/>
    <n v="545638"/>
    <n v="6.85"/>
    <n v="240"/>
    <d v="2021-12-02T00:00:00"/>
    <s v="Active"/>
  </r>
  <r>
    <s v="LOAN0014"/>
    <s v="CUST1817"/>
    <x v="1"/>
    <n v="1312953"/>
    <n v="11.62"/>
    <n v="180"/>
    <d v="2023-07-04T00:00:00"/>
    <s v="Closed"/>
  </r>
  <r>
    <s v="LOAN0015"/>
    <s v="CUST1677"/>
    <x v="3"/>
    <n v="1161267"/>
    <n v="7.69"/>
    <n v="12"/>
    <d v="2024-11-22T00:00:00"/>
    <s v="Active"/>
  </r>
  <r>
    <s v="LOAN0016"/>
    <s v="CUST1589"/>
    <x v="2"/>
    <n v="3853360"/>
    <n v="7.69"/>
    <n v="240"/>
    <d v="2021-11-02T00:00:00"/>
    <s v="Closed"/>
  </r>
  <r>
    <s v="LOAN0017"/>
    <s v="CUST0934"/>
    <x v="2"/>
    <n v="4247676"/>
    <n v="6.86"/>
    <n v="180"/>
    <d v="2023-01-01T00:00:00"/>
    <s v="Active"/>
  </r>
  <r>
    <s v="LOAN0018"/>
    <s v="CUST0513"/>
    <x v="3"/>
    <n v="2935472"/>
    <n v="10.45"/>
    <n v="12"/>
    <d v="2025-02-06T00:00:00"/>
    <s v="Defaulted"/>
  </r>
  <r>
    <s v="LOAN0019"/>
    <s v="CUST1654"/>
    <x v="3"/>
    <n v="2141998"/>
    <n v="8.64"/>
    <n v="24"/>
    <d v="2023-08-30T00:00:00"/>
    <s v="Active"/>
  </r>
  <r>
    <s v="LOAN0020"/>
    <s v="CUST0631"/>
    <x v="2"/>
    <n v="868182"/>
    <n v="9.3800000000000008"/>
    <n v="240"/>
    <d v="2023-07-24T00:00:00"/>
    <s v="Defaulted"/>
  </r>
  <r>
    <s v="LOAN0021"/>
    <s v="CUST0950"/>
    <x v="0"/>
    <n v="1508817"/>
    <n v="8.26"/>
    <n v="36"/>
    <d v="2021-07-09T00:00:00"/>
    <s v="Closed"/>
  </r>
  <r>
    <s v="LOAN0022"/>
    <s v="CUST1878"/>
    <x v="2"/>
    <n v="2548525"/>
    <n v="12.12"/>
    <n v="12"/>
    <d v="2021-10-05T00:00:00"/>
    <s v="Active"/>
  </r>
  <r>
    <s v="LOAN0023"/>
    <s v="CUST0724"/>
    <x v="0"/>
    <n v="523648"/>
    <n v="11.77"/>
    <n v="240"/>
    <d v="2025-03-10T00:00:00"/>
    <s v="Active"/>
  </r>
  <r>
    <s v="LOAN0024"/>
    <s v="CUST1518"/>
    <x v="2"/>
    <n v="3367122"/>
    <n v="7.91"/>
    <n v="120"/>
    <d v="2025-01-31T00:00:00"/>
    <s v="Defaulted"/>
  </r>
  <r>
    <s v="LOAN0025"/>
    <s v="CUST1209"/>
    <x v="3"/>
    <n v="3307516"/>
    <n v="6.68"/>
    <n v="120"/>
    <d v="2022-06-14T00:00:00"/>
    <s v="Active"/>
  </r>
  <r>
    <s v="LOAN0026"/>
    <s v="CUST1200"/>
    <x v="0"/>
    <n v="4050313"/>
    <n v="9.4"/>
    <n v="24"/>
    <d v="2022-03-01T00:00:00"/>
    <s v="Defaulted"/>
  </r>
  <r>
    <s v="LOAN0027"/>
    <s v="CUST0825"/>
    <x v="2"/>
    <n v="1692279"/>
    <n v="9.1199999999999992"/>
    <n v="24"/>
    <d v="2023-04-15T00:00:00"/>
    <s v="Defaulted"/>
  </r>
  <r>
    <s v="LOAN0028"/>
    <s v="CUST1127"/>
    <x v="4"/>
    <n v="1900540"/>
    <n v="11.56"/>
    <n v="60"/>
    <d v="2020-09-14T00:00:00"/>
    <s v="Closed"/>
  </r>
  <r>
    <s v="LOAN0029"/>
    <s v="CUST1271"/>
    <x v="3"/>
    <n v="3418987"/>
    <n v="10.38"/>
    <n v="36"/>
    <d v="2024-02-18T00:00:00"/>
    <s v="Defaulted"/>
  </r>
  <r>
    <s v="LOAN0030"/>
    <s v="CUST0805"/>
    <x v="1"/>
    <n v="4358001"/>
    <n v="8.7899999999999991"/>
    <n v="120"/>
    <d v="2023-07-26T00:00:00"/>
    <s v="Active"/>
  </r>
  <r>
    <s v="LOAN0031"/>
    <s v="CUST0528"/>
    <x v="4"/>
    <n v="825761"/>
    <n v="13.66"/>
    <n v="36"/>
    <d v="2024-03-13T00:00:00"/>
    <s v="Closed"/>
  </r>
  <r>
    <s v="LOAN0032"/>
    <s v="CUST1088"/>
    <x v="0"/>
    <n v="4340741"/>
    <n v="10.8"/>
    <n v="240"/>
    <d v="2021-09-27T00:00:00"/>
    <s v="Closed"/>
  </r>
  <r>
    <s v="LOAN0033"/>
    <s v="CUST1036"/>
    <x v="3"/>
    <n v="4168358"/>
    <n v="12.7"/>
    <n v="180"/>
    <d v="2021-02-02T00:00:00"/>
    <s v="Active"/>
  </r>
  <r>
    <s v="LOAN0034"/>
    <s v="CUST0403"/>
    <x v="2"/>
    <n v="1003251"/>
    <n v="14.19"/>
    <n v="12"/>
    <d v="2021-09-13T00:00:00"/>
    <s v="Closed"/>
  </r>
  <r>
    <s v="LOAN0035"/>
    <s v="CUST0551"/>
    <x v="3"/>
    <n v="1550700"/>
    <n v="7.36"/>
    <n v="120"/>
    <d v="2021-02-25T00:00:00"/>
    <s v="Active"/>
  </r>
  <r>
    <s v="LOAN0036"/>
    <s v="CUST1219"/>
    <x v="3"/>
    <n v="1514983"/>
    <n v="11.11"/>
    <n v="240"/>
    <d v="2024-12-31T00:00:00"/>
    <s v="Active"/>
  </r>
  <r>
    <s v="LOAN0037"/>
    <s v="CUST1958"/>
    <x v="4"/>
    <n v="4147608"/>
    <n v="10.02"/>
    <n v="24"/>
    <d v="2023-12-23T00:00:00"/>
    <s v="Active"/>
  </r>
  <r>
    <s v="LOAN0038"/>
    <s v="CUST1572"/>
    <x v="3"/>
    <n v="2440723"/>
    <n v="13.99"/>
    <n v="12"/>
    <d v="2021-07-15T00:00:00"/>
    <s v="Defaulted"/>
  </r>
  <r>
    <s v="LOAN0039"/>
    <s v="CUST1927"/>
    <x v="0"/>
    <n v="4467549"/>
    <n v="11.04"/>
    <n v="180"/>
    <d v="2024-06-11T00:00:00"/>
    <s v="Closed"/>
  </r>
  <r>
    <s v="LOAN0040"/>
    <s v="CUST1146"/>
    <x v="2"/>
    <n v="820965"/>
    <n v="8.6300000000000008"/>
    <n v="12"/>
    <d v="2024-08-07T00:00:00"/>
    <s v="Defaulted"/>
  </r>
  <r>
    <s v="LOAN0041"/>
    <s v="CUST0652"/>
    <x v="3"/>
    <n v="4203697"/>
    <n v="13.25"/>
    <n v="180"/>
    <d v="2021-12-10T00:00:00"/>
    <s v="Defaulted"/>
  </r>
  <r>
    <s v="LOAN0042"/>
    <s v="CUST1575"/>
    <x v="2"/>
    <n v="4037195"/>
    <n v="8.0500000000000007"/>
    <n v="120"/>
    <d v="2021-09-10T00:00:00"/>
    <s v="Defaulted"/>
  </r>
  <r>
    <s v="LOAN0043"/>
    <s v="CUST0313"/>
    <x v="3"/>
    <n v="2470073"/>
    <n v="10.8"/>
    <n v="60"/>
    <d v="2023-03-22T00:00:00"/>
    <s v="Active"/>
  </r>
  <r>
    <s v="LOAN0044"/>
    <s v="CUST0998"/>
    <x v="4"/>
    <n v="3526011"/>
    <n v="9.43"/>
    <n v="240"/>
    <d v="2024-09-06T00:00:00"/>
    <s v="Closed"/>
  </r>
  <r>
    <s v="LOAN0045"/>
    <s v="CUST0766"/>
    <x v="2"/>
    <n v="662238"/>
    <n v="12.27"/>
    <n v="60"/>
    <d v="2023-01-30T00:00:00"/>
    <s v="Closed"/>
  </r>
  <r>
    <s v="LOAN0046"/>
    <s v="CUST0928"/>
    <x v="0"/>
    <n v="2359301"/>
    <n v="6.56"/>
    <n v="120"/>
    <d v="2024-03-14T00:00:00"/>
    <s v="Defaulted"/>
  </r>
  <r>
    <s v="LOAN0047"/>
    <s v="CUST0533"/>
    <x v="3"/>
    <n v="3703536"/>
    <n v="9.6300000000000008"/>
    <n v="120"/>
    <d v="2024-10-06T00:00:00"/>
    <s v="Active"/>
  </r>
  <r>
    <s v="LOAN0048"/>
    <s v="CUST0596"/>
    <x v="1"/>
    <n v="1855352"/>
    <n v="6.94"/>
    <n v="60"/>
    <d v="2021-09-19T00:00:00"/>
    <s v="Defaulted"/>
  </r>
  <r>
    <s v="LOAN0049"/>
    <s v="CUST0566"/>
    <x v="3"/>
    <n v="111426"/>
    <n v="6.85"/>
    <n v="60"/>
    <d v="2021-06-25T00:00:00"/>
    <s v="Defaulted"/>
  </r>
  <r>
    <s v="LOAN0050"/>
    <s v="CUST0610"/>
    <x v="3"/>
    <n v="3161039"/>
    <n v="8.3000000000000007"/>
    <n v="180"/>
    <d v="2022-06-06T00:00:00"/>
    <s v="Closed"/>
  </r>
  <r>
    <s v="LOAN0051"/>
    <s v="CUST1139"/>
    <x v="2"/>
    <n v="4086252"/>
    <n v="6.94"/>
    <n v="180"/>
    <d v="2023-06-25T00:00:00"/>
    <s v="Closed"/>
  </r>
  <r>
    <s v="LOAN0052"/>
    <s v="CUST0542"/>
    <x v="1"/>
    <n v="4484511"/>
    <n v="11.82"/>
    <n v="24"/>
    <d v="2022-05-26T00:00:00"/>
    <s v="Defaulted"/>
  </r>
  <r>
    <s v="LOAN0053"/>
    <s v="CUST1465"/>
    <x v="4"/>
    <n v="2881469"/>
    <n v="9.67"/>
    <n v="180"/>
    <d v="2025-05-02T00:00:00"/>
    <s v="Active"/>
  </r>
  <r>
    <s v="LOAN0054"/>
    <s v="CUST0556"/>
    <x v="3"/>
    <n v="4068375"/>
    <n v="12.69"/>
    <n v="12"/>
    <d v="2021-11-16T00:00:00"/>
    <s v="Closed"/>
  </r>
  <r>
    <s v="LOAN0055"/>
    <s v="CUST0481"/>
    <x v="2"/>
    <n v="470893"/>
    <n v="14.49"/>
    <n v="180"/>
    <d v="2023-03-18T00:00:00"/>
    <s v="Active"/>
  </r>
  <r>
    <s v="LOAN0056"/>
    <s v="CUST1702"/>
    <x v="0"/>
    <n v="1793171"/>
    <n v="13.38"/>
    <n v="36"/>
    <d v="2021-11-08T00:00:00"/>
    <s v="Defaulted"/>
  </r>
  <r>
    <s v="LOAN0057"/>
    <s v="CUST1267"/>
    <x v="3"/>
    <n v="3683296"/>
    <n v="9.7100000000000009"/>
    <n v="180"/>
    <d v="2025-04-16T00:00:00"/>
    <s v="Closed"/>
  </r>
  <r>
    <s v="LOAN0058"/>
    <s v="CUST1118"/>
    <x v="4"/>
    <n v="243263"/>
    <n v="11.12"/>
    <n v="120"/>
    <d v="2024-02-21T00:00:00"/>
    <s v="Active"/>
  </r>
  <r>
    <s v="LOAN0059"/>
    <s v="CUST0346"/>
    <x v="0"/>
    <n v="1031629"/>
    <n v="10.41"/>
    <n v="180"/>
    <d v="2021-11-01T00:00:00"/>
    <s v="Closed"/>
  </r>
  <r>
    <s v="LOAN0060"/>
    <s v="CUST0139"/>
    <x v="2"/>
    <n v="2079861"/>
    <n v="13.8"/>
    <n v="60"/>
    <d v="2023-04-17T00:00:00"/>
    <s v="Active"/>
  </r>
  <r>
    <s v="LOAN0061"/>
    <s v="CUST1619"/>
    <x v="2"/>
    <n v="1860958"/>
    <n v="13.13"/>
    <n v="60"/>
    <d v="2021-01-02T00:00:00"/>
    <s v="Active"/>
  </r>
  <r>
    <s v="LOAN0062"/>
    <s v="CUST1837"/>
    <x v="4"/>
    <n v="1104883"/>
    <n v="6.93"/>
    <n v="36"/>
    <d v="2020-12-01T00:00:00"/>
    <s v="Closed"/>
  </r>
  <r>
    <s v="LOAN0063"/>
    <s v="CUST0766"/>
    <x v="1"/>
    <n v="4686665"/>
    <n v="12.19"/>
    <n v="36"/>
    <d v="2022-09-24T00:00:00"/>
    <s v="Closed"/>
  </r>
  <r>
    <s v="LOAN0064"/>
    <s v="CUST1013"/>
    <x v="1"/>
    <n v="4336312"/>
    <n v="7.83"/>
    <n v="60"/>
    <d v="2025-03-15T00:00:00"/>
    <s v="Active"/>
  </r>
  <r>
    <s v="LOAN0065"/>
    <s v="CUST1924"/>
    <x v="4"/>
    <n v="3937006"/>
    <n v="12.86"/>
    <n v="120"/>
    <d v="2020-11-17T00:00:00"/>
    <s v="Defaulted"/>
  </r>
  <r>
    <s v="LOAN0066"/>
    <s v="CUST1533"/>
    <x v="0"/>
    <n v="4421991"/>
    <n v="9.3000000000000007"/>
    <n v="60"/>
    <d v="2025-01-10T00:00:00"/>
    <s v="Closed"/>
  </r>
  <r>
    <s v="LOAN0067"/>
    <s v="CUST0968"/>
    <x v="3"/>
    <n v="2507819"/>
    <n v="12.77"/>
    <n v="120"/>
    <d v="2020-12-19T00:00:00"/>
    <s v="Active"/>
  </r>
  <r>
    <s v="LOAN0068"/>
    <s v="CUST1048"/>
    <x v="0"/>
    <n v="1347709"/>
    <n v="10.54"/>
    <n v="36"/>
    <d v="2023-10-22T00:00:00"/>
    <s v="Active"/>
  </r>
  <r>
    <s v="LOAN0069"/>
    <s v="CUST1617"/>
    <x v="4"/>
    <n v="2688134"/>
    <n v="11.08"/>
    <n v="180"/>
    <d v="2022-08-12T00:00:00"/>
    <s v="Active"/>
  </r>
  <r>
    <s v="LOAN0070"/>
    <s v="CUST0670"/>
    <x v="4"/>
    <n v="2858770"/>
    <n v="12.99"/>
    <n v="180"/>
    <d v="2020-10-15T00:00:00"/>
    <s v="Closed"/>
  </r>
  <r>
    <s v="LOAN0071"/>
    <s v="CUST1095"/>
    <x v="3"/>
    <n v="244693"/>
    <n v="13.76"/>
    <n v="180"/>
    <d v="2024-05-02T00:00:00"/>
    <s v="Closed"/>
  </r>
  <r>
    <s v="LOAN0072"/>
    <s v="CUST1650"/>
    <x v="1"/>
    <n v="1731180"/>
    <n v="12.9"/>
    <n v="180"/>
    <d v="2025-06-18T00:00:00"/>
    <s v="Defaulted"/>
  </r>
  <r>
    <s v="LOAN0073"/>
    <s v="CUST0253"/>
    <x v="0"/>
    <n v="695953"/>
    <n v="6.71"/>
    <n v="120"/>
    <d v="2024-11-08T00:00:00"/>
    <s v="Defaulted"/>
  </r>
  <r>
    <s v="LOAN0074"/>
    <s v="CUST0409"/>
    <x v="2"/>
    <n v="495194"/>
    <n v="7.4"/>
    <n v="24"/>
    <d v="2024-02-23T00:00:00"/>
    <s v="Active"/>
  </r>
  <r>
    <s v="LOAN0075"/>
    <s v="CUST1182"/>
    <x v="1"/>
    <n v="2477902"/>
    <n v="9.73"/>
    <n v="12"/>
    <d v="2024-05-24T00:00:00"/>
    <s v="Closed"/>
  </r>
  <r>
    <s v="LOAN0076"/>
    <s v="CUST0195"/>
    <x v="0"/>
    <n v="1091323"/>
    <n v="13.83"/>
    <n v="36"/>
    <d v="2021-10-18T00:00:00"/>
    <s v="Active"/>
  </r>
  <r>
    <s v="LOAN0077"/>
    <s v="CUST0921"/>
    <x v="3"/>
    <n v="4894248"/>
    <n v="7.49"/>
    <n v="60"/>
    <d v="2023-04-11T00:00:00"/>
    <s v="Closed"/>
  </r>
  <r>
    <s v="LOAN0078"/>
    <s v="CUST0276"/>
    <x v="4"/>
    <n v="4554093"/>
    <n v="9.16"/>
    <n v="36"/>
    <d v="2022-12-09T00:00:00"/>
    <s v="Active"/>
  </r>
  <r>
    <s v="LOAN0079"/>
    <s v="CUST0221"/>
    <x v="4"/>
    <n v="3596853"/>
    <n v="6.7"/>
    <n v="60"/>
    <d v="2021-02-07T00:00:00"/>
    <s v="Defaulted"/>
  </r>
  <r>
    <s v="LOAN0080"/>
    <s v="CUST0892"/>
    <x v="0"/>
    <n v="4580149"/>
    <n v="8.52"/>
    <n v="240"/>
    <d v="2021-03-24T00:00:00"/>
    <s v="Closed"/>
  </r>
  <r>
    <s v="LOAN0081"/>
    <s v="CUST1819"/>
    <x v="4"/>
    <n v="2149087"/>
    <n v="12.95"/>
    <n v="12"/>
    <d v="2024-07-03T00:00:00"/>
    <s v="Active"/>
  </r>
  <r>
    <s v="LOAN0082"/>
    <s v="CUST0887"/>
    <x v="3"/>
    <n v="4843230"/>
    <n v="12.46"/>
    <n v="12"/>
    <d v="2024-08-29T00:00:00"/>
    <s v="Active"/>
  </r>
  <r>
    <s v="LOAN0083"/>
    <s v="CUST1020"/>
    <x v="1"/>
    <n v="3913005"/>
    <n v="9"/>
    <n v="60"/>
    <d v="2021-07-08T00:00:00"/>
    <s v="Defaulted"/>
  </r>
  <r>
    <s v="LOAN0084"/>
    <s v="CUST0436"/>
    <x v="1"/>
    <n v="2062204"/>
    <n v="12.61"/>
    <n v="120"/>
    <d v="2025-07-03T00:00:00"/>
    <s v="Closed"/>
  </r>
  <r>
    <s v="LOAN0085"/>
    <s v="CUST0753"/>
    <x v="3"/>
    <n v="1415823"/>
    <n v="8.61"/>
    <n v="36"/>
    <d v="2023-07-16T00:00:00"/>
    <s v="Defaulted"/>
  </r>
  <r>
    <s v="LOAN0086"/>
    <s v="CUST0932"/>
    <x v="4"/>
    <n v="3207825"/>
    <n v="13.2"/>
    <n v="240"/>
    <d v="2023-05-29T00:00:00"/>
    <s v="Closed"/>
  </r>
  <r>
    <s v="LOAN0087"/>
    <s v="CUST0693"/>
    <x v="2"/>
    <n v="2998006"/>
    <n v="12.99"/>
    <n v="24"/>
    <d v="2021-04-09T00:00:00"/>
    <s v="Closed"/>
  </r>
  <r>
    <s v="LOAN0088"/>
    <s v="CUST0706"/>
    <x v="1"/>
    <n v="1835098"/>
    <n v="9.81"/>
    <n v="36"/>
    <d v="2023-04-17T00:00:00"/>
    <s v="Defaulted"/>
  </r>
  <r>
    <s v="LOAN0089"/>
    <s v="CUST1679"/>
    <x v="2"/>
    <n v="142171"/>
    <n v="11.02"/>
    <n v="240"/>
    <d v="2024-04-24T00:00:00"/>
    <s v="Active"/>
  </r>
  <r>
    <s v="LOAN0090"/>
    <s v="CUST1254"/>
    <x v="1"/>
    <n v="2497505"/>
    <n v="7.01"/>
    <n v="240"/>
    <d v="2025-07-28T00:00:00"/>
    <s v="Defaulted"/>
  </r>
  <r>
    <s v="LOAN0091"/>
    <s v="CUST0873"/>
    <x v="0"/>
    <n v="1082205"/>
    <n v="14.46"/>
    <n v="180"/>
    <d v="2023-12-27T00:00:00"/>
    <s v="Defaulted"/>
  </r>
  <r>
    <s v="LOAN0092"/>
    <s v="CUST1539"/>
    <x v="4"/>
    <n v="2048787"/>
    <n v="9.9"/>
    <n v="180"/>
    <d v="2023-02-24T00:00:00"/>
    <s v="Active"/>
  </r>
  <r>
    <s v="LOAN0093"/>
    <s v="CUST1289"/>
    <x v="1"/>
    <n v="4077546"/>
    <n v="14.01"/>
    <n v="60"/>
    <d v="2025-08-13T00:00:00"/>
    <s v="Defaulted"/>
  </r>
  <r>
    <s v="LOAN0094"/>
    <s v="CUST0576"/>
    <x v="0"/>
    <n v="1640459"/>
    <n v="7.63"/>
    <n v="12"/>
    <d v="2024-11-05T00:00:00"/>
    <s v="Active"/>
  </r>
  <r>
    <s v="LOAN0095"/>
    <s v="CUST0679"/>
    <x v="0"/>
    <n v="2398453"/>
    <n v="12.84"/>
    <n v="240"/>
    <d v="2024-10-13T00:00:00"/>
    <s v="Defaulted"/>
  </r>
  <r>
    <s v="LOAN0096"/>
    <s v="CUST0556"/>
    <x v="3"/>
    <n v="3519417"/>
    <n v="9.4600000000000009"/>
    <n v="36"/>
    <d v="2022-11-10T00:00:00"/>
    <s v="Closed"/>
  </r>
  <r>
    <s v="LOAN0097"/>
    <s v="CUST1259"/>
    <x v="2"/>
    <n v="2618215"/>
    <n v="13.1"/>
    <n v="180"/>
    <d v="2022-03-06T00:00:00"/>
    <s v="Closed"/>
  </r>
  <r>
    <s v="LOAN0098"/>
    <s v="CUST1048"/>
    <x v="3"/>
    <n v="4827590"/>
    <n v="11.14"/>
    <n v="12"/>
    <d v="2024-08-13T00:00:00"/>
    <s v="Active"/>
  </r>
  <r>
    <s v="LOAN0099"/>
    <s v="CUST1538"/>
    <x v="2"/>
    <n v="4996005"/>
    <n v="14.18"/>
    <n v="36"/>
    <d v="2022-01-04T00:00:00"/>
    <s v="Closed"/>
  </r>
  <r>
    <s v="LOAN0100"/>
    <s v="CUST0943"/>
    <x v="2"/>
    <n v="2678345"/>
    <n v="12.12"/>
    <n v="240"/>
    <d v="2023-03-16T00:00:00"/>
    <s v="Active"/>
  </r>
  <r>
    <s v="LOAN0101"/>
    <s v="CUST1681"/>
    <x v="4"/>
    <n v="2324518"/>
    <n v="9.57"/>
    <n v="24"/>
    <d v="2025-03-09T00:00:00"/>
    <s v="Closed"/>
  </r>
  <r>
    <s v="LOAN0102"/>
    <s v="CUST1664"/>
    <x v="2"/>
    <n v="3965823"/>
    <n v="11.24"/>
    <n v="240"/>
    <d v="2025-03-21T00:00:00"/>
    <s v="Closed"/>
  </r>
  <r>
    <s v="LOAN0103"/>
    <s v="CUST0164"/>
    <x v="1"/>
    <n v="2236106"/>
    <n v="11.04"/>
    <n v="60"/>
    <d v="2020-09-03T00:00:00"/>
    <s v="Closed"/>
  </r>
  <r>
    <s v="LOAN0104"/>
    <s v="CUST0847"/>
    <x v="2"/>
    <n v="2980553"/>
    <n v="10.99"/>
    <n v="120"/>
    <d v="2021-04-07T00:00:00"/>
    <s v="Active"/>
  </r>
  <r>
    <s v="LOAN0105"/>
    <s v="CUST0993"/>
    <x v="4"/>
    <n v="476873"/>
    <n v="12.4"/>
    <n v="60"/>
    <d v="2025-04-17T00:00:00"/>
    <s v="Active"/>
  </r>
  <r>
    <s v="LOAN0106"/>
    <s v="CUST0636"/>
    <x v="4"/>
    <n v="3884435"/>
    <n v="14.32"/>
    <n v="12"/>
    <d v="2022-04-22T00:00:00"/>
    <s v="Active"/>
  </r>
  <r>
    <s v="LOAN0107"/>
    <s v="CUST0740"/>
    <x v="3"/>
    <n v="3249215"/>
    <n v="7.86"/>
    <n v="12"/>
    <d v="2022-05-04T00:00:00"/>
    <s v="Defaulted"/>
  </r>
  <r>
    <s v="LOAN0108"/>
    <s v="CUST0723"/>
    <x v="3"/>
    <n v="3368713"/>
    <n v="11.53"/>
    <n v="180"/>
    <d v="2023-11-09T00:00:00"/>
    <s v="Active"/>
  </r>
  <r>
    <s v="LOAN0109"/>
    <s v="CUST0092"/>
    <x v="3"/>
    <n v="4408504"/>
    <n v="10.1"/>
    <n v="12"/>
    <d v="2022-04-23T00:00:00"/>
    <s v="Closed"/>
  </r>
  <r>
    <s v="LOAN0110"/>
    <s v="CUST0693"/>
    <x v="0"/>
    <n v="4565440"/>
    <n v="10.53"/>
    <n v="60"/>
    <d v="2025-01-19T00:00:00"/>
    <s v="Defaulted"/>
  </r>
  <r>
    <s v="LOAN0111"/>
    <s v="CUST0789"/>
    <x v="3"/>
    <n v="2244291"/>
    <n v="12.51"/>
    <n v="24"/>
    <d v="2023-08-08T00:00:00"/>
    <s v="Defaulted"/>
  </r>
  <r>
    <s v="LOAN0112"/>
    <s v="CUST0914"/>
    <x v="4"/>
    <n v="1884831"/>
    <n v="9.35"/>
    <n v="60"/>
    <d v="2020-11-30T00:00:00"/>
    <s v="Defaulted"/>
  </r>
  <r>
    <s v="LOAN0113"/>
    <s v="CUST0464"/>
    <x v="1"/>
    <n v="1720115"/>
    <n v="7.19"/>
    <n v="60"/>
    <d v="2024-11-21T00:00:00"/>
    <s v="Closed"/>
  </r>
  <r>
    <s v="LOAN0114"/>
    <s v="CUST1493"/>
    <x v="2"/>
    <n v="954638"/>
    <n v="14.11"/>
    <n v="60"/>
    <d v="2021-11-08T00:00:00"/>
    <s v="Active"/>
  </r>
  <r>
    <s v="LOAN0115"/>
    <s v="CUST0797"/>
    <x v="0"/>
    <n v="2363795"/>
    <n v="8.61"/>
    <n v="60"/>
    <d v="2023-03-11T00:00:00"/>
    <s v="Closed"/>
  </r>
  <r>
    <s v="LOAN0116"/>
    <s v="CUST1029"/>
    <x v="3"/>
    <n v="890139"/>
    <n v="12.6"/>
    <n v="12"/>
    <d v="2025-03-05T00:00:00"/>
    <s v="Closed"/>
  </r>
  <r>
    <s v="LOAN0117"/>
    <s v="CUST0856"/>
    <x v="2"/>
    <n v="1457917"/>
    <n v="11.21"/>
    <n v="24"/>
    <d v="2022-07-14T00:00:00"/>
    <s v="Defaulted"/>
  </r>
  <r>
    <s v="LOAN0118"/>
    <s v="CUST1807"/>
    <x v="3"/>
    <n v="435838"/>
    <n v="10.81"/>
    <n v="120"/>
    <d v="2021-08-04T00:00:00"/>
    <s v="Active"/>
  </r>
  <r>
    <s v="LOAN0119"/>
    <s v="CUST1627"/>
    <x v="4"/>
    <n v="1246752"/>
    <n v="8.49"/>
    <n v="120"/>
    <d v="2023-10-10T00:00:00"/>
    <s v="Active"/>
  </r>
  <r>
    <s v="LOAN0120"/>
    <s v="CUST1631"/>
    <x v="4"/>
    <n v="1944382"/>
    <n v="10.79"/>
    <n v="240"/>
    <d v="2022-05-22T00:00:00"/>
    <s v="Closed"/>
  </r>
  <r>
    <s v="LOAN0121"/>
    <s v="CUST1657"/>
    <x v="1"/>
    <n v="1767696"/>
    <n v="10.16"/>
    <n v="36"/>
    <d v="2020-09-08T00:00:00"/>
    <s v="Closed"/>
  </r>
  <r>
    <s v="LOAN0122"/>
    <s v="CUST1574"/>
    <x v="2"/>
    <n v="2857835"/>
    <n v="10.09"/>
    <n v="36"/>
    <d v="2021-03-30T00:00:00"/>
    <s v="Active"/>
  </r>
  <r>
    <s v="LOAN0123"/>
    <s v="CUST0339"/>
    <x v="1"/>
    <n v="2894512"/>
    <n v="12.32"/>
    <n v="36"/>
    <d v="2022-08-24T00:00:00"/>
    <s v="Closed"/>
  </r>
  <r>
    <s v="LOAN0124"/>
    <s v="CUST0378"/>
    <x v="4"/>
    <n v="2843583"/>
    <n v="11.1"/>
    <n v="180"/>
    <d v="2023-12-07T00:00:00"/>
    <s v="Defaulted"/>
  </r>
  <r>
    <s v="LOAN0125"/>
    <s v="CUST1761"/>
    <x v="1"/>
    <n v="173676"/>
    <n v="8.56"/>
    <n v="120"/>
    <d v="2022-04-06T00:00:00"/>
    <s v="Closed"/>
  </r>
  <r>
    <s v="LOAN0126"/>
    <s v="CUST0769"/>
    <x v="4"/>
    <n v="3533689"/>
    <n v="8.69"/>
    <n v="120"/>
    <d v="2022-06-19T00:00:00"/>
    <s v="Active"/>
  </r>
  <r>
    <s v="LOAN0127"/>
    <s v="CUST1591"/>
    <x v="4"/>
    <n v="2864477"/>
    <n v="12.96"/>
    <n v="180"/>
    <d v="2022-03-18T00:00:00"/>
    <s v="Defaulted"/>
  </r>
  <r>
    <s v="LOAN0128"/>
    <s v="CUST0474"/>
    <x v="1"/>
    <n v="4139345"/>
    <n v="9.01"/>
    <n v="60"/>
    <d v="2021-07-05T00:00:00"/>
    <s v="Defaulted"/>
  </r>
  <r>
    <s v="LOAN0129"/>
    <s v="CUST0784"/>
    <x v="1"/>
    <n v="1075819"/>
    <n v="11.4"/>
    <n v="36"/>
    <d v="2023-03-12T00:00:00"/>
    <s v="Closed"/>
  </r>
  <r>
    <s v="LOAN0130"/>
    <s v="CUST0254"/>
    <x v="0"/>
    <n v="986360"/>
    <n v="8.27"/>
    <n v="240"/>
    <d v="2024-11-16T00:00:00"/>
    <s v="Closed"/>
  </r>
  <r>
    <s v="LOAN0131"/>
    <s v="CUST0819"/>
    <x v="2"/>
    <n v="679226"/>
    <n v="14.47"/>
    <n v="180"/>
    <d v="2023-02-05T00:00:00"/>
    <s v="Closed"/>
  </r>
  <r>
    <s v="LOAN0132"/>
    <s v="CUST0912"/>
    <x v="4"/>
    <n v="2459835"/>
    <n v="9.14"/>
    <n v="240"/>
    <d v="2025-07-19T00:00:00"/>
    <s v="Closed"/>
  </r>
  <r>
    <s v="LOAN0133"/>
    <s v="CUST0206"/>
    <x v="3"/>
    <n v="4728667"/>
    <n v="8.7799999999999994"/>
    <n v="12"/>
    <d v="2023-01-28T00:00:00"/>
    <s v="Closed"/>
  </r>
  <r>
    <s v="LOAN0134"/>
    <s v="CUST0094"/>
    <x v="0"/>
    <n v="4803086"/>
    <n v="14.32"/>
    <n v="12"/>
    <d v="2023-02-13T00:00:00"/>
    <s v="Active"/>
  </r>
  <r>
    <s v="LOAN0135"/>
    <s v="CUST0249"/>
    <x v="1"/>
    <n v="3084453"/>
    <n v="9.1"/>
    <n v="24"/>
    <d v="2023-06-19T00:00:00"/>
    <s v="Active"/>
  </r>
  <r>
    <s v="LOAN0136"/>
    <s v="CUST1974"/>
    <x v="4"/>
    <n v="4126561"/>
    <n v="9.66"/>
    <n v="36"/>
    <d v="2025-02-17T00:00:00"/>
    <s v="Closed"/>
  </r>
  <r>
    <s v="LOAN0137"/>
    <s v="CUST0839"/>
    <x v="4"/>
    <n v="4149803"/>
    <n v="13.82"/>
    <n v="36"/>
    <d v="2025-05-30T00:00:00"/>
    <s v="Closed"/>
  </r>
  <r>
    <s v="LOAN0138"/>
    <s v="CUST1703"/>
    <x v="0"/>
    <n v="4096547"/>
    <n v="7.46"/>
    <n v="120"/>
    <d v="2023-10-07T00:00:00"/>
    <s v="Closed"/>
  </r>
  <r>
    <s v="LOAN0139"/>
    <s v="CUST1226"/>
    <x v="2"/>
    <n v="1580343"/>
    <n v="8.5"/>
    <n v="12"/>
    <d v="2022-06-25T00:00:00"/>
    <s v="Closed"/>
  </r>
  <r>
    <s v="LOAN0140"/>
    <s v="CUST0708"/>
    <x v="1"/>
    <n v="1910049"/>
    <n v="8.9499999999999993"/>
    <n v="24"/>
    <d v="2023-09-28T00:00:00"/>
    <s v="Active"/>
  </r>
  <r>
    <s v="LOAN0141"/>
    <s v="CUST1259"/>
    <x v="0"/>
    <n v="730655"/>
    <n v="13.64"/>
    <n v="240"/>
    <d v="2024-08-08T00:00:00"/>
    <s v="Closed"/>
  </r>
  <r>
    <s v="LOAN0142"/>
    <s v="CUST0133"/>
    <x v="2"/>
    <n v="2974354"/>
    <n v="11.22"/>
    <n v="120"/>
    <d v="2023-02-13T00:00:00"/>
    <s v="Active"/>
  </r>
  <r>
    <s v="LOAN0143"/>
    <s v="CUST0484"/>
    <x v="4"/>
    <n v="1751347"/>
    <n v="12.32"/>
    <n v="60"/>
    <d v="2023-08-07T00:00:00"/>
    <s v="Defaulted"/>
  </r>
  <r>
    <s v="LOAN0144"/>
    <s v="CUST1163"/>
    <x v="2"/>
    <n v="1311678"/>
    <n v="7.74"/>
    <n v="12"/>
    <d v="2022-02-09T00:00:00"/>
    <s v="Defaulted"/>
  </r>
  <r>
    <s v="LOAN0145"/>
    <s v="CUST1457"/>
    <x v="0"/>
    <n v="2305620"/>
    <n v="12.41"/>
    <n v="180"/>
    <d v="2022-04-23T00:00:00"/>
    <s v="Defaulted"/>
  </r>
  <r>
    <s v="LOAN0146"/>
    <s v="CUST0087"/>
    <x v="2"/>
    <n v="3188380"/>
    <n v="11.4"/>
    <n v="36"/>
    <d v="2021-11-06T00:00:00"/>
    <s v="Closed"/>
  </r>
  <r>
    <s v="LOAN0147"/>
    <s v="CUST1943"/>
    <x v="3"/>
    <n v="3996901"/>
    <n v="11.62"/>
    <n v="180"/>
    <d v="2024-09-25T00:00:00"/>
    <s v="Active"/>
  </r>
  <r>
    <s v="LOAN0148"/>
    <s v="CUST1234"/>
    <x v="1"/>
    <n v="2541073"/>
    <n v="14.18"/>
    <n v="180"/>
    <d v="2024-03-22T00:00:00"/>
    <s v="Active"/>
  </r>
  <r>
    <s v="LOAN0149"/>
    <s v="CUST0753"/>
    <x v="4"/>
    <n v="953149"/>
    <n v="11.76"/>
    <n v="24"/>
    <d v="2023-06-04T00:00:00"/>
    <s v="Defaulted"/>
  </r>
  <r>
    <s v="LOAN0150"/>
    <s v="CUST0020"/>
    <x v="3"/>
    <n v="2759376"/>
    <n v="10.64"/>
    <n v="24"/>
    <d v="2022-11-10T00:00:00"/>
    <s v="Active"/>
  </r>
  <r>
    <s v="LOAN0151"/>
    <s v="CUST0165"/>
    <x v="2"/>
    <n v="3444201"/>
    <n v="6.63"/>
    <n v="180"/>
    <d v="2022-06-13T00:00:00"/>
    <s v="Defaulted"/>
  </r>
  <r>
    <s v="LOAN0152"/>
    <s v="CUST1470"/>
    <x v="1"/>
    <n v="2253021"/>
    <n v="8.92"/>
    <n v="240"/>
    <d v="2023-07-10T00:00:00"/>
    <s v="Defaulted"/>
  </r>
  <r>
    <s v="LOAN0153"/>
    <s v="CUST0530"/>
    <x v="3"/>
    <n v="3362404"/>
    <n v="11.95"/>
    <n v="12"/>
    <d v="2022-06-07T00:00:00"/>
    <s v="Active"/>
  </r>
  <r>
    <s v="LOAN0154"/>
    <s v="CUST0681"/>
    <x v="3"/>
    <n v="2743422"/>
    <n v="11.65"/>
    <n v="12"/>
    <d v="2022-03-25T00:00:00"/>
    <s v="Active"/>
  </r>
  <r>
    <s v="LOAN0155"/>
    <s v="CUST1097"/>
    <x v="3"/>
    <n v="1848653"/>
    <n v="14.34"/>
    <n v="240"/>
    <d v="2025-05-16T00:00:00"/>
    <s v="Defaulted"/>
  </r>
  <r>
    <s v="LOAN0156"/>
    <s v="CUST0496"/>
    <x v="3"/>
    <n v="4657261"/>
    <n v="14.48"/>
    <n v="240"/>
    <d v="2025-07-01T00:00:00"/>
    <s v="Closed"/>
  </r>
  <r>
    <s v="LOAN0157"/>
    <s v="CUST0301"/>
    <x v="0"/>
    <n v="4438633"/>
    <n v="10.09"/>
    <n v="180"/>
    <d v="2023-11-15T00:00:00"/>
    <s v="Defaulted"/>
  </r>
  <r>
    <s v="LOAN0158"/>
    <s v="CUST0098"/>
    <x v="0"/>
    <n v="4487984"/>
    <n v="8.94"/>
    <n v="24"/>
    <d v="2022-10-09T00:00:00"/>
    <s v="Active"/>
  </r>
  <r>
    <s v="LOAN0159"/>
    <s v="CUST1012"/>
    <x v="0"/>
    <n v="1402863"/>
    <n v="9.31"/>
    <n v="60"/>
    <d v="2024-06-24T00:00:00"/>
    <s v="Defaulted"/>
  </r>
  <r>
    <s v="LOAN0160"/>
    <s v="CUST0717"/>
    <x v="0"/>
    <n v="3686080"/>
    <n v="10.9"/>
    <n v="36"/>
    <d v="2020-12-05T00:00:00"/>
    <s v="Defaulted"/>
  </r>
  <r>
    <s v="LOAN0161"/>
    <s v="CUST1351"/>
    <x v="2"/>
    <n v="1684827"/>
    <n v="11.5"/>
    <n v="24"/>
    <d v="2023-10-10T00:00:00"/>
    <s v="Closed"/>
  </r>
  <r>
    <s v="LOAN0162"/>
    <s v="CUST1488"/>
    <x v="0"/>
    <n v="2915871"/>
    <n v="12.11"/>
    <n v="36"/>
    <d v="2023-10-21T00:00:00"/>
    <s v="Closed"/>
  </r>
  <r>
    <s v="LOAN0163"/>
    <s v="CUST1261"/>
    <x v="1"/>
    <n v="2208003"/>
    <n v="7.19"/>
    <n v="24"/>
    <d v="2024-04-16T00:00:00"/>
    <s v="Defaulted"/>
  </r>
  <r>
    <s v="LOAN0164"/>
    <s v="CUST1058"/>
    <x v="0"/>
    <n v="4408557"/>
    <n v="11.61"/>
    <n v="120"/>
    <d v="2024-05-18T00:00:00"/>
    <s v="Defaulted"/>
  </r>
  <r>
    <s v="LOAN0165"/>
    <s v="CUST1311"/>
    <x v="0"/>
    <n v="2774366"/>
    <n v="7.38"/>
    <n v="12"/>
    <d v="2021-08-19T00:00:00"/>
    <s v="Closed"/>
  </r>
  <r>
    <s v="LOAN0166"/>
    <s v="CUST1543"/>
    <x v="1"/>
    <n v="4871693"/>
    <n v="10.37"/>
    <n v="60"/>
    <d v="2025-04-12T00:00:00"/>
    <s v="Defaulted"/>
  </r>
  <r>
    <s v="LOAN0167"/>
    <s v="CUST1774"/>
    <x v="2"/>
    <n v="3391011"/>
    <n v="9.8800000000000008"/>
    <n v="12"/>
    <d v="2024-07-25T00:00:00"/>
    <s v="Active"/>
  </r>
  <r>
    <s v="LOAN0168"/>
    <s v="CUST1200"/>
    <x v="0"/>
    <n v="2714634"/>
    <n v="10.039999999999999"/>
    <n v="120"/>
    <d v="2021-09-19T00:00:00"/>
    <s v="Closed"/>
  </r>
  <r>
    <s v="LOAN0169"/>
    <s v="CUST0733"/>
    <x v="1"/>
    <n v="240643"/>
    <n v="9.07"/>
    <n v="240"/>
    <d v="2024-12-25T00:00:00"/>
    <s v="Closed"/>
  </r>
  <r>
    <s v="LOAN0170"/>
    <s v="CUST1461"/>
    <x v="1"/>
    <n v="2875171"/>
    <n v="13.3"/>
    <n v="60"/>
    <d v="2022-09-30T00:00:00"/>
    <s v="Closed"/>
  </r>
  <r>
    <s v="LOAN0171"/>
    <s v="CUST0236"/>
    <x v="1"/>
    <n v="167975"/>
    <n v="9.68"/>
    <n v="60"/>
    <d v="2024-01-25T00:00:00"/>
    <s v="Defaulted"/>
  </r>
  <r>
    <s v="LOAN0172"/>
    <s v="CUST0556"/>
    <x v="4"/>
    <n v="2248660"/>
    <n v="6.84"/>
    <n v="240"/>
    <d v="2024-05-22T00:00:00"/>
    <s v="Defaulted"/>
  </r>
  <r>
    <s v="LOAN0173"/>
    <s v="CUST1420"/>
    <x v="0"/>
    <n v="1555837"/>
    <n v="9.4700000000000006"/>
    <n v="60"/>
    <d v="2020-08-30T00:00:00"/>
    <s v="Defaulted"/>
  </r>
  <r>
    <s v="LOAN0174"/>
    <s v="CUST1399"/>
    <x v="2"/>
    <n v="4257260"/>
    <n v="14.17"/>
    <n v="240"/>
    <d v="2024-09-09T00:00:00"/>
    <s v="Defaulted"/>
  </r>
  <r>
    <s v="LOAN0175"/>
    <s v="CUST1242"/>
    <x v="4"/>
    <n v="2825759"/>
    <n v="8.42"/>
    <n v="240"/>
    <d v="2025-01-06T00:00:00"/>
    <s v="Active"/>
  </r>
  <r>
    <s v="LOAN0176"/>
    <s v="CUST1008"/>
    <x v="3"/>
    <n v="845905"/>
    <n v="9.26"/>
    <n v="120"/>
    <d v="2021-11-11T00:00:00"/>
    <s v="Closed"/>
  </r>
  <r>
    <s v="LOAN0177"/>
    <s v="CUST0962"/>
    <x v="4"/>
    <n v="3200108"/>
    <n v="10.93"/>
    <n v="60"/>
    <d v="2022-02-25T00:00:00"/>
    <s v="Active"/>
  </r>
  <r>
    <s v="LOAN0178"/>
    <s v="CUST1471"/>
    <x v="4"/>
    <n v="3544349"/>
    <n v="13.33"/>
    <n v="12"/>
    <d v="2022-06-23T00:00:00"/>
    <s v="Defaulted"/>
  </r>
  <r>
    <s v="LOAN0179"/>
    <s v="CUST0772"/>
    <x v="0"/>
    <n v="4666765"/>
    <n v="9.09"/>
    <n v="36"/>
    <d v="2024-03-07T00:00:00"/>
    <s v="Active"/>
  </r>
  <r>
    <s v="LOAN0180"/>
    <s v="CUST1683"/>
    <x v="2"/>
    <n v="3747569"/>
    <n v="9.02"/>
    <n v="120"/>
    <d v="2024-07-20T00:00:00"/>
    <s v="Active"/>
  </r>
  <r>
    <s v="LOAN0181"/>
    <s v="CUST1461"/>
    <x v="0"/>
    <n v="220489"/>
    <n v="7.38"/>
    <n v="36"/>
    <d v="2021-11-10T00:00:00"/>
    <s v="Active"/>
  </r>
  <r>
    <s v="LOAN0182"/>
    <s v="CUST0719"/>
    <x v="2"/>
    <n v="165892"/>
    <n v="13.77"/>
    <n v="180"/>
    <d v="2025-04-05T00:00:00"/>
    <s v="Defaulted"/>
  </r>
  <r>
    <s v="LOAN0183"/>
    <s v="CUST0893"/>
    <x v="1"/>
    <n v="3002235"/>
    <n v="12.54"/>
    <n v="120"/>
    <d v="2021-07-27T00:00:00"/>
    <s v="Defaulted"/>
  </r>
  <r>
    <s v="LOAN0184"/>
    <s v="CUST0805"/>
    <x v="1"/>
    <n v="136963"/>
    <n v="6.51"/>
    <n v="240"/>
    <d v="2024-04-28T00:00:00"/>
    <s v="Closed"/>
  </r>
  <r>
    <s v="LOAN0185"/>
    <s v="CUST0458"/>
    <x v="1"/>
    <n v="3250748"/>
    <n v="13.25"/>
    <n v="60"/>
    <d v="2022-10-30T00:00:00"/>
    <s v="Closed"/>
  </r>
  <r>
    <s v="LOAN0186"/>
    <s v="CUST1817"/>
    <x v="0"/>
    <n v="550067"/>
    <n v="8.42"/>
    <n v="60"/>
    <d v="2021-04-08T00:00:00"/>
    <s v="Active"/>
  </r>
  <r>
    <s v="LOAN0187"/>
    <s v="CUST1066"/>
    <x v="4"/>
    <n v="3075121"/>
    <n v="10.09"/>
    <n v="12"/>
    <d v="2023-04-10T00:00:00"/>
    <s v="Closed"/>
  </r>
  <r>
    <s v="LOAN0188"/>
    <s v="CUST0634"/>
    <x v="3"/>
    <n v="3880636"/>
    <n v="6.83"/>
    <n v="240"/>
    <d v="2024-06-19T00:00:00"/>
    <s v="Defaulted"/>
  </r>
  <r>
    <s v="LOAN0189"/>
    <s v="CUST0981"/>
    <x v="3"/>
    <n v="4094926"/>
    <n v="9.14"/>
    <n v="36"/>
    <d v="2022-09-05T00:00:00"/>
    <s v="Active"/>
  </r>
  <r>
    <s v="LOAN0190"/>
    <s v="CUST0745"/>
    <x v="4"/>
    <n v="1763189"/>
    <n v="14.15"/>
    <n v="24"/>
    <d v="2024-08-26T00:00:00"/>
    <s v="Closed"/>
  </r>
  <r>
    <s v="LOAN0191"/>
    <s v="CUST1960"/>
    <x v="1"/>
    <n v="3508387"/>
    <n v="10.78"/>
    <n v="240"/>
    <d v="2023-08-18T00:00:00"/>
    <s v="Defaulted"/>
  </r>
  <r>
    <s v="LOAN0192"/>
    <s v="CUST1775"/>
    <x v="2"/>
    <n v="4234318"/>
    <n v="13.64"/>
    <n v="180"/>
    <d v="2022-04-23T00:00:00"/>
    <s v="Active"/>
  </r>
  <r>
    <s v="LOAN0193"/>
    <s v="CUST0500"/>
    <x v="3"/>
    <n v="2200801"/>
    <n v="12.03"/>
    <n v="60"/>
    <d v="2021-01-17T00:00:00"/>
    <s v="Closed"/>
  </r>
  <r>
    <s v="LOAN0194"/>
    <s v="CUST0284"/>
    <x v="4"/>
    <n v="2052445"/>
    <n v="10.86"/>
    <n v="180"/>
    <d v="2023-02-03T00:00:00"/>
    <s v="Closed"/>
  </r>
  <r>
    <s v="LOAN0195"/>
    <s v="CUST1835"/>
    <x v="1"/>
    <n v="3667131"/>
    <n v="6.79"/>
    <n v="24"/>
    <d v="2024-01-31T00:00:00"/>
    <s v="Closed"/>
  </r>
  <r>
    <s v="LOAN0196"/>
    <s v="CUST1384"/>
    <x v="0"/>
    <n v="2733994"/>
    <n v="10.25"/>
    <n v="180"/>
    <d v="2023-09-24T00:00:00"/>
    <s v="Active"/>
  </r>
  <r>
    <s v="LOAN0197"/>
    <s v="CUST0296"/>
    <x v="0"/>
    <n v="1001575"/>
    <n v="11.35"/>
    <n v="24"/>
    <d v="2021-11-13T00:00:00"/>
    <s v="Closed"/>
  </r>
  <r>
    <s v="LOAN0198"/>
    <s v="CUST0027"/>
    <x v="4"/>
    <n v="976725"/>
    <n v="13.48"/>
    <n v="180"/>
    <d v="2020-12-13T00:00:00"/>
    <s v="Defaulted"/>
  </r>
  <r>
    <s v="LOAN0199"/>
    <s v="CUST0871"/>
    <x v="4"/>
    <n v="4364799"/>
    <n v="11.44"/>
    <n v="180"/>
    <d v="2025-05-29T00:00:00"/>
    <s v="Active"/>
  </r>
  <r>
    <s v="LOAN0200"/>
    <s v="CUST1899"/>
    <x v="4"/>
    <n v="2154171"/>
    <n v="7.07"/>
    <n v="36"/>
    <d v="2024-01-26T00:00:00"/>
    <s v="Defaulted"/>
  </r>
  <r>
    <s v="LOAN0201"/>
    <s v="CUST1166"/>
    <x v="2"/>
    <n v="3673729"/>
    <n v="8.69"/>
    <n v="60"/>
    <d v="2024-01-08T00:00:00"/>
    <s v="Defaulted"/>
  </r>
  <r>
    <s v="LOAN0202"/>
    <s v="CUST1100"/>
    <x v="1"/>
    <n v="4490578"/>
    <n v="7.93"/>
    <n v="24"/>
    <d v="2024-08-13T00:00:00"/>
    <s v="Closed"/>
  </r>
  <r>
    <s v="LOAN0203"/>
    <s v="CUST1810"/>
    <x v="3"/>
    <n v="1079362"/>
    <n v="13.99"/>
    <n v="36"/>
    <d v="2023-10-13T00:00:00"/>
    <s v="Defaulted"/>
  </r>
  <r>
    <s v="LOAN0204"/>
    <s v="CUST0746"/>
    <x v="1"/>
    <n v="1567904"/>
    <n v="6.54"/>
    <n v="60"/>
    <d v="2021-10-28T00:00:00"/>
    <s v="Active"/>
  </r>
  <r>
    <s v="LOAN0205"/>
    <s v="CUST0357"/>
    <x v="2"/>
    <n v="2864658"/>
    <n v="7.16"/>
    <n v="240"/>
    <d v="2021-09-02T00:00:00"/>
    <s v="Defaulted"/>
  </r>
  <r>
    <s v="LOAN0206"/>
    <s v="CUST1806"/>
    <x v="4"/>
    <n v="3427001"/>
    <n v="13.16"/>
    <n v="36"/>
    <d v="2024-03-26T00:00:00"/>
    <s v="Defaulted"/>
  </r>
  <r>
    <s v="LOAN0207"/>
    <s v="CUST0133"/>
    <x v="0"/>
    <n v="2622925"/>
    <n v="12.01"/>
    <n v="60"/>
    <d v="2025-07-01T00:00:00"/>
    <s v="Closed"/>
  </r>
  <r>
    <s v="LOAN0208"/>
    <s v="CUST1733"/>
    <x v="3"/>
    <n v="2694813"/>
    <n v="10.53"/>
    <n v="60"/>
    <d v="2020-09-14T00:00:00"/>
    <s v="Closed"/>
  </r>
  <r>
    <s v="LOAN0209"/>
    <s v="CUST0407"/>
    <x v="2"/>
    <n v="1601213"/>
    <n v="9.98"/>
    <n v="180"/>
    <d v="2023-06-15T00:00:00"/>
    <s v="Closed"/>
  </r>
  <r>
    <s v="LOAN0210"/>
    <s v="CUST1333"/>
    <x v="0"/>
    <n v="3404137"/>
    <n v="8.7100000000000009"/>
    <n v="120"/>
    <d v="2022-07-28T00:00:00"/>
    <s v="Active"/>
  </r>
  <r>
    <s v="LOAN0211"/>
    <s v="CUST0855"/>
    <x v="1"/>
    <n v="4395132"/>
    <n v="7.19"/>
    <n v="36"/>
    <d v="2022-11-15T00:00:00"/>
    <s v="Active"/>
  </r>
  <r>
    <s v="LOAN0212"/>
    <s v="CUST0046"/>
    <x v="2"/>
    <n v="4243804"/>
    <n v="13.68"/>
    <n v="24"/>
    <d v="2021-01-27T00:00:00"/>
    <s v="Active"/>
  </r>
  <r>
    <s v="LOAN0213"/>
    <s v="CUST0312"/>
    <x v="0"/>
    <n v="2179509"/>
    <n v="8.99"/>
    <n v="36"/>
    <d v="2023-09-14T00:00:00"/>
    <s v="Closed"/>
  </r>
  <r>
    <s v="LOAN0214"/>
    <s v="CUST0437"/>
    <x v="0"/>
    <n v="3652835"/>
    <n v="10.77"/>
    <n v="120"/>
    <d v="2024-06-28T00:00:00"/>
    <s v="Defaulted"/>
  </r>
  <r>
    <s v="LOAN0215"/>
    <s v="CUST0213"/>
    <x v="3"/>
    <n v="981204"/>
    <n v="11.83"/>
    <n v="120"/>
    <d v="2021-03-26T00:00:00"/>
    <s v="Closed"/>
  </r>
  <r>
    <s v="LOAN0216"/>
    <s v="CUST1967"/>
    <x v="4"/>
    <n v="4564067"/>
    <n v="8.42"/>
    <n v="120"/>
    <d v="2024-05-26T00:00:00"/>
    <s v="Defaulted"/>
  </r>
  <r>
    <s v="LOAN0217"/>
    <s v="CUST1880"/>
    <x v="4"/>
    <n v="3980765"/>
    <n v="8.4700000000000006"/>
    <n v="12"/>
    <d v="2024-10-06T00:00:00"/>
    <s v="Closed"/>
  </r>
  <r>
    <s v="LOAN0218"/>
    <s v="CUST1401"/>
    <x v="0"/>
    <n v="3198321"/>
    <n v="14.46"/>
    <n v="180"/>
    <d v="2021-01-11T00:00:00"/>
    <s v="Closed"/>
  </r>
  <r>
    <s v="LOAN0219"/>
    <s v="CUST1895"/>
    <x v="2"/>
    <n v="4718683"/>
    <n v="12.83"/>
    <n v="240"/>
    <d v="2021-11-25T00:00:00"/>
    <s v="Closed"/>
  </r>
  <r>
    <s v="LOAN0220"/>
    <s v="CUST1674"/>
    <x v="2"/>
    <n v="1938126"/>
    <n v="10.8"/>
    <n v="12"/>
    <d v="2021-09-16T00:00:00"/>
    <s v="Defaulted"/>
  </r>
  <r>
    <s v="LOAN0221"/>
    <s v="CUST0637"/>
    <x v="4"/>
    <n v="1925460"/>
    <n v="12.34"/>
    <n v="60"/>
    <d v="2021-11-14T00:00:00"/>
    <s v="Closed"/>
  </r>
  <r>
    <s v="LOAN0222"/>
    <s v="CUST1533"/>
    <x v="3"/>
    <n v="1786213"/>
    <n v="6.93"/>
    <n v="60"/>
    <d v="2024-05-25T00:00:00"/>
    <s v="Closed"/>
  </r>
  <r>
    <s v="LOAN0223"/>
    <s v="CUST0357"/>
    <x v="1"/>
    <n v="2134686"/>
    <n v="9.3699999999999992"/>
    <n v="120"/>
    <d v="2022-04-04T00:00:00"/>
    <s v="Defaulted"/>
  </r>
  <r>
    <s v="LOAN0224"/>
    <s v="CUST1135"/>
    <x v="0"/>
    <n v="824322"/>
    <n v="11.83"/>
    <n v="24"/>
    <d v="2022-06-11T00:00:00"/>
    <s v="Defaulted"/>
  </r>
  <r>
    <s v="LOAN0225"/>
    <s v="CUST0953"/>
    <x v="3"/>
    <n v="4810586"/>
    <n v="10.6"/>
    <n v="12"/>
    <d v="2022-09-04T00:00:00"/>
    <s v="Defaulted"/>
  </r>
  <r>
    <s v="LOAN0226"/>
    <s v="CUST0778"/>
    <x v="0"/>
    <n v="1026158"/>
    <n v="13.91"/>
    <n v="36"/>
    <d v="2021-07-01T00:00:00"/>
    <s v="Active"/>
  </r>
  <r>
    <s v="LOAN0227"/>
    <s v="CUST0163"/>
    <x v="0"/>
    <n v="3758154"/>
    <n v="10.16"/>
    <n v="12"/>
    <d v="2025-08-09T00:00:00"/>
    <s v="Defaulted"/>
  </r>
  <r>
    <s v="LOAN0228"/>
    <s v="CUST1463"/>
    <x v="0"/>
    <n v="3441509"/>
    <n v="11.06"/>
    <n v="24"/>
    <d v="2023-03-19T00:00:00"/>
    <s v="Active"/>
  </r>
  <r>
    <s v="LOAN0229"/>
    <s v="CUST1748"/>
    <x v="2"/>
    <n v="497978"/>
    <n v="7.22"/>
    <n v="24"/>
    <d v="2025-01-25T00:00:00"/>
    <s v="Active"/>
  </r>
  <r>
    <s v="LOAN0230"/>
    <s v="CUST1135"/>
    <x v="1"/>
    <n v="1039031"/>
    <n v="10.27"/>
    <n v="240"/>
    <d v="2022-02-14T00:00:00"/>
    <s v="Defaulted"/>
  </r>
  <r>
    <s v="LOAN0231"/>
    <s v="CUST1474"/>
    <x v="3"/>
    <n v="2311201"/>
    <n v="14.4"/>
    <n v="60"/>
    <d v="2022-03-28T00:00:00"/>
    <s v="Closed"/>
  </r>
  <r>
    <s v="LOAN0232"/>
    <s v="CUST0307"/>
    <x v="4"/>
    <n v="2546389"/>
    <n v="9.6199999999999992"/>
    <n v="24"/>
    <d v="2022-10-12T00:00:00"/>
    <s v="Active"/>
  </r>
  <r>
    <s v="LOAN0233"/>
    <s v="CUST0679"/>
    <x v="1"/>
    <n v="2375535"/>
    <n v="14.46"/>
    <n v="36"/>
    <d v="2022-11-12T00:00:00"/>
    <s v="Active"/>
  </r>
  <r>
    <s v="LOAN0234"/>
    <s v="CUST1566"/>
    <x v="4"/>
    <n v="4856175"/>
    <n v="9.69"/>
    <n v="240"/>
    <d v="2024-07-17T00:00:00"/>
    <s v="Defaulted"/>
  </r>
  <r>
    <s v="LOAN0235"/>
    <s v="CUST1915"/>
    <x v="4"/>
    <n v="4576615"/>
    <n v="12.45"/>
    <n v="180"/>
    <d v="2020-09-11T00:00:00"/>
    <s v="Defaulted"/>
  </r>
  <r>
    <s v="LOAN0236"/>
    <s v="CUST1685"/>
    <x v="1"/>
    <n v="3196404"/>
    <n v="11.26"/>
    <n v="60"/>
    <d v="2022-06-07T00:00:00"/>
    <s v="Active"/>
  </r>
  <r>
    <s v="LOAN0237"/>
    <s v="CUST1405"/>
    <x v="2"/>
    <n v="3727442"/>
    <n v="12.28"/>
    <n v="60"/>
    <d v="2025-06-11T00:00:00"/>
    <s v="Defaulted"/>
  </r>
  <r>
    <s v="LOAN0238"/>
    <s v="CUST0504"/>
    <x v="3"/>
    <n v="472547"/>
    <n v="8.35"/>
    <n v="240"/>
    <d v="2024-03-31T00:00:00"/>
    <s v="Active"/>
  </r>
  <r>
    <s v="LOAN0239"/>
    <s v="CUST1700"/>
    <x v="3"/>
    <n v="1064708"/>
    <n v="13.44"/>
    <n v="60"/>
    <d v="2025-07-01T00:00:00"/>
    <s v="Defaulted"/>
  </r>
  <r>
    <s v="LOAN0240"/>
    <s v="CUST0810"/>
    <x v="1"/>
    <n v="2118623"/>
    <n v="7.97"/>
    <n v="24"/>
    <d v="2020-12-18T00:00:00"/>
    <s v="Active"/>
  </r>
  <r>
    <s v="LOAN0241"/>
    <s v="CUST0499"/>
    <x v="2"/>
    <n v="1021547"/>
    <n v="14.03"/>
    <n v="60"/>
    <d v="2024-01-17T00:00:00"/>
    <s v="Defaulted"/>
  </r>
  <r>
    <s v="LOAN0242"/>
    <s v="CUST1307"/>
    <x v="3"/>
    <n v="2093545"/>
    <n v="11.96"/>
    <n v="36"/>
    <d v="2020-12-06T00:00:00"/>
    <s v="Active"/>
  </r>
  <r>
    <s v="LOAN0243"/>
    <s v="CUST1135"/>
    <x v="0"/>
    <n v="1477118"/>
    <n v="13.23"/>
    <n v="180"/>
    <d v="2025-01-12T00:00:00"/>
    <s v="Active"/>
  </r>
  <r>
    <s v="LOAN0244"/>
    <s v="CUST0228"/>
    <x v="1"/>
    <n v="4377027"/>
    <n v="8.75"/>
    <n v="180"/>
    <d v="2021-08-18T00:00:00"/>
    <s v="Active"/>
  </r>
  <r>
    <s v="LOAN0245"/>
    <s v="CUST1573"/>
    <x v="2"/>
    <n v="4226558"/>
    <n v="8.59"/>
    <n v="120"/>
    <d v="2024-07-26T00:00:00"/>
    <s v="Active"/>
  </r>
  <r>
    <s v="LOAN0246"/>
    <s v="CUST0884"/>
    <x v="3"/>
    <n v="430682"/>
    <n v="13.85"/>
    <n v="180"/>
    <d v="2022-05-22T00:00:00"/>
    <s v="Active"/>
  </r>
  <r>
    <s v="LOAN0247"/>
    <s v="CUST1765"/>
    <x v="3"/>
    <n v="3572519"/>
    <n v="12.72"/>
    <n v="36"/>
    <d v="2025-03-03T00:00:00"/>
    <s v="Closed"/>
  </r>
  <r>
    <s v="LOAN0248"/>
    <s v="CUST0096"/>
    <x v="4"/>
    <n v="579083"/>
    <n v="7.9"/>
    <n v="60"/>
    <d v="2025-06-04T00:00:00"/>
    <s v="Active"/>
  </r>
  <r>
    <s v="LOAN0249"/>
    <s v="CUST1168"/>
    <x v="1"/>
    <n v="3500922"/>
    <n v="10.3"/>
    <n v="240"/>
    <d v="2021-04-24T00:00:00"/>
    <s v="Defaulted"/>
  </r>
  <r>
    <s v="LOAN0250"/>
    <s v="CUST0478"/>
    <x v="1"/>
    <n v="803175"/>
    <n v="9.5500000000000007"/>
    <n v="240"/>
    <d v="2024-06-19T00:00:00"/>
    <s v="Closed"/>
  </r>
  <r>
    <s v="LOAN0251"/>
    <s v="CUST0228"/>
    <x v="0"/>
    <n v="289777"/>
    <n v="14.33"/>
    <n v="24"/>
    <d v="2024-08-17T00:00:00"/>
    <s v="Closed"/>
  </r>
  <r>
    <s v="LOAN0252"/>
    <s v="CUST0318"/>
    <x v="0"/>
    <n v="1935294"/>
    <n v="13.41"/>
    <n v="36"/>
    <d v="2025-06-12T00:00:00"/>
    <s v="Defaulted"/>
  </r>
  <r>
    <s v="LOAN0253"/>
    <s v="CUST0013"/>
    <x v="0"/>
    <n v="3317024"/>
    <n v="12.45"/>
    <n v="12"/>
    <d v="2024-07-20T00:00:00"/>
    <s v="Active"/>
  </r>
  <r>
    <s v="LOAN0254"/>
    <s v="CUST1457"/>
    <x v="4"/>
    <n v="1781296"/>
    <n v="9.08"/>
    <n v="12"/>
    <d v="2022-04-27T00:00:00"/>
    <s v="Active"/>
  </r>
  <r>
    <s v="LOAN0255"/>
    <s v="CUST0467"/>
    <x v="3"/>
    <n v="3245127"/>
    <n v="10.26"/>
    <n v="240"/>
    <d v="2024-02-22T00:00:00"/>
    <s v="Active"/>
  </r>
  <r>
    <s v="LOAN0256"/>
    <s v="CUST1351"/>
    <x v="2"/>
    <n v="972774"/>
    <n v="13.39"/>
    <n v="36"/>
    <d v="2023-03-26T00:00:00"/>
    <s v="Defaulted"/>
  </r>
  <r>
    <s v="LOAN0257"/>
    <s v="CUST1817"/>
    <x v="2"/>
    <n v="3578742"/>
    <n v="10.47"/>
    <n v="36"/>
    <d v="2020-10-15T00:00:00"/>
    <s v="Closed"/>
  </r>
  <r>
    <s v="LOAN0258"/>
    <s v="CUST0532"/>
    <x v="1"/>
    <n v="3398854"/>
    <n v="11.05"/>
    <n v="180"/>
    <d v="2024-06-05T00:00:00"/>
    <s v="Active"/>
  </r>
  <r>
    <s v="LOAN0259"/>
    <s v="CUST0947"/>
    <x v="3"/>
    <n v="2287601"/>
    <n v="13.85"/>
    <n v="60"/>
    <d v="2023-04-04T00:00:00"/>
    <s v="Active"/>
  </r>
  <r>
    <s v="LOAN0260"/>
    <s v="CUST0613"/>
    <x v="2"/>
    <n v="1087023"/>
    <n v="8.15"/>
    <n v="36"/>
    <d v="2022-12-04T00:00:00"/>
    <s v="Closed"/>
  </r>
  <r>
    <s v="LOAN0261"/>
    <s v="CUST1212"/>
    <x v="1"/>
    <n v="340546"/>
    <n v="11.42"/>
    <n v="24"/>
    <d v="2022-12-20T00:00:00"/>
    <s v="Active"/>
  </r>
  <r>
    <s v="LOAN0262"/>
    <s v="CUST0538"/>
    <x v="2"/>
    <n v="4935327"/>
    <n v="6.84"/>
    <n v="12"/>
    <d v="2025-01-01T00:00:00"/>
    <s v="Defaulted"/>
  </r>
  <r>
    <s v="LOAN0263"/>
    <s v="CUST0372"/>
    <x v="2"/>
    <n v="2216245"/>
    <n v="13.72"/>
    <n v="180"/>
    <d v="2022-12-08T00:00:00"/>
    <s v="Closed"/>
  </r>
  <r>
    <s v="LOAN0264"/>
    <s v="CUST0103"/>
    <x v="3"/>
    <n v="3919468"/>
    <n v="11.33"/>
    <n v="36"/>
    <d v="2024-10-19T00:00:00"/>
    <s v="Active"/>
  </r>
  <r>
    <s v="LOAN0265"/>
    <s v="CUST0319"/>
    <x v="1"/>
    <n v="102787"/>
    <n v="7.15"/>
    <n v="60"/>
    <d v="2024-05-02T00:00:00"/>
    <s v="Closed"/>
  </r>
  <r>
    <s v="LOAN0266"/>
    <s v="CUST1124"/>
    <x v="1"/>
    <n v="3472707"/>
    <n v="8.64"/>
    <n v="36"/>
    <d v="2023-11-25T00:00:00"/>
    <s v="Defaulted"/>
  </r>
  <r>
    <s v="LOAN0267"/>
    <s v="CUST1704"/>
    <x v="4"/>
    <n v="4492532"/>
    <n v="13.35"/>
    <n v="240"/>
    <d v="2021-05-25T00:00:00"/>
    <s v="Active"/>
  </r>
  <r>
    <s v="LOAN0268"/>
    <s v="CUST1917"/>
    <x v="0"/>
    <n v="614221"/>
    <n v="13.29"/>
    <n v="36"/>
    <d v="2024-09-20T00:00:00"/>
    <s v="Closed"/>
  </r>
  <r>
    <s v="LOAN0269"/>
    <s v="CUST1386"/>
    <x v="1"/>
    <n v="2594401"/>
    <n v="6.57"/>
    <n v="240"/>
    <d v="2025-02-06T00:00:00"/>
    <s v="Defaulted"/>
  </r>
  <r>
    <s v="LOAN0270"/>
    <s v="CUST1964"/>
    <x v="3"/>
    <n v="1254727"/>
    <n v="14.14"/>
    <n v="60"/>
    <d v="2020-10-26T00:00:00"/>
    <s v="Closed"/>
  </r>
  <r>
    <s v="LOAN0271"/>
    <s v="CUST1123"/>
    <x v="1"/>
    <n v="2958150"/>
    <n v="11.14"/>
    <n v="60"/>
    <d v="2021-10-21T00:00:00"/>
    <s v="Defaulted"/>
  </r>
  <r>
    <s v="LOAN0272"/>
    <s v="CUST1775"/>
    <x v="3"/>
    <n v="466393"/>
    <n v="12.39"/>
    <n v="12"/>
    <d v="2020-09-26T00:00:00"/>
    <s v="Defaulted"/>
  </r>
  <r>
    <s v="LOAN0273"/>
    <s v="CUST1742"/>
    <x v="4"/>
    <n v="4328789"/>
    <n v="10.48"/>
    <n v="60"/>
    <d v="2025-07-17T00:00:00"/>
    <s v="Defaulted"/>
  </r>
  <r>
    <s v="LOAN0274"/>
    <s v="CUST1418"/>
    <x v="2"/>
    <n v="3306746"/>
    <n v="8.64"/>
    <n v="240"/>
    <d v="2022-10-12T00:00:00"/>
    <s v="Closed"/>
  </r>
  <r>
    <s v="LOAN0275"/>
    <s v="CUST0592"/>
    <x v="4"/>
    <n v="4317902"/>
    <n v="12.54"/>
    <n v="180"/>
    <d v="2022-09-16T00:00:00"/>
    <s v="Active"/>
  </r>
  <r>
    <s v="LOAN0276"/>
    <s v="CUST0637"/>
    <x v="4"/>
    <n v="209793"/>
    <n v="6.78"/>
    <n v="12"/>
    <d v="2023-08-19T00:00:00"/>
    <s v="Closed"/>
  </r>
  <r>
    <s v="LOAN0277"/>
    <s v="CUST0503"/>
    <x v="4"/>
    <n v="2047415"/>
    <n v="10.8"/>
    <n v="180"/>
    <d v="2022-11-26T00:00:00"/>
    <s v="Active"/>
  </r>
  <r>
    <s v="LOAN0278"/>
    <s v="CUST1656"/>
    <x v="4"/>
    <n v="611862"/>
    <n v="8.25"/>
    <n v="120"/>
    <d v="2022-08-04T00:00:00"/>
    <s v="Defaulted"/>
  </r>
  <r>
    <s v="LOAN0279"/>
    <s v="CUST1510"/>
    <x v="2"/>
    <n v="2295604"/>
    <n v="9.35"/>
    <n v="240"/>
    <d v="2023-03-04T00:00:00"/>
    <s v="Defaulted"/>
  </r>
  <r>
    <s v="LOAN0280"/>
    <s v="CUST0247"/>
    <x v="1"/>
    <n v="3103145"/>
    <n v="11.3"/>
    <n v="60"/>
    <d v="2024-06-17T00:00:00"/>
    <s v="Closed"/>
  </r>
  <r>
    <s v="LOAN0281"/>
    <s v="CUST0721"/>
    <x v="2"/>
    <n v="3192786"/>
    <n v="7.29"/>
    <n v="120"/>
    <d v="2021-03-04T00:00:00"/>
    <s v="Active"/>
  </r>
  <r>
    <s v="LOAN0282"/>
    <s v="CUST0695"/>
    <x v="2"/>
    <n v="2433449"/>
    <n v="8.5500000000000007"/>
    <n v="36"/>
    <d v="2024-03-30T00:00:00"/>
    <s v="Defaulted"/>
  </r>
  <r>
    <s v="LOAN0283"/>
    <s v="CUST0355"/>
    <x v="0"/>
    <n v="2214590"/>
    <n v="7.78"/>
    <n v="120"/>
    <d v="2023-09-12T00:00:00"/>
    <s v="Active"/>
  </r>
  <r>
    <s v="LOAN0284"/>
    <s v="CUST0173"/>
    <x v="1"/>
    <n v="1808926"/>
    <n v="9.7799999999999994"/>
    <n v="12"/>
    <d v="2024-01-23T00:00:00"/>
    <s v="Closed"/>
  </r>
  <r>
    <s v="LOAN0285"/>
    <s v="CUST1312"/>
    <x v="4"/>
    <n v="3906490"/>
    <n v="7.37"/>
    <n v="60"/>
    <d v="2023-09-01T00:00:00"/>
    <s v="Defaulted"/>
  </r>
  <r>
    <s v="LOAN0286"/>
    <s v="CUST1181"/>
    <x v="3"/>
    <n v="957767"/>
    <n v="11.19"/>
    <n v="12"/>
    <d v="2023-02-11T00:00:00"/>
    <s v="Closed"/>
  </r>
  <r>
    <s v="LOAN0287"/>
    <s v="CUST0551"/>
    <x v="3"/>
    <n v="1353621"/>
    <n v="7.84"/>
    <n v="120"/>
    <d v="2023-02-12T00:00:00"/>
    <s v="Defaulted"/>
  </r>
  <r>
    <s v="LOAN0288"/>
    <s v="CUST0737"/>
    <x v="3"/>
    <n v="477735"/>
    <n v="10.71"/>
    <n v="120"/>
    <d v="2022-06-24T00:00:00"/>
    <s v="Closed"/>
  </r>
  <r>
    <s v="LOAN0289"/>
    <s v="CUST0935"/>
    <x v="2"/>
    <n v="2493378"/>
    <n v="6.68"/>
    <n v="180"/>
    <d v="2025-04-21T00:00:00"/>
    <s v="Closed"/>
  </r>
  <r>
    <s v="LOAN0290"/>
    <s v="CUST0755"/>
    <x v="0"/>
    <n v="3819790"/>
    <n v="11.93"/>
    <n v="180"/>
    <d v="2022-05-23T00:00:00"/>
    <s v="Closed"/>
  </r>
  <r>
    <s v="LOAN0291"/>
    <s v="CUST0162"/>
    <x v="4"/>
    <n v="3466406"/>
    <n v="11.33"/>
    <n v="120"/>
    <d v="2025-07-07T00:00:00"/>
    <s v="Active"/>
  </r>
  <r>
    <s v="LOAN0292"/>
    <s v="CUST1084"/>
    <x v="1"/>
    <n v="1847888"/>
    <n v="7.04"/>
    <n v="24"/>
    <d v="2021-09-25T00:00:00"/>
    <s v="Defaulted"/>
  </r>
  <r>
    <s v="LOAN0293"/>
    <s v="CUST0760"/>
    <x v="1"/>
    <n v="3285950"/>
    <n v="11.82"/>
    <n v="120"/>
    <d v="2022-02-22T00:00:00"/>
    <s v="Defaulted"/>
  </r>
  <r>
    <s v="LOAN0294"/>
    <s v="CUST0602"/>
    <x v="4"/>
    <n v="2222139"/>
    <n v="7.8"/>
    <n v="180"/>
    <d v="2022-12-30T00:00:00"/>
    <s v="Closed"/>
  </r>
  <r>
    <s v="LOAN0295"/>
    <s v="CUST0253"/>
    <x v="2"/>
    <n v="3768399"/>
    <n v="14.27"/>
    <n v="180"/>
    <d v="2021-07-29T00:00:00"/>
    <s v="Active"/>
  </r>
  <r>
    <s v="LOAN0296"/>
    <s v="CUST0786"/>
    <x v="2"/>
    <n v="2597243"/>
    <n v="9.42"/>
    <n v="12"/>
    <d v="2021-09-07T00:00:00"/>
    <s v="Closed"/>
  </r>
  <r>
    <s v="LOAN0297"/>
    <s v="CUST1836"/>
    <x v="3"/>
    <n v="1864988"/>
    <n v="8.91"/>
    <n v="60"/>
    <d v="2021-07-28T00:00:00"/>
    <s v="Active"/>
  </r>
  <r>
    <s v="LOAN0298"/>
    <s v="CUST1105"/>
    <x v="2"/>
    <n v="1467314"/>
    <n v="13.69"/>
    <n v="24"/>
    <d v="2021-05-22T00:00:00"/>
    <s v="Defaulted"/>
  </r>
  <r>
    <s v="LOAN0299"/>
    <s v="CUST0199"/>
    <x v="4"/>
    <n v="1809746"/>
    <n v="8.2100000000000009"/>
    <n v="180"/>
    <d v="2022-04-11T00:00:00"/>
    <s v="Active"/>
  </r>
  <r>
    <s v="LOAN0300"/>
    <s v="CUST0099"/>
    <x v="0"/>
    <n v="789603"/>
    <n v="9.75"/>
    <n v="120"/>
    <d v="2024-03-05T00:00:00"/>
    <s v="Active"/>
  </r>
  <r>
    <s v="LOAN0301"/>
    <s v="CUST0113"/>
    <x v="2"/>
    <n v="3498537"/>
    <n v="12.98"/>
    <n v="36"/>
    <d v="2024-08-25T00:00:00"/>
    <s v="Closed"/>
  </r>
  <r>
    <s v="LOAN0302"/>
    <s v="CUST1645"/>
    <x v="1"/>
    <n v="2778750"/>
    <n v="6.51"/>
    <n v="12"/>
    <d v="2022-11-11T00:00:00"/>
    <s v="Closed"/>
  </r>
  <r>
    <s v="LOAN0303"/>
    <s v="CUST1687"/>
    <x v="3"/>
    <n v="3051148"/>
    <n v="8.58"/>
    <n v="180"/>
    <d v="2023-08-13T00:00:00"/>
    <s v="Active"/>
  </r>
  <r>
    <s v="LOAN0304"/>
    <s v="CUST1962"/>
    <x v="0"/>
    <n v="4765615"/>
    <n v="7.89"/>
    <n v="60"/>
    <d v="2021-01-04T00:00:00"/>
    <s v="Defaulted"/>
  </r>
  <r>
    <s v="LOAN0305"/>
    <s v="CUST0629"/>
    <x v="1"/>
    <n v="1420517"/>
    <n v="9.8800000000000008"/>
    <n v="24"/>
    <d v="2022-05-11T00:00:00"/>
    <s v="Active"/>
  </r>
  <r>
    <s v="LOAN0306"/>
    <s v="CUST0289"/>
    <x v="4"/>
    <n v="4725077"/>
    <n v="10.3"/>
    <n v="120"/>
    <d v="2021-03-11T00:00:00"/>
    <s v="Defaulted"/>
  </r>
  <r>
    <s v="LOAN0307"/>
    <s v="CUST0345"/>
    <x v="0"/>
    <n v="2139528"/>
    <n v="8.23"/>
    <n v="24"/>
    <d v="2024-04-06T00:00:00"/>
    <s v="Closed"/>
  </r>
  <r>
    <s v="LOAN0308"/>
    <s v="CUST1446"/>
    <x v="4"/>
    <n v="1821083"/>
    <n v="9.51"/>
    <n v="12"/>
    <d v="2023-11-27T00:00:00"/>
    <s v="Active"/>
  </r>
  <r>
    <s v="LOAN0309"/>
    <s v="CUST1057"/>
    <x v="0"/>
    <n v="3500453"/>
    <n v="10.17"/>
    <n v="12"/>
    <d v="2020-08-20T00:00:00"/>
    <s v="Closed"/>
  </r>
  <r>
    <s v="LOAN0310"/>
    <s v="CUST1519"/>
    <x v="0"/>
    <n v="2093409"/>
    <n v="6.7"/>
    <n v="120"/>
    <d v="2022-04-21T00:00:00"/>
    <s v="Active"/>
  </r>
  <r>
    <s v="LOAN0311"/>
    <s v="CUST0984"/>
    <x v="1"/>
    <n v="3650484"/>
    <n v="9.35"/>
    <n v="180"/>
    <d v="2024-03-08T00:00:00"/>
    <s v="Active"/>
  </r>
  <r>
    <s v="LOAN0312"/>
    <s v="CUST0314"/>
    <x v="2"/>
    <n v="4128033"/>
    <n v="12.58"/>
    <n v="180"/>
    <d v="2021-04-18T00:00:00"/>
    <s v="Closed"/>
  </r>
  <r>
    <s v="LOAN0313"/>
    <s v="CUST0756"/>
    <x v="1"/>
    <n v="3271739"/>
    <n v="12.52"/>
    <n v="24"/>
    <d v="2022-12-20T00:00:00"/>
    <s v="Active"/>
  </r>
  <r>
    <s v="LOAN0314"/>
    <s v="CUST0282"/>
    <x v="3"/>
    <n v="2161769"/>
    <n v="8.4"/>
    <n v="60"/>
    <d v="2021-12-01T00:00:00"/>
    <s v="Closed"/>
  </r>
  <r>
    <s v="LOAN0315"/>
    <s v="CUST0233"/>
    <x v="1"/>
    <n v="1773306"/>
    <n v="11.03"/>
    <n v="240"/>
    <d v="2022-01-01T00:00:00"/>
    <s v="Active"/>
  </r>
  <r>
    <s v="LOAN0316"/>
    <s v="CUST1509"/>
    <x v="1"/>
    <n v="155482"/>
    <n v="13.02"/>
    <n v="120"/>
    <d v="2025-08-14T00:00:00"/>
    <s v="Defaulted"/>
  </r>
  <r>
    <s v="LOAN0317"/>
    <s v="CUST0086"/>
    <x v="0"/>
    <n v="2363964"/>
    <n v="14.24"/>
    <n v="180"/>
    <d v="2023-01-03T00:00:00"/>
    <s v="Closed"/>
  </r>
  <r>
    <s v="LOAN0318"/>
    <s v="CUST0009"/>
    <x v="4"/>
    <n v="1862870"/>
    <n v="14.28"/>
    <n v="12"/>
    <d v="2024-01-05T00:00:00"/>
    <s v="Defaulted"/>
  </r>
  <r>
    <s v="LOAN0319"/>
    <s v="CUST0387"/>
    <x v="3"/>
    <n v="322448"/>
    <n v="13.8"/>
    <n v="36"/>
    <d v="2024-04-13T00:00:00"/>
    <s v="Closed"/>
  </r>
  <r>
    <s v="LOAN0320"/>
    <s v="CUST0751"/>
    <x v="0"/>
    <n v="73081"/>
    <n v="7.26"/>
    <n v="180"/>
    <d v="2023-10-26T00:00:00"/>
    <s v="Active"/>
  </r>
  <r>
    <s v="LOAN0321"/>
    <s v="CUST0490"/>
    <x v="2"/>
    <n v="3981952"/>
    <n v="8.82"/>
    <n v="60"/>
    <d v="2024-11-05T00:00:00"/>
    <s v="Active"/>
  </r>
  <r>
    <s v="LOAN0322"/>
    <s v="CUST1930"/>
    <x v="0"/>
    <n v="3454919"/>
    <n v="6.99"/>
    <n v="36"/>
    <d v="2023-05-04T00:00:00"/>
    <s v="Closed"/>
  </r>
  <r>
    <s v="LOAN0323"/>
    <s v="CUST1307"/>
    <x v="4"/>
    <n v="3192514"/>
    <n v="9.57"/>
    <n v="12"/>
    <d v="2023-01-16T00:00:00"/>
    <s v="Closed"/>
  </r>
  <r>
    <s v="LOAN0324"/>
    <s v="CUST1183"/>
    <x v="0"/>
    <n v="3240056"/>
    <n v="10.11"/>
    <n v="180"/>
    <d v="2023-09-13T00:00:00"/>
    <s v="Active"/>
  </r>
  <r>
    <s v="LOAN0325"/>
    <s v="CUST1479"/>
    <x v="3"/>
    <n v="4382862"/>
    <n v="9.32"/>
    <n v="180"/>
    <d v="2024-09-27T00:00:00"/>
    <s v="Closed"/>
  </r>
  <r>
    <s v="LOAN0326"/>
    <s v="CUST0686"/>
    <x v="0"/>
    <n v="4168155"/>
    <n v="8.32"/>
    <n v="240"/>
    <d v="2021-12-01T00:00:00"/>
    <s v="Defaulted"/>
  </r>
  <r>
    <s v="LOAN0327"/>
    <s v="CUST0373"/>
    <x v="0"/>
    <n v="1526533"/>
    <n v="12.98"/>
    <n v="60"/>
    <d v="2020-12-08T00:00:00"/>
    <s v="Closed"/>
  </r>
  <r>
    <s v="LOAN0328"/>
    <s v="CUST0702"/>
    <x v="3"/>
    <n v="457481"/>
    <n v="7.29"/>
    <n v="240"/>
    <d v="2021-08-16T00:00:00"/>
    <s v="Active"/>
  </r>
  <r>
    <s v="LOAN0329"/>
    <s v="CUST1350"/>
    <x v="2"/>
    <n v="4875172"/>
    <n v="6.7"/>
    <n v="240"/>
    <d v="2023-10-03T00:00:00"/>
    <s v="Active"/>
  </r>
  <r>
    <s v="LOAN0330"/>
    <s v="CUST1052"/>
    <x v="3"/>
    <n v="4257598"/>
    <n v="8.0399999999999991"/>
    <n v="60"/>
    <d v="2024-05-22T00:00:00"/>
    <s v="Closed"/>
  </r>
  <r>
    <s v="LOAN0331"/>
    <s v="CUST1760"/>
    <x v="4"/>
    <n v="4664590"/>
    <n v="10.29"/>
    <n v="180"/>
    <d v="2024-02-02T00:00:00"/>
    <s v="Active"/>
  </r>
  <r>
    <s v="LOAN0332"/>
    <s v="CUST0629"/>
    <x v="3"/>
    <n v="4715535"/>
    <n v="7.42"/>
    <n v="60"/>
    <d v="2025-06-27T00:00:00"/>
    <s v="Closed"/>
  </r>
  <r>
    <s v="LOAN0333"/>
    <s v="CUST1543"/>
    <x v="4"/>
    <n v="342398"/>
    <n v="11.73"/>
    <n v="240"/>
    <d v="2022-03-14T00:00:00"/>
    <s v="Defaulted"/>
  </r>
  <r>
    <s v="LOAN0334"/>
    <s v="CUST1979"/>
    <x v="3"/>
    <n v="3498286"/>
    <n v="12.95"/>
    <n v="240"/>
    <d v="2024-03-26T00:00:00"/>
    <s v="Active"/>
  </r>
  <r>
    <s v="LOAN0335"/>
    <s v="CUST1027"/>
    <x v="1"/>
    <n v="2460053"/>
    <n v="7.83"/>
    <n v="120"/>
    <d v="2022-09-02T00:00:00"/>
    <s v="Defaulted"/>
  </r>
  <r>
    <s v="LOAN0336"/>
    <s v="CUST0863"/>
    <x v="0"/>
    <n v="4301787"/>
    <n v="13.79"/>
    <n v="12"/>
    <d v="2023-03-09T00:00:00"/>
    <s v="Active"/>
  </r>
  <r>
    <s v="LOAN0337"/>
    <s v="CUST1315"/>
    <x v="1"/>
    <n v="549518"/>
    <n v="13.28"/>
    <n v="120"/>
    <d v="2022-04-11T00:00:00"/>
    <s v="Active"/>
  </r>
  <r>
    <s v="LOAN0338"/>
    <s v="CUST1442"/>
    <x v="4"/>
    <n v="4286698"/>
    <n v="11.01"/>
    <n v="24"/>
    <d v="2021-01-31T00:00:00"/>
    <s v="Active"/>
  </r>
  <r>
    <s v="LOAN0339"/>
    <s v="CUST1248"/>
    <x v="0"/>
    <n v="835219"/>
    <n v="7.2"/>
    <n v="36"/>
    <d v="2024-02-26T00:00:00"/>
    <s v="Defaulted"/>
  </r>
  <r>
    <s v="LOAN0340"/>
    <s v="CUST0163"/>
    <x v="4"/>
    <n v="2316007"/>
    <n v="8.34"/>
    <n v="240"/>
    <d v="2020-11-17T00:00:00"/>
    <s v="Defaulted"/>
  </r>
  <r>
    <s v="LOAN0341"/>
    <s v="CUST1860"/>
    <x v="4"/>
    <n v="1029035"/>
    <n v="10.039999999999999"/>
    <n v="240"/>
    <d v="2022-03-03T00:00:00"/>
    <s v="Defaulted"/>
  </r>
  <r>
    <s v="LOAN0342"/>
    <s v="CUST0167"/>
    <x v="1"/>
    <n v="4078326"/>
    <n v="9.8699999999999992"/>
    <n v="60"/>
    <d v="2025-01-02T00:00:00"/>
    <s v="Defaulted"/>
  </r>
  <r>
    <s v="LOAN0343"/>
    <s v="CUST1073"/>
    <x v="3"/>
    <n v="3567042"/>
    <n v="8.58"/>
    <n v="240"/>
    <d v="2024-02-16T00:00:00"/>
    <s v="Defaulted"/>
  </r>
  <r>
    <s v="LOAN0344"/>
    <s v="CUST1563"/>
    <x v="2"/>
    <n v="3630091"/>
    <n v="14.42"/>
    <n v="36"/>
    <d v="2022-03-08T00:00:00"/>
    <s v="Defaulted"/>
  </r>
  <r>
    <s v="LOAN0345"/>
    <s v="CUST1442"/>
    <x v="1"/>
    <n v="3431765"/>
    <n v="13.56"/>
    <n v="180"/>
    <d v="2021-01-04T00:00:00"/>
    <s v="Closed"/>
  </r>
  <r>
    <s v="LOAN0346"/>
    <s v="CUST1164"/>
    <x v="1"/>
    <n v="4995828"/>
    <n v="9.56"/>
    <n v="24"/>
    <d v="2021-10-26T00:00:00"/>
    <s v="Closed"/>
  </r>
  <r>
    <s v="LOAN0347"/>
    <s v="CUST1249"/>
    <x v="2"/>
    <n v="3880564"/>
    <n v="11.86"/>
    <n v="36"/>
    <d v="2024-11-04T00:00:00"/>
    <s v="Closed"/>
  </r>
  <r>
    <s v="LOAN0348"/>
    <s v="CUST0907"/>
    <x v="1"/>
    <n v="4681363"/>
    <n v="13.09"/>
    <n v="120"/>
    <d v="2024-12-11T00:00:00"/>
    <s v="Closed"/>
  </r>
  <r>
    <s v="LOAN0349"/>
    <s v="CUST1338"/>
    <x v="4"/>
    <n v="2176833"/>
    <n v="12.14"/>
    <n v="240"/>
    <d v="2023-05-17T00:00:00"/>
    <s v="Defaulted"/>
  </r>
  <r>
    <s v="LOAN0350"/>
    <s v="CUST0333"/>
    <x v="3"/>
    <n v="2141820"/>
    <n v="13.77"/>
    <n v="24"/>
    <d v="2021-11-25T00:00:00"/>
    <s v="Active"/>
  </r>
  <r>
    <s v="LOAN0351"/>
    <s v="CUST0077"/>
    <x v="1"/>
    <n v="4472264"/>
    <n v="13.85"/>
    <n v="180"/>
    <d v="2022-09-09T00:00:00"/>
    <s v="Closed"/>
  </r>
  <r>
    <s v="LOAN0352"/>
    <s v="CUST0156"/>
    <x v="0"/>
    <n v="2936369"/>
    <n v="6.64"/>
    <n v="240"/>
    <d v="2023-06-22T00:00:00"/>
    <s v="Closed"/>
  </r>
  <r>
    <s v="LOAN0353"/>
    <s v="CUST1804"/>
    <x v="4"/>
    <n v="1364602"/>
    <n v="7.44"/>
    <n v="180"/>
    <d v="2025-05-13T00:00:00"/>
    <s v="Active"/>
  </r>
  <r>
    <s v="LOAN0354"/>
    <s v="CUST1198"/>
    <x v="1"/>
    <n v="3691485"/>
    <n v="14.45"/>
    <n v="24"/>
    <d v="2024-01-05T00:00:00"/>
    <s v="Active"/>
  </r>
  <r>
    <s v="LOAN0355"/>
    <s v="CUST1271"/>
    <x v="4"/>
    <n v="2964899"/>
    <n v="10.029999999999999"/>
    <n v="24"/>
    <d v="2023-12-29T00:00:00"/>
    <s v="Closed"/>
  </r>
  <r>
    <s v="LOAN0356"/>
    <s v="CUST1663"/>
    <x v="2"/>
    <n v="705399"/>
    <n v="7.47"/>
    <n v="180"/>
    <d v="2024-06-17T00:00:00"/>
    <s v="Closed"/>
  </r>
  <r>
    <s v="LOAN0357"/>
    <s v="CUST1374"/>
    <x v="1"/>
    <n v="1452942"/>
    <n v="11.81"/>
    <n v="240"/>
    <d v="2023-01-28T00:00:00"/>
    <s v="Defaulted"/>
  </r>
  <r>
    <s v="LOAN0358"/>
    <s v="CUST0395"/>
    <x v="3"/>
    <n v="2671182"/>
    <n v="10.35"/>
    <n v="240"/>
    <d v="2022-12-19T00:00:00"/>
    <s v="Active"/>
  </r>
  <r>
    <s v="LOAN0359"/>
    <s v="CUST1937"/>
    <x v="3"/>
    <n v="328451"/>
    <n v="6.76"/>
    <n v="120"/>
    <d v="2024-07-03T00:00:00"/>
    <s v="Defaulted"/>
  </r>
  <r>
    <s v="LOAN0360"/>
    <s v="CUST0798"/>
    <x v="1"/>
    <n v="3190897"/>
    <n v="13.59"/>
    <n v="60"/>
    <d v="2022-10-03T00:00:00"/>
    <s v="Closed"/>
  </r>
  <r>
    <s v="LOAN0361"/>
    <s v="CUST1236"/>
    <x v="1"/>
    <n v="2703515"/>
    <n v="11.11"/>
    <n v="120"/>
    <d v="2021-02-18T00:00:00"/>
    <s v="Closed"/>
  </r>
  <r>
    <s v="LOAN0362"/>
    <s v="CUST1956"/>
    <x v="3"/>
    <n v="2108576"/>
    <n v="9.3000000000000007"/>
    <n v="24"/>
    <d v="2022-07-22T00:00:00"/>
    <s v="Active"/>
  </r>
  <r>
    <s v="LOAN0363"/>
    <s v="CUST1685"/>
    <x v="0"/>
    <n v="3243578"/>
    <n v="12.62"/>
    <n v="240"/>
    <d v="2021-09-06T00:00:00"/>
    <s v="Active"/>
  </r>
  <r>
    <s v="LOAN0364"/>
    <s v="CUST1261"/>
    <x v="2"/>
    <n v="1777442"/>
    <n v="13.33"/>
    <n v="36"/>
    <d v="2021-01-03T00:00:00"/>
    <s v="Active"/>
  </r>
  <r>
    <s v="LOAN0365"/>
    <s v="CUST0882"/>
    <x v="0"/>
    <n v="2802285"/>
    <n v="10.24"/>
    <n v="180"/>
    <d v="2023-03-29T00:00:00"/>
    <s v="Defaulted"/>
  </r>
  <r>
    <s v="LOAN0366"/>
    <s v="CUST0685"/>
    <x v="4"/>
    <n v="3290656"/>
    <n v="9.6300000000000008"/>
    <n v="12"/>
    <d v="2025-04-08T00:00:00"/>
    <s v="Defaulted"/>
  </r>
  <r>
    <s v="LOAN0367"/>
    <s v="CUST1226"/>
    <x v="3"/>
    <n v="314644"/>
    <n v="6.72"/>
    <n v="12"/>
    <d v="2022-11-27T00:00:00"/>
    <s v="Active"/>
  </r>
  <r>
    <s v="LOAN0368"/>
    <s v="CUST1199"/>
    <x v="0"/>
    <n v="4117823"/>
    <n v="8.41"/>
    <n v="12"/>
    <d v="2024-10-27T00:00:00"/>
    <s v="Defaulted"/>
  </r>
  <r>
    <s v="LOAN0369"/>
    <s v="CUST1437"/>
    <x v="1"/>
    <n v="1837408"/>
    <n v="11.05"/>
    <n v="120"/>
    <d v="2021-09-26T00:00:00"/>
    <s v="Defaulted"/>
  </r>
  <r>
    <s v="LOAN0370"/>
    <s v="CUST1163"/>
    <x v="3"/>
    <n v="1093829"/>
    <n v="10.039999999999999"/>
    <n v="12"/>
    <d v="2022-04-13T00:00:00"/>
    <s v="Closed"/>
  </r>
  <r>
    <s v="LOAN0371"/>
    <s v="CUST0367"/>
    <x v="1"/>
    <n v="4391254"/>
    <n v="8.4600000000000009"/>
    <n v="12"/>
    <d v="2024-09-09T00:00:00"/>
    <s v="Defaulted"/>
  </r>
  <r>
    <s v="LOAN0372"/>
    <s v="CUST0777"/>
    <x v="2"/>
    <n v="682836"/>
    <n v="11.72"/>
    <n v="36"/>
    <d v="2021-08-06T00:00:00"/>
    <s v="Active"/>
  </r>
  <r>
    <s v="LOAN0373"/>
    <s v="CUST1789"/>
    <x v="1"/>
    <n v="2856067"/>
    <n v="10.220000000000001"/>
    <n v="36"/>
    <d v="2022-04-07T00:00:00"/>
    <s v="Active"/>
  </r>
  <r>
    <s v="LOAN0374"/>
    <s v="CUST0976"/>
    <x v="2"/>
    <n v="3044991"/>
    <n v="13.55"/>
    <n v="240"/>
    <d v="2021-09-01T00:00:00"/>
    <s v="Defaulted"/>
  </r>
  <r>
    <s v="LOAN0375"/>
    <s v="CUST0811"/>
    <x v="1"/>
    <n v="316349"/>
    <n v="13.15"/>
    <n v="120"/>
    <d v="2023-05-04T00:00:00"/>
    <s v="Active"/>
  </r>
  <r>
    <s v="LOAN0376"/>
    <s v="CUST1768"/>
    <x v="1"/>
    <n v="670912"/>
    <n v="10.39"/>
    <n v="36"/>
    <d v="2024-11-05T00:00:00"/>
    <s v="Defaulted"/>
  </r>
  <r>
    <s v="LOAN0377"/>
    <s v="CUST0146"/>
    <x v="4"/>
    <n v="1347305"/>
    <n v="14.01"/>
    <n v="36"/>
    <d v="2021-05-26T00:00:00"/>
    <s v="Defaulted"/>
  </r>
  <r>
    <s v="LOAN0378"/>
    <s v="CUST1698"/>
    <x v="2"/>
    <n v="4573052"/>
    <n v="7.04"/>
    <n v="180"/>
    <d v="2021-06-18T00:00:00"/>
    <s v="Active"/>
  </r>
  <r>
    <s v="LOAN0379"/>
    <s v="CUST0408"/>
    <x v="1"/>
    <n v="1511186"/>
    <n v="8.69"/>
    <n v="36"/>
    <d v="2023-09-10T00:00:00"/>
    <s v="Defaulted"/>
  </r>
  <r>
    <s v="LOAN0380"/>
    <s v="CUST1740"/>
    <x v="2"/>
    <n v="1792040"/>
    <n v="13.48"/>
    <n v="120"/>
    <d v="2022-12-18T00:00:00"/>
    <s v="Closed"/>
  </r>
  <r>
    <s v="LOAN0381"/>
    <s v="CUST0172"/>
    <x v="1"/>
    <n v="3138097"/>
    <n v="7.95"/>
    <n v="120"/>
    <d v="2021-10-30T00:00:00"/>
    <s v="Defaulted"/>
  </r>
  <r>
    <s v="LOAN0382"/>
    <s v="CUST1978"/>
    <x v="4"/>
    <n v="2165653"/>
    <n v="12.74"/>
    <n v="240"/>
    <d v="2021-04-25T00:00:00"/>
    <s v="Active"/>
  </r>
  <r>
    <s v="LOAN0383"/>
    <s v="CUST1269"/>
    <x v="1"/>
    <n v="3430589"/>
    <n v="7.15"/>
    <n v="24"/>
    <d v="2025-02-07T00:00:00"/>
    <s v="Defaulted"/>
  </r>
  <r>
    <s v="LOAN0384"/>
    <s v="CUST0958"/>
    <x v="3"/>
    <n v="3607367"/>
    <n v="9.18"/>
    <n v="12"/>
    <d v="2021-08-03T00:00:00"/>
    <s v="Active"/>
  </r>
  <r>
    <s v="LOAN0385"/>
    <s v="CUST1858"/>
    <x v="1"/>
    <n v="2989658"/>
    <n v="10.53"/>
    <n v="120"/>
    <d v="2023-06-25T00:00:00"/>
    <s v="Active"/>
  </r>
  <r>
    <s v="LOAN0386"/>
    <s v="CUST0692"/>
    <x v="3"/>
    <n v="1654598"/>
    <n v="10.85"/>
    <n v="120"/>
    <d v="2025-04-29T00:00:00"/>
    <s v="Defaulted"/>
  </r>
  <r>
    <s v="LOAN0387"/>
    <s v="CUST1622"/>
    <x v="2"/>
    <n v="1962244"/>
    <n v="7.92"/>
    <n v="240"/>
    <d v="2023-09-09T00:00:00"/>
    <s v="Closed"/>
  </r>
  <r>
    <s v="LOAN0388"/>
    <s v="CUST0178"/>
    <x v="2"/>
    <n v="2815845"/>
    <n v="13.03"/>
    <n v="120"/>
    <d v="2024-07-05T00:00:00"/>
    <s v="Defaulted"/>
  </r>
  <r>
    <s v="LOAN0389"/>
    <s v="CUST0617"/>
    <x v="2"/>
    <n v="4950049"/>
    <n v="14.39"/>
    <n v="240"/>
    <d v="2021-03-04T00:00:00"/>
    <s v="Closed"/>
  </r>
  <r>
    <s v="LOAN0390"/>
    <s v="CUST0624"/>
    <x v="2"/>
    <n v="2956813"/>
    <n v="13.13"/>
    <n v="36"/>
    <d v="2023-03-11T00:00:00"/>
    <s v="Defaulted"/>
  </r>
  <r>
    <s v="LOAN0391"/>
    <s v="CUST1897"/>
    <x v="4"/>
    <n v="4332223"/>
    <n v="7.77"/>
    <n v="120"/>
    <d v="2021-04-20T00:00:00"/>
    <s v="Defaulted"/>
  </r>
  <r>
    <s v="LOAN0392"/>
    <s v="CUST0256"/>
    <x v="0"/>
    <n v="2951389"/>
    <n v="8.18"/>
    <n v="12"/>
    <d v="2023-01-06T00:00:00"/>
    <s v="Active"/>
  </r>
  <r>
    <s v="LOAN0393"/>
    <s v="CUST0844"/>
    <x v="4"/>
    <n v="1491348"/>
    <n v="11.93"/>
    <n v="24"/>
    <d v="2024-12-10T00:00:00"/>
    <s v="Active"/>
  </r>
  <r>
    <s v="LOAN0394"/>
    <s v="CUST1341"/>
    <x v="0"/>
    <n v="1523767"/>
    <n v="7.57"/>
    <n v="12"/>
    <d v="2025-01-04T00:00:00"/>
    <s v="Defaulted"/>
  </r>
  <r>
    <s v="LOAN0395"/>
    <s v="CUST1748"/>
    <x v="4"/>
    <n v="2305181"/>
    <n v="8.64"/>
    <n v="60"/>
    <d v="2021-02-09T00:00:00"/>
    <s v="Active"/>
  </r>
  <r>
    <s v="LOAN0396"/>
    <s v="CUST0518"/>
    <x v="4"/>
    <n v="1758028"/>
    <n v="9.08"/>
    <n v="240"/>
    <d v="2021-04-14T00:00:00"/>
    <s v="Active"/>
  </r>
  <r>
    <s v="LOAN0397"/>
    <s v="CUST1498"/>
    <x v="1"/>
    <n v="3475938"/>
    <n v="7.58"/>
    <n v="36"/>
    <d v="2020-10-28T00:00:00"/>
    <s v="Defaulted"/>
  </r>
  <r>
    <s v="LOAN0398"/>
    <s v="CUST1705"/>
    <x v="0"/>
    <n v="4966776"/>
    <n v="8.6"/>
    <n v="180"/>
    <d v="2025-07-10T00:00:00"/>
    <s v="Defaulted"/>
  </r>
  <r>
    <s v="LOAN0399"/>
    <s v="CUST1036"/>
    <x v="3"/>
    <n v="4559359"/>
    <n v="14.45"/>
    <n v="180"/>
    <d v="2021-06-05T00:00:00"/>
    <s v="Defaulted"/>
  </r>
  <r>
    <s v="LOAN0400"/>
    <s v="CUST0358"/>
    <x v="2"/>
    <n v="1790418"/>
    <n v="6.64"/>
    <n v="12"/>
    <d v="2021-12-26T00:00:00"/>
    <s v="Defaulted"/>
  </r>
  <r>
    <s v="LOAN0401"/>
    <s v="CUST0609"/>
    <x v="0"/>
    <n v="2575370"/>
    <n v="8.48"/>
    <n v="36"/>
    <d v="2020-12-03T00:00:00"/>
    <s v="Closed"/>
  </r>
  <r>
    <s v="LOAN0402"/>
    <s v="CUST1418"/>
    <x v="1"/>
    <n v="1629543"/>
    <n v="7.37"/>
    <n v="60"/>
    <d v="2021-11-02T00:00:00"/>
    <s v="Defaulted"/>
  </r>
  <r>
    <s v="LOAN0403"/>
    <s v="CUST0753"/>
    <x v="0"/>
    <n v="2037739"/>
    <n v="13.2"/>
    <n v="60"/>
    <d v="2021-08-07T00:00:00"/>
    <s v="Closed"/>
  </r>
  <r>
    <s v="LOAN0404"/>
    <s v="CUST1914"/>
    <x v="2"/>
    <n v="1902051"/>
    <n v="9.25"/>
    <n v="120"/>
    <d v="2021-03-31T00:00:00"/>
    <s v="Active"/>
  </r>
  <r>
    <s v="LOAN0405"/>
    <s v="CUST1771"/>
    <x v="4"/>
    <n v="1598076"/>
    <n v="9.24"/>
    <n v="24"/>
    <d v="2022-12-25T00:00:00"/>
    <s v="Defaulted"/>
  </r>
  <r>
    <s v="LOAN0406"/>
    <s v="CUST1366"/>
    <x v="4"/>
    <n v="1676522"/>
    <n v="14.27"/>
    <n v="180"/>
    <d v="2023-07-25T00:00:00"/>
    <s v="Closed"/>
  </r>
  <r>
    <s v="LOAN0407"/>
    <s v="CUST0573"/>
    <x v="1"/>
    <n v="1746575"/>
    <n v="11.46"/>
    <n v="36"/>
    <d v="2024-04-13T00:00:00"/>
    <s v="Closed"/>
  </r>
  <r>
    <s v="LOAN0408"/>
    <s v="CUST0169"/>
    <x v="3"/>
    <n v="1639849"/>
    <n v="6.98"/>
    <n v="24"/>
    <d v="2021-03-21T00:00:00"/>
    <s v="Active"/>
  </r>
  <r>
    <s v="LOAN0409"/>
    <s v="CUST1148"/>
    <x v="4"/>
    <n v="1094652"/>
    <n v="7.49"/>
    <n v="120"/>
    <d v="2023-04-16T00:00:00"/>
    <s v="Closed"/>
  </r>
  <r>
    <s v="LOAN0410"/>
    <s v="CUST0482"/>
    <x v="3"/>
    <n v="3207742"/>
    <n v="9.09"/>
    <n v="24"/>
    <d v="2021-06-16T00:00:00"/>
    <s v="Active"/>
  </r>
  <r>
    <s v="LOAN0411"/>
    <s v="CUST0041"/>
    <x v="4"/>
    <n v="3632010"/>
    <n v="8.82"/>
    <n v="240"/>
    <d v="2025-01-14T00:00:00"/>
    <s v="Closed"/>
  </r>
  <r>
    <s v="LOAN0412"/>
    <s v="CUST1281"/>
    <x v="4"/>
    <n v="2381330"/>
    <n v="11.16"/>
    <n v="60"/>
    <d v="2021-05-27T00:00:00"/>
    <s v="Closed"/>
  </r>
  <r>
    <s v="LOAN0413"/>
    <s v="CUST1372"/>
    <x v="2"/>
    <n v="2701142"/>
    <n v="13.05"/>
    <n v="240"/>
    <d v="2023-08-16T00:00:00"/>
    <s v="Closed"/>
  </r>
  <r>
    <s v="LOAN0414"/>
    <s v="CUST0461"/>
    <x v="1"/>
    <n v="2375458"/>
    <n v="8.9499999999999993"/>
    <n v="12"/>
    <d v="2025-07-09T00:00:00"/>
    <s v="Defaulted"/>
  </r>
  <r>
    <s v="LOAN0415"/>
    <s v="CUST1037"/>
    <x v="1"/>
    <n v="510110"/>
    <n v="13.89"/>
    <n v="180"/>
    <d v="2023-10-22T00:00:00"/>
    <s v="Defaulted"/>
  </r>
  <r>
    <s v="LOAN0416"/>
    <s v="CUST0528"/>
    <x v="3"/>
    <n v="2992801"/>
    <n v="7.67"/>
    <n v="240"/>
    <d v="2020-12-07T00:00:00"/>
    <s v="Closed"/>
  </r>
  <r>
    <s v="LOAN0417"/>
    <s v="CUST0422"/>
    <x v="3"/>
    <n v="2950688"/>
    <n v="11.56"/>
    <n v="180"/>
    <d v="2025-01-04T00:00:00"/>
    <s v="Active"/>
  </r>
  <r>
    <s v="LOAN0418"/>
    <s v="CUST1983"/>
    <x v="4"/>
    <n v="2042541"/>
    <n v="13.39"/>
    <n v="24"/>
    <d v="2020-12-25T00:00:00"/>
    <s v="Active"/>
  </r>
  <r>
    <s v="LOAN0419"/>
    <s v="CUST0078"/>
    <x v="1"/>
    <n v="2022160"/>
    <n v="10.91"/>
    <n v="120"/>
    <d v="2025-05-07T00:00:00"/>
    <s v="Defaulted"/>
  </r>
  <r>
    <s v="LOAN0420"/>
    <s v="CUST0826"/>
    <x v="3"/>
    <n v="1049436"/>
    <n v="12.66"/>
    <n v="36"/>
    <d v="2021-01-13T00:00:00"/>
    <s v="Defaulted"/>
  </r>
  <r>
    <s v="LOAN0421"/>
    <s v="CUST0900"/>
    <x v="1"/>
    <n v="4969575"/>
    <n v="9.93"/>
    <n v="240"/>
    <d v="2020-12-17T00:00:00"/>
    <s v="Defaulted"/>
  </r>
  <r>
    <s v="LOAN0422"/>
    <s v="CUST0839"/>
    <x v="2"/>
    <n v="4982650"/>
    <n v="8.27"/>
    <n v="180"/>
    <d v="2024-11-03T00:00:00"/>
    <s v="Active"/>
  </r>
  <r>
    <s v="LOAN0423"/>
    <s v="CUST1056"/>
    <x v="1"/>
    <n v="3807862"/>
    <n v="9.84"/>
    <n v="120"/>
    <d v="2021-05-15T00:00:00"/>
    <s v="Active"/>
  </r>
  <r>
    <s v="LOAN0424"/>
    <s v="CUST0476"/>
    <x v="1"/>
    <n v="836185"/>
    <n v="8.73"/>
    <n v="180"/>
    <d v="2024-02-29T00:00:00"/>
    <s v="Defaulted"/>
  </r>
  <r>
    <s v="LOAN0425"/>
    <s v="CUST1779"/>
    <x v="0"/>
    <n v="75881"/>
    <n v="13.42"/>
    <n v="180"/>
    <d v="2025-06-30T00:00:00"/>
    <s v="Defaulted"/>
  </r>
  <r>
    <s v="LOAN0426"/>
    <s v="CUST0433"/>
    <x v="3"/>
    <n v="425417"/>
    <n v="10.64"/>
    <n v="36"/>
    <d v="2024-02-02T00:00:00"/>
    <s v="Closed"/>
  </r>
  <r>
    <s v="LOAN0427"/>
    <s v="CUST1458"/>
    <x v="3"/>
    <n v="1108257"/>
    <n v="11.78"/>
    <n v="180"/>
    <d v="2020-12-04T00:00:00"/>
    <s v="Active"/>
  </r>
  <r>
    <s v="LOAN0428"/>
    <s v="CUST1800"/>
    <x v="2"/>
    <n v="3240742"/>
    <n v="10.76"/>
    <n v="24"/>
    <d v="2024-09-22T00:00:00"/>
    <s v="Closed"/>
  </r>
  <r>
    <s v="LOAN0429"/>
    <s v="CUST1982"/>
    <x v="2"/>
    <n v="875987"/>
    <n v="9.3000000000000007"/>
    <n v="240"/>
    <d v="2024-02-15T00:00:00"/>
    <s v="Active"/>
  </r>
  <r>
    <s v="LOAN0430"/>
    <s v="CUST0870"/>
    <x v="3"/>
    <n v="892825"/>
    <n v="8.1999999999999993"/>
    <n v="36"/>
    <d v="2022-05-20T00:00:00"/>
    <s v="Defaulted"/>
  </r>
  <r>
    <s v="LOAN0431"/>
    <s v="CUST0546"/>
    <x v="1"/>
    <n v="4949003"/>
    <n v="13.58"/>
    <n v="120"/>
    <d v="2025-03-06T00:00:00"/>
    <s v="Defaulted"/>
  </r>
  <r>
    <s v="LOAN0432"/>
    <s v="CUST1279"/>
    <x v="4"/>
    <n v="3366323"/>
    <n v="8.2100000000000009"/>
    <n v="120"/>
    <d v="2022-10-20T00:00:00"/>
    <s v="Closed"/>
  </r>
  <r>
    <s v="LOAN0433"/>
    <s v="CUST0374"/>
    <x v="2"/>
    <n v="1076796"/>
    <n v="13.44"/>
    <n v="60"/>
    <d v="2024-07-10T00:00:00"/>
    <s v="Active"/>
  </r>
  <r>
    <s v="LOAN0434"/>
    <s v="CUST0423"/>
    <x v="2"/>
    <n v="1414810"/>
    <n v="12.83"/>
    <n v="12"/>
    <d v="2024-06-29T00:00:00"/>
    <s v="Active"/>
  </r>
  <r>
    <s v="LOAN0435"/>
    <s v="CUST1988"/>
    <x v="2"/>
    <n v="2412690"/>
    <n v="9.93"/>
    <n v="12"/>
    <d v="2021-01-20T00:00:00"/>
    <s v="Closed"/>
  </r>
  <r>
    <s v="LOAN0436"/>
    <s v="CUST1800"/>
    <x v="2"/>
    <n v="603524"/>
    <n v="6.94"/>
    <n v="12"/>
    <d v="2025-03-13T00:00:00"/>
    <s v="Defaulted"/>
  </r>
  <r>
    <s v="LOAN0437"/>
    <s v="CUST1605"/>
    <x v="2"/>
    <n v="1663896"/>
    <n v="14.13"/>
    <n v="180"/>
    <d v="2023-06-23T00:00:00"/>
    <s v="Closed"/>
  </r>
  <r>
    <s v="LOAN0438"/>
    <s v="CUST1751"/>
    <x v="3"/>
    <n v="3775505"/>
    <n v="10.48"/>
    <n v="60"/>
    <d v="2023-09-28T00:00:00"/>
    <s v="Active"/>
  </r>
  <r>
    <s v="LOAN0439"/>
    <s v="CUST1919"/>
    <x v="3"/>
    <n v="4026223"/>
    <n v="13.45"/>
    <n v="24"/>
    <d v="2021-11-28T00:00:00"/>
    <s v="Closed"/>
  </r>
  <r>
    <s v="LOAN0440"/>
    <s v="CUST1005"/>
    <x v="0"/>
    <n v="3300685"/>
    <n v="7.56"/>
    <n v="60"/>
    <d v="2025-04-26T00:00:00"/>
    <s v="Closed"/>
  </r>
  <r>
    <s v="LOAN0441"/>
    <s v="CUST1970"/>
    <x v="4"/>
    <n v="1062311"/>
    <n v="13.01"/>
    <n v="240"/>
    <d v="2021-07-27T00:00:00"/>
    <s v="Active"/>
  </r>
  <r>
    <s v="LOAN0442"/>
    <s v="CUST0439"/>
    <x v="4"/>
    <n v="4717008"/>
    <n v="8.9700000000000006"/>
    <n v="36"/>
    <d v="2024-03-02T00:00:00"/>
    <s v="Closed"/>
  </r>
  <r>
    <s v="LOAN0443"/>
    <s v="CUST0880"/>
    <x v="0"/>
    <n v="2636964"/>
    <n v="11.51"/>
    <n v="12"/>
    <d v="2023-08-30T00:00:00"/>
    <s v="Active"/>
  </r>
  <r>
    <s v="LOAN0444"/>
    <s v="CUST1603"/>
    <x v="4"/>
    <n v="3486650"/>
    <n v="11.94"/>
    <n v="180"/>
    <d v="2024-01-03T00:00:00"/>
    <s v="Active"/>
  </r>
  <r>
    <s v="LOAN0445"/>
    <s v="CUST0298"/>
    <x v="0"/>
    <n v="2795483"/>
    <n v="14.36"/>
    <n v="24"/>
    <d v="2022-05-19T00:00:00"/>
    <s v="Defaulted"/>
  </r>
  <r>
    <s v="LOAN0446"/>
    <s v="CUST1038"/>
    <x v="1"/>
    <n v="4246452"/>
    <n v="9.3800000000000008"/>
    <n v="240"/>
    <d v="2021-12-27T00:00:00"/>
    <s v="Closed"/>
  </r>
  <r>
    <s v="LOAN0447"/>
    <s v="CUST1259"/>
    <x v="0"/>
    <n v="4688817"/>
    <n v="8.0399999999999991"/>
    <n v="36"/>
    <d v="2023-12-18T00:00:00"/>
    <s v="Defaulted"/>
  </r>
  <r>
    <s v="LOAN0448"/>
    <s v="CUST1863"/>
    <x v="4"/>
    <n v="2469943"/>
    <n v="12.31"/>
    <n v="12"/>
    <d v="2024-06-28T00:00:00"/>
    <s v="Closed"/>
  </r>
  <r>
    <s v="LOAN0449"/>
    <s v="CUST0524"/>
    <x v="2"/>
    <n v="4318293"/>
    <n v="10.91"/>
    <n v="60"/>
    <d v="2022-02-05T00:00:00"/>
    <s v="Closed"/>
  </r>
  <r>
    <s v="LOAN0450"/>
    <s v="CUST1843"/>
    <x v="2"/>
    <n v="2160259"/>
    <n v="10.9"/>
    <n v="120"/>
    <d v="2024-11-07T00:00:00"/>
    <s v="Defaulted"/>
  </r>
  <r>
    <s v="LOAN0451"/>
    <s v="CUST0543"/>
    <x v="2"/>
    <n v="2454401"/>
    <n v="12.41"/>
    <n v="36"/>
    <d v="2024-09-02T00:00:00"/>
    <s v="Closed"/>
  </r>
  <r>
    <s v="LOAN0452"/>
    <s v="CUST0438"/>
    <x v="3"/>
    <n v="3163838"/>
    <n v="11.64"/>
    <n v="180"/>
    <d v="2024-01-22T00:00:00"/>
    <s v="Closed"/>
  </r>
  <r>
    <s v="LOAN0453"/>
    <s v="CUST0308"/>
    <x v="3"/>
    <n v="4947812"/>
    <n v="8.0399999999999991"/>
    <n v="36"/>
    <d v="2024-07-03T00:00:00"/>
    <s v="Active"/>
  </r>
  <r>
    <s v="LOAN0454"/>
    <s v="CUST0071"/>
    <x v="3"/>
    <n v="2896838"/>
    <n v="12.74"/>
    <n v="12"/>
    <d v="2022-11-05T00:00:00"/>
    <s v="Defaulted"/>
  </r>
  <r>
    <s v="LOAN0455"/>
    <s v="CUST0539"/>
    <x v="1"/>
    <n v="2126204"/>
    <n v="9.0299999999999994"/>
    <n v="24"/>
    <d v="2022-07-01T00:00:00"/>
    <s v="Active"/>
  </r>
  <r>
    <s v="LOAN0456"/>
    <s v="CUST1841"/>
    <x v="2"/>
    <n v="4788716"/>
    <n v="6.65"/>
    <n v="240"/>
    <d v="2024-12-24T00:00:00"/>
    <s v="Defaulted"/>
  </r>
  <r>
    <s v="LOAN0457"/>
    <s v="CUST1990"/>
    <x v="4"/>
    <n v="3544436"/>
    <n v="8.44"/>
    <n v="12"/>
    <d v="2020-09-21T00:00:00"/>
    <s v="Closed"/>
  </r>
  <r>
    <s v="LOAN0458"/>
    <s v="CUST1678"/>
    <x v="2"/>
    <n v="3207032"/>
    <n v="11.23"/>
    <n v="120"/>
    <d v="2024-11-24T00:00:00"/>
    <s v="Closed"/>
  </r>
  <r>
    <s v="LOAN0459"/>
    <s v="CUST1305"/>
    <x v="2"/>
    <n v="2709321"/>
    <n v="10.44"/>
    <n v="240"/>
    <d v="2023-10-22T00:00:00"/>
    <s v="Closed"/>
  </r>
  <r>
    <s v="LOAN0460"/>
    <s v="CUST1967"/>
    <x v="3"/>
    <n v="4540540"/>
    <n v="10.29"/>
    <n v="60"/>
    <d v="2022-02-28T00:00:00"/>
    <s v="Closed"/>
  </r>
  <r>
    <s v="LOAN0461"/>
    <s v="CUST0772"/>
    <x v="4"/>
    <n v="1136003"/>
    <n v="7.11"/>
    <n v="24"/>
    <d v="2025-08-16T00:00:00"/>
    <s v="Defaulted"/>
  </r>
  <r>
    <s v="LOAN0462"/>
    <s v="CUST1883"/>
    <x v="4"/>
    <n v="324277"/>
    <n v="6.93"/>
    <n v="120"/>
    <d v="2025-03-09T00:00:00"/>
    <s v="Active"/>
  </r>
  <r>
    <s v="LOAN0463"/>
    <s v="CUST1129"/>
    <x v="2"/>
    <n v="947563"/>
    <n v="12.97"/>
    <n v="120"/>
    <d v="2023-11-09T00:00:00"/>
    <s v="Closed"/>
  </r>
  <r>
    <s v="LOAN0464"/>
    <s v="CUST1436"/>
    <x v="3"/>
    <n v="1397247"/>
    <n v="10.88"/>
    <n v="240"/>
    <d v="2021-06-03T00:00:00"/>
    <s v="Defaulted"/>
  </r>
  <r>
    <s v="LOAN0465"/>
    <s v="CUST0838"/>
    <x v="4"/>
    <n v="2604338"/>
    <n v="11.82"/>
    <n v="240"/>
    <d v="2023-03-23T00:00:00"/>
    <s v="Closed"/>
  </r>
  <r>
    <s v="LOAN0466"/>
    <s v="CUST0685"/>
    <x v="0"/>
    <n v="99315"/>
    <n v="10.31"/>
    <n v="12"/>
    <d v="2023-10-21T00:00:00"/>
    <s v="Closed"/>
  </r>
  <r>
    <s v="LOAN0467"/>
    <s v="CUST1352"/>
    <x v="2"/>
    <n v="1240753"/>
    <n v="13.89"/>
    <n v="240"/>
    <d v="2020-10-08T00:00:00"/>
    <s v="Active"/>
  </r>
  <r>
    <s v="LOAN0468"/>
    <s v="CUST1566"/>
    <x v="2"/>
    <n v="1963201"/>
    <n v="8.5"/>
    <n v="120"/>
    <d v="2025-03-21T00:00:00"/>
    <s v="Defaulted"/>
  </r>
  <r>
    <s v="LOAN0469"/>
    <s v="CUST0566"/>
    <x v="2"/>
    <n v="1102566"/>
    <n v="11.61"/>
    <n v="60"/>
    <d v="2025-03-21T00:00:00"/>
    <s v="Active"/>
  </r>
  <r>
    <s v="LOAN0470"/>
    <s v="CUST1804"/>
    <x v="2"/>
    <n v="1185735"/>
    <n v="14.19"/>
    <n v="120"/>
    <d v="2021-11-28T00:00:00"/>
    <s v="Active"/>
  </r>
  <r>
    <s v="LOAN0471"/>
    <s v="CUST1377"/>
    <x v="0"/>
    <n v="4720213"/>
    <n v="12.93"/>
    <n v="120"/>
    <d v="2021-04-06T00:00:00"/>
    <s v="Active"/>
  </r>
  <r>
    <s v="LOAN0472"/>
    <s v="CUST0862"/>
    <x v="3"/>
    <n v="2532693"/>
    <n v="12.8"/>
    <n v="36"/>
    <d v="2024-09-27T00:00:00"/>
    <s v="Defaulted"/>
  </r>
  <r>
    <s v="LOAN0473"/>
    <s v="CUST0641"/>
    <x v="3"/>
    <n v="1808574"/>
    <n v="13.26"/>
    <n v="24"/>
    <d v="2025-04-13T00:00:00"/>
    <s v="Defaulted"/>
  </r>
  <r>
    <s v="LOAN0474"/>
    <s v="CUST0143"/>
    <x v="1"/>
    <n v="2971106"/>
    <n v="9.61"/>
    <n v="24"/>
    <d v="2022-09-01T00:00:00"/>
    <s v="Defaulted"/>
  </r>
  <r>
    <s v="LOAN0475"/>
    <s v="CUST1901"/>
    <x v="2"/>
    <n v="917270"/>
    <n v="10.93"/>
    <n v="36"/>
    <d v="2022-11-01T00:00:00"/>
    <s v="Closed"/>
  </r>
  <r>
    <s v="LOAN0476"/>
    <s v="CUST1785"/>
    <x v="1"/>
    <n v="4314504"/>
    <n v="8.2799999999999994"/>
    <n v="240"/>
    <d v="2025-05-27T00:00:00"/>
    <s v="Defaulted"/>
  </r>
  <r>
    <s v="LOAN0477"/>
    <s v="CUST0435"/>
    <x v="4"/>
    <n v="2108182"/>
    <n v="11.17"/>
    <n v="36"/>
    <d v="2024-12-21T00:00:00"/>
    <s v="Closed"/>
  </r>
  <r>
    <s v="LOAN0478"/>
    <s v="CUST1641"/>
    <x v="0"/>
    <n v="1869215"/>
    <n v="6.6"/>
    <n v="120"/>
    <d v="2020-09-24T00:00:00"/>
    <s v="Active"/>
  </r>
  <r>
    <s v="LOAN0479"/>
    <s v="CUST0190"/>
    <x v="3"/>
    <n v="2099815"/>
    <n v="8.3000000000000007"/>
    <n v="24"/>
    <d v="2020-11-24T00:00:00"/>
    <s v="Defaulted"/>
  </r>
  <r>
    <s v="LOAN0480"/>
    <s v="CUST0368"/>
    <x v="2"/>
    <n v="2912490"/>
    <n v="11.91"/>
    <n v="240"/>
    <d v="2022-02-07T00:00:00"/>
    <s v="Defaulted"/>
  </r>
  <r>
    <s v="LOAN0481"/>
    <s v="CUST1248"/>
    <x v="1"/>
    <n v="3064602"/>
    <n v="14.15"/>
    <n v="120"/>
    <d v="2025-02-17T00:00:00"/>
    <s v="Defaulted"/>
  </r>
  <r>
    <s v="LOAN0482"/>
    <s v="CUST1524"/>
    <x v="3"/>
    <n v="617702"/>
    <n v="13.01"/>
    <n v="240"/>
    <d v="2022-04-18T00:00:00"/>
    <s v="Defaulted"/>
  </r>
  <r>
    <s v="LOAN0483"/>
    <s v="CUST1486"/>
    <x v="2"/>
    <n v="3808842"/>
    <n v="6.92"/>
    <n v="60"/>
    <d v="2022-03-06T00:00:00"/>
    <s v="Defaulted"/>
  </r>
  <r>
    <s v="LOAN0484"/>
    <s v="CUST1818"/>
    <x v="4"/>
    <n v="2867734"/>
    <n v="7.31"/>
    <n v="12"/>
    <d v="2024-01-02T00:00:00"/>
    <s v="Closed"/>
  </r>
  <r>
    <s v="LOAN0485"/>
    <s v="CUST1284"/>
    <x v="0"/>
    <n v="799953"/>
    <n v="9.23"/>
    <n v="240"/>
    <d v="2025-08-17T00:00:00"/>
    <s v="Defaulted"/>
  </r>
  <r>
    <s v="LOAN0486"/>
    <s v="CUST0427"/>
    <x v="0"/>
    <n v="1419113"/>
    <n v="11.18"/>
    <n v="120"/>
    <d v="2024-05-24T00:00:00"/>
    <s v="Active"/>
  </r>
  <r>
    <s v="LOAN0487"/>
    <s v="CUST1142"/>
    <x v="3"/>
    <n v="4270705"/>
    <n v="7.53"/>
    <n v="180"/>
    <d v="2021-04-18T00:00:00"/>
    <s v="Defaulted"/>
  </r>
  <r>
    <s v="LOAN0488"/>
    <s v="CUST1549"/>
    <x v="4"/>
    <n v="1189241"/>
    <n v="10.62"/>
    <n v="180"/>
    <d v="2024-05-28T00:00:00"/>
    <s v="Active"/>
  </r>
  <r>
    <s v="LOAN0489"/>
    <s v="CUST1257"/>
    <x v="0"/>
    <n v="3540422"/>
    <n v="13.94"/>
    <n v="60"/>
    <d v="2020-10-16T00:00:00"/>
    <s v="Closed"/>
  </r>
  <r>
    <s v="LOAN0490"/>
    <s v="CUST0883"/>
    <x v="0"/>
    <n v="4656517"/>
    <n v="13.84"/>
    <n v="60"/>
    <d v="2022-12-12T00:00:00"/>
    <s v="Closed"/>
  </r>
  <r>
    <s v="LOAN0491"/>
    <s v="CUST0762"/>
    <x v="4"/>
    <n v="922816"/>
    <n v="10.94"/>
    <n v="120"/>
    <d v="2020-12-14T00:00:00"/>
    <s v="Active"/>
  </r>
  <r>
    <s v="LOAN0492"/>
    <s v="CUST0479"/>
    <x v="3"/>
    <n v="3016574"/>
    <n v="9.64"/>
    <n v="24"/>
    <d v="2025-02-19T00:00:00"/>
    <s v="Closed"/>
  </r>
  <r>
    <s v="LOAN0493"/>
    <s v="CUST1186"/>
    <x v="2"/>
    <n v="2469054"/>
    <n v="13.53"/>
    <n v="240"/>
    <d v="2023-10-03T00:00:00"/>
    <s v="Active"/>
  </r>
  <r>
    <s v="LOAN0494"/>
    <s v="CUST0468"/>
    <x v="2"/>
    <n v="4105132"/>
    <n v="12.5"/>
    <n v="12"/>
    <d v="2023-04-25T00:00:00"/>
    <s v="Active"/>
  </r>
  <r>
    <s v="LOAN0495"/>
    <s v="CUST1213"/>
    <x v="0"/>
    <n v="4268840"/>
    <n v="12.73"/>
    <n v="36"/>
    <d v="2022-10-15T00:00:00"/>
    <s v="Active"/>
  </r>
  <r>
    <s v="LOAN0496"/>
    <s v="CUST1642"/>
    <x v="2"/>
    <n v="2263611"/>
    <n v="10.92"/>
    <n v="120"/>
    <d v="2023-03-02T00:00:00"/>
    <s v="Active"/>
  </r>
  <r>
    <s v="LOAN0497"/>
    <s v="CUST1739"/>
    <x v="0"/>
    <n v="4799442"/>
    <n v="12"/>
    <n v="36"/>
    <d v="2024-04-25T00:00:00"/>
    <s v="Active"/>
  </r>
  <r>
    <s v="LOAN0498"/>
    <s v="CUST0484"/>
    <x v="4"/>
    <n v="3052648"/>
    <n v="13.41"/>
    <n v="60"/>
    <d v="2021-06-24T00:00:00"/>
    <s v="Active"/>
  </r>
  <r>
    <s v="LOAN0499"/>
    <s v="CUST1634"/>
    <x v="1"/>
    <n v="3890292"/>
    <n v="14.17"/>
    <n v="60"/>
    <d v="2021-03-09T00:00:00"/>
    <s v="Defaulted"/>
  </r>
  <r>
    <s v="LOAN0500"/>
    <s v="CUST1587"/>
    <x v="0"/>
    <n v="4146915"/>
    <n v="7.36"/>
    <n v="24"/>
    <d v="2022-06-16T00:00:00"/>
    <s v="Closed"/>
  </r>
  <r>
    <s v="LOAN0501"/>
    <s v="CUST1832"/>
    <x v="0"/>
    <n v="418735"/>
    <n v="8.7100000000000009"/>
    <n v="120"/>
    <d v="2021-01-20T00:00:00"/>
    <s v="Defaulted"/>
  </r>
  <r>
    <s v="LOAN0502"/>
    <s v="CUST1829"/>
    <x v="3"/>
    <n v="985546"/>
    <n v="8.1"/>
    <n v="120"/>
    <d v="2025-02-10T00:00:00"/>
    <s v="Active"/>
  </r>
  <r>
    <s v="LOAN0503"/>
    <s v="CUST0217"/>
    <x v="2"/>
    <n v="2006022"/>
    <n v="9.6999999999999993"/>
    <n v="12"/>
    <d v="2024-01-13T00:00:00"/>
    <s v="Closed"/>
  </r>
  <r>
    <s v="LOAN0504"/>
    <s v="CUST0575"/>
    <x v="2"/>
    <n v="3484623"/>
    <n v="8.94"/>
    <n v="36"/>
    <d v="2024-07-20T00:00:00"/>
    <s v="Defaulted"/>
  </r>
  <r>
    <s v="LOAN0505"/>
    <s v="CUST0736"/>
    <x v="1"/>
    <n v="4348228"/>
    <n v="13.8"/>
    <n v="120"/>
    <d v="2025-06-29T00:00:00"/>
    <s v="Defaulted"/>
  </r>
  <r>
    <s v="LOAN0506"/>
    <s v="CUST0627"/>
    <x v="0"/>
    <n v="1720773"/>
    <n v="13.93"/>
    <n v="36"/>
    <d v="2022-09-21T00:00:00"/>
    <s v="Active"/>
  </r>
  <r>
    <s v="LOAN0507"/>
    <s v="CUST1104"/>
    <x v="3"/>
    <n v="968588"/>
    <n v="13.6"/>
    <n v="120"/>
    <d v="2021-11-29T00:00:00"/>
    <s v="Active"/>
  </r>
  <r>
    <s v="LOAN0508"/>
    <s v="CUST0160"/>
    <x v="2"/>
    <n v="3344159"/>
    <n v="13.87"/>
    <n v="24"/>
    <d v="2024-02-06T00:00:00"/>
    <s v="Defaulted"/>
  </r>
  <r>
    <s v="LOAN0509"/>
    <s v="CUST0543"/>
    <x v="4"/>
    <n v="3497677"/>
    <n v="13.24"/>
    <n v="60"/>
    <d v="2021-01-12T00:00:00"/>
    <s v="Defaulted"/>
  </r>
  <r>
    <s v="LOAN0510"/>
    <s v="CUST1044"/>
    <x v="0"/>
    <n v="4465019"/>
    <n v="11.17"/>
    <n v="180"/>
    <d v="2021-07-17T00:00:00"/>
    <s v="Defaulted"/>
  </r>
  <r>
    <s v="LOAN0511"/>
    <s v="CUST0567"/>
    <x v="2"/>
    <n v="788608"/>
    <n v="10.9"/>
    <n v="12"/>
    <d v="2021-01-22T00:00:00"/>
    <s v="Defaulted"/>
  </r>
  <r>
    <s v="LOAN0512"/>
    <s v="CUST0171"/>
    <x v="3"/>
    <n v="4874992"/>
    <n v="10.31"/>
    <n v="12"/>
    <d v="2024-03-06T00:00:00"/>
    <s v="Defaulted"/>
  </r>
  <r>
    <s v="LOAN0513"/>
    <s v="CUST0696"/>
    <x v="0"/>
    <n v="666990"/>
    <n v="6.92"/>
    <n v="180"/>
    <d v="2023-02-05T00:00:00"/>
    <s v="Active"/>
  </r>
  <r>
    <s v="LOAN0514"/>
    <s v="CUST0199"/>
    <x v="1"/>
    <n v="955201"/>
    <n v="12.83"/>
    <n v="180"/>
    <d v="2021-11-13T00:00:00"/>
    <s v="Closed"/>
  </r>
  <r>
    <s v="LOAN0515"/>
    <s v="CUST0013"/>
    <x v="4"/>
    <n v="4270224"/>
    <n v="8.8000000000000007"/>
    <n v="24"/>
    <d v="2022-06-09T00:00:00"/>
    <s v="Closed"/>
  </r>
  <r>
    <s v="LOAN0516"/>
    <s v="CUST0833"/>
    <x v="0"/>
    <n v="381681"/>
    <n v="7.02"/>
    <n v="240"/>
    <d v="2025-08-13T00:00:00"/>
    <s v="Closed"/>
  </r>
  <r>
    <s v="LOAN0517"/>
    <s v="CUST0414"/>
    <x v="0"/>
    <n v="145156"/>
    <n v="10.77"/>
    <n v="240"/>
    <d v="2021-02-12T00:00:00"/>
    <s v="Closed"/>
  </r>
  <r>
    <s v="LOAN0518"/>
    <s v="CUST1478"/>
    <x v="0"/>
    <n v="4804002"/>
    <n v="11.87"/>
    <n v="12"/>
    <d v="2023-05-30T00:00:00"/>
    <s v="Active"/>
  </r>
  <r>
    <s v="LOAN0519"/>
    <s v="CUST1473"/>
    <x v="0"/>
    <n v="4325389"/>
    <n v="13.46"/>
    <n v="12"/>
    <d v="2025-05-06T00:00:00"/>
    <s v="Active"/>
  </r>
  <r>
    <s v="LOAN0520"/>
    <s v="CUST0383"/>
    <x v="4"/>
    <n v="3329389"/>
    <n v="7.67"/>
    <n v="180"/>
    <d v="2025-03-19T00:00:00"/>
    <s v="Closed"/>
  </r>
  <r>
    <s v="LOAN0521"/>
    <s v="CUST0140"/>
    <x v="4"/>
    <n v="4908382"/>
    <n v="7.95"/>
    <n v="36"/>
    <d v="2021-09-16T00:00:00"/>
    <s v="Closed"/>
  </r>
  <r>
    <s v="LOAN0522"/>
    <s v="CUST1281"/>
    <x v="2"/>
    <n v="2425421"/>
    <n v="7.27"/>
    <n v="12"/>
    <d v="2022-05-04T00:00:00"/>
    <s v="Closed"/>
  </r>
  <r>
    <s v="LOAN0523"/>
    <s v="CUST0258"/>
    <x v="0"/>
    <n v="844075"/>
    <n v="6.95"/>
    <n v="240"/>
    <d v="2025-05-20T00:00:00"/>
    <s v="Active"/>
  </r>
  <r>
    <s v="LOAN0524"/>
    <s v="CUST0340"/>
    <x v="4"/>
    <n v="3740847"/>
    <n v="11.53"/>
    <n v="24"/>
    <d v="2022-12-07T00:00:00"/>
    <s v="Defaulted"/>
  </r>
  <r>
    <s v="LOAN0525"/>
    <s v="CUST1188"/>
    <x v="2"/>
    <n v="4726422"/>
    <n v="9.73"/>
    <n v="120"/>
    <d v="2025-01-03T00:00:00"/>
    <s v="Active"/>
  </r>
  <r>
    <s v="LOAN0526"/>
    <s v="CUST0223"/>
    <x v="1"/>
    <n v="2414101"/>
    <n v="12.22"/>
    <n v="60"/>
    <d v="2025-06-05T00:00:00"/>
    <s v="Defaulted"/>
  </r>
  <r>
    <s v="LOAN0527"/>
    <s v="CUST0963"/>
    <x v="1"/>
    <n v="2559881"/>
    <n v="13.84"/>
    <n v="60"/>
    <d v="2024-12-17T00:00:00"/>
    <s v="Active"/>
  </r>
  <r>
    <s v="LOAN0528"/>
    <s v="CUST0165"/>
    <x v="3"/>
    <n v="4409585"/>
    <n v="10.86"/>
    <n v="120"/>
    <d v="2023-08-25T00:00:00"/>
    <s v="Defaulted"/>
  </r>
  <r>
    <s v="LOAN0529"/>
    <s v="CUST0223"/>
    <x v="0"/>
    <n v="4062482"/>
    <n v="6.75"/>
    <n v="120"/>
    <d v="2023-10-27T00:00:00"/>
    <s v="Closed"/>
  </r>
  <r>
    <s v="LOAN0530"/>
    <s v="CUST0271"/>
    <x v="0"/>
    <n v="2508207"/>
    <n v="7.1"/>
    <n v="120"/>
    <d v="2022-04-13T00:00:00"/>
    <s v="Closed"/>
  </r>
  <r>
    <s v="LOAN0531"/>
    <s v="CUST1022"/>
    <x v="0"/>
    <n v="2737713"/>
    <n v="11.77"/>
    <n v="12"/>
    <d v="2023-12-01T00:00:00"/>
    <s v="Active"/>
  </r>
  <r>
    <s v="LOAN0532"/>
    <s v="CUST0078"/>
    <x v="4"/>
    <n v="454847"/>
    <n v="14.06"/>
    <n v="180"/>
    <d v="2020-11-30T00:00:00"/>
    <s v="Closed"/>
  </r>
  <r>
    <s v="LOAN0533"/>
    <s v="CUST0779"/>
    <x v="0"/>
    <n v="4905381"/>
    <n v="11.19"/>
    <n v="36"/>
    <d v="2022-04-28T00:00:00"/>
    <s v="Active"/>
  </r>
  <r>
    <s v="LOAN0534"/>
    <s v="CUST1505"/>
    <x v="0"/>
    <n v="3007065"/>
    <n v="8.6"/>
    <n v="36"/>
    <d v="2022-11-23T00:00:00"/>
    <s v="Defaulted"/>
  </r>
  <r>
    <s v="LOAN0535"/>
    <s v="CUST0605"/>
    <x v="1"/>
    <n v="3395511"/>
    <n v="8.7200000000000006"/>
    <n v="12"/>
    <d v="2024-05-11T00:00:00"/>
    <s v="Defaulted"/>
  </r>
  <r>
    <s v="LOAN0536"/>
    <s v="CUST0356"/>
    <x v="4"/>
    <n v="2102381"/>
    <n v="10.77"/>
    <n v="240"/>
    <d v="2025-03-05T00:00:00"/>
    <s v="Defaulted"/>
  </r>
  <r>
    <s v="LOAN0537"/>
    <s v="CUST0791"/>
    <x v="1"/>
    <n v="352021"/>
    <n v="12.54"/>
    <n v="60"/>
    <d v="2021-10-09T00:00:00"/>
    <s v="Closed"/>
  </r>
  <r>
    <s v="LOAN0538"/>
    <s v="CUST0391"/>
    <x v="4"/>
    <n v="1301921"/>
    <n v="6.66"/>
    <n v="120"/>
    <d v="2024-11-25T00:00:00"/>
    <s v="Closed"/>
  </r>
  <r>
    <s v="LOAN0539"/>
    <s v="CUST0210"/>
    <x v="2"/>
    <n v="742387"/>
    <n v="12.57"/>
    <n v="180"/>
    <d v="2022-04-13T00:00:00"/>
    <s v="Defaulted"/>
  </r>
  <r>
    <s v="LOAN0540"/>
    <s v="CUST0511"/>
    <x v="1"/>
    <n v="160976"/>
    <n v="11.46"/>
    <n v="12"/>
    <d v="2021-06-11T00:00:00"/>
    <s v="Active"/>
  </r>
  <r>
    <s v="LOAN0541"/>
    <s v="CUST0936"/>
    <x v="1"/>
    <n v="171659"/>
    <n v="7.99"/>
    <n v="120"/>
    <d v="2023-11-04T00:00:00"/>
    <s v="Closed"/>
  </r>
  <r>
    <s v="LOAN0542"/>
    <s v="CUST0799"/>
    <x v="2"/>
    <n v="4441767"/>
    <n v="6.65"/>
    <n v="240"/>
    <d v="2024-04-08T00:00:00"/>
    <s v="Active"/>
  </r>
  <r>
    <s v="LOAN0543"/>
    <s v="CUST0508"/>
    <x v="1"/>
    <n v="1245809"/>
    <n v="8.9"/>
    <n v="180"/>
    <d v="2021-09-03T00:00:00"/>
    <s v="Closed"/>
  </r>
  <r>
    <s v="LOAN0544"/>
    <s v="CUST1927"/>
    <x v="2"/>
    <n v="480388"/>
    <n v="8.18"/>
    <n v="180"/>
    <d v="2022-11-18T00:00:00"/>
    <s v="Defaulted"/>
  </r>
  <r>
    <s v="LOAN0545"/>
    <s v="CUST0900"/>
    <x v="0"/>
    <n v="1342549"/>
    <n v="9.33"/>
    <n v="12"/>
    <d v="2021-02-08T00:00:00"/>
    <s v="Defaulted"/>
  </r>
  <r>
    <s v="LOAN0546"/>
    <s v="CUST0253"/>
    <x v="0"/>
    <n v="3383264"/>
    <n v="10.06"/>
    <n v="36"/>
    <d v="2023-03-07T00:00:00"/>
    <s v="Active"/>
  </r>
  <r>
    <s v="LOAN0547"/>
    <s v="CUST1237"/>
    <x v="2"/>
    <n v="3986223"/>
    <n v="10.74"/>
    <n v="180"/>
    <d v="2021-08-16T00:00:00"/>
    <s v="Closed"/>
  </r>
  <r>
    <s v="LOAN0548"/>
    <s v="CUST1416"/>
    <x v="2"/>
    <n v="3286141"/>
    <n v="10.9"/>
    <n v="60"/>
    <d v="2023-07-22T00:00:00"/>
    <s v="Defaulted"/>
  </r>
  <r>
    <s v="LOAN0549"/>
    <s v="CUST1115"/>
    <x v="3"/>
    <n v="1791807"/>
    <n v="7.69"/>
    <n v="60"/>
    <d v="2022-12-05T00:00:00"/>
    <s v="Closed"/>
  </r>
  <r>
    <s v="LOAN0550"/>
    <s v="CUST1329"/>
    <x v="3"/>
    <n v="2747016"/>
    <n v="11.72"/>
    <n v="240"/>
    <d v="2023-07-06T00:00:00"/>
    <s v="Closed"/>
  </r>
  <r>
    <s v="LOAN0551"/>
    <s v="CUST0552"/>
    <x v="2"/>
    <n v="1542450"/>
    <n v="8.98"/>
    <n v="60"/>
    <d v="2021-10-21T00:00:00"/>
    <s v="Closed"/>
  </r>
  <r>
    <s v="LOAN0552"/>
    <s v="CUST0316"/>
    <x v="2"/>
    <n v="909623"/>
    <n v="10.71"/>
    <n v="36"/>
    <d v="2023-04-09T00:00:00"/>
    <s v="Active"/>
  </r>
  <r>
    <s v="LOAN0553"/>
    <s v="CUST1192"/>
    <x v="1"/>
    <n v="3643253"/>
    <n v="6.81"/>
    <n v="12"/>
    <d v="2024-08-26T00:00:00"/>
    <s v="Defaulted"/>
  </r>
  <r>
    <s v="LOAN0554"/>
    <s v="CUST0098"/>
    <x v="1"/>
    <n v="1692134"/>
    <n v="11.04"/>
    <n v="240"/>
    <d v="2020-12-17T00:00:00"/>
    <s v="Defaulted"/>
  </r>
  <r>
    <s v="LOAN0555"/>
    <s v="CUST0868"/>
    <x v="2"/>
    <n v="4070796"/>
    <n v="13.9"/>
    <n v="180"/>
    <d v="2025-03-19T00:00:00"/>
    <s v="Defaulted"/>
  </r>
  <r>
    <s v="LOAN0556"/>
    <s v="CUST1071"/>
    <x v="2"/>
    <n v="4886600"/>
    <n v="11.87"/>
    <n v="12"/>
    <d v="2024-05-11T00:00:00"/>
    <s v="Closed"/>
  </r>
  <r>
    <s v="LOAN0557"/>
    <s v="CUST0133"/>
    <x v="4"/>
    <n v="870104"/>
    <n v="6.99"/>
    <n v="180"/>
    <d v="2021-08-09T00:00:00"/>
    <s v="Defaulted"/>
  </r>
  <r>
    <s v="LOAN0558"/>
    <s v="CUST0966"/>
    <x v="2"/>
    <n v="4422124"/>
    <n v="9.8800000000000008"/>
    <n v="24"/>
    <d v="2024-10-21T00:00:00"/>
    <s v="Active"/>
  </r>
  <r>
    <s v="LOAN0559"/>
    <s v="CUST0304"/>
    <x v="2"/>
    <n v="2464372"/>
    <n v="13.33"/>
    <n v="60"/>
    <d v="2023-12-13T00:00:00"/>
    <s v="Closed"/>
  </r>
  <r>
    <s v="LOAN0560"/>
    <s v="CUST0620"/>
    <x v="3"/>
    <n v="3631214"/>
    <n v="12.49"/>
    <n v="120"/>
    <d v="2025-03-16T00:00:00"/>
    <s v="Closed"/>
  </r>
  <r>
    <s v="LOAN0561"/>
    <s v="CUST1439"/>
    <x v="2"/>
    <n v="3996334"/>
    <n v="11.71"/>
    <n v="60"/>
    <d v="2023-08-02T00:00:00"/>
    <s v="Defaulted"/>
  </r>
  <r>
    <s v="LOAN0562"/>
    <s v="CUST0113"/>
    <x v="4"/>
    <n v="2946469"/>
    <n v="12.74"/>
    <n v="60"/>
    <d v="2024-10-11T00:00:00"/>
    <s v="Defaulted"/>
  </r>
  <r>
    <s v="LOAN0563"/>
    <s v="CUST0847"/>
    <x v="2"/>
    <n v="507245"/>
    <n v="8.7899999999999991"/>
    <n v="24"/>
    <d v="2020-09-03T00:00:00"/>
    <s v="Defaulted"/>
  </r>
  <r>
    <s v="LOAN0564"/>
    <s v="CUST1155"/>
    <x v="3"/>
    <n v="2980436"/>
    <n v="8.7100000000000009"/>
    <n v="24"/>
    <d v="2021-02-28T00:00:00"/>
    <s v="Active"/>
  </r>
  <r>
    <s v="LOAN0565"/>
    <s v="CUST1910"/>
    <x v="1"/>
    <n v="805338"/>
    <n v="11.85"/>
    <n v="60"/>
    <d v="2021-12-16T00:00:00"/>
    <s v="Active"/>
  </r>
  <r>
    <s v="LOAN0566"/>
    <s v="CUST0346"/>
    <x v="1"/>
    <n v="1809851"/>
    <n v="11.23"/>
    <n v="24"/>
    <d v="2023-10-04T00:00:00"/>
    <s v="Active"/>
  </r>
  <r>
    <s v="LOAN0567"/>
    <s v="CUST0247"/>
    <x v="1"/>
    <n v="1738126"/>
    <n v="6.8"/>
    <n v="12"/>
    <d v="2022-07-19T00:00:00"/>
    <s v="Active"/>
  </r>
  <r>
    <s v="LOAN0568"/>
    <s v="CUST0080"/>
    <x v="3"/>
    <n v="1159353"/>
    <n v="8.51"/>
    <n v="120"/>
    <d v="2023-01-30T00:00:00"/>
    <s v="Active"/>
  </r>
  <r>
    <s v="LOAN0569"/>
    <s v="CUST1284"/>
    <x v="3"/>
    <n v="1892869"/>
    <n v="13.43"/>
    <n v="12"/>
    <d v="2024-01-27T00:00:00"/>
    <s v="Closed"/>
  </r>
  <r>
    <s v="LOAN0570"/>
    <s v="CUST1189"/>
    <x v="4"/>
    <n v="4167850"/>
    <n v="9.48"/>
    <n v="36"/>
    <d v="2023-07-21T00:00:00"/>
    <s v="Defaulted"/>
  </r>
  <r>
    <s v="LOAN0571"/>
    <s v="CUST0083"/>
    <x v="2"/>
    <n v="1418911"/>
    <n v="14.32"/>
    <n v="60"/>
    <d v="2024-04-11T00:00:00"/>
    <s v="Defaulted"/>
  </r>
  <r>
    <s v="LOAN0572"/>
    <s v="CUST1294"/>
    <x v="4"/>
    <n v="2988453"/>
    <n v="13.71"/>
    <n v="240"/>
    <d v="2021-07-11T00:00:00"/>
    <s v="Active"/>
  </r>
  <r>
    <s v="LOAN0573"/>
    <s v="CUST0732"/>
    <x v="4"/>
    <n v="2319211"/>
    <n v="13.57"/>
    <n v="12"/>
    <d v="2023-11-21T00:00:00"/>
    <s v="Closed"/>
  </r>
  <r>
    <s v="LOAN0574"/>
    <s v="CUST0640"/>
    <x v="0"/>
    <n v="1396702"/>
    <n v="12.75"/>
    <n v="120"/>
    <d v="2020-12-04T00:00:00"/>
    <s v="Closed"/>
  </r>
  <r>
    <s v="LOAN0575"/>
    <s v="CUST1872"/>
    <x v="4"/>
    <n v="4433240"/>
    <n v="10.98"/>
    <n v="24"/>
    <d v="2022-01-29T00:00:00"/>
    <s v="Defaulted"/>
  </r>
  <r>
    <s v="LOAN0576"/>
    <s v="CUST0057"/>
    <x v="0"/>
    <n v="317400"/>
    <n v="6.59"/>
    <n v="60"/>
    <d v="2025-03-31T00:00:00"/>
    <s v="Defaulted"/>
  </r>
  <r>
    <s v="LOAN0577"/>
    <s v="CUST1589"/>
    <x v="4"/>
    <n v="269913"/>
    <n v="10.64"/>
    <n v="120"/>
    <d v="2023-01-14T00:00:00"/>
    <s v="Closed"/>
  </r>
  <r>
    <s v="LOAN0578"/>
    <s v="CUST0875"/>
    <x v="2"/>
    <n v="1341400"/>
    <n v="7.77"/>
    <n v="60"/>
    <d v="2021-10-28T00:00:00"/>
    <s v="Active"/>
  </r>
  <r>
    <s v="LOAN0579"/>
    <s v="CUST1109"/>
    <x v="0"/>
    <n v="4534809"/>
    <n v="7.62"/>
    <n v="240"/>
    <d v="2023-10-12T00:00:00"/>
    <s v="Closed"/>
  </r>
  <r>
    <s v="LOAN0580"/>
    <s v="CUST1667"/>
    <x v="1"/>
    <n v="2675410"/>
    <n v="10.19"/>
    <n v="60"/>
    <d v="2024-10-05T00:00:00"/>
    <s v="Closed"/>
  </r>
  <r>
    <s v="LOAN0581"/>
    <s v="CUST0390"/>
    <x v="0"/>
    <n v="4874670"/>
    <n v="12.12"/>
    <n v="12"/>
    <d v="2021-08-26T00:00:00"/>
    <s v="Defaulted"/>
  </r>
  <r>
    <s v="LOAN0582"/>
    <s v="CUST1714"/>
    <x v="0"/>
    <n v="501479"/>
    <n v="11.79"/>
    <n v="24"/>
    <d v="2021-04-22T00:00:00"/>
    <s v="Closed"/>
  </r>
  <r>
    <s v="LOAN0583"/>
    <s v="CUST0009"/>
    <x v="4"/>
    <n v="3964180"/>
    <n v="9.18"/>
    <n v="36"/>
    <d v="2024-02-15T00:00:00"/>
    <s v="Active"/>
  </r>
  <r>
    <s v="LOAN0584"/>
    <s v="CUST0641"/>
    <x v="0"/>
    <n v="3646388"/>
    <n v="10.75"/>
    <n v="60"/>
    <d v="2023-03-03T00:00:00"/>
    <s v="Defaulted"/>
  </r>
  <r>
    <s v="LOAN0585"/>
    <s v="CUST1951"/>
    <x v="0"/>
    <n v="3375414"/>
    <n v="7"/>
    <n v="120"/>
    <d v="2022-02-02T00:00:00"/>
    <s v="Active"/>
  </r>
  <r>
    <s v="LOAN0586"/>
    <s v="CUST0887"/>
    <x v="4"/>
    <n v="2489800"/>
    <n v="9.51"/>
    <n v="120"/>
    <d v="2021-11-26T00:00:00"/>
    <s v="Active"/>
  </r>
  <r>
    <s v="LOAN0587"/>
    <s v="CUST0733"/>
    <x v="4"/>
    <n v="1485755"/>
    <n v="11.14"/>
    <n v="120"/>
    <d v="2021-02-08T00:00:00"/>
    <s v="Closed"/>
  </r>
  <r>
    <s v="LOAN0588"/>
    <s v="CUST0925"/>
    <x v="4"/>
    <n v="314613"/>
    <n v="9.98"/>
    <n v="12"/>
    <d v="2023-12-19T00:00:00"/>
    <s v="Defaulted"/>
  </r>
  <r>
    <s v="LOAN0589"/>
    <s v="CUST1113"/>
    <x v="2"/>
    <n v="644690"/>
    <n v="7.41"/>
    <n v="36"/>
    <d v="2022-09-11T00:00:00"/>
    <s v="Closed"/>
  </r>
  <r>
    <s v="LOAN0590"/>
    <s v="CUST0537"/>
    <x v="4"/>
    <n v="2918151"/>
    <n v="7.63"/>
    <n v="60"/>
    <d v="2022-03-04T00:00:00"/>
    <s v="Closed"/>
  </r>
  <r>
    <s v="LOAN0591"/>
    <s v="CUST0836"/>
    <x v="0"/>
    <n v="654830"/>
    <n v="11.01"/>
    <n v="36"/>
    <d v="2021-10-26T00:00:00"/>
    <s v="Defaulted"/>
  </r>
  <r>
    <s v="LOAN0592"/>
    <s v="CUST1271"/>
    <x v="1"/>
    <n v="1532931"/>
    <n v="9.42"/>
    <n v="12"/>
    <d v="2024-12-09T00:00:00"/>
    <s v="Closed"/>
  </r>
  <r>
    <s v="LOAN0593"/>
    <s v="CUST1764"/>
    <x v="2"/>
    <n v="2007088"/>
    <n v="10.85"/>
    <n v="60"/>
    <d v="2020-12-03T00:00:00"/>
    <s v="Active"/>
  </r>
  <r>
    <s v="LOAN0594"/>
    <s v="CUST0760"/>
    <x v="3"/>
    <n v="2369288"/>
    <n v="14.48"/>
    <n v="240"/>
    <d v="2022-03-19T00:00:00"/>
    <s v="Defaulted"/>
  </r>
  <r>
    <s v="LOAN0595"/>
    <s v="CUST1036"/>
    <x v="3"/>
    <n v="285694"/>
    <n v="14.44"/>
    <n v="12"/>
    <d v="2021-11-29T00:00:00"/>
    <s v="Active"/>
  </r>
  <r>
    <s v="LOAN0596"/>
    <s v="CUST0545"/>
    <x v="4"/>
    <n v="1148009"/>
    <n v="8.73"/>
    <n v="12"/>
    <d v="2024-02-01T00:00:00"/>
    <s v="Defaulted"/>
  </r>
  <r>
    <s v="LOAN0597"/>
    <s v="CUST1193"/>
    <x v="1"/>
    <n v="186017"/>
    <n v="7.23"/>
    <n v="12"/>
    <d v="2021-05-06T00:00:00"/>
    <s v="Closed"/>
  </r>
  <r>
    <s v="LOAN0598"/>
    <s v="CUST0592"/>
    <x v="0"/>
    <n v="1360811"/>
    <n v="8.92"/>
    <n v="24"/>
    <d v="2023-12-18T00:00:00"/>
    <s v="Active"/>
  </r>
  <r>
    <s v="LOAN0599"/>
    <s v="CUST0038"/>
    <x v="0"/>
    <n v="1302652"/>
    <n v="8.27"/>
    <n v="24"/>
    <d v="2021-01-13T00:00:00"/>
    <s v="Closed"/>
  </r>
  <r>
    <s v="LOAN0600"/>
    <s v="CUST1239"/>
    <x v="1"/>
    <n v="1664120"/>
    <n v="9.67"/>
    <n v="240"/>
    <d v="2023-11-02T00:00:00"/>
    <s v="Defaulted"/>
  </r>
  <r>
    <s v="LOAN0601"/>
    <s v="CUST0894"/>
    <x v="4"/>
    <n v="327474"/>
    <n v="10.86"/>
    <n v="180"/>
    <d v="2025-01-21T00:00:00"/>
    <s v="Active"/>
  </r>
  <r>
    <s v="LOAN0602"/>
    <s v="CUST1832"/>
    <x v="1"/>
    <n v="1985830"/>
    <n v="12.61"/>
    <n v="60"/>
    <d v="2023-01-29T00:00:00"/>
    <s v="Active"/>
  </r>
  <r>
    <s v="LOAN0603"/>
    <s v="CUST1187"/>
    <x v="4"/>
    <n v="706538"/>
    <n v="13.08"/>
    <n v="12"/>
    <d v="2024-10-22T00:00:00"/>
    <s v="Active"/>
  </r>
  <r>
    <s v="LOAN0604"/>
    <s v="CUST1733"/>
    <x v="3"/>
    <n v="3445989"/>
    <n v="9.2100000000000009"/>
    <n v="240"/>
    <d v="2021-09-01T00:00:00"/>
    <s v="Active"/>
  </r>
  <r>
    <s v="LOAN0605"/>
    <s v="CUST0554"/>
    <x v="1"/>
    <n v="1419192"/>
    <n v="13.15"/>
    <n v="12"/>
    <d v="2021-03-15T00:00:00"/>
    <s v="Defaulted"/>
  </r>
  <r>
    <s v="LOAN0606"/>
    <s v="CUST0437"/>
    <x v="3"/>
    <n v="4967243"/>
    <n v="13.66"/>
    <n v="120"/>
    <d v="2024-05-03T00:00:00"/>
    <s v="Defaulted"/>
  </r>
  <r>
    <s v="LOAN0607"/>
    <s v="CUST1270"/>
    <x v="4"/>
    <n v="1563514"/>
    <n v="7.08"/>
    <n v="240"/>
    <d v="2025-06-13T00:00:00"/>
    <s v="Defaulted"/>
  </r>
  <r>
    <s v="LOAN0608"/>
    <s v="CUST0119"/>
    <x v="0"/>
    <n v="1559201"/>
    <n v="13.06"/>
    <n v="36"/>
    <d v="2023-09-02T00:00:00"/>
    <s v="Defaulted"/>
  </r>
  <r>
    <s v="LOAN0609"/>
    <s v="CUST0553"/>
    <x v="1"/>
    <n v="3251411"/>
    <n v="7.22"/>
    <n v="60"/>
    <d v="2023-10-14T00:00:00"/>
    <s v="Defaulted"/>
  </r>
  <r>
    <s v="LOAN0610"/>
    <s v="CUST1206"/>
    <x v="3"/>
    <n v="3787259"/>
    <n v="10.82"/>
    <n v="12"/>
    <d v="2020-12-08T00:00:00"/>
    <s v="Defaulted"/>
  </r>
  <r>
    <s v="LOAN0611"/>
    <s v="CUST1684"/>
    <x v="3"/>
    <n v="1333947"/>
    <n v="11.31"/>
    <n v="60"/>
    <d v="2022-05-29T00:00:00"/>
    <s v="Closed"/>
  </r>
  <r>
    <s v="LOAN0612"/>
    <s v="CUST0033"/>
    <x v="4"/>
    <n v="1023959"/>
    <n v="13.89"/>
    <n v="60"/>
    <d v="2021-10-01T00:00:00"/>
    <s v="Closed"/>
  </r>
  <r>
    <s v="LOAN0613"/>
    <s v="CUST1722"/>
    <x v="2"/>
    <n v="899259"/>
    <n v="11.16"/>
    <n v="240"/>
    <d v="2025-02-04T00:00:00"/>
    <s v="Closed"/>
  </r>
  <r>
    <s v="LOAN0614"/>
    <s v="CUST0379"/>
    <x v="2"/>
    <n v="2116433"/>
    <n v="11.83"/>
    <n v="24"/>
    <d v="2021-10-24T00:00:00"/>
    <s v="Active"/>
  </r>
  <r>
    <s v="LOAN0615"/>
    <s v="CUST1927"/>
    <x v="4"/>
    <n v="1969290"/>
    <n v="14.02"/>
    <n v="60"/>
    <d v="2025-04-13T00:00:00"/>
    <s v="Active"/>
  </r>
  <r>
    <s v="LOAN0616"/>
    <s v="CUST0748"/>
    <x v="3"/>
    <n v="4385564"/>
    <n v="9.51"/>
    <n v="60"/>
    <d v="2022-09-26T00:00:00"/>
    <s v="Closed"/>
  </r>
  <r>
    <s v="LOAN0617"/>
    <s v="CUST0073"/>
    <x v="1"/>
    <n v="4005225"/>
    <n v="7.26"/>
    <n v="60"/>
    <d v="2021-04-22T00:00:00"/>
    <s v="Closed"/>
  </r>
  <r>
    <s v="LOAN0618"/>
    <s v="CUST0996"/>
    <x v="0"/>
    <n v="369003"/>
    <n v="14.11"/>
    <n v="12"/>
    <d v="2023-02-25T00:00:00"/>
    <s v="Closed"/>
  </r>
  <r>
    <s v="LOAN0619"/>
    <s v="CUST1563"/>
    <x v="1"/>
    <n v="1293018"/>
    <n v="7.56"/>
    <n v="180"/>
    <d v="2023-07-02T00:00:00"/>
    <s v="Defaulted"/>
  </r>
  <r>
    <s v="LOAN0620"/>
    <s v="CUST1874"/>
    <x v="4"/>
    <n v="3937642"/>
    <n v="14.39"/>
    <n v="180"/>
    <d v="2023-10-13T00:00:00"/>
    <s v="Defaulted"/>
  </r>
  <r>
    <s v="LOAN0621"/>
    <s v="CUST0207"/>
    <x v="1"/>
    <n v="4518066"/>
    <n v="12.67"/>
    <n v="60"/>
    <d v="2025-02-02T00:00:00"/>
    <s v="Defaulted"/>
  </r>
  <r>
    <s v="LOAN0622"/>
    <s v="CUST1172"/>
    <x v="3"/>
    <n v="278114"/>
    <n v="10.050000000000001"/>
    <n v="24"/>
    <d v="2020-08-22T00:00:00"/>
    <s v="Defaulted"/>
  </r>
  <r>
    <s v="LOAN0623"/>
    <s v="CUST1674"/>
    <x v="1"/>
    <n v="583042"/>
    <n v="7.51"/>
    <n v="180"/>
    <d v="2024-11-08T00:00:00"/>
    <s v="Active"/>
  </r>
  <r>
    <s v="LOAN0624"/>
    <s v="CUST1041"/>
    <x v="3"/>
    <n v="2472629"/>
    <n v="6.86"/>
    <n v="240"/>
    <d v="2023-10-20T00:00:00"/>
    <s v="Defaulted"/>
  </r>
  <r>
    <s v="LOAN0625"/>
    <s v="CUST1656"/>
    <x v="3"/>
    <n v="4174120"/>
    <n v="7.17"/>
    <n v="24"/>
    <d v="2024-04-07T00:00:00"/>
    <s v="Defaulted"/>
  </r>
  <r>
    <s v="LOAN0626"/>
    <s v="CUST0025"/>
    <x v="4"/>
    <n v="82377"/>
    <n v="9.35"/>
    <n v="12"/>
    <d v="2023-06-21T00:00:00"/>
    <s v="Active"/>
  </r>
  <r>
    <s v="LOAN0627"/>
    <s v="CUST1867"/>
    <x v="3"/>
    <n v="3442118"/>
    <n v="8.91"/>
    <n v="60"/>
    <d v="2024-09-15T00:00:00"/>
    <s v="Active"/>
  </r>
  <r>
    <s v="LOAN0628"/>
    <s v="CUST0636"/>
    <x v="2"/>
    <n v="2579944"/>
    <n v="10.73"/>
    <n v="60"/>
    <d v="2025-02-27T00:00:00"/>
    <s v="Closed"/>
  </r>
  <r>
    <s v="LOAN0629"/>
    <s v="CUST0736"/>
    <x v="1"/>
    <n v="644943"/>
    <n v="13.33"/>
    <n v="12"/>
    <d v="2022-08-06T00:00:00"/>
    <s v="Closed"/>
  </r>
  <r>
    <s v="LOAN0630"/>
    <s v="CUST1458"/>
    <x v="4"/>
    <n v="1723770"/>
    <n v="7.8"/>
    <n v="24"/>
    <d v="2023-04-13T00:00:00"/>
    <s v="Active"/>
  </r>
  <r>
    <s v="LOAN0631"/>
    <s v="CUST0744"/>
    <x v="3"/>
    <n v="3152335"/>
    <n v="14.38"/>
    <n v="180"/>
    <d v="2021-05-30T00:00:00"/>
    <s v="Closed"/>
  </r>
  <r>
    <s v="LOAN0632"/>
    <s v="CUST1503"/>
    <x v="3"/>
    <n v="2168003"/>
    <n v="13.04"/>
    <n v="240"/>
    <d v="2025-04-21T00:00:00"/>
    <s v="Closed"/>
  </r>
  <r>
    <s v="LOAN0633"/>
    <s v="CUST0793"/>
    <x v="0"/>
    <n v="468985"/>
    <n v="10.46"/>
    <n v="24"/>
    <d v="2024-11-24T00:00:00"/>
    <s v="Defaulted"/>
  </r>
  <r>
    <s v="LOAN0634"/>
    <s v="CUST0771"/>
    <x v="0"/>
    <n v="122373"/>
    <n v="12.03"/>
    <n v="36"/>
    <d v="2022-08-24T00:00:00"/>
    <s v="Closed"/>
  </r>
  <r>
    <s v="LOAN0635"/>
    <s v="CUST0679"/>
    <x v="3"/>
    <n v="3135515"/>
    <n v="13.95"/>
    <n v="240"/>
    <d v="2024-11-30T00:00:00"/>
    <s v="Defaulted"/>
  </r>
  <r>
    <s v="LOAN0636"/>
    <s v="CUST1427"/>
    <x v="2"/>
    <n v="3607880"/>
    <n v="8.1"/>
    <n v="120"/>
    <d v="2021-10-09T00:00:00"/>
    <s v="Defaulted"/>
  </r>
  <r>
    <s v="LOAN0637"/>
    <s v="CUST1947"/>
    <x v="4"/>
    <n v="2618106"/>
    <n v="11.54"/>
    <n v="120"/>
    <d v="2023-01-27T00:00:00"/>
    <s v="Defaulted"/>
  </r>
  <r>
    <s v="LOAN0638"/>
    <s v="CUST1084"/>
    <x v="3"/>
    <n v="1668214"/>
    <n v="11.14"/>
    <n v="180"/>
    <d v="2021-12-15T00:00:00"/>
    <s v="Active"/>
  </r>
  <r>
    <s v="LOAN0639"/>
    <s v="CUST1663"/>
    <x v="1"/>
    <n v="4704141"/>
    <n v="10.52"/>
    <n v="240"/>
    <d v="2023-07-17T00:00:00"/>
    <s v="Closed"/>
  </r>
  <r>
    <s v="LOAN0640"/>
    <s v="CUST1943"/>
    <x v="4"/>
    <n v="2417126"/>
    <n v="10.42"/>
    <n v="180"/>
    <d v="2024-05-22T00:00:00"/>
    <s v="Active"/>
  </r>
  <r>
    <s v="LOAN0641"/>
    <s v="CUST0195"/>
    <x v="2"/>
    <n v="1020453"/>
    <n v="7.19"/>
    <n v="12"/>
    <d v="2022-08-29T00:00:00"/>
    <s v="Active"/>
  </r>
  <r>
    <s v="LOAN0642"/>
    <s v="CUST1695"/>
    <x v="4"/>
    <n v="1882657"/>
    <n v="11.75"/>
    <n v="60"/>
    <d v="2024-12-03T00:00:00"/>
    <s v="Defaulted"/>
  </r>
  <r>
    <s v="LOAN0643"/>
    <s v="CUST1461"/>
    <x v="1"/>
    <n v="1294579"/>
    <n v="13.31"/>
    <n v="180"/>
    <d v="2025-08-17T00:00:00"/>
    <s v="Defaulted"/>
  </r>
  <r>
    <s v="LOAN0644"/>
    <s v="CUST1031"/>
    <x v="2"/>
    <n v="4941893"/>
    <n v="10.54"/>
    <n v="12"/>
    <d v="2020-12-04T00:00:00"/>
    <s v="Defaulted"/>
  </r>
  <r>
    <s v="LOAN0645"/>
    <s v="CUST0265"/>
    <x v="2"/>
    <n v="3747911"/>
    <n v="12.38"/>
    <n v="12"/>
    <d v="2020-12-30T00:00:00"/>
    <s v="Defaulted"/>
  </r>
  <r>
    <s v="LOAN0646"/>
    <s v="CUST1437"/>
    <x v="0"/>
    <n v="403611"/>
    <n v="11.87"/>
    <n v="120"/>
    <d v="2023-11-09T00:00:00"/>
    <s v="Closed"/>
  </r>
  <r>
    <s v="LOAN0647"/>
    <s v="CUST0830"/>
    <x v="2"/>
    <n v="3344575"/>
    <n v="13"/>
    <n v="180"/>
    <d v="2022-07-13T00:00:00"/>
    <s v="Closed"/>
  </r>
  <r>
    <s v="LOAN0648"/>
    <s v="CUST1148"/>
    <x v="0"/>
    <n v="143390"/>
    <n v="9.9499999999999993"/>
    <n v="180"/>
    <d v="2024-07-23T00:00:00"/>
    <s v="Closed"/>
  </r>
  <r>
    <s v="LOAN0649"/>
    <s v="CUST0488"/>
    <x v="0"/>
    <n v="3396110"/>
    <n v="12.06"/>
    <n v="24"/>
    <d v="2024-04-26T00:00:00"/>
    <s v="Active"/>
  </r>
  <r>
    <s v="LOAN0650"/>
    <s v="CUST0354"/>
    <x v="1"/>
    <n v="1884488"/>
    <n v="8.4"/>
    <n v="36"/>
    <d v="2021-01-26T00:00:00"/>
    <s v="Defaulted"/>
  </r>
  <r>
    <s v="LOAN0651"/>
    <s v="CUST1137"/>
    <x v="3"/>
    <n v="4715155"/>
    <n v="10.82"/>
    <n v="36"/>
    <d v="2022-01-28T00:00:00"/>
    <s v="Active"/>
  </r>
  <r>
    <s v="LOAN0652"/>
    <s v="CUST1249"/>
    <x v="1"/>
    <n v="3024419"/>
    <n v="12.97"/>
    <n v="60"/>
    <d v="2021-11-08T00:00:00"/>
    <s v="Closed"/>
  </r>
  <r>
    <s v="LOAN0653"/>
    <s v="CUST1526"/>
    <x v="4"/>
    <n v="2845025"/>
    <n v="6.66"/>
    <n v="60"/>
    <d v="2025-06-12T00:00:00"/>
    <s v="Active"/>
  </r>
  <r>
    <s v="LOAN0654"/>
    <s v="CUST1501"/>
    <x v="0"/>
    <n v="452376"/>
    <n v="13.78"/>
    <n v="120"/>
    <d v="2025-05-01T00:00:00"/>
    <s v="Defaulted"/>
  </r>
  <r>
    <s v="LOAN0655"/>
    <s v="CUST1129"/>
    <x v="1"/>
    <n v="3583720"/>
    <n v="14.32"/>
    <n v="12"/>
    <d v="2024-10-20T00:00:00"/>
    <s v="Closed"/>
  </r>
  <r>
    <s v="LOAN0656"/>
    <s v="CUST0971"/>
    <x v="1"/>
    <n v="4450241"/>
    <n v="10.96"/>
    <n v="36"/>
    <d v="2024-08-02T00:00:00"/>
    <s v="Active"/>
  </r>
  <r>
    <s v="LOAN0657"/>
    <s v="CUST1187"/>
    <x v="1"/>
    <n v="2963293"/>
    <n v="9.16"/>
    <n v="12"/>
    <d v="2025-06-26T00:00:00"/>
    <s v="Closed"/>
  </r>
  <r>
    <s v="LOAN0658"/>
    <s v="CUST1158"/>
    <x v="1"/>
    <n v="1898969"/>
    <n v="10.95"/>
    <n v="180"/>
    <d v="2024-01-09T00:00:00"/>
    <s v="Defaulted"/>
  </r>
  <r>
    <s v="LOAN0659"/>
    <s v="CUST0505"/>
    <x v="0"/>
    <n v="2444067"/>
    <n v="9.33"/>
    <n v="240"/>
    <d v="2025-06-12T00:00:00"/>
    <s v="Defaulted"/>
  </r>
  <r>
    <s v="LOAN0660"/>
    <s v="CUST0576"/>
    <x v="4"/>
    <n v="901453"/>
    <n v="7.11"/>
    <n v="120"/>
    <d v="2023-12-01T00:00:00"/>
    <s v="Defaulted"/>
  </r>
  <r>
    <s v="LOAN0661"/>
    <s v="CUST0088"/>
    <x v="1"/>
    <n v="1902558"/>
    <n v="10.84"/>
    <n v="240"/>
    <d v="2021-06-12T00:00:00"/>
    <s v="Closed"/>
  </r>
  <r>
    <s v="LOAN0662"/>
    <s v="CUST1106"/>
    <x v="2"/>
    <n v="543484"/>
    <n v="12.71"/>
    <n v="60"/>
    <d v="2021-03-24T00:00:00"/>
    <s v="Closed"/>
  </r>
  <r>
    <s v="LOAN0663"/>
    <s v="CUST1455"/>
    <x v="0"/>
    <n v="432942"/>
    <n v="13.27"/>
    <n v="12"/>
    <d v="2024-09-02T00:00:00"/>
    <s v="Defaulted"/>
  </r>
  <r>
    <s v="LOAN0664"/>
    <s v="CUST0460"/>
    <x v="2"/>
    <n v="3778950"/>
    <n v="11.8"/>
    <n v="12"/>
    <d v="2023-12-22T00:00:00"/>
    <s v="Closed"/>
  </r>
  <r>
    <s v="LOAN0665"/>
    <s v="CUST1747"/>
    <x v="1"/>
    <n v="3713428"/>
    <n v="13.98"/>
    <n v="240"/>
    <d v="2020-09-16T00:00:00"/>
    <s v="Defaulted"/>
  </r>
  <r>
    <s v="LOAN0666"/>
    <s v="CUST0592"/>
    <x v="0"/>
    <n v="3764766"/>
    <n v="10.4"/>
    <n v="240"/>
    <d v="2021-12-01T00:00:00"/>
    <s v="Active"/>
  </r>
  <r>
    <s v="LOAN0667"/>
    <s v="CUST1625"/>
    <x v="2"/>
    <n v="351473"/>
    <n v="13.83"/>
    <n v="240"/>
    <d v="2024-03-04T00:00:00"/>
    <s v="Closed"/>
  </r>
  <r>
    <s v="LOAN0668"/>
    <s v="CUST1055"/>
    <x v="3"/>
    <n v="3542307"/>
    <n v="9.23"/>
    <n v="36"/>
    <d v="2020-09-20T00:00:00"/>
    <s v="Defaulted"/>
  </r>
  <r>
    <s v="LOAN0669"/>
    <s v="CUST0390"/>
    <x v="2"/>
    <n v="4613601"/>
    <n v="8.42"/>
    <n v="12"/>
    <d v="2022-05-02T00:00:00"/>
    <s v="Active"/>
  </r>
  <r>
    <s v="LOAN0670"/>
    <s v="CUST0628"/>
    <x v="0"/>
    <n v="4608064"/>
    <n v="10.72"/>
    <n v="60"/>
    <d v="2023-09-13T00:00:00"/>
    <s v="Closed"/>
  </r>
  <r>
    <s v="LOAN0671"/>
    <s v="CUST0431"/>
    <x v="2"/>
    <n v="3489597"/>
    <n v="13.75"/>
    <n v="24"/>
    <d v="2021-04-24T00:00:00"/>
    <s v="Defaulted"/>
  </r>
  <r>
    <s v="LOAN0672"/>
    <s v="CUST0199"/>
    <x v="2"/>
    <n v="3221047"/>
    <n v="9.49"/>
    <n v="180"/>
    <d v="2021-08-05T00:00:00"/>
    <s v="Defaulted"/>
  </r>
  <r>
    <s v="LOAN0673"/>
    <s v="CUST1977"/>
    <x v="1"/>
    <n v="1022734"/>
    <n v="7.08"/>
    <n v="12"/>
    <d v="2021-05-05T00:00:00"/>
    <s v="Active"/>
  </r>
  <r>
    <s v="LOAN0674"/>
    <s v="CUST1550"/>
    <x v="1"/>
    <n v="648129"/>
    <n v="14.33"/>
    <n v="180"/>
    <d v="2025-01-28T00:00:00"/>
    <s v="Defaulted"/>
  </r>
  <r>
    <s v="LOAN0675"/>
    <s v="CUST1164"/>
    <x v="3"/>
    <n v="3890894"/>
    <n v="10.53"/>
    <n v="180"/>
    <d v="2023-12-16T00:00:00"/>
    <s v="Active"/>
  </r>
  <r>
    <s v="LOAN0676"/>
    <s v="CUST0269"/>
    <x v="4"/>
    <n v="4420331"/>
    <n v="12.6"/>
    <n v="120"/>
    <d v="2021-01-01T00:00:00"/>
    <s v="Active"/>
  </r>
  <r>
    <s v="LOAN0677"/>
    <s v="CUST0099"/>
    <x v="2"/>
    <n v="613557"/>
    <n v="9.6"/>
    <n v="240"/>
    <d v="2020-12-22T00:00:00"/>
    <s v="Closed"/>
  </r>
  <r>
    <s v="LOAN0678"/>
    <s v="CUST1589"/>
    <x v="2"/>
    <n v="4572175"/>
    <n v="6.7"/>
    <n v="36"/>
    <d v="2023-11-19T00:00:00"/>
    <s v="Defaulted"/>
  </r>
  <r>
    <s v="LOAN0679"/>
    <s v="CUST1296"/>
    <x v="1"/>
    <n v="3987588"/>
    <n v="11.34"/>
    <n v="60"/>
    <d v="2022-04-21T00:00:00"/>
    <s v="Active"/>
  </r>
  <r>
    <s v="LOAN0680"/>
    <s v="CUST1284"/>
    <x v="1"/>
    <n v="491794"/>
    <n v="7.12"/>
    <n v="120"/>
    <d v="2022-10-25T00:00:00"/>
    <s v="Active"/>
  </r>
  <r>
    <s v="LOAN0681"/>
    <s v="CUST0268"/>
    <x v="0"/>
    <n v="754099"/>
    <n v="9.0299999999999994"/>
    <n v="24"/>
    <d v="2023-05-09T00:00:00"/>
    <s v="Closed"/>
  </r>
  <r>
    <s v="LOAN0682"/>
    <s v="CUST1916"/>
    <x v="1"/>
    <n v="2119844"/>
    <n v="8.36"/>
    <n v="24"/>
    <d v="2024-02-18T00:00:00"/>
    <s v="Closed"/>
  </r>
  <r>
    <s v="LOAN0683"/>
    <s v="CUST1014"/>
    <x v="3"/>
    <n v="2411105"/>
    <n v="14.22"/>
    <n v="120"/>
    <d v="2021-10-08T00:00:00"/>
    <s v="Closed"/>
  </r>
  <r>
    <s v="LOAN0684"/>
    <s v="CUST1012"/>
    <x v="4"/>
    <n v="4355496"/>
    <n v="14.42"/>
    <n v="36"/>
    <d v="2020-08-22T00:00:00"/>
    <s v="Closed"/>
  </r>
  <r>
    <s v="LOAN0685"/>
    <s v="CUST0016"/>
    <x v="2"/>
    <n v="3190846"/>
    <n v="11.47"/>
    <n v="240"/>
    <d v="2023-11-23T00:00:00"/>
    <s v="Closed"/>
  </r>
  <r>
    <s v="LOAN0686"/>
    <s v="CUST1292"/>
    <x v="2"/>
    <n v="3665144"/>
    <n v="6.66"/>
    <n v="24"/>
    <d v="2022-06-17T00:00:00"/>
    <s v="Closed"/>
  </r>
  <r>
    <s v="LOAN0687"/>
    <s v="CUST0234"/>
    <x v="3"/>
    <n v="4066199"/>
    <n v="10.09"/>
    <n v="36"/>
    <d v="2022-12-12T00:00:00"/>
    <s v="Active"/>
  </r>
  <r>
    <s v="LOAN0688"/>
    <s v="CUST0838"/>
    <x v="1"/>
    <n v="2575781"/>
    <n v="14.09"/>
    <n v="24"/>
    <d v="2025-07-16T00:00:00"/>
    <s v="Defaulted"/>
  </r>
  <r>
    <s v="LOAN0689"/>
    <s v="CUST1195"/>
    <x v="1"/>
    <n v="4545916"/>
    <n v="12.66"/>
    <n v="24"/>
    <d v="2022-03-04T00:00:00"/>
    <s v="Closed"/>
  </r>
  <r>
    <s v="LOAN0690"/>
    <s v="CUST0390"/>
    <x v="1"/>
    <n v="4492541"/>
    <n v="7.92"/>
    <n v="12"/>
    <d v="2021-05-21T00:00:00"/>
    <s v="Active"/>
  </r>
  <r>
    <s v="LOAN0691"/>
    <s v="CUST1907"/>
    <x v="2"/>
    <n v="2497273"/>
    <n v="6.52"/>
    <n v="180"/>
    <d v="2020-09-07T00:00:00"/>
    <s v="Closed"/>
  </r>
  <r>
    <s v="LOAN0692"/>
    <s v="CUST1304"/>
    <x v="0"/>
    <n v="4917257"/>
    <n v="12.25"/>
    <n v="120"/>
    <d v="2022-01-22T00:00:00"/>
    <s v="Defaulted"/>
  </r>
  <r>
    <s v="LOAN0693"/>
    <s v="CUST1796"/>
    <x v="4"/>
    <n v="399653"/>
    <n v="6.54"/>
    <n v="120"/>
    <d v="2021-12-15T00:00:00"/>
    <s v="Closed"/>
  </r>
  <r>
    <s v="LOAN0694"/>
    <s v="CUST0457"/>
    <x v="4"/>
    <n v="3615475"/>
    <n v="9.7200000000000006"/>
    <n v="60"/>
    <d v="2021-12-18T00:00:00"/>
    <s v="Active"/>
  </r>
  <r>
    <s v="LOAN0695"/>
    <s v="CUST0955"/>
    <x v="0"/>
    <n v="2571541"/>
    <n v="14.36"/>
    <n v="24"/>
    <d v="2021-09-05T00:00:00"/>
    <s v="Active"/>
  </r>
  <r>
    <s v="LOAN0696"/>
    <s v="CUST0705"/>
    <x v="0"/>
    <n v="2670280"/>
    <n v="7.7"/>
    <n v="12"/>
    <d v="2021-06-29T00:00:00"/>
    <s v="Defaulted"/>
  </r>
  <r>
    <s v="LOAN0697"/>
    <s v="CUST0799"/>
    <x v="4"/>
    <n v="2848343"/>
    <n v="6.97"/>
    <n v="12"/>
    <d v="2024-11-10T00:00:00"/>
    <s v="Active"/>
  </r>
  <r>
    <s v="LOAN0698"/>
    <s v="CUST0148"/>
    <x v="2"/>
    <n v="1715999"/>
    <n v="13.72"/>
    <n v="36"/>
    <d v="2021-09-02T00:00:00"/>
    <s v="Defaulted"/>
  </r>
  <r>
    <s v="LOAN0699"/>
    <s v="CUST1845"/>
    <x v="3"/>
    <n v="3034348"/>
    <n v="7.97"/>
    <n v="24"/>
    <d v="2021-11-16T00:00:00"/>
    <s v="Defaulted"/>
  </r>
  <r>
    <s v="LOAN0700"/>
    <s v="CUST0259"/>
    <x v="1"/>
    <n v="766441"/>
    <n v="10.96"/>
    <n v="60"/>
    <d v="2022-05-03T00:00:00"/>
    <s v="Closed"/>
  </r>
  <r>
    <s v="LOAN0701"/>
    <s v="CUST0635"/>
    <x v="4"/>
    <n v="1569538"/>
    <n v="12.48"/>
    <n v="120"/>
    <d v="2025-03-15T00:00:00"/>
    <s v="Closed"/>
  </r>
  <r>
    <s v="LOAN0702"/>
    <s v="CUST1019"/>
    <x v="2"/>
    <n v="3244159"/>
    <n v="10.56"/>
    <n v="60"/>
    <d v="2021-11-06T00:00:00"/>
    <s v="Active"/>
  </r>
  <r>
    <s v="LOAN0703"/>
    <s v="CUST0769"/>
    <x v="1"/>
    <n v="1701550"/>
    <n v="7.86"/>
    <n v="12"/>
    <d v="2023-01-06T00:00:00"/>
    <s v="Active"/>
  </r>
  <r>
    <s v="LOAN0704"/>
    <s v="CUST0699"/>
    <x v="3"/>
    <n v="3506058"/>
    <n v="13.17"/>
    <n v="180"/>
    <d v="2024-05-19T00:00:00"/>
    <s v="Defaulted"/>
  </r>
  <r>
    <s v="LOAN0705"/>
    <s v="CUST1700"/>
    <x v="0"/>
    <n v="4111452"/>
    <n v="8.66"/>
    <n v="24"/>
    <d v="2021-04-01T00:00:00"/>
    <s v="Active"/>
  </r>
  <r>
    <s v="LOAN0706"/>
    <s v="CUST1416"/>
    <x v="0"/>
    <n v="3003504"/>
    <n v="13.33"/>
    <n v="180"/>
    <d v="2024-12-20T00:00:00"/>
    <s v="Closed"/>
  </r>
  <r>
    <s v="LOAN0707"/>
    <s v="CUST1283"/>
    <x v="0"/>
    <n v="2569286"/>
    <n v="11.6"/>
    <n v="24"/>
    <d v="2020-08-31T00:00:00"/>
    <s v="Closed"/>
  </r>
  <r>
    <s v="LOAN0708"/>
    <s v="CUST1046"/>
    <x v="2"/>
    <n v="2759254"/>
    <n v="12.77"/>
    <n v="60"/>
    <d v="2024-09-03T00:00:00"/>
    <s v="Defaulted"/>
  </r>
  <r>
    <s v="LOAN0709"/>
    <s v="CUST0098"/>
    <x v="0"/>
    <n v="1519551"/>
    <n v="14.17"/>
    <n v="180"/>
    <d v="2023-06-27T00:00:00"/>
    <s v="Closed"/>
  </r>
  <r>
    <s v="LOAN0710"/>
    <s v="CUST1691"/>
    <x v="2"/>
    <n v="1333634"/>
    <n v="12.86"/>
    <n v="12"/>
    <d v="2025-06-07T00:00:00"/>
    <s v="Defaulted"/>
  </r>
  <r>
    <s v="LOAN0711"/>
    <s v="CUST0884"/>
    <x v="2"/>
    <n v="1234809"/>
    <n v="6.87"/>
    <n v="60"/>
    <d v="2024-09-01T00:00:00"/>
    <s v="Closed"/>
  </r>
  <r>
    <s v="LOAN0712"/>
    <s v="CUST0400"/>
    <x v="0"/>
    <n v="2135336"/>
    <n v="11.56"/>
    <n v="12"/>
    <d v="2021-06-05T00:00:00"/>
    <s v="Defaulted"/>
  </r>
  <r>
    <s v="LOAN0713"/>
    <s v="CUST0811"/>
    <x v="0"/>
    <n v="4043862"/>
    <n v="12.72"/>
    <n v="180"/>
    <d v="2025-03-10T00:00:00"/>
    <s v="Defaulted"/>
  </r>
  <r>
    <s v="LOAN0714"/>
    <s v="CUST1648"/>
    <x v="1"/>
    <n v="242325"/>
    <n v="7.28"/>
    <n v="240"/>
    <d v="2022-07-28T00:00:00"/>
    <s v="Closed"/>
  </r>
  <r>
    <s v="LOAN0715"/>
    <s v="CUST1406"/>
    <x v="2"/>
    <n v="4472415"/>
    <n v="8.92"/>
    <n v="180"/>
    <d v="2021-03-20T00:00:00"/>
    <s v="Closed"/>
  </r>
  <r>
    <s v="LOAN0716"/>
    <s v="CUST0486"/>
    <x v="2"/>
    <n v="2074771"/>
    <n v="6.81"/>
    <n v="24"/>
    <d v="2023-02-14T00:00:00"/>
    <s v="Active"/>
  </r>
  <r>
    <s v="LOAN0717"/>
    <s v="CUST0647"/>
    <x v="4"/>
    <n v="3670770"/>
    <n v="6.72"/>
    <n v="240"/>
    <d v="2025-03-16T00:00:00"/>
    <s v="Defaulted"/>
  </r>
  <r>
    <s v="LOAN0718"/>
    <s v="CUST0906"/>
    <x v="2"/>
    <n v="4780979"/>
    <n v="9.5"/>
    <n v="180"/>
    <d v="2023-11-23T00:00:00"/>
    <s v="Defaulted"/>
  </r>
  <r>
    <s v="LOAN0719"/>
    <s v="CUST1600"/>
    <x v="3"/>
    <n v="4270562"/>
    <n v="10.07"/>
    <n v="60"/>
    <d v="2021-10-06T00:00:00"/>
    <s v="Defaulted"/>
  </r>
  <r>
    <s v="LOAN0720"/>
    <s v="CUST1902"/>
    <x v="4"/>
    <n v="3536641"/>
    <n v="12.25"/>
    <n v="180"/>
    <d v="2025-01-27T00:00:00"/>
    <s v="Defaulted"/>
  </r>
  <r>
    <s v="LOAN0721"/>
    <s v="CUST1437"/>
    <x v="2"/>
    <n v="1131966"/>
    <n v="12.99"/>
    <n v="12"/>
    <d v="2023-12-24T00:00:00"/>
    <s v="Active"/>
  </r>
  <r>
    <s v="LOAN0722"/>
    <s v="CUST0965"/>
    <x v="0"/>
    <n v="2690237"/>
    <n v="12.1"/>
    <n v="12"/>
    <d v="2024-12-23T00:00:00"/>
    <s v="Defaulted"/>
  </r>
  <r>
    <s v="LOAN0723"/>
    <s v="CUST0847"/>
    <x v="1"/>
    <n v="3851090"/>
    <n v="7.2"/>
    <n v="60"/>
    <d v="2022-07-14T00:00:00"/>
    <s v="Defaulted"/>
  </r>
  <r>
    <s v="LOAN0724"/>
    <s v="CUST1968"/>
    <x v="0"/>
    <n v="3100342"/>
    <n v="9.8699999999999992"/>
    <n v="12"/>
    <d v="2022-01-08T00:00:00"/>
    <s v="Closed"/>
  </r>
  <r>
    <s v="LOAN0725"/>
    <s v="CUST0767"/>
    <x v="1"/>
    <n v="186497"/>
    <n v="10"/>
    <n v="12"/>
    <d v="2021-03-21T00:00:00"/>
    <s v="Closed"/>
  </r>
  <r>
    <s v="LOAN0726"/>
    <s v="CUST1228"/>
    <x v="3"/>
    <n v="1196237"/>
    <n v="12.12"/>
    <n v="180"/>
    <d v="2025-04-15T00:00:00"/>
    <s v="Defaulted"/>
  </r>
  <r>
    <s v="LOAN0727"/>
    <s v="CUST1349"/>
    <x v="2"/>
    <n v="233363"/>
    <n v="10.15"/>
    <n v="60"/>
    <d v="2022-08-30T00:00:00"/>
    <s v="Active"/>
  </r>
  <r>
    <s v="LOAN0728"/>
    <s v="CUST1825"/>
    <x v="4"/>
    <n v="4967923"/>
    <n v="9.35"/>
    <n v="240"/>
    <d v="2022-03-30T00:00:00"/>
    <s v="Closed"/>
  </r>
  <r>
    <s v="LOAN0729"/>
    <s v="CUST1633"/>
    <x v="0"/>
    <n v="4619196"/>
    <n v="12.12"/>
    <n v="180"/>
    <d v="2025-02-07T00:00:00"/>
    <s v="Defaulted"/>
  </r>
  <r>
    <s v="LOAN0730"/>
    <s v="CUST0312"/>
    <x v="4"/>
    <n v="1313807"/>
    <n v="11.11"/>
    <n v="240"/>
    <d v="2025-07-14T00:00:00"/>
    <s v="Active"/>
  </r>
  <r>
    <s v="LOAN0731"/>
    <s v="CUST0413"/>
    <x v="3"/>
    <n v="1415686"/>
    <n v="6.81"/>
    <n v="36"/>
    <d v="2022-12-12T00:00:00"/>
    <s v="Active"/>
  </r>
  <r>
    <s v="LOAN0732"/>
    <s v="CUST1156"/>
    <x v="2"/>
    <n v="578372"/>
    <n v="9.65"/>
    <n v="120"/>
    <d v="2023-01-02T00:00:00"/>
    <s v="Closed"/>
  </r>
  <r>
    <s v="LOAN0733"/>
    <s v="CUST0401"/>
    <x v="3"/>
    <n v="907148"/>
    <n v="10.199999999999999"/>
    <n v="180"/>
    <d v="2024-05-07T00:00:00"/>
    <s v="Active"/>
  </r>
  <r>
    <s v="LOAN0734"/>
    <s v="CUST1120"/>
    <x v="3"/>
    <n v="3061909"/>
    <n v="11.97"/>
    <n v="24"/>
    <d v="2020-12-10T00:00:00"/>
    <s v="Active"/>
  </r>
  <r>
    <s v="LOAN0735"/>
    <s v="CUST0231"/>
    <x v="3"/>
    <n v="496272"/>
    <n v="10.55"/>
    <n v="36"/>
    <d v="2025-04-18T00:00:00"/>
    <s v="Closed"/>
  </r>
  <r>
    <s v="LOAN0736"/>
    <s v="CUST2000"/>
    <x v="2"/>
    <n v="4891322"/>
    <n v="13.71"/>
    <n v="60"/>
    <d v="2023-11-03T00:00:00"/>
    <s v="Defaulted"/>
  </r>
  <r>
    <s v="LOAN0737"/>
    <s v="CUST1654"/>
    <x v="2"/>
    <n v="4971064"/>
    <n v="7.11"/>
    <n v="36"/>
    <d v="2022-11-04T00:00:00"/>
    <s v="Closed"/>
  </r>
  <r>
    <s v="LOAN0738"/>
    <s v="CUST1785"/>
    <x v="1"/>
    <n v="3973434"/>
    <n v="10.65"/>
    <n v="240"/>
    <d v="2024-07-17T00:00:00"/>
    <s v="Active"/>
  </r>
  <r>
    <s v="LOAN0739"/>
    <s v="CUST1507"/>
    <x v="3"/>
    <n v="2553065"/>
    <n v="7.78"/>
    <n v="36"/>
    <d v="2024-07-25T00:00:00"/>
    <s v="Active"/>
  </r>
  <r>
    <s v="LOAN0740"/>
    <s v="CUST1223"/>
    <x v="4"/>
    <n v="4986252"/>
    <n v="10.81"/>
    <n v="240"/>
    <d v="2022-09-17T00:00:00"/>
    <s v="Active"/>
  </r>
  <r>
    <s v="LOAN0741"/>
    <s v="CUST1375"/>
    <x v="2"/>
    <n v="152895"/>
    <n v="8.9499999999999993"/>
    <n v="36"/>
    <d v="2025-01-02T00:00:00"/>
    <s v="Active"/>
  </r>
  <r>
    <s v="LOAN0742"/>
    <s v="CUST1523"/>
    <x v="2"/>
    <n v="2497489"/>
    <n v="11.39"/>
    <n v="12"/>
    <d v="2020-12-03T00:00:00"/>
    <s v="Defaulted"/>
  </r>
  <r>
    <s v="LOAN0743"/>
    <s v="CUST1371"/>
    <x v="0"/>
    <n v="1066001"/>
    <n v="9.01"/>
    <n v="240"/>
    <d v="2022-02-26T00:00:00"/>
    <s v="Closed"/>
  </r>
  <r>
    <s v="LOAN0744"/>
    <s v="CUST0456"/>
    <x v="3"/>
    <n v="3124952"/>
    <n v="9.8699999999999992"/>
    <n v="12"/>
    <d v="2024-08-24T00:00:00"/>
    <s v="Active"/>
  </r>
  <r>
    <s v="LOAN0745"/>
    <s v="CUST0323"/>
    <x v="1"/>
    <n v="4305433"/>
    <n v="9.4"/>
    <n v="24"/>
    <d v="2024-06-30T00:00:00"/>
    <s v="Active"/>
  </r>
  <r>
    <s v="LOAN0746"/>
    <s v="CUST0064"/>
    <x v="1"/>
    <n v="2021981"/>
    <n v="13.69"/>
    <n v="120"/>
    <d v="2023-04-19T00:00:00"/>
    <s v="Active"/>
  </r>
  <r>
    <s v="LOAN0747"/>
    <s v="CUST1419"/>
    <x v="1"/>
    <n v="3173714"/>
    <n v="12.2"/>
    <n v="240"/>
    <d v="2024-06-16T00:00:00"/>
    <s v="Closed"/>
  </r>
  <r>
    <s v="LOAN0748"/>
    <s v="CUST1989"/>
    <x v="0"/>
    <n v="4400332"/>
    <n v="10.87"/>
    <n v="36"/>
    <d v="2022-03-10T00:00:00"/>
    <s v="Defaulted"/>
  </r>
  <r>
    <s v="LOAN0749"/>
    <s v="CUST0045"/>
    <x v="3"/>
    <n v="1804738"/>
    <n v="13.9"/>
    <n v="120"/>
    <d v="2023-01-06T00:00:00"/>
    <s v="Active"/>
  </r>
  <r>
    <s v="LOAN0750"/>
    <s v="CUST1782"/>
    <x v="4"/>
    <n v="263033"/>
    <n v="9.8000000000000007"/>
    <n v="120"/>
    <d v="2020-12-05T00:00:00"/>
    <s v="Defaulted"/>
  </r>
  <r>
    <s v="LOAN0751"/>
    <s v="CUST1569"/>
    <x v="0"/>
    <n v="1110931"/>
    <n v="9.77"/>
    <n v="24"/>
    <d v="2021-08-19T00:00:00"/>
    <s v="Defaulted"/>
  </r>
  <r>
    <s v="LOAN0752"/>
    <s v="CUST0040"/>
    <x v="4"/>
    <n v="4594719"/>
    <n v="9.15"/>
    <n v="180"/>
    <d v="2024-07-04T00:00:00"/>
    <s v="Closed"/>
  </r>
  <r>
    <s v="LOAN0753"/>
    <s v="CUST1025"/>
    <x v="0"/>
    <n v="4827470"/>
    <n v="9.33"/>
    <n v="180"/>
    <d v="2025-01-16T00:00:00"/>
    <s v="Defaulted"/>
  </r>
  <r>
    <s v="LOAN0754"/>
    <s v="CUST0790"/>
    <x v="3"/>
    <n v="3047057"/>
    <n v="8"/>
    <n v="60"/>
    <d v="2022-08-12T00:00:00"/>
    <s v="Defaulted"/>
  </r>
  <r>
    <s v="LOAN0755"/>
    <s v="CUST1260"/>
    <x v="3"/>
    <n v="160677"/>
    <n v="10.4"/>
    <n v="12"/>
    <d v="2023-11-01T00:00:00"/>
    <s v="Closed"/>
  </r>
  <r>
    <s v="LOAN0756"/>
    <s v="CUST1908"/>
    <x v="0"/>
    <n v="1470418"/>
    <n v="6.7"/>
    <n v="120"/>
    <d v="2020-12-01T00:00:00"/>
    <s v="Defaulted"/>
  </r>
  <r>
    <s v="LOAN0757"/>
    <s v="CUST1441"/>
    <x v="1"/>
    <n v="4622110"/>
    <n v="13.07"/>
    <n v="36"/>
    <d v="2022-08-06T00:00:00"/>
    <s v="Defaulted"/>
  </r>
  <r>
    <s v="LOAN0758"/>
    <s v="CUST0917"/>
    <x v="4"/>
    <n v="1961182"/>
    <n v="8.01"/>
    <n v="24"/>
    <d v="2024-12-03T00:00:00"/>
    <s v="Closed"/>
  </r>
  <r>
    <s v="LOAN0759"/>
    <s v="CUST1207"/>
    <x v="2"/>
    <n v="4781752"/>
    <n v="12.39"/>
    <n v="24"/>
    <d v="2022-06-22T00:00:00"/>
    <s v="Active"/>
  </r>
  <r>
    <s v="LOAN0760"/>
    <s v="CUST0054"/>
    <x v="1"/>
    <n v="2983589"/>
    <n v="7.17"/>
    <n v="60"/>
    <d v="2025-04-13T00:00:00"/>
    <s v="Active"/>
  </r>
  <r>
    <s v="LOAN0761"/>
    <s v="CUST1529"/>
    <x v="3"/>
    <n v="1572943"/>
    <n v="13.66"/>
    <n v="36"/>
    <d v="2023-07-31T00:00:00"/>
    <s v="Defaulted"/>
  </r>
  <r>
    <s v="LOAN0762"/>
    <s v="CUST1505"/>
    <x v="2"/>
    <n v="924411"/>
    <n v="12.38"/>
    <n v="12"/>
    <d v="2023-03-23T00:00:00"/>
    <s v="Closed"/>
  </r>
  <r>
    <s v="LOAN0763"/>
    <s v="CUST1366"/>
    <x v="0"/>
    <n v="1196336"/>
    <n v="12.76"/>
    <n v="120"/>
    <d v="2025-08-13T00:00:00"/>
    <s v="Closed"/>
  </r>
  <r>
    <s v="LOAN0764"/>
    <s v="CUST1414"/>
    <x v="0"/>
    <n v="1462802"/>
    <n v="8.1"/>
    <n v="120"/>
    <d v="2021-08-29T00:00:00"/>
    <s v="Closed"/>
  </r>
  <r>
    <s v="LOAN0765"/>
    <s v="CUST1895"/>
    <x v="2"/>
    <n v="4435107"/>
    <n v="10.15"/>
    <n v="36"/>
    <d v="2023-10-08T00:00:00"/>
    <s v="Defaulted"/>
  </r>
  <r>
    <s v="LOAN0766"/>
    <s v="CUST0803"/>
    <x v="3"/>
    <n v="696623"/>
    <n v="7.05"/>
    <n v="12"/>
    <d v="2025-05-19T00:00:00"/>
    <s v="Closed"/>
  </r>
  <r>
    <s v="LOAN0767"/>
    <s v="CUST0821"/>
    <x v="4"/>
    <n v="4486742"/>
    <n v="10.91"/>
    <n v="24"/>
    <d v="2021-03-07T00:00:00"/>
    <s v="Defaulted"/>
  </r>
  <r>
    <s v="LOAN0768"/>
    <s v="CUST1355"/>
    <x v="3"/>
    <n v="4543011"/>
    <n v="11.2"/>
    <n v="180"/>
    <d v="2024-07-01T00:00:00"/>
    <s v="Defaulted"/>
  </r>
  <r>
    <s v="LOAN0769"/>
    <s v="CUST1986"/>
    <x v="0"/>
    <n v="4994613"/>
    <n v="10.36"/>
    <n v="120"/>
    <d v="2025-06-05T00:00:00"/>
    <s v="Active"/>
  </r>
  <r>
    <s v="LOAN0770"/>
    <s v="CUST0790"/>
    <x v="0"/>
    <n v="2843635"/>
    <n v="12.44"/>
    <n v="12"/>
    <d v="2023-05-26T00:00:00"/>
    <s v="Closed"/>
  </r>
  <r>
    <s v="LOAN0771"/>
    <s v="CUST0951"/>
    <x v="3"/>
    <n v="2061162"/>
    <n v="9.9499999999999993"/>
    <n v="24"/>
    <d v="2024-10-14T00:00:00"/>
    <s v="Closed"/>
  </r>
  <r>
    <s v="LOAN0772"/>
    <s v="CUST0317"/>
    <x v="4"/>
    <n v="4637767"/>
    <n v="8.83"/>
    <n v="12"/>
    <d v="2023-07-06T00:00:00"/>
    <s v="Defaulted"/>
  </r>
  <r>
    <s v="LOAN0773"/>
    <s v="CUST1876"/>
    <x v="3"/>
    <n v="1394649"/>
    <n v="11.79"/>
    <n v="240"/>
    <d v="2025-03-18T00:00:00"/>
    <s v="Closed"/>
  </r>
  <r>
    <s v="LOAN0774"/>
    <s v="CUST0890"/>
    <x v="0"/>
    <n v="3407621"/>
    <n v="9.4700000000000006"/>
    <n v="36"/>
    <d v="2022-03-05T00:00:00"/>
    <s v="Defaulted"/>
  </r>
  <r>
    <s v="LOAN0775"/>
    <s v="CUST0840"/>
    <x v="1"/>
    <n v="943549"/>
    <n v="10.81"/>
    <n v="120"/>
    <d v="2022-11-14T00:00:00"/>
    <s v="Active"/>
  </r>
  <r>
    <s v="LOAN0776"/>
    <s v="CUST0037"/>
    <x v="3"/>
    <n v="272966"/>
    <n v="6.95"/>
    <n v="240"/>
    <d v="2021-03-18T00:00:00"/>
    <s v="Closed"/>
  </r>
  <r>
    <s v="LOAN0777"/>
    <s v="CUST1486"/>
    <x v="1"/>
    <n v="1597536"/>
    <n v="10.24"/>
    <n v="120"/>
    <d v="2022-04-11T00:00:00"/>
    <s v="Closed"/>
  </r>
  <r>
    <s v="LOAN0778"/>
    <s v="CUST0260"/>
    <x v="0"/>
    <n v="88635"/>
    <n v="13.26"/>
    <n v="12"/>
    <d v="2023-12-15T00:00:00"/>
    <s v="Active"/>
  </r>
  <r>
    <s v="LOAN0779"/>
    <s v="CUST0810"/>
    <x v="4"/>
    <n v="1398399"/>
    <n v="10.47"/>
    <n v="36"/>
    <d v="2024-12-31T00:00:00"/>
    <s v="Closed"/>
  </r>
  <r>
    <s v="LOAN0780"/>
    <s v="CUST0292"/>
    <x v="1"/>
    <n v="4108391"/>
    <n v="6.64"/>
    <n v="36"/>
    <d v="2024-12-26T00:00:00"/>
    <s v="Active"/>
  </r>
  <r>
    <s v="LOAN0781"/>
    <s v="CUST0569"/>
    <x v="1"/>
    <n v="3736937"/>
    <n v="9.82"/>
    <n v="60"/>
    <d v="2024-05-07T00:00:00"/>
    <s v="Active"/>
  </r>
  <r>
    <s v="LOAN0782"/>
    <s v="CUST1370"/>
    <x v="2"/>
    <n v="1102756"/>
    <n v="7.99"/>
    <n v="240"/>
    <d v="2023-05-29T00:00:00"/>
    <s v="Active"/>
  </r>
  <r>
    <s v="LOAN0783"/>
    <s v="CUST1746"/>
    <x v="4"/>
    <n v="1207852"/>
    <n v="13.3"/>
    <n v="120"/>
    <d v="2025-04-02T00:00:00"/>
    <s v="Active"/>
  </r>
  <r>
    <s v="LOAN0784"/>
    <s v="CUST0390"/>
    <x v="2"/>
    <n v="51729"/>
    <n v="7.41"/>
    <n v="12"/>
    <d v="2021-03-11T00:00:00"/>
    <s v="Closed"/>
  </r>
  <r>
    <s v="LOAN0785"/>
    <s v="CUST0712"/>
    <x v="0"/>
    <n v="4419731"/>
    <n v="12.55"/>
    <n v="120"/>
    <d v="2024-06-08T00:00:00"/>
    <s v="Defaulted"/>
  </r>
  <r>
    <s v="LOAN0786"/>
    <s v="CUST0162"/>
    <x v="0"/>
    <n v="2182521"/>
    <n v="11.1"/>
    <n v="120"/>
    <d v="2025-08-10T00:00:00"/>
    <s v="Active"/>
  </r>
  <r>
    <s v="LOAN0787"/>
    <s v="CUST1314"/>
    <x v="4"/>
    <n v="4143196"/>
    <n v="13.57"/>
    <n v="120"/>
    <d v="2024-08-07T00:00:00"/>
    <s v="Active"/>
  </r>
  <r>
    <s v="LOAN0788"/>
    <s v="CUST1691"/>
    <x v="3"/>
    <n v="3011028"/>
    <n v="8.67"/>
    <n v="180"/>
    <d v="2021-11-29T00:00:00"/>
    <s v="Defaulted"/>
  </r>
  <r>
    <s v="LOAN0789"/>
    <s v="CUST1140"/>
    <x v="1"/>
    <n v="988066"/>
    <n v="11.36"/>
    <n v="36"/>
    <d v="2024-12-21T00:00:00"/>
    <s v="Defaulted"/>
  </r>
  <r>
    <s v="LOAN0790"/>
    <s v="CUST1274"/>
    <x v="2"/>
    <n v="1812775"/>
    <n v="9.6"/>
    <n v="60"/>
    <d v="2024-03-15T00:00:00"/>
    <s v="Defaulted"/>
  </r>
  <r>
    <s v="LOAN0791"/>
    <s v="CUST0662"/>
    <x v="4"/>
    <n v="1122872"/>
    <n v="8.18"/>
    <n v="36"/>
    <d v="2021-02-12T00:00:00"/>
    <s v="Active"/>
  </r>
  <r>
    <s v="LOAN0792"/>
    <s v="CUST1364"/>
    <x v="0"/>
    <n v="2016540"/>
    <n v="10.74"/>
    <n v="36"/>
    <d v="2022-03-09T00:00:00"/>
    <s v="Closed"/>
  </r>
  <r>
    <s v="LOAN0793"/>
    <s v="CUST1398"/>
    <x v="4"/>
    <n v="1509995"/>
    <n v="8.6"/>
    <n v="60"/>
    <d v="2024-12-02T00:00:00"/>
    <s v="Defaulted"/>
  </r>
  <r>
    <s v="LOAN0794"/>
    <s v="CUST1519"/>
    <x v="1"/>
    <n v="4578958"/>
    <n v="13.67"/>
    <n v="60"/>
    <d v="2025-07-17T00:00:00"/>
    <s v="Closed"/>
  </r>
  <r>
    <s v="LOAN0795"/>
    <s v="CUST1675"/>
    <x v="0"/>
    <n v="3243186"/>
    <n v="14.01"/>
    <n v="60"/>
    <d v="2024-12-20T00:00:00"/>
    <s v="Active"/>
  </r>
  <r>
    <s v="LOAN0796"/>
    <s v="CUST1875"/>
    <x v="1"/>
    <n v="4763237"/>
    <n v="13.57"/>
    <n v="36"/>
    <d v="2024-06-26T00:00:00"/>
    <s v="Defaulted"/>
  </r>
  <r>
    <s v="LOAN0797"/>
    <s v="CUST0415"/>
    <x v="4"/>
    <n v="1305671"/>
    <n v="12.17"/>
    <n v="240"/>
    <d v="2022-10-07T00:00:00"/>
    <s v="Closed"/>
  </r>
  <r>
    <s v="LOAN0798"/>
    <s v="CUST0680"/>
    <x v="4"/>
    <n v="1363832"/>
    <n v="12.83"/>
    <n v="36"/>
    <d v="2024-09-02T00:00:00"/>
    <s v="Defaulted"/>
  </r>
  <r>
    <s v="LOAN0799"/>
    <s v="CUST0510"/>
    <x v="4"/>
    <n v="3161661"/>
    <n v="9.1199999999999992"/>
    <n v="60"/>
    <d v="2021-08-20T00:00:00"/>
    <s v="Closed"/>
  </r>
  <r>
    <s v="LOAN0800"/>
    <s v="CUST1849"/>
    <x v="1"/>
    <n v="3232257"/>
    <n v="13.87"/>
    <n v="12"/>
    <d v="2022-10-17T00:00:00"/>
    <s v="Defaulted"/>
  </r>
  <r>
    <s v="LOAN0801"/>
    <s v="CUST1056"/>
    <x v="1"/>
    <n v="4525790"/>
    <n v="6.54"/>
    <n v="12"/>
    <d v="2022-08-08T00:00:00"/>
    <s v="Defaulted"/>
  </r>
  <r>
    <s v="LOAN0802"/>
    <s v="CUST0745"/>
    <x v="3"/>
    <n v="452022"/>
    <n v="13.68"/>
    <n v="120"/>
    <d v="2025-04-24T00:00:00"/>
    <s v="Defaulted"/>
  </r>
  <r>
    <s v="LOAN0803"/>
    <s v="CUST0987"/>
    <x v="2"/>
    <n v="2585339"/>
    <n v="11.76"/>
    <n v="120"/>
    <d v="2021-02-14T00:00:00"/>
    <s v="Defaulted"/>
  </r>
  <r>
    <s v="LOAN0804"/>
    <s v="CUST1636"/>
    <x v="3"/>
    <n v="3176708"/>
    <n v="9.82"/>
    <n v="60"/>
    <d v="2020-09-11T00:00:00"/>
    <s v="Defaulted"/>
  </r>
  <r>
    <s v="LOAN0805"/>
    <s v="CUST1294"/>
    <x v="1"/>
    <n v="3089976"/>
    <n v="12.79"/>
    <n v="240"/>
    <d v="2024-03-16T00:00:00"/>
    <s v="Closed"/>
  </r>
  <r>
    <s v="LOAN0806"/>
    <s v="CUST1580"/>
    <x v="4"/>
    <n v="4512851"/>
    <n v="14.26"/>
    <n v="120"/>
    <d v="2022-12-18T00:00:00"/>
    <s v="Defaulted"/>
  </r>
  <r>
    <s v="LOAN0807"/>
    <s v="CUST0331"/>
    <x v="3"/>
    <n v="3349719"/>
    <n v="13.67"/>
    <n v="36"/>
    <d v="2022-06-23T00:00:00"/>
    <s v="Active"/>
  </r>
  <r>
    <s v="LOAN0808"/>
    <s v="CUST0292"/>
    <x v="0"/>
    <n v="849797"/>
    <n v="12.36"/>
    <n v="180"/>
    <d v="2024-06-12T00:00:00"/>
    <s v="Defaulted"/>
  </r>
  <r>
    <s v="LOAN0809"/>
    <s v="CUST1735"/>
    <x v="0"/>
    <n v="3516333"/>
    <n v="11.18"/>
    <n v="180"/>
    <d v="2023-03-27T00:00:00"/>
    <s v="Defaulted"/>
  </r>
  <r>
    <s v="LOAN0810"/>
    <s v="CUST1509"/>
    <x v="3"/>
    <n v="3447081"/>
    <n v="7.84"/>
    <n v="180"/>
    <d v="2021-05-24T00:00:00"/>
    <s v="Active"/>
  </r>
  <r>
    <s v="LOAN0811"/>
    <s v="CUST0204"/>
    <x v="3"/>
    <n v="1936889"/>
    <n v="8.0399999999999991"/>
    <n v="60"/>
    <d v="2025-01-07T00:00:00"/>
    <s v="Defaulted"/>
  </r>
  <r>
    <s v="LOAN0812"/>
    <s v="CUST1341"/>
    <x v="0"/>
    <n v="1599518"/>
    <n v="14.4"/>
    <n v="60"/>
    <d v="2022-01-08T00:00:00"/>
    <s v="Active"/>
  </r>
  <r>
    <s v="LOAN0813"/>
    <s v="CUST0143"/>
    <x v="0"/>
    <n v="2283527"/>
    <n v="8.6199999999999992"/>
    <n v="60"/>
    <d v="2021-01-14T00:00:00"/>
    <s v="Active"/>
  </r>
  <r>
    <s v="LOAN0814"/>
    <s v="CUST1982"/>
    <x v="3"/>
    <n v="2530551"/>
    <n v="12.06"/>
    <n v="240"/>
    <d v="2024-06-03T00:00:00"/>
    <s v="Active"/>
  </r>
  <r>
    <s v="LOAN0815"/>
    <s v="CUST0647"/>
    <x v="0"/>
    <n v="2371112"/>
    <n v="6.54"/>
    <n v="240"/>
    <d v="2021-10-18T00:00:00"/>
    <s v="Closed"/>
  </r>
  <r>
    <s v="LOAN0816"/>
    <s v="CUST0463"/>
    <x v="4"/>
    <n v="2426934"/>
    <n v="7.86"/>
    <n v="12"/>
    <d v="2021-08-09T00:00:00"/>
    <s v="Closed"/>
  </r>
  <r>
    <s v="LOAN0817"/>
    <s v="CUST1111"/>
    <x v="1"/>
    <n v="2889397"/>
    <n v="10.85"/>
    <n v="12"/>
    <d v="2023-07-07T00:00:00"/>
    <s v="Defaulted"/>
  </r>
  <r>
    <s v="LOAN0818"/>
    <s v="CUST0270"/>
    <x v="4"/>
    <n v="1449373"/>
    <n v="13.96"/>
    <n v="60"/>
    <d v="2024-01-28T00:00:00"/>
    <s v="Defaulted"/>
  </r>
  <r>
    <s v="LOAN0819"/>
    <s v="CUST0211"/>
    <x v="3"/>
    <n v="3927827"/>
    <n v="8.6"/>
    <n v="120"/>
    <d v="2025-05-14T00:00:00"/>
    <s v="Closed"/>
  </r>
  <r>
    <s v="LOAN0820"/>
    <s v="CUST0057"/>
    <x v="2"/>
    <n v="1949668"/>
    <n v="9.6199999999999992"/>
    <n v="24"/>
    <d v="2025-07-26T00:00:00"/>
    <s v="Active"/>
  </r>
  <r>
    <s v="LOAN0821"/>
    <s v="CUST1988"/>
    <x v="1"/>
    <n v="4817341"/>
    <n v="7.26"/>
    <n v="60"/>
    <d v="2023-11-11T00:00:00"/>
    <s v="Active"/>
  </r>
  <r>
    <s v="LOAN0822"/>
    <s v="CUST0344"/>
    <x v="1"/>
    <n v="359590"/>
    <n v="12.22"/>
    <n v="180"/>
    <d v="2021-08-18T00:00:00"/>
    <s v="Defaulted"/>
  </r>
  <r>
    <s v="LOAN0823"/>
    <s v="CUST0533"/>
    <x v="4"/>
    <n v="266411"/>
    <n v="12.08"/>
    <n v="60"/>
    <d v="2024-01-17T00:00:00"/>
    <s v="Closed"/>
  </r>
  <r>
    <s v="LOAN0824"/>
    <s v="CUST0038"/>
    <x v="2"/>
    <n v="1526227"/>
    <n v="11.51"/>
    <n v="180"/>
    <d v="2020-11-27T00:00:00"/>
    <s v="Active"/>
  </r>
  <r>
    <s v="LOAN0825"/>
    <s v="CUST1679"/>
    <x v="0"/>
    <n v="2490033"/>
    <n v="10.88"/>
    <n v="24"/>
    <d v="2025-02-13T00:00:00"/>
    <s v="Closed"/>
  </r>
  <r>
    <s v="LOAN0826"/>
    <s v="CUST0850"/>
    <x v="2"/>
    <n v="4337523"/>
    <n v="7.15"/>
    <n v="180"/>
    <d v="2023-06-20T00:00:00"/>
    <s v="Active"/>
  </r>
  <r>
    <s v="LOAN0827"/>
    <s v="CUST1426"/>
    <x v="0"/>
    <n v="926607"/>
    <n v="9.1199999999999992"/>
    <n v="120"/>
    <d v="2022-05-29T00:00:00"/>
    <s v="Defaulted"/>
  </r>
  <r>
    <s v="LOAN0828"/>
    <s v="CUST1432"/>
    <x v="0"/>
    <n v="4830510"/>
    <n v="9.39"/>
    <n v="36"/>
    <d v="2022-07-16T00:00:00"/>
    <s v="Defaulted"/>
  </r>
  <r>
    <s v="LOAN0829"/>
    <s v="CUST0441"/>
    <x v="2"/>
    <n v="4889488"/>
    <n v="13.5"/>
    <n v="240"/>
    <d v="2022-06-26T00:00:00"/>
    <s v="Defaulted"/>
  </r>
  <r>
    <s v="LOAN0830"/>
    <s v="CUST1050"/>
    <x v="2"/>
    <n v="1361980"/>
    <n v="10.75"/>
    <n v="24"/>
    <d v="2022-10-01T00:00:00"/>
    <s v="Active"/>
  </r>
  <r>
    <s v="LOAN0831"/>
    <s v="CUST0443"/>
    <x v="3"/>
    <n v="2878103"/>
    <n v="8.4499999999999993"/>
    <n v="120"/>
    <d v="2023-03-22T00:00:00"/>
    <s v="Closed"/>
  </r>
  <r>
    <s v="LOAN0832"/>
    <s v="CUST1253"/>
    <x v="4"/>
    <n v="4626052"/>
    <n v="11.61"/>
    <n v="240"/>
    <d v="2024-07-10T00:00:00"/>
    <s v="Closed"/>
  </r>
  <r>
    <s v="LOAN0833"/>
    <s v="CUST1455"/>
    <x v="2"/>
    <n v="3666080"/>
    <n v="11.46"/>
    <n v="60"/>
    <d v="2021-08-04T00:00:00"/>
    <s v="Closed"/>
  </r>
  <r>
    <s v="LOAN0834"/>
    <s v="CUST1746"/>
    <x v="1"/>
    <n v="4083673"/>
    <n v="12.33"/>
    <n v="12"/>
    <d v="2021-05-06T00:00:00"/>
    <s v="Defaulted"/>
  </r>
  <r>
    <s v="LOAN0835"/>
    <s v="CUST0806"/>
    <x v="0"/>
    <n v="2640691"/>
    <n v="11.44"/>
    <n v="240"/>
    <d v="2024-06-10T00:00:00"/>
    <s v="Closed"/>
  </r>
  <r>
    <s v="LOAN0836"/>
    <s v="CUST0283"/>
    <x v="2"/>
    <n v="1693800"/>
    <n v="7.67"/>
    <n v="12"/>
    <d v="2022-02-08T00:00:00"/>
    <s v="Closed"/>
  </r>
  <r>
    <s v="LOAN0837"/>
    <s v="CUST1704"/>
    <x v="1"/>
    <n v="2112808"/>
    <n v="11.69"/>
    <n v="60"/>
    <d v="2023-08-22T00:00:00"/>
    <s v="Closed"/>
  </r>
  <r>
    <s v="LOAN0838"/>
    <s v="CUST1259"/>
    <x v="3"/>
    <n v="3585425"/>
    <n v="11.91"/>
    <n v="24"/>
    <d v="2025-04-04T00:00:00"/>
    <s v="Active"/>
  </r>
  <r>
    <s v="LOAN0839"/>
    <s v="CUST0909"/>
    <x v="0"/>
    <n v="347270"/>
    <n v="11.05"/>
    <n v="24"/>
    <d v="2023-05-09T00:00:00"/>
    <s v="Closed"/>
  </r>
  <r>
    <s v="LOAN0840"/>
    <s v="CUST1824"/>
    <x v="1"/>
    <n v="2831438"/>
    <n v="8.82"/>
    <n v="60"/>
    <d v="2022-11-09T00:00:00"/>
    <s v="Defaulted"/>
  </r>
  <r>
    <s v="LOAN0841"/>
    <s v="CUST1773"/>
    <x v="1"/>
    <n v="4889849"/>
    <n v="13.65"/>
    <n v="12"/>
    <d v="2020-12-07T00:00:00"/>
    <s v="Defaulted"/>
  </r>
  <r>
    <s v="LOAN0842"/>
    <s v="CUST0762"/>
    <x v="0"/>
    <n v="4136687"/>
    <n v="8.27"/>
    <n v="24"/>
    <d v="2023-07-24T00:00:00"/>
    <s v="Active"/>
  </r>
  <r>
    <s v="LOAN0843"/>
    <s v="CUST0032"/>
    <x v="3"/>
    <n v="3732145"/>
    <n v="8.07"/>
    <n v="120"/>
    <d v="2021-01-17T00:00:00"/>
    <s v="Active"/>
  </r>
  <r>
    <s v="LOAN0844"/>
    <s v="CUST0634"/>
    <x v="4"/>
    <n v="2054253"/>
    <n v="8.0299999999999994"/>
    <n v="36"/>
    <d v="2021-08-13T00:00:00"/>
    <s v="Closed"/>
  </r>
  <r>
    <s v="LOAN0845"/>
    <s v="CUST0997"/>
    <x v="1"/>
    <n v="2886641"/>
    <n v="8.19"/>
    <n v="36"/>
    <d v="2022-01-20T00:00:00"/>
    <s v="Active"/>
  </r>
  <r>
    <s v="LOAN0846"/>
    <s v="CUST0414"/>
    <x v="4"/>
    <n v="2427812"/>
    <n v="7.07"/>
    <n v="24"/>
    <d v="2021-05-02T00:00:00"/>
    <s v="Active"/>
  </r>
  <r>
    <s v="LOAN0847"/>
    <s v="CUST0230"/>
    <x v="4"/>
    <n v="4978294"/>
    <n v="14.2"/>
    <n v="120"/>
    <d v="2020-12-24T00:00:00"/>
    <s v="Closed"/>
  </r>
  <r>
    <s v="LOAN0848"/>
    <s v="CUST1036"/>
    <x v="3"/>
    <n v="1063225"/>
    <n v="12.79"/>
    <n v="24"/>
    <d v="2024-03-15T00:00:00"/>
    <s v="Active"/>
  </r>
  <r>
    <s v="LOAN0849"/>
    <s v="CUST1966"/>
    <x v="2"/>
    <n v="716627"/>
    <n v="11.51"/>
    <n v="240"/>
    <d v="2022-05-12T00:00:00"/>
    <s v="Closed"/>
  </r>
  <r>
    <s v="LOAN0850"/>
    <s v="CUST1605"/>
    <x v="3"/>
    <n v="521145"/>
    <n v="7.6"/>
    <n v="36"/>
    <d v="2024-04-13T00:00:00"/>
    <s v="Defaulted"/>
  </r>
  <r>
    <s v="LOAN0851"/>
    <s v="CUST0887"/>
    <x v="4"/>
    <n v="2205634"/>
    <n v="12.74"/>
    <n v="180"/>
    <d v="2024-11-25T00:00:00"/>
    <s v="Defaulted"/>
  </r>
  <r>
    <s v="LOAN0852"/>
    <s v="CUST1121"/>
    <x v="4"/>
    <n v="4726639"/>
    <n v="10.31"/>
    <n v="180"/>
    <d v="2025-03-29T00:00:00"/>
    <s v="Defaulted"/>
  </r>
  <r>
    <s v="LOAN0853"/>
    <s v="CUST0182"/>
    <x v="0"/>
    <n v="2929173"/>
    <n v="8.7899999999999991"/>
    <n v="60"/>
    <d v="2022-05-25T00:00:00"/>
    <s v="Active"/>
  </r>
  <r>
    <s v="LOAN0854"/>
    <s v="CUST1499"/>
    <x v="4"/>
    <n v="1351683"/>
    <n v="8.8800000000000008"/>
    <n v="60"/>
    <d v="2021-08-01T00:00:00"/>
    <s v="Active"/>
  </r>
  <r>
    <s v="LOAN0855"/>
    <s v="CUST0773"/>
    <x v="2"/>
    <n v="4816494"/>
    <n v="6.65"/>
    <n v="180"/>
    <d v="2021-10-20T00:00:00"/>
    <s v="Closed"/>
  </r>
  <r>
    <s v="LOAN0856"/>
    <s v="CUST0393"/>
    <x v="3"/>
    <n v="3402068"/>
    <n v="13.24"/>
    <n v="240"/>
    <d v="2025-05-26T00:00:00"/>
    <s v="Defaulted"/>
  </r>
  <r>
    <s v="LOAN0857"/>
    <s v="CUST1596"/>
    <x v="3"/>
    <n v="4900108"/>
    <n v="10.24"/>
    <n v="240"/>
    <d v="2021-11-10T00:00:00"/>
    <s v="Defaulted"/>
  </r>
  <r>
    <s v="LOAN0858"/>
    <s v="CUST0542"/>
    <x v="0"/>
    <n v="3387638"/>
    <n v="8.59"/>
    <n v="240"/>
    <d v="2023-03-05T00:00:00"/>
    <s v="Active"/>
  </r>
  <r>
    <s v="LOAN0859"/>
    <s v="CUST0117"/>
    <x v="4"/>
    <n v="3938153"/>
    <n v="13"/>
    <n v="180"/>
    <d v="2023-07-01T00:00:00"/>
    <s v="Closed"/>
  </r>
  <r>
    <s v="LOAN0860"/>
    <s v="CUST1067"/>
    <x v="4"/>
    <n v="4158559"/>
    <n v="13.18"/>
    <n v="12"/>
    <d v="2023-10-23T00:00:00"/>
    <s v="Closed"/>
  </r>
  <r>
    <s v="LOAN0861"/>
    <s v="CUST0253"/>
    <x v="3"/>
    <n v="2530671"/>
    <n v="11.07"/>
    <n v="120"/>
    <d v="2023-01-03T00:00:00"/>
    <s v="Active"/>
  </r>
  <r>
    <s v="LOAN0862"/>
    <s v="CUST0237"/>
    <x v="1"/>
    <n v="4856390"/>
    <n v="9.14"/>
    <n v="120"/>
    <d v="2024-12-20T00:00:00"/>
    <s v="Defaulted"/>
  </r>
  <r>
    <s v="LOAN0863"/>
    <s v="CUST0516"/>
    <x v="4"/>
    <n v="128530"/>
    <n v="14.34"/>
    <n v="12"/>
    <d v="2021-12-15T00:00:00"/>
    <s v="Closed"/>
  </r>
  <r>
    <s v="LOAN0864"/>
    <s v="CUST0735"/>
    <x v="4"/>
    <n v="4749286"/>
    <n v="13.29"/>
    <n v="12"/>
    <d v="2021-11-25T00:00:00"/>
    <s v="Active"/>
  </r>
  <r>
    <s v="LOAN0865"/>
    <s v="CUST0636"/>
    <x v="1"/>
    <n v="3731212"/>
    <n v="8.1"/>
    <n v="36"/>
    <d v="2023-05-05T00:00:00"/>
    <s v="Closed"/>
  </r>
  <r>
    <s v="LOAN0866"/>
    <s v="CUST1467"/>
    <x v="3"/>
    <n v="4473461"/>
    <n v="7.98"/>
    <n v="36"/>
    <d v="2024-03-10T00:00:00"/>
    <s v="Active"/>
  </r>
  <r>
    <s v="LOAN0867"/>
    <s v="CUST0945"/>
    <x v="0"/>
    <n v="788087"/>
    <n v="9.34"/>
    <n v="240"/>
    <d v="2024-03-01T00:00:00"/>
    <s v="Defaulted"/>
  </r>
  <r>
    <s v="LOAN0868"/>
    <s v="CUST1436"/>
    <x v="4"/>
    <n v="3917285"/>
    <n v="8.6999999999999993"/>
    <n v="120"/>
    <d v="2024-12-15T00:00:00"/>
    <s v="Closed"/>
  </r>
  <r>
    <s v="LOAN0869"/>
    <s v="CUST0021"/>
    <x v="1"/>
    <n v="428109"/>
    <n v="11.92"/>
    <n v="36"/>
    <d v="2022-08-08T00:00:00"/>
    <s v="Defaulted"/>
  </r>
  <r>
    <s v="LOAN0870"/>
    <s v="CUST1535"/>
    <x v="2"/>
    <n v="370655"/>
    <n v="7.42"/>
    <n v="36"/>
    <d v="2023-10-16T00:00:00"/>
    <s v="Defaulted"/>
  </r>
  <r>
    <s v="LOAN0871"/>
    <s v="CUST1609"/>
    <x v="3"/>
    <n v="3191842"/>
    <n v="11.57"/>
    <n v="12"/>
    <d v="2025-06-04T00:00:00"/>
    <s v="Defaulted"/>
  </r>
  <r>
    <s v="LOAN0872"/>
    <s v="CUST0296"/>
    <x v="4"/>
    <n v="4481260"/>
    <n v="6.53"/>
    <n v="12"/>
    <d v="2023-02-22T00:00:00"/>
    <s v="Defaulted"/>
  </r>
  <r>
    <s v="LOAN0873"/>
    <s v="CUST0607"/>
    <x v="4"/>
    <n v="3251417"/>
    <n v="7.43"/>
    <n v="180"/>
    <d v="2021-06-01T00:00:00"/>
    <s v="Closed"/>
  </r>
  <r>
    <s v="LOAN0874"/>
    <s v="CUST0467"/>
    <x v="3"/>
    <n v="2529208"/>
    <n v="12.07"/>
    <n v="12"/>
    <d v="2025-03-19T00:00:00"/>
    <s v="Defaulted"/>
  </r>
  <r>
    <s v="LOAN0875"/>
    <s v="CUST0493"/>
    <x v="0"/>
    <n v="3786068"/>
    <n v="12.2"/>
    <n v="24"/>
    <d v="2022-04-30T00:00:00"/>
    <s v="Closed"/>
  </r>
  <r>
    <s v="LOAN0876"/>
    <s v="CUST1112"/>
    <x v="0"/>
    <n v="2107136"/>
    <n v="7.66"/>
    <n v="240"/>
    <d v="2024-02-29T00:00:00"/>
    <s v="Closed"/>
  </r>
  <r>
    <s v="LOAN0877"/>
    <s v="CUST1219"/>
    <x v="3"/>
    <n v="511078"/>
    <n v="10.58"/>
    <n v="24"/>
    <d v="2021-08-02T00:00:00"/>
    <s v="Active"/>
  </r>
  <r>
    <s v="LOAN0878"/>
    <s v="CUST0120"/>
    <x v="2"/>
    <n v="1666070"/>
    <n v="13.96"/>
    <n v="60"/>
    <d v="2023-04-30T00:00:00"/>
    <s v="Closed"/>
  </r>
  <r>
    <s v="LOAN0879"/>
    <s v="CUST0723"/>
    <x v="1"/>
    <n v="1933752"/>
    <n v="13.57"/>
    <n v="60"/>
    <d v="2023-04-14T00:00:00"/>
    <s v="Closed"/>
  </r>
  <r>
    <s v="LOAN0880"/>
    <s v="CUST0452"/>
    <x v="3"/>
    <n v="2336145"/>
    <n v="13.66"/>
    <n v="180"/>
    <d v="2023-08-13T00:00:00"/>
    <s v="Closed"/>
  </r>
  <r>
    <s v="LOAN0881"/>
    <s v="CUST0745"/>
    <x v="2"/>
    <n v="4453473"/>
    <n v="9.3800000000000008"/>
    <n v="180"/>
    <d v="2021-04-14T00:00:00"/>
    <s v="Active"/>
  </r>
  <r>
    <s v="LOAN0882"/>
    <s v="CUST1408"/>
    <x v="1"/>
    <n v="1701395"/>
    <n v="8.86"/>
    <n v="60"/>
    <d v="2023-02-20T00:00:00"/>
    <s v="Defaulted"/>
  </r>
  <r>
    <s v="LOAN0883"/>
    <s v="CUST1616"/>
    <x v="2"/>
    <n v="3500566"/>
    <n v="6.98"/>
    <n v="180"/>
    <d v="2021-03-05T00:00:00"/>
    <s v="Active"/>
  </r>
  <r>
    <s v="LOAN0884"/>
    <s v="CUST0578"/>
    <x v="0"/>
    <n v="2598596"/>
    <n v="6.78"/>
    <n v="180"/>
    <d v="2024-12-03T00:00:00"/>
    <s v="Closed"/>
  </r>
  <r>
    <s v="LOAN0885"/>
    <s v="CUST1691"/>
    <x v="2"/>
    <n v="2730677"/>
    <n v="8.68"/>
    <n v="36"/>
    <d v="2021-06-27T00:00:00"/>
    <s v="Defaulted"/>
  </r>
  <r>
    <s v="LOAN0886"/>
    <s v="CUST0106"/>
    <x v="4"/>
    <n v="2803480"/>
    <n v="10.1"/>
    <n v="240"/>
    <d v="2021-02-04T00:00:00"/>
    <s v="Active"/>
  </r>
  <r>
    <s v="LOAN0887"/>
    <s v="CUST0947"/>
    <x v="0"/>
    <n v="3062694"/>
    <n v="11.97"/>
    <n v="36"/>
    <d v="2024-06-23T00:00:00"/>
    <s v="Active"/>
  </r>
  <r>
    <s v="LOAN0888"/>
    <s v="CUST0197"/>
    <x v="1"/>
    <n v="258174"/>
    <n v="10.119999999999999"/>
    <n v="12"/>
    <d v="2023-02-20T00:00:00"/>
    <s v="Closed"/>
  </r>
  <r>
    <s v="LOAN0889"/>
    <s v="CUST0910"/>
    <x v="4"/>
    <n v="554559"/>
    <n v="14.46"/>
    <n v="36"/>
    <d v="2023-06-28T00:00:00"/>
    <s v="Active"/>
  </r>
  <r>
    <s v="LOAN0890"/>
    <s v="CUST1805"/>
    <x v="1"/>
    <n v="3441661"/>
    <n v="12.68"/>
    <n v="60"/>
    <d v="2024-06-11T00:00:00"/>
    <s v="Active"/>
  </r>
  <r>
    <s v="LOAN0891"/>
    <s v="CUST1413"/>
    <x v="1"/>
    <n v="3306352"/>
    <n v="12.37"/>
    <n v="12"/>
    <d v="2022-12-28T00:00:00"/>
    <s v="Closed"/>
  </r>
  <r>
    <s v="LOAN0892"/>
    <s v="CUST0995"/>
    <x v="1"/>
    <n v="2302630"/>
    <n v="13.82"/>
    <n v="12"/>
    <d v="2022-01-10T00:00:00"/>
    <s v="Active"/>
  </r>
  <r>
    <s v="LOAN0893"/>
    <s v="CUST1295"/>
    <x v="1"/>
    <n v="4520937"/>
    <n v="10.45"/>
    <n v="60"/>
    <d v="2022-01-10T00:00:00"/>
    <s v="Defaulted"/>
  </r>
  <r>
    <s v="LOAN0894"/>
    <s v="CUST0509"/>
    <x v="4"/>
    <n v="3955926"/>
    <n v="7.07"/>
    <n v="36"/>
    <d v="2022-01-03T00:00:00"/>
    <s v="Defaulted"/>
  </r>
  <r>
    <s v="LOAN0895"/>
    <s v="CUST0926"/>
    <x v="2"/>
    <n v="1611473"/>
    <n v="12.01"/>
    <n v="60"/>
    <d v="2021-09-02T00:00:00"/>
    <s v="Closed"/>
  </r>
  <r>
    <s v="LOAN0896"/>
    <s v="CUST0875"/>
    <x v="0"/>
    <n v="1045760"/>
    <n v="6.53"/>
    <n v="24"/>
    <d v="2020-09-21T00:00:00"/>
    <s v="Active"/>
  </r>
  <r>
    <s v="LOAN0897"/>
    <s v="CUST1153"/>
    <x v="2"/>
    <n v="462497"/>
    <n v="9.84"/>
    <n v="120"/>
    <d v="2021-06-25T00:00:00"/>
    <s v="Active"/>
  </r>
  <r>
    <s v="LOAN0898"/>
    <s v="CUST1277"/>
    <x v="1"/>
    <n v="2730750"/>
    <n v="8.5"/>
    <n v="60"/>
    <d v="2021-10-10T00:00:00"/>
    <s v="Closed"/>
  </r>
  <r>
    <s v="LOAN0899"/>
    <s v="CUST1799"/>
    <x v="4"/>
    <n v="367747"/>
    <n v="8.68"/>
    <n v="180"/>
    <d v="2021-06-16T00:00:00"/>
    <s v="Active"/>
  </r>
  <r>
    <s v="LOAN0900"/>
    <s v="CUST1939"/>
    <x v="3"/>
    <n v="3495829"/>
    <n v="8.65"/>
    <n v="120"/>
    <d v="2024-02-09T00:00:00"/>
    <s v="Active"/>
  </r>
  <r>
    <s v="LOAN0901"/>
    <s v="CUST1409"/>
    <x v="3"/>
    <n v="1038582"/>
    <n v="6.52"/>
    <n v="120"/>
    <d v="2022-06-04T00:00:00"/>
    <s v="Active"/>
  </r>
  <r>
    <s v="LOAN0902"/>
    <s v="CUST0297"/>
    <x v="3"/>
    <n v="2457919"/>
    <n v="10.36"/>
    <n v="180"/>
    <d v="2023-01-21T00:00:00"/>
    <s v="Active"/>
  </r>
  <r>
    <s v="LOAN0903"/>
    <s v="CUST1786"/>
    <x v="0"/>
    <n v="4842264"/>
    <n v="8.85"/>
    <n v="24"/>
    <d v="2023-01-24T00:00:00"/>
    <s v="Active"/>
  </r>
  <r>
    <s v="LOAN0904"/>
    <s v="CUST1313"/>
    <x v="0"/>
    <n v="3037853"/>
    <n v="12.35"/>
    <n v="180"/>
    <d v="2025-05-14T00:00:00"/>
    <s v="Defaulted"/>
  </r>
  <r>
    <s v="LOAN0905"/>
    <s v="CUST0329"/>
    <x v="3"/>
    <n v="3926527"/>
    <n v="9.14"/>
    <n v="12"/>
    <d v="2021-09-16T00:00:00"/>
    <s v="Defaulted"/>
  </r>
  <r>
    <s v="LOAN0906"/>
    <s v="CUST0870"/>
    <x v="0"/>
    <n v="1593342"/>
    <n v="12.9"/>
    <n v="24"/>
    <d v="2023-04-09T00:00:00"/>
    <s v="Closed"/>
  </r>
  <r>
    <s v="LOAN0907"/>
    <s v="CUST1340"/>
    <x v="3"/>
    <n v="2291193"/>
    <n v="9.8000000000000007"/>
    <n v="24"/>
    <d v="2024-03-14T00:00:00"/>
    <s v="Closed"/>
  </r>
  <r>
    <s v="LOAN0908"/>
    <s v="CUST1313"/>
    <x v="4"/>
    <n v="460662"/>
    <n v="10.51"/>
    <n v="60"/>
    <d v="2021-12-03T00:00:00"/>
    <s v="Closed"/>
  </r>
  <r>
    <s v="LOAN0909"/>
    <s v="CUST0248"/>
    <x v="2"/>
    <n v="4993295"/>
    <n v="11.17"/>
    <n v="36"/>
    <d v="2021-12-22T00:00:00"/>
    <s v="Defaulted"/>
  </r>
  <r>
    <s v="LOAN0910"/>
    <s v="CUST0127"/>
    <x v="1"/>
    <n v="2365796"/>
    <n v="6.75"/>
    <n v="240"/>
    <d v="2020-09-18T00:00:00"/>
    <s v="Closed"/>
  </r>
  <r>
    <s v="LOAN0911"/>
    <s v="CUST1871"/>
    <x v="4"/>
    <n v="4863651"/>
    <n v="8.9700000000000006"/>
    <n v="24"/>
    <d v="2021-01-10T00:00:00"/>
    <s v="Closed"/>
  </r>
  <r>
    <s v="LOAN0912"/>
    <s v="CUST1630"/>
    <x v="2"/>
    <n v="2652078"/>
    <n v="10.87"/>
    <n v="60"/>
    <d v="2023-06-03T00:00:00"/>
    <s v="Closed"/>
  </r>
  <r>
    <s v="LOAN0913"/>
    <s v="CUST1886"/>
    <x v="1"/>
    <n v="3843924"/>
    <n v="10.82"/>
    <n v="60"/>
    <d v="2024-02-12T00:00:00"/>
    <s v="Closed"/>
  </r>
  <r>
    <s v="LOAN0914"/>
    <s v="CUST1426"/>
    <x v="0"/>
    <n v="3171250"/>
    <n v="7.78"/>
    <n v="180"/>
    <d v="2022-12-16T00:00:00"/>
    <s v="Active"/>
  </r>
  <r>
    <s v="LOAN0915"/>
    <s v="CUST1796"/>
    <x v="1"/>
    <n v="4406329"/>
    <n v="12.54"/>
    <n v="120"/>
    <d v="2023-10-07T00:00:00"/>
    <s v="Defaulted"/>
  </r>
  <r>
    <s v="LOAN0916"/>
    <s v="CUST0239"/>
    <x v="3"/>
    <n v="1971260"/>
    <n v="10.130000000000001"/>
    <n v="60"/>
    <d v="2021-05-10T00:00:00"/>
    <s v="Closed"/>
  </r>
  <r>
    <s v="LOAN0917"/>
    <s v="CUST0632"/>
    <x v="0"/>
    <n v="4753233"/>
    <n v="10.37"/>
    <n v="180"/>
    <d v="2024-02-21T00:00:00"/>
    <s v="Active"/>
  </r>
  <r>
    <s v="LOAN0918"/>
    <s v="CUST1253"/>
    <x v="0"/>
    <n v="1271360"/>
    <n v="8.0299999999999994"/>
    <n v="24"/>
    <d v="2021-11-01T00:00:00"/>
    <s v="Closed"/>
  </r>
  <r>
    <s v="LOAN0919"/>
    <s v="CUST1079"/>
    <x v="1"/>
    <n v="351859"/>
    <n v="8.18"/>
    <n v="120"/>
    <d v="2025-06-10T00:00:00"/>
    <s v="Closed"/>
  </r>
  <r>
    <s v="LOAN0920"/>
    <s v="CUST1145"/>
    <x v="2"/>
    <n v="2803470"/>
    <n v="13.66"/>
    <n v="240"/>
    <d v="2025-06-01T00:00:00"/>
    <s v="Closed"/>
  </r>
  <r>
    <s v="LOAN0921"/>
    <s v="CUST0610"/>
    <x v="1"/>
    <n v="396525"/>
    <n v="14.19"/>
    <n v="12"/>
    <d v="2024-05-26T00:00:00"/>
    <s v="Closed"/>
  </r>
  <r>
    <s v="LOAN0922"/>
    <s v="CUST0313"/>
    <x v="3"/>
    <n v="2166753"/>
    <n v="9.98"/>
    <n v="12"/>
    <d v="2023-08-18T00:00:00"/>
    <s v="Closed"/>
  </r>
  <r>
    <s v="LOAN0923"/>
    <s v="CUST0725"/>
    <x v="0"/>
    <n v="2554893"/>
    <n v="7.79"/>
    <n v="240"/>
    <d v="2025-07-26T00:00:00"/>
    <s v="Defaulted"/>
  </r>
  <r>
    <s v="LOAN0924"/>
    <s v="CUST0456"/>
    <x v="2"/>
    <n v="1167531"/>
    <n v="8.82"/>
    <n v="180"/>
    <d v="2023-01-07T00:00:00"/>
    <s v="Defaulted"/>
  </r>
  <r>
    <s v="LOAN0925"/>
    <s v="CUST1735"/>
    <x v="0"/>
    <n v="1908035"/>
    <n v="6.79"/>
    <n v="120"/>
    <d v="2023-11-14T00:00:00"/>
    <s v="Active"/>
  </r>
  <r>
    <s v="LOAN0926"/>
    <s v="CUST1255"/>
    <x v="3"/>
    <n v="2457268"/>
    <n v="7.55"/>
    <n v="60"/>
    <d v="2021-10-29T00:00:00"/>
    <s v="Active"/>
  </r>
  <r>
    <s v="LOAN0927"/>
    <s v="CUST0021"/>
    <x v="3"/>
    <n v="788003"/>
    <n v="10.46"/>
    <n v="60"/>
    <d v="2025-06-18T00:00:00"/>
    <s v="Active"/>
  </r>
  <r>
    <s v="LOAN0928"/>
    <s v="CUST1767"/>
    <x v="0"/>
    <n v="2692609"/>
    <n v="7.46"/>
    <n v="180"/>
    <d v="2023-07-20T00:00:00"/>
    <s v="Closed"/>
  </r>
  <r>
    <s v="LOAN0929"/>
    <s v="CUST1926"/>
    <x v="3"/>
    <n v="2551703"/>
    <n v="9.25"/>
    <n v="36"/>
    <d v="2025-03-18T00:00:00"/>
    <s v="Active"/>
  </r>
  <r>
    <s v="LOAN0930"/>
    <s v="CUST1604"/>
    <x v="3"/>
    <n v="4854815"/>
    <n v="7.26"/>
    <n v="240"/>
    <d v="2022-04-06T00:00:00"/>
    <s v="Closed"/>
  </r>
  <r>
    <s v="LOAN0931"/>
    <s v="CUST0544"/>
    <x v="2"/>
    <n v="2320187"/>
    <n v="7.51"/>
    <n v="12"/>
    <d v="2024-03-17T00:00:00"/>
    <s v="Closed"/>
  </r>
  <r>
    <s v="LOAN0932"/>
    <s v="CUST1625"/>
    <x v="1"/>
    <n v="3684501"/>
    <n v="12.53"/>
    <n v="180"/>
    <d v="2024-09-28T00:00:00"/>
    <s v="Active"/>
  </r>
  <r>
    <s v="LOAN0933"/>
    <s v="CUST0298"/>
    <x v="2"/>
    <n v="3856513"/>
    <n v="8.35"/>
    <n v="60"/>
    <d v="2021-08-01T00:00:00"/>
    <s v="Active"/>
  </r>
  <r>
    <s v="LOAN0934"/>
    <s v="CUST0534"/>
    <x v="3"/>
    <n v="4355637"/>
    <n v="13.59"/>
    <n v="180"/>
    <d v="2023-02-19T00:00:00"/>
    <s v="Closed"/>
  </r>
  <r>
    <s v="LOAN0935"/>
    <s v="CUST1154"/>
    <x v="1"/>
    <n v="4105537"/>
    <n v="9.17"/>
    <n v="12"/>
    <d v="2022-10-14T00:00:00"/>
    <s v="Defaulted"/>
  </r>
  <r>
    <s v="LOAN0936"/>
    <s v="CUST1099"/>
    <x v="0"/>
    <n v="290417"/>
    <n v="8.17"/>
    <n v="36"/>
    <d v="2024-12-12T00:00:00"/>
    <s v="Active"/>
  </r>
  <r>
    <s v="LOAN0937"/>
    <s v="CUST0315"/>
    <x v="4"/>
    <n v="4285712"/>
    <n v="13.07"/>
    <n v="24"/>
    <d v="2024-07-24T00:00:00"/>
    <s v="Defaulted"/>
  </r>
  <r>
    <s v="LOAN0938"/>
    <s v="CUST0097"/>
    <x v="0"/>
    <n v="4292715"/>
    <n v="12.05"/>
    <n v="36"/>
    <d v="2020-10-17T00:00:00"/>
    <s v="Active"/>
  </r>
  <r>
    <s v="LOAN0939"/>
    <s v="CUST1652"/>
    <x v="1"/>
    <n v="492129"/>
    <n v="7.63"/>
    <n v="36"/>
    <d v="2020-08-27T00:00:00"/>
    <s v="Defaulted"/>
  </r>
  <r>
    <s v="LOAN0940"/>
    <s v="CUST1181"/>
    <x v="4"/>
    <n v="985520"/>
    <n v="12.34"/>
    <n v="180"/>
    <d v="2023-08-29T00:00:00"/>
    <s v="Active"/>
  </r>
  <r>
    <s v="LOAN0941"/>
    <s v="CUST0661"/>
    <x v="1"/>
    <n v="2026383"/>
    <n v="8.3800000000000008"/>
    <n v="240"/>
    <d v="2022-05-07T00:00:00"/>
    <s v="Closed"/>
  </r>
  <r>
    <s v="LOAN0942"/>
    <s v="CUST1271"/>
    <x v="3"/>
    <n v="3095399"/>
    <n v="11.86"/>
    <n v="240"/>
    <d v="2023-02-03T00:00:00"/>
    <s v="Active"/>
  </r>
  <r>
    <s v="LOAN0943"/>
    <s v="CUST0094"/>
    <x v="0"/>
    <n v="3120075"/>
    <n v="6.85"/>
    <n v="24"/>
    <d v="2023-07-04T00:00:00"/>
    <s v="Defaulted"/>
  </r>
  <r>
    <s v="LOAN0944"/>
    <s v="CUST1877"/>
    <x v="1"/>
    <n v="4247137"/>
    <n v="8.81"/>
    <n v="120"/>
    <d v="2025-02-09T00:00:00"/>
    <s v="Active"/>
  </r>
  <r>
    <s v="LOAN0945"/>
    <s v="CUST1525"/>
    <x v="1"/>
    <n v="1372876"/>
    <n v="10.88"/>
    <n v="36"/>
    <d v="2023-01-04T00:00:00"/>
    <s v="Defaulted"/>
  </r>
  <r>
    <s v="LOAN0946"/>
    <s v="CUST1337"/>
    <x v="4"/>
    <n v="4476682"/>
    <n v="11.51"/>
    <n v="60"/>
    <d v="2021-03-01T00:00:00"/>
    <s v="Closed"/>
  </r>
  <r>
    <s v="LOAN0947"/>
    <s v="CUST1800"/>
    <x v="3"/>
    <n v="1407916"/>
    <n v="7.53"/>
    <n v="120"/>
    <d v="2024-07-18T00:00:00"/>
    <s v="Defaulted"/>
  </r>
  <r>
    <s v="LOAN0948"/>
    <s v="CUST1171"/>
    <x v="2"/>
    <n v="2710335"/>
    <n v="8.92"/>
    <n v="12"/>
    <d v="2023-01-24T00:00:00"/>
    <s v="Closed"/>
  </r>
  <r>
    <s v="LOAN0949"/>
    <s v="CUST1232"/>
    <x v="1"/>
    <n v="3787835"/>
    <n v="9.84"/>
    <n v="120"/>
    <d v="2022-01-02T00:00:00"/>
    <s v="Closed"/>
  </r>
  <r>
    <s v="LOAN0950"/>
    <s v="CUST0704"/>
    <x v="4"/>
    <n v="1656898"/>
    <n v="14.1"/>
    <n v="36"/>
    <d v="2023-08-26T00:00:00"/>
    <s v="Active"/>
  </r>
  <r>
    <s v="LOAN0951"/>
    <s v="CUST1189"/>
    <x v="3"/>
    <n v="2658810"/>
    <n v="7.08"/>
    <n v="240"/>
    <d v="2023-12-09T00:00:00"/>
    <s v="Active"/>
  </r>
  <r>
    <s v="LOAN0952"/>
    <s v="CUST0078"/>
    <x v="2"/>
    <n v="3226283"/>
    <n v="12.39"/>
    <n v="24"/>
    <d v="2024-02-16T00:00:00"/>
    <s v="Defaulted"/>
  </r>
  <r>
    <s v="LOAN0953"/>
    <s v="CUST1003"/>
    <x v="4"/>
    <n v="3675519"/>
    <n v="9.94"/>
    <n v="60"/>
    <d v="2021-11-13T00:00:00"/>
    <s v="Defaulted"/>
  </r>
  <r>
    <s v="LOAN0954"/>
    <s v="CUST1102"/>
    <x v="2"/>
    <n v="2657993"/>
    <n v="13.88"/>
    <n v="12"/>
    <d v="2020-08-25T00:00:00"/>
    <s v="Active"/>
  </r>
  <r>
    <s v="LOAN0955"/>
    <s v="CUST1382"/>
    <x v="4"/>
    <n v="2234729"/>
    <n v="8.86"/>
    <n v="120"/>
    <d v="2021-11-26T00:00:00"/>
    <s v="Active"/>
  </r>
  <r>
    <s v="LOAN0956"/>
    <s v="CUST1808"/>
    <x v="2"/>
    <n v="3576258"/>
    <n v="8.89"/>
    <n v="36"/>
    <d v="2021-05-30T00:00:00"/>
    <s v="Defaulted"/>
  </r>
  <r>
    <s v="LOAN0957"/>
    <s v="CUST0578"/>
    <x v="4"/>
    <n v="2356738"/>
    <n v="9.33"/>
    <n v="60"/>
    <d v="2020-10-13T00:00:00"/>
    <s v="Active"/>
  </r>
  <r>
    <s v="LOAN0958"/>
    <s v="CUST0973"/>
    <x v="3"/>
    <n v="3473028"/>
    <n v="6.55"/>
    <n v="12"/>
    <d v="2023-04-29T00:00:00"/>
    <s v="Closed"/>
  </r>
  <r>
    <s v="LOAN0959"/>
    <s v="CUST0125"/>
    <x v="3"/>
    <n v="3173904"/>
    <n v="6.77"/>
    <n v="240"/>
    <d v="2022-10-20T00:00:00"/>
    <s v="Defaulted"/>
  </r>
  <r>
    <s v="LOAN0960"/>
    <s v="CUST1860"/>
    <x v="3"/>
    <n v="1261335"/>
    <n v="8.57"/>
    <n v="180"/>
    <d v="2022-08-21T00:00:00"/>
    <s v="Defaulted"/>
  </r>
  <r>
    <s v="LOAN0961"/>
    <s v="CUST1608"/>
    <x v="4"/>
    <n v="2513140"/>
    <n v="10.24"/>
    <n v="120"/>
    <d v="2023-06-07T00:00:00"/>
    <s v="Defaulted"/>
  </r>
  <r>
    <s v="LOAN0962"/>
    <s v="CUST1174"/>
    <x v="0"/>
    <n v="1538368"/>
    <n v="8.17"/>
    <n v="24"/>
    <d v="2023-05-09T00:00:00"/>
    <s v="Closed"/>
  </r>
  <r>
    <s v="LOAN0963"/>
    <s v="CUST0020"/>
    <x v="2"/>
    <n v="684798"/>
    <n v="10.08"/>
    <n v="240"/>
    <d v="2024-08-07T00:00:00"/>
    <s v="Closed"/>
  </r>
  <r>
    <s v="LOAN0964"/>
    <s v="CUST0180"/>
    <x v="0"/>
    <n v="3578606"/>
    <n v="7.53"/>
    <n v="180"/>
    <d v="2023-09-25T00:00:00"/>
    <s v="Active"/>
  </r>
  <r>
    <s v="LOAN0965"/>
    <s v="CUST1375"/>
    <x v="4"/>
    <n v="956988"/>
    <n v="10.84"/>
    <n v="120"/>
    <d v="2023-05-07T00:00:00"/>
    <s v="Active"/>
  </r>
  <r>
    <s v="LOAN0966"/>
    <s v="CUST0679"/>
    <x v="0"/>
    <n v="3202729"/>
    <n v="9.1999999999999993"/>
    <n v="36"/>
    <d v="2024-04-19T00:00:00"/>
    <s v="Closed"/>
  </r>
  <r>
    <s v="LOAN0967"/>
    <s v="CUST0962"/>
    <x v="3"/>
    <n v="545337"/>
    <n v="12.5"/>
    <n v="24"/>
    <d v="2023-12-16T00:00:00"/>
    <s v="Active"/>
  </r>
  <r>
    <s v="LOAN0968"/>
    <s v="CUST0504"/>
    <x v="3"/>
    <n v="1594338"/>
    <n v="9.09"/>
    <n v="120"/>
    <d v="2024-03-03T00:00:00"/>
    <s v="Closed"/>
  </r>
  <r>
    <s v="LOAN0969"/>
    <s v="CUST1288"/>
    <x v="1"/>
    <n v="3646048"/>
    <n v="11.83"/>
    <n v="12"/>
    <d v="2024-10-21T00:00:00"/>
    <s v="Defaulted"/>
  </r>
  <r>
    <s v="LOAN0970"/>
    <s v="CUST0544"/>
    <x v="3"/>
    <n v="2476621"/>
    <n v="10.58"/>
    <n v="24"/>
    <d v="2025-04-13T00:00:00"/>
    <s v="Defaulted"/>
  </r>
  <r>
    <s v="LOAN0971"/>
    <s v="CUST1468"/>
    <x v="0"/>
    <n v="2498676"/>
    <n v="13.75"/>
    <n v="12"/>
    <d v="2021-01-17T00:00:00"/>
    <s v="Defaulted"/>
  </r>
  <r>
    <s v="LOAN0972"/>
    <s v="CUST0835"/>
    <x v="2"/>
    <n v="340647"/>
    <n v="7.26"/>
    <n v="24"/>
    <d v="2024-02-07T00:00:00"/>
    <s v="Closed"/>
  </r>
  <r>
    <s v="LOAN0973"/>
    <s v="CUST0567"/>
    <x v="4"/>
    <n v="514160"/>
    <n v="12.08"/>
    <n v="36"/>
    <d v="2023-07-19T00:00:00"/>
    <s v="Active"/>
  </r>
  <r>
    <s v="LOAN0974"/>
    <s v="CUST0762"/>
    <x v="4"/>
    <n v="375311"/>
    <n v="13.91"/>
    <n v="120"/>
    <d v="2023-09-14T00:00:00"/>
    <s v="Defaulted"/>
  </r>
  <r>
    <s v="LOAN0975"/>
    <s v="CUST0355"/>
    <x v="2"/>
    <n v="4635242"/>
    <n v="9.16"/>
    <n v="120"/>
    <d v="2021-06-11T00:00:00"/>
    <s v="Defaulted"/>
  </r>
  <r>
    <s v="LOAN0976"/>
    <s v="CUST1698"/>
    <x v="1"/>
    <n v="1789385"/>
    <n v="11.43"/>
    <n v="180"/>
    <d v="2023-02-06T00:00:00"/>
    <s v="Defaulted"/>
  </r>
  <r>
    <s v="LOAN0977"/>
    <s v="CUST0836"/>
    <x v="3"/>
    <n v="726622"/>
    <n v="13.01"/>
    <n v="60"/>
    <d v="2023-11-07T00:00:00"/>
    <s v="Defaulted"/>
  </r>
  <r>
    <s v="LOAN0978"/>
    <s v="CUST1090"/>
    <x v="3"/>
    <n v="326380"/>
    <n v="9.48"/>
    <n v="12"/>
    <d v="2022-03-27T00:00:00"/>
    <s v="Defaulted"/>
  </r>
  <r>
    <s v="LOAN0979"/>
    <s v="CUST1613"/>
    <x v="3"/>
    <n v="2607796"/>
    <n v="9.64"/>
    <n v="12"/>
    <d v="2021-08-25T00:00:00"/>
    <s v="Defaulted"/>
  </r>
  <r>
    <s v="LOAN0980"/>
    <s v="CUST0303"/>
    <x v="3"/>
    <n v="3162571"/>
    <n v="10.5"/>
    <n v="24"/>
    <d v="2023-10-01T00:00:00"/>
    <s v="Closed"/>
  </r>
  <r>
    <s v="LOAN0981"/>
    <s v="CUST0603"/>
    <x v="4"/>
    <n v="2592574"/>
    <n v="11.48"/>
    <n v="12"/>
    <d v="2022-05-11T00:00:00"/>
    <s v="Active"/>
  </r>
  <r>
    <s v="LOAN0982"/>
    <s v="CUST1326"/>
    <x v="4"/>
    <n v="683715"/>
    <n v="7.78"/>
    <n v="60"/>
    <d v="2025-08-09T00:00:00"/>
    <s v="Active"/>
  </r>
  <r>
    <s v="LOAN0983"/>
    <s v="CUST0107"/>
    <x v="2"/>
    <n v="2685280"/>
    <n v="7.37"/>
    <n v="120"/>
    <d v="2023-07-24T00:00:00"/>
    <s v="Defaulted"/>
  </r>
  <r>
    <s v="LOAN0984"/>
    <s v="CUST1337"/>
    <x v="4"/>
    <n v="3724942"/>
    <n v="9.19"/>
    <n v="36"/>
    <d v="2021-01-26T00:00:00"/>
    <s v="Closed"/>
  </r>
  <r>
    <s v="LOAN0985"/>
    <s v="CUST1443"/>
    <x v="4"/>
    <n v="1944687"/>
    <n v="8.06"/>
    <n v="180"/>
    <d v="2022-04-02T00:00:00"/>
    <s v="Active"/>
  </r>
  <r>
    <s v="LOAN0986"/>
    <s v="CUST0540"/>
    <x v="2"/>
    <n v="2963061"/>
    <n v="8.4700000000000006"/>
    <n v="36"/>
    <d v="2024-04-10T00:00:00"/>
    <s v="Defaulted"/>
  </r>
  <r>
    <s v="LOAN0987"/>
    <s v="CUST0992"/>
    <x v="4"/>
    <n v="2303868"/>
    <n v="8.1"/>
    <n v="24"/>
    <d v="2021-02-06T00:00:00"/>
    <s v="Active"/>
  </r>
  <r>
    <s v="LOAN0988"/>
    <s v="CUST0492"/>
    <x v="4"/>
    <n v="929384"/>
    <n v="10.28"/>
    <n v="120"/>
    <d v="2023-11-11T00:00:00"/>
    <s v="Active"/>
  </r>
  <r>
    <s v="LOAN0989"/>
    <s v="CUST1097"/>
    <x v="3"/>
    <n v="646635"/>
    <n v="7.2"/>
    <n v="24"/>
    <d v="2020-10-05T00:00:00"/>
    <s v="Closed"/>
  </r>
  <r>
    <s v="LOAN0990"/>
    <s v="CUST0199"/>
    <x v="1"/>
    <n v="2860440"/>
    <n v="10.36"/>
    <n v="36"/>
    <d v="2025-02-28T00:00:00"/>
    <s v="Closed"/>
  </r>
  <r>
    <s v="LOAN0991"/>
    <s v="CUST0054"/>
    <x v="0"/>
    <n v="3353677"/>
    <n v="14.45"/>
    <n v="24"/>
    <d v="2021-06-28T00:00:00"/>
    <s v="Active"/>
  </r>
  <r>
    <s v="LOAN0992"/>
    <s v="CUST1798"/>
    <x v="1"/>
    <n v="2700599"/>
    <n v="10.71"/>
    <n v="36"/>
    <d v="2023-03-02T00:00:00"/>
    <s v="Closed"/>
  </r>
  <r>
    <s v="LOAN0993"/>
    <s v="CUST0077"/>
    <x v="4"/>
    <n v="1335711"/>
    <n v="12.26"/>
    <n v="36"/>
    <d v="2024-09-01T00:00:00"/>
    <s v="Defaulted"/>
  </r>
  <r>
    <s v="LOAN0994"/>
    <s v="CUST1074"/>
    <x v="3"/>
    <n v="1317648"/>
    <n v="12.24"/>
    <n v="24"/>
    <d v="2022-11-08T00:00:00"/>
    <s v="Active"/>
  </r>
  <r>
    <s v="LOAN0995"/>
    <s v="CUST1257"/>
    <x v="2"/>
    <n v="1135917"/>
    <n v="10"/>
    <n v="36"/>
    <d v="2023-06-17T00:00:00"/>
    <s v="Closed"/>
  </r>
  <r>
    <s v="LOAN0996"/>
    <s v="CUST1692"/>
    <x v="4"/>
    <n v="54610"/>
    <n v="6.59"/>
    <n v="36"/>
    <d v="2022-02-11T00:00:00"/>
    <s v="Defaulted"/>
  </r>
  <r>
    <s v="LOAN0997"/>
    <s v="CUST0167"/>
    <x v="3"/>
    <n v="4571279"/>
    <n v="12.1"/>
    <n v="36"/>
    <d v="2025-03-21T00:00:00"/>
    <s v="Closed"/>
  </r>
  <r>
    <s v="LOAN0998"/>
    <s v="CUST1542"/>
    <x v="4"/>
    <n v="1398071"/>
    <n v="9.1999999999999993"/>
    <n v="120"/>
    <d v="2022-05-28T00:00:00"/>
    <s v="Closed"/>
  </r>
  <r>
    <s v="LOAN0999"/>
    <s v="CUST1938"/>
    <x v="4"/>
    <n v="2090594"/>
    <n v="14.33"/>
    <n v="240"/>
    <d v="2022-01-10T00:00:00"/>
    <s v="Active"/>
  </r>
  <r>
    <s v="LOAN1000"/>
    <s v="CUST1285"/>
    <x v="4"/>
    <n v="4749195"/>
    <n v="6.82"/>
    <n v="60"/>
    <d v="2021-11-23T00:00:00"/>
    <s v="Active"/>
  </r>
  <r>
    <s v="LOAN1001"/>
    <s v="CUST0074"/>
    <x v="3"/>
    <n v="883442"/>
    <n v="13.82"/>
    <n v="180"/>
    <d v="2022-07-01T00:00:00"/>
    <s v="Active"/>
  </r>
  <r>
    <s v="LOAN1002"/>
    <s v="CUST0425"/>
    <x v="3"/>
    <n v="477580"/>
    <n v="8.35"/>
    <n v="24"/>
    <d v="2022-11-13T00:00:00"/>
    <s v="Defaulted"/>
  </r>
  <r>
    <s v="LOAN1003"/>
    <s v="CUST0468"/>
    <x v="3"/>
    <n v="4500725"/>
    <n v="12.48"/>
    <n v="24"/>
    <d v="2021-02-18T00:00:00"/>
    <s v="Active"/>
  </r>
  <r>
    <s v="LOAN1004"/>
    <s v="CUST0422"/>
    <x v="2"/>
    <n v="3419121"/>
    <n v="13.02"/>
    <n v="180"/>
    <d v="2021-11-24T00:00:00"/>
    <s v="Closed"/>
  </r>
  <r>
    <s v="LOAN1005"/>
    <s v="CUST0645"/>
    <x v="4"/>
    <n v="3245471"/>
    <n v="6.8"/>
    <n v="36"/>
    <d v="2022-06-08T00:00:00"/>
    <s v="Defaulted"/>
  </r>
  <r>
    <s v="LOAN1006"/>
    <s v="CUST0615"/>
    <x v="3"/>
    <n v="4048727"/>
    <n v="10.88"/>
    <n v="60"/>
    <d v="2023-11-05T00:00:00"/>
    <s v="Closed"/>
  </r>
  <r>
    <s v="LOAN1007"/>
    <s v="CUST0446"/>
    <x v="3"/>
    <n v="802895"/>
    <n v="10.210000000000001"/>
    <n v="180"/>
    <d v="2023-03-24T00:00:00"/>
    <s v="Closed"/>
  </r>
  <r>
    <s v="LOAN1008"/>
    <s v="CUST1142"/>
    <x v="2"/>
    <n v="570908"/>
    <n v="11.83"/>
    <n v="12"/>
    <d v="2022-06-10T00:00:00"/>
    <s v="Closed"/>
  </r>
  <r>
    <s v="LOAN1009"/>
    <s v="CUST1606"/>
    <x v="2"/>
    <n v="1905671"/>
    <n v="10.039999999999999"/>
    <n v="180"/>
    <d v="2024-07-21T00:00:00"/>
    <s v="Active"/>
  </r>
  <r>
    <s v="LOAN1010"/>
    <s v="CUST1694"/>
    <x v="1"/>
    <n v="988331"/>
    <n v="12.88"/>
    <n v="12"/>
    <d v="2024-05-11T00:00:00"/>
    <s v="Closed"/>
  </r>
  <r>
    <s v="LOAN1011"/>
    <s v="CUST0211"/>
    <x v="1"/>
    <n v="328070"/>
    <n v="9.8800000000000008"/>
    <n v="36"/>
    <d v="2025-06-17T00:00:00"/>
    <s v="Defaulted"/>
  </r>
  <r>
    <s v="LOAN1012"/>
    <s v="CUST0234"/>
    <x v="3"/>
    <n v="3142785"/>
    <n v="8.9600000000000009"/>
    <n v="180"/>
    <d v="2023-09-29T00:00:00"/>
    <s v="Active"/>
  </r>
  <r>
    <s v="LOAN1013"/>
    <s v="CUST1671"/>
    <x v="2"/>
    <n v="3461117"/>
    <n v="9.01"/>
    <n v="12"/>
    <d v="2024-02-24T00:00:00"/>
    <s v="Defaulted"/>
  </r>
  <r>
    <s v="LOAN1014"/>
    <s v="CUST1460"/>
    <x v="2"/>
    <n v="917614"/>
    <n v="9.4499999999999993"/>
    <n v="120"/>
    <d v="2025-02-18T00:00:00"/>
    <s v="Active"/>
  </r>
  <r>
    <s v="LOAN1015"/>
    <s v="CUST0669"/>
    <x v="0"/>
    <n v="271367"/>
    <n v="7.1"/>
    <n v="12"/>
    <d v="2024-11-10T00:00:00"/>
    <s v="Active"/>
  </r>
  <r>
    <s v="LOAN1016"/>
    <s v="CUST0516"/>
    <x v="2"/>
    <n v="2725689"/>
    <n v="13.8"/>
    <n v="120"/>
    <d v="2024-10-29T00:00:00"/>
    <s v="Closed"/>
  </r>
  <r>
    <s v="LOAN1017"/>
    <s v="CUST1150"/>
    <x v="3"/>
    <n v="219516"/>
    <n v="9.33"/>
    <n v="36"/>
    <d v="2021-10-13T00:00:00"/>
    <s v="Closed"/>
  </r>
  <r>
    <s v="LOAN1018"/>
    <s v="CUST0265"/>
    <x v="0"/>
    <n v="4357090"/>
    <n v="12.79"/>
    <n v="36"/>
    <d v="2022-02-20T00:00:00"/>
    <s v="Active"/>
  </r>
  <r>
    <s v="LOAN1019"/>
    <s v="CUST1207"/>
    <x v="1"/>
    <n v="3038899"/>
    <n v="8.25"/>
    <n v="120"/>
    <d v="2022-04-20T00:00:00"/>
    <s v="Closed"/>
  </r>
  <r>
    <s v="LOAN1020"/>
    <s v="CUST0775"/>
    <x v="2"/>
    <n v="4802648"/>
    <n v="8.65"/>
    <n v="120"/>
    <d v="2021-12-26T00:00:00"/>
    <s v="Active"/>
  </r>
  <r>
    <s v="LOAN1021"/>
    <s v="CUST1253"/>
    <x v="4"/>
    <n v="2778532"/>
    <n v="11.77"/>
    <n v="36"/>
    <d v="2021-02-09T00:00:00"/>
    <s v="Active"/>
  </r>
  <r>
    <s v="LOAN1022"/>
    <s v="CUST1508"/>
    <x v="2"/>
    <n v="189501"/>
    <n v="11.52"/>
    <n v="120"/>
    <d v="2022-03-24T00:00:00"/>
    <s v="Defaulted"/>
  </r>
  <r>
    <s v="LOAN1023"/>
    <s v="CUST1324"/>
    <x v="2"/>
    <n v="2977372"/>
    <n v="9.19"/>
    <n v="24"/>
    <d v="2023-12-08T00:00:00"/>
    <s v="Closed"/>
  </r>
  <r>
    <s v="LOAN1024"/>
    <s v="CUST0863"/>
    <x v="2"/>
    <n v="4912808"/>
    <n v="6.82"/>
    <n v="120"/>
    <d v="2023-07-26T00:00:00"/>
    <s v="Active"/>
  </r>
  <r>
    <s v="LOAN1025"/>
    <s v="CUST0194"/>
    <x v="4"/>
    <n v="4702400"/>
    <n v="10.92"/>
    <n v="12"/>
    <d v="2023-05-15T00:00:00"/>
    <s v="Closed"/>
  </r>
  <r>
    <s v="LOAN1026"/>
    <s v="CUST0750"/>
    <x v="1"/>
    <n v="1643338"/>
    <n v="11.23"/>
    <n v="120"/>
    <d v="2021-08-30T00:00:00"/>
    <s v="Defaulted"/>
  </r>
  <r>
    <s v="LOAN1027"/>
    <s v="CUST0749"/>
    <x v="1"/>
    <n v="3854839"/>
    <n v="9.7799999999999994"/>
    <n v="60"/>
    <d v="2022-08-06T00:00:00"/>
    <s v="Active"/>
  </r>
  <r>
    <s v="LOAN1028"/>
    <s v="CUST1192"/>
    <x v="1"/>
    <n v="2713647"/>
    <n v="7.85"/>
    <n v="180"/>
    <d v="2022-01-12T00:00:00"/>
    <s v="Closed"/>
  </r>
  <r>
    <s v="LOAN1029"/>
    <s v="CUST0428"/>
    <x v="2"/>
    <n v="2059910"/>
    <n v="9.34"/>
    <n v="36"/>
    <d v="2020-10-16T00:00:00"/>
    <s v="Defaulted"/>
  </r>
  <r>
    <s v="LOAN1030"/>
    <s v="CUST0981"/>
    <x v="0"/>
    <n v="2808110"/>
    <n v="8.81"/>
    <n v="12"/>
    <d v="2020-11-29T00:00:00"/>
    <s v="Active"/>
  </r>
  <r>
    <s v="LOAN1031"/>
    <s v="CUST1599"/>
    <x v="0"/>
    <n v="377712"/>
    <n v="12.95"/>
    <n v="60"/>
    <d v="2022-12-19T00:00:00"/>
    <s v="Defaulted"/>
  </r>
  <r>
    <s v="LOAN1032"/>
    <s v="CUST0744"/>
    <x v="2"/>
    <n v="2853264"/>
    <n v="12.98"/>
    <n v="12"/>
    <d v="2020-08-23T00:00:00"/>
    <s v="Closed"/>
  </r>
  <r>
    <s v="LOAN1033"/>
    <s v="CUST0129"/>
    <x v="0"/>
    <n v="2431431"/>
    <n v="9.1199999999999992"/>
    <n v="60"/>
    <d v="2022-10-13T00:00:00"/>
    <s v="Defaulted"/>
  </r>
  <r>
    <s v="LOAN1034"/>
    <s v="CUST0022"/>
    <x v="4"/>
    <n v="4329324"/>
    <n v="11.94"/>
    <n v="24"/>
    <d v="2021-04-18T00:00:00"/>
    <s v="Defaulted"/>
  </r>
  <r>
    <s v="LOAN1035"/>
    <s v="CUST1147"/>
    <x v="0"/>
    <n v="1969839"/>
    <n v="13.54"/>
    <n v="36"/>
    <d v="2024-10-12T00:00:00"/>
    <s v="Closed"/>
  </r>
  <r>
    <s v="LOAN1036"/>
    <s v="CUST1791"/>
    <x v="3"/>
    <n v="4120393"/>
    <n v="7.37"/>
    <n v="24"/>
    <d v="2023-10-10T00:00:00"/>
    <s v="Active"/>
  </r>
  <r>
    <s v="LOAN1037"/>
    <s v="CUST1247"/>
    <x v="2"/>
    <n v="385659"/>
    <n v="13.54"/>
    <n v="24"/>
    <d v="2024-03-04T00:00:00"/>
    <s v="Active"/>
  </r>
  <r>
    <s v="LOAN1038"/>
    <s v="CUST1015"/>
    <x v="3"/>
    <n v="1197660"/>
    <n v="8.36"/>
    <n v="60"/>
    <d v="2024-11-03T00:00:00"/>
    <s v="Defaulted"/>
  </r>
  <r>
    <s v="LOAN1039"/>
    <s v="CUST1766"/>
    <x v="2"/>
    <n v="4104567"/>
    <n v="10.130000000000001"/>
    <n v="24"/>
    <d v="2023-03-04T00:00:00"/>
    <s v="Closed"/>
  </r>
  <r>
    <s v="LOAN1040"/>
    <s v="CUST1119"/>
    <x v="1"/>
    <n v="821093"/>
    <n v="9.6199999999999992"/>
    <n v="36"/>
    <d v="2023-06-04T00:00:00"/>
    <s v="Closed"/>
  </r>
  <r>
    <s v="LOAN1041"/>
    <s v="CUST1605"/>
    <x v="2"/>
    <n v="3472762"/>
    <n v="11.47"/>
    <n v="180"/>
    <d v="2025-01-29T00:00:00"/>
    <s v="Defaulted"/>
  </r>
  <r>
    <s v="LOAN1042"/>
    <s v="CUST0935"/>
    <x v="4"/>
    <n v="4036585"/>
    <n v="9.33"/>
    <n v="12"/>
    <d v="2020-12-27T00:00:00"/>
    <s v="Active"/>
  </r>
  <r>
    <s v="LOAN1043"/>
    <s v="CUST1733"/>
    <x v="1"/>
    <n v="3273940"/>
    <n v="7"/>
    <n v="120"/>
    <d v="2023-04-04T00:00:00"/>
    <s v="Active"/>
  </r>
  <r>
    <s v="LOAN1044"/>
    <s v="CUST0319"/>
    <x v="1"/>
    <n v="3986235"/>
    <n v="8.1"/>
    <n v="60"/>
    <d v="2022-02-08T00:00:00"/>
    <s v="Closed"/>
  </r>
  <r>
    <s v="LOAN1045"/>
    <s v="CUST1242"/>
    <x v="0"/>
    <n v="3893058"/>
    <n v="10.93"/>
    <n v="36"/>
    <d v="2025-06-26T00:00:00"/>
    <s v="Defaulted"/>
  </r>
  <r>
    <s v="LOAN1046"/>
    <s v="CUST1113"/>
    <x v="0"/>
    <n v="2271685"/>
    <n v="13.93"/>
    <n v="180"/>
    <d v="2024-07-28T00:00:00"/>
    <s v="Closed"/>
  </r>
  <r>
    <s v="LOAN1047"/>
    <s v="CUST0446"/>
    <x v="4"/>
    <n v="3692915"/>
    <n v="11.19"/>
    <n v="24"/>
    <d v="2024-10-05T00:00:00"/>
    <s v="Closed"/>
  </r>
  <r>
    <s v="LOAN1048"/>
    <s v="CUST0390"/>
    <x v="3"/>
    <n v="993111"/>
    <n v="7.45"/>
    <n v="180"/>
    <d v="2023-02-09T00:00:00"/>
    <s v="Defaulted"/>
  </r>
  <r>
    <s v="LOAN1049"/>
    <s v="CUST0453"/>
    <x v="3"/>
    <n v="756513"/>
    <n v="14.35"/>
    <n v="180"/>
    <d v="2023-10-08T00:00:00"/>
    <s v="Defaulted"/>
  </r>
  <r>
    <s v="LOAN1050"/>
    <s v="CUST0804"/>
    <x v="0"/>
    <n v="2299301"/>
    <n v="8.68"/>
    <n v="12"/>
    <d v="2024-06-20T00:00:00"/>
    <s v="Active"/>
  </r>
  <r>
    <s v="LOAN1051"/>
    <s v="CUST0748"/>
    <x v="0"/>
    <n v="758854"/>
    <n v="7.17"/>
    <n v="240"/>
    <d v="2024-09-21T00:00:00"/>
    <s v="Defaulted"/>
  </r>
  <r>
    <s v="LOAN1052"/>
    <s v="CUST0245"/>
    <x v="3"/>
    <n v="2958377"/>
    <n v="11.71"/>
    <n v="24"/>
    <d v="2024-02-04T00:00:00"/>
    <s v="Closed"/>
  </r>
  <r>
    <s v="LOAN1053"/>
    <s v="CUST1651"/>
    <x v="4"/>
    <n v="2607747"/>
    <n v="7.4"/>
    <n v="120"/>
    <d v="2023-11-22T00:00:00"/>
    <s v="Defaulted"/>
  </r>
  <r>
    <s v="LOAN1054"/>
    <s v="CUST1257"/>
    <x v="4"/>
    <n v="1745525"/>
    <n v="10.76"/>
    <n v="60"/>
    <d v="2024-10-22T00:00:00"/>
    <s v="Closed"/>
  </r>
  <r>
    <s v="LOAN1055"/>
    <s v="CUST1899"/>
    <x v="2"/>
    <n v="2292841"/>
    <n v="11.59"/>
    <n v="120"/>
    <d v="2023-08-14T00:00:00"/>
    <s v="Active"/>
  </r>
  <r>
    <s v="LOAN1056"/>
    <s v="CUST0522"/>
    <x v="3"/>
    <n v="999873"/>
    <n v="13.91"/>
    <n v="24"/>
    <d v="2024-09-11T00:00:00"/>
    <s v="Defaulted"/>
  </r>
  <r>
    <s v="LOAN1057"/>
    <s v="CUST0638"/>
    <x v="3"/>
    <n v="549087"/>
    <n v="9.23"/>
    <n v="240"/>
    <d v="2022-04-28T00:00:00"/>
    <s v="Closed"/>
  </r>
  <r>
    <s v="LOAN1058"/>
    <s v="CUST0165"/>
    <x v="1"/>
    <n v="333085"/>
    <n v="10.83"/>
    <n v="60"/>
    <d v="2024-03-02T00:00:00"/>
    <s v="Defaulted"/>
  </r>
  <r>
    <s v="LOAN1059"/>
    <s v="CUST0384"/>
    <x v="3"/>
    <n v="1361212"/>
    <n v="13.32"/>
    <n v="240"/>
    <d v="2022-04-14T00:00:00"/>
    <s v="Defaulted"/>
  </r>
  <r>
    <s v="LOAN1060"/>
    <s v="CUST1694"/>
    <x v="3"/>
    <n v="4649087"/>
    <n v="10.38"/>
    <n v="60"/>
    <d v="2020-11-23T00:00:00"/>
    <s v="Active"/>
  </r>
  <r>
    <s v="LOAN1061"/>
    <s v="CUST1393"/>
    <x v="1"/>
    <n v="2508106"/>
    <n v="7.96"/>
    <n v="180"/>
    <d v="2023-02-18T00:00:00"/>
    <s v="Defaulted"/>
  </r>
  <r>
    <s v="LOAN1062"/>
    <s v="CUST0327"/>
    <x v="3"/>
    <n v="1527729"/>
    <n v="9.65"/>
    <n v="120"/>
    <d v="2023-11-02T00:00:00"/>
    <s v="Defaulted"/>
  </r>
  <r>
    <s v="LOAN1063"/>
    <s v="CUST1910"/>
    <x v="4"/>
    <n v="1118604"/>
    <n v="9.67"/>
    <n v="12"/>
    <d v="2023-02-04T00:00:00"/>
    <s v="Defaulted"/>
  </r>
  <r>
    <s v="LOAN1064"/>
    <s v="CUST1805"/>
    <x v="3"/>
    <n v="2906899"/>
    <n v="6.52"/>
    <n v="60"/>
    <d v="2021-12-20T00:00:00"/>
    <s v="Active"/>
  </r>
  <r>
    <s v="LOAN1065"/>
    <s v="CUST1358"/>
    <x v="3"/>
    <n v="3901547"/>
    <n v="10.41"/>
    <n v="36"/>
    <d v="2024-06-23T00:00:00"/>
    <s v="Defaulted"/>
  </r>
  <r>
    <s v="LOAN1066"/>
    <s v="CUST0774"/>
    <x v="0"/>
    <n v="3494149"/>
    <n v="12.34"/>
    <n v="12"/>
    <d v="2020-09-28T00:00:00"/>
    <s v="Defaulted"/>
  </r>
  <r>
    <s v="LOAN1067"/>
    <s v="CUST0390"/>
    <x v="4"/>
    <n v="155483"/>
    <n v="12.82"/>
    <n v="120"/>
    <d v="2023-05-24T00:00:00"/>
    <s v="Active"/>
  </r>
  <r>
    <s v="LOAN1068"/>
    <s v="CUST0993"/>
    <x v="1"/>
    <n v="860056"/>
    <n v="10.6"/>
    <n v="120"/>
    <d v="2024-02-15T00:00:00"/>
    <s v="Closed"/>
  </r>
  <r>
    <s v="LOAN1069"/>
    <s v="CUST1920"/>
    <x v="1"/>
    <n v="2057446"/>
    <n v="10.029999999999999"/>
    <n v="12"/>
    <d v="2024-02-18T00:00:00"/>
    <s v="Active"/>
  </r>
  <r>
    <s v="LOAN1070"/>
    <s v="CUST0242"/>
    <x v="2"/>
    <n v="2717533"/>
    <n v="8.85"/>
    <n v="12"/>
    <d v="2023-10-11T00:00:00"/>
    <s v="Defaulted"/>
  </r>
  <r>
    <s v="LOAN1071"/>
    <s v="CUST1750"/>
    <x v="0"/>
    <n v="3291787"/>
    <n v="9.9"/>
    <n v="240"/>
    <d v="2020-10-15T00:00:00"/>
    <s v="Closed"/>
  </r>
  <r>
    <s v="LOAN1072"/>
    <s v="CUST1932"/>
    <x v="4"/>
    <n v="3125703"/>
    <n v="12.7"/>
    <n v="36"/>
    <d v="2021-05-13T00:00:00"/>
    <s v="Defaulted"/>
  </r>
  <r>
    <s v="LOAN1073"/>
    <s v="CUST0307"/>
    <x v="2"/>
    <n v="1337239"/>
    <n v="13.81"/>
    <n v="36"/>
    <d v="2020-12-21T00:00:00"/>
    <s v="Closed"/>
  </r>
  <r>
    <s v="LOAN1074"/>
    <s v="CUST1716"/>
    <x v="1"/>
    <n v="745345"/>
    <n v="7.68"/>
    <n v="240"/>
    <d v="2022-07-20T00:00:00"/>
    <s v="Closed"/>
  </r>
  <r>
    <s v="LOAN1075"/>
    <s v="CUST1909"/>
    <x v="3"/>
    <n v="348722"/>
    <n v="7.49"/>
    <n v="36"/>
    <d v="2023-08-21T00:00:00"/>
    <s v="Defaulted"/>
  </r>
  <r>
    <s v="LOAN1076"/>
    <s v="CUST1975"/>
    <x v="3"/>
    <n v="2019732"/>
    <n v="12.85"/>
    <n v="60"/>
    <d v="2022-10-23T00:00:00"/>
    <s v="Closed"/>
  </r>
  <r>
    <s v="LOAN1077"/>
    <s v="CUST0150"/>
    <x v="2"/>
    <n v="602548"/>
    <n v="6.73"/>
    <n v="240"/>
    <d v="2022-01-29T00:00:00"/>
    <s v="Defaulted"/>
  </r>
  <r>
    <s v="LOAN1078"/>
    <s v="CUST0681"/>
    <x v="0"/>
    <n v="2224760"/>
    <n v="6.72"/>
    <n v="180"/>
    <d v="2022-04-07T00:00:00"/>
    <s v="Closed"/>
  </r>
  <r>
    <s v="LOAN1079"/>
    <s v="CUST1410"/>
    <x v="3"/>
    <n v="1746978"/>
    <n v="10.48"/>
    <n v="240"/>
    <d v="2022-10-26T00:00:00"/>
    <s v="Active"/>
  </r>
  <r>
    <s v="LOAN1080"/>
    <s v="CUST1891"/>
    <x v="1"/>
    <n v="4945490"/>
    <n v="12.62"/>
    <n v="36"/>
    <d v="2021-08-06T00:00:00"/>
    <s v="Active"/>
  </r>
  <r>
    <s v="LOAN1081"/>
    <s v="CUST1593"/>
    <x v="0"/>
    <n v="1124524"/>
    <n v="12.04"/>
    <n v="36"/>
    <d v="2021-08-05T00:00:00"/>
    <s v="Defaulted"/>
  </r>
  <r>
    <s v="LOAN1082"/>
    <s v="CUST0384"/>
    <x v="2"/>
    <n v="3864793"/>
    <n v="9.0399999999999991"/>
    <n v="36"/>
    <d v="2023-08-05T00:00:00"/>
    <s v="Closed"/>
  </r>
  <r>
    <s v="LOAN1083"/>
    <s v="CUST1060"/>
    <x v="0"/>
    <n v="730791"/>
    <n v="7.61"/>
    <n v="12"/>
    <d v="2023-08-06T00:00:00"/>
    <s v="Active"/>
  </r>
  <r>
    <s v="LOAN1084"/>
    <s v="CUST1671"/>
    <x v="0"/>
    <n v="66824"/>
    <n v="11.41"/>
    <n v="12"/>
    <d v="2022-04-26T00:00:00"/>
    <s v="Defaulted"/>
  </r>
  <r>
    <s v="LOAN1085"/>
    <s v="CUST1366"/>
    <x v="3"/>
    <n v="3503545"/>
    <n v="8.41"/>
    <n v="240"/>
    <d v="2022-03-06T00:00:00"/>
    <s v="Active"/>
  </r>
  <r>
    <s v="LOAN1086"/>
    <s v="CUST1314"/>
    <x v="2"/>
    <n v="4663348"/>
    <n v="8.5500000000000007"/>
    <n v="240"/>
    <d v="2021-01-09T00:00:00"/>
    <s v="Closed"/>
  </r>
  <r>
    <s v="LOAN1087"/>
    <s v="CUST0420"/>
    <x v="4"/>
    <n v="2497833"/>
    <n v="10.8"/>
    <n v="120"/>
    <d v="2023-08-27T00:00:00"/>
    <s v="Closed"/>
  </r>
  <r>
    <s v="LOAN1088"/>
    <s v="CUST0556"/>
    <x v="3"/>
    <n v="53747"/>
    <n v="8.94"/>
    <n v="36"/>
    <d v="2023-07-24T00:00:00"/>
    <s v="Active"/>
  </r>
  <r>
    <s v="LOAN1089"/>
    <s v="CUST0140"/>
    <x v="4"/>
    <n v="4892487"/>
    <n v="8.57"/>
    <n v="180"/>
    <d v="2021-06-10T00:00:00"/>
    <s v="Closed"/>
  </r>
  <r>
    <s v="LOAN1090"/>
    <s v="CUST1103"/>
    <x v="1"/>
    <n v="472986"/>
    <n v="11.51"/>
    <n v="180"/>
    <d v="2025-05-15T00:00:00"/>
    <s v="Active"/>
  </r>
  <r>
    <s v="LOAN1091"/>
    <s v="CUST0544"/>
    <x v="3"/>
    <n v="4988164"/>
    <n v="7.24"/>
    <n v="120"/>
    <d v="2025-01-05T00:00:00"/>
    <s v="Closed"/>
  </r>
  <r>
    <s v="LOAN1092"/>
    <s v="CUST1245"/>
    <x v="3"/>
    <n v="888178"/>
    <n v="11.52"/>
    <n v="120"/>
    <d v="2023-04-22T00:00:00"/>
    <s v="Closed"/>
  </r>
  <r>
    <s v="LOAN1093"/>
    <s v="CUST1579"/>
    <x v="1"/>
    <n v="2134594"/>
    <n v="11.25"/>
    <n v="24"/>
    <d v="2023-10-29T00:00:00"/>
    <s v="Defaulted"/>
  </r>
  <r>
    <s v="LOAN1094"/>
    <s v="CUST0361"/>
    <x v="3"/>
    <n v="95442"/>
    <n v="12.04"/>
    <n v="120"/>
    <d v="2024-04-30T00:00:00"/>
    <s v="Closed"/>
  </r>
  <r>
    <s v="LOAN1095"/>
    <s v="CUST1509"/>
    <x v="3"/>
    <n v="2875392"/>
    <n v="6.82"/>
    <n v="240"/>
    <d v="2022-09-20T00:00:00"/>
    <s v="Active"/>
  </r>
  <r>
    <s v="LOAN1096"/>
    <s v="CUST0920"/>
    <x v="4"/>
    <n v="4813542"/>
    <n v="6.57"/>
    <n v="12"/>
    <d v="2023-12-07T00:00:00"/>
    <s v="Active"/>
  </r>
  <r>
    <s v="LOAN1097"/>
    <s v="CUST1543"/>
    <x v="0"/>
    <n v="1465067"/>
    <n v="12.4"/>
    <n v="180"/>
    <d v="2023-08-06T00:00:00"/>
    <s v="Closed"/>
  </r>
  <r>
    <s v="LOAN1098"/>
    <s v="CUST1621"/>
    <x v="2"/>
    <n v="4405433"/>
    <n v="7.61"/>
    <n v="60"/>
    <d v="2025-07-23T00:00:00"/>
    <s v="Defaulted"/>
  </r>
  <r>
    <s v="LOAN1099"/>
    <s v="CUST0568"/>
    <x v="0"/>
    <n v="2019453"/>
    <n v="12.54"/>
    <n v="36"/>
    <d v="2021-01-13T00:00:00"/>
    <s v="Closed"/>
  </r>
  <r>
    <s v="LOAN1100"/>
    <s v="CUST0664"/>
    <x v="1"/>
    <n v="4188712"/>
    <n v="7.17"/>
    <n v="12"/>
    <d v="2022-08-08T00:00:00"/>
    <s v="Defaulted"/>
  </r>
  <r>
    <s v="LOAN1101"/>
    <s v="CUST1560"/>
    <x v="1"/>
    <n v="816538"/>
    <n v="8.99"/>
    <n v="180"/>
    <d v="2024-06-08T00:00:00"/>
    <s v="Defaulted"/>
  </r>
  <r>
    <s v="LOAN1102"/>
    <s v="CUST0997"/>
    <x v="1"/>
    <n v="637351"/>
    <n v="8.7799999999999994"/>
    <n v="24"/>
    <d v="2023-05-31T00:00:00"/>
    <s v="Active"/>
  </r>
  <r>
    <s v="LOAN1103"/>
    <s v="CUST1433"/>
    <x v="4"/>
    <n v="718550"/>
    <n v="14.35"/>
    <n v="120"/>
    <d v="2021-03-29T00:00:00"/>
    <s v="Closed"/>
  </r>
  <r>
    <s v="LOAN1104"/>
    <s v="CUST1493"/>
    <x v="2"/>
    <n v="2856761"/>
    <n v="10.78"/>
    <n v="12"/>
    <d v="2025-01-18T00:00:00"/>
    <s v="Defaulted"/>
  </r>
  <r>
    <s v="LOAN1105"/>
    <s v="CUST1813"/>
    <x v="3"/>
    <n v="3570202"/>
    <n v="8.5"/>
    <n v="120"/>
    <d v="2022-08-27T00:00:00"/>
    <s v="Active"/>
  </r>
  <r>
    <s v="LOAN1106"/>
    <s v="CUST1955"/>
    <x v="2"/>
    <n v="2693545"/>
    <n v="10.7"/>
    <n v="240"/>
    <d v="2022-05-20T00:00:00"/>
    <s v="Active"/>
  </r>
  <r>
    <s v="LOAN1107"/>
    <s v="CUST1014"/>
    <x v="3"/>
    <n v="968335"/>
    <n v="8.92"/>
    <n v="120"/>
    <d v="2025-02-05T00:00:00"/>
    <s v="Active"/>
  </r>
  <r>
    <s v="LOAN1108"/>
    <s v="CUST1685"/>
    <x v="1"/>
    <n v="4321095"/>
    <n v="10.31"/>
    <n v="36"/>
    <d v="2021-03-31T00:00:00"/>
    <s v="Defaulted"/>
  </r>
  <r>
    <s v="LOAN1109"/>
    <s v="CUST1363"/>
    <x v="2"/>
    <n v="1341099"/>
    <n v="7.86"/>
    <n v="240"/>
    <d v="2022-11-09T00:00:00"/>
    <s v="Defaulted"/>
  </r>
  <r>
    <s v="LOAN1110"/>
    <s v="CUST0652"/>
    <x v="1"/>
    <n v="606829"/>
    <n v="8.6300000000000008"/>
    <n v="24"/>
    <d v="2020-09-06T00:00:00"/>
    <s v="Closed"/>
  </r>
  <r>
    <s v="LOAN1111"/>
    <s v="CUST1787"/>
    <x v="0"/>
    <n v="2976928"/>
    <n v="6.88"/>
    <n v="12"/>
    <d v="2021-04-06T00:00:00"/>
    <s v="Active"/>
  </r>
  <r>
    <s v="LOAN1112"/>
    <s v="CUST0834"/>
    <x v="2"/>
    <n v="3683005"/>
    <n v="13.42"/>
    <n v="36"/>
    <d v="2022-06-15T00:00:00"/>
    <s v="Active"/>
  </r>
  <r>
    <s v="LOAN1113"/>
    <s v="CUST0027"/>
    <x v="0"/>
    <n v="4628316"/>
    <n v="13.26"/>
    <n v="240"/>
    <d v="2024-03-30T00:00:00"/>
    <s v="Defaulted"/>
  </r>
  <r>
    <s v="LOAN1114"/>
    <s v="CUST0542"/>
    <x v="1"/>
    <n v="3942418"/>
    <n v="6.78"/>
    <n v="12"/>
    <d v="2023-07-22T00:00:00"/>
    <s v="Defaulted"/>
  </r>
  <r>
    <s v="LOAN1115"/>
    <s v="CUST0442"/>
    <x v="3"/>
    <n v="906870"/>
    <n v="12.45"/>
    <n v="240"/>
    <d v="2023-08-12T00:00:00"/>
    <s v="Defaulted"/>
  </r>
  <r>
    <s v="LOAN1116"/>
    <s v="CUST0399"/>
    <x v="4"/>
    <n v="1231837"/>
    <n v="7.11"/>
    <n v="60"/>
    <d v="2021-06-29T00:00:00"/>
    <s v="Closed"/>
  </r>
  <r>
    <s v="LOAN1117"/>
    <s v="CUST1825"/>
    <x v="3"/>
    <n v="2677574"/>
    <n v="13.72"/>
    <n v="240"/>
    <d v="2023-08-19T00:00:00"/>
    <s v="Active"/>
  </r>
  <r>
    <s v="LOAN1118"/>
    <s v="CUST1720"/>
    <x v="4"/>
    <n v="3188716"/>
    <n v="11.34"/>
    <n v="24"/>
    <d v="2022-11-18T00:00:00"/>
    <s v="Defaulted"/>
  </r>
  <r>
    <s v="LOAN1119"/>
    <s v="CUST0921"/>
    <x v="3"/>
    <n v="568597"/>
    <n v="8.4499999999999993"/>
    <n v="12"/>
    <d v="2022-01-05T00:00:00"/>
    <s v="Defaulted"/>
  </r>
  <r>
    <s v="LOAN1120"/>
    <s v="CUST1649"/>
    <x v="1"/>
    <n v="3019804"/>
    <n v="13.62"/>
    <n v="24"/>
    <d v="2022-04-12T00:00:00"/>
    <s v="Closed"/>
  </r>
  <r>
    <s v="LOAN1121"/>
    <s v="CUST1960"/>
    <x v="4"/>
    <n v="4899567"/>
    <n v="11.66"/>
    <n v="120"/>
    <d v="2023-07-18T00:00:00"/>
    <s v="Defaulted"/>
  </r>
  <r>
    <s v="LOAN1122"/>
    <s v="CUST1685"/>
    <x v="1"/>
    <n v="3357369"/>
    <n v="7.6"/>
    <n v="12"/>
    <d v="2023-11-19T00:00:00"/>
    <s v="Defaulted"/>
  </r>
  <r>
    <s v="LOAN1123"/>
    <s v="CUST0489"/>
    <x v="0"/>
    <n v="4302659"/>
    <n v="13.75"/>
    <n v="240"/>
    <d v="2023-03-07T00:00:00"/>
    <s v="Closed"/>
  </r>
  <r>
    <s v="LOAN1124"/>
    <s v="CUST1262"/>
    <x v="1"/>
    <n v="1120648"/>
    <n v="13.82"/>
    <n v="240"/>
    <d v="2022-10-02T00:00:00"/>
    <s v="Defaulted"/>
  </r>
  <r>
    <s v="LOAN1125"/>
    <s v="CUST1081"/>
    <x v="0"/>
    <n v="2223319"/>
    <n v="14.02"/>
    <n v="24"/>
    <d v="2023-07-17T00:00:00"/>
    <s v="Defaulted"/>
  </r>
  <r>
    <s v="LOAN1126"/>
    <s v="CUST1558"/>
    <x v="0"/>
    <n v="207361"/>
    <n v="9.3000000000000007"/>
    <n v="24"/>
    <d v="2025-05-19T00:00:00"/>
    <s v="Active"/>
  </r>
  <r>
    <s v="LOAN1127"/>
    <s v="CUST0237"/>
    <x v="4"/>
    <n v="4275479"/>
    <n v="8.48"/>
    <n v="12"/>
    <d v="2021-10-23T00:00:00"/>
    <s v="Closed"/>
  </r>
  <r>
    <s v="LOAN1128"/>
    <s v="CUST0119"/>
    <x v="3"/>
    <n v="224738"/>
    <n v="6.55"/>
    <n v="12"/>
    <d v="2023-01-08T00:00:00"/>
    <s v="Defaulted"/>
  </r>
  <r>
    <s v="LOAN1129"/>
    <s v="CUST1577"/>
    <x v="3"/>
    <n v="357186"/>
    <n v="7.09"/>
    <n v="120"/>
    <d v="2023-05-11T00:00:00"/>
    <s v="Defaulted"/>
  </r>
  <r>
    <s v="LOAN1130"/>
    <s v="CUST0688"/>
    <x v="4"/>
    <n v="4457409"/>
    <n v="10.220000000000001"/>
    <n v="36"/>
    <d v="2024-08-18T00:00:00"/>
    <s v="Defaulted"/>
  </r>
  <r>
    <s v="LOAN1131"/>
    <s v="CUST1737"/>
    <x v="2"/>
    <n v="2279303"/>
    <n v="12.33"/>
    <n v="180"/>
    <d v="2022-04-17T00:00:00"/>
    <s v="Closed"/>
  </r>
  <r>
    <s v="LOAN1132"/>
    <s v="CUST1189"/>
    <x v="0"/>
    <n v="3877087"/>
    <n v="9.6199999999999992"/>
    <n v="240"/>
    <d v="2025-06-03T00:00:00"/>
    <s v="Defaulted"/>
  </r>
  <r>
    <s v="LOAN1133"/>
    <s v="CUST1717"/>
    <x v="0"/>
    <n v="2864650"/>
    <n v="10.9"/>
    <n v="180"/>
    <d v="2023-06-12T00:00:00"/>
    <s v="Active"/>
  </r>
  <r>
    <s v="LOAN1134"/>
    <s v="CUST0416"/>
    <x v="3"/>
    <n v="221583"/>
    <n v="6.54"/>
    <n v="12"/>
    <d v="2023-10-30T00:00:00"/>
    <s v="Defaulted"/>
  </r>
  <r>
    <s v="LOAN1135"/>
    <s v="CUST1485"/>
    <x v="1"/>
    <n v="873116"/>
    <n v="7.5"/>
    <n v="24"/>
    <d v="2021-01-13T00:00:00"/>
    <s v="Active"/>
  </r>
  <r>
    <s v="LOAN1136"/>
    <s v="CUST0110"/>
    <x v="0"/>
    <n v="1601095"/>
    <n v="9.6199999999999992"/>
    <n v="240"/>
    <d v="2022-04-10T00:00:00"/>
    <s v="Closed"/>
  </r>
  <r>
    <s v="LOAN1137"/>
    <s v="CUST0192"/>
    <x v="3"/>
    <n v="1073831"/>
    <n v="9.19"/>
    <n v="240"/>
    <d v="2023-11-23T00:00:00"/>
    <s v="Closed"/>
  </r>
  <r>
    <s v="LOAN1138"/>
    <s v="CUST1153"/>
    <x v="3"/>
    <n v="3198952"/>
    <n v="13.35"/>
    <n v="180"/>
    <d v="2024-09-20T00:00:00"/>
    <s v="Active"/>
  </r>
  <r>
    <s v="LOAN1139"/>
    <s v="CUST1089"/>
    <x v="2"/>
    <n v="4632059"/>
    <n v="8.23"/>
    <n v="180"/>
    <d v="2025-07-17T00:00:00"/>
    <s v="Defaulted"/>
  </r>
  <r>
    <s v="LOAN1140"/>
    <s v="CUST0169"/>
    <x v="1"/>
    <n v="300643"/>
    <n v="7.02"/>
    <n v="24"/>
    <d v="2024-10-04T00:00:00"/>
    <s v="Closed"/>
  </r>
  <r>
    <s v="LOAN1141"/>
    <s v="CUST0333"/>
    <x v="0"/>
    <n v="2266606"/>
    <n v="9.7899999999999991"/>
    <n v="120"/>
    <d v="2020-12-11T00:00:00"/>
    <s v="Defaulted"/>
  </r>
  <r>
    <s v="LOAN1142"/>
    <s v="CUST0091"/>
    <x v="0"/>
    <n v="1291079"/>
    <n v="9.5500000000000007"/>
    <n v="240"/>
    <d v="2021-02-12T00:00:00"/>
    <s v="Closed"/>
  </r>
  <r>
    <s v="LOAN1143"/>
    <s v="CUST0055"/>
    <x v="4"/>
    <n v="3627345"/>
    <n v="8.24"/>
    <n v="60"/>
    <d v="2024-07-13T00:00:00"/>
    <s v="Closed"/>
  </r>
  <r>
    <s v="LOAN1144"/>
    <s v="CUST0994"/>
    <x v="0"/>
    <n v="1803590"/>
    <n v="7.61"/>
    <n v="24"/>
    <d v="2022-10-15T00:00:00"/>
    <s v="Closed"/>
  </r>
  <r>
    <s v="LOAN1145"/>
    <s v="CUST1864"/>
    <x v="4"/>
    <n v="4462989"/>
    <n v="13.53"/>
    <n v="240"/>
    <d v="2024-08-06T00:00:00"/>
    <s v="Defaulted"/>
  </r>
  <r>
    <s v="LOAN1146"/>
    <s v="CUST0262"/>
    <x v="0"/>
    <n v="552450"/>
    <n v="8.14"/>
    <n v="240"/>
    <d v="2023-11-28T00:00:00"/>
    <s v="Defaulted"/>
  </r>
  <r>
    <s v="LOAN1147"/>
    <s v="CUST0825"/>
    <x v="1"/>
    <n v="3351858"/>
    <n v="7.35"/>
    <n v="12"/>
    <d v="2021-05-13T00:00:00"/>
    <s v="Defaulted"/>
  </r>
  <r>
    <s v="LOAN1148"/>
    <s v="CUST1844"/>
    <x v="1"/>
    <n v="2157906"/>
    <n v="8.51"/>
    <n v="12"/>
    <d v="2025-03-09T00:00:00"/>
    <s v="Defaulted"/>
  </r>
  <r>
    <s v="LOAN1149"/>
    <s v="CUST0562"/>
    <x v="0"/>
    <n v="4438006"/>
    <n v="8.98"/>
    <n v="180"/>
    <d v="2021-06-03T00:00:00"/>
    <s v="Closed"/>
  </r>
  <r>
    <s v="LOAN1150"/>
    <s v="CUST0995"/>
    <x v="3"/>
    <n v="2497222"/>
    <n v="11.56"/>
    <n v="12"/>
    <d v="2024-01-27T00:00:00"/>
    <s v="Active"/>
  </r>
  <r>
    <s v="LOAN1151"/>
    <s v="CUST0452"/>
    <x v="3"/>
    <n v="913068"/>
    <n v="12.02"/>
    <n v="240"/>
    <d v="2023-02-09T00:00:00"/>
    <s v="Defaulted"/>
  </r>
  <r>
    <s v="LOAN1152"/>
    <s v="CUST1190"/>
    <x v="4"/>
    <n v="875815"/>
    <n v="12.56"/>
    <n v="120"/>
    <d v="2022-10-18T00:00:00"/>
    <s v="Closed"/>
  </r>
  <r>
    <s v="LOAN1153"/>
    <s v="CUST0469"/>
    <x v="4"/>
    <n v="2033807"/>
    <n v="8.08"/>
    <n v="60"/>
    <d v="2021-02-07T00:00:00"/>
    <s v="Defaulted"/>
  </r>
  <r>
    <s v="LOAN1154"/>
    <s v="CUST1715"/>
    <x v="0"/>
    <n v="4299758"/>
    <n v="8.3699999999999992"/>
    <n v="180"/>
    <d v="2024-02-23T00:00:00"/>
    <s v="Defaulted"/>
  </r>
  <r>
    <s v="LOAN1155"/>
    <s v="CUST0852"/>
    <x v="4"/>
    <n v="2517652"/>
    <n v="13.53"/>
    <n v="240"/>
    <d v="2021-03-09T00:00:00"/>
    <s v="Defaulted"/>
  </r>
  <r>
    <s v="LOAN1156"/>
    <s v="CUST0889"/>
    <x v="0"/>
    <n v="4195051"/>
    <n v="12.69"/>
    <n v="120"/>
    <d v="2024-02-24T00:00:00"/>
    <s v="Closed"/>
  </r>
  <r>
    <s v="LOAN1157"/>
    <s v="CUST1444"/>
    <x v="0"/>
    <n v="1127119"/>
    <n v="7.76"/>
    <n v="60"/>
    <d v="2022-05-26T00:00:00"/>
    <s v="Defaulted"/>
  </r>
  <r>
    <s v="LOAN1158"/>
    <s v="CUST0234"/>
    <x v="0"/>
    <n v="3003795"/>
    <n v="11.04"/>
    <n v="36"/>
    <d v="2021-06-22T00:00:00"/>
    <s v="Closed"/>
  </r>
  <r>
    <s v="LOAN1159"/>
    <s v="CUST0255"/>
    <x v="4"/>
    <n v="2055240"/>
    <n v="6.6"/>
    <n v="240"/>
    <d v="2024-04-07T00:00:00"/>
    <s v="Closed"/>
  </r>
  <r>
    <s v="LOAN1160"/>
    <s v="CUST1706"/>
    <x v="2"/>
    <n v="3747915"/>
    <n v="12.01"/>
    <n v="180"/>
    <d v="2023-01-09T00:00:00"/>
    <s v="Closed"/>
  </r>
  <r>
    <s v="LOAN1161"/>
    <s v="CUST0162"/>
    <x v="4"/>
    <n v="218826"/>
    <n v="11.78"/>
    <n v="180"/>
    <d v="2023-07-02T00:00:00"/>
    <s v="Defaulted"/>
  </r>
  <r>
    <s v="LOAN1162"/>
    <s v="CUST0952"/>
    <x v="0"/>
    <n v="256000"/>
    <n v="10.3"/>
    <n v="12"/>
    <d v="2023-10-02T00:00:00"/>
    <s v="Closed"/>
  </r>
  <r>
    <s v="LOAN1163"/>
    <s v="CUST1125"/>
    <x v="4"/>
    <n v="1821455"/>
    <n v="7.92"/>
    <n v="36"/>
    <d v="2024-04-03T00:00:00"/>
    <s v="Defaulted"/>
  </r>
  <r>
    <s v="LOAN1164"/>
    <s v="CUST0272"/>
    <x v="2"/>
    <n v="479733"/>
    <n v="9.4600000000000009"/>
    <n v="60"/>
    <d v="2022-05-15T00:00:00"/>
    <s v="Defaulted"/>
  </r>
  <r>
    <s v="LOAN1165"/>
    <s v="CUST0853"/>
    <x v="2"/>
    <n v="1041742"/>
    <n v="8.94"/>
    <n v="120"/>
    <d v="2024-08-23T00:00:00"/>
    <s v="Defaulted"/>
  </r>
  <r>
    <s v="LOAN1166"/>
    <s v="CUST1799"/>
    <x v="1"/>
    <n v="2759360"/>
    <n v="13.79"/>
    <n v="60"/>
    <d v="2022-08-31T00:00:00"/>
    <s v="Active"/>
  </r>
  <r>
    <s v="LOAN1167"/>
    <s v="CUST0862"/>
    <x v="4"/>
    <n v="4151486"/>
    <n v="8.4600000000000009"/>
    <n v="60"/>
    <d v="2021-06-26T00:00:00"/>
    <s v="Active"/>
  </r>
  <r>
    <s v="LOAN1168"/>
    <s v="CUST0367"/>
    <x v="2"/>
    <n v="1464803"/>
    <n v="6.58"/>
    <n v="180"/>
    <d v="2023-01-05T00:00:00"/>
    <s v="Defaulted"/>
  </r>
  <r>
    <s v="LOAN1169"/>
    <s v="CUST1610"/>
    <x v="0"/>
    <n v="2677727"/>
    <n v="10.85"/>
    <n v="36"/>
    <d v="2023-05-15T00:00:00"/>
    <s v="Defaulted"/>
  </r>
  <r>
    <s v="LOAN1170"/>
    <s v="CUST0117"/>
    <x v="1"/>
    <n v="854077"/>
    <n v="8.99"/>
    <n v="180"/>
    <d v="2023-01-05T00:00:00"/>
    <s v="Active"/>
  </r>
  <r>
    <s v="LOAN1171"/>
    <s v="CUST1020"/>
    <x v="2"/>
    <n v="3327912"/>
    <n v="10.64"/>
    <n v="24"/>
    <d v="2024-03-15T00:00:00"/>
    <s v="Defaulted"/>
  </r>
  <r>
    <s v="LOAN1172"/>
    <s v="CUST1301"/>
    <x v="1"/>
    <n v="309372"/>
    <n v="11.55"/>
    <n v="12"/>
    <d v="2022-07-22T00:00:00"/>
    <s v="Active"/>
  </r>
  <r>
    <s v="LOAN1173"/>
    <s v="CUST0303"/>
    <x v="4"/>
    <n v="891823"/>
    <n v="13.93"/>
    <n v="180"/>
    <d v="2022-07-22T00:00:00"/>
    <s v="Active"/>
  </r>
  <r>
    <s v="LOAN1174"/>
    <s v="CUST0875"/>
    <x v="1"/>
    <n v="3142834"/>
    <n v="7.69"/>
    <n v="120"/>
    <d v="2022-02-08T00:00:00"/>
    <s v="Defaulted"/>
  </r>
  <r>
    <s v="LOAN1175"/>
    <s v="CUST0576"/>
    <x v="2"/>
    <n v="1208455"/>
    <n v="13.74"/>
    <n v="36"/>
    <d v="2022-06-26T00:00:00"/>
    <s v="Closed"/>
  </r>
  <r>
    <s v="LOAN1176"/>
    <s v="CUST1263"/>
    <x v="3"/>
    <n v="2281056"/>
    <n v="10.37"/>
    <n v="240"/>
    <d v="2024-09-11T00:00:00"/>
    <s v="Active"/>
  </r>
  <r>
    <s v="LOAN1177"/>
    <s v="CUST0085"/>
    <x v="2"/>
    <n v="4551507"/>
    <n v="11.73"/>
    <n v="180"/>
    <d v="2023-04-15T00:00:00"/>
    <s v="Defaulted"/>
  </r>
  <r>
    <s v="LOAN1178"/>
    <s v="CUST1612"/>
    <x v="0"/>
    <n v="3550041"/>
    <n v="9.3000000000000007"/>
    <n v="120"/>
    <d v="2022-10-30T00:00:00"/>
    <s v="Defaulted"/>
  </r>
  <r>
    <s v="LOAN1179"/>
    <s v="CUST0450"/>
    <x v="2"/>
    <n v="2750999"/>
    <n v="12.6"/>
    <n v="60"/>
    <d v="2022-11-01T00:00:00"/>
    <s v="Defaulted"/>
  </r>
  <r>
    <s v="LOAN1180"/>
    <s v="CUST0207"/>
    <x v="0"/>
    <n v="1833679"/>
    <n v="12.7"/>
    <n v="12"/>
    <d v="2023-02-21T00:00:00"/>
    <s v="Closed"/>
  </r>
  <r>
    <s v="LOAN1181"/>
    <s v="CUST1240"/>
    <x v="3"/>
    <n v="4181407"/>
    <n v="11.08"/>
    <n v="12"/>
    <d v="2022-10-06T00:00:00"/>
    <s v="Closed"/>
  </r>
  <r>
    <s v="LOAN1182"/>
    <s v="CUST0792"/>
    <x v="0"/>
    <n v="3435323"/>
    <n v="14.46"/>
    <n v="24"/>
    <d v="2022-01-30T00:00:00"/>
    <s v="Active"/>
  </r>
  <r>
    <s v="LOAN1183"/>
    <s v="CUST0427"/>
    <x v="3"/>
    <n v="800676"/>
    <n v="7.19"/>
    <n v="36"/>
    <d v="2024-05-17T00:00:00"/>
    <s v="Closed"/>
  </r>
  <r>
    <s v="LOAN1184"/>
    <s v="CUST0352"/>
    <x v="4"/>
    <n v="867136"/>
    <n v="12.88"/>
    <n v="120"/>
    <d v="2020-09-17T00:00:00"/>
    <s v="Closed"/>
  </r>
  <r>
    <s v="LOAN1185"/>
    <s v="CUST1523"/>
    <x v="0"/>
    <n v="569024"/>
    <n v="8.43"/>
    <n v="120"/>
    <d v="2021-12-16T00:00:00"/>
    <s v="Closed"/>
  </r>
  <r>
    <s v="LOAN1186"/>
    <s v="CUST0919"/>
    <x v="2"/>
    <n v="410177"/>
    <n v="7.98"/>
    <n v="24"/>
    <d v="2022-12-29T00:00:00"/>
    <s v="Defaulted"/>
  </r>
  <r>
    <s v="LOAN1187"/>
    <s v="CUST1881"/>
    <x v="1"/>
    <n v="4188333"/>
    <n v="6.53"/>
    <n v="240"/>
    <d v="2024-05-12T00:00:00"/>
    <s v="Defaulted"/>
  </r>
  <r>
    <s v="LOAN1188"/>
    <s v="CUST1421"/>
    <x v="0"/>
    <n v="2419122"/>
    <n v="13.87"/>
    <n v="240"/>
    <d v="2021-06-02T00:00:00"/>
    <s v="Active"/>
  </r>
  <r>
    <s v="LOAN1189"/>
    <s v="CUST1664"/>
    <x v="0"/>
    <n v="1793831"/>
    <n v="7.76"/>
    <n v="120"/>
    <d v="2023-06-07T00:00:00"/>
    <s v="Active"/>
  </r>
  <r>
    <s v="LOAN1190"/>
    <s v="CUST0480"/>
    <x v="4"/>
    <n v="1575047"/>
    <n v="6.98"/>
    <n v="120"/>
    <d v="2021-06-07T00:00:00"/>
    <s v="Defaulted"/>
  </r>
  <r>
    <s v="LOAN1191"/>
    <s v="CUST0089"/>
    <x v="2"/>
    <n v="3892393"/>
    <n v="9.36"/>
    <n v="180"/>
    <d v="2023-07-27T00:00:00"/>
    <s v="Defaulted"/>
  </r>
  <r>
    <s v="LOAN1192"/>
    <s v="CUST0457"/>
    <x v="4"/>
    <n v="2618975"/>
    <n v="7.75"/>
    <n v="60"/>
    <d v="2024-02-22T00:00:00"/>
    <s v="Defaulted"/>
  </r>
  <r>
    <s v="LOAN1193"/>
    <s v="CUST0067"/>
    <x v="4"/>
    <n v="2755965"/>
    <n v="6.83"/>
    <n v="36"/>
    <d v="2020-12-27T00:00:00"/>
    <s v="Closed"/>
  </r>
  <r>
    <s v="LOAN1194"/>
    <s v="CUST1268"/>
    <x v="3"/>
    <n v="4738489"/>
    <n v="6.78"/>
    <n v="240"/>
    <d v="2021-05-16T00:00:00"/>
    <s v="Closed"/>
  </r>
  <r>
    <s v="LOAN1195"/>
    <s v="CUST1228"/>
    <x v="0"/>
    <n v="2778252"/>
    <n v="9.33"/>
    <n v="12"/>
    <d v="2021-10-14T00:00:00"/>
    <s v="Defaulted"/>
  </r>
  <r>
    <s v="LOAN1196"/>
    <s v="CUST1504"/>
    <x v="0"/>
    <n v="737380"/>
    <n v="6.95"/>
    <n v="24"/>
    <d v="2020-10-03T00:00:00"/>
    <s v="Active"/>
  </r>
  <r>
    <s v="LOAN1197"/>
    <s v="CUST1484"/>
    <x v="0"/>
    <n v="3127658"/>
    <n v="10.98"/>
    <n v="60"/>
    <d v="2024-01-05T00:00:00"/>
    <s v="Closed"/>
  </r>
  <r>
    <s v="LOAN1198"/>
    <s v="CUST1081"/>
    <x v="3"/>
    <n v="4024720"/>
    <n v="7.36"/>
    <n v="180"/>
    <d v="2021-01-05T00:00:00"/>
    <s v="Closed"/>
  </r>
  <r>
    <s v="LOAN1199"/>
    <s v="CUST0432"/>
    <x v="1"/>
    <n v="4402003"/>
    <n v="13.88"/>
    <n v="24"/>
    <d v="2024-06-23T00:00:00"/>
    <s v="Defaulted"/>
  </r>
  <r>
    <s v="LOAN1200"/>
    <s v="CUST1672"/>
    <x v="4"/>
    <n v="411028"/>
    <n v="12.11"/>
    <n v="240"/>
    <d v="2021-01-27T00:00:00"/>
    <s v="Closed"/>
  </r>
  <r>
    <s v="LOAN1201"/>
    <s v="CUST0821"/>
    <x v="4"/>
    <n v="2508370"/>
    <n v="6.59"/>
    <n v="180"/>
    <d v="2022-05-12T00:00:00"/>
    <s v="Active"/>
  </r>
  <r>
    <s v="LOAN1202"/>
    <s v="CUST0679"/>
    <x v="4"/>
    <n v="1636663"/>
    <n v="11.12"/>
    <n v="120"/>
    <d v="2020-12-20T00:00:00"/>
    <s v="Defaulted"/>
  </r>
  <r>
    <s v="LOAN1203"/>
    <s v="CUST0006"/>
    <x v="3"/>
    <n v="2787904"/>
    <n v="11.57"/>
    <n v="12"/>
    <d v="2022-06-24T00:00:00"/>
    <s v="Defaulted"/>
  </r>
  <r>
    <s v="LOAN1204"/>
    <s v="CUST1359"/>
    <x v="0"/>
    <n v="3892713"/>
    <n v="8.83"/>
    <n v="240"/>
    <d v="2020-08-24T00:00:00"/>
    <s v="Active"/>
  </r>
  <r>
    <s v="LOAN1205"/>
    <s v="CUST0048"/>
    <x v="4"/>
    <n v="396507"/>
    <n v="10.45"/>
    <n v="120"/>
    <d v="2021-04-10T00:00:00"/>
    <s v="Active"/>
  </r>
  <r>
    <s v="LOAN1206"/>
    <s v="CUST0701"/>
    <x v="4"/>
    <n v="835260"/>
    <n v="10.75"/>
    <n v="36"/>
    <d v="2023-12-13T00:00:00"/>
    <s v="Closed"/>
  </r>
  <r>
    <s v="LOAN1207"/>
    <s v="CUST1080"/>
    <x v="3"/>
    <n v="1474832"/>
    <n v="7.38"/>
    <n v="120"/>
    <d v="2024-01-27T00:00:00"/>
    <s v="Closed"/>
  </r>
  <r>
    <s v="LOAN1208"/>
    <s v="CUST1618"/>
    <x v="2"/>
    <n v="4299234"/>
    <n v="12.44"/>
    <n v="12"/>
    <d v="2023-12-15T00:00:00"/>
    <s v="Active"/>
  </r>
  <r>
    <s v="LOAN1209"/>
    <s v="CUST1539"/>
    <x v="2"/>
    <n v="361178"/>
    <n v="10.57"/>
    <n v="240"/>
    <d v="2020-10-01T00:00:00"/>
    <s v="Defaulted"/>
  </r>
  <r>
    <s v="LOAN1210"/>
    <s v="CUST1029"/>
    <x v="2"/>
    <n v="3736360"/>
    <n v="12.8"/>
    <n v="180"/>
    <d v="2024-01-25T00:00:00"/>
    <s v="Closed"/>
  </r>
  <r>
    <s v="LOAN1211"/>
    <s v="CUST1342"/>
    <x v="1"/>
    <n v="4079985"/>
    <n v="9.4"/>
    <n v="24"/>
    <d v="2021-09-10T00:00:00"/>
    <s v="Defaulted"/>
  </r>
  <r>
    <s v="LOAN1212"/>
    <s v="CUST0790"/>
    <x v="3"/>
    <n v="3584458"/>
    <n v="13.37"/>
    <n v="120"/>
    <d v="2023-03-10T00:00:00"/>
    <s v="Defaulted"/>
  </r>
  <r>
    <s v="LOAN1213"/>
    <s v="CUST0901"/>
    <x v="4"/>
    <n v="450407"/>
    <n v="12.73"/>
    <n v="36"/>
    <d v="2020-10-05T00:00:00"/>
    <s v="Active"/>
  </r>
  <r>
    <s v="LOAN1214"/>
    <s v="CUST1605"/>
    <x v="4"/>
    <n v="3592284"/>
    <n v="14.22"/>
    <n v="12"/>
    <d v="2024-05-04T00:00:00"/>
    <s v="Closed"/>
  </r>
  <r>
    <s v="LOAN1215"/>
    <s v="CUST1973"/>
    <x v="2"/>
    <n v="192731"/>
    <n v="10.57"/>
    <n v="24"/>
    <d v="2023-07-05T00:00:00"/>
    <s v="Active"/>
  </r>
  <r>
    <s v="LOAN1216"/>
    <s v="CUST1589"/>
    <x v="3"/>
    <n v="261264"/>
    <n v="7.64"/>
    <n v="12"/>
    <d v="2021-08-18T00:00:00"/>
    <s v="Closed"/>
  </r>
  <r>
    <s v="LOAN1217"/>
    <s v="CUST1980"/>
    <x v="3"/>
    <n v="1571530"/>
    <n v="13.45"/>
    <n v="24"/>
    <d v="2023-11-10T00:00:00"/>
    <s v="Closed"/>
  </r>
  <r>
    <s v="LOAN1218"/>
    <s v="CUST0654"/>
    <x v="2"/>
    <n v="3819160"/>
    <n v="10.029999999999999"/>
    <n v="36"/>
    <d v="2024-02-07T00:00:00"/>
    <s v="Closed"/>
  </r>
  <r>
    <s v="LOAN1219"/>
    <s v="CUST1093"/>
    <x v="2"/>
    <n v="1377149"/>
    <n v="11.71"/>
    <n v="36"/>
    <d v="2021-06-19T00:00:00"/>
    <s v="Active"/>
  </r>
  <r>
    <s v="LOAN1220"/>
    <s v="CUST1208"/>
    <x v="4"/>
    <n v="1418016"/>
    <n v="13.41"/>
    <n v="180"/>
    <d v="2024-05-28T00:00:00"/>
    <s v="Defaulted"/>
  </r>
  <r>
    <s v="LOAN1221"/>
    <s v="CUST1809"/>
    <x v="1"/>
    <n v="2476919"/>
    <n v="8.83"/>
    <n v="120"/>
    <d v="2022-03-20T00:00:00"/>
    <s v="Defaulted"/>
  </r>
  <r>
    <s v="LOAN1222"/>
    <s v="CUST0970"/>
    <x v="1"/>
    <n v="2566315"/>
    <n v="12.45"/>
    <n v="12"/>
    <d v="2024-12-04T00:00:00"/>
    <s v="Closed"/>
  </r>
  <r>
    <s v="LOAN1223"/>
    <s v="CUST1143"/>
    <x v="2"/>
    <n v="1625258"/>
    <n v="9.58"/>
    <n v="120"/>
    <d v="2022-05-19T00:00:00"/>
    <s v="Closed"/>
  </r>
  <r>
    <s v="LOAN1224"/>
    <s v="CUST1571"/>
    <x v="2"/>
    <n v="3954428"/>
    <n v="7.15"/>
    <n v="180"/>
    <d v="2023-02-22T00:00:00"/>
    <s v="Active"/>
  </r>
  <r>
    <s v="LOAN1225"/>
    <s v="CUST1514"/>
    <x v="3"/>
    <n v="1399018"/>
    <n v="12.72"/>
    <n v="240"/>
    <d v="2023-05-15T00:00:00"/>
    <s v="Closed"/>
  </r>
  <r>
    <s v="LOAN1226"/>
    <s v="CUST1301"/>
    <x v="2"/>
    <n v="4811823"/>
    <n v="8.85"/>
    <n v="24"/>
    <d v="2021-12-27T00:00:00"/>
    <s v="Defaulted"/>
  </r>
  <r>
    <s v="LOAN1227"/>
    <s v="CUST0838"/>
    <x v="0"/>
    <n v="2519770"/>
    <n v="12.9"/>
    <n v="12"/>
    <d v="2020-11-24T00:00:00"/>
    <s v="Closed"/>
  </r>
  <r>
    <s v="LOAN1228"/>
    <s v="CUST1230"/>
    <x v="3"/>
    <n v="2946431"/>
    <n v="10.52"/>
    <n v="60"/>
    <d v="2021-08-04T00:00:00"/>
    <s v="Closed"/>
  </r>
  <r>
    <s v="LOAN1229"/>
    <s v="CUST0069"/>
    <x v="4"/>
    <n v="1819750"/>
    <n v="11.51"/>
    <n v="36"/>
    <d v="2023-01-15T00:00:00"/>
    <s v="Defaulted"/>
  </r>
  <r>
    <s v="LOAN1230"/>
    <s v="CUST0066"/>
    <x v="2"/>
    <n v="1416521"/>
    <n v="9.74"/>
    <n v="180"/>
    <d v="2023-04-26T00:00:00"/>
    <s v="Active"/>
  </r>
  <r>
    <s v="LOAN1231"/>
    <s v="CUST0153"/>
    <x v="0"/>
    <n v="1518159"/>
    <n v="12.02"/>
    <n v="60"/>
    <d v="2025-06-17T00:00:00"/>
    <s v="Closed"/>
  </r>
  <r>
    <s v="LOAN1232"/>
    <s v="CUST0693"/>
    <x v="0"/>
    <n v="4943864"/>
    <n v="12.06"/>
    <n v="120"/>
    <d v="2023-03-14T00:00:00"/>
    <s v="Active"/>
  </r>
  <r>
    <s v="LOAN1233"/>
    <s v="CUST1788"/>
    <x v="3"/>
    <n v="336424"/>
    <n v="7.6"/>
    <n v="120"/>
    <d v="2022-02-06T00:00:00"/>
    <s v="Closed"/>
  </r>
  <r>
    <s v="LOAN1234"/>
    <s v="CUST0894"/>
    <x v="4"/>
    <n v="3407099"/>
    <n v="8.27"/>
    <n v="36"/>
    <d v="2021-03-31T00:00:00"/>
    <s v="Closed"/>
  </r>
  <r>
    <s v="LOAN1235"/>
    <s v="CUST0203"/>
    <x v="3"/>
    <n v="3485256"/>
    <n v="8.6999999999999993"/>
    <n v="180"/>
    <d v="2022-09-12T00:00:00"/>
    <s v="Closed"/>
  </r>
  <r>
    <s v="LOAN1236"/>
    <s v="CUST0339"/>
    <x v="4"/>
    <n v="1403202"/>
    <n v="11.52"/>
    <n v="180"/>
    <d v="2021-08-20T00:00:00"/>
    <s v="Closed"/>
  </r>
  <r>
    <s v="LOAN1237"/>
    <s v="CUST0473"/>
    <x v="3"/>
    <n v="660330"/>
    <n v="8.5299999999999994"/>
    <n v="240"/>
    <d v="2025-04-27T00:00:00"/>
    <s v="Closed"/>
  </r>
  <r>
    <s v="LOAN1238"/>
    <s v="CUST0101"/>
    <x v="4"/>
    <n v="4670242"/>
    <n v="9.3699999999999992"/>
    <n v="12"/>
    <d v="2021-10-11T00:00:00"/>
    <s v="Active"/>
  </r>
  <r>
    <s v="LOAN1239"/>
    <s v="CUST0307"/>
    <x v="2"/>
    <n v="718153"/>
    <n v="9.76"/>
    <n v="180"/>
    <d v="2025-06-17T00:00:00"/>
    <s v="Closed"/>
  </r>
  <r>
    <s v="LOAN1240"/>
    <s v="CUST0942"/>
    <x v="4"/>
    <n v="402689"/>
    <n v="7.71"/>
    <n v="180"/>
    <d v="2023-04-09T00:00:00"/>
    <s v="Defaulted"/>
  </r>
  <r>
    <s v="LOAN1241"/>
    <s v="CUST1950"/>
    <x v="4"/>
    <n v="1002872"/>
    <n v="12.51"/>
    <n v="120"/>
    <d v="2021-01-04T00:00:00"/>
    <s v="Closed"/>
  </r>
  <r>
    <s v="LOAN1242"/>
    <s v="CUST1635"/>
    <x v="3"/>
    <n v="1012483"/>
    <n v="11.4"/>
    <n v="240"/>
    <d v="2021-10-28T00:00:00"/>
    <s v="Closed"/>
  </r>
  <r>
    <s v="LOAN1243"/>
    <s v="CUST1388"/>
    <x v="0"/>
    <n v="390836"/>
    <n v="12.67"/>
    <n v="180"/>
    <d v="2023-06-23T00:00:00"/>
    <s v="Active"/>
  </r>
  <r>
    <s v="LOAN1244"/>
    <s v="CUST1540"/>
    <x v="0"/>
    <n v="3149963"/>
    <n v="6.8"/>
    <n v="240"/>
    <d v="2023-02-02T00:00:00"/>
    <s v="Closed"/>
  </r>
  <r>
    <s v="LOAN1245"/>
    <s v="CUST1488"/>
    <x v="0"/>
    <n v="491856"/>
    <n v="13.74"/>
    <n v="12"/>
    <d v="2024-12-23T00:00:00"/>
    <s v="Defaulted"/>
  </r>
  <r>
    <s v="LOAN1246"/>
    <s v="CUST1056"/>
    <x v="3"/>
    <n v="1703007"/>
    <n v="13.12"/>
    <n v="12"/>
    <d v="2023-01-25T00:00:00"/>
    <s v="Closed"/>
  </r>
  <r>
    <s v="LOAN1247"/>
    <s v="CUST1330"/>
    <x v="4"/>
    <n v="1496205"/>
    <n v="7.46"/>
    <n v="36"/>
    <d v="2023-08-24T00:00:00"/>
    <s v="Defaulted"/>
  </r>
  <r>
    <s v="LOAN1248"/>
    <s v="CUST0554"/>
    <x v="3"/>
    <n v="4880112"/>
    <n v="11.3"/>
    <n v="36"/>
    <d v="2023-09-17T00:00:00"/>
    <s v="Closed"/>
  </r>
  <r>
    <s v="LOAN1249"/>
    <s v="CUST0701"/>
    <x v="1"/>
    <n v="4955538"/>
    <n v="11.79"/>
    <n v="60"/>
    <d v="2022-07-04T00:00:00"/>
    <s v="Closed"/>
  </r>
  <r>
    <s v="LOAN1250"/>
    <s v="CUST1341"/>
    <x v="4"/>
    <n v="329614"/>
    <n v="9.76"/>
    <n v="180"/>
    <d v="2022-05-02T00:00:00"/>
    <s v="Closed"/>
  </r>
  <r>
    <s v="LOAN1251"/>
    <s v="CUST1907"/>
    <x v="1"/>
    <n v="2736034"/>
    <n v="13.73"/>
    <n v="180"/>
    <d v="2021-07-15T00:00:00"/>
    <s v="Closed"/>
  </r>
  <r>
    <s v="LOAN1252"/>
    <s v="CUST0626"/>
    <x v="3"/>
    <n v="4935942"/>
    <n v="13.28"/>
    <n v="180"/>
    <d v="2023-03-15T00:00:00"/>
    <s v="Defaulted"/>
  </r>
  <r>
    <s v="LOAN1253"/>
    <s v="CUST0894"/>
    <x v="2"/>
    <n v="1221730"/>
    <n v="13.82"/>
    <n v="120"/>
    <d v="2022-04-11T00:00:00"/>
    <s v="Closed"/>
  </r>
  <r>
    <s v="LOAN1254"/>
    <s v="CUST0715"/>
    <x v="3"/>
    <n v="360874"/>
    <n v="11.5"/>
    <n v="36"/>
    <d v="2021-06-22T00:00:00"/>
    <s v="Closed"/>
  </r>
  <r>
    <s v="LOAN1255"/>
    <s v="CUST1881"/>
    <x v="3"/>
    <n v="3988438"/>
    <n v="10.44"/>
    <n v="240"/>
    <d v="2022-08-13T00:00:00"/>
    <s v="Closed"/>
  </r>
  <r>
    <s v="LOAN1256"/>
    <s v="CUST0507"/>
    <x v="2"/>
    <n v="998912"/>
    <n v="12.76"/>
    <n v="240"/>
    <d v="2024-12-05T00:00:00"/>
    <s v="Defaulted"/>
  </r>
  <r>
    <s v="LOAN1257"/>
    <s v="CUST1734"/>
    <x v="2"/>
    <n v="2306767"/>
    <n v="13.23"/>
    <n v="24"/>
    <d v="2021-09-11T00:00:00"/>
    <s v="Defaulted"/>
  </r>
  <r>
    <s v="LOAN1258"/>
    <s v="CUST1520"/>
    <x v="0"/>
    <n v="4728051"/>
    <n v="10.7"/>
    <n v="12"/>
    <d v="2023-05-10T00:00:00"/>
    <s v="Defaulted"/>
  </r>
  <r>
    <s v="LOAN1259"/>
    <s v="CUST1664"/>
    <x v="0"/>
    <n v="1960681"/>
    <n v="7.79"/>
    <n v="36"/>
    <d v="2024-05-26T00:00:00"/>
    <s v="Defaulted"/>
  </r>
  <r>
    <s v="LOAN1260"/>
    <s v="CUST0080"/>
    <x v="2"/>
    <n v="4475848"/>
    <n v="12.14"/>
    <n v="36"/>
    <d v="2025-08-06T00:00:00"/>
    <s v="Closed"/>
  </r>
  <r>
    <s v="LOAN1261"/>
    <s v="CUST1612"/>
    <x v="0"/>
    <n v="2614970"/>
    <n v="7.61"/>
    <n v="180"/>
    <d v="2024-08-17T00:00:00"/>
    <s v="Closed"/>
  </r>
  <r>
    <s v="LOAN1262"/>
    <s v="CUST1025"/>
    <x v="1"/>
    <n v="3697925"/>
    <n v="10.029999999999999"/>
    <n v="180"/>
    <d v="2021-07-14T00:00:00"/>
    <s v="Defaulted"/>
  </r>
  <r>
    <s v="LOAN1263"/>
    <s v="CUST1923"/>
    <x v="2"/>
    <n v="849489"/>
    <n v="9.6300000000000008"/>
    <n v="240"/>
    <d v="2024-08-15T00:00:00"/>
    <s v="Active"/>
  </r>
  <r>
    <s v="LOAN1264"/>
    <s v="CUST1657"/>
    <x v="1"/>
    <n v="1287033"/>
    <n v="7.5"/>
    <n v="120"/>
    <d v="2025-04-12T00:00:00"/>
    <s v="Active"/>
  </r>
  <r>
    <s v="LOAN1265"/>
    <s v="CUST0123"/>
    <x v="0"/>
    <n v="2994905"/>
    <n v="10.54"/>
    <n v="12"/>
    <d v="2023-06-02T00:00:00"/>
    <s v="Defaulted"/>
  </r>
  <r>
    <s v="LOAN1266"/>
    <s v="CUST1442"/>
    <x v="4"/>
    <n v="4979289"/>
    <n v="10.73"/>
    <n v="12"/>
    <d v="2020-09-15T00:00:00"/>
    <s v="Closed"/>
  </r>
  <r>
    <s v="LOAN1267"/>
    <s v="CUST1165"/>
    <x v="4"/>
    <n v="677496"/>
    <n v="7.72"/>
    <n v="12"/>
    <d v="2025-03-18T00:00:00"/>
    <s v="Defaulted"/>
  </r>
  <r>
    <s v="LOAN1268"/>
    <s v="CUST0237"/>
    <x v="0"/>
    <n v="2058207"/>
    <n v="14.45"/>
    <n v="120"/>
    <d v="2024-12-08T00:00:00"/>
    <s v="Closed"/>
  </r>
  <r>
    <s v="LOAN1269"/>
    <s v="CUST1062"/>
    <x v="2"/>
    <n v="2759597"/>
    <n v="11.71"/>
    <n v="240"/>
    <d v="2024-05-21T00:00:00"/>
    <s v="Active"/>
  </r>
  <r>
    <s v="LOAN1270"/>
    <s v="CUST0454"/>
    <x v="0"/>
    <n v="2005121"/>
    <n v="10.17"/>
    <n v="24"/>
    <d v="2021-06-08T00:00:00"/>
    <s v="Closed"/>
  </r>
  <r>
    <s v="LOAN1271"/>
    <s v="CUST1646"/>
    <x v="3"/>
    <n v="2672597"/>
    <n v="10.69"/>
    <n v="120"/>
    <d v="2023-08-19T00:00:00"/>
    <s v="Defaulted"/>
  </r>
  <r>
    <s v="LOAN1272"/>
    <s v="CUST1746"/>
    <x v="2"/>
    <n v="1697875"/>
    <n v="11.77"/>
    <n v="240"/>
    <d v="2021-06-16T00:00:00"/>
    <s v="Active"/>
  </r>
  <r>
    <s v="LOAN1273"/>
    <s v="CUST1565"/>
    <x v="4"/>
    <n v="3772069"/>
    <n v="6.76"/>
    <n v="240"/>
    <d v="2022-11-26T00:00:00"/>
    <s v="Defaulted"/>
  </r>
  <r>
    <s v="LOAN1274"/>
    <s v="CUST0434"/>
    <x v="2"/>
    <n v="1604650"/>
    <n v="11.92"/>
    <n v="120"/>
    <d v="2020-11-11T00:00:00"/>
    <s v="Closed"/>
  </r>
  <r>
    <s v="LOAN1275"/>
    <s v="CUST0682"/>
    <x v="3"/>
    <n v="4939090"/>
    <n v="9.3000000000000007"/>
    <n v="120"/>
    <d v="2022-12-20T00:00:00"/>
    <s v="Active"/>
  </r>
  <r>
    <s v="LOAN1276"/>
    <s v="CUST0440"/>
    <x v="4"/>
    <n v="2861730"/>
    <n v="13.72"/>
    <n v="24"/>
    <d v="2023-11-23T00:00:00"/>
    <s v="Defaulted"/>
  </r>
  <r>
    <s v="LOAN1277"/>
    <s v="CUST0835"/>
    <x v="3"/>
    <n v="3514792"/>
    <n v="11.25"/>
    <n v="120"/>
    <d v="2024-09-01T00:00:00"/>
    <s v="Closed"/>
  </r>
  <r>
    <s v="LOAN1278"/>
    <s v="CUST0939"/>
    <x v="1"/>
    <n v="2739729"/>
    <n v="10.69"/>
    <n v="120"/>
    <d v="2024-04-08T00:00:00"/>
    <s v="Active"/>
  </r>
  <r>
    <s v="LOAN1279"/>
    <s v="CUST1488"/>
    <x v="2"/>
    <n v="1408567"/>
    <n v="8.99"/>
    <n v="240"/>
    <d v="2021-11-20T00:00:00"/>
    <s v="Closed"/>
  </r>
  <r>
    <s v="LOAN1280"/>
    <s v="CUST1711"/>
    <x v="1"/>
    <n v="4050583"/>
    <n v="10.3"/>
    <n v="180"/>
    <d v="2023-01-19T00:00:00"/>
    <s v="Closed"/>
  </r>
  <r>
    <s v="LOAN1281"/>
    <s v="CUST1930"/>
    <x v="0"/>
    <n v="2845854"/>
    <n v="11.08"/>
    <n v="240"/>
    <d v="2022-07-30T00:00:00"/>
    <s v="Defaulted"/>
  </r>
  <r>
    <s v="LOAN1282"/>
    <s v="CUST0413"/>
    <x v="1"/>
    <n v="1831966"/>
    <n v="8.26"/>
    <n v="24"/>
    <d v="2023-01-16T00:00:00"/>
    <s v="Closed"/>
  </r>
  <r>
    <s v="LOAN1283"/>
    <s v="CUST1908"/>
    <x v="0"/>
    <n v="4308234"/>
    <n v="13.83"/>
    <n v="12"/>
    <d v="2022-07-03T00:00:00"/>
    <s v="Defaulted"/>
  </r>
  <r>
    <s v="LOAN1284"/>
    <s v="CUST1015"/>
    <x v="3"/>
    <n v="1797500"/>
    <n v="13.49"/>
    <n v="24"/>
    <d v="2023-02-18T00:00:00"/>
    <s v="Defaulted"/>
  </r>
  <r>
    <s v="LOAN1285"/>
    <s v="CUST1286"/>
    <x v="1"/>
    <n v="925799"/>
    <n v="14.29"/>
    <n v="120"/>
    <d v="2024-12-17T00:00:00"/>
    <s v="Closed"/>
  </r>
  <r>
    <s v="LOAN1286"/>
    <s v="CUST1994"/>
    <x v="2"/>
    <n v="1556597"/>
    <n v="14.17"/>
    <n v="12"/>
    <d v="2024-08-17T00:00:00"/>
    <s v="Closed"/>
  </r>
  <r>
    <s v="LOAN1287"/>
    <s v="CUST1125"/>
    <x v="0"/>
    <n v="3028429"/>
    <n v="10.66"/>
    <n v="36"/>
    <d v="2025-06-20T00:00:00"/>
    <s v="Active"/>
  </r>
  <r>
    <s v="LOAN1288"/>
    <s v="CUST0586"/>
    <x v="1"/>
    <n v="2122840"/>
    <n v="7.6"/>
    <n v="120"/>
    <d v="2024-09-22T00:00:00"/>
    <s v="Active"/>
  </r>
  <r>
    <s v="LOAN1289"/>
    <s v="CUST1677"/>
    <x v="4"/>
    <n v="2435440"/>
    <n v="9.99"/>
    <n v="24"/>
    <d v="2025-07-19T00:00:00"/>
    <s v="Defaulted"/>
  </r>
  <r>
    <s v="LOAN1290"/>
    <s v="CUST1341"/>
    <x v="4"/>
    <n v="1266023"/>
    <n v="12.48"/>
    <n v="180"/>
    <d v="2024-06-23T00:00:00"/>
    <s v="Defaulted"/>
  </r>
  <r>
    <s v="LOAN1291"/>
    <s v="CUST0696"/>
    <x v="3"/>
    <n v="1779367"/>
    <n v="6.8"/>
    <n v="180"/>
    <d v="2022-01-07T00:00:00"/>
    <s v="Defaulted"/>
  </r>
  <r>
    <s v="LOAN1292"/>
    <s v="CUST0917"/>
    <x v="3"/>
    <n v="3060323"/>
    <n v="10.15"/>
    <n v="240"/>
    <d v="2022-06-06T00:00:00"/>
    <s v="Defaulted"/>
  </r>
  <r>
    <s v="LOAN1293"/>
    <s v="CUST0612"/>
    <x v="1"/>
    <n v="2539770"/>
    <n v="11.83"/>
    <n v="24"/>
    <d v="2020-11-20T00:00:00"/>
    <s v="Active"/>
  </r>
  <r>
    <s v="LOAN1294"/>
    <s v="CUST1840"/>
    <x v="1"/>
    <n v="1421237"/>
    <n v="7.69"/>
    <n v="36"/>
    <d v="2023-11-24T00:00:00"/>
    <s v="Closed"/>
  </r>
  <r>
    <s v="LOAN1295"/>
    <s v="CUST1510"/>
    <x v="2"/>
    <n v="3341438"/>
    <n v="10.35"/>
    <n v="180"/>
    <d v="2025-07-17T00:00:00"/>
    <s v="Closed"/>
  </r>
  <r>
    <s v="LOAN1296"/>
    <s v="CUST1135"/>
    <x v="2"/>
    <n v="4785139"/>
    <n v="8.64"/>
    <n v="24"/>
    <d v="2022-10-21T00:00:00"/>
    <s v="Closed"/>
  </r>
  <r>
    <s v="LOAN1297"/>
    <s v="CUST1571"/>
    <x v="4"/>
    <n v="3039060"/>
    <n v="9.98"/>
    <n v="24"/>
    <d v="2021-04-23T00:00:00"/>
    <s v="Active"/>
  </r>
  <r>
    <s v="LOAN1298"/>
    <s v="CUST0763"/>
    <x v="2"/>
    <n v="4782688"/>
    <n v="10.65"/>
    <n v="240"/>
    <d v="2023-10-17T00:00:00"/>
    <s v="Closed"/>
  </r>
  <r>
    <s v="LOAN1299"/>
    <s v="CUST1219"/>
    <x v="2"/>
    <n v="4889392"/>
    <n v="7.45"/>
    <n v="24"/>
    <d v="2025-04-06T00:00:00"/>
    <s v="Closed"/>
  </r>
  <r>
    <s v="LOAN1300"/>
    <s v="CUST1147"/>
    <x v="2"/>
    <n v="300890"/>
    <n v="12.1"/>
    <n v="120"/>
    <d v="2024-06-30T00:00:00"/>
    <s v="Closed"/>
  </r>
  <r>
    <s v="LOAN1301"/>
    <s v="CUST0437"/>
    <x v="1"/>
    <n v="529128"/>
    <n v="11.37"/>
    <n v="24"/>
    <d v="2025-03-20T00:00:00"/>
    <s v="Defaulted"/>
  </r>
  <r>
    <s v="LOAN1302"/>
    <s v="CUST1165"/>
    <x v="0"/>
    <n v="2226717"/>
    <n v="11.3"/>
    <n v="240"/>
    <d v="2023-02-01T00:00:00"/>
    <s v="Active"/>
  </r>
  <r>
    <s v="LOAN1303"/>
    <s v="CUST1190"/>
    <x v="0"/>
    <n v="1910971"/>
    <n v="11.28"/>
    <n v="36"/>
    <d v="2022-11-27T00:00:00"/>
    <s v="Defaulted"/>
  </r>
  <r>
    <s v="LOAN1304"/>
    <s v="CUST1455"/>
    <x v="4"/>
    <n v="2683755"/>
    <n v="10.78"/>
    <n v="60"/>
    <d v="2023-03-07T00:00:00"/>
    <s v="Closed"/>
  </r>
  <r>
    <s v="LOAN1305"/>
    <s v="CUST1310"/>
    <x v="0"/>
    <n v="612743"/>
    <n v="12.08"/>
    <n v="24"/>
    <d v="2022-07-13T00:00:00"/>
    <s v="Defaulted"/>
  </r>
  <r>
    <s v="LOAN1306"/>
    <s v="CUST1899"/>
    <x v="2"/>
    <n v="345391"/>
    <n v="9.6"/>
    <n v="36"/>
    <d v="2025-05-04T00:00:00"/>
    <s v="Active"/>
  </r>
  <r>
    <s v="LOAN1307"/>
    <s v="CUST1470"/>
    <x v="4"/>
    <n v="4194398"/>
    <n v="7.65"/>
    <n v="120"/>
    <d v="2023-03-19T00:00:00"/>
    <s v="Active"/>
  </r>
  <r>
    <s v="LOAN1308"/>
    <s v="CUST1118"/>
    <x v="3"/>
    <n v="922703"/>
    <n v="11.59"/>
    <n v="240"/>
    <d v="2024-01-01T00:00:00"/>
    <s v="Closed"/>
  </r>
  <r>
    <s v="LOAN1309"/>
    <s v="CUST0175"/>
    <x v="2"/>
    <n v="2470648"/>
    <n v="14.47"/>
    <n v="24"/>
    <d v="2020-09-01T00:00:00"/>
    <s v="Active"/>
  </r>
  <r>
    <s v="LOAN1310"/>
    <s v="CUST0282"/>
    <x v="0"/>
    <n v="2106434"/>
    <n v="10.43"/>
    <n v="180"/>
    <d v="2020-09-24T00:00:00"/>
    <s v="Defaulted"/>
  </r>
  <r>
    <s v="LOAN1311"/>
    <s v="CUST0397"/>
    <x v="0"/>
    <n v="2669699"/>
    <n v="10.24"/>
    <n v="24"/>
    <d v="2023-11-21T00:00:00"/>
    <s v="Closed"/>
  </r>
  <r>
    <s v="LOAN1312"/>
    <s v="CUST0869"/>
    <x v="0"/>
    <n v="4243044"/>
    <n v="9.17"/>
    <n v="60"/>
    <d v="2025-04-14T00:00:00"/>
    <s v="Closed"/>
  </r>
  <r>
    <s v="LOAN1313"/>
    <s v="CUST1394"/>
    <x v="1"/>
    <n v="4909079"/>
    <n v="6.74"/>
    <n v="36"/>
    <d v="2023-11-06T00:00:00"/>
    <s v="Active"/>
  </r>
  <r>
    <s v="LOAN1314"/>
    <s v="CUST1514"/>
    <x v="3"/>
    <n v="3405824"/>
    <n v="9.1199999999999992"/>
    <n v="240"/>
    <d v="2025-04-18T00:00:00"/>
    <s v="Active"/>
  </r>
  <r>
    <s v="LOAN1315"/>
    <s v="CUST1406"/>
    <x v="1"/>
    <n v="2838512"/>
    <n v="8.02"/>
    <n v="240"/>
    <d v="2022-02-14T00:00:00"/>
    <s v="Defaulted"/>
  </r>
  <r>
    <s v="LOAN1316"/>
    <s v="CUST1686"/>
    <x v="2"/>
    <n v="2859602"/>
    <n v="10.57"/>
    <n v="24"/>
    <d v="2023-04-23T00:00:00"/>
    <s v="Defaulted"/>
  </r>
  <r>
    <s v="LOAN1317"/>
    <s v="CUST1148"/>
    <x v="2"/>
    <n v="2210964"/>
    <n v="9.51"/>
    <n v="120"/>
    <d v="2024-07-07T00:00:00"/>
    <s v="Defaulted"/>
  </r>
  <r>
    <s v="LOAN1318"/>
    <s v="CUST1523"/>
    <x v="0"/>
    <n v="610153"/>
    <n v="11.04"/>
    <n v="24"/>
    <d v="2021-02-20T00:00:00"/>
    <s v="Active"/>
  </r>
  <r>
    <s v="LOAN1319"/>
    <s v="CUST0719"/>
    <x v="0"/>
    <n v="3525647"/>
    <n v="8.9499999999999993"/>
    <n v="12"/>
    <d v="2023-10-04T00:00:00"/>
    <s v="Defaulted"/>
  </r>
  <r>
    <s v="LOAN1320"/>
    <s v="CUST0934"/>
    <x v="3"/>
    <n v="3060316"/>
    <n v="8.39"/>
    <n v="240"/>
    <d v="2023-07-23T00:00:00"/>
    <s v="Closed"/>
  </r>
  <r>
    <s v="LOAN1321"/>
    <s v="CUST0976"/>
    <x v="3"/>
    <n v="3692192"/>
    <n v="6.96"/>
    <n v="12"/>
    <d v="2024-09-16T00:00:00"/>
    <s v="Defaulted"/>
  </r>
  <r>
    <s v="LOAN1322"/>
    <s v="CUST0810"/>
    <x v="3"/>
    <n v="272980"/>
    <n v="14.15"/>
    <n v="180"/>
    <d v="2024-08-06T00:00:00"/>
    <s v="Active"/>
  </r>
  <r>
    <s v="LOAN1323"/>
    <s v="CUST0622"/>
    <x v="4"/>
    <n v="425607"/>
    <n v="11.21"/>
    <n v="240"/>
    <d v="2021-08-20T00:00:00"/>
    <s v="Active"/>
  </r>
  <r>
    <s v="LOAN1324"/>
    <s v="CUST1380"/>
    <x v="3"/>
    <n v="1493923"/>
    <n v="9.76"/>
    <n v="240"/>
    <d v="2022-06-20T00:00:00"/>
    <s v="Closed"/>
  </r>
  <r>
    <s v="LOAN1325"/>
    <s v="CUST1016"/>
    <x v="0"/>
    <n v="258005"/>
    <n v="7.77"/>
    <n v="36"/>
    <d v="2024-03-15T00:00:00"/>
    <s v="Defaulted"/>
  </r>
  <r>
    <s v="LOAN1326"/>
    <s v="CUST0812"/>
    <x v="2"/>
    <n v="3366344"/>
    <n v="10.79"/>
    <n v="120"/>
    <d v="2023-03-11T00:00:00"/>
    <s v="Closed"/>
  </r>
  <r>
    <s v="LOAN1327"/>
    <s v="CUST0730"/>
    <x v="0"/>
    <n v="337565"/>
    <n v="6.73"/>
    <n v="240"/>
    <d v="2022-07-19T00:00:00"/>
    <s v="Active"/>
  </r>
  <r>
    <s v="LOAN1328"/>
    <s v="CUST0035"/>
    <x v="1"/>
    <n v="1443987"/>
    <n v="13.28"/>
    <n v="24"/>
    <d v="2021-05-22T00:00:00"/>
    <s v="Active"/>
  </r>
  <r>
    <s v="LOAN1329"/>
    <s v="CUST1691"/>
    <x v="3"/>
    <n v="2836215"/>
    <n v="12.46"/>
    <n v="24"/>
    <d v="2024-03-23T00:00:00"/>
    <s v="Defaulted"/>
  </r>
  <r>
    <s v="LOAN1330"/>
    <s v="CUST0258"/>
    <x v="1"/>
    <n v="511819"/>
    <n v="12.99"/>
    <n v="24"/>
    <d v="2021-09-28T00:00:00"/>
    <s v="Defaulted"/>
  </r>
  <r>
    <s v="LOAN1331"/>
    <s v="CUST1666"/>
    <x v="3"/>
    <n v="1874803"/>
    <n v="6.6"/>
    <n v="36"/>
    <d v="2023-08-05T00:00:00"/>
    <s v="Defaulted"/>
  </r>
  <r>
    <s v="LOAN1332"/>
    <s v="CUST0432"/>
    <x v="3"/>
    <n v="4589406"/>
    <n v="9.89"/>
    <n v="36"/>
    <d v="2024-09-17T00:00:00"/>
    <s v="Defaulted"/>
  </r>
  <r>
    <s v="LOAN1333"/>
    <s v="CUST0245"/>
    <x v="3"/>
    <n v="712036"/>
    <n v="14.28"/>
    <n v="60"/>
    <d v="2024-01-18T00:00:00"/>
    <s v="Defaulted"/>
  </r>
  <r>
    <s v="LOAN1334"/>
    <s v="CUST1143"/>
    <x v="4"/>
    <n v="3364020"/>
    <n v="8.01"/>
    <n v="24"/>
    <d v="2022-02-08T00:00:00"/>
    <s v="Defaulted"/>
  </r>
  <r>
    <s v="LOAN1335"/>
    <s v="CUST0829"/>
    <x v="3"/>
    <n v="413892"/>
    <n v="7.04"/>
    <n v="240"/>
    <d v="2023-08-02T00:00:00"/>
    <s v="Active"/>
  </r>
  <r>
    <s v="LOAN1336"/>
    <s v="CUST1661"/>
    <x v="4"/>
    <n v="2434838"/>
    <n v="13.06"/>
    <n v="120"/>
    <d v="2023-11-07T00:00:00"/>
    <s v="Defaulted"/>
  </r>
  <r>
    <s v="LOAN1337"/>
    <s v="CUST1805"/>
    <x v="1"/>
    <n v="239318"/>
    <n v="10.41"/>
    <n v="12"/>
    <d v="2020-11-01T00:00:00"/>
    <s v="Active"/>
  </r>
  <r>
    <s v="LOAN1338"/>
    <s v="CUST0468"/>
    <x v="2"/>
    <n v="1231921"/>
    <n v="12.81"/>
    <n v="24"/>
    <d v="2021-09-30T00:00:00"/>
    <s v="Closed"/>
  </r>
  <r>
    <s v="LOAN1339"/>
    <s v="CUST0299"/>
    <x v="2"/>
    <n v="2533633"/>
    <n v="13.89"/>
    <n v="240"/>
    <d v="2022-10-23T00:00:00"/>
    <s v="Active"/>
  </r>
  <r>
    <s v="LOAN1340"/>
    <s v="CUST0904"/>
    <x v="1"/>
    <n v="249240"/>
    <n v="10.210000000000001"/>
    <n v="24"/>
    <d v="2023-05-10T00:00:00"/>
    <s v="Defaulted"/>
  </r>
  <r>
    <s v="LOAN1341"/>
    <s v="CUST0362"/>
    <x v="1"/>
    <n v="1343247"/>
    <n v="13.09"/>
    <n v="120"/>
    <d v="2024-10-02T00:00:00"/>
    <s v="Closed"/>
  </r>
  <r>
    <s v="LOAN1342"/>
    <s v="CUST0360"/>
    <x v="2"/>
    <n v="2320429"/>
    <n v="10.17"/>
    <n v="36"/>
    <d v="2023-10-17T00:00:00"/>
    <s v="Active"/>
  </r>
  <r>
    <s v="LOAN1343"/>
    <s v="CUST0320"/>
    <x v="0"/>
    <n v="871175"/>
    <n v="13.82"/>
    <n v="36"/>
    <d v="2025-02-05T00:00:00"/>
    <s v="Defaulted"/>
  </r>
  <r>
    <s v="LOAN1344"/>
    <s v="CUST1649"/>
    <x v="3"/>
    <n v="2146627"/>
    <n v="13.13"/>
    <n v="240"/>
    <d v="2021-05-27T00:00:00"/>
    <s v="Closed"/>
  </r>
  <r>
    <s v="LOAN1345"/>
    <s v="CUST1920"/>
    <x v="0"/>
    <n v="2958687"/>
    <n v="7.65"/>
    <n v="120"/>
    <d v="2022-03-19T00:00:00"/>
    <s v="Closed"/>
  </r>
  <r>
    <s v="LOAN1346"/>
    <s v="CUST1377"/>
    <x v="2"/>
    <n v="2044821"/>
    <n v="8.18"/>
    <n v="240"/>
    <d v="2022-05-30T00:00:00"/>
    <s v="Closed"/>
  </r>
  <r>
    <s v="LOAN1347"/>
    <s v="CUST1734"/>
    <x v="0"/>
    <n v="3326110"/>
    <n v="11.72"/>
    <n v="24"/>
    <d v="2024-08-17T00:00:00"/>
    <s v="Closed"/>
  </r>
  <r>
    <s v="LOAN1348"/>
    <s v="CUST0359"/>
    <x v="1"/>
    <n v="1376923"/>
    <n v="12.94"/>
    <n v="60"/>
    <d v="2020-08-23T00:00:00"/>
    <s v="Closed"/>
  </r>
  <r>
    <s v="LOAN1349"/>
    <s v="CUST0908"/>
    <x v="0"/>
    <n v="2914208"/>
    <n v="12.68"/>
    <n v="180"/>
    <d v="2021-04-02T00:00:00"/>
    <s v="Defaulted"/>
  </r>
  <r>
    <s v="LOAN1350"/>
    <s v="CUST1287"/>
    <x v="2"/>
    <n v="1584092"/>
    <n v="9.85"/>
    <n v="36"/>
    <d v="2025-08-15T00:00:00"/>
    <s v="Defaulted"/>
  </r>
  <r>
    <s v="LOAN1351"/>
    <s v="CUST0056"/>
    <x v="1"/>
    <n v="1708304"/>
    <n v="11.2"/>
    <n v="36"/>
    <d v="2020-11-25T00:00:00"/>
    <s v="Active"/>
  </r>
  <r>
    <s v="LOAN1352"/>
    <s v="CUST1455"/>
    <x v="1"/>
    <n v="4690344"/>
    <n v="11.55"/>
    <n v="12"/>
    <d v="2022-12-31T00:00:00"/>
    <s v="Defaulted"/>
  </r>
  <r>
    <s v="LOAN1353"/>
    <s v="CUST0896"/>
    <x v="0"/>
    <n v="2260481"/>
    <n v="13.43"/>
    <n v="12"/>
    <d v="2024-01-08T00:00:00"/>
    <s v="Closed"/>
  </r>
  <r>
    <s v="LOAN1354"/>
    <s v="CUST1316"/>
    <x v="0"/>
    <n v="4161081"/>
    <n v="14"/>
    <n v="120"/>
    <d v="2025-02-02T00:00:00"/>
    <s v="Active"/>
  </r>
  <r>
    <s v="LOAN1355"/>
    <s v="CUST1492"/>
    <x v="3"/>
    <n v="1889138"/>
    <n v="14.05"/>
    <n v="60"/>
    <d v="2022-10-25T00:00:00"/>
    <s v="Active"/>
  </r>
  <r>
    <s v="LOAN1356"/>
    <s v="CUST0331"/>
    <x v="3"/>
    <n v="1567652"/>
    <n v="8.56"/>
    <n v="12"/>
    <d v="2023-12-14T00:00:00"/>
    <s v="Defaulted"/>
  </r>
  <r>
    <s v="LOAN1357"/>
    <s v="CUST0539"/>
    <x v="4"/>
    <n v="2406984"/>
    <n v="13.65"/>
    <n v="24"/>
    <d v="2024-09-21T00:00:00"/>
    <s v="Active"/>
  </r>
  <r>
    <s v="LOAN1358"/>
    <s v="CUST0554"/>
    <x v="2"/>
    <n v="1226686"/>
    <n v="8.9499999999999993"/>
    <n v="12"/>
    <d v="2025-04-11T00:00:00"/>
    <s v="Active"/>
  </r>
  <r>
    <s v="LOAN1359"/>
    <s v="CUST1166"/>
    <x v="1"/>
    <n v="1496630"/>
    <n v="10.93"/>
    <n v="36"/>
    <d v="2024-04-01T00:00:00"/>
    <s v="Closed"/>
  </r>
  <r>
    <s v="LOAN1360"/>
    <s v="CUST0619"/>
    <x v="1"/>
    <n v="4333002"/>
    <n v="8.2799999999999994"/>
    <n v="36"/>
    <d v="2023-07-02T00:00:00"/>
    <s v="Defaulted"/>
  </r>
  <r>
    <s v="LOAN1361"/>
    <s v="CUST0559"/>
    <x v="1"/>
    <n v="3509177"/>
    <n v="7.21"/>
    <n v="120"/>
    <d v="2022-08-05T00:00:00"/>
    <s v="Closed"/>
  </r>
  <r>
    <s v="LOAN1362"/>
    <s v="CUST0377"/>
    <x v="1"/>
    <n v="1824138"/>
    <n v="14.43"/>
    <n v="12"/>
    <d v="2023-03-30T00:00:00"/>
    <s v="Closed"/>
  </r>
  <r>
    <s v="LOAN1363"/>
    <s v="CUST1589"/>
    <x v="2"/>
    <n v="2160148"/>
    <n v="8.73"/>
    <n v="180"/>
    <d v="2023-12-15T00:00:00"/>
    <s v="Active"/>
  </r>
  <r>
    <s v="LOAN1364"/>
    <s v="CUST0019"/>
    <x v="3"/>
    <n v="419086"/>
    <n v="11.73"/>
    <n v="60"/>
    <d v="2023-11-22T00:00:00"/>
    <s v="Active"/>
  </r>
  <r>
    <s v="LOAN1365"/>
    <s v="CUST0574"/>
    <x v="3"/>
    <n v="4561511"/>
    <n v="10.53"/>
    <n v="12"/>
    <d v="2023-05-14T00:00:00"/>
    <s v="Defaulted"/>
  </r>
  <r>
    <s v="LOAN1366"/>
    <s v="CUST1139"/>
    <x v="0"/>
    <n v="4704342"/>
    <n v="8.85"/>
    <n v="12"/>
    <d v="2025-06-10T00:00:00"/>
    <s v="Defaulted"/>
  </r>
  <r>
    <s v="LOAN1367"/>
    <s v="CUST0273"/>
    <x v="4"/>
    <n v="4550987"/>
    <n v="7.73"/>
    <n v="120"/>
    <d v="2022-04-02T00:00:00"/>
    <s v="Defaulted"/>
  </r>
  <r>
    <s v="LOAN1368"/>
    <s v="CUST0455"/>
    <x v="3"/>
    <n v="2294795"/>
    <n v="6.93"/>
    <n v="180"/>
    <d v="2024-06-25T00:00:00"/>
    <s v="Defaulted"/>
  </r>
  <r>
    <s v="LOAN1369"/>
    <s v="CUST1194"/>
    <x v="4"/>
    <n v="4309105"/>
    <n v="7.64"/>
    <n v="36"/>
    <d v="2024-01-30T00:00:00"/>
    <s v="Closed"/>
  </r>
  <r>
    <s v="LOAN1370"/>
    <s v="CUST0140"/>
    <x v="1"/>
    <n v="881864"/>
    <n v="11.42"/>
    <n v="120"/>
    <d v="2024-01-16T00:00:00"/>
    <s v="Active"/>
  </r>
  <r>
    <s v="LOAN1371"/>
    <s v="CUST0211"/>
    <x v="4"/>
    <n v="4001623"/>
    <n v="9.86"/>
    <n v="36"/>
    <d v="2023-10-24T00:00:00"/>
    <s v="Defaulted"/>
  </r>
  <r>
    <s v="LOAN1372"/>
    <s v="CUST1938"/>
    <x v="3"/>
    <n v="3866084"/>
    <n v="7.32"/>
    <n v="60"/>
    <d v="2025-04-23T00:00:00"/>
    <s v="Defaulted"/>
  </r>
  <r>
    <s v="LOAN1373"/>
    <s v="CUST1434"/>
    <x v="2"/>
    <n v="2330270"/>
    <n v="8.11"/>
    <n v="12"/>
    <d v="2025-06-23T00:00:00"/>
    <s v="Defaulted"/>
  </r>
  <r>
    <s v="LOAN1374"/>
    <s v="CUST0397"/>
    <x v="2"/>
    <n v="1133859"/>
    <n v="10.119999999999999"/>
    <n v="240"/>
    <d v="2023-10-06T00:00:00"/>
    <s v="Active"/>
  </r>
  <r>
    <s v="LOAN1375"/>
    <s v="CUST1159"/>
    <x v="3"/>
    <n v="4479518"/>
    <n v="12.35"/>
    <n v="24"/>
    <d v="2022-04-23T00:00:00"/>
    <s v="Defaulted"/>
  </r>
  <r>
    <s v="LOAN1376"/>
    <s v="CUST0825"/>
    <x v="0"/>
    <n v="4105071"/>
    <n v="10.88"/>
    <n v="12"/>
    <d v="2021-04-12T00:00:00"/>
    <s v="Closed"/>
  </r>
  <r>
    <s v="LOAN1377"/>
    <s v="CUST1722"/>
    <x v="4"/>
    <n v="3408085"/>
    <n v="14.01"/>
    <n v="60"/>
    <d v="2024-05-08T00:00:00"/>
    <s v="Closed"/>
  </r>
  <r>
    <s v="LOAN1378"/>
    <s v="CUST1668"/>
    <x v="0"/>
    <n v="4020529"/>
    <n v="12.52"/>
    <n v="120"/>
    <d v="2023-09-28T00:00:00"/>
    <s v="Closed"/>
  </r>
  <r>
    <s v="LOAN1379"/>
    <s v="CUST1444"/>
    <x v="3"/>
    <n v="2925623"/>
    <n v="13.07"/>
    <n v="120"/>
    <d v="2023-05-22T00:00:00"/>
    <s v="Closed"/>
  </r>
  <r>
    <s v="LOAN1380"/>
    <s v="CUST0556"/>
    <x v="1"/>
    <n v="1400503"/>
    <n v="11.72"/>
    <n v="180"/>
    <d v="2020-11-19T00:00:00"/>
    <s v="Active"/>
  </r>
  <r>
    <s v="LOAN1381"/>
    <s v="CUST1197"/>
    <x v="4"/>
    <n v="267388"/>
    <n v="9.1300000000000008"/>
    <n v="180"/>
    <d v="2025-01-12T00:00:00"/>
    <s v="Defaulted"/>
  </r>
  <r>
    <s v="LOAN1382"/>
    <s v="CUST1571"/>
    <x v="2"/>
    <n v="1891680"/>
    <n v="7.34"/>
    <n v="12"/>
    <d v="2023-02-27T00:00:00"/>
    <s v="Active"/>
  </r>
  <r>
    <s v="LOAN1383"/>
    <s v="CUST1295"/>
    <x v="1"/>
    <n v="2101640"/>
    <n v="11.04"/>
    <n v="120"/>
    <d v="2022-11-23T00:00:00"/>
    <s v="Defaulted"/>
  </r>
  <r>
    <s v="LOAN1384"/>
    <s v="CUST1248"/>
    <x v="2"/>
    <n v="2892338"/>
    <n v="13.74"/>
    <n v="36"/>
    <d v="2024-03-28T00:00:00"/>
    <s v="Closed"/>
  </r>
  <r>
    <s v="LOAN1385"/>
    <s v="CUST1891"/>
    <x v="2"/>
    <n v="4064242"/>
    <n v="6.63"/>
    <n v="180"/>
    <d v="2021-09-02T00:00:00"/>
    <s v="Closed"/>
  </r>
  <r>
    <s v="LOAN1386"/>
    <s v="CUST1227"/>
    <x v="3"/>
    <n v="1563280"/>
    <n v="6.72"/>
    <n v="36"/>
    <d v="2021-10-11T00:00:00"/>
    <s v="Active"/>
  </r>
  <r>
    <s v="LOAN1387"/>
    <s v="CUST1324"/>
    <x v="0"/>
    <n v="3312330"/>
    <n v="14.03"/>
    <n v="60"/>
    <d v="2022-02-08T00:00:00"/>
    <s v="Closed"/>
  </r>
  <r>
    <s v="LOAN1388"/>
    <s v="CUST0747"/>
    <x v="3"/>
    <n v="4266016"/>
    <n v="11.79"/>
    <n v="180"/>
    <d v="2022-04-18T00:00:00"/>
    <s v="Defaulted"/>
  </r>
  <r>
    <s v="LOAN1389"/>
    <s v="CUST1601"/>
    <x v="4"/>
    <n v="697081"/>
    <n v="8.86"/>
    <n v="180"/>
    <d v="2021-03-01T00:00:00"/>
    <s v="Active"/>
  </r>
  <r>
    <s v="LOAN1390"/>
    <s v="CUST0952"/>
    <x v="0"/>
    <n v="4025522"/>
    <n v="10.36"/>
    <n v="120"/>
    <d v="2020-09-13T00:00:00"/>
    <s v="Active"/>
  </r>
  <r>
    <s v="LOAN1391"/>
    <s v="CUST1664"/>
    <x v="2"/>
    <n v="543346"/>
    <n v="14.45"/>
    <n v="24"/>
    <d v="2025-08-01T00:00:00"/>
    <s v="Active"/>
  </r>
  <r>
    <s v="LOAN1392"/>
    <s v="CUST0635"/>
    <x v="2"/>
    <n v="778384"/>
    <n v="13.17"/>
    <n v="36"/>
    <d v="2025-06-06T00:00:00"/>
    <s v="Defaulted"/>
  </r>
  <r>
    <s v="LOAN1393"/>
    <s v="CUST0797"/>
    <x v="2"/>
    <n v="1118076"/>
    <n v="7.04"/>
    <n v="12"/>
    <d v="2024-08-14T00:00:00"/>
    <s v="Defaulted"/>
  </r>
  <r>
    <s v="LOAN1394"/>
    <s v="CUST1122"/>
    <x v="4"/>
    <n v="1799507"/>
    <n v="12.85"/>
    <n v="180"/>
    <d v="2023-05-29T00:00:00"/>
    <s v="Defaulted"/>
  </r>
  <r>
    <s v="LOAN1395"/>
    <s v="CUST1072"/>
    <x v="2"/>
    <n v="732516"/>
    <n v="7.94"/>
    <n v="240"/>
    <d v="2021-04-03T00:00:00"/>
    <s v="Defaulted"/>
  </r>
  <r>
    <s v="LOAN1396"/>
    <s v="CUST0852"/>
    <x v="1"/>
    <n v="171079"/>
    <n v="11.49"/>
    <n v="24"/>
    <d v="2021-01-24T00:00:00"/>
    <s v="Active"/>
  </r>
  <r>
    <s v="LOAN1397"/>
    <s v="CUST0804"/>
    <x v="3"/>
    <n v="1193790"/>
    <n v="7.01"/>
    <n v="36"/>
    <d v="2021-10-16T00:00:00"/>
    <s v="Closed"/>
  </r>
  <r>
    <s v="LOAN1398"/>
    <s v="CUST0937"/>
    <x v="0"/>
    <n v="136587"/>
    <n v="13.18"/>
    <n v="36"/>
    <d v="2024-05-12T00:00:00"/>
    <s v="Closed"/>
  </r>
  <r>
    <s v="LOAN1399"/>
    <s v="CUST0912"/>
    <x v="0"/>
    <n v="743475"/>
    <n v="11.72"/>
    <n v="180"/>
    <d v="2024-12-06T00:00:00"/>
    <s v="Defaulted"/>
  </r>
  <r>
    <s v="LOAN1400"/>
    <s v="CUST0534"/>
    <x v="0"/>
    <n v="2242210"/>
    <n v="6.66"/>
    <n v="60"/>
    <d v="2023-03-14T00:00:00"/>
    <s v="Defaulted"/>
  </r>
  <r>
    <s v="LOAN1401"/>
    <s v="CUST0371"/>
    <x v="3"/>
    <n v="4910051"/>
    <n v="13.74"/>
    <n v="36"/>
    <d v="2023-10-02T00:00:00"/>
    <s v="Defaulted"/>
  </r>
  <r>
    <s v="LOAN1402"/>
    <s v="CUST0114"/>
    <x v="3"/>
    <n v="2925667"/>
    <n v="6.58"/>
    <n v="24"/>
    <d v="2021-06-20T00:00:00"/>
    <s v="Closed"/>
  </r>
  <r>
    <s v="LOAN1403"/>
    <s v="CUST1016"/>
    <x v="3"/>
    <n v="2185218"/>
    <n v="13.29"/>
    <n v="12"/>
    <d v="2022-12-28T00:00:00"/>
    <s v="Closed"/>
  </r>
  <r>
    <s v="LOAN1404"/>
    <s v="CUST1229"/>
    <x v="1"/>
    <n v="491337"/>
    <n v="10.71"/>
    <n v="36"/>
    <d v="2020-11-15T00:00:00"/>
    <s v="Active"/>
  </r>
  <r>
    <s v="LOAN1405"/>
    <s v="CUST1670"/>
    <x v="2"/>
    <n v="861359"/>
    <n v="14.39"/>
    <n v="12"/>
    <d v="2024-07-15T00:00:00"/>
    <s v="Defaulted"/>
  </r>
  <r>
    <s v="LOAN1406"/>
    <s v="CUST1754"/>
    <x v="3"/>
    <n v="4426477"/>
    <n v="10.19"/>
    <n v="240"/>
    <d v="2021-01-16T00:00:00"/>
    <s v="Active"/>
  </r>
  <r>
    <s v="LOAN1407"/>
    <s v="CUST1206"/>
    <x v="3"/>
    <n v="2111637"/>
    <n v="7.19"/>
    <n v="36"/>
    <d v="2024-04-21T00:00:00"/>
    <s v="Active"/>
  </r>
  <r>
    <s v="LOAN1408"/>
    <s v="CUST0766"/>
    <x v="1"/>
    <n v="4923116"/>
    <n v="13.87"/>
    <n v="12"/>
    <d v="2025-02-17T00:00:00"/>
    <s v="Defaulted"/>
  </r>
  <r>
    <s v="LOAN1409"/>
    <s v="CUST0146"/>
    <x v="3"/>
    <n v="3245204"/>
    <n v="11.8"/>
    <n v="36"/>
    <d v="2023-04-09T00:00:00"/>
    <s v="Active"/>
  </r>
  <r>
    <s v="LOAN1410"/>
    <s v="CUST0971"/>
    <x v="1"/>
    <n v="2568932"/>
    <n v="13.93"/>
    <n v="180"/>
    <d v="2025-02-08T00:00:00"/>
    <s v="Closed"/>
  </r>
  <r>
    <s v="LOAN1411"/>
    <s v="CUST1420"/>
    <x v="3"/>
    <n v="3903918"/>
    <n v="13.94"/>
    <n v="180"/>
    <d v="2024-12-03T00:00:00"/>
    <s v="Defaulted"/>
  </r>
  <r>
    <s v="LOAN1412"/>
    <s v="CUST1616"/>
    <x v="4"/>
    <n v="3833315"/>
    <n v="8.5399999999999991"/>
    <n v="60"/>
    <d v="2021-08-03T00:00:00"/>
    <s v="Closed"/>
  </r>
  <r>
    <s v="LOAN1413"/>
    <s v="CUST1441"/>
    <x v="0"/>
    <n v="889015"/>
    <n v="8.7200000000000006"/>
    <n v="36"/>
    <d v="2024-06-02T00:00:00"/>
    <s v="Defaulted"/>
  </r>
  <r>
    <s v="LOAN1414"/>
    <s v="CUST1660"/>
    <x v="2"/>
    <n v="3673445"/>
    <n v="13.01"/>
    <n v="240"/>
    <d v="2022-12-22T00:00:00"/>
    <s v="Closed"/>
  </r>
  <r>
    <s v="LOAN1415"/>
    <s v="CUST0566"/>
    <x v="4"/>
    <n v="74088"/>
    <n v="14.04"/>
    <n v="24"/>
    <d v="2022-06-09T00:00:00"/>
    <s v="Defaulted"/>
  </r>
  <r>
    <s v="LOAN1416"/>
    <s v="CUST0504"/>
    <x v="4"/>
    <n v="2504812"/>
    <n v="13.79"/>
    <n v="12"/>
    <d v="2023-09-19T00:00:00"/>
    <s v="Active"/>
  </r>
  <r>
    <s v="LOAN1417"/>
    <s v="CUST0063"/>
    <x v="1"/>
    <n v="4547170"/>
    <n v="10.53"/>
    <n v="120"/>
    <d v="2020-09-26T00:00:00"/>
    <s v="Defaulted"/>
  </r>
  <r>
    <s v="LOAN1418"/>
    <s v="CUST0436"/>
    <x v="1"/>
    <n v="3123019"/>
    <n v="8.14"/>
    <n v="12"/>
    <d v="2022-05-18T00:00:00"/>
    <s v="Defaulted"/>
  </r>
  <r>
    <s v="LOAN1419"/>
    <s v="CUST1769"/>
    <x v="3"/>
    <n v="1990940"/>
    <n v="8.44"/>
    <n v="36"/>
    <d v="2023-08-10T00:00:00"/>
    <s v="Defaulted"/>
  </r>
  <r>
    <s v="LOAN1420"/>
    <s v="CUST0154"/>
    <x v="4"/>
    <n v="2408644"/>
    <n v="10.38"/>
    <n v="24"/>
    <d v="2023-05-05T00:00:00"/>
    <s v="Active"/>
  </r>
  <r>
    <s v="LOAN1421"/>
    <s v="CUST1222"/>
    <x v="4"/>
    <n v="3267068"/>
    <n v="14.08"/>
    <n v="24"/>
    <d v="2022-10-07T00:00:00"/>
    <s v="Active"/>
  </r>
  <r>
    <s v="LOAN1422"/>
    <s v="CUST0303"/>
    <x v="0"/>
    <n v="544938"/>
    <n v="14.15"/>
    <n v="240"/>
    <d v="2023-03-10T00:00:00"/>
    <s v="Active"/>
  </r>
  <r>
    <s v="LOAN1423"/>
    <s v="CUST1023"/>
    <x v="3"/>
    <n v="2290750"/>
    <n v="6.7"/>
    <n v="36"/>
    <d v="2021-08-20T00:00:00"/>
    <s v="Defaulted"/>
  </r>
  <r>
    <s v="LOAN1424"/>
    <s v="CUST0596"/>
    <x v="3"/>
    <n v="4237126"/>
    <n v="11.75"/>
    <n v="12"/>
    <d v="2023-04-19T00:00:00"/>
    <s v="Defaulted"/>
  </r>
  <r>
    <s v="LOAN1425"/>
    <s v="CUST1042"/>
    <x v="2"/>
    <n v="1776479"/>
    <n v="6.82"/>
    <n v="120"/>
    <d v="2024-05-08T00:00:00"/>
    <s v="Closed"/>
  </r>
  <r>
    <s v="LOAN1426"/>
    <s v="CUST1465"/>
    <x v="1"/>
    <n v="3609037"/>
    <n v="8.2200000000000006"/>
    <n v="120"/>
    <d v="2022-04-19T00:00:00"/>
    <s v="Active"/>
  </r>
  <r>
    <s v="LOAN1427"/>
    <s v="CUST0943"/>
    <x v="3"/>
    <n v="555070"/>
    <n v="14.41"/>
    <n v="12"/>
    <d v="2020-12-11T00:00:00"/>
    <s v="Defaulted"/>
  </r>
  <r>
    <s v="LOAN1428"/>
    <s v="CUST0358"/>
    <x v="0"/>
    <n v="1139140"/>
    <n v="6.64"/>
    <n v="240"/>
    <d v="2021-01-11T00:00:00"/>
    <s v="Defaulted"/>
  </r>
  <r>
    <s v="LOAN1429"/>
    <s v="CUST1366"/>
    <x v="0"/>
    <n v="3915625"/>
    <n v="14"/>
    <n v="36"/>
    <d v="2023-04-02T00:00:00"/>
    <s v="Defaulted"/>
  </r>
  <r>
    <s v="LOAN1430"/>
    <s v="CUST0152"/>
    <x v="2"/>
    <n v="2750273"/>
    <n v="12.6"/>
    <n v="180"/>
    <d v="2022-04-03T00:00:00"/>
    <s v="Active"/>
  </r>
  <r>
    <s v="LOAN1431"/>
    <s v="CUST1475"/>
    <x v="3"/>
    <n v="3014771"/>
    <n v="7.95"/>
    <n v="12"/>
    <d v="2025-01-28T00:00:00"/>
    <s v="Closed"/>
  </r>
  <r>
    <s v="LOAN1432"/>
    <s v="CUST1079"/>
    <x v="3"/>
    <n v="2594339"/>
    <n v="12.86"/>
    <n v="12"/>
    <d v="2024-07-11T00:00:00"/>
    <s v="Defaulted"/>
  </r>
  <r>
    <s v="LOAN1433"/>
    <s v="CUST1789"/>
    <x v="0"/>
    <n v="2938886"/>
    <n v="8.84"/>
    <n v="240"/>
    <d v="2023-02-01T00:00:00"/>
    <s v="Closed"/>
  </r>
  <r>
    <s v="LOAN1434"/>
    <s v="CUST0804"/>
    <x v="0"/>
    <n v="2817869"/>
    <n v="12.13"/>
    <n v="24"/>
    <d v="2025-02-18T00:00:00"/>
    <s v="Active"/>
  </r>
  <r>
    <s v="LOAN1435"/>
    <s v="CUST0677"/>
    <x v="4"/>
    <n v="1284975"/>
    <n v="8.85"/>
    <n v="12"/>
    <d v="2023-08-23T00:00:00"/>
    <s v="Defaulted"/>
  </r>
  <r>
    <s v="LOAN1436"/>
    <s v="CUST0978"/>
    <x v="1"/>
    <n v="2158024"/>
    <n v="13.55"/>
    <n v="36"/>
    <d v="2023-09-22T00:00:00"/>
    <s v="Active"/>
  </r>
  <r>
    <s v="LOAN1437"/>
    <s v="CUST0752"/>
    <x v="0"/>
    <n v="1516135"/>
    <n v="8.14"/>
    <n v="24"/>
    <d v="2022-10-21T00:00:00"/>
    <s v="Active"/>
  </r>
  <r>
    <s v="LOAN1438"/>
    <s v="CUST0038"/>
    <x v="0"/>
    <n v="2092993"/>
    <n v="11.86"/>
    <n v="120"/>
    <d v="2025-05-15T00:00:00"/>
    <s v="Closed"/>
  </r>
  <r>
    <s v="LOAN1439"/>
    <s v="CUST0856"/>
    <x v="3"/>
    <n v="4479106"/>
    <n v="8.31"/>
    <n v="36"/>
    <d v="2021-12-17T00:00:00"/>
    <s v="Defaulted"/>
  </r>
  <r>
    <s v="LOAN1440"/>
    <s v="CUST1263"/>
    <x v="4"/>
    <n v="458766"/>
    <n v="7.07"/>
    <n v="60"/>
    <d v="2022-11-08T00:00:00"/>
    <s v="Active"/>
  </r>
  <r>
    <s v="LOAN1441"/>
    <s v="CUST0975"/>
    <x v="0"/>
    <n v="3365938"/>
    <n v="9.66"/>
    <n v="120"/>
    <d v="2022-11-10T00:00:00"/>
    <s v="Closed"/>
  </r>
  <r>
    <s v="LOAN1442"/>
    <s v="CUST0814"/>
    <x v="2"/>
    <n v="2190341"/>
    <n v="7.58"/>
    <n v="12"/>
    <d v="2023-03-30T00:00:00"/>
    <s v="Defaulted"/>
  </r>
  <r>
    <s v="LOAN1443"/>
    <s v="CUST1066"/>
    <x v="1"/>
    <n v="4624155"/>
    <n v="11.13"/>
    <n v="12"/>
    <d v="2024-03-18T00:00:00"/>
    <s v="Closed"/>
  </r>
  <r>
    <s v="LOAN1444"/>
    <s v="CUST0136"/>
    <x v="2"/>
    <n v="885021"/>
    <n v="10.82"/>
    <n v="24"/>
    <d v="2022-04-27T00:00:00"/>
    <s v="Closed"/>
  </r>
  <r>
    <s v="LOAN1445"/>
    <s v="CUST1013"/>
    <x v="4"/>
    <n v="4302803"/>
    <n v="14.22"/>
    <n v="36"/>
    <d v="2022-01-30T00:00:00"/>
    <s v="Closed"/>
  </r>
  <r>
    <s v="LOAN1446"/>
    <s v="CUST0900"/>
    <x v="4"/>
    <n v="1926135"/>
    <n v="8.23"/>
    <n v="12"/>
    <d v="2023-09-19T00:00:00"/>
    <s v="Closed"/>
  </r>
  <r>
    <s v="LOAN1447"/>
    <s v="CUST1142"/>
    <x v="0"/>
    <n v="673014"/>
    <n v="13.97"/>
    <n v="12"/>
    <d v="2022-07-26T00:00:00"/>
    <s v="Closed"/>
  </r>
  <r>
    <s v="LOAN1448"/>
    <s v="CUST0995"/>
    <x v="3"/>
    <n v="3188902"/>
    <n v="7.09"/>
    <n v="120"/>
    <d v="2021-10-28T00:00:00"/>
    <s v="Defaulted"/>
  </r>
  <r>
    <s v="LOAN1449"/>
    <s v="CUST0668"/>
    <x v="3"/>
    <n v="3029823"/>
    <n v="9.41"/>
    <n v="60"/>
    <d v="2024-11-29T00:00:00"/>
    <s v="Defaulted"/>
  </r>
  <r>
    <s v="LOAN1450"/>
    <s v="CUST1069"/>
    <x v="3"/>
    <n v="2502079"/>
    <n v="8.89"/>
    <n v="36"/>
    <d v="2023-02-24T00:00:00"/>
    <s v="Closed"/>
  </r>
  <r>
    <s v="LOAN1451"/>
    <s v="CUST0763"/>
    <x v="2"/>
    <n v="4968163"/>
    <n v="13.48"/>
    <n v="24"/>
    <d v="2022-08-17T00:00:00"/>
    <s v="Defaulted"/>
  </r>
  <r>
    <s v="LOAN1452"/>
    <s v="CUST0266"/>
    <x v="2"/>
    <n v="3863093"/>
    <n v="8.33"/>
    <n v="60"/>
    <d v="2023-04-26T00:00:00"/>
    <s v="Active"/>
  </r>
  <r>
    <s v="LOAN1453"/>
    <s v="CUST1069"/>
    <x v="2"/>
    <n v="1469350"/>
    <n v="7.42"/>
    <n v="24"/>
    <d v="2025-02-13T00:00:00"/>
    <s v="Active"/>
  </r>
  <r>
    <s v="LOAN1454"/>
    <s v="CUST0613"/>
    <x v="0"/>
    <n v="1276652"/>
    <n v="13.71"/>
    <n v="240"/>
    <d v="2022-03-30T00:00:00"/>
    <s v="Defaulted"/>
  </r>
  <r>
    <s v="LOAN1455"/>
    <s v="CUST1730"/>
    <x v="2"/>
    <n v="146335"/>
    <n v="8.94"/>
    <n v="240"/>
    <d v="2024-04-13T00:00:00"/>
    <s v="Active"/>
  </r>
  <r>
    <s v="LOAN1456"/>
    <s v="CUST0213"/>
    <x v="0"/>
    <n v="3861860"/>
    <n v="13.75"/>
    <n v="180"/>
    <d v="2025-02-28T00:00:00"/>
    <s v="Defaulted"/>
  </r>
  <r>
    <s v="LOAN1457"/>
    <s v="CUST1984"/>
    <x v="0"/>
    <n v="4635052"/>
    <n v="11.11"/>
    <n v="240"/>
    <d v="2023-10-27T00:00:00"/>
    <s v="Defaulted"/>
  </r>
  <r>
    <s v="LOAN1458"/>
    <s v="CUST1469"/>
    <x v="3"/>
    <n v="2908326"/>
    <n v="7.61"/>
    <n v="12"/>
    <d v="2021-10-28T00:00:00"/>
    <s v="Active"/>
  </r>
  <r>
    <s v="LOAN1459"/>
    <s v="CUST0638"/>
    <x v="1"/>
    <n v="726851"/>
    <n v="11.53"/>
    <n v="60"/>
    <d v="2023-12-29T00:00:00"/>
    <s v="Active"/>
  </r>
  <r>
    <s v="LOAN1460"/>
    <s v="CUST0746"/>
    <x v="0"/>
    <n v="250026"/>
    <n v="8.43"/>
    <n v="240"/>
    <d v="2022-02-01T00:00:00"/>
    <s v="Active"/>
  </r>
  <r>
    <s v="LOAN1461"/>
    <s v="CUST0151"/>
    <x v="1"/>
    <n v="475246"/>
    <n v="6.87"/>
    <n v="24"/>
    <d v="2022-06-06T00:00:00"/>
    <s v="Closed"/>
  </r>
  <r>
    <s v="LOAN1462"/>
    <s v="CUST1371"/>
    <x v="3"/>
    <n v="2941824"/>
    <n v="7.15"/>
    <n v="60"/>
    <d v="2025-06-07T00:00:00"/>
    <s v="Active"/>
  </r>
  <r>
    <s v="LOAN1463"/>
    <s v="CUST1198"/>
    <x v="2"/>
    <n v="4724831"/>
    <n v="13.3"/>
    <n v="180"/>
    <d v="2022-11-17T00:00:00"/>
    <s v="Closed"/>
  </r>
  <r>
    <s v="LOAN1464"/>
    <s v="CUST0484"/>
    <x v="3"/>
    <n v="3397598"/>
    <n v="13.4"/>
    <n v="60"/>
    <d v="2023-12-30T00:00:00"/>
    <s v="Closed"/>
  </r>
  <r>
    <s v="LOAN1465"/>
    <s v="CUST1869"/>
    <x v="0"/>
    <n v="1554690"/>
    <n v="13.19"/>
    <n v="120"/>
    <d v="2020-11-25T00:00:00"/>
    <s v="Closed"/>
  </r>
  <r>
    <s v="LOAN1466"/>
    <s v="CUST0068"/>
    <x v="3"/>
    <n v="1903438"/>
    <n v="8.1999999999999993"/>
    <n v="60"/>
    <d v="2025-06-07T00:00:00"/>
    <s v="Defaulted"/>
  </r>
  <r>
    <s v="LOAN1467"/>
    <s v="CUST0225"/>
    <x v="3"/>
    <n v="3670204"/>
    <n v="11.04"/>
    <n v="24"/>
    <d v="2025-08-04T00:00:00"/>
    <s v="Active"/>
  </r>
  <r>
    <s v="LOAN1468"/>
    <s v="CUST0737"/>
    <x v="0"/>
    <n v="696247"/>
    <n v="7.97"/>
    <n v="36"/>
    <d v="2024-09-04T00:00:00"/>
    <s v="Defaulted"/>
  </r>
  <r>
    <s v="LOAN1469"/>
    <s v="CUST0166"/>
    <x v="3"/>
    <n v="3954743"/>
    <n v="9.91"/>
    <n v="24"/>
    <d v="2021-11-25T00:00:00"/>
    <s v="Closed"/>
  </r>
  <r>
    <s v="LOAN1470"/>
    <s v="CUST1828"/>
    <x v="2"/>
    <n v="2289491"/>
    <n v="11.8"/>
    <n v="60"/>
    <d v="2024-02-07T00:00:00"/>
    <s v="Active"/>
  </r>
  <r>
    <s v="LOAN1471"/>
    <s v="CUST0732"/>
    <x v="0"/>
    <n v="1899166"/>
    <n v="8.2899999999999991"/>
    <n v="60"/>
    <d v="2021-10-15T00:00:00"/>
    <s v="Defaulted"/>
  </r>
  <r>
    <s v="LOAN1472"/>
    <s v="CUST1960"/>
    <x v="1"/>
    <n v="1971285"/>
    <n v="10.050000000000001"/>
    <n v="180"/>
    <d v="2024-08-09T00:00:00"/>
    <s v="Closed"/>
  </r>
  <r>
    <s v="LOAN1473"/>
    <s v="CUST0800"/>
    <x v="0"/>
    <n v="65848"/>
    <n v="9.5299999999999994"/>
    <n v="60"/>
    <d v="2024-08-12T00:00:00"/>
    <s v="Defaulted"/>
  </r>
  <r>
    <s v="LOAN1474"/>
    <s v="CUST1596"/>
    <x v="0"/>
    <n v="2260300"/>
    <n v="9.6999999999999993"/>
    <n v="120"/>
    <d v="2023-10-07T00:00:00"/>
    <s v="Closed"/>
  </r>
  <r>
    <s v="LOAN1475"/>
    <s v="CUST1975"/>
    <x v="2"/>
    <n v="4828655"/>
    <n v="7.04"/>
    <n v="12"/>
    <d v="2020-12-20T00:00:00"/>
    <s v="Defaulted"/>
  </r>
  <r>
    <s v="LOAN1476"/>
    <s v="CUST0529"/>
    <x v="4"/>
    <n v="3496411"/>
    <n v="12.88"/>
    <n v="180"/>
    <d v="2022-09-25T00:00:00"/>
    <s v="Active"/>
  </r>
  <r>
    <s v="LOAN1477"/>
    <s v="CUST1182"/>
    <x v="4"/>
    <n v="4545713"/>
    <n v="9.06"/>
    <n v="12"/>
    <d v="2022-06-28T00:00:00"/>
    <s v="Active"/>
  </r>
  <r>
    <s v="LOAN1478"/>
    <s v="CUST1480"/>
    <x v="3"/>
    <n v="4926192"/>
    <n v="10.44"/>
    <n v="120"/>
    <d v="2024-01-08T00:00:00"/>
    <s v="Closed"/>
  </r>
  <r>
    <s v="LOAN1479"/>
    <s v="CUST0522"/>
    <x v="2"/>
    <n v="1330210"/>
    <n v="14.11"/>
    <n v="24"/>
    <d v="2021-04-08T00:00:00"/>
    <s v="Defaulted"/>
  </r>
  <r>
    <s v="LOAN1480"/>
    <s v="CUST1347"/>
    <x v="4"/>
    <n v="1860141"/>
    <n v="10"/>
    <n v="60"/>
    <d v="2023-09-10T00:00:00"/>
    <s v="Active"/>
  </r>
  <r>
    <s v="LOAN1481"/>
    <s v="CUST1020"/>
    <x v="3"/>
    <n v="3205114"/>
    <n v="13.45"/>
    <n v="12"/>
    <d v="2023-11-19T00:00:00"/>
    <s v="Defaulted"/>
  </r>
  <r>
    <s v="LOAN1482"/>
    <s v="CUST1443"/>
    <x v="2"/>
    <n v="1416650"/>
    <n v="13.42"/>
    <n v="180"/>
    <d v="2023-09-25T00:00:00"/>
    <s v="Defaulted"/>
  </r>
  <r>
    <s v="LOAN1483"/>
    <s v="CUST0984"/>
    <x v="3"/>
    <n v="3938376"/>
    <n v="13.2"/>
    <n v="180"/>
    <d v="2021-05-20T00:00:00"/>
    <s v="Closed"/>
  </r>
  <r>
    <s v="LOAN1484"/>
    <s v="CUST0125"/>
    <x v="3"/>
    <n v="3036973"/>
    <n v="6.7"/>
    <n v="12"/>
    <d v="2023-06-23T00:00:00"/>
    <s v="Defaulted"/>
  </r>
  <r>
    <s v="LOAN1485"/>
    <s v="CUST0211"/>
    <x v="3"/>
    <n v="2836940"/>
    <n v="10.24"/>
    <n v="24"/>
    <d v="2025-06-07T00:00:00"/>
    <s v="Closed"/>
  </r>
  <r>
    <s v="LOAN1486"/>
    <s v="CUST1774"/>
    <x v="2"/>
    <n v="4395147"/>
    <n v="8.91"/>
    <n v="24"/>
    <d v="2021-08-06T00:00:00"/>
    <s v="Active"/>
  </r>
  <r>
    <s v="LOAN1487"/>
    <s v="CUST1520"/>
    <x v="3"/>
    <n v="615928"/>
    <n v="8.99"/>
    <n v="12"/>
    <d v="2024-06-26T00:00:00"/>
    <s v="Defaulted"/>
  </r>
  <r>
    <s v="LOAN1488"/>
    <s v="CUST1350"/>
    <x v="3"/>
    <n v="1805641"/>
    <n v="7.61"/>
    <n v="120"/>
    <d v="2024-04-11T00:00:00"/>
    <s v="Closed"/>
  </r>
  <r>
    <s v="LOAN1489"/>
    <s v="CUST0996"/>
    <x v="2"/>
    <n v="2194509"/>
    <n v="7.24"/>
    <n v="240"/>
    <d v="2024-02-26T00:00:00"/>
    <s v="Active"/>
  </r>
  <r>
    <s v="LOAN1490"/>
    <s v="CUST1586"/>
    <x v="0"/>
    <n v="2459126"/>
    <n v="6.67"/>
    <n v="120"/>
    <d v="2022-03-04T00:00:00"/>
    <s v="Closed"/>
  </r>
  <r>
    <s v="LOAN1491"/>
    <s v="CUST0581"/>
    <x v="4"/>
    <n v="594333"/>
    <n v="13.67"/>
    <n v="60"/>
    <d v="2021-04-12T00:00:00"/>
    <s v="Active"/>
  </r>
  <r>
    <s v="LOAN1492"/>
    <s v="CUST1129"/>
    <x v="2"/>
    <n v="3526244"/>
    <n v="13.1"/>
    <n v="12"/>
    <d v="2021-07-06T00:00:00"/>
    <s v="Active"/>
  </r>
  <r>
    <s v="LOAN1493"/>
    <s v="CUST1828"/>
    <x v="2"/>
    <n v="3151710"/>
    <n v="13.09"/>
    <n v="180"/>
    <d v="2023-09-09T00:00:00"/>
    <s v="Closed"/>
  </r>
  <r>
    <s v="LOAN1494"/>
    <s v="CUST1694"/>
    <x v="2"/>
    <n v="2623548"/>
    <n v="9.1"/>
    <n v="240"/>
    <d v="2025-05-23T00:00:00"/>
    <s v="Active"/>
  </r>
  <r>
    <s v="LOAN1495"/>
    <s v="CUST1085"/>
    <x v="1"/>
    <n v="673657"/>
    <n v="14.49"/>
    <n v="24"/>
    <d v="2024-11-19T00:00:00"/>
    <s v="Defaulted"/>
  </r>
  <r>
    <s v="LOAN1496"/>
    <s v="CUST1643"/>
    <x v="2"/>
    <n v="1666485"/>
    <n v="8.9600000000000009"/>
    <n v="240"/>
    <d v="2024-08-21T00:00:00"/>
    <s v="Closed"/>
  </r>
  <r>
    <s v="LOAN1497"/>
    <s v="CUST1350"/>
    <x v="2"/>
    <n v="3379468"/>
    <n v="12.11"/>
    <n v="120"/>
    <d v="2021-11-02T00:00:00"/>
    <s v="Closed"/>
  </r>
  <r>
    <s v="LOAN1498"/>
    <s v="CUST1929"/>
    <x v="1"/>
    <n v="1065197"/>
    <n v="10.94"/>
    <n v="180"/>
    <d v="2022-08-21T00:00:00"/>
    <s v="Active"/>
  </r>
  <r>
    <s v="LOAN1499"/>
    <s v="CUST1551"/>
    <x v="4"/>
    <n v="1143892"/>
    <n v="9.57"/>
    <n v="24"/>
    <d v="2021-01-10T00:00:00"/>
    <s v="Active"/>
  </r>
  <r>
    <s v="LOAN1500"/>
    <s v="CUST1206"/>
    <x v="2"/>
    <n v="3109022"/>
    <n v="9.07"/>
    <n v="120"/>
    <d v="2021-04-05T00:00:00"/>
    <s v="Default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UST00001"/>
    <s v="Not Specified"/>
    <s v="Single"/>
    <n v="113785"/>
    <n v="25750"/>
    <s v="Poor"/>
    <x v="0"/>
    <s v="East"/>
    <s v="HIGH RISK"/>
    <s v="follow-up needed"/>
    <s v="not eligiable"/>
  </r>
  <r>
    <s v="CUST00002"/>
    <s v="Female"/>
    <s v="Divorced"/>
    <n v="166541"/>
    <n v="44384"/>
    <s v="Good"/>
    <x v="1"/>
    <s v="North"/>
    <s v="SAFE"/>
    <s v="done"/>
    <s v="eligible for top-up"/>
  </r>
  <r>
    <s v="CUST00003"/>
    <s v="Male"/>
    <s v="Single"/>
    <n v="101441"/>
    <n v="66738"/>
    <s v="Poor"/>
    <x v="2"/>
    <s v="West"/>
    <s v="SAFE"/>
    <s v="done"/>
    <s v="not eligiable"/>
  </r>
  <r>
    <s v="CUST00004"/>
    <s v="Male"/>
    <s v="Single"/>
    <n v="74681"/>
    <n v="17734"/>
    <s v="Poor"/>
    <x v="0"/>
    <s v="North"/>
    <s v="HIGH RISK"/>
    <s v="follow-up needed"/>
    <s v="not eligiable"/>
  </r>
  <r>
    <s v="CUST00005"/>
    <s v="Female"/>
    <s v="Single"/>
    <n v="96048"/>
    <n v="68433"/>
    <s v="Good"/>
    <x v="0"/>
    <s v="East"/>
    <s v="SAFE"/>
    <s v="follow-up needed"/>
    <s v="not eligiable"/>
  </r>
  <r>
    <s v="CUST00006"/>
    <s v="Female"/>
    <s v="Single"/>
    <n v="180265"/>
    <n v="44922"/>
    <s v="Poor"/>
    <x v="0"/>
    <s v="East"/>
    <s v="HIGH RISK"/>
    <s v="follow-up needed"/>
    <s v="not eligiable"/>
  </r>
  <r>
    <s v="CUST00007"/>
    <s v="Male"/>
    <s v="Single"/>
    <n v="162868"/>
    <n v="49105"/>
    <s v="Good"/>
    <x v="0"/>
    <s v="East"/>
    <s v="SAFE"/>
    <s v="follow-up needed"/>
    <s v="not eligiable"/>
  </r>
  <r>
    <s v="CUST00008"/>
    <s v="Male"/>
    <s v="Single"/>
    <n v="149136"/>
    <n v="86188"/>
    <s v="Poor"/>
    <x v="1"/>
    <s v="North"/>
    <s v="SAFE"/>
    <s v="done"/>
    <s v="not eligiable"/>
  </r>
  <r>
    <s v="CUST00009"/>
    <s v="Not Specified"/>
    <s v="Divorced"/>
    <n v="50991"/>
    <n v="67536"/>
    <s v="Good"/>
    <x v="2"/>
    <s v="South"/>
    <s v="SAFE"/>
    <s v="done"/>
    <s v="not eligiable"/>
  </r>
  <r>
    <s v="CUST00010"/>
    <s v="Not Specified"/>
    <s v="Single"/>
    <n v="53161"/>
    <n v="93631"/>
    <s v="Poor"/>
    <x v="2"/>
    <s v="West"/>
    <s v="SAFE"/>
    <s v="done"/>
    <s v="not eligiable"/>
  </r>
  <r>
    <s v="CUST00011"/>
    <s v="Male"/>
    <s v="Single"/>
    <n v="37575"/>
    <n v="83050"/>
    <s v="Good"/>
    <x v="2"/>
    <s v="West"/>
    <s v="SAFE"/>
    <s v="done"/>
    <s v="not eligiable"/>
  </r>
  <r>
    <s v="CUST00012"/>
    <s v="Female"/>
    <s v="Single"/>
    <n v="87224"/>
    <n v="75773"/>
    <s v="Good"/>
    <x v="0"/>
    <s v="East"/>
    <s v="SAFE"/>
    <s v="follow-up needed"/>
    <s v="not eligiable"/>
  </r>
  <r>
    <s v="CUST00013"/>
    <s v="Male"/>
    <s v="Single"/>
    <n v="186433"/>
    <n v="9561"/>
    <s v="Good"/>
    <x v="1"/>
    <s v="South"/>
    <s v="SAFE"/>
    <s v="done"/>
    <s v="eligible for top-up"/>
  </r>
  <r>
    <s v="CUST00014"/>
    <s v="Female"/>
    <s v="Single"/>
    <n v="144508"/>
    <n v="87621"/>
    <s v="Good"/>
    <x v="0"/>
    <s v="South"/>
    <s v="SAFE"/>
    <s v="follow-up needed"/>
    <s v="not eligiable"/>
  </r>
  <r>
    <s v="CUST00015"/>
    <s v="Female"/>
    <s v="Divorced"/>
    <n v="164049"/>
    <n v="70080"/>
    <s v="Poor"/>
    <x v="0"/>
    <s v="East"/>
    <s v="SAFE"/>
    <s v="follow-up needed"/>
    <s v="not eligiable"/>
  </r>
  <r>
    <s v="CUST00016"/>
    <s v="Male"/>
    <s v="Divorced"/>
    <n v="157315"/>
    <n v="50508"/>
    <s v="Poor"/>
    <x v="0"/>
    <s v="East"/>
    <s v="SAFE"/>
    <s v="follow-up needed"/>
    <s v="not eligiable"/>
  </r>
  <r>
    <s v="CUST00017"/>
    <s v="Female"/>
    <s v="Divorced"/>
    <n v="191605"/>
    <n v="70766"/>
    <s v="Poor"/>
    <x v="1"/>
    <s v="East"/>
    <s v="SAFE"/>
    <s v="done"/>
    <s v="not eligiable"/>
  </r>
  <r>
    <s v="CUST00018"/>
    <s v="Female"/>
    <s v="Divorced"/>
    <n v="48112"/>
    <n v="83970"/>
    <s v="Good"/>
    <x v="1"/>
    <s v="South"/>
    <s v="SAFE"/>
    <s v="done"/>
    <s v="not eligiable"/>
  </r>
  <r>
    <s v="CUST00019"/>
    <s v="Male"/>
    <s v="Single"/>
    <n v="59319"/>
    <n v="51607"/>
    <s v="Poor"/>
    <x v="2"/>
    <s v="West"/>
    <s v="SAFE"/>
    <s v="done"/>
    <s v="not eligiable"/>
  </r>
  <r>
    <s v="CUST00020"/>
    <s v="Not Specified"/>
    <s v="Single"/>
    <n v="160276"/>
    <n v="60133"/>
    <s v="Good"/>
    <x v="2"/>
    <s v="East"/>
    <s v="SAFE"/>
    <s v="done"/>
    <s v="not eligiable"/>
  </r>
  <r>
    <s v="CUST00021"/>
    <s v="Female"/>
    <s v="Married"/>
    <n v="175649"/>
    <n v="55167"/>
    <s v="Good"/>
    <x v="1"/>
    <s v="East"/>
    <s v="SAFE"/>
    <s v="done"/>
    <s v="eligible for top-up"/>
  </r>
  <r>
    <s v="CUST00022"/>
    <s v="Not Specified"/>
    <s v="Divorced"/>
    <n v="35079"/>
    <n v="35937"/>
    <s v="Good"/>
    <x v="0"/>
    <s v="East"/>
    <s v="SAFE"/>
    <s v="follow-up needed"/>
    <s v="not eligiable"/>
  </r>
  <r>
    <s v="CUST00023"/>
    <s v="Not Specified"/>
    <s v="Divorced"/>
    <n v="147559"/>
    <n v="61059"/>
    <s v="Poor"/>
    <x v="0"/>
    <s v="East"/>
    <s v="SAFE"/>
    <s v="follow-up needed"/>
    <s v="not eligiable"/>
  </r>
  <r>
    <s v="CUST00024"/>
    <s v="Female"/>
    <s v="Single"/>
    <n v="14884"/>
    <n v="19445"/>
    <s v="Poor"/>
    <x v="2"/>
    <s v="South"/>
    <s v="HIGH RISK"/>
    <s v="done"/>
    <s v="not eligiable"/>
  </r>
  <r>
    <s v="CUST00025"/>
    <s v="Female"/>
    <s v="Single"/>
    <n v="162347"/>
    <n v="33746"/>
    <s v="Poor"/>
    <x v="0"/>
    <s v="East"/>
    <s v="HIGH RISK"/>
    <s v="follow-up needed"/>
    <s v="not eligiable"/>
  </r>
  <r>
    <s v="CUST00026"/>
    <s v="Not Specified"/>
    <s v="Married"/>
    <n v="128109"/>
    <n v="10392"/>
    <s v="Good"/>
    <x v="2"/>
    <s v="East"/>
    <s v="SAFE"/>
    <s v="done"/>
    <s v="not eligiable"/>
  </r>
  <r>
    <s v="CUST00027"/>
    <s v="Male"/>
    <s v="Single"/>
    <n v="41674"/>
    <n v="61554"/>
    <s v="Good"/>
    <x v="0"/>
    <s v="South"/>
    <s v="SAFE"/>
    <s v="follow-up needed"/>
    <s v="not eligiable"/>
  </r>
  <r>
    <s v="CUST00028"/>
    <s v="Not Specified"/>
    <s v="Married"/>
    <n v="111731"/>
    <n v="51328"/>
    <s v="Poor"/>
    <x v="2"/>
    <s v="North"/>
    <s v="SAFE"/>
    <s v="done"/>
    <s v="not eligiable"/>
  </r>
  <r>
    <s v="CUST00029"/>
    <s v="Not Specified"/>
    <s v="Single"/>
    <n v="62030"/>
    <n v="64512"/>
    <s v="Poor"/>
    <x v="0"/>
    <s v="South"/>
    <s v="SAFE"/>
    <s v="follow-up needed"/>
    <s v="not eligiable"/>
  </r>
  <r>
    <s v="CUST00030"/>
    <s v="Female"/>
    <s v="Married"/>
    <n v="146702"/>
    <n v="46477"/>
    <s v="Poor"/>
    <x v="1"/>
    <s v="East"/>
    <s v="HIGH RISK"/>
    <s v="done"/>
    <s v="not eligiable"/>
  </r>
  <r>
    <s v="CUST00031"/>
    <s v="Female"/>
    <s v="Divorced"/>
    <n v="194176"/>
    <n v="99450"/>
    <s v="Poor"/>
    <x v="0"/>
    <s v="East"/>
    <s v="SAFE"/>
    <s v="follow-up needed"/>
    <s v="not eligiable"/>
  </r>
  <r>
    <s v="CUST00032"/>
    <s v="Not Specified"/>
    <s v="Divorced"/>
    <n v="136640"/>
    <n v="77814"/>
    <s v="Poor"/>
    <x v="1"/>
    <s v="South"/>
    <s v="SAFE"/>
    <s v="done"/>
    <s v="not eligiable"/>
  </r>
  <r>
    <s v="CUST00033"/>
    <s v="Male"/>
    <s v="Divorced"/>
    <n v="13295"/>
    <n v="82516"/>
    <s v="Poor"/>
    <x v="2"/>
    <s v="East"/>
    <s v="SAFE"/>
    <s v="done"/>
    <s v="not eligiable"/>
  </r>
  <r>
    <s v="CUST00034"/>
    <s v="Female"/>
    <s v="Divorced"/>
    <n v="70360"/>
    <n v="53467"/>
    <s v="Poor"/>
    <x v="0"/>
    <s v="West"/>
    <s v="SAFE"/>
    <s v="follow-up needed"/>
    <s v="not eligiable"/>
  </r>
  <r>
    <s v="CUST00035"/>
    <s v="Female"/>
    <s v="Single"/>
    <n v="53202"/>
    <n v="52632"/>
    <s v="Poor"/>
    <x v="0"/>
    <s v="South"/>
    <s v="SAFE"/>
    <s v="follow-up needed"/>
    <s v="not eligiable"/>
  </r>
  <r>
    <s v="CUST00036"/>
    <s v="Male"/>
    <s v="Divorced"/>
    <n v="85797"/>
    <n v="30534"/>
    <s v="Poor"/>
    <x v="2"/>
    <s v="East"/>
    <s v="HIGH RISK"/>
    <s v="done"/>
    <s v="not eligiable"/>
  </r>
  <r>
    <s v="CUST00037"/>
    <s v="Male"/>
    <s v="Married"/>
    <n v="133164"/>
    <n v="16370"/>
    <s v="Poor"/>
    <x v="1"/>
    <s v="East"/>
    <s v="HIGH RISK"/>
    <s v="done"/>
    <s v="not eligiable"/>
  </r>
  <r>
    <s v="CUST00038"/>
    <s v="Female"/>
    <s v="Married"/>
    <n v="113314"/>
    <n v="26627"/>
    <s v="Poor"/>
    <x v="1"/>
    <s v="East"/>
    <s v="HIGH RISK"/>
    <s v="done"/>
    <s v="not eligiable"/>
  </r>
  <r>
    <s v="CUST00039"/>
    <s v="Male"/>
    <s v="Married"/>
    <n v="45742"/>
    <n v="81286"/>
    <s v="Poor"/>
    <x v="0"/>
    <s v="East"/>
    <s v="SAFE"/>
    <s v="follow-up needed"/>
    <s v="not eligiable"/>
  </r>
  <r>
    <s v="CUST00040"/>
    <s v="Not Specified"/>
    <s v="Divorced"/>
    <n v="189838"/>
    <n v="28307"/>
    <s v="Good"/>
    <x v="2"/>
    <s v="West"/>
    <s v="SAFE"/>
    <s v="done"/>
    <s v="not eligiable"/>
  </r>
  <r>
    <s v="CUST00041"/>
    <s v="Male"/>
    <s v="Married"/>
    <n v="101749"/>
    <n v="86640"/>
    <s v="Good"/>
    <x v="2"/>
    <s v="South"/>
    <s v="SAFE"/>
    <s v="done"/>
    <s v="not eligiable"/>
  </r>
  <r>
    <s v="CUST00042"/>
    <s v="F###"/>
    <s v="Divorced"/>
    <n v="152789"/>
    <n v="53649"/>
    <s v="Poor"/>
    <x v="1"/>
    <s v="East"/>
    <s v="SAFE"/>
    <s v="done"/>
    <s v="not eligiable"/>
  </r>
  <r>
    <s v="CUST00043"/>
    <s v="Not Specified"/>
    <s v="Divorced"/>
    <n v="19364"/>
    <n v="85282"/>
    <s v="Good"/>
    <x v="2"/>
    <s v="South"/>
    <s v="SAFE"/>
    <s v="done"/>
    <s v="not eligiable"/>
  </r>
  <r>
    <s v="CUST00044"/>
    <s v="Male"/>
    <s v="Divorced"/>
    <n v="63453"/>
    <n v="23639"/>
    <s v="Poor"/>
    <x v="0"/>
    <s v="South"/>
    <s v="HIGH RISK"/>
    <s v="follow-up needed"/>
    <s v="not eligiable"/>
  </r>
  <r>
    <s v="CUST00045"/>
    <s v="Female"/>
    <s v="Married"/>
    <n v="22834"/>
    <n v="21761"/>
    <s v="Poor"/>
    <x v="0"/>
    <s v="North"/>
    <s v="HIGH RISK"/>
    <s v="follow-up needed"/>
    <s v="not eligiable"/>
  </r>
  <r>
    <s v="CUST00046"/>
    <s v="Female"/>
    <s v="Single"/>
    <n v="158283"/>
    <n v="95584"/>
    <s v="Poor"/>
    <x v="2"/>
    <s v="East"/>
    <s v="SAFE"/>
    <s v="done"/>
    <s v="not eligiable"/>
  </r>
  <r>
    <s v="CUST00047"/>
    <s v="Not Specified"/>
    <s v="Single"/>
    <n v="156687"/>
    <n v="25153"/>
    <s v="Poor"/>
    <x v="0"/>
    <s v="South"/>
    <s v="HIGH RISK"/>
    <s v="follow-up needed"/>
    <s v="not eligiable"/>
  </r>
  <r>
    <s v="CUST00048"/>
    <s v="Female"/>
    <s v="Single"/>
    <n v="81182"/>
    <n v="90307"/>
    <s v="Poor"/>
    <x v="0"/>
    <s v="South"/>
    <s v="SAFE"/>
    <s v="follow-up needed"/>
    <s v="not eligiable"/>
  </r>
  <r>
    <s v="CUST00049"/>
    <s v="Female"/>
    <s v="Married"/>
    <n v="192708"/>
    <n v="15150"/>
    <s v="Poor"/>
    <x v="2"/>
    <s v="South"/>
    <s v="HIGH RISK"/>
    <s v="done"/>
    <s v="not eligiable"/>
  </r>
  <r>
    <s v="CUST00050"/>
    <s v="Male"/>
    <s v="Divorced"/>
    <n v="161357"/>
    <n v="70013"/>
    <s v="Poor"/>
    <x v="2"/>
    <s v="West"/>
    <s v="SAFE"/>
    <s v="done"/>
    <s v="not eligiable"/>
  </r>
  <r>
    <s v="CUST00051"/>
    <s v="Male"/>
    <s v="Divorced"/>
    <n v="175925"/>
    <n v="38157"/>
    <s v="Good"/>
    <x v="0"/>
    <s v="West"/>
    <s v="SAFE"/>
    <s v="follow-up needed"/>
    <s v="not eligiable"/>
  </r>
  <r>
    <s v="CUST00052"/>
    <s v="Male"/>
    <s v="Single"/>
    <n v="194940"/>
    <n v="14118"/>
    <s v="Poor"/>
    <x v="0"/>
    <s v="East"/>
    <s v="HIGH RISK"/>
    <s v="follow-up needed"/>
    <s v="not eligiable"/>
  </r>
  <r>
    <s v="CUST00053"/>
    <s v="Not Specified"/>
    <s v="Single"/>
    <n v="196683"/>
    <n v="84770"/>
    <s v="Good"/>
    <x v="2"/>
    <s v="North"/>
    <s v="SAFE"/>
    <s v="done"/>
    <s v="not eligiable"/>
  </r>
  <r>
    <s v="CUST00054"/>
    <s v="Male"/>
    <s v="Married"/>
    <n v="171963"/>
    <n v="39545"/>
    <s v="Poor"/>
    <x v="0"/>
    <s v="East"/>
    <s v="HIGH RISK"/>
    <s v="follow-up needed"/>
    <s v="not eligiable"/>
  </r>
  <r>
    <s v="CUST00055"/>
    <s v="Female"/>
    <s v="Divorced"/>
    <n v="153884"/>
    <n v="63115"/>
    <s v="Poor"/>
    <x v="0"/>
    <s v="North"/>
    <s v="SAFE"/>
    <s v="follow-up needed"/>
    <s v="not eligiable"/>
  </r>
  <r>
    <s v="CUST00056"/>
    <s v="Not Specified"/>
    <s v="Single"/>
    <n v="103491"/>
    <n v="56608"/>
    <s v="Poor"/>
    <x v="1"/>
    <s v="East"/>
    <s v="SAFE"/>
    <s v="done"/>
    <s v="not eligiable"/>
  </r>
  <r>
    <s v="CUST00057"/>
    <s v="Male"/>
    <s v="Divorced"/>
    <n v="157946"/>
    <n v="18017"/>
    <s v="Poor"/>
    <x v="0"/>
    <s v="South"/>
    <s v="HIGH RISK"/>
    <s v="follow-up needed"/>
    <s v="not eligiable"/>
  </r>
  <r>
    <s v="CUST00058"/>
    <s v="Male"/>
    <s v="Married"/>
    <n v="69687"/>
    <n v="89706"/>
    <s v="Poor"/>
    <x v="2"/>
    <s v="West"/>
    <s v="SAFE"/>
    <s v="done"/>
    <s v="not eligiable"/>
  </r>
  <r>
    <s v="CUST00059"/>
    <s v="Male"/>
    <s v="Married"/>
    <n v="60888"/>
    <n v="76562"/>
    <s v="Poor"/>
    <x v="2"/>
    <s v="North"/>
    <s v="SAFE"/>
    <s v="done"/>
    <s v="not eligiable"/>
  </r>
  <r>
    <s v="CUST00060"/>
    <s v="Male"/>
    <s v="Married"/>
    <n v="151539"/>
    <n v="48135"/>
    <s v="Good"/>
    <x v="2"/>
    <s v="East"/>
    <s v="SAFE"/>
    <s v="done"/>
    <s v="not eligiable"/>
  </r>
  <r>
    <s v="CUST00061"/>
    <s v="Male"/>
    <s v="Single"/>
    <n v="172650"/>
    <n v="7210"/>
    <s v="Poor"/>
    <x v="2"/>
    <s v="East"/>
    <s v="HIGH RISK"/>
    <s v="done"/>
    <s v="not eligiable"/>
  </r>
  <r>
    <s v="CUST00062"/>
    <s v="Female"/>
    <s v="Divorced"/>
    <n v="157556"/>
    <n v="81222"/>
    <s v="Poor"/>
    <x v="2"/>
    <s v="South"/>
    <s v="SAFE"/>
    <s v="done"/>
    <s v="not eligiable"/>
  </r>
  <r>
    <s v="CUST00063"/>
    <s v="Female"/>
    <s v="Single"/>
    <n v="13884"/>
    <n v="42271"/>
    <s v="Poor"/>
    <x v="0"/>
    <s v="West"/>
    <s v="HIGH RISK"/>
    <s v="follow-up needed"/>
    <s v="not eligiable"/>
  </r>
  <r>
    <s v="CUST00064"/>
    <s v="Female"/>
    <s v="Single"/>
    <n v="88204"/>
    <n v="33164"/>
    <s v="Poor"/>
    <x v="0"/>
    <s v="North"/>
    <s v="HIGH RISK"/>
    <s v="follow-up needed"/>
    <s v="not eligiable"/>
  </r>
  <r>
    <s v="CUST00065"/>
    <s v="Male"/>
    <s v="Married"/>
    <n v="154586"/>
    <n v="88193"/>
    <s v="Poor"/>
    <x v="0"/>
    <s v="East"/>
    <s v="SAFE"/>
    <s v="follow-up needed"/>
    <s v="not eligiable"/>
  </r>
  <r>
    <s v="CUST00066"/>
    <s v="Not Specified"/>
    <s v="Single"/>
    <n v="17262"/>
    <n v="73578"/>
    <s v="Poor"/>
    <x v="1"/>
    <s v="East"/>
    <s v="SAFE"/>
    <s v="done"/>
    <s v="not eligiable"/>
  </r>
  <r>
    <s v="CUST00067"/>
    <s v="Male"/>
    <s v="Divorced"/>
    <n v="30535"/>
    <n v="70622"/>
    <s v="Poor"/>
    <x v="1"/>
    <s v="North"/>
    <s v="SAFE"/>
    <s v="done"/>
    <s v="not eligiable"/>
  </r>
  <r>
    <s v="CUST00068"/>
    <s v="Male"/>
    <s v="Single"/>
    <n v="124879"/>
    <n v="73824"/>
    <s v="Good"/>
    <x v="0"/>
    <s v="South"/>
    <s v="SAFE"/>
    <s v="follow-up needed"/>
    <s v="not eligiable"/>
  </r>
  <r>
    <s v="CUST00069"/>
    <s v="Female"/>
    <s v="Divorced"/>
    <n v="193331"/>
    <n v="50147"/>
    <s v="Poor"/>
    <x v="2"/>
    <s v="South"/>
    <s v="SAFE"/>
    <s v="done"/>
    <s v="not eligiable"/>
  </r>
  <r>
    <s v="CUST00070"/>
    <s v="Female"/>
    <s v="Married"/>
    <n v="90034"/>
    <n v="98705"/>
    <s v="Poor"/>
    <x v="1"/>
    <s v="West"/>
    <s v="SAFE"/>
    <s v="done"/>
    <s v="not eligiable"/>
  </r>
  <r>
    <s v="CUST00071"/>
    <s v="Male"/>
    <s v="Single"/>
    <n v="161533"/>
    <n v="53808"/>
    <s v="Poor"/>
    <x v="1"/>
    <s v="South"/>
    <s v="SAFE"/>
    <s v="done"/>
    <s v="not eligiable"/>
  </r>
  <r>
    <s v="CUST00072"/>
    <s v="Male"/>
    <s v="Divorced"/>
    <n v="81915"/>
    <n v="66748"/>
    <s v="Poor"/>
    <x v="0"/>
    <s v="East"/>
    <s v="SAFE"/>
    <s v="follow-up needed"/>
    <s v="not eligiable"/>
  </r>
  <r>
    <s v="CUST00073"/>
    <s v="Male"/>
    <s v="Single"/>
    <n v="59281"/>
    <n v="33081"/>
    <s v="Poor"/>
    <x v="0"/>
    <s v="East"/>
    <s v="HIGH RISK"/>
    <s v="follow-up needed"/>
    <s v="not eligiable"/>
  </r>
  <r>
    <s v="CUST00074"/>
    <s v="Female"/>
    <s v="Single"/>
    <n v="52064"/>
    <n v="5577"/>
    <s v="Poor"/>
    <x v="1"/>
    <s v="East"/>
    <s v="HIGH RISK"/>
    <s v="done"/>
    <s v="not eligiable"/>
  </r>
  <r>
    <s v="CUST00075"/>
    <s v="Female"/>
    <s v="Single"/>
    <n v="151961"/>
    <n v="18939"/>
    <s v="Poor"/>
    <x v="2"/>
    <s v="East"/>
    <s v="HIGH RISK"/>
    <s v="done"/>
    <s v="not eligiable"/>
  </r>
  <r>
    <s v="CUST00076"/>
    <s v="Not Specified"/>
    <s v="Single"/>
    <n v="86807"/>
    <n v="95444"/>
    <s v="Good"/>
    <x v="0"/>
    <s v="South"/>
    <s v="SAFE"/>
    <s v="follow-up needed"/>
    <s v="not eligiable"/>
  </r>
  <r>
    <s v="CUST00077"/>
    <s v="Not Specified"/>
    <s v="Divorced"/>
    <n v="105596"/>
    <n v="29320"/>
    <s v="Poor"/>
    <x v="1"/>
    <s v="East"/>
    <s v="HIGH RISK"/>
    <s v="done"/>
    <s v="not eligiable"/>
  </r>
  <r>
    <s v="CUST00078"/>
    <s v="Female"/>
    <s v="Single"/>
    <n v="172717"/>
    <n v="9562"/>
    <s v="Poor"/>
    <x v="0"/>
    <s v="East"/>
    <s v="HIGH RISK"/>
    <s v="follow-up needed"/>
    <s v="not eligiable"/>
  </r>
  <r>
    <s v="CUST00079"/>
    <s v="Female"/>
    <s v="Single"/>
    <n v="145156"/>
    <n v="6742"/>
    <s v="Poor"/>
    <x v="0"/>
    <s v="East"/>
    <s v="HIGH RISK"/>
    <s v="follow-up needed"/>
    <s v="not eligiable"/>
  </r>
  <r>
    <s v="CUST00080"/>
    <s v="Female"/>
    <s v="Single"/>
    <n v="174341"/>
    <n v="52827"/>
    <s v="Poor"/>
    <x v="0"/>
    <s v="South"/>
    <s v="SAFE"/>
    <s v="follow-up needed"/>
    <s v="not eligiable"/>
  </r>
  <r>
    <s v="CUST00081"/>
    <s v="Male"/>
    <s v="Single"/>
    <n v="11901"/>
    <n v="7460"/>
    <s v="Good"/>
    <x v="0"/>
    <s v="East"/>
    <s v="SAFE"/>
    <s v="follow-up needed"/>
    <s v="not eligiable"/>
  </r>
  <r>
    <s v="CUST00082"/>
    <s v="Male"/>
    <s v="Single"/>
    <n v="171199"/>
    <n v="63305"/>
    <s v="Poor"/>
    <x v="2"/>
    <s v="North"/>
    <s v="SAFE"/>
    <s v="done"/>
    <s v="not eligiable"/>
  </r>
  <r>
    <s v="CUST00083"/>
    <s v="Female"/>
    <s v="Divorced"/>
    <n v="44017"/>
    <n v="90304"/>
    <s v="Poor"/>
    <x v="1"/>
    <s v="North"/>
    <s v="SAFE"/>
    <s v="done"/>
    <s v="not eligiable"/>
  </r>
  <r>
    <s v="CUST00084"/>
    <s v="Male"/>
    <s v="Married"/>
    <n v="126008"/>
    <n v="16226"/>
    <s v="Good"/>
    <x v="0"/>
    <s v="East"/>
    <s v="SAFE"/>
    <s v="follow-up needed"/>
    <s v="not eligiable"/>
  </r>
  <r>
    <s v="CUST00085"/>
    <s v="Male"/>
    <s v="Single"/>
    <n v="160944"/>
    <n v="40736"/>
    <s v="Poor"/>
    <x v="0"/>
    <s v="East"/>
    <s v="HIGH RISK"/>
    <s v="follow-up needed"/>
    <s v="not eligiable"/>
  </r>
  <r>
    <s v="CUST00086"/>
    <s v="Female"/>
    <s v="Married"/>
    <n v="29305"/>
    <n v="58928"/>
    <s v="Poor"/>
    <x v="2"/>
    <s v="East"/>
    <s v="SAFE"/>
    <s v="done"/>
    <s v="not eligiable"/>
  </r>
  <r>
    <s v="CUST00087"/>
    <s v="Female"/>
    <s v="Married"/>
    <n v="74041"/>
    <n v="29561"/>
    <s v="Good"/>
    <x v="1"/>
    <s v="West"/>
    <s v="SAFE"/>
    <s v="done"/>
    <s v="eligible for top-up"/>
  </r>
  <r>
    <s v="CUST00088"/>
    <s v="Male"/>
    <s v="Divorced"/>
    <n v="122211"/>
    <n v="16963"/>
    <s v="Poor"/>
    <x v="0"/>
    <s v="East"/>
    <s v="HIGH RISK"/>
    <s v="follow-up needed"/>
    <s v="not eligiable"/>
  </r>
  <r>
    <s v="CUST00089"/>
    <s v="Male"/>
    <s v="Single"/>
    <n v="47639"/>
    <n v="34858"/>
    <s v="Poor"/>
    <x v="2"/>
    <s v="West"/>
    <s v="HIGH RISK"/>
    <s v="done"/>
    <s v="not eligiable"/>
  </r>
  <r>
    <s v="CUST00090"/>
    <s v="Not Specified"/>
    <s v="Single"/>
    <n v="161267"/>
    <n v="88814"/>
    <s v="Poor"/>
    <x v="2"/>
    <s v="East"/>
    <s v="SAFE"/>
    <s v="done"/>
    <s v="not eligiable"/>
  </r>
  <r>
    <s v="CUST00091"/>
    <s v="Not Specified"/>
    <s v="Single"/>
    <n v="72324"/>
    <n v="49014"/>
    <s v="Good"/>
    <x v="2"/>
    <s v="West"/>
    <s v="SAFE"/>
    <s v="done"/>
    <s v="not eligiable"/>
  </r>
  <r>
    <s v="CUST00092"/>
    <s v="F###"/>
    <s v="Married"/>
    <n v="141467"/>
    <n v="5485"/>
    <s v="Poor"/>
    <x v="2"/>
    <s v="East"/>
    <s v="HIGH RISK"/>
    <s v="done"/>
    <s v="not eligiable"/>
  </r>
  <r>
    <s v="CUST00093"/>
    <s v="Female###"/>
    <s v="Divorced"/>
    <n v="77900"/>
    <n v="41906"/>
    <s v="Good"/>
    <x v="1"/>
    <s v="South"/>
    <s v="SAFE"/>
    <s v="done"/>
    <s v="eligible for top-up"/>
  </r>
  <r>
    <s v="CUST00094"/>
    <s v="Not Specified"/>
    <s v="Single"/>
    <n v="76261"/>
    <n v="67516"/>
    <s v="Poor"/>
    <x v="2"/>
    <s v="East"/>
    <s v="SAFE"/>
    <s v="done"/>
    <s v="not eligiable"/>
  </r>
  <r>
    <s v="CUST00095"/>
    <s v="Male"/>
    <s v="Single"/>
    <n v="82084"/>
    <n v="39845"/>
    <s v="Poor"/>
    <x v="0"/>
    <s v="South"/>
    <s v="HIGH RISK"/>
    <s v="follow-up needed"/>
    <s v="not eligiable"/>
  </r>
  <r>
    <s v="CUST00096"/>
    <s v="Not Specified"/>
    <s v="Single"/>
    <n v="17687"/>
    <n v="12353"/>
    <s v="Good"/>
    <x v="1"/>
    <s v="North"/>
    <s v="SAFE"/>
    <s v="done"/>
    <s v="not eligiable"/>
  </r>
  <r>
    <s v="CUST00097"/>
    <s v="Female"/>
    <s v="Single"/>
    <n v="121903"/>
    <n v="77003"/>
    <s v="Good"/>
    <x v="2"/>
    <s v="West"/>
    <s v="SAFE"/>
    <s v="done"/>
    <s v="not eligiable"/>
  </r>
  <r>
    <s v="CUST00098"/>
    <s v="Female"/>
    <s v="Single"/>
    <n v="110930"/>
    <n v="84064"/>
    <s v="Poor"/>
    <x v="0"/>
    <s v="South"/>
    <s v="SAFE"/>
    <s v="follow-up needed"/>
    <s v="not eligiable"/>
  </r>
  <r>
    <s v="CUST00099"/>
    <s v="Female"/>
    <s v="Single"/>
    <n v="14487"/>
    <n v="40867"/>
    <s v="Good"/>
    <x v="1"/>
    <s v="South"/>
    <s v="SAFE"/>
    <s v="done"/>
    <s v="not eligiable"/>
  </r>
  <r>
    <s v="CUST00100"/>
    <s v="Female"/>
    <s v="Married"/>
    <n v="189672"/>
    <n v="63610"/>
    <s v="Poor"/>
    <x v="0"/>
    <s v="North"/>
    <s v="SAFE"/>
    <s v="follow-up needed"/>
    <s v="not eligiable"/>
  </r>
  <r>
    <s v="CUST00101"/>
    <s v="Not Specified"/>
    <s v="Married"/>
    <n v="51276"/>
    <n v="59135"/>
    <s v="Poor"/>
    <x v="0"/>
    <s v="West"/>
    <s v="SAFE"/>
    <s v="follow-up needed"/>
    <s v="not eligiable"/>
  </r>
  <r>
    <s v="CUST00102"/>
    <s v="Male"/>
    <s v="Single"/>
    <n v="83825"/>
    <n v="63394"/>
    <s v="Poor"/>
    <x v="0"/>
    <s v="South"/>
    <s v="SAFE"/>
    <s v="follow-up needed"/>
    <s v="not eligiable"/>
  </r>
  <r>
    <s v="CUST00103"/>
    <s v="Female"/>
    <s v="Single"/>
    <n v="38081"/>
    <n v="28394"/>
    <s v="Poor"/>
    <x v="2"/>
    <s v="South"/>
    <s v="HIGH RISK"/>
    <s v="done"/>
    <s v="not eligiable"/>
  </r>
  <r>
    <s v="CUST00104"/>
    <s v="Male"/>
    <s v="Single"/>
    <n v="184610"/>
    <n v="62061"/>
    <s v="Poor"/>
    <x v="0"/>
    <s v="East"/>
    <s v="SAFE"/>
    <s v="follow-up needed"/>
    <s v="not eligiable"/>
  </r>
  <r>
    <s v="CUST00105"/>
    <s v="Not Specified"/>
    <s v="Single"/>
    <n v="196326"/>
    <n v="33863"/>
    <s v="Good"/>
    <x v="0"/>
    <s v="East"/>
    <s v="SAFE"/>
    <s v="follow-up needed"/>
    <s v="not eligiable"/>
  </r>
  <r>
    <s v="CUST00106"/>
    <s v="Female###"/>
    <s v="Married"/>
    <n v="105446"/>
    <n v="88391"/>
    <s v="Good"/>
    <x v="1"/>
    <s v="South"/>
    <s v="SAFE"/>
    <s v="done"/>
    <s v="eligible for top-up"/>
  </r>
  <r>
    <s v="CUST00107"/>
    <s v="Not Specified"/>
    <s v="Single"/>
    <n v="186812"/>
    <n v="51908"/>
    <s v="Poor"/>
    <x v="0"/>
    <s v="East"/>
    <s v="SAFE"/>
    <s v="follow-up needed"/>
    <s v="not eligiable"/>
  </r>
  <r>
    <s v="CUST00108"/>
    <s v="Female"/>
    <s v="Single"/>
    <n v="77783"/>
    <n v="36407"/>
    <s v="Poor"/>
    <x v="0"/>
    <s v="West"/>
    <s v="HIGH RISK"/>
    <s v="follow-up needed"/>
    <s v="not eligiable"/>
  </r>
  <r>
    <s v="CUST00109"/>
    <s v="Male"/>
    <s v="Single"/>
    <n v="130904"/>
    <n v="47310"/>
    <s v="Poor"/>
    <x v="2"/>
    <s v="North"/>
    <s v="HIGH RISK"/>
    <s v="done"/>
    <s v="not eligiable"/>
  </r>
  <r>
    <s v="CUST00110"/>
    <s v="Male"/>
    <s v="Married"/>
    <n v="43434"/>
    <n v="29360"/>
    <s v="Poor"/>
    <x v="0"/>
    <s v="East"/>
    <s v="HIGH RISK"/>
    <s v="follow-up needed"/>
    <s v="not eligiable"/>
  </r>
  <r>
    <s v="CUST00111"/>
    <s v="Female"/>
    <s v="Divorced"/>
    <n v="192618"/>
    <n v="10684"/>
    <s v="Poor"/>
    <x v="0"/>
    <s v="East"/>
    <s v="HIGH RISK"/>
    <s v="follow-up needed"/>
    <s v="not eligiable"/>
  </r>
  <r>
    <s v="CUST00112"/>
    <s v="Female"/>
    <s v="Divorced"/>
    <n v="195778"/>
    <n v="76269"/>
    <s v="Good"/>
    <x v="2"/>
    <s v="South"/>
    <s v="SAFE"/>
    <s v="done"/>
    <s v="not eligiable"/>
  </r>
  <r>
    <s v="CUST00113"/>
    <s v="Male"/>
    <s v="Single"/>
    <n v="179361"/>
    <n v="20988"/>
    <s v="Poor"/>
    <x v="0"/>
    <s v="East"/>
    <s v="HIGH RISK"/>
    <s v="follow-up needed"/>
    <s v="not eligiable"/>
  </r>
  <r>
    <s v="CUST00114"/>
    <s v="Female"/>
    <s v="Married"/>
    <n v="104378"/>
    <n v="67768"/>
    <s v="Poor"/>
    <x v="2"/>
    <s v="North"/>
    <s v="SAFE"/>
    <s v="done"/>
    <s v="not eligiable"/>
  </r>
  <r>
    <s v="CUST00115"/>
    <s v="Female"/>
    <s v="Single"/>
    <n v="163298"/>
    <n v="11343"/>
    <s v="Good"/>
    <x v="0"/>
    <s v="South"/>
    <s v="SAFE"/>
    <s v="follow-up needed"/>
    <s v="not eligiable"/>
  </r>
  <r>
    <s v="CUST00116"/>
    <s v="Not Specified"/>
    <s v="Single"/>
    <n v="37188"/>
    <n v="34185"/>
    <s v="Poor"/>
    <x v="1"/>
    <s v="East"/>
    <s v="HIGH RISK"/>
    <s v="done"/>
    <s v="not eligiable"/>
  </r>
  <r>
    <s v="CUST00117"/>
    <s v="Male"/>
    <s v="Single"/>
    <n v="65248"/>
    <n v="37252"/>
    <s v="Poor"/>
    <x v="0"/>
    <s v="East"/>
    <s v="HIGH RISK"/>
    <s v="follow-up needed"/>
    <s v="not eligiable"/>
  </r>
  <r>
    <s v="CUST00118"/>
    <s v="Female"/>
    <s v="Married"/>
    <n v="72208"/>
    <n v="63208"/>
    <s v="Good"/>
    <x v="1"/>
    <s v="North"/>
    <s v="SAFE"/>
    <s v="done"/>
    <s v="eligible for top-up"/>
  </r>
  <r>
    <s v="CUST00119"/>
    <s v="Male"/>
    <s v="Divorced"/>
    <n v="71924"/>
    <n v="65965"/>
    <s v="Poor"/>
    <x v="0"/>
    <s v="South"/>
    <s v="SAFE"/>
    <s v="follow-up needed"/>
    <s v="not eligiable"/>
  </r>
  <r>
    <s v="CUST00120"/>
    <s v="Female"/>
    <s v="Divorced"/>
    <n v="162328"/>
    <n v="89906"/>
    <s v="Poor"/>
    <x v="0"/>
    <s v="East"/>
    <s v="SAFE"/>
    <s v="follow-up needed"/>
    <s v="not eligiable"/>
  </r>
  <r>
    <s v="CUST00121"/>
    <s v="Not Specified"/>
    <s v="Married"/>
    <n v="173908"/>
    <n v="8789"/>
    <s v="Good"/>
    <x v="0"/>
    <s v="North"/>
    <s v="SAFE"/>
    <s v="follow-up needed"/>
    <s v="not eligiable"/>
  </r>
  <r>
    <s v="CUST00122"/>
    <s v="Male"/>
    <s v="Single"/>
    <n v="120637"/>
    <n v="48651"/>
    <s v="Good"/>
    <x v="0"/>
    <s v="South"/>
    <s v="SAFE"/>
    <s v="follow-up needed"/>
    <s v="not eligiable"/>
  </r>
  <r>
    <s v="CUST00123"/>
    <s v="Female"/>
    <s v="Married"/>
    <n v="169722"/>
    <n v="55455"/>
    <s v="Poor"/>
    <x v="2"/>
    <s v="North"/>
    <s v="SAFE"/>
    <s v="done"/>
    <s v="not eligiable"/>
  </r>
  <r>
    <s v="CUST00124"/>
    <s v="Male###"/>
    <s v="Married"/>
    <n v="13163"/>
    <n v="31164"/>
    <s v="Poor"/>
    <x v="0"/>
    <s v="North"/>
    <s v="HIGH RISK"/>
    <s v="follow-up needed"/>
    <s v="not eligiable"/>
  </r>
  <r>
    <s v="CUST00125"/>
    <s v="Male"/>
    <s v="Divorced"/>
    <n v="187608"/>
    <n v="89371"/>
    <s v="Poor"/>
    <x v="2"/>
    <s v="West"/>
    <s v="SAFE"/>
    <s v="done"/>
    <s v="not eligiable"/>
  </r>
  <r>
    <s v="CUST00126"/>
    <s v="Female"/>
    <s v="Single"/>
    <n v="60825"/>
    <n v="69681"/>
    <s v="Good"/>
    <x v="0"/>
    <s v="South"/>
    <s v="SAFE"/>
    <s v="follow-up needed"/>
    <s v="not eligiable"/>
  </r>
  <r>
    <s v="CUST00127"/>
    <s v="Male"/>
    <s v="Married"/>
    <n v="144257"/>
    <n v="26813"/>
    <s v="Poor"/>
    <x v="0"/>
    <s v="North"/>
    <s v="HIGH RISK"/>
    <s v="follow-up needed"/>
    <s v="not eligiable"/>
  </r>
  <r>
    <s v="CUST00128"/>
    <s v="Not Specified"/>
    <s v="Single"/>
    <n v="145646"/>
    <n v="96988"/>
    <s v="Poor"/>
    <x v="2"/>
    <s v="South"/>
    <s v="SAFE"/>
    <s v="done"/>
    <s v="not eligiable"/>
  </r>
  <r>
    <s v="CUST00129"/>
    <s v="Male"/>
    <s v="Single"/>
    <n v="124027"/>
    <n v="80448"/>
    <s v="Good"/>
    <x v="1"/>
    <s v="East"/>
    <s v="SAFE"/>
    <s v="done"/>
    <s v="eligible for top-up"/>
  </r>
  <r>
    <s v="CUST00130"/>
    <s v="Male"/>
    <s v="Married"/>
    <n v="141290"/>
    <n v="33045"/>
    <s v="Poor"/>
    <x v="2"/>
    <s v="South"/>
    <s v="HIGH RISK"/>
    <s v="done"/>
    <s v="not eligiable"/>
  </r>
  <r>
    <s v="CUST00131"/>
    <s v="Male"/>
    <s v="Divorced"/>
    <n v="187438"/>
    <n v="70538"/>
    <s v="Poor"/>
    <x v="0"/>
    <s v="South"/>
    <s v="SAFE"/>
    <s v="follow-up needed"/>
    <s v="not eligiable"/>
  </r>
  <r>
    <s v="CUST00132"/>
    <s v="Not Specified"/>
    <s v="Single"/>
    <n v="84105"/>
    <n v="86474"/>
    <s v="Good"/>
    <x v="0"/>
    <s v="East"/>
    <s v="SAFE"/>
    <s v="follow-up needed"/>
    <s v="not eligiable"/>
  </r>
  <r>
    <s v="CUST00133"/>
    <s v="Female"/>
    <s v="Single"/>
    <n v="137500"/>
    <n v="45647"/>
    <s v="Good"/>
    <x v="2"/>
    <s v="East"/>
    <s v="SAFE"/>
    <s v="done"/>
    <s v="not eligiable"/>
  </r>
  <r>
    <s v="CUST00134"/>
    <s v="Female"/>
    <s v="Married"/>
    <n v="143021"/>
    <n v="15112"/>
    <s v="Poor"/>
    <x v="0"/>
    <s v="East"/>
    <s v="HIGH RISK"/>
    <s v="follow-up needed"/>
    <s v="not eligiable"/>
  </r>
  <r>
    <s v="CUST00135"/>
    <s v="Not Specified"/>
    <s v="Single"/>
    <n v="179773"/>
    <n v="36220"/>
    <s v="Poor"/>
    <x v="1"/>
    <s v="East"/>
    <s v="HIGH RISK"/>
    <s v="done"/>
    <s v="not eligiable"/>
  </r>
  <r>
    <s v="CUST00136"/>
    <s v="Male"/>
    <s v="Married"/>
    <n v="86966"/>
    <n v="22712"/>
    <s v="Poor"/>
    <x v="0"/>
    <s v="West"/>
    <s v="HIGH RISK"/>
    <s v="follow-up needed"/>
    <s v="not eligiable"/>
  </r>
  <r>
    <s v="CUST00137"/>
    <s v="Female"/>
    <s v="Married"/>
    <n v="100901"/>
    <n v="45458"/>
    <s v="Poor"/>
    <x v="0"/>
    <s v="West"/>
    <s v="HIGH RISK"/>
    <s v="follow-up needed"/>
    <s v="not eligiable"/>
  </r>
  <r>
    <s v="CUST00138"/>
    <s v="Female"/>
    <s v="Divorced"/>
    <n v="23069"/>
    <n v="45598"/>
    <s v="Poor"/>
    <x v="1"/>
    <s v="North"/>
    <s v="HIGH RISK"/>
    <s v="done"/>
    <s v="not eligiable"/>
  </r>
  <r>
    <s v="CUST00139"/>
    <s v="Male"/>
    <s v="Divorced"/>
    <n v="152231"/>
    <n v="60796"/>
    <s v="Poor"/>
    <x v="2"/>
    <s v="East"/>
    <s v="SAFE"/>
    <s v="done"/>
    <s v="not eligiable"/>
  </r>
  <r>
    <s v="CUST00140"/>
    <s v="Female"/>
    <s v="Married"/>
    <n v="114328"/>
    <n v="96512"/>
    <s v="Poor"/>
    <x v="1"/>
    <s v="North"/>
    <s v="SAFE"/>
    <s v="done"/>
    <s v="not eligiable"/>
  </r>
  <r>
    <s v="CUST00141"/>
    <s v="Female"/>
    <s v="Divorced"/>
    <n v="124412"/>
    <n v="99469"/>
    <s v="Poor"/>
    <x v="0"/>
    <s v="East"/>
    <s v="SAFE"/>
    <s v="follow-up needed"/>
    <s v="not eligiable"/>
  </r>
  <r>
    <s v="CUST00142"/>
    <s v="Female"/>
    <s v="Married"/>
    <n v="43394"/>
    <n v="10622"/>
    <s v="Poor"/>
    <x v="0"/>
    <s v="East"/>
    <s v="HIGH RISK"/>
    <s v="follow-up needed"/>
    <s v="not eligiable"/>
  </r>
  <r>
    <s v="CUST00143"/>
    <s v="Female"/>
    <s v="Single"/>
    <n v="70128"/>
    <n v="78308"/>
    <s v="Good"/>
    <x v="2"/>
    <s v="East"/>
    <s v="SAFE"/>
    <s v="done"/>
    <s v="not eligiable"/>
  </r>
  <r>
    <s v="CUST00144"/>
    <s v="Not Specified"/>
    <s v="Divorced"/>
    <n v="115149"/>
    <n v="79924"/>
    <s v="Poor"/>
    <x v="0"/>
    <s v="North"/>
    <s v="SAFE"/>
    <s v="follow-up needed"/>
    <s v="not eligiable"/>
  </r>
  <r>
    <s v="CUST00145"/>
    <s v="Male"/>
    <s v="Married"/>
    <n v="69679"/>
    <n v="25000"/>
    <s v="Poor"/>
    <x v="2"/>
    <s v="East"/>
    <s v="HIGH RISK"/>
    <s v="done"/>
    <s v="not eligiable"/>
  </r>
  <r>
    <s v="CUST00146"/>
    <s v="Not Specified"/>
    <s v="Divorced"/>
    <n v="60753"/>
    <n v="85255"/>
    <s v="Good"/>
    <x v="0"/>
    <s v="West"/>
    <s v="SAFE"/>
    <s v="follow-up needed"/>
    <s v="not eligiable"/>
  </r>
  <r>
    <s v="CUST00147"/>
    <s v="Male"/>
    <s v="Single"/>
    <n v="15136"/>
    <n v="94303"/>
    <s v="Poor"/>
    <x v="2"/>
    <s v="West"/>
    <s v="SAFE"/>
    <s v="done"/>
    <s v="not eligiable"/>
  </r>
  <r>
    <s v="CUST00148"/>
    <s v="Female"/>
    <s v="Married"/>
    <n v="186181"/>
    <n v="35027"/>
    <s v="Good"/>
    <x v="2"/>
    <s v="East"/>
    <s v="SAFE"/>
    <s v="done"/>
    <s v="not eligiable"/>
  </r>
  <r>
    <s v="CUST00149"/>
    <s v="Female"/>
    <s v="Single"/>
    <n v="17477"/>
    <n v="13311"/>
    <s v="Poor"/>
    <x v="2"/>
    <s v="East"/>
    <s v="HIGH RISK"/>
    <s v="done"/>
    <s v="not eligiable"/>
  </r>
  <r>
    <s v="CUST00150"/>
    <s v="Female"/>
    <s v="Married"/>
    <n v="72266"/>
    <n v="90034"/>
    <s v="Poor"/>
    <x v="0"/>
    <s v="North"/>
    <s v="SAFE"/>
    <s v="follow-up needed"/>
    <s v="not eligiable"/>
  </r>
  <r>
    <s v="CUST00151"/>
    <s v="Not Specified"/>
    <s v="Married"/>
    <n v="67512"/>
    <n v="77011"/>
    <s v="Good"/>
    <x v="0"/>
    <s v="West"/>
    <s v="SAFE"/>
    <s v="follow-up needed"/>
    <s v="not eligiable"/>
  </r>
  <r>
    <s v="CUST00152"/>
    <s v="Female"/>
    <s v="Single"/>
    <n v="27784"/>
    <n v="31885"/>
    <s v="Poor"/>
    <x v="0"/>
    <s v="South"/>
    <s v="HIGH RISK"/>
    <s v="follow-up needed"/>
    <s v="not eligiable"/>
  </r>
  <r>
    <s v="CUST00153"/>
    <s v="Male"/>
    <s v="Single"/>
    <n v="154735"/>
    <n v="17696"/>
    <s v="Poor"/>
    <x v="0"/>
    <s v="South"/>
    <s v="HIGH RISK"/>
    <s v="follow-up needed"/>
    <s v="not eligiable"/>
  </r>
  <r>
    <s v="CUST00154"/>
    <s v="Female"/>
    <s v="Divorced"/>
    <n v="139376"/>
    <n v="26733"/>
    <s v="Poor"/>
    <x v="2"/>
    <s v="East"/>
    <s v="HIGH RISK"/>
    <s v="done"/>
    <s v="not eligiable"/>
  </r>
  <r>
    <s v="CUST00155"/>
    <s v="Male"/>
    <s v="Married"/>
    <n v="124911"/>
    <n v="41236"/>
    <s v="Good"/>
    <x v="0"/>
    <s v="East"/>
    <s v="SAFE"/>
    <s v="follow-up needed"/>
    <s v="not eligiable"/>
  </r>
  <r>
    <s v="CUST00156"/>
    <s v="Female"/>
    <s v="Divorced"/>
    <n v="18878"/>
    <n v="13739"/>
    <s v="Poor"/>
    <x v="0"/>
    <s v="East"/>
    <s v="HIGH RISK"/>
    <s v="follow-up needed"/>
    <s v="not eligiable"/>
  </r>
  <r>
    <s v="CUST00157"/>
    <s v="Male"/>
    <s v="Single"/>
    <n v="24368"/>
    <n v="73583"/>
    <s v="Good"/>
    <x v="0"/>
    <s v="East"/>
    <s v="SAFE"/>
    <s v="follow-up needed"/>
    <s v="not eligiable"/>
  </r>
  <r>
    <s v="CUST00158"/>
    <s v="Male"/>
    <s v="Single"/>
    <n v="85684"/>
    <n v="72840"/>
    <s v="Poor"/>
    <x v="0"/>
    <s v="East"/>
    <s v="SAFE"/>
    <s v="follow-up needed"/>
    <s v="not eligiable"/>
  </r>
  <r>
    <s v="CUST00159"/>
    <s v="Female"/>
    <s v="Married"/>
    <n v="185628"/>
    <n v="28424"/>
    <s v="Good"/>
    <x v="0"/>
    <s v="West"/>
    <s v="SAFE"/>
    <s v="follow-up needed"/>
    <s v="not eligiable"/>
  </r>
  <r>
    <s v="CUST00160"/>
    <s v="Male"/>
    <s v="Divorced"/>
    <n v="47415"/>
    <n v="42416"/>
    <s v="Poor"/>
    <x v="1"/>
    <s v="East"/>
    <s v="HIGH RISK"/>
    <s v="done"/>
    <s v="not eligiable"/>
  </r>
  <r>
    <s v="CUST00161"/>
    <s v="Male"/>
    <s v="Single"/>
    <n v="123786"/>
    <n v="34146"/>
    <s v="Poor"/>
    <x v="2"/>
    <s v="East"/>
    <s v="HIGH RISK"/>
    <s v="done"/>
    <s v="not eligiable"/>
  </r>
  <r>
    <s v="CUST00162"/>
    <s v="Male"/>
    <s v="Single"/>
    <n v="97596"/>
    <n v="28015"/>
    <s v="Poor"/>
    <x v="0"/>
    <s v="East"/>
    <s v="HIGH RISK"/>
    <s v="follow-up needed"/>
    <s v="not eligiable"/>
  </r>
  <r>
    <s v="CUST00163"/>
    <s v="Male"/>
    <s v="Single"/>
    <n v="91942"/>
    <n v="46476"/>
    <s v="Poor"/>
    <x v="1"/>
    <s v="North"/>
    <s v="HIGH RISK"/>
    <s v="done"/>
    <s v="not eligiable"/>
  </r>
  <r>
    <s v="CUST00164"/>
    <s v="Female"/>
    <s v="Married"/>
    <n v="29395"/>
    <n v="13318"/>
    <s v="Poor"/>
    <x v="1"/>
    <s v="West"/>
    <s v="HIGH RISK"/>
    <s v="done"/>
    <s v="not eligiable"/>
  </r>
  <r>
    <s v="CUST00165"/>
    <s v="Female"/>
    <s v="Single"/>
    <n v="71833"/>
    <n v="22533"/>
    <s v="Good"/>
    <x v="0"/>
    <s v="East"/>
    <s v="SAFE"/>
    <s v="follow-up needed"/>
    <s v="not eligiable"/>
  </r>
  <r>
    <s v="CUST00166"/>
    <s v="Male"/>
    <s v="Divorced"/>
    <n v="14748"/>
    <n v="76842"/>
    <s v="Poor"/>
    <x v="2"/>
    <s v="North"/>
    <s v="SAFE"/>
    <s v="done"/>
    <s v="not eligiable"/>
  </r>
  <r>
    <s v="CUST00167"/>
    <s v="Female"/>
    <s v="Single"/>
    <n v="181357"/>
    <n v="86559"/>
    <s v="Poor"/>
    <x v="1"/>
    <s v="East"/>
    <s v="SAFE"/>
    <s v="done"/>
    <s v="not eligiable"/>
  </r>
  <r>
    <s v="CUST00168"/>
    <s v="Female"/>
    <s v="Married"/>
    <n v="169307"/>
    <n v="85478"/>
    <s v="Poor"/>
    <x v="0"/>
    <s v="West"/>
    <s v="SAFE"/>
    <s v="follow-up needed"/>
    <s v="not eligiable"/>
  </r>
  <r>
    <s v="CUST00169"/>
    <s v="Male"/>
    <s v="Single"/>
    <n v="43136"/>
    <n v="7785"/>
    <s v="Poor"/>
    <x v="2"/>
    <s v="South"/>
    <s v="HIGH RISK"/>
    <s v="done"/>
    <s v="not eligiable"/>
  </r>
  <r>
    <s v="CUST00170"/>
    <s v="Male"/>
    <s v="Single"/>
    <n v="138179"/>
    <n v="54471"/>
    <s v="Poor"/>
    <x v="2"/>
    <s v="East"/>
    <s v="SAFE"/>
    <s v="done"/>
    <s v="not eligiable"/>
  </r>
  <r>
    <s v="CUST00171"/>
    <s v="Female"/>
    <s v="Single"/>
    <n v="168716"/>
    <n v="29976"/>
    <s v="Poor"/>
    <x v="0"/>
    <s v="South"/>
    <s v="HIGH RISK"/>
    <s v="follow-up needed"/>
    <s v="not eligiable"/>
  </r>
  <r>
    <s v="CUST00172"/>
    <s v="Male"/>
    <s v="Married"/>
    <n v="176153"/>
    <n v="31516"/>
    <s v="Poor"/>
    <x v="0"/>
    <s v="North"/>
    <s v="HIGH RISK"/>
    <s v="follow-up needed"/>
    <s v="not eligiable"/>
  </r>
  <r>
    <s v="CUST00173"/>
    <s v="Male"/>
    <s v="Single"/>
    <n v="135061"/>
    <n v="16724"/>
    <s v="Poor"/>
    <x v="0"/>
    <s v="East"/>
    <s v="HIGH RISK"/>
    <s v="follow-up needed"/>
    <s v="not eligiable"/>
  </r>
  <r>
    <s v="CUST00174"/>
    <s v="Not Specified"/>
    <s v="Single"/>
    <n v="128757"/>
    <n v="40373"/>
    <s v="Poor"/>
    <x v="1"/>
    <s v="South"/>
    <s v="HIGH RISK"/>
    <s v="done"/>
    <s v="not eligiable"/>
  </r>
  <r>
    <s v="CUST00175"/>
    <s v="Female"/>
    <s v="Single"/>
    <n v="185020"/>
    <n v="72913"/>
    <s v="Good"/>
    <x v="2"/>
    <s v="East"/>
    <s v="SAFE"/>
    <s v="done"/>
    <s v="not eligiable"/>
  </r>
  <r>
    <s v="CUST00176"/>
    <s v="Male"/>
    <s v="Single"/>
    <n v="79719"/>
    <n v="42306"/>
    <s v="Poor"/>
    <x v="0"/>
    <s v="East"/>
    <s v="HIGH RISK"/>
    <s v="follow-up needed"/>
    <s v="not eligiable"/>
  </r>
  <r>
    <s v="CUST00177"/>
    <s v="Female"/>
    <s v="Single"/>
    <n v="24954"/>
    <n v="83316"/>
    <s v="Good"/>
    <x v="1"/>
    <s v="East"/>
    <s v="SAFE"/>
    <s v="done"/>
    <s v="not eligiable"/>
  </r>
  <r>
    <s v="CUST00178"/>
    <s v="Male"/>
    <s v="Married"/>
    <n v="137201"/>
    <n v="14786"/>
    <s v="Good"/>
    <x v="2"/>
    <s v="North"/>
    <s v="SAFE"/>
    <s v="done"/>
    <s v="not eligiable"/>
  </r>
  <r>
    <s v="CUST00179"/>
    <s v="Male"/>
    <s v="Single"/>
    <n v="35410"/>
    <n v="43473"/>
    <s v="Poor"/>
    <x v="0"/>
    <s v="South"/>
    <s v="HIGH RISK"/>
    <s v="follow-up needed"/>
    <s v="not eligiable"/>
  </r>
  <r>
    <s v="CUST00180"/>
    <s v="Not Specified"/>
    <s v="Single"/>
    <n v="191681"/>
    <n v="71750"/>
    <s v="Poor"/>
    <x v="2"/>
    <s v="East"/>
    <s v="SAFE"/>
    <s v="done"/>
    <s v="not eligiable"/>
  </r>
  <r>
    <s v="CUST00181"/>
    <s v="F###"/>
    <s v="Divorced"/>
    <n v="22703"/>
    <n v="95402"/>
    <s v="Good"/>
    <x v="1"/>
    <s v="South"/>
    <s v="SAFE"/>
    <s v="done"/>
    <s v="not eligiable"/>
  </r>
  <r>
    <s v="CUST00182"/>
    <s v="Female"/>
    <s v="Married"/>
    <n v="37277"/>
    <n v="53986"/>
    <s v="Poor"/>
    <x v="1"/>
    <s v="South"/>
    <s v="SAFE"/>
    <s v="done"/>
    <s v="not eligiable"/>
  </r>
  <r>
    <s v="CUST00183"/>
    <s v="Not Specified"/>
    <s v="Divorced"/>
    <n v="166075"/>
    <n v="84206"/>
    <s v="Good"/>
    <x v="0"/>
    <s v="West"/>
    <s v="SAFE"/>
    <s v="follow-up needed"/>
    <s v="not eligiable"/>
  </r>
  <r>
    <s v="CUST00184"/>
    <s v="Female"/>
    <s v="Single"/>
    <n v="110288"/>
    <n v="58774"/>
    <s v="Poor"/>
    <x v="2"/>
    <s v="West"/>
    <s v="SAFE"/>
    <s v="done"/>
    <s v="not eligiable"/>
  </r>
  <r>
    <s v="CUST00185"/>
    <s v="Female"/>
    <s v="Married"/>
    <n v="149412"/>
    <n v="73646"/>
    <s v="Poor"/>
    <x v="2"/>
    <s v="North"/>
    <s v="SAFE"/>
    <s v="done"/>
    <s v="not eligiable"/>
  </r>
  <r>
    <s v="CUST00186"/>
    <s v="Female"/>
    <s v="Married"/>
    <n v="89400"/>
    <n v="72632"/>
    <s v="Poor"/>
    <x v="0"/>
    <s v="East"/>
    <s v="SAFE"/>
    <s v="follow-up needed"/>
    <s v="not eligiable"/>
  </r>
  <r>
    <s v="CUST00187"/>
    <s v="Male"/>
    <s v="Divorced"/>
    <n v="111052"/>
    <n v="41525"/>
    <s v="Good"/>
    <x v="0"/>
    <s v="South"/>
    <s v="SAFE"/>
    <s v="follow-up needed"/>
    <s v="not eligiable"/>
  </r>
  <r>
    <s v="CUST00188"/>
    <s v="Not Specified"/>
    <s v="Single"/>
    <n v="72121"/>
    <n v="45632"/>
    <s v="Poor"/>
    <x v="2"/>
    <s v="West"/>
    <s v="HIGH RISK"/>
    <s v="done"/>
    <s v="not eligiable"/>
  </r>
  <r>
    <s v="CUST00189"/>
    <s v="Female"/>
    <s v="Single"/>
    <n v="164703"/>
    <n v="32033"/>
    <s v="Poor"/>
    <x v="1"/>
    <s v="South"/>
    <s v="HIGH RISK"/>
    <s v="done"/>
    <s v="not eligiable"/>
  </r>
  <r>
    <s v="CUST00190"/>
    <s v="Female"/>
    <s v="Divorced"/>
    <n v="19314"/>
    <n v="60410"/>
    <s v="Poor"/>
    <x v="2"/>
    <s v="South"/>
    <s v="SAFE"/>
    <s v="done"/>
    <s v="not eligiable"/>
  </r>
  <r>
    <s v="CUST00191"/>
    <s v="Male"/>
    <s v="Single"/>
    <n v="156670"/>
    <n v="80490"/>
    <s v="Poor"/>
    <x v="2"/>
    <s v="East"/>
    <s v="SAFE"/>
    <s v="done"/>
    <s v="not eligiable"/>
  </r>
  <r>
    <s v="CUST00192"/>
    <s v="Male"/>
    <s v="Single"/>
    <n v="128375"/>
    <n v="72021"/>
    <s v="Good"/>
    <x v="0"/>
    <s v="South"/>
    <s v="SAFE"/>
    <s v="follow-up needed"/>
    <s v="not eligiable"/>
  </r>
  <r>
    <s v="CUST00193"/>
    <s v="Female"/>
    <s v="Single"/>
    <n v="27411"/>
    <n v="85977"/>
    <s v="Poor"/>
    <x v="1"/>
    <s v="East"/>
    <s v="SAFE"/>
    <s v="done"/>
    <s v="not eligiable"/>
  </r>
  <r>
    <s v="CUST00194"/>
    <s v="Male"/>
    <s v="Single"/>
    <n v="146389"/>
    <n v="7241"/>
    <s v="Good"/>
    <x v="0"/>
    <s v="East"/>
    <s v="SAFE"/>
    <s v="follow-up needed"/>
    <s v="not eligiable"/>
  </r>
  <r>
    <s v="CUST00195"/>
    <s v="Male"/>
    <s v="Married"/>
    <n v="36386"/>
    <n v="52715"/>
    <s v="Poor"/>
    <x v="1"/>
    <s v="West"/>
    <s v="SAFE"/>
    <s v="done"/>
    <s v="not eligiable"/>
  </r>
  <r>
    <s v="CUST00196"/>
    <s v="Male"/>
    <s v="Single"/>
    <n v="184964"/>
    <n v="36366"/>
    <s v="Poor"/>
    <x v="0"/>
    <s v="South"/>
    <s v="HIGH RISK"/>
    <s v="follow-up needed"/>
    <s v="not eligiable"/>
  </r>
  <r>
    <s v="CUST00197"/>
    <s v="Female"/>
    <s v="Married"/>
    <n v="79300"/>
    <n v="42594"/>
    <s v="Good"/>
    <x v="2"/>
    <s v="South"/>
    <s v="SAFE"/>
    <s v="done"/>
    <s v="not eligiable"/>
  </r>
  <r>
    <s v="CUST00198"/>
    <s v="Male"/>
    <s v="Married"/>
    <n v="175929"/>
    <n v="62444"/>
    <s v="Poor"/>
    <x v="2"/>
    <s v="West"/>
    <s v="SAFE"/>
    <s v="done"/>
    <s v="not eligiable"/>
  </r>
  <r>
    <s v="CUST00199"/>
    <s v="Female"/>
    <s v="Single"/>
    <n v="174254"/>
    <n v="35354"/>
    <s v="Poor"/>
    <x v="0"/>
    <s v="East"/>
    <s v="HIGH RISK"/>
    <s v="follow-up needed"/>
    <s v="not eligiable"/>
  </r>
  <r>
    <s v="CUST00200"/>
    <s v="Male"/>
    <s v="Divorced"/>
    <n v="118717"/>
    <n v="88621"/>
    <s v="Poor"/>
    <x v="0"/>
    <s v="East"/>
    <s v="SAFE"/>
    <s v="follow-up needed"/>
    <s v="not eligiable"/>
  </r>
  <r>
    <s v="CUST00201"/>
    <s v="Male"/>
    <s v="Divorced"/>
    <n v="34830"/>
    <n v="30524"/>
    <s v="Good"/>
    <x v="2"/>
    <s v="East"/>
    <s v="SAFE"/>
    <s v="done"/>
    <s v="not eligiable"/>
  </r>
  <r>
    <s v="CUST00202"/>
    <s v="Male"/>
    <s v="Single"/>
    <n v="69289"/>
    <n v="9155"/>
    <s v="Poor"/>
    <x v="0"/>
    <s v="East"/>
    <s v="HIGH RISK"/>
    <s v="follow-up needed"/>
    <s v="not eligiable"/>
  </r>
  <r>
    <s v="CUST00203"/>
    <s v="Male"/>
    <s v="Single"/>
    <n v="87150"/>
    <n v="61741"/>
    <s v="Poor"/>
    <x v="0"/>
    <s v="East"/>
    <s v="SAFE"/>
    <s v="follow-up needed"/>
    <s v="not eligiable"/>
  </r>
  <r>
    <s v="CUST00204"/>
    <s v="Female"/>
    <s v="Married"/>
    <n v="60054"/>
    <n v="37323"/>
    <s v="Poor"/>
    <x v="2"/>
    <s v="East"/>
    <s v="HIGH RISK"/>
    <s v="done"/>
    <s v="not eligiable"/>
  </r>
  <r>
    <s v="CUST00205"/>
    <s v="Male"/>
    <s v="Married"/>
    <n v="164331"/>
    <n v="32102"/>
    <s v="Good"/>
    <x v="0"/>
    <s v="East"/>
    <s v="SAFE"/>
    <s v="follow-up needed"/>
    <s v="not eligiable"/>
  </r>
  <r>
    <s v="CUST00206"/>
    <s v="Male"/>
    <s v="Single"/>
    <n v="17434"/>
    <n v="28821"/>
    <s v="Poor"/>
    <x v="2"/>
    <s v="North"/>
    <s v="HIGH RISK"/>
    <s v="done"/>
    <s v="not eligiable"/>
  </r>
  <r>
    <s v="CUST00207"/>
    <s v="Male"/>
    <s v="Single"/>
    <n v="50566"/>
    <n v="93983"/>
    <s v="Poor"/>
    <x v="0"/>
    <s v="South"/>
    <s v="SAFE"/>
    <s v="follow-up needed"/>
    <s v="not eligiable"/>
  </r>
  <r>
    <s v="CUST00208"/>
    <s v="Female"/>
    <s v="Married"/>
    <n v="56010"/>
    <n v="48054"/>
    <s v="Good"/>
    <x v="2"/>
    <s v="East"/>
    <s v="SAFE"/>
    <s v="done"/>
    <s v="not eligiable"/>
  </r>
  <r>
    <s v="CUST00209"/>
    <s v="Male"/>
    <s v="Single"/>
    <n v="152477"/>
    <n v="22923"/>
    <s v="Poor"/>
    <x v="0"/>
    <s v="East"/>
    <s v="HIGH RISK"/>
    <s v="follow-up needed"/>
    <s v="not eligiable"/>
  </r>
  <r>
    <s v="CUST00210"/>
    <s v="Female"/>
    <s v="Single"/>
    <n v="58857"/>
    <n v="71123"/>
    <s v="Good"/>
    <x v="0"/>
    <s v="West"/>
    <s v="SAFE"/>
    <s v="follow-up needed"/>
    <s v="not eligiable"/>
  </r>
  <r>
    <s v="CUST00211"/>
    <s v="Not Specified"/>
    <s v="Married"/>
    <n v="39508"/>
    <n v="35959"/>
    <s v="Poor"/>
    <x v="0"/>
    <s v="North"/>
    <s v="HIGH RISK"/>
    <s v="follow-up needed"/>
    <s v="not eligiable"/>
  </r>
  <r>
    <s v="CUST00212"/>
    <s v="Female"/>
    <s v="Divorced"/>
    <n v="72842"/>
    <n v="88550"/>
    <s v="Poor"/>
    <x v="0"/>
    <s v="East"/>
    <s v="SAFE"/>
    <s v="follow-up needed"/>
    <s v="not eligiable"/>
  </r>
  <r>
    <s v="CUST00213"/>
    <s v="Male"/>
    <s v="Single"/>
    <n v="80407"/>
    <n v="60089"/>
    <s v="Poor"/>
    <x v="0"/>
    <s v="South"/>
    <s v="SAFE"/>
    <s v="follow-up needed"/>
    <s v="not eligiable"/>
  </r>
  <r>
    <s v="CUST00214"/>
    <s v="Female"/>
    <s v="Single"/>
    <n v="54847"/>
    <n v="49184"/>
    <s v="Good"/>
    <x v="2"/>
    <s v="West"/>
    <s v="SAFE"/>
    <s v="done"/>
    <s v="not eligiable"/>
  </r>
  <r>
    <s v="CUST00215"/>
    <s v="Female"/>
    <s v="Single"/>
    <n v="154278"/>
    <n v="16920"/>
    <s v="Good"/>
    <x v="0"/>
    <s v="South"/>
    <s v="SAFE"/>
    <s v="follow-up needed"/>
    <s v="not eligiable"/>
  </r>
  <r>
    <s v="CUST00216"/>
    <s v="Male"/>
    <s v="Single"/>
    <n v="14003"/>
    <n v="20182"/>
    <s v="Poor"/>
    <x v="1"/>
    <s v="West"/>
    <s v="HIGH RISK"/>
    <s v="done"/>
    <s v="not eligiable"/>
  </r>
  <r>
    <s v="CUST00217"/>
    <s v="Not Specified"/>
    <s v="Divorced"/>
    <n v="60504"/>
    <n v="40027"/>
    <s v="Poor"/>
    <x v="2"/>
    <s v="East"/>
    <s v="HIGH RISK"/>
    <s v="done"/>
    <s v="not eligiable"/>
  </r>
  <r>
    <s v="CUST00218"/>
    <s v="Female"/>
    <s v="Single"/>
    <n v="66478"/>
    <n v="80111"/>
    <s v="Poor"/>
    <x v="2"/>
    <s v="South"/>
    <s v="SAFE"/>
    <s v="done"/>
    <s v="not eligiable"/>
  </r>
  <r>
    <s v="CUST00219"/>
    <s v="Not Specified"/>
    <s v="Divorced"/>
    <n v="93290"/>
    <n v="76871"/>
    <s v="Poor"/>
    <x v="0"/>
    <s v="West"/>
    <s v="SAFE"/>
    <s v="follow-up needed"/>
    <s v="not eligiable"/>
  </r>
  <r>
    <s v="CUST00220"/>
    <s v="Male"/>
    <s v="Single"/>
    <n v="173629"/>
    <n v="33892"/>
    <s v="Good"/>
    <x v="0"/>
    <s v="West"/>
    <s v="SAFE"/>
    <s v="follow-up needed"/>
    <s v="not eligiable"/>
  </r>
  <r>
    <s v="CUST00221"/>
    <s v="Female"/>
    <s v="Married"/>
    <n v="35771"/>
    <n v="69560"/>
    <s v="Poor"/>
    <x v="1"/>
    <s v="West"/>
    <s v="SAFE"/>
    <s v="done"/>
    <s v="not eligiable"/>
  </r>
  <r>
    <s v="CUST00222"/>
    <s v="Female"/>
    <s v="Divorced"/>
    <n v="79967"/>
    <n v="32137"/>
    <s v="Poor"/>
    <x v="1"/>
    <s v="West"/>
    <s v="HIGH RISK"/>
    <s v="done"/>
    <s v="not eligiable"/>
  </r>
  <r>
    <s v="CUST00223"/>
    <s v="Not Specified"/>
    <s v="Divorced"/>
    <n v="168285"/>
    <n v="82852"/>
    <s v="Poor"/>
    <x v="1"/>
    <s v="North"/>
    <s v="SAFE"/>
    <s v="done"/>
    <s v="not eligiable"/>
  </r>
  <r>
    <s v="CUST00224"/>
    <s v="Male"/>
    <s v="Single"/>
    <n v="171802"/>
    <n v="54887"/>
    <s v="Good"/>
    <x v="0"/>
    <s v="East"/>
    <s v="SAFE"/>
    <s v="follow-up needed"/>
    <s v="not eligiable"/>
  </r>
  <r>
    <s v="CUST00225"/>
    <s v="Female"/>
    <s v="Married"/>
    <n v="125716"/>
    <n v="47493"/>
    <s v="Poor"/>
    <x v="2"/>
    <s v="North"/>
    <s v="HIGH RISK"/>
    <s v="done"/>
    <s v="not eligiable"/>
  </r>
  <r>
    <s v="CUST00226"/>
    <s v="Female"/>
    <s v="Married"/>
    <n v="44713"/>
    <n v="66251"/>
    <s v="Good"/>
    <x v="0"/>
    <s v="West"/>
    <s v="SAFE"/>
    <s v="follow-up needed"/>
    <s v="not eligiable"/>
  </r>
  <r>
    <s v="CUST00227"/>
    <s v="Female"/>
    <s v="Divorced"/>
    <n v="134996"/>
    <n v="9397"/>
    <s v="Good"/>
    <x v="2"/>
    <s v="South"/>
    <s v="SAFE"/>
    <s v="done"/>
    <s v="not eligiable"/>
  </r>
  <r>
    <s v="CUST00228"/>
    <s v="Not Specified"/>
    <s v="Single"/>
    <n v="151043"/>
    <n v="74478"/>
    <s v="Good"/>
    <x v="0"/>
    <s v="West"/>
    <s v="SAFE"/>
    <s v="follow-up needed"/>
    <s v="not eligiable"/>
  </r>
  <r>
    <s v="CUST00229"/>
    <s v="Female"/>
    <s v="Married"/>
    <n v="189872"/>
    <n v="20383"/>
    <s v="Good"/>
    <x v="0"/>
    <s v="East"/>
    <s v="SAFE"/>
    <s v="follow-up needed"/>
    <s v="not eligiable"/>
  </r>
  <r>
    <s v="CUST00230"/>
    <s v="Not Specified"/>
    <s v="Single"/>
    <n v="60066"/>
    <n v="40434"/>
    <s v="Poor"/>
    <x v="0"/>
    <s v="South"/>
    <s v="HIGH RISK"/>
    <s v="follow-up needed"/>
    <s v="not eligiable"/>
  </r>
  <r>
    <s v="CUST00231"/>
    <s v="Male"/>
    <s v="Single"/>
    <n v="11808"/>
    <n v="73412"/>
    <s v="Poor"/>
    <x v="0"/>
    <s v="South"/>
    <s v="SAFE"/>
    <s v="follow-up needed"/>
    <s v="not eligiable"/>
  </r>
  <r>
    <s v="CUST00232"/>
    <s v="Not Specified"/>
    <s v="Single"/>
    <n v="26811"/>
    <n v="86457"/>
    <s v="Poor"/>
    <x v="0"/>
    <s v="South"/>
    <s v="SAFE"/>
    <s v="follow-up needed"/>
    <s v="not eligiable"/>
  </r>
  <r>
    <s v="CUST00233"/>
    <s v="Male"/>
    <s v="Married"/>
    <n v="100191"/>
    <n v="7845"/>
    <s v="Good"/>
    <x v="1"/>
    <s v="East"/>
    <s v="SAFE"/>
    <s v="done"/>
    <s v="eligible for top-up"/>
  </r>
  <r>
    <s v="CUST00234"/>
    <s v="Not Specified"/>
    <s v="Divorced"/>
    <n v="39138"/>
    <n v="17247"/>
    <s v="Poor"/>
    <x v="2"/>
    <s v="East"/>
    <s v="HIGH RISK"/>
    <s v="done"/>
    <s v="not eligiable"/>
  </r>
  <r>
    <s v="CUST00235"/>
    <s v="Male"/>
    <s v="Married"/>
    <n v="192422"/>
    <n v="70429"/>
    <s v="Poor"/>
    <x v="2"/>
    <s v="East"/>
    <s v="SAFE"/>
    <s v="done"/>
    <s v="not eligiable"/>
  </r>
  <r>
    <s v="CUST00236"/>
    <s v="Male"/>
    <s v="Married"/>
    <n v="185968"/>
    <n v="7015"/>
    <s v="Good"/>
    <x v="0"/>
    <s v="East"/>
    <s v="SAFE"/>
    <s v="follow-up needed"/>
    <s v="not eligiable"/>
  </r>
  <r>
    <s v="CUST00237"/>
    <s v="Not Specified"/>
    <s v="Single"/>
    <n v="112790"/>
    <n v="29252"/>
    <s v="Poor"/>
    <x v="0"/>
    <s v="South"/>
    <s v="HIGH RISK"/>
    <s v="follow-up needed"/>
    <s v="not eligiable"/>
  </r>
  <r>
    <s v="CUST00238"/>
    <s v="Female"/>
    <s v="Single"/>
    <n v="95007"/>
    <n v="43925"/>
    <s v="Poor"/>
    <x v="0"/>
    <s v="South"/>
    <s v="HIGH RISK"/>
    <s v="follow-up needed"/>
    <s v="not eligiable"/>
  </r>
  <r>
    <s v="CUST00239"/>
    <s v="Male"/>
    <s v="Married"/>
    <n v="176081"/>
    <n v="12693"/>
    <s v="Good"/>
    <x v="0"/>
    <s v="West"/>
    <s v="SAFE"/>
    <s v="follow-up needed"/>
    <s v="not eligiable"/>
  </r>
  <r>
    <s v="CUST00240"/>
    <s v="Female###"/>
    <s v="Married"/>
    <n v="78520"/>
    <n v="14233"/>
    <s v="Poor"/>
    <x v="1"/>
    <s v="West"/>
    <s v="HIGH RISK"/>
    <s v="done"/>
    <s v="not eligiable"/>
  </r>
  <r>
    <s v="CUST00241"/>
    <s v="Male"/>
    <s v="Single"/>
    <n v="162753"/>
    <n v="74181"/>
    <s v="Poor"/>
    <x v="0"/>
    <s v="South"/>
    <s v="SAFE"/>
    <s v="follow-up needed"/>
    <s v="not eligiable"/>
  </r>
  <r>
    <s v="CUST00242"/>
    <s v="Male"/>
    <s v="Single"/>
    <n v="93921"/>
    <n v="47966"/>
    <s v="Poor"/>
    <x v="0"/>
    <s v="South"/>
    <s v="HIGH RISK"/>
    <s v="follow-up needed"/>
    <s v="not eligiable"/>
  </r>
  <r>
    <s v="CUST00243"/>
    <s v="Female"/>
    <s v="Single"/>
    <n v="71411"/>
    <n v="52502"/>
    <s v="Poor"/>
    <x v="0"/>
    <s v="West"/>
    <s v="SAFE"/>
    <s v="follow-up needed"/>
    <s v="not eligiable"/>
  </r>
  <r>
    <s v="CUST00244"/>
    <s v="Male"/>
    <s v="Divorced"/>
    <n v="81453"/>
    <n v="7321"/>
    <s v="Poor"/>
    <x v="1"/>
    <s v="West"/>
    <s v="HIGH RISK"/>
    <s v="done"/>
    <s v="not eligiable"/>
  </r>
  <r>
    <s v="CUST00245"/>
    <s v="Female"/>
    <s v="Divorced"/>
    <n v="106847"/>
    <n v="61958"/>
    <s v="Poor"/>
    <x v="0"/>
    <s v="South"/>
    <s v="SAFE"/>
    <s v="follow-up needed"/>
    <s v="not eligiable"/>
  </r>
  <r>
    <s v="CUST00246"/>
    <s v="Male"/>
    <s v="Single"/>
    <n v="160358"/>
    <n v="7797"/>
    <s v="Good"/>
    <x v="0"/>
    <s v="West"/>
    <s v="SAFE"/>
    <s v="follow-up needed"/>
    <s v="not eligiable"/>
  </r>
  <r>
    <s v="CUST00247"/>
    <s v="Not Specified"/>
    <s v="Divorced"/>
    <n v="109583"/>
    <n v="36359"/>
    <s v="Poor"/>
    <x v="0"/>
    <s v="West"/>
    <s v="HIGH RISK"/>
    <s v="follow-up needed"/>
    <s v="not eligiable"/>
  </r>
  <r>
    <s v="CUST00248"/>
    <s v="Male"/>
    <s v="Single"/>
    <n v="188612"/>
    <n v="9617"/>
    <s v="Poor"/>
    <x v="2"/>
    <s v="West"/>
    <s v="HIGH RISK"/>
    <s v="done"/>
    <s v="not eligiable"/>
  </r>
  <r>
    <s v="CUST00249"/>
    <s v="Male"/>
    <s v="Married"/>
    <n v="73452"/>
    <n v="13673"/>
    <s v="Poor"/>
    <x v="0"/>
    <s v="South"/>
    <s v="HIGH RISK"/>
    <s v="follow-up needed"/>
    <s v="not eligiable"/>
  </r>
  <r>
    <s v="CUST00250"/>
    <s v="Female"/>
    <s v="Married"/>
    <n v="163261"/>
    <n v="62337"/>
    <s v="Good"/>
    <x v="2"/>
    <s v="North"/>
    <s v="SAFE"/>
    <s v="done"/>
    <s v="not eligiable"/>
  </r>
  <r>
    <s v="CUST00251"/>
    <s v="Male"/>
    <s v="Married"/>
    <n v="135669"/>
    <n v="57621"/>
    <s v="Poor"/>
    <x v="1"/>
    <s v="East"/>
    <s v="SAFE"/>
    <s v="done"/>
    <s v="not eligiable"/>
  </r>
  <r>
    <s v="CUST00252"/>
    <s v="Male"/>
    <s v="Single"/>
    <n v="11221"/>
    <n v="66216"/>
    <s v="Good"/>
    <x v="2"/>
    <s v="East"/>
    <s v="SAFE"/>
    <s v="done"/>
    <s v="not eligiable"/>
  </r>
  <r>
    <s v="CUST00253"/>
    <s v="Female"/>
    <s v="Single"/>
    <n v="151285"/>
    <n v="47884"/>
    <s v="Poor"/>
    <x v="0"/>
    <s v="North"/>
    <s v="HIGH RISK"/>
    <s v="follow-up needed"/>
    <s v="not eligiable"/>
  </r>
  <r>
    <s v="CUST00254"/>
    <s v="Male"/>
    <s v="Married"/>
    <n v="15243"/>
    <n v="80780"/>
    <s v="Poor"/>
    <x v="0"/>
    <s v="East"/>
    <s v="SAFE"/>
    <s v="follow-up needed"/>
    <s v="not eligiable"/>
  </r>
  <r>
    <s v="CUST00255"/>
    <s v="Not Specified"/>
    <s v="Single"/>
    <n v="170125"/>
    <n v="64400"/>
    <s v="Poor"/>
    <x v="1"/>
    <s v="South"/>
    <s v="SAFE"/>
    <s v="done"/>
    <s v="not eligiable"/>
  </r>
  <r>
    <s v="CUST00256"/>
    <s v="Female"/>
    <s v="Divorced"/>
    <n v="148150"/>
    <n v="83048"/>
    <s v="Poor"/>
    <x v="2"/>
    <s v="West"/>
    <s v="SAFE"/>
    <s v="done"/>
    <s v="not eligiable"/>
  </r>
  <r>
    <s v="CUST00257"/>
    <s v="Female"/>
    <s v="Single"/>
    <n v="142297"/>
    <n v="91443"/>
    <s v="Poor"/>
    <x v="0"/>
    <s v="South"/>
    <s v="SAFE"/>
    <s v="follow-up needed"/>
    <s v="not eligiable"/>
  </r>
  <r>
    <s v="CUST00258"/>
    <s v="Male"/>
    <s v="Single"/>
    <n v="144323"/>
    <n v="54559"/>
    <s v="Poor"/>
    <x v="2"/>
    <s v="North"/>
    <s v="SAFE"/>
    <s v="done"/>
    <s v="not eligiable"/>
  </r>
  <r>
    <s v="CUST00259"/>
    <s v="Female"/>
    <s v="Single"/>
    <n v="70363"/>
    <n v="12344"/>
    <s v="Good"/>
    <x v="0"/>
    <s v="North"/>
    <s v="SAFE"/>
    <s v="follow-up needed"/>
    <s v="not eligiable"/>
  </r>
  <r>
    <s v="CUST00260"/>
    <s v="Female"/>
    <s v="Single"/>
    <n v="195057"/>
    <n v="81367"/>
    <s v="Poor"/>
    <x v="0"/>
    <s v="West"/>
    <s v="SAFE"/>
    <s v="follow-up needed"/>
    <s v="not eligiable"/>
  </r>
  <r>
    <s v="CUST00261"/>
    <s v="Male"/>
    <s v="Single"/>
    <n v="89143"/>
    <n v="58261"/>
    <s v="Poor"/>
    <x v="0"/>
    <s v="East"/>
    <s v="SAFE"/>
    <s v="follow-up needed"/>
    <s v="not eligiable"/>
  </r>
  <r>
    <s v="CUST00262"/>
    <s v="Not Specified"/>
    <s v="Single"/>
    <n v="171883"/>
    <n v="94407"/>
    <s v="Poor"/>
    <x v="0"/>
    <s v="North"/>
    <s v="SAFE"/>
    <s v="follow-up needed"/>
    <s v="not eligiable"/>
  </r>
  <r>
    <s v="CUST00263"/>
    <s v="Female"/>
    <s v="Divorced"/>
    <n v="12576"/>
    <n v="85901"/>
    <s v="Good"/>
    <x v="2"/>
    <s v="South"/>
    <s v="SAFE"/>
    <s v="done"/>
    <s v="not eligiable"/>
  </r>
  <r>
    <s v="CUST00264"/>
    <s v="Male"/>
    <s v="Single"/>
    <n v="179303"/>
    <n v="96682"/>
    <s v="Poor"/>
    <x v="0"/>
    <s v="East"/>
    <s v="SAFE"/>
    <s v="follow-up needed"/>
    <s v="not eligiable"/>
  </r>
  <r>
    <s v="CUST00265"/>
    <s v="Male"/>
    <s v="Married"/>
    <n v="52136"/>
    <n v="37658"/>
    <s v="Poor"/>
    <x v="2"/>
    <s v="East"/>
    <s v="HIGH RISK"/>
    <s v="done"/>
    <s v="not eligiable"/>
  </r>
  <r>
    <s v="CUST00266"/>
    <s v="Female"/>
    <s v="Single"/>
    <n v="141538"/>
    <n v="97684"/>
    <s v="Poor"/>
    <x v="1"/>
    <s v="East"/>
    <s v="SAFE"/>
    <s v="done"/>
    <s v="not eligiable"/>
  </r>
  <r>
    <s v="CUST00267"/>
    <s v="Not Specified"/>
    <s v="Married"/>
    <n v="176329"/>
    <n v="76095"/>
    <s v="Poor"/>
    <x v="2"/>
    <s v="North"/>
    <s v="SAFE"/>
    <s v="done"/>
    <s v="not eligiable"/>
  </r>
  <r>
    <s v="CUST00268"/>
    <s v="Female"/>
    <s v="Married"/>
    <n v="124466"/>
    <n v="51029"/>
    <s v="Poor"/>
    <x v="0"/>
    <s v="North"/>
    <s v="SAFE"/>
    <s v="follow-up needed"/>
    <s v="not eligiable"/>
  </r>
  <r>
    <s v="CUST00269"/>
    <s v="Male"/>
    <s v="Divorced"/>
    <n v="122106"/>
    <n v="9367"/>
    <s v="Good"/>
    <x v="2"/>
    <s v="South"/>
    <s v="SAFE"/>
    <s v="done"/>
    <s v="not eligiable"/>
  </r>
  <r>
    <s v="CUST00270"/>
    <s v="Not Specified"/>
    <s v="Single"/>
    <n v="184556"/>
    <n v="26578"/>
    <s v="Poor"/>
    <x v="0"/>
    <s v="East"/>
    <s v="HIGH RISK"/>
    <s v="follow-up needed"/>
    <s v="not eligiable"/>
  </r>
  <r>
    <s v="CUST00271"/>
    <s v="Female"/>
    <s v="Married"/>
    <n v="18309"/>
    <n v="55677"/>
    <s v="Good"/>
    <x v="0"/>
    <s v="East"/>
    <s v="SAFE"/>
    <s v="follow-up needed"/>
    <s v="not eligiable"/>
  </r>
  <r>
    <s v="CUST00272"/>
    <s v="Male"/>
    <s v="Married"/>
    <n v="109585"/>
    <n v="85604"/>
    <s v="Poor"/>
    <x v="0"/>
    <s v="West"/>
    <s v="SAFE"/>
    <s v="follow-up needed"/>
    <s v="not eligiable"/>
  </r>
  <r>
    <s v="CUST00273"/>
    <s v="Male"/>
    <s v="Married"/>
    <n v="59555"/>
    <n v="86519"/>
    <s v="Poor"/>
    <x v="2"/>
    <s v="East"/>
    <s v="SAFE"/>
    <s v="done"/>
    <s v="not eligiable"/>
  </r>
  <r>
    <s v="CUST00274"/>
    <s v="Female"/>
    <s v="Divorced"/>
    <n v="170919"/>
    <n v="7204"/>
    <s v="Good"/>
    <x v="1"/>
    <s v="South"/>
    <s v="SAFE"/>
    <s v="done"/>
    <s v="eligible for top-up"/>
  </r>
  <r>
    <s v="CUST00275"/>
    <s v="Male"/>
    <s v="Single"/>
    <n v="169402"/>
    <n v="48844"/>
    <s v="Poor"/>
    <x v="0"/>
    <s v="West"/>
    <s v="HIGH RISK"/>
    <s v="follow-up needed"/>
    <s v="not eligiable"/>
  </r>
  <r>
    <s v="CUST00276"/>
    <s v="Male"/>
    <s v="Divorced"/>
    <n v="50261"/>
    <n v="65384"/>
    <s v="Good"/>
    <x v="0"/>
    <s v="East"/>
    <s v="SAFE"/>
    <s v="follow-up needed"/>
    <s v="not eligiable"/>
  </r>
  <r>
    <s v="CUST00277"/>
    <s v="Male"/>
    <s v="Divorced"/>
    <n v="43523"/>
    <n v="99342"/>
    <s v="Poor"/>
    <x v="2"/>
    <s v="East"/>
    <s v="SAFE"/>
    <s v="done"/>
    <s v="not eligiable"/>
  </r>
  <r>
    <s v="CUST00278"/>
    <s v="Female"/>
    <s v="Single"/>
    <n v="21170"/>
    <n v="65902"/>
    <s v="Good"/>
    <x v="0"/>
    <s v="East"/>
    <s v="SAFE"/>
    <s v="follow-up needed"/>
    <s v="not eligiable"/>
  </r>
  <r>
    <s v="CUST00279"/>
    <s v="Male"/>
    <s v="Single"/>
    <n v="190941"/>
    <n v="45195"/>
    <s v="Poor"/>
    <x v="1"/>
    <s v="South"/>
    <s v="HIGH RISK"/>
    <s v="done"/>
    <s v="not eligiable"/>
  </r>
  <r>
    <s v="CUST00280"/>
    <s v="Not Specified"/>
    <s v="Single"/>
    <n v="45229"/>
    <n v="37443"/>
    <s v="Poor"/>
    <x v="0"/>
    <s v="West"/>
    <s v="HIGH RISK"/>
    <s v="follow-up needed"/>
    <s v="not eligiable"/>
  </r>
  <r>
    <s v="CUST00281"/>
    <s v="Male"/>
    <s v="Divorced"/>
    <n v="141259"/>
    <n v="87018"/>
    <s v="Good"/>
    <x v="0"/>
    <s v="North"/>
    <s v="SAFE"/>
    <s v="follow-up needed"/>
    <s v="not eligiable"/>
  </r>
  <r>
    <s v="CUST00282"/>
    <s v="Male"/>
    <s v="Single"/>
    <n v="23142"/>
    <n v="85143"/>
    <s v="Good"/>
    <x v="1"/>
    <s v="South"/>
    <s v="SAFE"/>
    <s v="done"/>
    <s v="not eligiable"/>
  </r>
  <r>
    <s v="CUST00283"/>
    <s v="Male"/>
    <s v="Divorced"/>
    <n v="199470"/>
    <n v="53742"/>
    <s v="Poor"/>
    <x v="0"/>
    <s v="East"/>
    <s v="SAFE"/>
    <s v="follow-up needed"/>
    <s v="not eligiable"/>
  </r>
  <r>
    <s v="CUST00284"/>
    <s v="Male"/>
    <s v="Single"/>
    <n v="118137"/>
    <n v="30562"/>
    <s v="Good"/>
    <x v="0"/>
    <s v="North"/>
    <s v="SAFE"/>
    <s v="follow-up needed"/>
    <s v="not eligiable"/>
  </r>
  <r>
    <s v="CUST00285"/>
    <s v="Male"/>
    <s v="Single"/>
    <n v="171146"/>
    <n v="17788"/>
    <s v="Poor"/>
    <x v="1"/>
    <s v="South"/>
    <s v="HIGH RISK"/>
    <s v="done"/>
    <s v="not eligiable"/>
  </r>
  <r>
    <s v="CUST00286"/>
    <s v="Female"/>
    <s v="Married"/>
    <n v="44097"/>
    <n v="44669"/>
    <s v="Good"/>
    <x v="0"/>
    <s v="East"/>
    <s v="SAFE"/>
    <s v="follow-up needed"/>
    <s v="not eligiable"/>
  </r>
  <r>
    <s v="CUST00287"/>
    <s v="Female"/>
    <s v="Married"/>
    <n v="75460"/>
    <n v="49812"/>
    <s v="Poor"/>
    <x v="2"/>
    <s v="East"/>
    <s v="HIGH RISK"/>
    <s v="done"/>
    <s v="not eligiable"/>
  </r>
  <r>
    <s v="CUST00288"/>
    <s v="Male"/>
    <s v="Divorced"/>
    <n v="142689"/>
    <n v="73632"/>
    <s v="Good"/>
    <x v="1"/>
    <s v="North"/>
    <s v="SAFE"/>
    <s v="done"/>
    <s v="eligible for top-up"/>
  </r>
  <r>
    <s v="CUST00289"/>
    <s v="Not Specified"/>
    <s v="Divorced"/>
    <n v="51624"/>
    <n v="77076"/>
    <s v="Poor"/>
    <x v="0"/>
    <s v="East"/>
    <s v="SAFE"/>
    <s v="follow-up needed"/>
    <s v="not eligiable"/>
  </r>
  <r>
    <s v="CUST00290"/>
    <s v="Not Specified"/>
    <s v="Divorced"/>
    <n v="86655"/>
    <n v="63175"/>
    <s v="Poor"/>
    <x v="0"/>
    <s v="North"/>
    <s v="SAFE"/>
    <s v="follow-up needed"/>
    <s v="not eligiable"/>
  </r>
  <r>
    <s v="CUST00291"/>
    <s v="Male"/>
    <s v="Divorced"/>
    <n v="50955"/>
    <n v="90994"/>
    <s v="Poor"/>
    <x v="0"/>
    <s v="West"/>
    <s v="SAFE"/>
    <s v="follow-up needed"/>
    <s v="not eligiable"/>
  </r>
  <r>
    <s v="CUST00292"/>
    <s v="Female"/>
    <s v="Single"/>
    <n v="12420"/>
    <n v="18102"/>
    <s v="Poor"/>
    <x v="1"/>
    <s v="East"/>
    <s v="HIGH RISK"/>
    <s v="done"/>
    <s v="not eligiable"/>
  </r>
  <r>
    <s v="CUST00293"/>
    <s v="Male"/>
    <s v="Single"/>
    <n v="14735"/>
    <n v="76515"/>
    <s v="Poor"/>
    <x v="0"/>
    <s v="East"/>
    <s v="SAFE"/>
    <s v="follow-up needed"/>
    <s v="not eligiable"/>
  </r>
  <r>
    <s v="CUST00294"/>
    <s v="Female"/>
    <s v="Single"/>
    <n v="123826"/>
    <n v="63765"/>
    <s v="Good"/>
    <x v="1"/>
    <s v="South"/>
    <s v="SAFE"/>
    <s v="done"/>
    <s v="eligible for top-up"/>
  </r>
  <r>
    <s v="CUST00295"/>
    <s v="Female"/>
    <s v="Married"/>
    <n v="151464"/>
    <n v="94812"/>
    <s v="Poor"/>
    <x v="2"/>
    <s v="South"/>
    <s v="SAFE"/>
    <s v="done"/>
    <s v="not eligiable"/>
  </r>
  <r>
    <s v="CUST00296"/>
    <s v="Not Specified"/>
    <s v="Divorced"/>
    <n v="60289"/>
    <n v="93218"/>
    <s v="Poor"/>
    <x v="2"/>
    <s v="East"/>
    <s v="SAFE"/>
    <s v="done"/>
    <s v="not eligiable"/>
  </r>
  <r>
    <s v="CUST00297"/>
    <s v="Male"/>
    <s v="Single"/>
    <n v="147078"/>
    <n v="10401"/>
    <s v="Poor"/>
    <x v="0"/>
    <s v="North"/>
    <s v="HIGH RISK"/>
    <s v="follow-up needed"/>
    <s v="not eligiable"/>
  </r>
  <r>
    <s v="CUST00298"/>
    <s v="Female"/>
    <s v="Single"/>
    <n v="63016"/>
    <n v="33148"/>
    <s v="Good"/>
    <x v="0"/>
    <s v="East"/>
    <s v="SAFE"/>
    <s v="follow-up needed"/>
    <s v="not eligiable"/>
  </r>
  <r>
    <s v="CUST00299"/>
    <s v="Not Specified"/>
    <s v="Single"/>
    <n v="11823"/>
    <n v="76582"/>
    <s v="Poor"/>
    <x v="0"/>
    <s v="North"/>
    <s v="SAFE"/>
    <s v="follow-up needed"/>
    <s v="not eligiable"/>
  </r>
  <r>
    <s v="CUST00300"/>
    <s v="Not Specified"/>
    <s v="Divorced"/>
    <n v="142855"/>
    <n v="18221"/>
    <s v="Poor"/>
    <x v="1"/>
    <s v="North"/>
    <s v="HIGH RISK"/>
    <s v="done"/>
    <s v="not eligiable"/>
  </r>
  <r>
    <s v="CUST00301"/>
    <s v="Female"/>
    <s v="Single"/>
    <n v="157775"/>
    <n v="7602"/>
    <s v="Poor"/>
    <x v="0"/>
    <s v="East"/>
    <s v="HIGH RISK"/>
    <s v="follow-up needed"/>
    <s v="not eligiable"/>
  </r>
  <r>
    <s v="CUST00302"/>
    <s v="Female"/>
    <s v="Single"/>
    <n v="127027"/>
    <n v="98186"/>
    <s v="Good"/>
    <x v="0"/>
    <s v="East"/>
    <s v="SAFE"/>
    <s v="follow-up needed"/>
    <s v="not eligiable"/>
  </r>
  <r>
    <s v="CUST00303"/>
    <s v="Male"/>
    <s v="Single"/>
    <n v="176243"/>
    <n v="25888"/>
    <s v="Poor"/>
    <x v="0"/>
    <s v="North"/>
    <s v="HIGH RISK"/>
    <s v="follow-up needed"/>
    <s v="not eligiable"/>
  </r>
  <r>
    <s v="CUST00304"/>
    <s v="Male"/>
    <s v="Single"/>
    <n v="37550"/>
    <n v="26536"/>
    <s v="Poor"/>
    <x v="2"/>
    <s v="West"/>
    <s v="HIGH RISK"/>
    <s v="done"/>
    <s v="not eligiable"/>
  </r>
  <r>
    <s v="CUST00305"/>
    <s v="Not Specified"/>
    <s v="Single"/>
    <n v="87413"/>
    <n v="57349"/>
    <s v="Good"/>
    <x v="0"/>
    <s v="North"/>
    <s v="SAFE"/>
    <s v="follow-up needed"/>
    <s v="not eligiable"/>
  </r>
  <r>
    <s v="CUST00306"/>
    <s v="Male"/>
    <s v="Single"/>
    <n v="142811"/>
    <n v="63249"/>
    <s v="Poor"/>
    <x v="0"/>
    <s v="East"/>
    <s v="SAFE"/>
    <s v="follow-up needed"/>
    <s v="not eligiable"/>
  </r>
  <r>
    <s v="CUST00307"/>
    <s v="Not Specified"/>
    <s v="Married"/>
    <n v="88220"/>
    <n v="48587"/>
    <s v="Good"/>
    <x v="1"/>
    <s v="East"/>
    <s v="SAFE"/>
    <s v="done"/>
    <s v="eligible for top-up"/>
  </r>
  <r>
    <s v="CUST00308"/>
    <s v="Male"/>
    <s v="Single"/>
    <n v="14447"/>
    <n v="21909"/>
    <s v="Poor"/>
    <x v="1"/>
    <s v="North"/>
    <s v="HIGH RISK"/>
    <s v="done"/>
    <s v="not eligiable"/>
  </r>
  <r>
    <s v="CUST00309"/>
    <s v="Female"/>
    <s v="Married"/>
    <n v="37291"/>
    <n v="58385"/>
    <s v="Poor"/>
    <x v="1"/>
    <s v="South"/>
    <s v="SAFE"/>
    <s v="done"/>
    <s v="not eligiable"/>
  </r>
  <r>
    <s v="CUST00310"/>
    <s v="Female"/>
    <s v="Single"/>
    <n v="179892"/>
    <n v="35481"/>
    <s v="Poor"/>
    <x v="0"/>
    <s v="East"/>
    <s v="HIGH RISK"/>
    <s v="follow-up needed"/>
    <s v="not eligiable"/>
  </r>
  <r>
    <s v="CUST00311"/>
    <s v="Female"/>
    <s v="Divorced"/>
    <n v="77729"/>
    <n v="33368"/>
    <s v="Poor"/>
    <x v="2"/>
    <s v="East"/>
    <s v="HIGH RISK"/>
    <s v="done"/>
    <s v="not eligiable"/>
  </r>
  <r>
    <s v="CUST00312"/>
    <s v="Not Specified"/>
    <s v="Divorced"/>
    <n v="70787"/>
    <n v="52669"/>
    <s v="Good"/>
    <x v="0"/>
    <s v="North"/>
    <s v="SAFE"/>
    <s v="follow-up needed"/>
    <s v="not eligiable"/>
  </r>
  <r>
    <s v="CUST00313"/>
    <s v="Female"/>
    <s v="Married"/>
    <n v="132861"/>
    <n v="31978"/>
    <s v="Poor"/>
    <x v="0"/>
    <s v="South"/>
    <s v="HIGH RISK"/>
    <s v="follow-up needed"/>
    <s v="not eligiable"/>
  </r>
  <r>
    <s v="CUST00314"/>
    <s v="Male"/>
    <s v="Divorced"/>
    <n v="147806"/>
    <n v="71107"/>
    <s v="Good"/>
    <x v="2"/>
    <s v="South"/>
    <s v="SAFE"/>
    <s v="done"/>
    <s v="not eligiable"/>
  </r>
  <r>
    <s v="CUST00315"/>
    <s v="Male"/>
    <s v="Married"/>
    <n v="108354"/>
    <n v="23451"/>
    <s v="Poor"/>
    <x v="1"/>
    <s v="West"/>
    <s v="HIGH RISK"/>
    <s v="done"/>
    <s v="not eligiable"/>
  </r>
  <r>
    <s v="CUST00316"/>
    <s v="Female"/>
    <s v="Single"/>
    <n v="76917"/>
    <n v="89300"/>
    <s v="Poor"/>
    <x v="0"/>
    <s v="West"/>
    <s v="SAFE"/>
    <s v="follow-up needed"/>
    <s v="not eligiable"/>
  </r>
  <r>
    <s v="CUST00317"/>
    <s v="Male"/>
    <s v="Single"/>
    <n v="186133"/>
    <n v="44862"/>
    <s v="Poor"/>
    <x v="0"/>
    <s v="East"/>
    <s v="HIGH RISK"/>
    <s v="follow-up needed"/>
    <s v="not eligiable"/>
  </r>
  <r>
    <s v="CUST00318"/>
    <s v="Male"/>
    <s v="Married"/>
    <n v="176854"/>
    <n v="56205"/>
    <s v="Good"/>
    <x v="2"/>
    <s v="West"/>
    <s v="SAFE"/>
    <s v="done"/>
    <s v="not eligiable"/>
  </r>
  <r>
    <s v="CUST00319"/>
    <s v="Female"/>
    <s v="Married"/>
    <n v="25919"/>
    <n v="96734"/>
    <s v="Poor"/>
    <x v="1"/>
    <s v="South"/>
    <s v="SAFE"/>
    <s v="done"/>
    <s v="not eligiable"/>
  </r>
  <r>
    <s v="CUST00320"/>
    <s v="Male"/>
    <s v="Single"/>
    <n v="11053"/>
    <n v="87493"/>
    <s v="Good"/>
    <x v="1"/>
    <s v="South"/>
    <s v="SAFE"/>
    <s v="done"/>
    <s v="not eligiable"/>
  </r>
  <r>
    <s v="CUST00321"/>
    <s v="Not Specified"/>
    <s v="Married"/>
    <n v="116055"/>
    <n v="32282"/>
    <s v="Poor"/>
    <x v="0"/>
    <s v="East"/>
    <s v="HIGH RISK"/>
    <s v="follow-up needed"/>
    <s v="not eligiable"/>
  </r>
  <r>
    <s v="CUST00322"/>
    <s v="Female"/>
    <s v="Divorced"/>
    <n v="62157"/>
    <n v="34638"/>
    <s v="Poor"/>
    <x v="2"/>
    <s v="West"/>
    <s v="HIGH RISK"/>
    <s v="done"/>
    <s v="not eligiable"/>
  </r>
  <r>
    <s v="CUST00323"/>
    <s v="Male"/>
    <s v="Single"/>
    <n v="21116"/>
    <n v="68901"/>
    <s v="Poor"/>
    <x v="0"/>
    <s v="East"/>
    <s v="SAFE"/>
    <s v="follow-up needed"/>
    <s v="not eligiable"/>
  </r>
  <r>
    <s v="CUST00324"/>
    <s v="Not Specified"/>
    <s v="Single"/>
    <n v="165982"/>
    <n v="22901"/>
    <s v="Good"/>
    <x v="0"/>
    <s v="East"/>
    <s v="SAFE"/>
    <s v="follow-up needed"/>
    <s v="not eligiable"/>
  </r>
  <r>
    <s v="CUST00325"/>
    <s v="Male"/>
    <s v="Single"/>
    <n v="94195"/>
    <n v="69695"/>
    <s v="Poor"/>
    <x v="1"/>
    <s v="South"/>
    <s v="SAFE"/>
    <s v="done"/>
    <s v="not eligiable"/>
  </r>
  <r>
    <s v="CUST00326"/>
    <s v="Male"/>
    <s v="Single"/>
    <n v="102942"/>
    <n v="24157"/>
    <s v="Poor"/>
    <x v="0"/>
    <s v="East"/>
    <s v="HIGH RISK"/>
    <s v="follow-up needed"/>
    <s v="not eligiable"/>
  </r>
  <r>
    <s v="CUST00327"/>
    <s v="Male"/>
    <s v="Married"/>
    <n v="165435"/>
    <n v="77342"/>
    <s v="Poor"/>
    <x v="0"/>
    <s v="East"/>
    <s v="SAFE"/>
    <s v="follow-up needed"/>
    <s v="not eligiable"/>
  </r>
  <r>
    <s v="CUST00328"/>
    <s v="Not Specified"/>
    <s v="Single"/>
    <n v="104728"/>
    <n v="48840"/>
    <s v="Poor"/>
    <x v="1"/>
    <s v="West"/>
    <s v="HIGH RISK"/>
    <s v="done"/>
    <s v="not eligiable"/>
  </r>
  <r>
    <s v="CUST00329"/>
    <s v="Female"/>
    <s v="Single"/>
    <n v="53378"/>
    <n v="59060"/>
    <s v="Poor"/>
    <x v="1"/>
    <s v="South"/>
    <s v="SAFE"/>
    <s v="done"/>
    <s v="not eligiable"/>
  </r>
  <r>
    <s v="CUST00330"/>
    <s v="Not Specified"/>
    <s v="Single"/>
    <n v="90890"/>
    <n v="9940"/>
    <s v="Poor"/>
    <x v="0"/>
    <s v="West"/>
    <s v="HIGH RISK"/>
    <s v="follow-up needed"/>
    <s v="not eligiable"/>
  </r>
  <r>
    <s v="CUST00331"/>
    <s v="Female"/>
    <s v="Single"/>
    <n v="94866"/>
    <n v="47406"/>
    <s v="Poor"/>
    <x v="1"/>
    <s v="East"/>
    <s v="HIGH RISK"/>
    <s v="done"/>
    <s v="not eligiable"/>
  </r>
  <r>
    <s v="CUST00332"/>
    <s v="Female"/>
    <s v="Single"/>
    <n v="42124"/>
    <n v="95929"/>
    <s v="Poor"/>
    <x v="0"/>
    <s v="East"/>
    <s v="SAFE"/>
    <s v="follow-up needed"/>
    <s v="not eligiable"/>
  </r>
  <r>
    <s v="CUST00333"/>
    <s v="Female"/>
    <s v="Divorced"/>
    <n v="21674"/>
    <n v="11753"/>
    <s v="Poor"/>
    <x v="2"/>
    <s v="South"/>
    <s v="HIGH RISK"/>
    <s v="done"/>
    <s v="not eligiable"/>
  </r>
  <r>
    <s v="CUST00334"/>
    <s v="Not Specified"/>
    <s v="Divorced"/>
    <n v="117718"/>
    <n v="72138"/>
    <s v="Poor"/>
    <x v="2"/>
    <s v="North"/>
    <s v="SAFE"/>
    <s v="done"/>
    <s v="not eligiable"/>
  </r>
  <r>
    <s v="CUST00335"/>
    <s v="Female"/>
    <s v="Single"/>
    <n v="30753"/>
    <n v="36030"/>
    <s v="Poor"/>
    <x v="0"/>
    <s v="South"/>
    <s v="HIGH RISK"/>
    <s v="follow-up needed"/>
    <s v="not eligiable"/>
  </r>
  <r>
    <s v="CUST00336"/>
    <s v="Female"/>
    <s v="Single"/>
    <n v="67707"/>
    <n v="82888"/>
    <s v="Poor"/>
    <x v="2"/>
    <s v="North"/>
    <s v="SAFE"/>
    <s v="done"/>
    <s v="not eligiable"/>
  </r>
  <r>
    <s v="CUST00337"/>
    <s v="Male"/>
    <s v="Single"/>
    <n v="72340"/>
    <n v="14702"/>
    <s v="Poor"/>
    <x v="0"/>
    <s v="East"/>
    <s v="HIGH RISK"/>
    <s v="follow-up needed"/>
    <s v="not eligiable"/>
  </r>
  <r>
    <s v="CUST00338"/>
    <s v="Male"/>
    <s v="Married"/>
    <n v="35787"/>
    <n v="43469"/>
    <s v="Poor"/>
    <x v="0"/>
    <s v="South"/>
    <s v="HIGH RISK"/>
    <s v="follow-up needed"/>
    <s v="not eligiable"/>
  </r>
  <r>
    <s v="CUST00339"/>
    <s v="Male"/>
    <s v="Married"/>
    <n v="121864"/>
    <n v="47938"/>
    <s v="Good"/>
    <x v="0"/>
    <s v="South"/>
    <s v="SAFE"/>
    <s v="follow-up needed"/>
    <s v="not eligiable"/>
  </r>
  <r>
    <s v="CUST00340"/>
    <s v="Not Specified"/>
    <s v="Single"/>
    <n v="63023"/>
    <n v="43782"/>
    <s v="Good"/>
    <x v="0"/>
    <s v="West"/>
    <s v="SAFE"/>
    <s v="follow-up needed"/>
    <s v="not eligiable"/>
  </r>
  <r>
    <s v="CUST00341"/>
    <s v="Male"/>
    <s v="Single"/>
    <n v="30991"/>
    <n v="20833"/>
    <s v="Good"/>
    <x v="0"/>
    <s v="East"/>
    <s v="SAFE"/>
    <s v="follow-up needed"/>
    <s v="not eligiable"/>
  </r>
  <r>
    <s v="CUST00342"/>
    <s v="Male"/>
    <s v="Single"/>
    <n v="145334"/>
    <n v="96868"/>
    <s v="Poor"/>
    <x v="2"/>
    <s v="East"/>
    <s v="SAFE"/>
    <s v="done"/>
    <s v="not eligiable"/>
  </r>
  <r>
    <s v="CUST00343"/>
    <s v="Male"/>
    <s v="Married"/>
    <n v="188256"/>
    <n v="97615"/>
    <s v="Poor"/>
    <x v="1"/>
    <s v="South"/>
    <s v="SAFE"/>
    <s v="done"/>
    <s v="not eligiable"/>
  </r>
  <r>
    <s v="CUST00344"/>
    <s v="Not Specified"/>
    <s v="Married"/>
    <n v="56964"/>
    <n v="19210"/>
    <s v="Good"/>
    <x v="2"/>
    <s v="West"/>
    <s v="SAFE"/>
    <s v="done"/>
    <s v="not eligiable"/>
  </r>
  <r>
    <s v="CUST00345"/>
    <s v="Not Specified"/>
    <s v="Single"/>
    <n v="141731"/>
    <n v="27412"/>
    <s v="Poor"/>
    <x v="0"/>
    <s v="South"/>
    <s v="HIGH RISK"/>
    <s v="follow-up needed"/>
    <s v="not eligiable"/>
  </r>
  <r>
    <s v="CUST00346"/>
    <s v="Male"/>
    <s v="Divorced"/>
    <n v="98319"/>
    <n v="75310"/>
    <s v="Poor"/>
    <x v="0"/>
    <s v="East"/>
    <s v="SAFE"/>
    <s v="follow-up needed"/>
    <s v="not eligiable"/>
  </r>
  <r>
    <s v="CUST00347"/>
    <s v="Male"/>
    <s v="Married"/>
    <n v="174037"/>
    <n v="88463"/>
    <s v="Poor"/>
    <x v="2"/>
    <s v="West"/>
    <s v="SAFE"/>
    <s v="done"/>
    <s v="not eligiable"/>
  </r>
  <r>
    <s v="CUST00348"/>
    <s v="Female"/>
    <s v="Married"/>
    <n v="197629"/>
    <n v="68658"/>
    <s v="Poor"/>
    <x v="2"/>
    <s v="East"/>
    <s v="SAFE"/>
    <s v="done"/>
    <s v="not eligiable"/>
  </r>
  <r>
    <s v="CUST00349"/>
    <s v="Not Specified"/>
    <s v="Married"/>
    <n v="23758"/>
    <n v="40872"/>
    <s v="Poor"/>
    <x v="0"/>
    <s v="South"/>
    <s v="HIGH RISK"/>
    <s v="follow-up needed"/>
    <s v="not eligiable"/>
  </r>
  <r>
    <s v="CUST00350"/>
    <s v="Male"/>
    <s v="Single"/>
    <n v="172044"/>
    <n v="62221"/>
    <s v="Good"/>
    <x v="2"/>
    <s v="East"/>
    <s v="SAFE"/>
    <s v="done"/>
    <s v="not eligiable"/>
  </r>
  <r>
    <s v="CUST00351"/>
    <s v="Male"/>
    <s v="Single"/>
    <n v="103649"/>
    <n v="89562"/>
    <s v="Poor"/>
    <x v="0"/>
    <s v="North"/>
    <s v="SAFE"/>
    <s v="follow-up needed"/>
    <s v="not eligiable"/>
  </r>
  <r>
    <s v="CUST00352"/>
    <s v="Not Specified"/>
    <s v="Married"/>
    <n v="77293"/>
    <n v="8539"/>
    <s v="Poor"/>
    <x v="0"/>
    <s v="East"/>
    <s v="HIGH RISK"/>
    <s v="follow-up needed"/>
    <s v="not eligiable"/>
  </r>
  <r>
    <s v="CUST00353"/>
    <s v="Male"/>
    <s v="Married"/>
    <n v="72688"/>
    <n v="47188"/>
    <s v="Poor"/>
    <x v="0"/>
    <s v="West"/>
    <s v="HIGH RISK"/>
    <s v="follow-up needed"/>
    <s v="not eligiable"/>
  </r>
  <r>
    <s v="CUST00354"/>
    <s v="Female"/>
    <s v="Single"/>
    <n v="151825"/>
    <n v="43753"/>
    <s v="Good"/>
    <x v="2"/>
    <s v="East"/>
    <s v="SAFE"/>
    <s v="done"/>
    <s v="not eligiable"/>
  </r>
  <r>
    <s v="CUST00355"/>
    <s v="Not Specified"/>
    <s v="Married"/>
    <n v="12052"/>
    <n v="49840"/>
    <s v="Poor"/>
    <x v="1"/>
    <s v="East"/>
    <s v="HIGH RISK"/>
    <s v="done"/>
    <s v="not eligiable"/>
  </r>
  <r>
    <s v="CUST00356"/>
    <s v="Male"/>
    <s v="Divorced"/>
    <n v="176012"/>
    <n v="79002"/>
    <s v="Poor"/>
    <x v="2"/>
    <s v="East"/>
    <s v="SAFE"/>
    <s v="done"/>
    <s v="not eligiable"/>
  </r>
  <r>
    <s v="CUST00357"/>
    <s v="Female"/>
    <s v="Single"/>
    <n v="85236"/>
    <n v="91019"/>
    <s v="Poor"/>
    <x v="1"/>
    <s v="East"/>
    <s v="SAFE"/>
    <s v="done"/>
    <s v="not eligiable"/>
  </r>
  <r>
    <s v="CUST00358"/>
    <s v="Female"/>
    <s v="Married"/>
    <n v="122151"/>
    <n v="66454"/>
    <s v="Poor"/>
    <x v="2"/>
    <s v="East"/>
    <s v="SAFE"/>
    <s v="done"/>
    <s v="not eligiable"/>
  </r>
  <r>
    <s v="CUST00359"/>
    <s v="Female"/>
    <s v="Married"/>
    <n v="174757"/>
    <n v="62258"/>
    <s v="Poor"/>
    <x v="2"/>
    <s v="North"/>
    <s v="SAFE"/>
    <s v="done"/>
    <s v="not eligiable"/>
  </r>
  <r>
    <s v="CUST00360"/>
    <s v="Male"/>
    <s v="Single"/>
    <n v="59072"/>
    <n v="56885"/>
    <s v="Good"/>
    <x v="0"/>
    <s v="East"/>
    <s v="SAFE"/>
    <s v="follow-up needed"/>
    <s v="not eligiable"/>
  </r>
  <r>
    <s v="CUST00361"/>
    <s v="Male"/>
    <s v="Divorced"/>
    <n v="127811"/>
    <n v="51092"/>
    <s v="Poor"/>
    <x v="2"/>
    <s v="East"/>
    <s v="SAFE"/>
    <s v="done"/>
    <s v="not eligiable"/>
  </r>
  <r>
    <s v="CUST00362"/>
    <s v="Male"/>
    <s v="Divorced"/>
    <n v="156167"/>
    <n v="45940"/>
    <s v="Poor"/>
    <x v="2"/>
    <s v="North"/>
    <s v="HIGH RISK"/>
    <s v="done"/>
    <s v="not eligiable"/>
  </r>
  <r>
    <s v="CUST00363"/>
    <s v="Male"/>
    <s v="Married"/>
    <n v="24263"/>
    <n v="24413"/>
    <s v="Poor"/>
    <x v="0"/>
    <s v="West"/>
    <s v="HIGH RISK"/>
    <s v="follow-up needed"/>
    <s v="not eligiable"/>
  </r>
  <r>
    <s v="CUST00364"/>
    <s v="Male###"/>
    <s v="Single"/>
    <n v="172299"/>
    <n v="70257"/>
    <s v="Poor"/>
    <x v="0"/>
    <s v="East"/>
    <s v="SAFE"/>
    <s v="follow-up needed"/>
    <s v="not eligiable"/>
  </r>
  <r>
    <s v="CUST00365"/>
    <s v="Male"/>
    <s v="Single"/>
    <n v="40192"/>
    <n v="81751"/>
    <s v="Poor"/>
    <x v="0"/>
    <s v="East"/>
    <s v="SAFE"/>
    <s v="follow-up needed"/>
    <s v="not eligiable"/>
  </r>
  <r>
    <s v="CUST00366"/>
    <s v="Female"/>
    <s v="Married"/>
    <n v="82160"/>
    <n v="52504"/>
    <s v="Good"/>
    <x v="0"/>
    <s v="North"/>
    <s v="SAFE"/>
    <s v="follow-up needed"/>
    <s v="not eligiable"/>
  </r>
  <r>
    <s v="CUST00367"/>
    <s v="Female"/>
    <s v="Divorced"/>
    <n v="190315"/>
    <n v="92606"/>
    <s v="Poor"/>
    <x v="2"/>
    <s v="East"/>
    <s v="SAFE"/>
    <s v="done"/>
    <s v="not eligiable"/>
  </r>
  <r>
    <s v="CUST00368"/>
    <s v="Not Specified"/>
    <s v="Married"/>
    <n v="24004"/>
    <n v="92827"/>
    <s v="Poor"/>
    <x v="1"/>
    <s v="West"/>
    <s v="SAFE"/>
    <s v="done"/>
    <s v="not eligiable"/>
  </r>
  <r>
    <s v="CUST00369"/>
    <s v="Male"/>
    <s v="Divorced"/>
    <n v="88278"/>
    <n v="61883"/>
    <s v="Good"/>
    <x v="0"/>
    <s v="East"/>
    <s v="SAFE"/>
    <s v="follow-up needed"/>
    <s v="not eligiable"/>
  </r>
  <r>
    <s v="CUST00370"/>
    <s v="Male"/>
    <s v="Married"/>
    <n v="43964"/>
    <n v="61572"/>
    <s v="Good"/>
    <x v="0"/>
    <s v="East"/>
    <s v="SAFE"/>
    <s v="follow-up needed"/>
    <s v="not eligiable"/>
  </r>
  <r>
    <s v="CUST00371"/>
    <s v="Male"/>
    <s v="Married"/>
    <n v="91859"/>
    <n v="12227"/>
    <s v="Poor"/>
    <x v="1"/>
    <s v="West"/>
    <s v="HIGH RISK"/>
    <s v="done"/>
    <s v="not eligiable"/>
  </r>
  <r>
    <s v="CUST00372"/>
    <s v="Female"/>
    <s v="Single"/>
    <n v="126579"/>
    <n v="38771"/>
    <s v="Poor"/>
    <x v="0"/>
    <s v="South"/>
    <s v="HIGH RISK"/>
    <s v="follow-up needed"/>
    <s v="not eligiable"/>
  </r>
  <r>
    <s v="CUST00373"/>
    <s v="Not Specified"/>
    <s v="Married"/>
    <n v="147063"/>
    <n v="89260"/>
    <s v="Poor"/>
    <x v="0"/>
    <s v="East"/>
    <s v="SAFE"/>
    <s v="follow-up needed"/>
    <s v="not eligiable"/>
  </r>
  <r>
    <s v="CUST00374"/>
    <s v="Female"/>
    <s v="Divorced"/>
    <n v="184367"/>
    <n v="28102"/>
    <s v="Poor"/>
    <x v="2"/>
    <s v="South"/>
    <s v="HIGH RISK"/>
    <s v="done"/>
    <s v="not eligiable"/>
  </r>
  <r>
    <s v="CUST00375"/>
    <s v="Female"/>
    <s v="Married"/>
    <n v="184740"/>
    <n v="22258"/>
    <s v="Poor"/>
    <x v="0"/>
    <s v="West"/>
    <s v="HIGH RISK"/>
    <s v="follow-up needed"/>
    <s v="not eligiable"/>
  </r>
  <r>
    <s v="CUST00376"/>
    <s v="Male"/>
    <s v="Divorced"/>
    <n v="74183"/>
    <n v="21740"/>
    <s v="Poor"/>
    <x v="0"/>
    <s v="South"/>
    <s v="HIGH RISK"/>
    <s v="follow-up needed"/>
    <s v="not eligiable"/>
  </r>
  <r>
    <s v="CUST00377"/>
    <s v="Male"/>
    <s v="Single"/>
    <n v="102938"/>
    <n v="42103"/>
    <s v="Poor"/>
    <x v="2"/>
    <s v="North"/>
    <s v="HIGH RISK"/>
    <s v="done"/>
    <s v="not eligiable"/>
  </r>
  <r>
    <s v="CUST00378"/>
    <s v="Male"/>
    <s v="Divorced"/>
    <n v="172014"/>
    <n v="25240"/>
    <s v="Good"/>
    <x v="0"/>
    <s v="East"/>
    <s v="SAFE"/>
    <s v="follow-up needed"/>
    <s v="not eligiable"/>
  </r>
  <r>
    <s v="CUST00379"/>
    <s v="Female"/>
    <s v="Single"/>
    <n v="157506"/>
    <n v="97774"/>
    <s v="Poor"/>
    <x v="0"/>
    <s v="West"/>
    <s v="SAFE"/>
    <s v="follow-up needed"/>
    <s v="not eligiable"/>
  </r>
  <r>
    <s v="CUST00380"/>
    <s v="Not Specified"/>
    <s v="Single"/>
    <n v="134338"/>
    <n v="56116"/>
    <s v="Poor"/>
    <x v="1"/>
    <s v="North"/>
    <s v="SAFE"/>
    <s v="done"/>
    <s v="not eligiable"/>
  </r>
  <r>
    <s v="CUST00381"/>
    <s v="Male"/>
    <s v="Divorced"/>
    <n v="182750"/>
    <n v="90695"/>
    <s v="Poor"/>
    <x v="1"/>
    <s v="West"/>
    <s v="SAFE"/>
    <s v="done"/>
    <s v="not eligiable"/>
  </r>
  <r>
    <s v="CUST00382"/>
    <s v="Male"/>
    <s v="Single"/>
    <n v="119893"/>
    <n v="29158"/>
    <s v="Poor"/>
    <x v="1"/>
    <s v="South"/>
    <s v="HIGH RISK"/>
    <s v="done"/>
    <s v="not eligiable"/>
  </r>
  <r>
    <s v="CUST00383"/>
    <s v="Male"/>
    <s v="Single"/>
    <n v="29419"/>
    <n v="60506"/>
    <s v="Poor"/>
    <x v="1"/>
    <s v="South"/>
    <s v="SAFE"/>
    <s v="done"/>
    <s v="not eligiable"/>
  </r>
  <r>
    <s v="CUST00384"/>
    <s v="Male"/>
    <s v="Single"/>
    <n v="163404"/>
    <n v="29621"/>
    <s v="Poor"/>
    <x v="0"/>
    <s v="East"/>
    <s v="HIGH RISK"/>
    <s v="follow-up needed"/>
    <s v="not eligiable"/>
  </r>
  <r>
    <s v="CUST00385"/>
    <s v="Male"/>
    <s v="Single"/>
    <n v="166707"/>
    <n v="61170"/>
    <s v="Poor"/>
    <x v="2"/>
    <s v="North"/>
    <s v="SAFE"/>
    <s v="done"/>
    <s v="not eligiable"/>
  </r>
  <r>
    <s v="CUST00386"/>
    <s v="Male"/>
    <s v="Single"/>
    <n v="127821"/>
    <n v="93386"/>
    <s v="Poor"/>
    <x v="0"/>
    <s v="West"/>
    <s v="SAFE"/>
    <s v="follow-up needed"/>
    <s v="not eligiable"/>
  </r>
  <r>
    <s v="CUST00387"/>
    <s v="Male"/>
    <s v="Single"/>
    <n v="107244"/>
    <n v="73826"/>
    <s v="Good"/>
    <x v="0"/>
    <s v="East"/>
    <s v="SAFE"/>
    <s v="follow-up needed"/>
    <s v="not eligiable"/>
  </r>
  <r>
    <s v="CUST00388"/>
    <s v="Not Specified"/>
    <s v="Divorced"/>
    <n v="185183"/>
    <n v="31724"/>
    <s v="Poor"/>
    <x v="2"/>
    <s v="East"/>
    <s v="HIGH RISK"/>
    <s v="done"/>
    <s v="not eligiable"/>
  </r>
  <r>
    <s v="CUST00389"/>
    <s v="Not Specified"/>
    <s v="Married"/>
    <n v="192120"/>
    <n v="98728"/>
    <s v="Poor"/>
    <x v="0"/>
    <s v="South"/>
    <s v="SAFE"/>
    <s v="follow-up needed"/>
    <s v="not eligiable"/>
  </r>
  <r>
    <s v="CUST00390"/>
    <s v="Male"/>
    <s v="Single"/>
    <n v="188463"/>
    <n v="6547"/>
    <s v="Poor"/>
    <x v="0"/>
    <s v="East"/>
    <s v="HIGH RISK"/>
    <s v="follow-up needed"/>
    <s v="not eligiable"/>
  </r>
  <r>
    <s v="CUST00391"/>
    <s v="Male"/>
    <s v="Divorced"/>
    <n v="53300"/>
    <n v="31951"/>
    <s v="Poor"/>
    <x v="0"/>
    <s v="South"/>
    <s v="HIGH RISK"/>
    <s v="follow-up needed"/>
    <s v="not eligiable"/>
  </r>
  <r>
    <s v="CUST00392"/>
    <s v="Female"/>
    <s v="Single"/>
    <n v="148502"/>
    <n v="60414"/>
    <s v="Poor"/>
    <x v="0"/>
    <s v="East"/>
    <s v="SAFE"/>
    <s v="follow-up needed"/>
    <s v="not eligiable"/>
  </r>
  <r>
    <s v="CUST00393"/>
    <s v="Male"/>
    <s v="Single"/>
    <n v="130549"/>
    <n v="41471"/>
    <s v="Good"/>
    <x v="0"/>
    <s v="South"/>
    <s v="SAFE"/>
    <s v="follow-up needed"/>
    <s v="not eligiable"/>
  </r>
  <r>
    <s v="CUST00394"/>
    <s v="Male"/>
    <s v="Single"/>
    <n v="118285"/>
    <n v="5501"/>
    <s v="Poor"/>
    <x v="0"/>
    <s v="East"/>
    <s v="HIGH RISK"/>
    <s v="follow-up needed"/>
    <s v="not eligiable"/>
  </r>
  <r>
    <s v="CUST00395"/>
    <s v="Male"/>
    <s v="Single"/>
    <n v="170978"/>
    <n v="44601"/>
    <s v="Good"/>
    <x v="0"/>
    <s v="East"/>
    <s v="SAFE"/>
    <s v="follow-up needed"/>
    <s v="not eligiable"/>
  </r>
  <r>
    <s v="CUST00396"/>
    <s v="Male"/>
    <s v="Single"/>
    <n v="75288"/>
    <n v="32788"/>
    <s v="Poor"/>
    <x v="0"/>
    <s v="West"/>
    <s v="HIGH RISK"/>
    <s v="follow-up needed"/>
    <s v="not eligiable"/>
  </r>
  <r>
    <s v="CUST00397"/>
    <s v="Female"/>
    <s v="Divorced"/>
    <n v="199602"/>
    <n v="89371"/>
    <s v="Poor"/>
    <x v="1"/>
    <s v="East"/>
    <s v="SAFE"/>
    <s v="done"/>
    <s v="not eligiable"/>
  </r>
  <r>
    <s v="CUST00398"/>
    <s v="Male"/>
    <s v="Single"/>
    <n v="31643"/>
    <n v="67057"/>
    <s v="Poor"/>
    <x v="1"/>
    <s v="West"/>
    <s v="SAFE"/>
    <s v="done"/>
    <s v="not eligiable"/>
  </r>
  <r>
    <s v="CUST00399"/>
    <s v="Female"/>
    <s v="Single"/>
    <n v="118452"/>
    <n v="88191"/>
    <s v="Poor"/>
    <x v="0"/>
    <s v="North"/>
    <s v="SAFE"/>
    <s v="follow-up needed"/>
    <s v="not eligiable"/>
  </r>
  <r>
    <s v="CUST00400"/>
    <s v="Female"/>
    <s v="Single"/>
    <n v="40835"/>
    <n v="97093"/>
    <s v="Poor"/>
    <x v="1"/>
    <s v="East"/>
    <s v="SAFE"/>
    <s v="done"/>
    <s v="not eligiable"/>
  </r>
  <r>
    <s v="CUST00401"/>
    <s v="Female"/>
    <s v="Divorced"/>
    <n v="141240"/>
    <n v="98320"/>
    <s v="Poor"/>
    <x v="1"/>
    <s v="North"/>
    <s v="SAFE"/>
    <s v="done"/>
    <s v="not eligiable"/>
  </r>
  <r>
    <s v="CUST00402"/>
    <s v="Not Specified"/>
    <s v="Divorced"/>
    <n v="196957"/>
    <n v="26875"/>
    <s v="Poor"/>
    <x v="1"/>
    <s v="West"/>
    <s v="HIGH RISK"/>
    <s v="done"/>
    <s v="not eligiable"/>
  </r>
  <r>
    <s v="CUST00403"/>
    <s v="Male"/>
    <s v="Single"/>
    <n v="165458"/>
    <n v="24423"/>
    <s v="Poor"/>
    <x v="1"/>
    <s v="North"/>
    <s v="HIGH RISK"/>
    <s v="done"/>
    <s v="not eligiable"/>
  </r>
  <r>
    <s v="CUST00404"/>
    <s v="Female"/>
    <s v="Single"/>
    <n v="169226"/>
    <n v="46068"/>
    <s v="Poor"/>
    <x v="0"/>
    <s v="North"/>
    <s v="HIGH RISK"/>
    <s v="follow-up needed"/>
    <s v="not eligiable"/>
  </r>
  <r>
    <s v="CUST00405"/>
    <s v="Not Specified"/>
    <s v="Married"/>
    <n v="21783"/>
    <n v="86885"/>
    <s v="Poor"/>
    <x v="1"/>
    <s v="East"/>
    <s v="SAFE"/>
    <s v="done"/>
    <s v="not eligiable"/>
  </r>
  <r>
    <s v="CUST00406"/>
    <s v="Male"/>
    <s v="Divorced"/>
    <n v="72277"/>
    <n v="83466"/>
    <s v="Poor"/>
    <x v="1"/>
    <s v="South"/>
    <s v="SAFE"/>
    <s v="done"/>
    <s v="not eligiable"/>
  </r>
  <r>
    <s v="CUST00407"/>
    <s v="Male"/>
    <s v="Married"/>
    <n v="132574"/>
    <n v="7385"/>
    <s v="Good"/>
    <x v="0"/>
    <s v="North"/>
    <s v="SAFE"/>
    <s v="follow-up needed"/>
    <s v="not eligiable"/>
  </r>
  <r>
    <s v="CUST00408"/>
    <s v="Female"/>
    <s v="Single"/>
    <n v="42816"/>
    <n v="57590"/>
    <s v="Poor"/>
    <x v="0"/>
    <s v="West"/>
    <s v="SAFE"/>
    <s v="follow-up needed"/>
    <s v="not eligiable"/>
  </r>
  <r>
    <s v="CUST00409"/>
    <s v="Female"/>
    <s v="Single"/>
    <n v="52916"/>
    <n v="67576"/>
    <s v="Poor"/>
    <x v="0"/>
    <s v="South"/>
    <s v="SAFE"/>
    <s v="follow-up needed"/>
    <s v="not eligiable"/>
  </r>
  <r>
    <s v="CUST00410"/>
    <s v="Male"/>
    <s v="Married"/>
    <n v="138779"/>
    <n v="55226"/>
    <s v="Poor"/>
    <x v="0"/>
    <s v="East"/>
    <s v="SAFE"/>
    <s v="follow-up needed"/>
    <s v="not eligiable"/>
  </r>
  <r>
    <s v="CUST00411"/>
    <s v="Male"/>
    <s v="Divorced"/>
    <n v="46074"/>
    <n v="68050"/>
    <s v="Poor"/>
    <x v="2"/>
    <s v="North"/>
    <s v="SAFE"/>
    <s v="done"/>
    <s v="not eligiable"/>
  </r>
  <r>
    <s v="CUST00412"/>
    <s v="Not Specified"/>
    <s v="Single"/>
    <n v="88687"/>
    <n v="76525"/>
    <s v="Poor"/>
    <x v="1"/>
    <s v="West"/>
    <s v="SAFE"/>
    <s v="done"/>
    <s v="not eligiable"/>
  </r>
  <r>
    <s v="CUST00413"/>
    <s v="Male"/>
    <s v="Married"/>
    <n v="67858"/>
    <n v="47852"/>
    <s v="Poor"/>
    <x v="2"/>
    <s v="North"/>
    <s v="HIGH RISK"/>
    <s v="done"/>
    <s v="not eligiable"/>
  </r>
  <r>
    <s v="CUST00414"/>
    <s v="Female"/>
    <s v="Single"/>
    <n v="100350"/>
    <n v="53480"/>
    <s v="Poor"/>
    <x v="1"/>
    <s v="North"/>
    <s v="SAFE"/>
    <s v="done"/>
    <s v="not eligiable"/>
  </r>
  <r>
    <s v="CUST00415"/>
    <s v="Male"/>
    <s v="Married"/>
    <n v="131313"/>
    <n v="59357"/>
    <s v="Poor"/>
    <x v="0"/>
    <s v="East"/>
    <s v="SAFE"/>
    <s v="follow-up needed"/>
    <s v="not eligiable"/>
  </r>
  <r>
    <s v="CUST00416"/>
    <s v="Male"/>
    <s v="Married"/>
    <n v="156632"/>
    <n v="54780"/>
    <s v="Poor"/>
    <x v="0"/>
    <s v="North"/>
    <s v="SAFE"/>
    <s v="follow-up needed"/>
    <s v="not eligiable"/>
  </r>
  <r>
    <s v="CUST00417"/>
    <s v="Not Specified"/>
    <s v="Single"/>
    <n v="52459"/>
    <n v="35254"/>
    <s v="Poor"/>
    <x v="0"/>
    <s v="East"/>
    <s v="HIGH RISK"/>
    <s v="follow-up needed"/>
    <s v="not eligiable"/>
  </r>
  <r>
    <s v="CUST00418"/>
    <s v="Male"/>
    <s v="Divorced"/>
    <n v="105950"/>
    <n v="78191"/>
    <s v="Poor"/>
    <x v="0"/>
    <s v="North"/>
    <s v="SAFE"/>
    <s v="follow-up needed"/>
    <s v="not eligiable"/>
  </r>
  <r>
    <s v="CUST00419"/>
    <s v="Male"/>
    <s v="Single"/>
    <n v="199931"/>
    <n v="67543"/>
    <s v="Poor"/>
    <x v="2"/>
    <s v="South"/>
    <s v="SAFE"/>
    <s v="done"/>
    <s v="not eligiable"/>
  </r>
  <r>
    <s v="CUST00420"/>
    <s v="Not Specified"/>
    <s v="Married"/>
    <n v="128748"/>
    <n v="66403"/>
    <s v="Poor"/>
    <x v="0"/>
    <s v="South"/>
    <s v="SAFE"/>
    <s v="follow-up needed"/>
    <s v="not eligiable"/>
  </r>
  <r>
    <s v="CUST00421"/>
    <s v="Not Specified"/>
    <s v="Single"/>
    <n v="101723"/>
    <n v="54878"/>
    <s v="Good"/>
    <x v="0"/>
    <s v="North"/>
    <s v="SAFE"/>
    <s v="follow-up needed"/>
    <s v="not eligiable"/>
  </r>
  <r>
    <s v="CUST00422"/>
    <s v="Female"/>
    <s v="Single"/>
    <n v="58816"/>
    <n v="72277"/>
    <s v="Good"/>
    <x v="0"/>
    <s v="East"/>
    <s v="SAFE"/>
    <s v="follow-up needed"/>
    <s v="not eligiable"/>
  </r>
  <r>
    <s v="CUST00423"/>
    <s v="Female"/>
    <s v="Single"/>
    <n v="172639"/>
    <n v="12782"/>
    <s v="Poor"/>
    <x v="1"/>
    <s v="North"/>
    <s v="HIGH RISK"/>
    <s v="done"/>
    <s v="not eligiable"/>
  </r>
  <r>
    <s v="CUST00424"/>
    <s v="Female"/>
    <s v="Single"/>
    <n v="158548"/>
    <n v="65416"/>
    <s v="Poor"/>
    <x v="2"/>
    <s v="East"/>
    <s v="SAFE"/>
    <s v="done"/>
    <s v="not eligiable"/>
  </r>
  <r>
    <s v="CUST00425"/>
    <s v="Female"/>
    <s v="Single"/>
    <n v="81919"/>
    <n v="31964"/>
    <s v="Poor"/>
    <x v="0"/>
    <s v="East"/>
    <s v="HIGH RISK"/>
    <s v="follow-up needed"/>
    <s v="not eligiable"/>
  </r>
  <r>
    <s v="CUST00426"/>
    <s v="Female"/>
    <s v="Single"/>
    <n v="65509"/>
    <n v="42505"/>
    <s v="Poor"/>
    <x v="0"/>
    <s v="East"/>
    <s v="HIGH RISK"/>
    <s v="follow-up needed"/>
    <s v="not eligiable"/>
  </r>
  <r>
    <s v="CUST00427"/>
    <s v="Female"/>
    <s v="Divorced"/>
    <n v="23014"/>
    <n v="58935"/>
    <s v="Poor"/>
    <x v="0"/>
    <s v="South"/>
    <s v="SAFE"/>
    <s v="follow-up needed"/>
    <s v="not eligiable"/>
  </r>
  <r>
    <s v="CUST00428"/>
    <s v="Not Specified"/>
    <s v="Single"/>
    <n v="134406"/>
    <n v="37708"/>
    <s v="Good"/>
    <x v="2"/>
    <s v="East"/>
    <s v="SAFE"/>
    <s v="done"/>
    <s v="not eligiable"/>
  </r>
  <r>
    <s v="CUST00429"/>
    <s v="Female"/>
    <s v="Divorced"/>
    <n v="15113"/>
    <n v="38525"/>
    <s v="Poor"/>
    <x v="2"/>
    <s v="East"/>
    <s v="HIGH RISK"/>
    <s v="done"/>
    <s v="not eligiable"/>
  </r>
  <r>
    <s v="CUST00430"/>
    <s v="Female"/>
    <s v="Single"/>
    <n v="83965"/>
    <n v="14241"/>
    <s v="Poor"/>
    <x v="1"/>
    <s v="South"/>
    <s v="HIGH RISK"/>
    <s v="done"/>
    <s v="not eligiable"/>
  </r>
  <r>
    <s v="CUST00431"/>
    <s v="Female"/>
    <s v="Single"/>
    <n v="111161"/>
    <n v="8909"/>
    <s v="Poor"/>
    <x v="0"/>
    <s v="East"/>
    <s v="HIGH RISK"/>
    <s v="follow-up needed"/>
    <s v="not eligiable"/>
  </r>
  <r>
    <s v="CUST00432"/>
    <s v="Female"/>
    <s v="Single"/>
    <n v="187177"/>
    <n v="53703"/>
    <s v="Poor"/>
    <x v="0"/>
    <s v="North"/>
    <s v="SAFE"/>
    <s v="follow-up needed"/>
    <s v="not eligiable"/>
  </r>
  <r>
    <s v="CUST00433"/>
    <s v="Not Specified"/>
    <s v="Divorced"/>
    <n v="44161"/>
    <n v="47793"/>
    <s v="Poor"/>
    <x v="0"/>
    <s v="West"/>
    <s v="HIGH RISK"/>
    <s v="follow-up needed"/>
    <s v="not eligiable"/>
  </r>
  <r>
    <s v="CUST00434"/>
    <s v="Female###"/>
    <s v="Single"/>
    <n v="30669"/>
    <n v="74950"/>
    <s v="Poor"/>
    <x v="1"/>
    <s v="South"/>
    <s v="SAFE"/>
    <s v="done"/>
    <s v="not eligiable"/>
  </r>
  <r>
    <s v="CUST00435"/>
    <s v="Female"/>
    <s v="Single"/>
    <n v="178443"/>
    <n v="39436"/>
    <s v="Poor"/>
    <x v="1"/>
    <s v="East"/>
    <s v="HIGH RISK"/>
    <s v="done"/>
    <s v="not eligiable"/>
  </r>
  <r>
    <s v="CUST00436"/>
    <s v="Male"/>
    <s v="Single"/>
    <n v="182492"/>
    <n v="92602"/>
    <s v="Poor"/>
    <x v="2"/>
    <s v="South"/>
    <s v="SAFE"/>
    <s v="done"/>
    <s v="not eligiable"/>
  </r>
  <r>
    <s v="CUST00437"/>
    <s v="Male"/>
    <s v="Married"/>
    <n v="88399"/>
    <n v="38229"/>
    <s v="Poor"/>
    <x v="0"/>
    <s v="East"/>
    <s v="HIGH RISK"/>
    <s v="follow-up needed"/>
    <s v="not eligiable"/>
  </r>
  <r>
    <s v="CUST00438"/>
    <s v="Female###"/>
    <s v="Divorced"/>
    <n v="24524"/>
    <n v="63066"/>
    <s v="Good"/>
    <x v="0"/>
    <s v="North"/>
    <s v="SAFE"/>
    <s v="follow-up needed"/>
    <s v="not eligiable"/>
  </r>
  <r>
    <s v="CUST00439"/>
    <s v="Male"/>
    <s v="Divorced"/>
    <n v="161396"/>
    <n v="18959"/>
    <s v="Good"/>
    <x v="2"/>
    <s v="East"/>
    <s v="SAFE"/>
    <s v="done"/>
    <s v="not eligiable"/>
  </r>
  <r>
    <s v="CUST00440"/>
    <s v="Not Specified"/>
    <s v="Divorced"/>
    <n v="17497"/>
    <n v="75577"/>
    <s v="Good"/>
    <x v="2"/>
    <s v="East"/>
    <s v="SAFE"/>
    <s v="done"/>
    <s v="not eligiable"/>
  </r>
  <r>
    <s v="CUST00441"/>
    <s v="Not Specified"/>
    <s v="Single"/>
    <n v="159424"/>
    <n v="57219"/>
    <s v="Poor"/>
    <x v="1"/>
    <s v="South"/>
    <s v="SAFE"/>
    <s v="done"/>
    <s v="not eligiable"/>
  </r>
  <r>
    <s v="CUST00442"/>
    <s v="Not Specified"/>
    <s v="Married"/>
    <n v="113098"/>
    <n v="24636"/>
    <s v="Poor"/>
    <x v="0"/>
    <s v="South"/>
    <s v="HIGH RISK"/>
    <s v="follow-up needed"/>
    <s v="not eligiable"/>
  </r>
  <r>
    <s v="CUST00443"/>
    <s v="Male"/>
    <s v="Divorced"/>
    <n v="107054"/>
    <n v="24792"/>
    <s v="Poor"/>
    <x v="0"/>
    <s v="East"/>
    <s v="HIGH RISK"/>
    <s v="follow-up needed"/>
    <s v="not eligiable"/>
  </r>
  <r>
    <s v="CUST00444"/>
    <s v="Not Specified"/>
    <s v="Single"/>
    <n v="79061"/>
    <n v="12374"/>
    <s v="Poor"/>
    <x v="0"/>
    <s v="East"/>
    <s v="HIGH RISK"/>
    <s v="follow-up needed"/>
    <s v="not eligiable"/>
  </r>
  <r>
    <s v="CUST00445"/>
    <s v="Male"/>
    <s v="Single"/>
    <n v="57863"/>
    <n v="64778"/>
    <s v="Poor"/>
    <x v="0"/>
    <s v="West"/>
    <s v="SAFE"/>
    <s v="follow-up needed"/>
    <s v="not eligiable"/>
  </r>
  <r>
    <s v="CUST00446"/>
    <s v="Not Specified"/>
    <s v="Single"/>
    <n v="27166"/>
    <n v="31495"/>
    <s v="Poor"/>
    <x v="0"/>
    <s v="East"/>
    <s v="HIGH RISK"/>
    <s v="follow-up needed"/>
    <s v="not eligiable"/>
  </r>
  <r>
    <s v="CUST00447"/>
    <s v="Male"/>
    <s v="Single"/>
    <n v="177221"/>
    <n v="58647"/>
    <s v="Poor"/>
    <x v="0"/>
    <s v="West"/>
    <s v="SAFE"/>
    <s v="follow-up needed"/>
    <s v="not eligiable"/>
  </r>
  <r>
    <s v="CUST00448"/>
    <s v="Male"/>
    <s v="Married"/>
    <n v="57355"/>
    <n v="30917"/>
    <s v="Good"/>
    <x v="1"/>
    <s v="West"/>
    <s v="SAFE"/>
    <s v="done"/>
    <s v="not eligiable"/>
  </r>
  <r>
    <s v="CUST00449"/>
    <s v="Male"/>
    <s v="Married"/>
    <n v="173380"/>
    <n v="6039"/>
    <s v="Poor"/>
    <x v="0"/>
    <s v="West"/>
    <s v="HIGH RISK"/>
    <s v="follow-up needed"/>
    <s v="not eligiable"/>
  </r>
  <r>
    <s v="CUST00450"/>
    <s v="Not Specified"/>
    <s v="Single"/>
    <n v="142353"/>
    <n v="93296"/>
    <s v="Poor"/>
    <x v="0"/>
    <s v="East"/>
    <s v="SAFE"/>
    <s v="follow-up needed"/>
    <s v="not eligiable"/>
  </r>
  <r>
    <s v="CUST00451"/>
    <s v="Female"/>
    <s v="Married"/>
    <n v="103568"/>
    <n v="39349"/>
    <s v="Poor"/>
    <x v="0"/>
    <s v="West"/>
    <s v="HIGH RISK"/>
    <s v="follow-up needed"/>
    <s v="not eligiable"/>
  </r>
  <r>
    <s v="CUST00452"/>
    <s v="Female"/>
    <s v="Single"/>
    <n v="178781"/>
    <n v="44863"/>
    <s v="Poor"/>
    <x v="2"/>
    <s v="East"/>
    <s v="HIGH RISK"/>
    <s v="done"/>
    <s v="not eligiable"/>
  </r>
  <r>
    <s v="CUST00453"/>
    <s v="Not Specified"/>
    <s v="Single"/>
    <n v="108384"/>
    <n v="60347"/>
    <s v="Poor"/>
    <x v="0"/>
    <s v="East"/>
    <s v="SAFE"/>
    <s v="follow-up needed"/>
    <s v="not eligiable"/>
  </r>
  <r>
    <s v="CUST00454"/>
    <s v="Male"/>
    <s v="Married"/>
    <n v="70153"/>
    <n v="36850"/>
    <s v="Good"/>
    <x v="2"/>
    <s v="West"/>
    <s v="SAFE"/>
    <s v="done"/>
    <s v="not eligiable"/>
  </r>
  <r>
    <s v="CUST00455"/>
    <s v="Male"/>
    <s v="Single"/>
    <n v="189790"/>
    <n v="13562"/>
    <s v="Poor"/>
    <x v="1"/>
    <s v="South"/>
    <s v="HIGH RISK"/>
    <s v="done"/>
    <s v="not eligiable"/>
  </r>
  <r>
    <s v="CUST00456"/>
    <s v="Not Specified"/>
    <s v="Divorced"/>
    <n v="59486"/>
    <n v="24801"/>
    <s v="Good"/>
    <x v="1"/>
    <s v="East"/>
    <s v="SAFE"/>
    <s v="done"/>
    <s v="not eligiable"/>
  </r>
  <r>
    <s v="CUST00457"/>
    <s v="Not Specified"/>
    <s v="Married"/>
    <n v="149737"/>
    <n v="66736"/>
    <s v="Poor"/>
    <x v="0"/>
    <s v="South"/>
    <s v="SAFE"/>
    <s v="follow-up needed"/>
    <s v="not eligiable"/>
  </r>
  <r>
    <s v="CUST00458"/>
    <s v="Male"/>
    <s v="Married"/>
    <n v="49491"/>
    <n v="69649"/>
    <s v="Good"/>
    <x v="2"/>
    <s v="East"/>
    <s v="SAFE"/>
    <s v="done"/>
    <s v="not eligiable"/>
  </r>
  <r>
    <s v="CUST00459"/>
    <s v="Male"/>
    <s v="Single"/>
    <n v="131223"/>
    <n v="47274"/>
    <s v="Poor"/>
    <x v="1"/>
    <s v="East"/>
    <s v="HIGH RISK"/>
    <s v="done"/>
    <s v="not eligiable"/>
  </r>
  <r>
    <s v="CUST00460"/>
    <s v="Not Specified"/>
    <s v="Married"/>
    <n v="23612"/>
    <n v="30540"/>
    <s v="Poor"/>
    <x v="1"/>
    <s v="East"/>
    <s v="HIGH RISK"/>
    <s v="done"/>
    <s v="not eligiable"/>
  </r>
  <r>
    <s v="CUST00461"/>
    <s v="Female"/>
    <s v="Single"/>
    <n v="183202"/>
    <n v="15219"/>
    <s v="Poor"/>
    <x v="2"/>
    <s v="South"/>
    <s v="HIGH RISK"/>
    <s v="done"/>
    <s v="not eligiable"/>
  </r>
  <r>
    <s v="CUST00462"/>
    <s v="Male"/>
    <s v="Divorced"/>
    <n v="26268"/>
    <n v="68310"/>
    <s v="Poor"/>
    <x v="1"/>
    <s v="East"/>
    <s v="SAFE"/>
    <s v="done"/>
    <s v="not eligiable"/>
  </r>
  <r>
    <s v="CUST00463"/>
    <s v="Female"/>
    <s v="Married"/>
    <n v="33817"/>
    <n v="55486"/>
    <s v="Poor"/>
    <x v="2"/>
    <s v="East"/>
    <s v="SAFE"/>
    <s v="done"/>
    <s v="not eligiable"/>
  </r>
  <r>
    <s v="CUST00464"/>
    <s v="Male"/>
    <s v="Single"/>
    <n v="31033"/>
    <n v="10422"/>
    <s v="Good"/>
    <x v="1"/>
    <s v="South"/>
    <s v="SAFE"/>
    <s v="done"/>
    <s v="not eligiable"/>
  </r>
  <r>
    <s v="CUST00465"/>
    <s v="Female"/>
    <s v="Single"/>
    <n v="159736"/>
    <n v="26742"/>
    <s v="Poor"/>
    <x v="0"/>
    <s v="South"/>
    <s v="HIGH RISK"/>
    <s v="follow-up needed"/>
    <s v="not eligiable"/>
  </r>
  <r>
    <s v="CUST00466"/>
    <s v="Male"/>
    <s v="Divorced"/>
    <n v="36902"/>
    <n v="18356"/>
    <s v="Poor"/>
    <x v="0"/>
    <s v="West"/>
    <s v="HIGH RISK"/>
    <s v="follow-up needed"/>
    <s v="not eligiable"/>
  </r>
  <r>
    <s v="CUST00467"/>
    <s v="Male"/>
    <s v="Single"/>
    <n v="11728"/>
    <n v="58272"/>
    <s v="Good"/>
    <x v="0"/>
    <s v="North"/>
    <s v="SAFE"/>
    <s v="follow-up needed"/>
    <s v="not eligiable"/>
  </r>
  <r>
    <s v="CUST00468"/>
    <s v="Male"/>
    <s v="Single"/>
    <n v="194672"/>
    <n v="19250"/>
    <s v="Good"/>
    <x v="0"/>
    <s v="East"/>
    <s v="SAFE"/>
    <s v="follow-up needed"/>
    <s v="not eligiable"/>
  </r>
  <r>
    <s v="CUST00469"/>
    <s v="Male"/>
    <s v="Single"/>
    <n v="195090"/>
    <n v="68705"/>
    <s v="Good"/>
    <x v="1"/>
    <s v="South"/>
    <s v="SAFE"/>
    <s v="done"/>
    <s v="eligible for top-up"/>
  </r>
  <r>
    <s v="CUST00470"/>
    <s v="Female"/>
    <s v="Single"/>
    <n v="77067"/>
    <n v="47539"/>
    <s v="Poor"/>
    <x v="0"/>
    <s v="West"/>
    <s v="HIGH RISK"/>
    <s v="follow-up needed"/>
    <s v="not eligiable"/>
  </r>
  <r>
    <s v="CUST00471"/>
    <s v="Male"/>
    <s v="Single"/>
    <n v="197193"/>
    <n v="65857"/>
    <s v="Poor"/>
    <x v="1"/>
    <s v="East"/>
    <s v="SAFE"/>
    <s v="done"/>
    <s v="not eligiable"/>
  </r>
  <r>
    <s v="CUST00472"/>
    <s v="Male"/>
    <s v="Married"/>
    <n v="117010"/>
    <n v="9472"/>
    <s v="Poor"/>
    <x v="0"/>
    <s v="East"/>
    <s v="HIGH RISK"/>
    <s v="follow-up needed"/>
    <s v="not eligiable"/>
  </r>
  <r>
    <s v="CUST00473"/>
    <s v="Female"/>
    <s v="Married"/>
    <n v="169932"/>
    <n v="56876"/>
    <s v="Poor"/>
    <x v="0"/>
    <s v="West"/>
    <s v="SAFE"/>
    <s v="follow-up needed"/>
    <s v="not eligiable"/>
  </r>
  <r>
    <s v="CUST00474"/>
    <s v="Male"/>
    <s v="Single"/>
    <n v="160455"/>
    <n v="20187"/>
    <s v="Poor"/>
    <x v="1"/>
    <s v="North"/>
    <s v="HIGH RISK"/>
    <s v="done"/>
    <s v="not eligiable"/>
  </r>
  <r>
    <s v="CUST00475"/>
    <s v="Female"/>
    <s v="Single"/>
    <n v="49545"/>
    <n v="94424"/>
    <s v="Poor"/>
    <x v="0"/>
    <s v="South"/>
    <s v="SAFE"/>
    <s v="follow-up needed"/>
    <s v="not eligiable"/>
  </r>
  <r>
    <s v="CUST00476"/>
    <s v="Male"/>
    <s v="Married"/>
    <n v="80075"/>
    <n v="34218"/>
    <s v="Poor"/>
    <x v="1"/>
    <s v="West"/>
    <s v="HIGH RISK"/>
    <s v="done"/>
    <s v="not eligiable"/>
  </r>
  <r>
    <s v="CUST00477"/>
    <s v="Male"/>
    <s v="Single"/>
    <n v="15766"/>
    <n v="68263"/>
    <s v="Poor"/>
    <x v="1"/>
    <s v="East"/>
    <s v="SAFE"/>
    <s v="done"/>
    <s v="not eligiable"/>
  </r>
  <r>
    <s v="CUST00478"/>
    <s v="Female"/>
    <s v="Single"/>
    <n v="113758"/>
    <n v="80614"/>
    <s v="Poor"/>
    <x v="0"/>
    <s v="West"/>
    <s v="SAFE"/>
    <s v="follow-up needed"/>
    <s v="not eligiable"/>
  </r>
  <r>
    <s v="CUST00479"/>
    <s v="Male"/>
    <s v="Married"/>
    <n v="165814"/>
    <n v="72526"/>
    <s v="Poor"/>
    <x v="1"/>
    <s v="East"/>
    <s v="SAFE"/>
    <s v="done"/>
    <s v="not eligiable"/>
  </r>
  <r>
    <s v="CUST00480"/>
    <s v="Male"/>
    <s v="Single"/>
    <n v="95166"/>
    <n v="68906"/>
    <s v="Poor"/>
    <x v="1"/>
    <s v="West"/>
    <s v="SAFE"/>
    <s v="done"/>
    <s v="not eligiable"/>
  </r>
  <r>
    <s v="CUST00481"/>
    <s v="Female"/>
    <s v="Divorced"/>
    <n v="140636"/>
    <n v="46665"/>
    <s v="Poor"/>
    <x v="0"/>
    <s v="East"/>
    <s v="HIGH RISK"/>
    <s v="follow-up needed"/>
    <s v="not eligiable"/>
  </r>
  <r>
    <s v="CUST00482"/>
    <s v="Male"/>
    <s v="Single"/>
    <n v="78436"/>
    <n v="42098"/>
    <s v="Poor"/>
    <x v="2"/>
    <s v="East"/>
    <s v="HIGH RISK"/>
    <s v="done"/>
    <s v="not eligiable"/>
  </r>
  <r>
    <s v="CUST00483"/>
    <s v="Female"/>
    <s v="Single"/>
    <n v="11576"/>
    <n v="34974"/>
    <s v="Poor"/>
    <x v="0"/>
    <s v="North"/>
    <s v="HIGH RISK"/>
    <s v="follow-up needed"/>
    <s v="not eligiable"/>
  </r>
  <r>
    <s v="CUST00484"/>
    <s v="Not Specified"/>
    <s v="Married"/>
    <n v="10442"/>
    <n v="74645"/>
    <s v="Poor"/>
    <x v="1"/>
    <s v="West"/>
    <s v="SAFE"/>
    <s v="done"/>
    <s v="not eligiable"/>
  </r>
  <r>
    <s v="CUST00485"/>
    <s v="Male"/>
    <s v="Single"/>
    <n v="35255"/>
    <n v="46274"/>
    <s v="Poor"/>
    <x v="0"/>
    <s v="East"/>
    <s v="HIGH RISK"/>
    <s v="follow-up needed"/>
    <s v="not eligiable"/>
  </r>
  <r>
    <s v="CUST00486"/>
    <s v="Female"/>
    <s v="Single"/>
    <n v="141841"/>
    <n v="90787"/>
    <s v="Poor"/>
    <x v="0"/>
    <s v="East"/>
    <s v="SAFE"/>
    <s v="follow-up needed"/>
    <s v="not eligiable"/>
  </r>
  <r>
    <s v="CUST00487"/>
    <s v="Male"/>
    <s v="Married"/>
    <n v="25336"/>
    <n v="86031"/>
    <s v="Poor"/>
    <x v="2"/>
    <s v="North"/>
    <s v="SAFE"/>
    <s v="done"/>
    <s v="not eligiable"/>
  </r>
  <r>
    <s v="CUST00488"/>
    <s v="Male"/>
    <s v="Single"/>
    <n v="131951"/>
    <n v="89241"/>
    <s v="Good"/>
    <x v="1"/>
    <s v="East"/>
    <s v="SAFE"/>
    <s v="done"/>
    <s v="eligible for top-up"/>
  </r>
  <r>
    <s v="CUST00489"/>
    <s v="Male"/>
    <s v="Single"/>
    <n v="192698"/>
    <n v="15006"/>
    <s v="Poor"/>
    <x v="1"/>
    <s v="East"/>
    <s v="HIGH RISK"/>
    <s v="done"/>
    <s v="not eligiable"/>
  </r>
  <r>
    <s v="CUST00490"/>
    <s v="Female"/>
    <s v="Single"/>
    <n v="151516"/>
    <n v="70309"/>
    <s v="Poor"/>
    <x v="2"/>
    <s v="East"/>
    <s v="SAFE"/>
    <s v="done"/>
    <s v="not eligiable"/>
  </r>
  <r>
    <s v="CUST00491"/>
    <s v="Male"/>
    <s v="Single"/>
    <n v="152635"/>
    <n v="47872"/>
    <s v="Good"/>
    <x v="0"/>
    <s v="East"/>
    <s v="SAFE"/>
    <s v="follow-up needed"/>
    <s v="not eligiable"/>
  </r>
  <r>
    <s v="CUST00492"/>
    <s v="Female"/>
    <s v="Single"/>
    <n v="77971"/>
    <n v="26101"/>
    <s v="Poor"/>
    <x v="1"/>
    <s v="South"/>
    <s v="HIGH RISK"/>
    <s v="done"/>
    <s v="not eligiable"/>
  </r>
  <r>
    <s v="CUST00493"/>
    <s v="Female"/>
    <s v="Single"/>
    <n v="58454"/>
    <n v="85559"/>
    <s v="Poor"/>
    <x v="1"/>
    <s v="East"/>
    <s v="SAFE"/>
    <s v="done"/>
    <s v="not eligiable"/>
  </r>
  <r>
    <s v="CUST00494"/>
    <s v="Male"/>
    <s v="Single"/>
    <n v="46328"/>
    <n v="77259"/>
    <s v="Poor"/>
    <x v="1"/>
    <s v="North"/>
    <s v="SAFE"/>
    <s v="done"/>
    <s v="not eligiable"/>
  </r>
  <r>
    <s v="CUST00495"/>
    <s v="Female"/>
    <s v="Married"/>
    <n v="162891"/>
    <n v="97812"/>
    <s v="Poor"/>
    <x v="0"/>
    <s v="North"/>
    <s v="SAFE"/>
    <s v="follow-up needed"/>
    <s v="not eligiable"/>
  </r>
  <r>
    <s v="CUST00496"/>
    <s v="Male"/>
    <s v="Single"/>
    <n v="130984"/>
    <n v="41101"/>
    <s v="Poor"/>
    <x v="1"/>
    <s v="North"/>
    <s v="HIGH RISK"/>
    <s v="done"/>
    <s v="not eligiable"/>
  </r>
  <r>
    <s v="CUST00497"/>
    <s v="Male"/>
    <s v="Divorced"/>
    <n v="188965"/>
    <n v="74016"/>
    <s v="Poor"/>
    <x v="1"/>
    <s v="South"/>
    <s v="SAFE"/>
    <s v="done"/>
    <s v="not eligiable"/>
  </r>
  <r>
    <s v="CUST00498"/>
    <s v="Not Specified"/>
    <s v="Divorced"/>
    <n v="125758"/>
    <n v="40715"/>
    <s v="Good"/>
    <x v="0"/>
    <s v="North"/>
    <s v="SAFE"/>
    <s v="follow-up needed"/>
    <s v="not eligiable"/>
  </r>
  <r>
    <s v="CUST00499"/>
    <s v="Female"/>
    <s v="Married"/>
    <n v="150336"/>
    <n v="50922"/>
    <s v="Good"/>
    <x v="1"/>
    <s v="North"/>
    <s v="SAFE"/>
    <s v="done"/>
    <s v="eligible for top-up"/>
  </r>
  <r>
    <s v="CUST00500"/>
    <s v="Female"/>
    <s v="Single"/>
    <n v="132736"/>
    <n v="60198"/>
    <s v="Poor"/>
    <x v="0"/>
    <s v="North"/>
    <s v="SAFE"/>
    <s v="follow-up needed"/>
    <s v="not eligiable"/>
  </r>
  <r>
    <s v="CUST00501"/>
    <s v="Male"/>
    <s v="Single"/>
    <n v="90268"/>
    <n v="43539"/>
    <s v="Poor"/>
    <x v="1"/>
    <s v="West"/>
    <s v="HIGH RISK"/>
    <s v="done"/>
    <s v="not eligiable"/>
  </r>
  <r>
    <s v="CUST00502"/>
    <s v="Female"/>
    <s v="Single"/>
    <n v="191402"/>
    <n v="48679"/>
    <s v="Poor"/>
    <x v="1"/>
    <s v="West"/>
    <s v="HIGH RISK"/>
    <s v="done"/>
    <s v="not eligiable"/>
  </r>
  <r>
    <s v="CUST00503"/>
    <s v="Male"/>
    <s v="Divorced"/>
    <n v="59181"/>
    <n v="79797"/>
    <s v="Poor"/>
    <x v="0"/>
    <s v="West"/>
    <s v="SAFE"/>
    <s v="follow-up needed"/>
    <s v="not eligiable"/>
  </r>
  <r>
    <s v="CUST00504"/>
    <s v="Not Specified"/>
    <s v="Divorced"/>
    <n v="74088"/>
    <n v="44967"/>
    <s v="Poor"/>
    <x v="0"/>
    <s v="West"/>
    <s v="HIGH RISK"/>
    <s v="follow-up needed"/>
    <s v="not eligiable"/>
  </r>
  <r>
    <s v="CUST00505"/>
    <s v="Male"/>
    <s v="Single"/>
    <n v="19891"/>
    <n v="73945"/>
    <s v="Poor"/>
    <x v="1"/>
    <s v="East"/>
    <s v="SAFE"/>
    <s v="done"/>
    <s v="not eligiable"/>
  </r>
  <r>
    <s v="CUST00506"/>
    <s v="Not Specified"/>
    <s v="Divorced"/>
    <n v="13134"/>
    <n v="76298"/>
    <s v="Good"/>
    <x v="0"/>
    <s v="North"/>
    <s v="SAFE"/>
    <s v="follow-up needed"/>
    <s v="not eligiable"/>
  </r>
  <r>
    <s v="CUST00507"/>
    <s v="Male"/>
    <s v="Divorced"/>
    <n v="81330"/>
    <n v="80796"/>
    <s v="Good"/>
    <x v="2"/>
    <s v="East"/>
    <s v="SAFE"/>
    <s v="done"/>
    <s v="not eligiable"/>
  </r>
  <r>
    <s v="CUST00508"/>
    <s v="Female"/>
    <s v="Single"/>
    <n v="109488"/>
    <n v="56486"/>
    <s v="Poor"/>
    <x v="0"/>
    <s v="East"/>
    <s v="SAFE"/>
    <s v="follow-up needed"/>
    <s v="not eligiable"/>
  </r>
  <r>
    <s v="CUST00509"/>
    <s v="Not Specified"/>
    <s v="Single"/>
    <n v="184975"/>
    <n v="65779"/>
    <s v="Poor"/>
    <x v="2"/>
    <s v="North"/>
    <s v="SAFE"/>
    <s v="done"/>
    <s v="not eligiable"/>
  </r>
  <r>
    <s v="CUST00510"/>
    <s v="Female"/>
    <s v="Divorced"/>
    <n v="127382"/>
    <n v="6948"/>
    <s v="Poor"/>
    <x v="0"/>
    <s v="South"/>
    <s v="HIGH RISK"/>
    <s v="follow-up needed"/>
    <s v="not eligiable"/>
  </r>
  <r>
    <s v="CUST00511"/>
    <s v="Male"/>
    <s v="Single"/>
    <n v="92952"/>
    <n v="75149"/>
    <s v="Poor"/>
    <x v="1"/>
    <s v="North"/>
    <s v="SAFE"/>
    <s v="done"/>
    <s v="not eligiable"/>
  </r>
  <r>
    <s v="CUST00512"/>
    <s v="Female"/>
    <s v="Married"/>
    <n v="195521"/>
    <n v="90016"/>
    <s v="Good"/>
    <x v="2"/>
    <s v="South"/>
    <s v="SAFE"/>
    <s v="done"/>
    <s v="not eligiable"/>
  </r>
  <r>
    <s v="CUST00513"/>
    <s v="Male"/>
    <s v="Single"/>
    <n v="197966"/>
    <n v="63064"/>
    <s v="Poor"/>
    <x v="0"/>
    <s v="East"/>
    <s v="SAFE"/>
    <s v="follow-up needed"/>
    <s v="not eligiable"/>
  </r>
  <r>
    <s v="CUST00514"/>
    <s v="Not Specified"/>
    <s v="Single"/>
    <n v="35153"/>
    <n v="5508"/>
    <s v="Poor"/>
    <x v="1"/>
    <s v="North"/>
    <s v="HIGH RISK"/>
    <s v="done"/>
    <s v="not eligiable"/>
  </r>
  <r>
    <s v="CUST00515"/>
    <s v="Not Specified"/>
    <s v="Divorced"/>
    <n v="14896"/>
    <n v="14815"/>
    <s v="Poor"/>
    <x v="0"/>
    <s v="West"/>
    <s v="HIGH RISK"/>
    <s v="follow-up needed"/>
    <s v="not eligiable"/>
  </r>
  <r>
    <s v="CUST00516"/>
    <s v="Male"/>
    <s v="Divorced"/>
    <n v="80932"/>
    <n v="71517"/>
    <s v="Poor"/>
    <x v="1"/>
    <s v="East"/>
    <s v="SAFE"/>
    <s v="done"/>
    <s v="not eligiable"/>
  </r>
  <r>
    <s v="CUST00517"/>
    <s v="Not Specified"/>
    <s v="Single"/>
    <n v="42357"/>
    <n v="35091"/>
    <s v="Poor"/>
    <x v="0"/>
    <s v="West"/>
    <s v="HIGH RISK"/>
    <s v="follow-up needed"/>
    <s v="not eligiable"/>
  </r>
  <r>
    <s v="CUST00518"/>
    <s v="Male"/>
    <s v="Divorced"/>
    <n v="158038"/>
    <n v="47766"/>
    <s v="Poor"/>
    <x v="1"/>
    <s v="North"/>
    <s v="HIGH RISK"/>
    <s v="done"/>
    <s v="not eligiable"/>
  </r>
  <r>
    <s v="CUST00519"/>
    <s v="Male"/>
    <s v="Single"/>
    <n v="15592"/>
    <n v="60612"/>
    <s v="Poor"/>
    <x v="1"/>
    <s v="South"/>
    <s v="SAFE"/>
    <s v="done"/>
    <s v="not eligiable"/>
  </r>
  <r>
    <s v="CUST00520"/>
    <s v="Not Specified"/>
    <s v="Married"/>
    <n v="112952"/>
    <n v="72030"/>
    <s v="Poor"/>
    <x v="0"/>
    <s v="South"/>
    <s v="SAFE"/>
    <s v="follow-up needed"/>
    <s v="not eligiable"/>
  </r>
  <r>
    <s v="CUST00521"/>
    <s v="Not Specified"/>
    <s v="Single"/>
    <n v="47259"/>
    <n v="67455"/>
    <s v="Poor"/>
    <x v="0"/>
    <s v="South"/>
    <s v="SAFE"/>
    <s v="follow-up needed"/>
    <s v="not eligiable"/>
  </r>
  <r>
    <s v="CUST00522"/>
    <s v="Female"/>
    <s v="Single"/>
    <n v="78124"/>
    <n v="31214"/>
    <s v="Good"/>
    <x v="0"/>
    <s v="North"/>
    <s v="SAFE"/>
    <s v="follow-up needed"/>
    <s v="not eligiable"/>
  </r>
  <r>
    <s v="CUST00523"/>
    <s v="Male"/>
    <s v="Single"/>
    <n v="114547"/>
    <n v="15672"/>
    <s v="Poor"/>
    <x v="0"/>
    <s v="South"/>
    <s v="HIGH RISK"/>
    <s v="follow-up needed"/>
    <s v="not eligiable"/>
  </r>
  <r>
    <s v="CUST00524"/>
    <s v="Female"/>
    <s v="Married"/>
    <n v="199374"/>
    <n v="60142"/>
    <s v="Good"/>
    <x v="0"/>
    <s v="West"/>
    <s v="SAFE"/>
    <s v="follow-up needed"/>
    <s v="not eligiable"/>
  </r>
  <r>
    <s v="CUST00525"/>
    <s v="Female"/>
    <s v="Single"/>
    <n v="184018"/>
    <n v="24330"/>
    <s v="Poor"/>
    <x v="0"/>
    <s v="South"/>
    <s v="HIGH RISK"/>
    <s v="follow-up needed"/>
    <s v="not eligiable"/>
  </r>
  <r>
    <s v="CUST00526"/>
    <s v="Male"/>
    <s v="Married"/>
    <n v="131987"/>
    <n v="80257"/>
    <s v="Good"/>
    <x v="2"/>
    <s v="South"/>
    <s v="SAFE"/>
    <s v="done"/>
    <s v="not eligiable"/>
  </r>
  <r>
    <s v="CUST00527"/>
    <s v="Not Specified"/>
    <s v="Single"/>
    <n v="34971"/>
    <n v="34530"/>
    <s v="Poor"/>
    <x v="1"/>
    <s v="East"/>
    <s v="HIGH RISK"/>
    <s v="done"/>
    <s v="not eligiable"/>
  </r>
  <r>
    <s v="CUST00528"/>
    <s v="Female"/>
    <s v="Single"/>
    <n v="186523"/>
    <n v="60900"/>
    <s v="Poor"/>
    <x v="2"/>
    <s v="West"/>
    <s v="SAFE"/>
    <s v="done"/>
    <s v="not eligiable"/>
  </r>
  <r>
    <s v="CUST00529"/>
    <s v="Not Specified"/>
    <s v="Single"/>
    <n v="140747"/>
    <n v="26915"/>
    <s v="Poor"/>
    <x v="0"/>
    <s v="North"/>
    <s v="HIGH RISK"/>
    <s v="follow-up needed"/>
    <s v="not eligiable"/>
  </r>
  <r>
    <s v="CUST00530"/>
    <s v="Male"/>
    <s v="Divorced"/>
    <n v="100317"/>
    <n v="94275"/>
    <s v="Good"/>
    <x v="0"/>
    <s v="East"/>
    <s v="SAFE"/>
    <s v="follow-up needed"/>
    <s v="not eligiable"/>
  </r>
  <r>
    <s v="CUST00531"/>
    <s v="Female"/>
    <s v="Married"/>
    <n v="103705"/>
    <n v="34289"/>
    <s v="Poor"/>
    <x v="0"/>
    <s v="South"/>
    <s v="HIGH RISK"/>
    <s v="follow-up needed"/>
    <s v="not eligiable"/>
  </r>
  <r>
    <s v="CUST00532"/>
    <s v="Female"/>
    <s v="Married"/>
    <n v="167897"/>
    <n v="64400"/>
    <s v="Poor"/>
    <x v="1"/>
    <s v="North"/>
    <s v="SAFE"/>
    <s v="done"/>
    <s v="not eligiable"/>
  </r>
  <r>
    <s v="CUST00533"/>
    <s v="Male"/>
    <s v="Married"/>
    <n v="27093"/>
    <n v="24615"/>
    <s v="Good"/>
    <x v="0"/>
    <s v="East"/>
    <s v="SAFE"/>
    <s v="follow-up needed"/>
    <s v="not eligiable"/>
  </r>
  <r>
    <s v="CUST00534"/>
    <s v="Not Specified"/>
    <s v="Single"/>
    <n v="15843"/>
    <n v="46244"/>
    <s v="Poor"/>
    <x v="0"/>
    <s v="West"/>
    <s v="HIGH RISK"/>
    <s v="follow-up needed"/>
    <s v="not eligiable"/>
  </r>
  <r>
    <s v="CUST00535"/>
    <s v="Female"/>
    <s v="Single"/>
    <n v="176935"/>
    <n v="60948"/>
    <s v="Poor"/>
    <x v="0"/>
    <s v="West"/>
    <s v="SAFE"/>
    <s v="follow-up needed"/>
    <s v="not eligiable"/>
  </r>
  <r>
    <s v="CUST00536"/>
    <s v="Male"/>
    <s v="Single"/>
    <n v="24488"/>
    <n v="97367"/>
    <s v="Poor"/>
    <x v="0"/>
    <s v="East"/>
    <s v="SAFE"/>
    <s v="follow-up needed"/>
    <s v="not eligiable"/>
  </r>
  <r>
    <s v="CUST00537"/>
    <s v="Male"/>
    <s v="Single"/>
    <n v="41120"/>
    <n v="35339"/>
    <s v="Poor"/>
    <x v="2"/>
    <s v="North"/>
    <s v="HIGH RISK"/>
    <s v="done"/>
    <s v="not eligiable"/>
  </r>
  <r>
    <s v="CUST00538"/>
    <s v="Not Specified"/>
    <s v="Single"/>
    <n v="76214"/>
    <n v="13098"/>
    <s v="Poor"/>
    <x v="0"/>
    <s v="South"/>
    <s v="HIGH RISK"/>
    <s v="follow-up needed"/>
    <s v="not eligiable"/>
  </r>
  <r>
    <s v="CUST00539"/>
    <s v="Not Specified"/>
    <s v="Single"/>
    <n v="183092"/>
    <n v="66982"/>
    <s v="Poor"/>
    <x v="2"/>
    <s v="West"/>
    <s v="SAFE"/>
    <s v="done"/>
    <s v="not eligiable"/>
  </r>
  <r>
    <s v="CUST00540"/>
    <s v="Not Specified"/>
    <s v="Single"/>
    <n v="52793"/>
    <n v="73197"/>
    <s v="Poor"/>
    <x v="0"/>
    <s v="East"/>
    <s v="SAFE"/>
    <s v="follow-up needed"/>
    <s v="not eligiable"/>
  </r>
  <r>
    <s v="CUST00541"/>
    <s v="Female"/>
    <s v="Divorced"/>
    <n v="56340"/>
    <n v="54820"/>
    <s v="Good"/>
    <x v="2"/>
    <s v="West"/>
    <s v="SAFE"/>
    <s v="done"/>
    <s v="not eligiable"/>
  </r>
  <r>
    <s v="CUST00542"/>
    <s v="Not Specified"/>
    <s v="Divorced"/>
    <n v="39729"/>
    <n v="12760"/>
    <s v="Good"/>
    <x v="0"/>
    <s v="South"/>
    <s v="SAFE"/>
    <s v="follow-up needed"/>
    <s v="not eligiable"/>
  </r>
  <r>
    <s v="CUST00543"/>
    <s v="Male"/>
    <s v="Single"/>
    <n v="20024"/>
    <n v="60199"/>
    <s v="Poor"/>
    <x v="0"/>
    <s v="East"/>
    <s v="SAFE"/>
    <s v="follow-up needed"/>
    <s v="not eligiable"/>
  </r>
  <r>
    <s v="CUST00544"/>
    <s v="Male"/>
    <s v="Single"/>
    <n v="175480"/>
    <n v="19399"/>
    <s v="Poor"/>
    <x v="1"/>
    <s v="South"/>
    <s v="HIGH RISK"/>
    <s v="done"/>
    <s v="not eligiable"/>
  </r>
  <r>
    <s v="CUST00545"/>
    <s v="Male"/>
    <s v="Married"/>
    <n v="26571"/>
    <n v="46967"/>
    <s v="Good"/>
    <x v="1"/>
    <s v="East"/>
    <s v="SAFE"/>
    <s v="done"/>
    <s v="not eligiable"/>
  </r>
  <r>
    <s v="CUST00546"/>
    <s v="Female"/>
    <s v="Married"/>
    <n v="149734"/>
    <n v="46823"/>
    <s v="Poor"/>
    <x v="2"/>
    <s v="South"/>
    <s v="HIGH RISK"/>
    <s v="done"/>
    <s v="not eligiable"/>
  </r>
  <r>
    <s v="CUST00547"/>
    <s v="Male"/>
    <s v="Divorced"/>
    <n v="67218"/>
    <n v="28653"/>
    <s v="Poor"/>
    <x v="0"/>
    <s v="North"/>
    <s v="HIGH RISK"/>
    <s v="follow-up needed"/>
    <s v="not eligiable"/>
  </r>
  <r>
    <s v="CUST00548"/>
    <s v="Female"/>
    <s v="Single"/>
    <n v="132589"/>
    <n v="80186"/>
    <s v="Good"/>
    <x v="1"/>
    <s v="West"/>
    <s v="SAFE"/>
    <s v="done"/>
    <s v="eligible for top-up"/>
  </r>
  <r>
    <s v="CUST00549"/>
    <s v="Female"/>
    <s v="Single"/>
    <n v="16397"/>
    <n v="17987"/>
    <s v="Poor"/>
    <x v="0"/>
    <s v="North"/>
    <s v="HIGH RISK"/>
    <s v="follow-up needed"/>
    <s v="not eligiable"/>
  </r>
  <r>
    <s v="CUST00550"/>
    <s v="Male"/>
    <s v="Single"/>
    <n v="145550"/>
    <n v="70923"/>
    <s v="Poor"/>
    <x v="0"/>
    <s v="North"/>
    <s v="SAFE"/>
    <s v="follow-up needed"/>
    <s v="not eligiable"/>
  </r>
  <r>
    <s v="CUST00551"/>
    <s v="Male"/>
    <s v="Married"/>
    <n v="179213"/>
    <n v="47952"/>
    <s v="Good"/>
    <x v="1"/>
    <s v="North"/>
    <s v="SAFE"/>
    <s v="done"/>
    <s v="eligible for top-up"/>
  </r>
  <r>
    <s v="CUST00552"/>
    <s v="Female"/>
    <s v="Single"/>
    <n v="166523"/>
    <n v="24843"/>
    <s v="Poor"/>
    <x v="0"/>
    <s v="East"/>
    <s v="HIGH RISK"/>
    <s v="follow-up needed"/>
    <s v="not eligiable"/>
  </r>
  <r>
    <s v="CUST00553"/>
    <s v="Not Specified"/>
    <s v="Single"/>
    <n v="120978"/>
    <n v="33762"/>
    <s v="Poor"/>
    <x v="0"/>
    <s v="West"/>
    <s v="HIGH RISK"/>
    <s v="follow-up needed"/>
    <s v="not eligiable"/>
  </r>
  <r>
    <s v="CUST00554"/>
    <s v="Male"/>
    <s v="Married"/>
    <n v="22875"/>
    <n v="13029"/>
    <s v="Poor"/>
    <x v="0"/>
    <s v="West"/>
    <s v="HIGH RISK"/>
    <s v="follow-up needed"/>
    <s v="not eligiable"/>
  </r>
  <r>
    <s v="CUST00555"/>
    <s v="Female"/>
    <s v="Divorced"/>
    <n v="125305"/>
    <n v="51767"/>
    <s v="Poor"/>
    <x v="2"/>
    <s v="East"/>
    <s v="SAFE"/>
    <s v="done"/>
    <s v="not eligiable"/>
  </r>
  <r>
    <s v="CUST00556"/>
    <s v="Not Specified"/>
    <s v="Divorced"/>
    <n v="191151"/>
    <n v="32994"/>
    <s v="Poor"/>
    <x v="0"/>
    <s v="North"/>
    <s v="HIGH RISK"/>
    <s v="follow-up needed"/>
    <s v="not eligiable"/>
  </r>
  <r>
    <s v="CUST00557"/>
    <s v="F###"/>
    <s v="Divorced"/>
    <n v="159577"/>
    <n v="97209"/>
    <s v="Poor"/>
    <x v="0"/>
    <s v="North"/>
    <s v="SAFE"/>
    <s v="follow-up needed"/>
    <s v="not eligiable"/>
  </r>
  <r>
    <s v="CUST00558"/>
    <s v="Female"/>
    <s v="Single"/>
    <n v="133060"/>
    <n v="58551"/>
    <s v="Good"/>
    <x v="2"/>
    <s v="South"/>
    <s v="SAFE"/>
    <s v="done"/>
    <s v="not eligiable"/>
  </r>
  <r>
    <s v="CUST00559"/>
    <s v="Female"/>
    <s v="Single"/>
    <n v="129261"/>
    <n v="45497"/>
    <s v="Poor"/>
    <x v="0"/>
    <s v="East"/>
    <s v="HIGH RISK"/>
    <s v="follow-up needed"/>
    <s v="not eligiable"/>
  </r>
  <r>
    <s v="CUST00560"/>
    <s v="Female"/>
    <s v="Single"/>
    <n v="120681"/>
    <n v="27882"/>
    <s v="Poor"/>
    <x v="0"/>
    <s v="North"/>
    <s v="HIGH RISK"/>
    <s v="follow-up needed"/>
    <s v="not eligiable"/>
  </r>
  <r>
    <s v="CUST00561"/>
    <s v="Female"/>
    <s v="Single"/>
    <n v="111041"/>
    <n v="40839"/>
    <s v="Poor"/>
    <x v="0"/>
    <s v="East"/>
    <s v="HIGH RISK"/>
    <s v="follow-up needed"/>
    <s v="not eligiable"/>
  </r>
  <r>
    <s v="CUST00562"/>
    <s v="Male"/>
    <s v="Single"/>
    <n v="154323"/>
    <n v="6012"/>
    <s v="Poor"/>
    <x v="0"/>
    <s v="North"/>
    <s v="HIGH RISK"/>
    <s v="follow-up needed"/>
    <s v="not eligiable"/>
  </r>
  <r>
    <s v="CUST00563"/>
    <s v="Female"/>
    <s v="Single"/>
    <n v="52097"/>
    <n v="73923"/>
    <s v="Poor"/>
    <x v="0"/>
    <s v="East"/>
    <s v="SAFE"/>
    <s v="follow-up needed"/>
    <s v="not eligiable"/>
  </r>
  <r>
    <s v="CUST00564"/>
    <s v="Female"/>
    <s v="Single"/>
    <n v="138636"/>
    <n v="96118"/>
    <s v="Poor"/>
    <x v="1"/>
    <s v="West"/>
    <s v="SAFE"/>
    <s v="done"/>
    <s v="not eligiable"/>
  </r>
  <r>
    <s v="CUST00565"/>
    <s v="Female"/>
    <s v="Single"/>
    <n v="86720"/>
    <n v="64745"/>
    <s v="Poor"/>
    <x v="1"/>
    <s v="North"/>
    <s v="SAFE"/>
    <s v="done"/>
    <s v="not eligiable"/>
  </r>
  <r>
    <s v="CUST00566"/>
    <s v="Female"/>
    <s v="Divorced"/>
    <n v="86159"/>
    <n v="90977"/>
    <s v="Good"/>
    <x v="1"/>
    <s v="East"/>
    <s v="SAFE"/>
    <s v="done"/>
    <s v="eligible for top-up"/>
  </r>
  <r>
    <s v="CUST00567"/>
    <s v="Male"/>
    <s v="Single"/>
    <n v="72690"/>
    <n v="89209"/>
    <s v="Poor"/>
    <x v="2"/>
    <s v="West"/>
    <s v="SAFE"/>
    <s v="done"/>
    <s v="not eligiable"/>
  </r>
  <r>
    <s v="CUST00568"/>
    <s v="Female"/>
    <s v="Married"/>
    <n v="159255"/>
    <n v="83099"/>
    <s v="Poor"/>
    <x v="2"/>
    <s v="West"/>
    <s v="SAFE"/>
    <s v="done"/>
    <s v="not eligiable"/>
  </r>
  <r>
    <s v="CUST00569"/>
    <s v="Female"/>
    <s v="Divorced"/>
    <n v="172851"/>
    <n v="43744"/>
    <s v="Good"/>
    <x v="0"/>
    <s v="North"/>
    <s v="SAFE"/>
    <s v="follow-up needed"/>
    <s v="not eligiable"/>
  </r>
  <r>
    <s v="CUST00570"/>
    <s v="Not Specified"/>
    <s v="Divorced"/>
    <n v="83308"/>
    <n v="79157"/>
    <s v="Poor"/>
    <x v="0"/>
    <s v="West"/>
    <s v="SAFE"/>
    <s v="follow-up needed"/>
    <s v="not eligiable"/>
  </r>
  <r>
    <s v="CUST00571"/>
    <s v="Male"/>
    <s v="Single"/>
    <n v="148204"/>
    <n v="6426"/>
    <s v="Good"/>
    <x v="2"/>
    <s v="East"/>
    <s v="SAFE"/>
    <s v="done"/>
    <s v="not eligiable"/>
  </r>
  <r>
    <s v="CUST00572"/>
    <s v="Male"/>
    <s v="Single"/>
    <n v="163538"/>
    <n v="92408"/>
    <s v="Good"/>
    <x v="0"/>
    <s v="North"/>
    <s v="SAFE"/>
    <s v="follow-up needed"/>
    <s v="not eligiable"/>
  </r>
  <r>
    <s v="CUST00573"/>
    <s v="Male"/>
    <s v="Single"/>
    <n v="164521"/>
    <n v="43504"/>
    <s v="Poor"/>
    <x v="2"/>
    <s v="East"/>
    <s v="HIGH RISK"/>
    <s v="done"/>
    <s v="not eligiable"/>
  </r>
  <r>
    <s v="CUST00574"/>
    <s v="Female"/>
    <s v="Divorced"/>
    <n v="124170"/>
    <n v="6485"/>
    <s v="Poor"/>
    <x v="0"/>
    <s v="East"/>
    <s v="HIGH RISK"/>
    <s v="follow-up needed"/>
    <s v="not eligiable"/>
  </r>
  <r>
    <s v="CUST00575"/>
    <s v="Not Specified"/>
    <s v="Single"/>
    <n v="32060"/>
    <n v="5601"/>
    <s v="Poor"/>
    <x v="1"/>
    <s v="East"/>
    <s v="HIGH RISK"/>
    <s v="done"/>
    <s v="not eligiable"/>
  </r>
  <r>
    <s v="CUST00576"/>
    <s v="Female"/>
    <s v="Single"/>
    <n v="182365"/>
    <n v="16872"/>
    <s v="Good"/>
    <x v="0"/>
    <s v="South"/>
    <s v="SAFE"/>
    <s v="follow-up needed"/>
    <s v="not eligiable"/>
  </r>
  <r>
    <s v="CUST00577"/>
    <s v="Female"/>
    <s v="Divorced"/>
    <n v="144814"/>
    <n v="61674"/>
    <s v="Poor"/>
    <x v="0"/>
    <s v="West"/>
    <s v="SAFE"/>
    <s v="follow-up needed"/>
    <s v="not eligiable"/>
  </r>
  <r>
    <s v="CUST00578"/>
    <s v="Female"/>
    <s v="Divorced"/>
    <n v="55374"/>
    <n v="91771"/>
    <s v="Poor"/>
    <x v="0"/>
    <s v="East"/>
    <s v="SAFE"/>
    <s v="follow-up needed"/>
    <s v="not eligiable"/>
  </r>
  <r>
    <s v="CUST00579"/>
    <s v="Female"/>
    <s v="Divorced"/>
    <n v="20014"/>
    <n v="76218"/>
    <s v="Good"/>
    <x v="0"/>
    <s v="North"/>
    <s v="SAFE"/>
    <s v="follow-up needed"/>
    <s v="not eligiable"/>
  </r>
  <r>
    <s v="CUST00580"/>
    <s v="Male"/>
    <s v="Divorced"/>
    <n v="24991"/>
    <n v="78393"/>
    <s v="Poor"/>
    <x v="1"/>
    <s v="East"/>
    <s v="SAFE"/>
    <s v="done"/>
    <s v="not eligiable"/>
  </r>
  <r>
    <s v="CUST00581"/>
    <s v="Male"/>
    <s v="Single"/>
    <n v="190462"/>
    <n v="28823"/>
    <s v="Good"/>
    <x v="0"/>
    <s v="East"/>
    <s v="SAFE"/>
    <s v="follow-up needed"/>
    <s v="not eligiable"/>
  </r>
  <r>
    <s v="CUST00582"/>
    <s v="Male"/>
    <s v="Single"/>
    <n v="16542"/>
    <n v="69982"/>
    <s v="Poor"/>
    <x v="0"/>
    <s v="East"/>
    <s v="SAFE"/>
    <s v="follow-up needed"/>
    <s v="not eligiable"/>
  </r>
  <r>
    <s v="CUST00583"/>
    <s v="Female"/>
    <s v="Single"/>
    <n v="33707"/>
    <n v="7591"/>
    <s v="Good"/>
    <x v="0"/>
    <s v="East"/>
    <s v="SAFE"/>
    <s v="follow-up needed"/>
    <s v="not eligiable"/>
  </r>
  <r>
    <s v="CUST00584"/>
    <s v="Not Specified"/>
    <s v="Married"/>
    <n v="167056"/>
    <n v="53265"/>
    <s v="Poor"/>
    <x v="1"/>
    <s v="West"/>
    <s v="SAFE"/>
    <s v="done"/>
    <s v="not eligiable"/>
  </r>
  <r>
    <s v="CUST00585"/>
    <s v="Female"/>
    <s v="Married"/>
    <n v="132987"/>
    <n v="9786"/>
    <s v="Poor"/>
    <x v="0"/>
    <s v="West"/>
    <s v="HIGH RISK"/>
    <s v="follow-up needed"/>
    <s v="not eligiable"/>
  </r>
  <r>
    <s v="CUST00586"/>
    <s v="Male"/>
    <s v="Divorced"/>
    <n v="81290"/>
    <n v="79837"/>
    <s v="Poor"/>
    <x v="1"/>
    <s v="West"/>
    <s v="SAFE"/>
    <s v="done"/>
    <s v="not eligiable"/>
  </r>
  <r>
    <s v="CUST00587"/>
    <s v="Not Specified"/>
    <s v="Married"/>
    <n v="142510"/>
    <n v="37310"/>
    <s v="Poor"/>
    <x v="0"/>
    <s v="South"/>
    <s v="HIGH RISK"/>
    <s v="follow-up needed"/>
    <s v="not eligiable"/>
  </r>
  <r>
    <s v="CUST00588"/>
    <s v="Not Specified"/>
    <s v="Single"/>
    <n v="98728"/>
    <n v="41384"/>
    <s v="Poor"/>
    <x v="1"/>
    <s v="West"/>
    <s v="HIGH RISK"/>
    <s v="done"/>
    <s v="not eligiable"/>
  </r>
  <r>
    <s v="CUST00589"/>
    <s v="Male"/>
    <s v="Married"/>
    <n v="160811"/>
    <n v="23479"/>
    <s v="Poor"/>
    <x v="1"/>
    <s v="East"/>
    <s v="HIGH RISK"/>
    <s v="done"/>
    <s v="not eligiable"/>
  </r>
  <r>
    <s v="CUST00590"/>
    <s v="Male"/>
    <s v="Single"/>
    <n v="155732"/>
    <n v="13058"/>
    <s v="Poor"/>
    <x v="0"/>
    <s v="East"/>
    <s v="HIGH RISK"/>
    <s v="follow-up needed"/>
    <s v="not eligiable"/>
  </r>
  <r>
    <s v="CUST00591"/>
    <s v="Female"/>
    <s v="Single"/>
    <n v="91172"/>
    <n v="96774"/>
    <s v="Poor"/>
    <x v="0"/>
    <s v="West"/>
    <s v="SAFE"/>
    <s v="follow-up needed"/>
    <s v="not eligiable"/>
  </r>
  <r>
    <s v="CUST00592"/>
    <s v="Female"/>
    <s v="Divorced"/>
    <n v="184074"/>
    <n v="11259"/>
    <s v="Poor"/>
    <x v="0"/>
    <s v="East"/>
    <s v="HIGH RISK"/>
    <s v="follow-up needed"/>
    <s v="not eligiable"/>
  </r>
  <r>
    <s v="CUST00593"/>
    <s v="Male"/>
    <s v="Divorced"/>
    <n v="194102"/>
    <n v="64869"/>
    <s v="Poor"/>
    <x v="0"/>
    <s v="East"/>
    <s v="SAFE"/>
    <s v="follow-up needed"/>
    <s v="not eligiable"/>
  </r>
  <r>
    <s v="CUST00594"/>
    <s v="Male"/>
    <s v="Single"/>
    <n v="114941"/>
    <n v="41290"/>
    <s v="Poor"/>
    <x v="1"/>
    <s v="East"/>
    <s v="HIGH RISK"/>
    <s v="done"/>
    <s v="not eligiable"/>
  </r>
  <r>
    <s v="CUST00595"/>
    <s v="Male"/>
    <s v="Divorced"/>
    <n v="20845"/>
    <n v="13862"/>
    <s v="Poor"/>
    <x v="0"/>
    <s v="South"/>
    <s v="HIGH RISK"/>
    <s v="follow-up needed"/>
    <s v="not eligiable"/>
  </r>
  <r>
    <s v="CUST00596"/>
    <s v="Male"/>
    <s v="Divorced"/>
    <n v="137727"/>
    <n v="90817"/>
    <s v="Poor"/>
    <x v="1"/>
    <s v="South"/>
    <s v="SAFE"/>
    <s v="done"/>
    <s v="not eligiable"/>
  </r>
  <r>
    <s v="CUST00597"/>
    <s v="Female"/>
    <s v="Single"/>
    <n v="186688"/>
    <n v="51224"/>
    <s v="Poor"/>
    <x v="0"/>
    <s v="East"/>
    <s v="SAFE"/>
    <s v="follow-up needed"/>
    <s v="not eligiable"/>
  </r>
  <r>
    <s v="CUST00598"/>
    <s v="Female"/>
    <s v="Divorced"/>
    <n v="101247"/>
    <n v="34140"/>
    <s v="Poor"/>
    <x v="1"/>
    <s v="East"/>
    <s v="HIGH RISK"/>
    <s v="done"/>
    <s v="not eligiable"/>
  </r>
  <r>
    <s v="CUST00599"/>
    <s v="Female"/>
    <s v="Married"/>
    <n v="162418"/>
    <n v="63288"/>
    <s v="Poor"/>
    <x v="2"/>
    <s v="North"/>
    <s v="SAFE"/>
    <s v="done"/>
    <s v="not eligiable"/>
  </r>
  <r>
    <s v="CUST00600"/>
    <s v="Male"/>
    <s v="Single"/>
    <n v="171584"/>
    <n v="91504"/>
    <s v="Poor"/>
    <x v="0"/>
    <s v="East"/>
    <s v="SAFE"/>
    <s v="follow-up needed"/>
    <s v="not eligiable"/>
  </r>
  <r>
    <s v="CUST00601"/>
    <s v="Not Specified"/>
    <s v="Married"/>
    <n v="101002"/>
    <n v="46384"/>
    <s v="Poor"/>
    <x v="1"/>
    <s v="North"/>
    <s v="HIGH RISK"/>
    <s v="done"/>
    <s v="not eligiable"/>
  </r>
  <r>
    <s v="CUST00602"/>
    <s v="Male"/>
    <s v="Divorced"/>
    <n v="194427"/>
    <n v="47289"/>
    <s v="Poor"/>
    <x v="0"/>
    <s v="South"/>
    <s v="HIGH RISK"/>
    <s v="follow-up needed"/>
    <s v="not eligiable"/>
  </r>
  <r>
    <s v="CUST00603"/>
    <s v="Female"/>
    <s v="Single"/>
    <n v="171914"/>
    <n v="41596"/>
    <s v="Good"/>
    <x v="1"/>
    <s v="South"/>
    <s v="SAFE"/>
    <s v="done"/>
    <s v="eligible for top-up"/>
  </r>
  <r>
    <s v="CUST00604"/>
    <s v="Male"/>
    <s v="Married"/>
    <n v="29004"/>
    <n v="37431"/>
    <s v="Good"/>
    <x v="0"/>
    <s v="South"/>
    <s v="SAFE"/>
    <s v="follow-up needed"/>
    <s v="not eligiable"/>
  </r>
  <r>
    <s v="CUST00605"/>
    <s v="Female"/>
    <s v="Single"/>
    <n v="120789"/>
    <n v="17827"/>
    <s v="Poor"/>
    <x v="0"/>
    <s v="South"/>
    <s v="HIGH RISK"/>
    <s v="follow-up needed"/>
    <s v="not eligiable"/>
  </r>
  <r>
    <s v="CUST00606"/>
    <s v="Male"/>
    <s v="Divorced"/>
    <n v="31798"/>
    <n v="48139"/>
    <s v="Poor"/>
    <x v="0"/>
    <s v="North"/>
    <s v="HIGH RISK"/>
    <s v="follow-up needed"/>
    <s v="not eligiable"/>
  </r>
  <r>
    <s v="CUST00607"/>
    <s v="Male"/>
    <s v="Divorced"/>
    <n v="11750"/>
    <n v="24843"/>
    <s v="Poor"/>
    <x v="0"/>
    <s v="North"/>
    <s v="HIGH RISK"/>
    <s v="follow-up needed"/>
    <s v="not eligiable"/>
  </r>
  <r>
    <s v="CUST00608"/>
    <s v="Male"/>
    <s v="Single"/>
    <n v="133642"/>
    <n v="35219"/>
    <s v="Poor"/>
    <x v="0"/>
    <s v="South"/>
    <s v="HIGH RISK"/>
    <s v="follow-up needed"/>
    <s v="not eligiable"/>
  </r>
  <r>
    <s v="CUST00609"/>
    <s v="Not Specified"/>
    <s v="Married"/>
    <n v="135574"/>
    <n v="55177"/>
    <s v="Poor"/>
    <x v="2"/>
    <s v="South"/>
    <s v="SAFE"/>
    <s v="done"/>
    <s v="not eligiable"/>
  </r>
  <r>
    <s v="CUST00610"/>
    <s v="Female"/>
    <s v="Single"/>
    <n v="58947"/>
    <n v="82004"/>
    <s v="Poor"/>
    <x v="1"/>
    <s v="West"/>
    <s v="SAFE"/>
    <s v="done"/>
    <s v="not eligiable"/>
  </r>
  <r>
    <s v="CUST00611"/>
    <s v="Not Specified"/>
    <s v="Single"/>
    <n v="182165"/>
    <n v="77122"/>
    <s v="Good"/>
    <x v="0"/>
    <s v="West"/>
    <s v="SAFE"/>
    <s v="follow-up needed"/>
    <s v="not eligiable"/>
  </r>
  <r>
    <s v="CUST00612"/>
    <s v="Female"/>
    <s v="Divorced"/>
    <n v="50474"/>
    <n v="99613"/>
    <s v="Good"/>
    <x v="0"/>
    <s v="East"/>
    <s v="SAFE"/>
    <s v="follow-up needed"/>
    <s v="not eligiable"/>
  </r>
  <r>
    <s v="CUST00613"/>
    <s v="Female"/>
    <s v="Single"/>
    <n v="106960"/>
    <n v="78516"/>
    <s v="Poor"/>
    <x v="0"/>
    <s v="East"/>
    <s v="SAFE"/>
    <s v="follow-up needed"/>
    <s v="not eligiable"/>
  </r>
  <r>
    <s v="CUST00614"/>
    <s v="Male"/>
    <s v="Single"/>
    <n v="133694"/>
    <n v="28480"/>
    <s v="Good"/>
    <x v="0"/>
    <s v="South"/>
    <s v="SAFE"/>
    <s v="follow-up needed"/>
    <s v="not eligiable"/>
  </r>
  <r>
    <s v="CUST00615"/>
    <s v="Not Specified"/>
    <s v="Divorced"/>
    <n v="175984"/>
    <n v="91602"/>
    <s v="Poor"/>
    <x v="1"/>
    <s v="South"/>
    <s v="SAFE"/>
    <s v="done"/>
    <s v="not eligiable"/>
  </r>
  <r>
    <s v="CUST00616"/>
    <s v="Not Specified"/>
    <s v="Married"/>
    <n v="109419"/>
    <n v="94824"/>
    <s v="Poor"/>
    <x v="0"/>
    <s v="North"/>
    <s v="SAFE"/>
    <s v="follow-up needed"/>
    <s v="not eligiable"/>
  </r>
  <r>
    <s v="CUST00617"/>
    <s v="Male"/>
    <s v="Married"/>
    <n v="165092"/>
    <n v="9423"/>
    <s v="Poor"/>
    <x v="1"/>
    <s v="East"/>
    <s v="HIGH RISK"/>
    <s v="done"/>
    <s v="not eligiable"/>
  </r>
  <r>
    <s v="CUST00618"/>
    <s v="Female"/>
    <s v="Single"/>
    <n v="15203"/>
    <n v="35273"/>
    <s v="Poor"/>
    <x v="0"/>
    <s v="North"/>
    <s v="HIGH RISK"/>
    <s v="follow-up needed"/>
    <s v="not eligiable"/>
  </r>
  <r>
    <s v="CUST00619"/>
    <s v="Male"/>
    <s v="Single"/>
    <n v="182935"/>
    <n v="58239"/>
    <s v="Good"/>
    <x v="2"/>
    <s v="East"/>
    <s v="SAFE"/>
    <s v="done"/>
    <s v="not eligiable"/>
  </r>
  <r>
    <s v="CUST00620"/>
    <s v="Female"/>
    <s v="Single"/>
    <n v="157278"/>
    <n v="12867"/>
    <s v="Poor"/>
    <x v="2"/>
    <s v="East"/>
    <s v="HIGH RISK"/>
    <s v="done"/>
    <s v="not eligiable"/>
  </r>
  <r>
    <s v="CUST00621"/>
    <s v="Female"/>
    <s v="Divorced"/>
    <n v="69777"/>
    <n v="17715"/>
    <s v="Good"/>
    <x v="0"/>
    <s v="West"/>
    <s v="SAFE"/>
    <s v="follow-up needed"/>
    <s v="not eligiable"/>
  </r>
  <r>
    <s v="CUST00622"/>
    <s v="Female"/>
    <s v="Divorced"/>
    <n v="41619"/>
    <n v="66224"/>
    <s v="Poor"/>
    <x v="0"/>
    <s v="North"/>
    <s v="SAFE"/>
    <s v="follow-up needed"/>
    <s v="not eligiable"/>
  </r>
  <r>
    <s v="CUST00623"/>
    <s v="Male"/>
    <s v="Single"/>
    <n v="124970"/>
    <n v="54351"/>
    <s v="Poor"/>
    <x v="1"/>
    <s v="North"/>
    <s v="SAFE"/>
    <s v="done"/>
    <s v="not eligiable"/>
  </r>
  <r>
    <s v="CUST00624"/>
    <s v="Male"/>
    <s v="Single"/>
    <n v="77666"/>
    <n v="96520"/>
    <s v="Poor"/>
    <x v="0"/>
    <s v="West"/>
    <s v="SAFE"/>
    <s v="follow-up needed"/>
    <s v="not eligiable"/>
  </r>
  <r>
    <s v="CUST00625"/>
    <s v="Female"/>
    <s v="Married"/>
    <n v="148945"/>
    <n v="12083"/>
    <s v="Poor"/>
    <x v="0"/>
    <s v="South"/>
    <s v="HIGH RISK"/>
    <s v="follow-up needed"/>
    <s v="not eligiable"/>
  </r>
  <r>
    <s v="CUST00626"/>
    <s v="Female"/>
    <s v="Divorced"/>
    <n v="81983"/>
    <n v="61332"/>
    <s v="Poor"/>
    <x v="0"/>
    <s v="East"/>
    <s v="SAFE"/>
    <s v="follow-up needed"/>
    <s v="not eligiable"/>
  </r>
  <r>
    <s v="CUST00627"/>
    <s v="Male"/>
    <s v="Single"/>
    <n v="151106"/>
    <n v="31236"/>
    <s v="Poor"/>
    <x v="1"/>
    <s v="South"/>
    <s v="HIGH RISK"/>
    <s v="done"/>
    <s v="not eligiable"/>
  </r>
  <r>
    <s v="CUST00628"/>
    <s v="Female"/>
    <s v="Married"/>
    <n v="196479"/>
    <n v="25866"/>
    <s v="Poor"/>
    <x v="1"/>
    <s v="East"/>
    <s v="HIGH RISK"/>
    <s v="done"/>
    <s v="not eligiable"/>
  </r>
  <r>
    <s v="CUST00629"/>
    <s v="Male"/>
    <s v="Married"/>
    <n v="179165"/>
    <n v="71007"/>
    <s v="Poor"/>
    <x v="2"/>
    <s v="East"/>
    <s v="SAFE"/>
    <s v="done"/>
    <s v="not eligiable"/>
  </r>
  <r>
    <s v="CUST00630"/>
    <s v="Female"/>
    <s v="Married"/>
    <n v="160104"/>
    <n v="8734"/>
    <s v="Good"/>
    <x v="0"/>
    <s v="West"/>
    <s v="SAFE"/>
    <s v="follow-up needed"/>
    <s v="not eligiable"/>
  </r>
  <r>
    <s v="CUST00631"/>
    <s v="Female"/>
    <s v="Single"/>
    <n v="37188"/>
    <n v="66887"/>
    <s v="Poor"/>
    <x v="0"/>
    <s v="West"/>
    <s v="SAFE"/>
    <s v="follow-up needed"/>
    <s v="not eligiable"/>
  </r>
  <r>
    <s v="CUST00632"/>
    <s v="Male"/>
    <s v="Single"/>
    <n v="67238"/>
    <n v="40912"/>
    <s v="Poor"/>
    <x v="0"/>
    <s v="West"/>
    <s v="HIGH RISK"/>
    <s v="follow-up needed"/>
    <s v="not eligiable"/>
  </r>
  <r>
    <s v="CUST00633"/>
    <s v="Female"/>
    <s v="Married"/>
    <n v="17562"/>
    <n v="84867"/>
    <s v="Good"/>
    <x v="0"/>
    <s v="North"/>
    <s v="SAFE"/>
    <s v="follow-up needed"/>
    <s v="not eligiable"/>
  </r>
  <r>
    <s v="CUST00634"/>
    <s v="Male"/>
    <s v="Married"/>
    <n v="11981"/>
    <n v="95790"/>
    <s v="Poor"/>
    <x v="1"/>
    <s v="West"/>
    <s v="SAFE"/>
    <s v="done"/>
    <s v="not eligiable"/>
  </r>
  <r>
    <s v="CUST00635"/>
    <s v="Male"/>
    <s v="Divorced"/>
    <n v="39811"/>
    <n v="41230"/>
    <s v="Poor"/>
    <x v="2"/>
    <s v="East"/>
    <s v="HIGH RISK"/>
    <s v="done"/>
    <s v="not eligiable"/>
  </r>
  <r>
    <s v="CUST00636"/>
    <s v="Male"/>
    <s v="Married"/>
    <n v="17788"/>
    <n v="40117"/>
    <s v="Good"/>
    <x v="0"/>
    <s v="South"/>
    <s v="SAFE"/>
    <s v="follow-up needed"/>
    <s v="not eligiable"/>
  </r>
  <r>
    <s v="CUST00637"/>
    <s v="Not Specified"/>
    <s v="Single"/>
    <n v="131834"/>
    <n v="44517"/>
    <s v="Poor"/>
    <x v="1"/>
    <s v="West"/>
    <s v="HIGH RISK"/>
    <s v="done"/>
    <s v="not eligiable"/>
  </r>
  <r>
    <s v="CUST00638"/>
    <s v="Female"/>
    <s v="Single"/>
    <n v="113145"/>
    <n v="44730"/>
    <s v="Good"/>
    <x v="0"/>
    <s v="East"/>
    <s v="SAFE"/>
    <s v="follow-up needed"/>
    <s v="not eligiable"/>
  </r>
  <r>
    <s v="CUST00639"/>
    <s v="Female"/>
    <s v="Single"/>
    <n v="132518"/>
    <n v="11274"/>
    <s v="Poor"/>
    <x v="1"/>
    <s v="North"/>
    <s v="HIGH RISK"/>
    <s v="done"/>
    <s v="not eligiable"/>
  </r>
  <r>
    <s v="CUST00640"/>
    <s v="Female"/>
    <s v="Single"/>
    <n v="181083"/>
    <n v="95910"/>
    <s v="Poor"/>
    <x v="2"/>
    <s v="East"/>
    <s v="SAFE"/>
    <s v="done"/>
    <s v="not eligiable"/>
  </r>
  <r>
    <s v="CUST00641"/>
    <s v="Male"/>
    <s v="Single"/>
    <n v="135744"/>
    <n v="36597"/>
    <s v="Poor"/>
    <x v="0"/>
    <s v="East"/>
    <s v="HIGH RISK"/>
    <s v="follow-up needed"/>
    <s v="not eligiable"/>
  </r>
  <r>
    <s v="CUST00642"/>
    <s v="Male"/>
    <s v="Married"/>
    <n v="110064"/>
    <n v="40660"/>
    <s v="Good"/>
    <x v="0"/>
    <s v="West"/>
    <s v="SAFE"/>
    <s v="follow-up needed"/>
    <s v="not eligiable"/>
  </r>
  <r>
    <s v="CUST00643"/>
    <s v="Male"/>
    <s v="Married"/>
    <n v="74220"/>
    <n v="64446"/>
    <s v="Good"/>
    <x v="0"/>
    <s v="South"/>
    <s v="SAFE"/>
    <s v="follow-up needed"/>
    <s v="not eligiable"/>
  </r>
  <r>
    <s v="CUST00644"/>
    <s v="Male"/>
    <s v="Divorced"/>
    <n v="113762"/>
    <n v="46222"/>
    <s v="Good"/>
    <x v="2"/>
    <s v="North"/>
    <s v="SAFE"/>
    <s v="done"/>
    <s v="not eligiable"/>
  </r>
  <r>
    <s v="CUST00645"/>
    <s v="Not Specified"/>
    <s v="Married"/>
    <n v="51060"/>
    <n v="64612"/>
    <s v="Poor"/>
    <x v="0"/>
    <s v="North"/>
    <s v="SAFE"/>
    <s v="follow-up needed"/>
    <s v="not eligiable"/>
  </r>
  <r>
    <s v="CUST00646"/>
    <s v="Female"/>
    <s v="Single"/>
    <n v="74946"/>
    <n v="85347"/>
    <s v="Poor"/>
    <x v="1"/>
    <s v="West"/>
    <s v="SAFE"/>
    <s v="done"/>
    <s v="not eligiable"/>
  </r>
  <r>
    <s v="CUST00647"/>
    <s v="Male"/>
    <s v="Divorced"/>
    <n v="174101"/>
    <n v="76400"/>
    <s v="Poor"/>
    <x v="0"/>
    <s v="East"/>
    <s v="SAFE"/>
    <s v="follow-up needed"/>
    <s v="not eligiable"/>
  </r>
  <r>
    <s v="CUST00648"/>
    <s v="Male"/>
    <s v="Single"/>
    <n v="26295"/>
    <n v="20694"/>
    <s v="Good"/>
    <x v="0"/>
    <s v="East"/>
    <s v="SAFE"/>
    <s v="follow-up needed"/>
    <s v="not eligiable"/>
  </r>
  <r>
    <s v="CUST00649"/>
    <s v="Female"/>
    <s v="Single"/>
    <n v="21310"/>
    <n v="41800"/>
    <s v="Poor"/>
    <x v="1"/>
    <s v="North"/>
    <s v="HIGH RISK"/>
    <s v="done"/>
    <s v="not eligiable"/>
  </r>
  <r>
    <s v="CUST00650"/>
    <s v="Male"/>
    <s v="Married"/>
    <n v="180400"/>
    <n v="95016"/>
    <s v="Poor"/>
    <x v="1"/>
    <s v="East"/>
    <s v="SAFE"/>
    <s v="done"/>
    <s v="not eligiable"/>
  </r>
  <r>
    <s v="CUST00651"/>
    <s v="Not Specified"/>
    <s v="Single"/>
    <n v="70265"/>
    <n v="59868"/>
    <s v="Good"/>
    <x v="1"/>
    <s v="East"/>
    <s v="SAFE"/>
    <s v="done"/>
    <s v="eligible for top-up"/>
  </r>
  <r>
    <s v="CUST00652"/>
    <s v="Male"/>
    <s v="Single"/>
    <n v="48049"/>
    <n v="26421"/>
    <s v="Poor"/>
    <x v="1"/>
    <s v="North"/>
    <s v="HIGH RISK"/>
    <s v="done"/>
    <s v="not eligiable"/>
  </r>
  <r>
    <s v="CUST00653"/>
    <s v="Male"/>
    <s v="Divorced"/>
    <n v="166865"/>
    <n v="58924"/>
    <s v="Poor"/>
    <x v="1"/>
    <s v="West"/>
    <s v="SAFE"/>
    <s v="done"/>
    <s v="not eligiable"/>
  </r>
  <r>
    <s v="CUST00654"/>
    <s v="Not Specified"/>
    <s v="Single"/>
    <n v="60001"/>
    <n v="13117"/>
    <s v="Poor"/>
    <x v="0"/>
    <s v="West"/>
    <s v="HIGH RISK"/>
    <s v="follow-up needed"/>
    <s v="not eligiable"/>
  </r>
  <r>
    <s v="CUST00655"/>
    <s v="Not Specified"/>
    <s v="Single"/>
    <n v="144902"/>
    <n v="25076"/>
    <s v="Poor"/>
    <x v="0"/>
    <s v="South"/>
    <s v="HIGH RISK"/>
    <s v="follow-up needed"/>
    <s v="not eligiable"/>
  </r>
  <r>
    <s v="CUST00656"/>
    <s v="Male"/>
    <s v="Married"/>
    <n v="31991"/>
    <n v="85780"/>
    <s v="Poor"/>
    <x v="0"/>
    <s v="East"/>
    <s v="SAFE"/>
    <s v="follow-up needed"/>
    <s v="not eligiable"/>
  </r>
  <r>
    <s v="CUST00657"/>
    <s v="Female"/>
    <s v="Divorced"/>
    <n v="115126"/>
    <n v="72356"/>
    <s v="Poor"/>
    <x v="2"/>
    <s v="North"/>
    <s v="SAFE"/>
    <s v="done"/>
    <s v="not eligiable"/>
  </r>
  <r>
    <s v="CUST00658"/>
    <s v="Not Specified"/>
    <s v="Single"/>
    <n v="121113"/>
    <n v="36596"/>
    <s v="Poor"/>
    <x v="0"/>
    <s v="North"/>
    <s v="HIGH RISK"/>
    <s v="follow-up needed"/>
    <s v="not eligiable"/>
  </r>
  <r>
    <s v="CUST00659"/>
    <s v="Female"/>
    <s v="Divorced"/>
    <n v="60941"/>
    <n v="10071"/>
    <s v="Poor"/>
    <x v="1"/>
    <s v="East"/>
    <s v="HIGH RISK"/>
    <s v="done"/>
    <s v="not eligiable"/>
  </r>
  <r>
    <s v="CUST00660"/>
    <s v="Not Specified"/>
    <s v="Single"/>
    <n v="79555"/>
    <n v="20621"/>
    <s v="Poor"/>
    <x v="1"/>
    <s v="North"/>
    <s v="HIGH RISK"/>
    <s v="done"/>
    <s v="not eligiable"/>
  </r>
  <r>
    <s v="CUST00661"/>
    <s v="Female"/>
    <s v="Married"/>
    <n v="29714"/>
    <n v="87236"/>
    <s v="Poor"/>
    <x v="0"/>
    <s v="East"/>
    <s v="SAFE"/>
    <s v="follow-up needed"/>
    <s v="not eligiable"/>
  </r>
  <r>
    <s v="CUST00662"/>
    <s v="Male"/>
    <s v="Divorced"/>
    <n v="179517"/>
    <n v="51345"/>
    <s v="Poor"/>
    <x v="0"/>
    <s v="North"/>
    <s v="SAFE"/>
    <s v="follow-up needed"/>
    <s v="not eligiable"/>
  </r>
  <r>
    <s v="CUST00663"/>
    <s v="Female"/>
    <s v="Single"/>
    <n v="110758"/>
    <n v="19634"/>
    <s v="Poor"/>
    <x v="0"/>
    <s v="East"/>
    <s v="HIGH RISK"/>
    <s v="follow-up needed"/>
    <s v="not eligiable"/>
  </r>
  <r>
    <s v="CUST00664"/>
    <s v="Male"/>
    <s v="Single"/>
    <n v="187787"/>
    <n v="11098"/>
    <s v="Poor"/>
    <x v="0"/>
    <s v="North"/>
    <s v="HIGH RISK"/>
    <s v="follow-up needed"/>
    <s v="not eligiable"/>
  </r>
  <r>
    <s v="CUST00665"/>
    <s v="Male"/>
    <s v="Married"/>
    <n v="107942"/>
    <n v="22093"/>
    <s v="Poor"/>
    <x v="0"/>
    <s v="East"/>
    <s v="HIGH RISK"/>
    <s v="follow-up needed"/>
    <s v="not eligiable"/>
  </r>
  <r>
    <s v="CUST00666"/>
    <s v="Male"/>
    <s v="Married"/>
    <n v="134109"/>
    <n v="31838"/>
    <s v="Poor"/>
    <x v="2"/>
    <s v="North"/>
    <s v="HIGH RISK"/>
    <s v="done"/>
    <s v="not eligiable"/>
  </r>
  <r>
    <s v="CUST00667"/>
    <s v="Not Specified"/>
    <s v="Divorced"/>
    <n v="155216"/>
    <n v="86898"/>
    <s v="Poor"/>
    <x v="2"/>
    <s v="East"/>
    <s v="SAFE"/>
    <s v="done"/>
    <s v="not eligiable"/>
  </r>
  <r>
    <s v="CUST00668"/>
    <s v="Not Specified"/>
    <s v="Single"/>
    <n v="102877"/>
    <n v="40776"/>
    <s v="Poor"/>
    <x v="0"/>
    <s v="North"/>
    <s v="HIGH RISK"/>
    <s v="follow-up needed"/>
    <s v="not eligiable"/>
  </r>
  <r>
    <s v="CUST00669"/>
    <s v="Female"/>
    <s v="Single"/>
    <n v="128900"/>
    <n v="73752"/>
    <s v="Poor"/>
    <x v="0"/>
    <s v="East"/>
    <s v="SAFE"/>
    <s v="follow-up needed"/>
    <s v="not eligiable"/>
  </r>
  <r>
    <s v="CUST00670"/>
    <s v="Not Specified"/>
    <s v="Single"/>
    <n v="92106"/>
    <n v="97392"/>
    <s v="Good"/>
    <x v="0"/>
    <s v="East"/>
    <s v="SAFE"/>
    <s v="follow-up needed"/>
    <s v="not eligiable"/>
  </r>
  <r>
    <s v="CUST00671"/>
    <s v="Male"/>
    <s v="Married"/>
    <n v="49187"/>
    <n v="50898"/>
    <s v="Good"/>
    <x v="2"/>
    <s v="South"/>
    <s v="SAFE"/>
    <s v="done"/>
    <s v="not eligiable"/>
  </r>
  <r>
    <s v="CUST00672"/>
    <s v="Male"/>
    <s v="Divorced"/>
    <n v="130005"/>
    <n v="36506"/>
    <s v="Poor"/>
    <x v="2"/>
    <s v="North"/>
    <s v="HIGH RISK"/>
    <s v="done"/>
    <s v="not eligiable"/>
  </r>
  <r>
    <s v="CUST00673"/>
    <s v="Male"/>
    <s v="Divorced"/>
    <n v="136792"/>
    <n v="67146"/>
    <s v="Good"/>
    <x v="0"/>
    <s v="East"/>
    <s v="SAFE"/>
    <s v="follow-up needed"/>
    <s v="not eligiable"/>
  </r>
  <r>
    <s v="CUST00674"/>
    <s v="Not Specified"/>
    <s v="Married"/>
    <n v="92394"/>
    <n v="10785"/>
    <s v="Poor"/>
    <x v="0"/>
    <s v="West"/>
    <s v="HIGH RISK"/>
    <s v="follow-up needed"/>
    <s v="not eligiable"/>
  </r>
  <r>
    <s v="CUST00675"/>
    <s v="Male"/>
    <s v="Single"/>
    <n v="18061"/>
    <n v="81137"/>
    <s v="Poor"/>
    <x v="2"/>
    <s v="East"/>
    <s v="SAFE"/>
    <s v="done"/>
    <s v="not eligiable"/>
  </r>
  <r>
    <s v="CUST00676"/>
    <s v="Male"/>
    <s v="Married"/>
    <n v="147707"/>
    <n v="37480"/>
    <s v="Poor"/>
    <x v="2"/>
    <s v="North"/>
    <s v="HIGH RISK"/>
    <s v="done"/>
    <s v="not eligiable"/>
  </r>
  <r>
    <s v="CUST00677"/>
    <s v="Not Specified"/>
    <s v="Divorced"/>
    <n v="112916"/>
    <n v="30816"/>
    <s v="Poor"/>
    <x v="1"/>
    <s v="East"/>
    <s v="HIGH RISK"/>
    <s v="done"/>
    <s v="not eligiable"/>
  </r>
  <r>
    <s v="CUST00678"/>
    <s v="Not Specified"/>
    <s v="Married"/>
    <n v="142228"/>
    <n v="75492"/>
    <s v="Poor"/>
    <x v="0"/>
    <s v="South"/>
    <s v="SAFE"/>
    <s v="follow-up needed"/>
    <s v="not eligiable"/>
  </r>
  <r>
    <s v="CUST00679"/>
    <s v="Male"/>
    <s v="Divorced"/>
    <n v="23197"/>
    <n v="92804"/>
    <s v="Poor"/>
    <x v="1"/>
    <s v="North"/>
    <s v="SAFE"/>
    <s v="done"/>
    <s v="not eligiable"/>
  </r>
  <r>
    <s v="CUST00680"/>
    <s v="Male"/>
    <s v="Married"/>
    <n v="50164"/>
    <n v="71432"/>
    <s v="Good"/>
    <x v="1"/>
    <s v="East"/>
    <s v="SAFE"/>
    <s v="done"/>
    <s v="not eligiable"/>
  </r>
  <r>
    <s v="CUST00681"/>
    <s v="Male"/>
    <s v="Divorced"/>
    <n v="143139"/>
    <n v="83118"/>
    <s v="Poor"/>
    <x v="0"/>
    <s v="East"/>
    <s v="SAFE"/>
    <s v="follow-up needed"/>
    <s v="not eligiable"/>
  </r>
  <r>
    <s v="CUST00682"/>
    <s v="Female"/>
    <s v="Divorced"/>
    <n v="169394"/>
    <n v="87341"/>
    <s v="Good"/>
    <x v="0"/>
    <s v="North"/>
    <s v="SAFE"/>
    <s v="follow-up needed"/>
    <s v="not eligiable"/>
  </r>
  <r>
    <s v="CUST00683"/>
    <s v="Female"/>
    <s v="Married"/>
    <n v="87665"/>
    <n v="44915"/>
    <s v="Good"/>
    <x v="0"/>
    <s v="East"/>
    <s v="SAFE"/>
    <s v="follow-up needed"/>
    <s v="not eligiable"/>
  </r>
  <r>
    <s v="CUST00684"/>
    <s v="Male"/>
    <s v="Single"/>
    <n v="183514"/>
    <n v="98795"/>
    <s v="Good"/>
    <x v="2"/>
    <s v="South"/>
    <s v="SAFE"/>
    <s v="done"/>
    <s v="not eligiable"/>
  </r>
  <r>
    <s v="CUST00685"/>
    <s v="Male"/>
    <s v="Divorced"/>
    <n v="46462"/>
    <n v="96832"/>
    <s v="Good"/>
    <x v="1"/>
    <s v="South"/>
    <s v="SAFE"/>
    <s v="done"/>
    <s v="not eligiable"/>
  </r>
  <r>
    <s v="CUST00686"/>
    <s v="Male"/>
    <s v="Single"/>
    <n v="163902"/>
    <n v="32198"/>
    <s v="Good"/>
    <x v="2"/>
    <s v="East"/>
    <s v="SAFE"/>
    <s v="done"/>
    <s v="not eligiable"/>
  </r>
  <r>
    <s v="CUST00687"/>
    <s v="Not Specified"/>
    <s v="Divorced"/>
    <n v="197822"/>
    <n v="51687"/>
    <s v="Poor"/>
    <x v="2"/>
    <s v="West"/>
    <s v="SAFE"/>
    <s v="done"/>
    <s v="not eligiable"/>
  </r>
  <r>
    <s v="CUST00688"/>
    <s v="Not Specified"/>
    <s v="Single"/>
    <n v="153293"/>
    <n v="63671"/>
    <s v="Poor"/>
    <x v="0"/>
    <s v="East"/>
    <s v="SAFE"/>
    <s v="follow-up needed"/>
    <s v="not eligiable"/>
  </r>
  <r>
    <s v="CUST00689"/>
    <s v="Not Specified"/>
    <s v="Single"/>
    <n v="79707"/>
    <n v="73260"/>
    <s v="Good"/>
    <x v="2"/>
    <s v="East"/>
    <s v="SAFE"/>
    <s v="done"/>
    <s v="not eligiable"/>
  </r>
  <r>
    <s v="CUST00690"/>
    <s v="Male"/>
    <s v="Divorced"/>
    <n v="112685"/>
    <n v="33762"/>
    <s v="Poor"/>
    <x v="0"/>
    <s v="East"/>
    <s v="HIGH RISK"/>
    <s v="follow-up needed"/>
    <s v="not eligiable"/>
  </r>
  <r>
    <s v="CUST00691"/>
    <s v="Not Specified"/>
    <s v="Divorced"/>
    <n v="179678"/>
    <n v="90076"/>
    <s v="Good"/>
    <x v="2"/>
    <s v="East"/>
    <s v="SAFE"/>
    <s v="done"/>
    <s v="not eligiable"/>
  </r>
  <r>
    <s v="CUST00692"/>
    <s v="Female"/>
    <s v="Divorced"/>
    <n v="104658"/>
    <n v="29599"/>
    <s v="Poor"/>
    <x v="2"/>
    <s v="South"/>
    <s v="HIGH RISK"/>
    <s v="done"/>
    <s v="not eligiable"/>
  </r>
  <r>
    <s v="CUST00693"/>
    <s v="Male"/>
    <s v="Married"/>
    <n v="141230"/>
    <n v="21612"/>
    <s v="Poor"/>
    <x v="1"/>
    <s v="East"/>
    <s v="HIGH RISK"/>
    <s v="done"/>
    <s v="not eligiable"/>
  </r>
  <r>
    <s v="CUST00694"/>
    <s v="Male"/>
    <s v="Married"/>
    <n v="184599"/>
    <n v="74128"/>
    <s v="Good"/>
    <x v="1"/>
    <s v="East"/>
    <s v="SAFE"/>
    <s v="done"/>
    <s v="eligible for top-up"/>
  </r>
  <r>
    <s v="CUST00695"/>
    <s v="Male"/>
    <s v="Single"/>
    <n v="30163"/>
    <n v="16177"/>
    <s v="Good"/>
    <x v="0"/>
    <s v="East"/>
    <s v="SAFE"/>
    <s v="follow-up needed"/>
    <s v="not eligiable"/>
  </r>
  <r>
    <s v="CUST00696"/>
    <s v="Not Specified"/>
    <s v="Divorced"/>
    <n v="28706"/>
    <n v="23087"/>
    <s v="Poor"/>
    <x v="1"/>
    <s v="West"/>
    <s v="HIGH RISK"/>
    <s v="done"/>
    <s v="not eligiable"/>
  </r>
  <r>
    <s v="CUST00697"/>
    <s v="Male"/>
    <s v="Divorced"/>
    <n v="96724"/>
    <n v="26607"/>
    <s v="Poor"/>
    <x v="2"/>
    <s v="South"/>
    <s v="HIGH RISK"/>
    <s v="done"/>
    <s v="not eligiable"/>
  </r>
  <r>
    <s v="CUST00698"/>
    <s v="Male"/>
    <s v="Married"/>
    <n v="193308"/>
    <n v="92950"/>
    <s v="Poor"/>
    <x v="1"/>
    <s v="North"/>
    <s v="SAFE"/>
    <s v="done"/>
    <s v="not eligiable"/>
  </r>
  <r>
    <s v="CUST00699"/>
    <s v="Not Specified"/>
    <s v="Divorced"/>
    <n v="33233"/>
    <n v="20004"/>
    <s v="Poor"/>
    <x v="1"/>
    <s v="West"/>
    <s v="HIGH RISK"/>
    <s v="done"/>
    <s v="not eligiable"/>
  </r>
  <r>
    <s v="CUST00700"/>
    <s v="Male"/>
    <s v="Divorced"/>
    <n v="27277"/>
    <n v="28213"/>
    <s v="Good"/>
    <x v="0"/>
    <s v="East"/>
    <s v="SAFE"/>
    <s v="follow-up needed"/>
    <s v="not eligiable"/>
  </r>
  <r>
    <s v="CUST00701"/>
    <s v="Female"/>
    <s v="Divorced"/>
    <n v="20424"/>
    <n v="58779"/>
    <s v="Poor"/>
    <x v="2"/>
    <s v="South"/>
    <s v="SAFE"/>
    <s v="done"/>
    <s v="not eligiable"/>
  </r>
  <r>
    <s v="CUST00702"/>
    <s v="Not Specified"/>
    <s v="Married"/>
    <n v="150474"/>
    <n v="49187"/>
    <s v="Good"/>
    <x v="0"/>
    <s v="West"/>
    <s v="SAFE"/>
    <s v="follow-up needed"/>
    <s v="not eligiable"/>
  </r>
  <r>
    <s v="CUST00703"/>
    <s v="Male"/>
    <s v="Single"/>
    <n v="55616"/>
    <n v="59344"/>
    <s v="Poor"/>
    <x v="0"/>
    <s v="East"/>
    <s v="SAFE"/>
    <s v="follow-up needed"/>
    <s v="not eligiable"/>
  </r>
  <r>
    <s v="CUST00704"/>
    <s v="Female"/>
    <s v="Divorced"/>
    <n v="25533"/>
    <n v="73579"/>
    <s v="Poor"/>
    <x v="1"/>
    <s v="East"/>
    <s v="SAFE"/>
    <s v="done"/>
    <s v="not eligiable"/>
  </r>
  <r>
    <s v="CUST00705"/>
    <s v="Female"/>
    <s v="Single"/>
    <n v="117247"/>
    <n v="84865"/>
    <s v="Poor"/>
    <x v="1"/>
    <s v="East"/>
    <s v="SAFE"/>
    <s v="done"/>
    <s v="not eligiable"/>
  </r>
  <r>
    <s v="CUST00706"/>
    <s v="Male"/>
    <s v="Single"/>
    <n v="12860"/>
    <n v="96507"/>
    <s v="Good"/>
    <x v="0"/>
    <s v="North"/>
    <s v="SAFE"/>
    <s v="follow-up needed"/>
    <s v="not eligiable"/>
  </r>
  <r>
    <s v="CUST00707"/>
    <s v="Male"/>
    <s v="Single"/>
    <n v="177265"/>
    <n v="64688"/>
    <s v="Poor"/>
    <x v="2"/>
    <s v="North"/>
    <s v="SAFE"/>
    <s v="done"/>
    <s v="not eligiable"/>
  </r>
  <r>
    <s v="CUST00708"/>
    <s v="Female"/>
    <s v="Divorced"/>
    <n v="129485"/>
    <n v="49359"/>
    <s v="Poor"/>
    <x v="0"/>
    <s v="East"/>
    <s v="HIGH RISK"/>
    <s v="follow-up needed"/>
    <s v="not eligiable"/>
  </r>
  <r>
    <s v="CUST00709"/>
    <s v="Not Specified"/>
    <s v="Single"/>
    <n v="174128"/>
    <n v="91854"/>
    <s v="Good"/>
    <x v="0"/>
    <s v="North"/>
    <s v="SAFE"/>
    <s v="follow-up needed"/>
    <s v="not eligiable"/>
  </r>
  <r>
    <s v="CUST00710"/>
    <s v="Female"/>
    <s v="Single"/>
    <n v="25342"/>
    <n v="24725"/>
    <s v="Good"/>
    <x v="0"/>
    <s v="North"/>
    <s v="SAFE"/>
    <s v="follow-up needed"/>
    <s v="not eligiable"/>
  </r>
  <r>
    <s v="CUST00711"/>
    <s v="Male"/>
    <s v="Divorced"/>
    <n v="160990"/>
    <n v="18701"/>
    <s v="Poor"/>
    <x v="1"/>
    <s v="West"/>
    <s v="HIGH RISK"/>
    <s v="done"/>
    <s v="not eligiable"/>
  </r>
  <r>
    <s v="CUST00712"/>
    <s v="Male"/>
    <s v="Divorced"/>
    <n v="99326"/>
    <n v="28019"/>
    <s v="Poor"/>
    <x v="0"/>
    <s v="East"/>
    <s v="HIGH RISK"/>
    <s v="follow-up needed"/>
    <s v="not eligiable"/>
  </r>
  <r>
    <s v="CUST00713"/>
    <s v="Female"/>
    <s v="Single"/>
    <n v="149496"/>
    <n v="11786"/>
    <s v="Poor"/>
    <x v="1"/>
    <s v="East"/>
    <s v="HIGH RISK"/>
    <s v="done"/>
    <s v="not eligiable"/>
  </r>
  <r>
    <s v="CUST00714"/>
    <s v="Not Specified"/>
    <s v="Married"/>
    <n v="48738"/>
    <n v="35038"/>
    <s v="Poor"/>
    <x v="0"/>
    <s v="West"/>
    <s v="HIGH RISK"/>
    <s v="follow-up needed"/>
    <s v="not eligiable"/>
  </r>
  <r>
    <s v="CUST00715"/>
    <s v="Male"/>
    <s v="Single"/>
    <n v="156192"/>
    <n v="44782"/>
    <s v="Good"/>
    <x v="0"/>
    <s v="East"/>
    <s v="SAFE"/>
    <s v="follow-up needed"/>
    <s v="not eligiable"/>
  </r>
  <r>
    <s v="CUST00716"/>
    <s v="Not Specified"/>
    <s v="Divorced"/>
    <n v="154920"/>
    <n v="84442"/>
    <s v="Poor"/>
    <x v="0"/>
    <s v="South"/>
    <s v="SAFE"/>
    <s v="follow-up needed"/>
    <s v="not eligiable"/>
  </r>
  <r>
    <s v="CUST00717"/>
    <s v="Female"/>
    <s v="Divorced"/>
    <n v="154222"/>
    <n v="24489"/>
    <s v="Good"/>
    <x v="0"/>
    <s v="West"/>
    <s v="SAFE"/>
    <s v="follow-up needed"/>
    <s v="not eligiable"/>
  </r>
  <r>
    <s v="CUST00718"/>
    <s v="Male"/>
    <s v="Married"/>
    <n v="193658"/>
    <n v="96289"/>
    <s v="Poor"/>
    <x v="1"/>
    <s v="North"/>
    <s v="SAFE"/>
    <s v="done"/>
    <s v="not eligiable"/>
  </r>
  <r>
    <s v="CUST00719"/>
    <s v="Male"/>
    <s v="Married"/>
    <n v="10586"/>
    <n v="82920"/>
    <s v="Good"/>
    <x v="1"/>
    <s v="East"/>
    <s v="SAFE"/>
    <s v="done"/>
    <s v="not eligiable"/>
  </r>
  <r>
    <s v="CUST00720"/>
    <s v="Female"/>
    <s v="Single"/>
    <n v="26897"/>
    <n v="59089"/>
    <s v="Poor"/>
    <x v="0"/>
    <s v="East"/>
    <s v="SAFE"/>
    <s v="follow-up needed"/>
    <s v="not eligiable"/>
  </r>
  <r>
    <s v="CUST00721"/>
    <s v="Female"/>
    <s v="Single"/>
    <n v="157732"/>
    <n v="82015"/>
    <s v="Good"/>
    <x v="2"/>
    <s v="North"/>
    <s v="SAFE"/>
    <s v="done"/>
    <s v="not eligiable"/>
  </r>
  <r>
    <s v="CUST00722"/>
    <s v="Not Specified"/>
    <s v="Single"/>
    <n v="97343"/>
    <n v="70821"/>
    <s v="Good"/>
    <x v="1"/>
    <s v="West"/>
    <s v="SAFE"/>
    <s v="done"/>
    <s v="eligible for top-up"/>
  </r>
  <r>
    <s v="CUST00723"/>
    <s v="Male"/>
    <s v="Single"/>
    <n v="199994"/>
    <n v="55354"/>
    <s v="Good"/>
    <x v="2"/>
    <s v="East"/>
    <s v="SAFE"/>
    <s v="done"/>
    <s v="not eligiable"/>
  </r>
  <r>
    <s v="CUST00724"/>
    <s v="Female"/>
    <s v="Single"/>
    <n v="170398"/>
    <n v="57941"/>
    <s v="Poor"/>
    <x v="0"/>
    <s v="North"/>
    <s v="SAFE"/>
    <s v="follow-up needed"/>
    <s v="not eligiable"/>
  </r>
  <r>
    <s v="CUST00725"/>
    <s v="Male"/>
    <s v="Single"/>
    <n v="151804"/>
    <n v="39192"/>
    <s v="Poor"/>
    <x v="0"/>
    <s v="South"/>
    <s v="HIGH RISK"/>
    <s v="follow-up needed"/>
    <s v="not eligiable"/>
  </r>
  <r>
    <s v="CUST00726"/>
    <s v="Not Specified"/>
    <s v="Single"/>
    <n v="183752"/>
    <n v="77924"/>
    <s v="Good"/>
    <x v="1"/>
    <s v="North"/>
    <s v="SAFE"/>
    <s v="done"/>
    <s v="eligible for top-up"/>
  </r>
  <r>
    <s v="CUST00727"/>
    <s v="Not Specified"/>
    <s v="Married"/>
    <n v="104693"/>
    <n v="29807"/>
    <s v="Poor"/>
    <x v="0"/>
    <s v="South"/>
    <s v="HIGH RISK"/>
    <s v="follow-up needed"/>
    <s v="not eligiable"/>
  </r>
  <r>
    <s v="CUST00728"/>
    <s v="Male"/>
    <s v="Married"/>
    <n v="161542"/>
    <n v="39927"/>
    <s v="Good"/>
    <x v="2"/>
    <s v="South"/>
    <s v="SAFE"/>
    <s v="done"/>
    <s v="not eligiable"/>
  </r>
  <r>
    <s v="CUST00729"/>
    <s v="Female"/>
    <s v="Single"/>
    <n v="176675"/>
    <n v="75315"/>
    <s v="Poor"/>
    <x v="0"/>
    <s v="East"/>
    <s v="SAFE"/>
    <s v="follow-up needed"/>
    <s v="not eligiable"/>
  </r>
  <r>
    <s v="CUST00730"/>
    <s v="Female"/>
    <s v="Divorced"/>
    <n v="82346"/>
    <n v="48093"/>
    <s v="Poor"/>
    <x v="1"/>
    <s v="East"/>
    <s v="HIGH RISK"/>
    <s v="done"/>
    <s v="not eligiable"/>
  </r>
  <r>
    <s v="CUST00731"/>
    <s v="Female"/>
    <s v="Married"/>
    <n v="109077"/>
    <n v="21466"/>
    <s v="Good"/>
    <x v="1"/>
    <s v="North"/>
    <s v="SAFE"/>
    <s v="done"/>
    <s v="eligible for top-up"/>
  </r>
  <r>
    <s v="CUST00732"/>
    <s v="Male"/>
    <s v="Single"/>
    <n v="11788"/>
    <n v="16435"/>
    <s v="Good"/>
    <x v="2"/>
    <s v="East"/>
    <s v="SAFE"/>
    <s v="done"/>
    <s v="not eligiable"/>
  </r>
  <r>
    <s v="CUST00733"/>
    <s v="Not Specified"/>
    <s v="Single"/>
    <n v="136825"/>
    <n v="22844"/>
    <s v="Poor"/>
    <x v="0"/>
    <s v="East"/>
    <s v="HIGH RISK"/>
    <s v="follow-up needed"/>
    <s v="not eligiable"/>
  </r>
  <r>
    <s v="CUST00734"/>
    <s v="Male"/>
    <s v="Divorced"/>
    <n v="195549"/>
    <n v="21322"/>
    <s v="Poor"/>
    <x v="1"/>
    <s v="East"/>
    <s v="HIGH RISK"/>
    <s v="done"/>
    <s v="not eligiable"/>
  </r>
  <r>
    <s v="CUST00735"/>
    <s v="Male"/>
    <s v="Single"/>
    <n v="181246"/>
    <n v="7141"/>
    <s v="Poor"/>
    <x v="0"/>
    <s v="South"/>
    <s v="HIGH RISK"/>
    <s v="follow-up needed"/>
    <s v="not eligiable"/>
  </r>
  <r>
    <s v="CUST00736"/>
    <s v="Not Specified"/>
    <s v="Single"/>
    <n v="76431"/>
    <n v="10256"/>
    <s v="Good"/>
    <x v="1"/>
    <s v="East"/>
    <s v="SAFE"/>
    <s v="done"/>
    <s v="eligible for top-up"/>
  </r>
  <r>
    <s v="CUST00737"/>
    <s v="Female"/>
    <s v="Single"/>
    <n v="190292"/>
    <n v="17691"/>
    <s v="Good"/>
    <x v="0"/>
    <s v="South"/>
    <s v="SAFE"/>
    <s v="follow-up needed"/>
    <s v="not eligiable"/>
  </r>
  <r>
    <s v="CUST00738"/>
    <s v="Male"/>
    <s v="Divorced"/>
    <n v="124400"/>
    <n v="66579"/>
    <s v="Poor"/>
    <x v="1"/>
    <s v="East"/>
    <s v="SAFE"/>
    <s v="done"/>
    <s v="not eligiable"/>
  </r>
  <r>
    <s v="CUST00739"/>
    <s v="Male"/>
    <s v="Divorced"/>
    <n v="81304"/>
    <n v="11893"/>
    <s v="Poor"/>
    <x v="0"/>
    <s v="East"/>
    <s v="HIGH RISK"/>
    <s v="follow-up needed"/>
    <s v="not eligiable"/>
  </r>
  <r>
    <s v="CUST00740"/>
    <s v="Female"/>
    <s v="Single"/>
    <n v="63018"/>
    <n v="45977"/>
    <s v="Good"/>
    <x v="0"/>
    <s v="East"/>
    <s v="SAFE"/>
    <s v="follow-up needed"/>
    <s v="not eligiable"/>
  </r>
  <r>
    <s v="CUST00741"/>
    <s v="Male"/>
    <s v="Divorced"/>
    <n v="136962"/>
    <n v="79349"/>
    <s v="Poor"/>
    <x v="2"/>
    <s v="East"/>
    <s v="SAFE"/>
    <s v="done"/>
    <s v="not eligiable"/>
  </r>
  <r>
    <s v="CUST00742"/>
    <s v="Female"/>
    <s v="Married"/>
    <n v="33994"/>
    <n v="73286"/>
    <s v="Poor"/>
    <x v="0"/>
    <s v="East"/>
    <s v="SAFE"/>
    <s v="follow-up needed"/>
    <s v="not eligiable"/>
  </r>
  <r>
    <s v="CUST00743"/>
    <s v="Female"/>
    <s v="Divorced"/>
    <n v="41858"/>
    <n v="39407"/>
    <s v="Poor"/>
    <x v="0"/>
    <s v="East"/>
    <s v="HIGH RISK"/>
    <s v="follow-up needed"/>
    <s v="not eligiable"/>
  </r>
  <r>
    <s v="CUST00744"/>
    <s v="Male"/>
    <s v="Single"/>
    <n v="36362"/>
    <n v="14752"/>
    <s v="Poor"/>
    <x v="2"/>
    <s v="North"/>
    <s v="HIGH RISK"/>
    <s v="done"/>
    <s v="not eligiable"/>
  </r>
  <r>
    <s v="CUST00745"/>
    <s v="Female"/>
    <s v="Divorced"/>
    <n v="163238"/>
    <n v="56537"/>
    <s v="Poor"/>
    <x v="0"/>
    <s v="East"/>
    <s v="SAFE"/>
    <s v="follow-up needed"/>
    <s v="not eligiable"/>
  </r>
  <r>
    <s v="CUST00746"/>
    <s v="Female"/>
    <s v="Single"/>
    <n v="108992"/>
    <n v="44904"/>
    <s v="Poor"/>
    <x v="0"/>
    <s v="East"/>
    <s v="HIGH RISK"/>
    <s v="follow-up needed"/>
    <s v="not eligiable"/>
  </r>
  <r>
    <s v="CUST00747"/>
    <s v="Male"/>
    <s v="Married"/>
    <n v="174762"/>
    <n v="83519"/>
    <s v="Poor"/>
    <x v="0"/>
    <s v="West"/>
    <s v="SAFE"/>
    <s v="follow-up needed"/>
    <s v="not eligiable"/>
  </r>
  <r>
    <s v="CUST00748"/>
    <s v="Female"/>
    <s v="Single"/>
    <n v="68361"/>
    <n v="25916"/>
    <s v="Poor"/>
    <x v="1"/>
    <s v="East"/>
    <s v="HIGH RISK"/>
    <s v="done"/>
    <s v="not eligiable"/>
  </r>
  <r>
    <s v="CUST00749"/>
    <s v="Male"/>
    <s v="Divorced"/>
    <n v="124651"/>
    <n v="30143"/>
    <s v="Poor"/>
    <x v="2"/>
    <s v="East"/>
    <s v="HIGH RISK"/>
    <s v="done"/>
    <s v="not eligiable"/>
  </r>
  <r>
    <s v="CUST00750"/>
    <s v="Not Specified"/>
    <s v="Divorced"/>
    <n v="10543"/>
    <n v="59254"/>
    <s v="Poor"/>
    <x v="1"/>
    <s v="South"/>
    <s v="SAFE"/>
    <s v="done"/>
    <s v="not eligiable"/>
  </r>
  <r>
    <s v="CUST00751"/>
    <s v="Not Specified"/>
    <s v="Divorced"/>
    <n v="149666"/>
    <n v="16859"/>
    <s v="Poor"/>
    <x v="2"/>
    <s v="North"/>
    <s v="HIGH RISK"/>
    <s v="done"/>
    <s v="not eligiable"/>
  </r>
  <r>
    <s v="CUST00752"/>
    <s v="Not Specified"/>
    <s v="Single"/>
    <n v="95139"/>
    <n v="93423"/>
    <s v="Poor"/>
    <x v="2"/>
    <s v="South"/>
    <s v="SAFE"/>
    <s v="done"/>
    <s v="not eligiable"/>
  </r>
  <r>
    <s v="CUST00753"/>
    <s v="Female"/>
    <s v="Married"/>
    <n v="188030"/>
    <n v="76383"/>
    <s v="Poor"/>
    <x v="0"/>
    <s v="North"/>
    <s v="SAFE"/>
    <s v="follow-up needed"/>
    <s v="not eligiable"/>
  </r>
  <r>
    <s v="CUST00754"/>
    <s v="Male"/>
    <s v="Single"/>
    <n v="14866"/>
    <n v="53143"/>
    <s v="Poor"/>
    <x v="2"/>
    <s v="West"/>
    <s v="SAFE"/>
    <s v="done"/>
    <s v="not eligiable"/>
  </r>
  <r>
    <s v="CUST00755"/>
    <s v="Male###"/>
    <s v="Married"/>
    <n v="136022"/>
    <n v="80954"/>
    <s v="Poor"/>
    <x v="2"/>
    <s v="West"/>
    <s v="SAFE"/>
    <s v="done"/>
    <s v="not eligiable"/>
  </r>
  <r>
    <s v="CUST00756"/>
    <s v="Not Specified"/>
    <s v="Married"/>
    <n v="139494"/>
    <n v="21356"/>
    <s v="Poor"/>
    <x v="2"/>
    <s v="East"/>
    <s v="HIGH RISK"/>
    <s v="done"/>
    <s v="not eligiable"/>
  </r>
  <r>
    <s v="CUST00757"/>
    <s v="Male"/>
    <s v="Married"/>
    <n v="124348"/>
    <n v="81913"/>
    <s v="Poor"/>
    <x v="1"/>
    <s v="West"/>
    <s v="SAFE"/>
    <s v="done"/>
    <s v="not eligiable"/>
  </r>
  <r>
    <s v="CUST00758"/>
    <s v="Female"/>
    <s v="Single"/>
    <n v="84554"/>
    <n v="53076"/>
    <s v="Poor"/>
    <x v="0"/>
    <s v="West"/>
    <s v="SAFE"/>
    <s v="follow-up needed"/>
    <s v="not eligiable"/>
  </r>
  <r>
    <s v="CUST00759"/>
    <s v="Female"/>
    <s v="Married"/>
    <n v="163028"/>
    <n v="17277"/>
    <s v="Poor"/>
    <x v="0"/>
    <s v="West"/>
    <s v="HIGH RISK"/>
    <s v="follow-up needed"/>
    <s v="not eligiable"/>
  </r>
  <r>
    <s v="CUST00760"/>
    <s v="Male"/>
    <s v="Divorced"/>
    <n v="49631"/>
    <n v="57508"/>
    <s v="Good"/>
    <x v="0"/>
    <s v="South"/>
    <s v="SAFE"/>
    <s v="follow-up needed"/>
    <s v="not eligiable"/>
  </r>
  <r>
    <s v="CUST00761"/>
    <s v="Female"/>
    <s v="Married"/>
    <n v="168307"/>
    <n v="36397"/>
    <s v="Poor"/>
    <x v="0"/>
    <s v="East"/>
    <s v="HIGH RISK"/>
    <s v="follow-up needed"/>
    <s v="not eligiable"/>
  </r>
  <r>
    <s v="CUST00762"/>
    <s v="Male"/>
    <s v="Married"/>
    <n v="175248"/>
    <n v="23642"/>
    <s v="Good"/>
    <x v="0"/>
    <s v="South"/>
    <s v="SAFE"/>
    <s v="follow-up needed"/>
    <s v="not eligiable"/>
  </r>
  <r>
    <s v="CUST00763"/>
    <s v="Not Specified"/>
    <s v="Divorced"/>
    <n v="25407"/>
    <n v="42355"/>
    <s v="Poor"/>
    <x v="1"/>
    <s v="South"/>
    <s v="HIGH RISK"/>
    <s v="done"/>
    <s v="not eligiable"/>
  </r>
  <r>
    <s v="CUST00764"/>
    <s v="Male"/>
    <s v="Divorced"/>
    <n v="32983"/>
    <n v="70529"/>
    <s v="Poor"/>
    <x v="1"/>
    <s v="East"/>
    <s v="SAFE"/>
    <s v="done"/>
    <s v="not eligiable"/>
  </r>
  <r>
    <s v="CUST00765"/>
    <s v="Female"/>
    <s v="Married"/>
    <n v="176558"/>
    <n v="64270"/>
    <s v="Poor"/>
    <x v="0"/>
    <s v="West"/>
    <s v="SAFE"/>
    <s v="follow-up needed"/>
    <s v="not eligiable"/>
  </r>
  <r>
    <s v="CUST00766"/>
    <s v="Female"/>
    <s v="Single"/>
    <n v="44627"/>
    <n v="10421"/>
    <s v="Poor"/>
    <x v="1"/>
    <s v="West"/>
    <s v="HIGH RISK"/>
    <s v="done"/>
    <s v="not eligiable"/>
  </r>
  <r>
    <s v="CUST00767"/>
    <s v="Male"/>
    <s v="Married"/>
    <n v="164744"/>
    <n v="41097"/>
    <s v="Poor"/>
    <x v="0"/>
    <s v="North"/>
    <s v="HIGH RISK"/>
    <s v="follow-up needed"/>
    <s v="not eligiable"/>
  </r>
  <r>
    <s v="CUST00768"/>
    <s v="Female"/>
    <s v="Married"/>
    <n v="68661"/>
    <n v="28273"/>
    <s v="Good"/>
    <x v="0"/>
    <s v="East"/>
    <s v="SAFE"/>
    <s v="follow-up needed"/>
    <s v="not eligiable"/>
  </r>
  <r>
    <s v="CUST00769"/>
    <s v="Not Specified"/>
    <s v="Divorced"/>
    <n v="43341"/>
    <n v="84207"/>
    <s v="Poor"/>
    <x v="1"/>
    <s v="North"/>
    <s v="SAFE"/>
    <s v="done"/>
    <s v="not eligiable"/>
  </r>
  <r>
    <s v="CUST00770"/>
    <s v="Male"/>
    <s v="Divorced"/>
    <n v="17225"/>
    <n v="84538"/>
    <s v="Poor"/>
    <x v="2"/>
    <s v="South"/>
    <s v="SAFE"/>
    <s v="done"/>
    <s v="not eligiable"/>
  </r>
  <r>
    <s v="CUST00771"/>
    <s v="Female"/>
    <s v="Divorced"/>
    <n v="171754"/>
    <n v="38472"/>
    <s v="Poor"/>
    <x v="0"/>
    <s v="East"/>
    <s v="HIGH RISK"/>
    <s v="follow-up needed"/>
    <s v="not eligiable"/>
  </r>
  <r>
    <s v="CUST00772"/>
    <s v="Female"/>
    <s v="Single"/>
    <n v="127670"/>
    <n v="14826"/>
    <s v="Poor"/>
    <x v="2"/>
    <s v="East"/>
    <s v="HIGH RISK"/>
    <s v="done"/>
    <s v="not eligiable"/>
  </r>
  <r>
    <s v="CUST00773"/>
    <s v="Female"/>
    <s v="Single"/>
    <n v="44222"/>
    <n v="22238"/>
    <s v="Poor"/>
    <x v="0"/>
    <s v="East"/>
    <s v="HIGH RISK"/>
    <s v="follow-up needed"/>
    <s v="not eligiable"/>
  </r>
  <r>
    <s v="CUST00774"/>
    <s v="Male"/>
    <s v="Single"/>
    <n v="74681"/>
    <n v="36896"/>
    <s v="Poor"/>
    <x v="2"/>
    <s v="North"/>
    <s v="HIGH RISK"/>
    <s v="done"/>
    <s v="not eligiable"/>
  </r>
  <r>
    <s v="CUST00775"/>
    <s v="Not Specified"/>
    <s v="Single"/>
    <n v="143282"/>
    <n v="25874"/>
    <s v="Poor"/>
    <x v="0"/>
    <s v="East"/>
    <s v="HIGH RISK"/>
    <s v="follow-up needed"/>
    <s v="not eligiable"/>
  </r>
  <r>
    <s v="CUST00776"/>
    <s v="Male"/>
    <s v="Single"/>
    <n v="55798"/>
    <n v="22972"/>
    <s v="Poor"/>
    <x v="0"/>
    <s v="East"/>
    <s v="HIGH RISK"/>
    <s v="follow-up needed"/>
    <s v="not eligiable"/>
  </r>
  <r>
    <s v="CUST00777"/>
    <s v="Not Specified"/>
    <s v="Single"/>
    <n v="48659"/>
    <n v="44612"/>
    <s v="Good"/>
    <x v="2"/>
    <s v="South"/>
    <s v="SAFE"/>
    <s v="done"/>
    <s v="not eligiable"/>
  </r>
  <r>
    <s v="CUST00778"/>
    <s v="Female"/>
    <s v="Single"/>
    <n v="27917"/>
    <n v="25465"/>
    <s v="Poor"/>
    <x v="0"/>
    <s v="East"/>
    <s v="HIGH RISK"/>
    <s v="follow-up needed"/>
    <s v="not eligiable"/>
  </r>
  <r>
    <s v="CUST00779"/>
    <s v="Female"/>
    <s v="Divorced"/>
    <n v="84058"/>
    <n v="61286"/>
    <s v="Good"/>
    <x v="2"/>
    <s v="East"/>
    <s v="SAFE"/>
    <s v="done"/>
    <s v="not eligiable"/>
  </r>
  <r>
    <s v="CUST00780"/>
    <s v="Male"/>
    <s v="Single"/>
    <n v="64287"/>
    <n v="66303"/>
    <s v="Poor"/>
    <x v="0"/>
    <s v="North"/>
    <s v="SAFE"/>
    <s v="follow-up needed"/>
    <s v="not eligiable"/>
  </r>
  <r>
    <s v="CUST00781"/>
    <s v="Female###"/>
    <s v="Single"/>
    <n v="134005"/>
    <n v="23690"/>
    <s v="Poor"/>
    <x v="2"/>
    <s v="East"/>
    <s v="HIGH RISK"/>
    <s v="done"/>
    <s v="not eligiable"/>
  </r>
  <r>
    <s v="CUST00782"/>
    <s v="Female"/>
    <s v="Married"/>
    <n v="119468"/>
    <n v="65654"/>
    <s v="Poor"/>
    <x v="0"/>
    <s v="East"/>
    <s v="SAFE"/>
    <s v="follow-up needed"/>
    <s v="not eligiable"/>
  </r>
  <r>
    <s v="CUST00783"/>
    <s v="Female"/>
    <s v="Single"/>
    <n v="88892"/>
    <n v="17136"/>
    <s v="Good"/>
    <x v="0"/>
    <s v="East"/>
    <s v="SAFE"/>
    <s v="follow-up needed"/>
    <s v="not eligiable"/>
  </r>
  <r>
    <s v="CUST00784"/>
    <s v="Female"/>
    <s v="Single"/>
    <n v="155272"/>
    <n v="65555"/>
    <s v="Good"/>
    <x v="2"/>
    <s v="North"/>
    <s v="SAFE"/>
    <s v="done"/>
    <s v="not eligiable"/>
  </r>
  <r>
    <s v="CUST00785"/>
    <s v="Female"/>
    <s v="Married"/>
    <n v="149722"/>
    <n v="57130"/>
    <s v="Poor"/>
    <x v="2"/>
    <s v="East"/>
    <s v="SAFE"/>
    <s v="done"/>
    <s v="not eligiable"/>
  </r>
  <r>
    <s v="CUST00786"/>
    <s v="Male"/>
    <s v="Married"/>
    <n v="153410"/>
    <n v="39071"/>
    <s v="Poor"/>
    <x v="0"/>
    <s v="North"/>
    <s v="HIGH RISK"/>
    <s v="follow-up needed"/>
    <s v="not eligiable"/>
  </r>
  <r>
    <s v="CUST00787"/>
    <s v="Male"/>
    <s v="Single"/>
    <n v="134915"/>
    <n v="45372"/>
    <s v="Poor"/>
    <x v="1"/>
    <s v="South"/>
    <s v="HIGH RISK"/>
    <s v="done"/>
    <s v="not eligiable"/>
  </r>
  <r>
    <s v="CUST00788"/>
    <s v="Male"/>
    <s v="Single"/>
    <n v="71092"/>
    <n v="58017"/>
    <s v="Poor"/>
    <x v="1"/>
    <s v="West"/>
    <s v="SAFE"/>
    <s v="done"/>
    <s v="not eligiable"/>
  </r>
  <r>
    <s v="CUST00789"/>
    <s v="Male"/>
    <s v="Single"/>
    <n v="46666"/>
    <n v="23341"/>
    <s v="Poor"/>
    <x v="0"/>
    <s v="East"/>
    <s v="HIGH RISK"/>
    <s v="follow-up needed"/>
    <s v="not eligiable"/>
  </r>
  <r>
    <s v="CUST00790"/>
    <s v="Male"/>
    <s v="Single"/>
    <n v="122364"/>
    <n v="12197"/>
    <s v="Poor"/>
    <x v="0"/>
    <s v="West"/>
    <s v="HIGH RISK"/>
    <s v="follow-up needed"/>
    <s v="not eligiable"/>
  </r>
  <r>
    <s v="CUST00791"/>
    <s v="Female"/>
    <s v="Married"/>
    <n v="175384"/>
    <n v="73007"/>
    <s v="Good"/>
    <x v="0"/>
    <s v="North"/>
    <s v="SAFE"/>
    <s v="follow-up needed"/>
    <s v="not eligiable"/>
  </r>
  <r>
    <s v="CUST00792"/>
    <s v="Not Specified"/>
    <s v="Single"/>
    <n v="175127"/>
    <n v="80037"/>
    <s v="Poor"/>
    <x v="1"/>
    <s v="West"/>
    <s v="SAFE"/>
    <s v="done"/>
    <s v="not eligiable"/>
  </r>
  <r>
    <s v="CUST00793"/>
    <s v="Male"/>
    <s v="Single"/>
    <n v="97596"/>
    <n v="30153"/>
    <s v="Poor"/>
    <x v="1"/>
    <s v="East"/>
    <s v="HIGH RISK"/>
    <s v="done"/>
    <s v="not eligiable"/>
  </r>
  <r>
    <s v="CUST00794"/>
    <s v="Not Specified"/>
    <s v="Single"/>
    <n v="22651"/>
    <n v="58647"/>
    <s v="Poor"/>
    <x v="0"/>
    <s v="East"/>
    <s v="SAFE"/>
    <s v="follow-up needed"/>
    <s v="not eligiable"/>
  </r>
  <r>
    <s v="CUST00795"/>
    <s v="F###"/>
    <s v="Single"/>
    <n v="21123"/>
    <n v="76969"/>
    <s v="Poor"/>
    <x v="0"/>
    <s v="East"/>
    <s v="SAFE"/>
    <s v="follow-up needed"/>
    <s v="not eligiable"/>
  </r>
  <r>
    <s v="CUST00796"/>
    <s v="Female"/>
    <s v="Divorced"/>
    <n v="190653"/>
    <n v="45259"/>
    <s v="Good"/>
    <x v="0"/>
    <s v="South"/>
    <s v="SAFE"/>
    <s v="follow-up needed"/>
    <s v="not eligiable"/>
  </r>
  <r>
    <s v="CUST00797"/>
    <s v="Male"/>
    <s v="Single"/>
    <n v="161541"/>
    <n v="66343"/>
    <s v="Poor"/>
    <x v="0"/>
    <s v="North"/>
    <s v="SAFE"/>
    <s v="follow-up needed"/>
    <s v="not eligiable"/>
  </r>
  <r>
    <s v="CUST00798"/>
    <s v="Male"/>
    <s v="Single"/>
    <n v="101391"/>
    <n v="41959"/>
    <s v="Poor"/>
    <x v="0"/>
    <s v="East"/>
    <s v="HIGH RISK"/>
    <s v="follow-up needed"/>
    <s v="not eligiable"/>
  </r>
  <r>
    <s v="CUST00799"/>
    <s v="Male"/>
    <s v="Single"/>
    <n v="40143"/>
    <n v="65236"/>
    <s v="Good"/>
    <x v="0"/>
    <s v="East"/>
    <s v="SAFE"/>
    <s v="follow-up needed"/>
    <s v="not eligiable"/>
  </r>
  <r>
    <s v="CUST00800"/>
    <s v="Female"/>
    <s v="Married"/>
    <n v="107318"/>
    <n v="18464"/>
    <s v="Poor"/>
    <x v="0"/>
    <s v="South"/>
    <s v="HIGH RISK"/>
    <s v="follow-up needed"/>
    <s v="not eligiable"/>
  </r>
  <r>
    <s v="CUST00801"/>
    <s v="Not Specified"/>
    <s v="Single"/>
    <n v="108892"/>
    <n v="17938"/>
    <s v="Poor"/>
    <x v="0"/>
    <s v="West"/>
    <s v="HIGH RISK"/>
    <s v="follow-up needed"/>
    <s v="not eligiable"/>
  </r>
  <r>
    <s v="CUST00802"/>
    <s v="Male"/>
    <s v="Single"/>
    <n v="127910"/>
    <n v="85738"/>
    <s v="Poor"/>
    <x v="0"/>
    <s v="East"/>
    <s v="SAFE"/>
    <s v="follow-up needed"/>
    <s v="not eligiable"/>
  </r>
  <r>
    <s v="CUST00803"/>
    <s v="Not Specified"/>
    <s v="Married"/>
    <n v="188569"/>
    <n v="36052"/>
    <s v="Poor"/>
    <x v="0"/>
    <s v="East"/>
    <s v="HIGH RISK"/>
    <s v="follow-up needed"/>
    <s v="not eligiable"/>
  </r>
  <r>
    <s v="CUST00804"/>
    <s v="Male"/>
    <s v="Single"/>
    <n v="74722"/>
    <n v="44175"/>
    <s v="Poor"/>
    <x v="1"/>
    <s v="North"/>
    <s v="HIGH RISK"/>
    <s v="done"/>
    <s v="not eligiable"/>
  </r>
  <r>
    <s v="CUST00805"/>
    <s v="Female"/>
    <s v="Married"/>
    <n v="185656"/>
    <n v="70912"/>
    <s v="Good"/>
    <x v="2"/>
    <s v="East"/>
    <s v="SAFE"/>
    <s v="done"/>
    <s v="not eligiable"/>
  </r>
  <r>
    <s v="CUST00806"/>
    <s v="Not Specified"/>
    <s v="Married"/>
    <n v="95981"/>
    <n v="38814"/>
    <s v="Poor"/>
    <x v="0"/>
    <s v="West"/>
    <s v="HIGH RISK"/>
    <s v="follow-up needed"/>
    <s v="not eligiable"/>
  </r>
  <r>
    <s v="CUST00807"/>
    <s v="Male"/>
    <s v="Married"/>
    <n v="132062"/>
    <n v="64252"/>
    <s v="Good"/>
    <x v="0"/>
    <s v="North"/>
    <s v="SAFE"/>
    <s v="follow-up needed"/>
    <s v="not eligiable"/>
  </r>
  <r>
    <s v="CUST00808"/>
    <s v="Male"/>
    <s v="Married"/>
    <n v="97858"/>
    <n v="60456"/>
    <s v="Poor"/>
    <x v="2"/>
    <s v="West"/>
    <s v="SAFE"/>
    <s v="done"/>
    <s v="not eligiable"/>
  </r>
  <r>
    <s v="CUST00809"/>
    <s v="Male"/>
    <s v="Married"/>
    <n v="186541"/>
    <n v="12676"/>
    <s v="Good"/>
    <x v="1"/>
    <s v="North"/>
    <s v="SAFE"/>
    <s v="done"/>
    <s v="eligible for top-up"/>
  </r>
  <r>
    <s v="CUST00810"/>
    <s v="Male"/>
    <s v="Single"/>
    <n v="100098"/>
    <n v="24932"/>
    <s v="Good"/>
    <x v="2"/>
    <s v="East"/>
    <s v="SAFE"/>
    <s v="done"/>
    <s v="not eligiable"/>
  </r>
  <r>
    <s v="CUST00811"/>
    <s v="Female"/>
    <s v="Single"/>
    <n v="68511"/>
    <n v="45317"/>
    <s v="Poor"/>
    <x v="0"/>
    <s v="South"/>
    <s v="HIGH RISK"/>
    <s v="follow-up needed"/>
    <s v="not eligiable"/>
  </r>
  <r>
    <s v="CUST00812"/>
    <s v="Female"/>
    <s v="Single"/>
    <n v="90936"/>
    <n v="67540"/>
    <s v="Good"/>
    <x v="2"/>
    <s v="East"/>
    <s v="SAFE"/>
    <s v="done"/>
    <s v="not eligiable"/>
  </r>
  <r>
    <s v="CUST00813"/>
    <s v="Not Specified"/>
    <s v="Single"/>
    <n v="52755"/>
    <n v="23451"/>
    <s v="Poor"/>
    <x v="0"/>
    <s v="North"/>
    <s v="HIGH RISK"/>
    <s v="follow-up needed"/>
    <s v="not eligiable"/>
  </r>
  <r>
    <s v="CUST00814"/>
    <s v="Not Specified"/>
    <s v="Single"/>
    <n v="128400"/>
    <n v="99224"/>
    <s v="Poor"/>
    <x v="2"/>
    <s v="West"/>
    <s v="SAFE"/>
    <s v="done"/>
    <s v="not eligiable"/>
  </r>
  <r>
    <s v="CUST00815"/>
    <s v="Male"/>
    <s v="Married"/>
    <n v="164234"/>
    <n v="61915"/>
    <s v="Poor"/>
    <x v="2"/>
    <s v="East"/>
    <s v="SAFE"/>
    <s v="done"/>
    <s v="not eligiable"/>
  </r>
  <r>
    <s v="CUST00816"/>
    <s v="Not Specified"/>
    <s v="Divorced"/>
    <n v="70864"/>
    <n v="15535"/>
    <s v="Poor"/>
    <x v="2"/>
    <s v="East"/>
    <s v="HIGH RISK"/>
    <s v="done"/>
    <s v="not eligiable"/>
  </r>
  <r>
    <s v="CUST00817"/>
    <s v="Not Specified"/>
    <s v="Single"/>
    <n v="11667"/>
    <n v="31679"/>
    <s v="Poor"/>
    <x v="0"/>
    <s v="West"/>
    <s v="HIGH RISK"/>
    <s v="follow-up needed"/>
    <s v="not eligiable"/>
  </r>
  <r>
    <s v="CUST00818"/>
    <s v="Not Specified"/>
    <s v="Single"/>
    <n v="30422"/>
    <n v="53691"/>
    <s v="Poor"/>
    <x v="0"/>
    <s v="East"/>
    <s v="SAFE"/>
    <s v="follow-up needed"/>
    <s v="not eligiable"/>
  </r>
  <r>
    <s v="CUST00819"/>
    <s v="Female"/>
    <s v="Single"/>
    <n v="11246"/>
    <n v="65525"/>
    <s v="Poor"/>
    <x v="0"/>
    <s v="South"/>
    <s v="SAFE"/>
    <s v="follow-up needed"/>
    <s v="not eligiable"/>
  </r>
  <r>
    <s v="CUST00820"/>
    <s v="Female"/>
    <s v="Divorced"/>
    <n v="167170"/>
    <n v="44706"/>
    <s v="Poor"/>
    <x v="0"/>
    <s v="West"/>
    <s v="HIGH RISK"/>
    <s v="follow-up needed"/>
    <s v="not eligiable"/>
  </r>
  <r>
    <s v="CUST00821"/>
    <s v="Male"/>
    <s v="Single"/>
    <n v="49408"/>
    <n v="97406"/>
    <s v="Good"/>
    <x v="2"/>
    <s v="East"/>
    <s v="SAFE"/>
    <s v="done"/>
    <s v="not eligiable"/>
  </r>
  <r>
    <s v="CUST00822"/>
    <s v="Male"/>
    <s v="Divorced"/>
    <n v="99526"/>
    <n v="39144"/>
    <s v="Poor"/>
    <x v="0"/>
    <s v="South"/>
    <s v="HIGH RISK"/>
    <s v="follow-up needed"/>
    <s v="not eligiable"/>
  </r>
  <r>
    <s v="CUST00823"/>
    <s v="Male"/>
    <s v="Divorced"/>
    <n v="187771"/>
    <n v="26028"/>
    <s v="Poor"/>
    <x v="0"/>
    <s v="West"/>
    <s v="HIGH RISK"/>
    <s v="follow-up needed"/>
    <s v="not eligiable"/>
  </r>
  <r>
    <s v="CUST00824"/>
    <s v="Male"/>
    <s v="Married"/>
    <n v="122104"/>
    <n v="24441"/>
    <s v="Good"/>
    <x v="0"/>
    <s v="North"/>
    <s v="SAFE"/>
    <s v="follow-up needed"/>
    <s v="not eligiable"/>
  </r>
  <r>
    <s v="CUST00825"/>
    <s v="Male"/>
    <s v="Married"/>
    <n v="14043"/>
    <n v="76748"/>
    <s v="Poor"/>
    <x v="2"/>
    <s v="East"/>
    <s v="SAFE"/>
    <s v="done"/>
    <s v="not eligiable"/>
  </r>
  <r>
    <s v="CUST00826"/>
    <s v="Male"/>
    <s v="Single"/>
    <n v="144398"/>
    <n v="24677"/>
    <s v="Good"/>
    <x v="0"/>
    <s v="West"/>
    <s v="SAFE"/>
    <s v="follow-up needed"/>
    <s v="not eligiable"/>
  </r>
  <r>
    <s v="CUST00827"/>
    <s v="Not Specified"/>
    <s v="Married"/>
    <n v="174301"/>
    <n v="14521"/>
    <s v="Good"/>
    <x v="2"/>
    <s v="East"/>
    <s v="SAFE"/>
    <s v="done"/>
    <s v="not eligiable"/>
  </r>
  <r>
    <s v="CUST00828"/>
    <s v="Female"/>
    <s v="Single"/>
    <n v="124449"/>
    <n v="6615"/>
    <s v="Poor"/>
    <x v="1"/>
    <s v="East"/>
    <s v="HIGH RISK"/>
    <s v="done"/>
    <s v="not eligiable"/>
  </r>
  <r>
    <s v="CUST00829"/>
    <s v="Female"/>
    <s v="Divorced"/>
    <n v="16832"/>
    <n v="62839"/>
    <s v="Good"/>
    <x v="2"/>
    <s v="North"/>
    <s v="SAFE"/>
    <s v="done"/>
    <s v="not eligiable"/>
  </r>
  <r>
    <s v="CUST00830"/>
    <s v="Female"/>
    <s v="Divorced"/>
    <n v="132963"/>
    <n v="77727"/>
    <s v="Good"/>
    <x v="0"/>
    <s v="East"/>
    <s v="SAFE"/>
    <s v="follow-up needed"/>
    <s v="not eligiable"/>
  </r>
  <r>
    <s v="CUST00831"/>
    <s v="Male"/>
    <s v="Married"/>
    <n v="142328"/>
    <n v="64104"/>
    <s v="Good"/>
    <x v="0"/>
    <s v="West"/>
    <s v="SAFE"/>
    <s v="follow-up needed"/>
    <s v="not eligiable"/>
  </r>
  <r>
    <s v="CUST00832"/>
    <s v="Not Specified"/>
    <s v="Married"/>
    <n v="177676"/>
    <n v="20472"/>
    <s v="Good"/>
    <x v="0"/>
    <s v="West"/>
    <s v="SAFE"/>
    <s v="follow-up needed"/>
    <s v="not eligiable"/>
  </r>
  <r>
    <s v="CUST00833"/>
    <s v="Male"/>
    <s v="Divorced"/>
    <n v="13601"/>
    <n v="98047"/>
    <s v="Poor"/>
    <x v="0"/>
    <s v="East"/>
    <s v="SAFE"/>
    <s v="follow-up needed"/>
    <s v="not eligiable"/>
  </r>
  <r>
    <s v="CUST00834"/>
    <s v="Not Specified"/>
    <s v="Single"/>
    <n v="89068"/>
    <n v="51365"/>
    <s v="Poor"/>
    <x v="1"/>
    <s v="East"/>
    <s v="SAFE"/>
    <s v="done"/>
    <s v="not eligiable"/>
  </r>
  <r>
    <s v="CUST00835"/>
    <s v="Male"/>
    <s v="Single"/>
    <n v="41181"/>
    <n v="79611"/>
    <s v="Poor"/>
    <x v="2"/>
    <s v="East"/>
    <s v="SAFE"/>
    <s v="done"/>
    <s v="not eligiable"/>
  </r>
  <r>
    <s v="CUST00836"/>
    <s v="Male"/>
    <s v="Single"/>
    <n v="18743"/>
    <n v="30835"/>
    <s v="Good"/>
    <x v="2"/>
    <s v="South"/>
    <s v="SAFE"/>
    <s v="done"/>
    <s v="not eligiable"/>
  </r>
  <r>
    <s v="CUST00837"/>
    <s v="Male"/>
    <s v="Single"/>
    <n v="138516"/>
    <n v="83525"/>
    <s v="Poor"/>
    <x v="0"/>
    <s v="East"/>
    <s v="SAFE"/>
    <s v="follow-up needed"/>
    <s v="not eligiable"/>
  </r>
  <r>
    <s v="CUST00838"/>
    <s v="Male"/>
    <s v="Divorced"/>
    <n v="100549"/>
    <n v="70977"/>
    <s v="Good"/>
    <x v="1"/>
    <s v="West"/>
    <s v="SAFE"/>
    <s v="done"/>
    <s v="eligible for top-up"/>
  </r>
  <r>
    <s v="CUST00839"/>
    <s v="Male"/>
    <s v="Single"/>
    <n v="156563"/>
    <n v="69123"/>
    <s v="Poor"/>
    <x v="0"/>
    <s v="East"/>
    <s v="SAFE"/>
    <s v="follow-up needed"/>
    <s v="not eligiable"/>
  </r>
  <r>
    <s v="CUST00840"/>
    <s v="Not Specified"/>
    <s v="Single"/>
    <n v="92126"/>
    <n v="49431"/>
    <s v="Poor"/>
    <x v="2"/>
    <s v="East"/>
    <s v="HIGH RISK"/>
    <s v="done"/>
    <s v="not eligiable"/>
  </r>
  <r>
    <s v="CUST00841"/>
    <s v="Male"/>
    <s v="Single"/>
    <n v="49513"/>
    <n v="27867"/>
    <s v="Good"/>
    <x v="0"/>
    <s v="West"/>
    <s v="SAFE"/>
    <s v="follow-up needed"/>
    <s v="not eligiable"/>
  </r>
  <r>
    <s v="CUST00842"/>
    <s v="Female"/>
    <s v="Single"/>
    <n v="74849"/>
    <n v="13688"/>
    <s v="Poor"/>
    <x v="0"/>
    <s v="North"/>
    <s v="HIGH RISK"/>
    <s v="follow-up needed"/>
    <s v="not eligiable"/>
  </r>
  <r>
    <s v="CUST00843"/>
    <s v="Not Specified"/>
    <s v="Single"/>
    <n v="112432"/>
    <n v="99476"/>
    <s v="Good"/>
    <x v="2"/>
    <s v="East"/>
    <s v="SAFE"/>
    <s v="done"/>
    <s v="not eligiable"/>
  </r>
  <r>
    <s v="CUST00844"/>
    <s v="Female"/>
    <s v="Married"/>
    <n v="176347"/>
    <n v="67354"/>
    <s v="Good"/>
    <x v="0"/>
    <s v="East"/>
    <s v="SAFE"/>
    <s v="follow-up needed"/>
    <s v="not eligiable"/>
  </r>
  <r>
    <s v="CUST00845"/>
    <s v="Male###"/>
    <s v="Divorced"/>
    <n v="169914"/>
    <n v="30153"/>
    <s v="Poor"/>
    <x v="0"/>
    <s v="North"/>
    <s v="HIGH RISK"/>
    <s v="follow-up needed"/>
    <s v="not eligiable"/>
  </r>
  <r>
    <s v="CUST00846"/>
    <s v="Female"/>
    <s v="Divorced"/>
    <n v="18319"/>
    <n v="82384"/>
    <s v="Poor"/>
    <x v="0"/>
    <s v="South"/>
    <s v="SAFE"/>
    <s v="follow-up needed"/>
    <s v="not eligiable"/>
  </r>
  <r>
    <s v="CUST00847"/>
    <s v="Female"/>
    <s v="Single"/>
    <n v="39617"/>
    <n v="76556"/>
    <s v="Good"/>
    <x v="0"/>
    <s v="East"/>
    <s v="SAFE"/>
    <s v="follow-up needed"/>
    <s v="not eligiable"/>
  </r>
  <r>
    <s v="CUST00848"/>
    <s v="Female"/>
    <s v="Single"/>
    <n v="44976"/>
    <n v="50660"/>
    <s v="Good"/>
    <x v="2"/>
    <s v="West"/>
    <s v="SAFE"/>
    <s v="done"/>
    <s v="not eligiable"/>
  </r>
  <r>
    <s v="CUST00849"/>
    <s v="Male"/>
    <s v="Single"/>
    <n v="27862"/>
    <n v="19473"/>
    <s v="Poor"/>
    <x v="1"/>
    <s v="North"/>
    <s v="HIGH RISK"/>
    <s v="done"/>
    <s v="not eligiable"/>
  </r>
  <r>
    <s v="CUST00850"/>
    <s v="Male"/>
    <s v="Single"/>
    <n v="180640"/>
    <n v="85442"/>
    <s v="Poor"/>
    <x v="2"/>
    <s v="East"/>
    <s v="SAFE"/>
    <s v="done"/>
    <s v="not eligiable"/>
  </r>
  <r>
    <s v="CUST00851"/>
    <s v="Female"/>
    <s v="Divorced"/>
    <n v="100860"/>
    <n v="59832"/>
    <s v="Poor"/>
    <x v="1"/>
    <s v="West"/>
    <s v="SAFE"/>
    <s v="done"/>
    <s v="not eligiable"/>
  </r>
  <r>
    <s v="CUST00852"/>
    <s v="Female"/>
    <s v="Married"/>
    <n v="60985"/>
    <n v="74933"/>
    <s v="Poor"/>
    <x v="0"/>
    <s v="East"/>
    <s v="SAFE"/>
    <s v="follow-up needed"/>
    <s v="not eligiable"/>
  </r>
  <r>
    <s v="CUST00853"/>
    <s v="Male"/>
    <s v="Divorced"/>
    <n v="49267"/>
    <n v="25009"/>
    <s v="Poor"/>
    <x v="0"/>
    <s v="East"/>
    <s v="HIGH RISK"/>
    <s v="follow-up needed"/>
    <s v="not eligiable"/>
  </r>
  <r>
    <s v="CUST00854"/>
    <s v="Male"/>
    <s v="Single"/>
    <n v="78123"/>
    <n v="24701"/>
    <s v="Poor"/>
    <x v="0"/>
    <s v="North"/>
    <s v="HIGH RISK"/>
    <s v="follow-up needed"/>
    <s v="not eligiable"/>
  </r>
  <r>
    <s v="CUST00855"/>
    <s v="Not Specified"/>
    <s v="Single"/>
    <n v="118034"/>
    <n v="86673"/>
    <s v="Poor"/>
    <x v="0"/>
    <s v="South"/>
    <s v="SAFE"/>
    <s v="follow-up needed"/>
    <s v="not eligiable"/>
  </r>
  <r>
    <s v="CUST00856"/>
    <s v="Male"/>
    <s v="Divorced"/>
    <n v="10315"/>
    <n v="49383"/>
    <s v="Good"/>
    <x v="2"/>
    <s v="East"/>
    <s v="SAFE"/>
    <s v="done"/>
    <s v="not eligiable"/>
  </r>
  <r>
    <s v="CUST00857"/>
    <s v="Female"/>
    <s v="Single"/>
    <n v="131028"/>
    <n v="79525"/>
    <s v="Poor"/>
    <x v="1"/>
    <s v="South"/>
    <s v="SAFE"/>
    <s v="done"/>
    <s v="not eligiable"/>
  </r>
  <r>
    <s v="CUST00858"/>
    <s v="Female"/>
    <s v="Single"/>
    <n v="27788"/>
    <n v="50153"/>
    <s v="Poor"/>
    <x v="0"/>
    <s v="East"/>
    <s v="SAFE"/>
    <s v="follow-up needed"/>
    <s v="not eligiable"/>
  </r>
  <r>
    <s v="CUST00859"/>
    <s v="Not Specified"/>
    <s v="Single"/>
    <n v="27290"/>
    <n v="83965"/>
    <s v="Good"/>
    <x v="0"/>
    <s v="East"/>
    <s v="SAFE"/>
    <s v="follow-up needed"/>
    <s v="not eligiable"/>
  </r>
  <r>
    <s v="CUST00860"/>
    <s v="Male"/>
    <s v="Divorced"/>
    <n v="149057"/>
    <n v="75163"/>
    <s v="Poor"/>
    <x v="1"/>
    <s v="East"/>
    <s v="SAFE"/>
    <s v="done"/>
    <s v="not eligiable"/>
  </r>
  <r>
    <s v="CUST00861"/>
    <s v="Male"/>
    <s v="Single"/>
    <n v="27128"/>
    <n v="12700"/>
    <s v="Poor"/>
    <x v="0"/>
    <s v="West"/>
    <s v="HIGH RISK"/>
    <s v="follow-up needed"/>
    <s v="not eligiable"/>
  </r>
  <r>
    <s v="CUST00862"/>
    <s v="Female"/>
    <s v="Single"/>
    <n v="60850"/>
    <n v="18081"/>
    <s v="Poor"/>
    <x v="2"/>
    <s v="East"/>
    <s v="HIGH RISK"/>
    <s v="done"/>
    <s v="not eligiable"/>
  </r>
  <r>
    <s v="CUST00863"/>
    <s v="F###"/>
    <s v="Divorced"/>
    <n v="60101"/>
    <n v="48122"/>
    <s v="Poor"/>
    <x v="0"/>
    <s v="East"/>
    <s v="HIGH RISK"/>
    <s v="follow-up needed"/>
    <s v="not eligiable"/>
  </r>
  <r>
    <s v="CUST00864"/>
    <s v="Not Specified"/>
    <s v="Married"/>
    <n v="192879"/>
    <n v="11446"/>
    <s v="Poor"/>
    <x v="1"/>
    <s v="East"/>
    <s v="HIGH RISK"/>
    <s v="done"/>
    <s v="not eligiable"/>
  </r>
  <r>
    <s v="CUST00865"/>
    <s v="Male"/>
    <s v="Divorced"/>
    <n v="119870"/>
    <n v="55843"/>
    <s v="Poor"/>
    <x v="1"/>
    <s v="East"/>
    <s v="SAFE"/>
    <s v="done"/>
    <s v="not eligiable"/>
  </r>
  <r>
    <s v="CUST00866"/>
    <s v="Male"/>
    <s v="Married"/>
    <n v="36760"/>
    <n v="90448"/>
    <s v="Poor"/>
    <x v="0"/>
    <s v="South"/>
    <s v="SAFE"/>
    <s v="follow-up needed"/>
    <s v="not eligiable"/>
  </r>
  <r>
    <s v="CUST00867"/>
    <s v="Male"/>
    <s v="Divorced"/>
    <n v="179474"/>
    <n v="25222"/>
    <s v="Good"/>
    <x v="0"/>
    <s v="West"/>
    <s v="SAFE"/>
    <s v="follow-up needed"/>
    <s v="not eligiable"/>
  </r>
  <r>
    <s v="CUST00868"/>
    <s v="Male"/>
    <s v="Married"/>
    <n v="132701"/>
    <n v="78066"/>
    <s v="Poor"/>
    <x v="1"/>
    <s v="East"/>
    <s v="SAFE"/>
    <s v="done"/>
    <s v="not eligiable"/>
  </r>
  <r>
    <s v="CUST00869"/>
    <s v="Male"/>
    <s v="Married"/>
    <n v="198707"/>
    <n v="83586"/>
    <s v="Poor"/>
    <x v="1"/>
    <s v="North"/>
    <s v="SAFE"/>
    <s v="done"/>
    <s v="not eligiable"/>
  </r>
  <r>
    <s v="CUST00870"/>
    <s v="Male"/>
    <s v="Divorced"/>
    <n v="189029"/>
    <n v="29977"/>
    <s v="Poor"/>
    <x v="1"/>
    <s v="East"/>
    <s v="HIGH RISK"/>
    <s v="done"/>
    <s v="not eligiable"/>
  </r>
  <r>
    <s v="CUST00871"/>
    <s v="Not Specified"/>
    <s v="Married"/>
    <n v="180086"/>
    <n v="54504"/>
    <s v="Good"/>
    <x v="2"/>
    <s v="West"/>
    <s v="SAFE"/>
    <s v="done"/>
    <s v="not eligiable"/>
  </r>
  <r>
    <s v="CUST00872"/>
    <s v="Male"/>
    <s v="Single"/>
    <n v="177891"/>
    <n v="29315"/>
    <s v="Good"/>
    <x v="2"/>
    <s v="East"/>
    <s v="SAFE"/>
    <s v="done"/>
    <s v="not eligiable"/>
  </r>
  <r>
    <s v="CUST00873"/>
    <s v="Male"/>
    <s v="Married"/>
    <n v="184061"/>
    <n v="49193"/>
    <s v="Good"/>
    <x v="0"/>
    <s v="East"/>
    <s v="SAFE"/>
    <s v="follow-up needed"/>
    <s v="not eligiable"/>
  </r>
  <r>
    <s v="CUST00874"/>
    <s v="Not Specified"/>
    <s v="Divorced"/>
    <n v="183016"/>
    <n v="82374"/>
    <s v="Poor"/>
    <x v="1"/>
    <s v="East"/>
    <s v="SAFE"/>
    <s v="done"/>
    <s v="not eligiable"/>
  </r>
  <r>
    <s v="CUST00875"/>
    <s v="Male"/>
    <s v="Married"/>
    <n v="66887"/>
    <n v="24098"/>
    <s v="Good"/>
    <x v="1"/>
    <s v="East"/>
    <s v="SAFE"/>
    <s v="done"/>
    <s v="not eligiable"/>
  </r>
  <r>
    <s v="CUST00876"/>
    <s v="Male"/>
    <s v="Single"/>
    <n v="116969"/>
    <n v="7017"/>
    <s v="Poor"/>
    <x v="0"/>
    <s v="East"/>
    <s v="HIGH RISK"/>
    <s v="follow-up needed"/>
    <s v="not eligiable"/>
  </r>
  <r>
    <s v="CUST00877"/>
    <s v="Female"/>
    <s v="Married"/>
    <n v="29685"/>
    <n v="71523"/>
    <s v="Good"/>
    <x v="2"/>
    <s v="East"/>
    <s v="SAFE"/>
    <s v="done"/>
    <s v="not eligiable"/>
  </r>
  <r>
    <s v="CUST00878"/>
    <s v="Female"/>
    <s v="Single"/>
    <n v="97934"/>
    <n v="92315"/>
    <s v="Good"/>
    <x v="2"/>
    <s v="South"/>
    <s v="SAFE"/>
    <s v="done"/>
    <s v="not eligiable"/>
  </r>
  <r>
    <s v="CUST00879"/>
    <s v="Male"/>
    <s v="Single"/>
    <n v="85470"/>
    <n v="81396"/>
    <s v="Poor"/>
    <x v="1"/>
    <s v="East"/>
    <s v="SAFE"/>
    <s v="done"/>
    <s v="not eligiable"/>
  </r>
  <r>
    <s v="CUST00880"/>
    <s v="Male"/>
    <s v="Single"/>
    <n v="148890"/>
    <n v="63335"/>
    <s v="Poor"/>
    <x v="2"/>
    <s v="East"/>
    <s v="SAFE"/>
    <s v="done"/>
    <s v="not eligiable"/>
  </r>
  <r>
    <s v="CUST00881"/>
    <s v="Male"/>
    <s v="Single"/>
    <n v="196685"/>
    <n v="91954"/>
    <s v="Poor"/>
    <x v="0"/>
    <s v="South"/>
    <s v="SAFE"/>
    <s v="follow-up needed"/>
    <s v="not eligiable"/>
  </r>
  <r>
    <s v="CUST00882"/>
    <s v="Male"/>
    <s v="Divorced"/>
    <n v="68041"/>
    <n v="12675"/>
    <s v="Good"/>
    <x v="0"/>
    <s v="West"/>
    <s v="SAFE"/>
    <s v="follow-up needed"/>
    <s v="not eligiable"/>
  </r>
  <r>
    <s v="CUST00883"/>
    <s v="Male"/>
    <s v="Divorced"/>
    <n v="129625"/>
    <n v="99808"/>
    <s v="Poor"/>
    <x v="1"/>
    <s v="West"/>
    <s v="SAFE"/>
    <s v="done"/>
    <s v="not eligiable"/>
  </r>
  <r>
    <s v="CUST00884"/>
    <s v="Female"/>
    <s v="Single"/>
    <n v="43252"/>
    <n v="49760"/>
    <s v="Good"/>
    <x v="2"/>
    <s v="South"/>
    <s v="SAFE"/>
    <s v="done"/>
    <s v="not eligiable"/>
  </r>
  <r>
    <s v="CUST00885"/>
    <s v="Female"/>
    <s v="Married"/>
    <n v="91590"/>
    <n v="57158"/>
    <s v="Good"/>
    <x v="0"/>
    <s v="East"/>
    <s v="SAFE"/>
    <s v="follow-up needed"/>
    <s v="not eligiable"/>
  </r>
  <r>
    <s v="CUST00886"/>
    <s v="Female"/>
    <s v="Married"/>
    <n v="109740"/>
    <n v="78286"/>
    <s v="Poor"/>
    <x v="0"/>
    <s v="South"/>
    <s v="SAFE"/>
    <s v="follow-up needed"/>
    <s v="not eligiable"/>
  </r>
  <r>
    <s v="CUST00887"/>
    <s v="Male"/>
    <s v="Married"/>
    <n v="122874"/>
    <n v="20867"/>
    <s v="Poor"/>
    <x v="1"/>
    <s v="North"/>
    <s v="HIGH RISK"/>
    <s v="done"/>
    <s v="not eligiable"/>
  </r>
  <r>
    <s v="CUST00888"/>
    <s v="Female"/>
    <s v="Divorced"/>
    <n v="50945"/>
    <n v="44347"/>
    <s v="Poor"/>
    <x v="1"/>
    <s v="North"/>
    <s v="HIGH RISK"/>
    <s v="done"/>
    <s v="not eligiable"/>
  </r>
  <r>
    <s v="CUST00889"/>
    <s v="Male"/>
    <s v="Divorced"/>
    <n v="156350"/>
    <n v="27425"/>
    <s v="Poor"/>
    <x v="0"/>
    <s v="West"/>
    <s v="HIGH RISK"/>
    <s v="follow-up needed"/>
    <s v="not eligiable"/>
  </r>
  <r>
    <s v="CUST00890"/>
    <s v="Male"/>
    <s v="Married"/>
    <n v="143196"/>
    <n v="21752"/>
    <s v="Good"/>
    <x v="2"/>
    <s v="East"/>
    <s v="SAFE"/>
    <s v="done"/>
    <s v="not eligiable"/>
  </r>
  <r>
    <s v="CUST00891"/>
    <s v="Male"/>
    <s v="Single"/>
    <n v="117288"/>
    <n v="34778"/>
    <s v="Poor"/>
    <x v="0"/>
    <s v="West"/>
    <s v="HIGH RISK"/>
    <s v="follow-up needed"/>
    <s v="not eligiable"/>
  </r>
  <r>
    <s v="CUST00892"/>
    <s v="Male"/>
    <s v="Married"/>
    <n v="46392"/>
    <n v="82992"/>
    <s v="Good"/>
    <x v="0"/>
    <s v="North"/>
    <s v="SAFE"/>
    <s v="follow-up needed"/>
    <s v="not eligiable"/>
  </r>
  <r>
    <s v="CUST00893"/>
    <s v="Female"/>
    <s v="Divorced"/>
    <n v="182126"/>
    <n v="72729"/>
    <s v="Good"/>
    <x v="0"/>
    <s v="West"/>
    <s v="SAFE"/>
    <s v="follow-up needed"/>
    <s v="not eligiable"/>
  </r>
  <r>
    <s v="CUST00894"/>
    <s v="Male"/>
    <s v="Married"/>
    <n v="62015"/>
    <n v="67620"/>
    <s v="Poor"/>
    <x v="0"/>
    <s v="West"/>
    <s v="SAFE"/>
    <s v="follow-up needed"/>
    <s v="not eligiable"/>
  </r>
  <r>
    <s v="CUST00895"/>
    <s v="F###"/>
    <s v="Divorced"/>
    <n v="171683"/>
    <n v="19782"/>
    <s v="Good"/>
    <x v="2"/>
    <s v="East"/>
    <s v="SAFE"/>
    <s v="done"/>
    <s v="not eligiable"/>
  </r>
  <r>
    <s v="CUST00896"/>
    <s v="Not Specified"/>
    <s v="Single"/>
    <n v="33684"/>
    <n v="66994"/>
    <s v="Poor"/>
    <x v="1"/>
    <s v="South"/>
    <s v="SAFE"/>
    <s v="done"/>
    <s v="not eligiable"/>
  </r>
  <r>
    <s v="CUST00897"/>
    <s v="Female"/>
    <s v="Married"/>
    <n v="27705"/>
    <n v="18332"/>
    <s v="Good"/>
    <x v="2"/>
    <s v="South"/>
    <s v="SAFE"/>
    <s v="done"/>
    <s v="not eligiable"/>
  </r>
  <r>
    <s v="CUST00898"/>
    <s v="Female"/>
    <s v="Divorced"/>
    <n v="55567"/>
    <n v="33594"/>
    <s v="Poor"/>
    <x v="0"/>
    <s v="North"/>
    <s v="HIGH RISK"/>
    <s v="follow-up needed"/>
    <s v="not eligiable"/>
  </r>
  <r>
    <s v="CUST00899"/>
    <s v="Not Specified"/>
    <s v="Married"/>
    <n v="113006"/>
    <n v="56117"/>
    <s v="Poor"/>
    <x v="0"/>
    <s v="North"/>
    <s v="SAFE"/>
    <s v="follow-up needed"/>
    <s v="not eligiable"/>
  </r>
  <r>
    <s v="CUST00900"/>
    <s v="Not Specified"/>
    <s v="Single"/>
    <n v="199783"/>
    <n v="7344"/>
    <s v="Good"/>
    <x v="1"/>
    <s v="East"/>
    <s v="SAFE"/>
    <s v="done"/>
    <s v="eligible for top-up"/>
  </r>
  <r>
    <s v="CUST00901"/>
    <s v="Male"/>
    <s v="Single"/>
    <n v="178893"/>
    <n v="64647"/>
    <s v="Poor"/>
    <x v="1"/>
    <s v="South"/>
    <s v="SAFE"/>
    <s v="done"/>
    <s v="not eligiable"/>
  </r>
  <r>
    <s v="CUST00902"/>
    <s v="Male"/>
    <s v="Divorced"/>
    <n v="29405"/>
    <n v="27316"/>
    <s v="Poor"/>
    <x v="0"/>
    <s v="East"/>
    <s v="HIGH RISK"/>
    <s v="follow-up needed"/>
    <s v="not eligiable"/>
  </r>
  <r>
    <s v="CUST00903"/>
    <s v="Not Specified"/>
    <s v="Single"/>
    <n v="170816"/>
    <n v="89162"/>
    <s v="Good"/>
    <x v="0"/>
    <s v="North"/>
    <s v="SAFE"/>
    <s v="follow-up needed"/>
    <s v="not eligiable"/>
  </r>
  <r>
    <s v="CUST00904"/>
    <s v="Not Specified"/>
    <s v="Married"/>
    <n v="151856"/>
    <n v="96445"/>
    <s v="Good"/>
    <x v="2"/>
    <s v="North"/>
    <s v="SAFE"/>
    <s v="done"/>
    <s v="not eligiable"/>
  </r>
  <r>
    <s v="CUST00905"/>
    <s v="Female"/>
    <s v="Divorced"/>
    <n v="152252"/>
    <n v="51035"/>
    <s v="Poor"/>
    <x v="2"/>
    <s v="East"/>
    <s v="SAFE"/>
    <s v="done"/>
    <s v="not eligiable"/>
  </r>
  <r>
    <s v="CUST00906"/>
    <s v="Female"/>
    <s v="Divorced"/>
    <n v="22519"/>
    <n v="43699"/>
    <s v="Good"/>
    <x v="0"/>
    <s v="East"/>
    <s v="SAFE"/>
    <s v="follow-up needed"/>
    <s v="not eligiable"/>
  </r>
  <r>
    <s v="CUST00907"/>
    <s v="Male"/>
    <s v="Divorced"/>
    <n v="43910"/>
    <n v="6488"/>
    <s v="Poor"/>
    <x v="0"/>
    <s v="East"/>
    <s v="HIGH RISK"/>
    <s v="follow-up needed"/>
    <s v="not eligiable"/>
  </r>
  <r>
    <s v="CUST00908"/>
    <s v="Female"/>
    <s v="Single"/>
    <n v="119808"/>
    <n v="82563"/>
    <s v="Poor"/>
    <x v="0"/>
    <s v="South"/>
    <s v="SAFE"/>
    <s v="follow-up needed"/>
    <s v="not eligiable"/>
  </r>
  <r>
    <s v="CUST00909"/>
    <s v="Male"/>
    <s v="Divorced"/>
    <n v="124816"/>
    <n v="80463"/>
    <s v="Poor"/>
    <x v="2"/>
    <s v="East"/>
    <s v="SAFE"/>
    <s v="done"/>
    <s v="not eligiable"/>
  </r>
  <r>
    <s v="CUST00910"/>
    <s v="Male###"/>
    <s v="Divorced"/>
    <n v="22387"/>
    <n v="35543"/>
    <s v="Good"/>
    <x v="2"/>
    <s v="South"/>
    <s v="SAFE"/>
    <s v="done"/>
    <s v="not eligiable"/>
  </r>
  <r>
    <s v="CUST00911"/>
    <s v="Female"/>
    <s v="Married"/>
    <n v="69928"/>
    <n v="99241"/>
    <s v="Good"/>
    <x v="0"/>
    <s v="West"/>
    <s v="SAFE"/>
    <s v="follow-up needed"/>
    <s v="not eligiable"/>
  </r>
  <r>
    <s v="CUST00912"/>
    <s v="Female"/>
    <s v="Single"/>
    <n v="142342"/>
    <n v="96031"/>
    <s v="Poor"/>
    <x v="0"/>
    <s v="South"/>
    <s v="SAFE"/>
    <s v="follow-up needed"/>
    <s v="not eligiable"/>
  </r>
  <r>
    <s v="CUST00913"/>
    <s v="Female"/>
    <s v="Single"/>
    <n v="81307"/>
    <n v="14383"/>
    <s v="Poor"/>
    <x v="0"/>
    <s v="East"/>
    <s v="HIGH RISK"/>
    <s v="follow-up needed"/>
    <s v="not eligiable"/>
  </r>
  <r>
    <s v="CUST00914"/>
    <s v="Female"/>
    <s v="Married"/>
    <n v="60314"/>
    <n v="68366"/>
    <s v="Good"/>
    <x v="0"/>
    <s v="West"/>
    <s v="SAFE"/>
    <s v="follow-up needed"/>
    <s v="not eligiable"/>
  </r>
  <r>
    <s v="CUST00915"/>
    <s v="Not Specified"/>
    <s v="Single"/>
    <n v="196395"/>
    <n v="79284"/>
    <s v="Poor"/>
    <x v="0"/>
    <s v="West"/>
    <s v="SAFE"/>
    <s v="follow-up needed"/>
    <s v="not eligiable"/>
  </r>
  <r>
    <s v="CUST00916"/>
    <s v="Female"/>
    <s v="Married"/>
    <n v="59263"/>
    <n v="97546"/>
    <s v="Poor"/>
    <x v="1"/>
    <s v="East"/>
    <s v="SAFE"/>
    <s v="done"/>
    <s v="not eligiable"/>
  </r>
  <r>
    <s v="CUST00917"/>
    <s v="Male"/>
    <s v="Single"/>
    <n v="175132"/>
    <n v="20348"/>
    <s v="Poor"/>
    <x v="0"/>
    <s v="East"/>
    <s v="HIGH RISK"/>
    <s v="follow-up needed"/>
    <s v="not eligiable"/>
  </r>
  <r>
    <s v="CUST00918"/>
    <s v="Male"/>
    <s v="Divorced"/>
    <n v="52306"/>
    <n v="74962"/>
    <s v="Poor"/>
    <x v="0"/>
    <s v="West"/>
    <s v="SAFE"/>
    <s v="follow-up needed"/>
    <s v="not eligiable"/>
  </r>
  <r>
    <s v="CUST00919"/>
    <s v="Male"/>
    <s v="Divorced"/>
    <n v="92747"/>
    <n v="68628"/>
    <s v="Good"/>
    <x v="2"/>
    <s v="South"/>
    <s v="SAFE"/>
    <s v="done"/>
    <s v="not eligiable"/>
  </r>
  <r>
    <s v="CUST00920"/>
    <s v="Male"/>
    <s v="Single"/>
    <n v="60151"/>
    <n v="87228"/>
    <s v="Poor"/>
    <x v="1"/>
    <s v="East"/>
    <s v="SAFE"/>
    <s v="done"/>
    <s v="not eligiable"/>
  </r>
  <r>
    <s v="CUST00921"/>
    <s v="Not Specified"/>
    <s v="Married"/>
    <n v="121423"/>
    <n v="73451"/>
    <s v="Poor"/>
    <x v="1"/>
    <s v="East"/>
    <s v="SAFE"/>
    <s v="done"/>
    <s v="not eligiable"/>
  </r>
  <r>
    <s v="CUST00922"/>
    <s v="Female"/>
    <s v="Single"/>
    <n v="175530"/>
    <n v="87518"/>
    <s v="Good"/>
    <x v="2"/>
    <s v="East"/>
    <s v="SAFE"/>
    <s v="done"/>
    <s v="not eligiable"/>
  </r>
  <r>
    <s v="CUST00923"/>
    <s v="Not Specified"/>
    <s v="Divorced"/>
    <n v="20963"/>
    <n v="37957"/>
    <s v="Poor"/>
    <x v="0"/>
    <s v="East"/>
    <s v="HIGH RISK"/>
    <s v="follow-up needed"/>
    <s v="not eligiable"/>
  </r>
  <r>
    <s v="CUST00924"/>
    <s v="Male"/>
    <s v="Married"/>
    <n v="33913"/>
    <n v="50828"/>
    <s v="Good"/>
    <x v="0"/>
    <s v="East"/>
    <s v="SAFE"/>
    <s v="follow-up needed"/>
    <s v="not eligiable"/>
  </r>
  <r>
    <s v="CUST00925"/>
    <s v="Female"/>
    <s v="Divorced"/>
    <n v="109245"/>
    <n v="72248"/>
    <s v="Poor"/>
    <x v="1"/>
    <s v="East"/>
    <s v="SAFE"/>
    <s v="done"/>
    <s v="not eligiable"/>
  </r>
  <r>
    <s v="CUST00926"/>
    <s v="Male"/>
    <s v="Single"/>
    <n v="183064"/>
    <n v="66155"/>
    <s v="Poor"/>
    <x v="0"/>
    <s v="East"/>
    <s v="SAFE"/>
    <s v="follow-up needed"/>
    <s v="not eligiable"/>
  </r>
  <r>
    <s v="CUST00927"/>
    <s v="Male"/>
    <s v="Divorced"/>
    <n v="180005"/>
    <n v="82030"/>
    <s v="Poor"/>
    <x v="0"/>
    <s v="North"/>
    <s v="SAFE"/>
    <s v="follow-up needed"/>
    <s v="not eligiable"/>
  </r>
  <r>
    <s v="CUST00928"/>
    <s v="Female"/>
    <s v="Married"/>
    <n v="84714"/>
    <n v="72759"/>
    <s v="Poor"/>
    <x v="1"/>
    <s v="East"/>
    <s v="SAFE"/>
    <s v="done"/>
    <s v="not eligiable"/>
  </r>
  <r>
    <s v="CUST00929"/>
    <s v="Female"/>
    <s v="Single"/>
    <n v="187694"/>
    <n v="72762"/>
    <s v="Poor"/>
    <x v="0"/>
    <s v="North"/>
    <s v="SAFE"/>
    <s v="follow-up needed"/>
    <s v="not eligiable"/>
  </r>
  <r>
    <s v="CUST00930"/>
    <s v="Not Specified"/>
    <s v="Married"/>
    <n v="56507"/>
    <n v="28602"/>
    <s v="Poor"/>
    <x v="2"/>
    <s v="South"/>
    <s v="HIGH RISK"/>
    <s v="done"/>
    <s v="not eligiable"/>
  </r>
  <r>
    <s v="CUST00931"/>
    <s v="Female"/>
    <s v="Single"/>
    <n v="45343"/>
    <n v="54327"/>
    <s v="Poor"/>
    <x v="2"/>
    <s v="West"/>
    <s v="SAFE"/>
    <s v="done"/>
    <s v="not eligiable"/>
  </r>
  <r>
    <s v="CUST00932"/>
    <s v="Not Specified"/>
    <s v="Single"/>
    <n v="169258"/>
    <n v="38891"/>
    <s v="Poor"/>
    <x v="2"/>
    <s v="East"/>
    <s v="HIGH RISK"/>
    <s v="done"/>
    <s v="not eligiable"/>
  </r>
  <r>
    <s v="CUST00933"/>
    <s v="Male"/>
    <s v="Single"/>
    <n v="106925"/>
    <n v="38375"/>
    <s v="Good"/>
    <x v="1"/>
    <s v="East"/>
    <s v="SAFE"/>
    <s v="done"/>
    <s v="eligible for top-up"/>
  </r>
  <r>
    <s v="CUST00934"/>
    <s v="Female"/>
    <s v="Married"/>
    <n v="173824"/>
    <n v="20901"/>
    <s v="Poor"/>
    <x v="0"/>
    <s v="West"/>
    <s v="HIGH RISK"/>
    <s v="follow-up needed"/>
    <s v="not eligiable"/>
  </r>
  <r>
    <s v="CUST00935"/>
    <s v="Not Specified"/>
    <s v="Divorced"/>
    <n v="38416"/>
    <n v="25604"/>
    <s v="Poor"/>
    <x v="2"/>
    <s v="East"/>
    <s v="HIGH RISK"/>
    <s v="done"/>
    <s v="not eligiable"/>
  </r>
  <r>
    <s v="CUST00936"/>
    <s v="Female"/>
    <s v="Married"/>
    <n v="42651"/>
    <n v="39452"/>
    <s v="Good"/>
    <x v="0"/>
    <s v="East"/>
    <s v="SAFE"/>
    <s v="follow-up needed"/>
    <s v="not eligiable"/>
  </r>
  <r>
    <s v="CUST00937"/>
    <s v="Not Specified"/>
    <s v="Single"/>
    <n v="142011"/>
    <n v="17783"/>
    <s v="Poor"/>
    <x v="0"/>
    <s v="North"/>
    <s v="HIGH RISK"/>
    <s v="follow-up needed"/>
    <s v="not eligiable"/>
  </r>
  <r>
    <s v="CUST00938"/>
    <s v="Male"/>
    <s v="Single"/>
    <n v="191018"/>
    <n v="58588"/>
    <s v="Poor"/>
    <x v="0"/>
    <s v="East"/>
    <s v="SAFE"/>
    <s v="follow-up needed"/>
    <s v="not eligiable"/>
  </r>
  <r>
    <s v="CUST00939"/>
    <s v="Male"/>
    <s v="Single"/>
    <n v="66063"/>
    <n v="91278"/>
    <s v="Good"/>
    <x v="2"/>
    <s v="East"/>
    <s v="SAFE"/>
    <s v="done"/>
    <s v="not eligiable"/>
  </r>
  <r>
    <s v="CUST00940"/>
    <s v="Male"/>
    <s v="Married"/>
    <n v="156648"/>
    <n v="44942"/>
    <s v="Poor"/>
    <x v="2"/>
    <s v="West"/>
    <s v="HIGH RISK"/>
    <s v="done"/>
    <s v="not eligiable"/>
  </r>
  <r>
    <s v="CUST00941"/>
    <s v="Not Specified"/>
    <s v="Single"/>
    <n v="99445"/>
    <n v="21925"/>
    <s v="Poor"/>
    <x v="0"/>
    <s v="West"/>
    <s v="HIGH RISK"/>
    <s v="follow-up needed"/>
    <s v="not eligiable"/>
  </r>
  <r>
    <s v="CUST00942"/>
    <s v="Female"/>
    <s v="Divorced"/>
    <n v="49996"/>
    <n v="8924"/>
    <s v="Poor"/>
    <x v="0"/>
    <s v="East"/>
    <s v="HIGH RISK"/>
    <s v="follow-up needed"/>
    <s v="not eligiable"/>
  </r>
  <r>
    <s v="CUST00943"/>
    <s v="Male"/>
    <s v="Single"/>
    <n v="25318"/>
    <n v="94325"/>
    <s v="Poor"/>
    <x v="0"/>
    <s v="West"/>
    <s v="SAFE"/>
    <s v="follow-up needed"/>
    <s v="not eligiable"/>
  </r>
  <r>
    <s v="CUST00944"/>
    <s v="Female"/>
    <s v="Divorced"/>
    <n v="15893"/>
    <n v="85170"/>
    <s v="Poor"/>
    <x v="0"/>
    <s v="East"/>
    <s v="SAFE"/>
    <s v="follow-up needed"/>
    <s v="not eligiable"/>
  </r>
  <r>
    <s v="CUST00945"/>
    <s v="Male"/>
    <s v="Single"/>
    <n v="83229"/>
    <n v="84705"/>
    <s v="Poor"/>
    <x v="1"/>
    <s v="West"/>
    <s v="SAFE"/>
    <s v="done"/>
    <s v="not eligiable"/>
  </r>
  <r>
    <s v="CUST00946"/>
    <s v="Male"/>
    <s v="Divorced"/>
    <n v="195012"/>
    <n v="29152"/>
    <s v="Poor"/>
    <x v="1"/>
    <s v="West"/>
    <s v="HIGH RISK"/>
    <s v="done"/>
    <s v="not eligiable"/>
  </r>
  <r>
    <s v="CUST00947"/>
    <s v="Male"/>
    <s v="Married"/>
    <n v="176181"/>
    <n v="6972"/>
    <s v="Poor"/>
    <x v="2"/>
    <s v="West"/>
    <s v="HIGH RISK"/>
    <s v="done"/>
    <s v="not eligiable"/>
  </r>
  <r>
    <s v="CUST00948"/>
    <s v="Male"/>
    <s v="Divorced"/>
    <n v="112121"/>
    <n v="74065"/>
    <s v="Poor"/>
    <x v="0"/>
    <s v="East"/>
    <s v="SAFE"/>
    <s v="follow-up needed"/>
    <s v="not eligiable"/>
  </r>
  <r>
    <s v="CUST00949"/>
    <s v="Female"/>
    <s v="Single"/>
    <n v="24959"/>
    <n v="5035"/>
    <s v="Poor"/>
    <x v="0"/>
    <s v="East"/>
    <s v="HIGH RISK"/>
    <s v="follow-up needed"/>
    <s v="not eligiable"/>
  </r>
  <r>
    <s v="CUST00950"/>
    <s v="Female"/>
    <s v="Single"/>
    <n v="142318"/>
    <n v="47950"/>
    <s v="Poor"/>
    <x v="0"/>
    <s v="North"/>
    <s v="HIGH RISK"/>
    <s v="follow-up needed"/>
    <s v="not eligiable"/>
  </r>
  <r>
    <s v="CUST00951"/>
    <s v="Male"/>
    <s v="Divorced"/>
    <n v="186656"/>
    <n v="33632"/>
    <s v="Poor"/>
    <x v="1"/>
    <s v="South"/>
    <s v="HIGH RISK"/>
    <s v="done"/>
    <s v="not eligiable"/>
  </r>
  <r>
    <s v="CUST00952"/>
    <s v="Male"/>
    <s v="Married"/>
    <n v="126292"/>
    <n v="22078"/>
    <s v="Poor"/>
    <x v="2"/>
    <s v="North"/>
    <s v="HIGH RISK"/>
    <s v="done"/>
    <s v="not eligiable"/>
  </r>
  <r>
    <s v="CUST00953"/>
    <s v="Not Specified"/>
    <s v="Single"/>
    <n v="150416"/>
    <n v="96141"/>
    <s v="Poor"/>
    <x v="1"/>
    <s v="South"/>
    <s v="SAFE"/>
    <s v="done"/>
    <s v="not eligiable"/>
  </r>
  <r>
    <s v="CUST00954"/>
    <s v="Female"/>
    <s v="Single"/>
    <n v="104360"/>
    <n v="66279"/>
    <s v="Poor"/>
    <x v="1"/>
    <s v="East"/>
    <s v="SAFE"/>
    <s v="done"/>
    <s v="not eligiable"/>
  </r>
  <r>
    <s v="CUST00955"/>
    <s v="Not Specified"/>
    <s v="Single"/>
    <n v="118742"/>
    <n v="53036"/>
    <s v="Poor"/>
    <x v="1"/>
    <s v="South"/>
    <s v="SAFE"/>
    <s v="done"/>
    <s v="not eligiable"/>
  </r>
  <r>
    <s v="CUST00956"/>
    <s v="Female"/>
    <s v="Single"/>
    <n v="91507"/>
    <n v="44778"/>
    <s v="Poor"/>
    <x v="0"/>
    <s v="South"/>
    <s v="HIGH RISK"/>
    <s v="follow-up needed"/>
    <s v="not eligiable"/>
  </r>
  <r>
    <s v="CUST00957"/>
    <s v="Not Specified"/>
    <s v="Divorced"/>
    <n v="19806"/>
    <n v="37001"/>
    <s v="Poor"/>
    <x v="0"/>
    <s v="South"/>
    <s v="HIGH RISK"/>
    <s v="follow-up needed"/>
    <s v="not eligiable"/>
  </r>
  <r>
    <s v="CUST00958"/>
    <s v="Male"/>
    <s v="Married"/>
    <n v="90880"/>
    <n v="21587"/>
    <s v="Poor"/>
    <x v="0"/>
    <s v="North"/>
    <s v="HIGH RISK"/>
    <s v="follow-up needed"/>
    <s v="not eligiable"/>
  </r>
  <r>
    <s v="CUST00959"/>
    <s v="Not Specified"/>
    <s v="Single"/>
    <n v="42579"/>
    <n v="36827"/>
    <s v="Poor"/>
    <x v="0"/>
    <s v="East"/>
    <s v="HIGH RISK"/>
    <s v="follow-up needed"/>
    <s v="not eligiable"/>
  </r>
  <r>
    <s v="CUST00960"/>
    <s v="Female"/>
    <s v="Divorced"/>
    <n v="192612"/>
    <n v="14616"/>
    <s v="Poor"/>
    <x v="0"/>
    <s v="West"/>
    <s v="HIGH RISK"/>
    <s v="follow-up needed"/>
    <s v="not eligiable"/>
  </r>
  <r>
    <s v="CUST00961"/>
    <s v="Female"/>
    <s v="Single"/>
    <n v="152714"/>
    <n v="80706"/>
    <s v="Good"/>
    <x v="0"/>
    <s v="East"/>
    <s v="SAFE"/>
    <s v="follow-up needed"/>
    <s v="not eligiable"/>
  </r>
  <r>
    <s v="CUST00962"/>
    <s v="Male"/>
    <s v="Single"/>
    <n v="53093"/>
    <n v="92442"/>
    <s v="Poor"/>
    <x v="0"/>
    <s v="East"/>
    <s v="SAFE"/>
    <s v="follow-up needed"/>
    <s v="not eligiable"/>
  </r>
  <r>
    <s v="CUST00963"/>
    <s v="Not Specified"/>
    <s v="Single"/>
    <n v="82299"/>
    <n v="59913"/>
    <s v="Good"/>
    <x v="0"/>
    <s v="East"/>
    <s v="SAFE"/>
    <s v="follow-up needed"/>
    <s v="not eligiable"/>
  </r>
  <r>
    <s v="CUST00964"/>
    <s v="Not Specified"/>
    <s v="Single"/>
    <n v="165316"/>
    <n v="81075"/>
    <s v="Poor"/>
    <x v="1"/>
    <s v="East"/>
    <s v="SAFE"/>
    <s v="done"/>
    <s v="not eligiable"/>
  </r>
  <r>
    <s v="CUST00965"/>
    <s v="Male"/>
    <s v="Single"/>
    <n v="143394"/>
    <n v="68910"/>
    <s v="Good"/>
    <x v="1"/>
    <s v="South"/>
    <s v="SAFE"/>
    <s v="done"/>
    <s v="eligible for top-up"/>
  </r>
  <r>
    <s v="CUST00966"/>
    <s v="Male"/>
    <s v="Married"/>
    <n v="146214"/>
    <n v="28215"/>
    <s v="Poor"/>
    <x v="0"/>
    <s v="East"/>
    <s v="HIGH RISK"/>
    <s v="follow-up needed"/>
    <s v="not eligiable"/>
  </r>
  <r>
    <s v="CUST00967"/>
    <s v="Not Specified"/>
    <s v="Divorced"/>
    <n v="138778"/>
    <n v="72760"/>
    <s v="Good"/>
    <x v="0"/>
    <s v="East"/>
    <s v="SAFE"/>
    <s v="follow-up needed"/>
    <s v="not eligiable"/>
  </r>
  <r>
    <s v="CUST00968"/>
    <s v="Male"/>
    <s v="Divorced"/>
    <n v="80891"/>
    <n v="29330"/>
    <s v="Poor"/>
    <x v="2"/>
    <s v="East"/>
    <s v="HIGH RISK"/>
    <s v="done"/>
    <s v="not eligiable"/>
  </r>
  <r>
    <s v="CUST00969"/>
    <s v="Not Specified"/>
    <s v="Divorced"/>
    <n v="69871"/>
    <n v="41129"/>
    <s v="Poor"/>
    <x v="0"/>
    <s v="East"/>
    <s v="HIGH RISK"/>
    <s v="follow-up needed"/>
    <s v="not eligiable"/>
  </r>
  <r>
    <s v="CUST00970"/>
    <s v="Female"/>
    <s v="Married"/>
    <n v="150357"/>
    <n v="69878"/>
    <s v="Poor"/>
    <x v="0"/>
    <s v="North"/>
    <s v="SAFE"/>
    <s v="follow-up needed"/>
    <s v="not eligiable"/>
  </r>
  <r>
    <s v="CUST00971"/>
    <s v="Female"/>
    <s v="Married"/>
    <n v="81693"/>
    <n v="53429"/>
    <s v="Poor"/>
    <x v="1"/>
    <s v="East"/>
    <s v="SAFE"/>
    <s v="done"/>
    <s v="not eligiable"/>
  </r>
  <r>
    <s v="CUST00972"/>
    <s v="Female"/>
    <s v="Divorced"/>
    <n v="139261"/>
    <n v="64475"/>
    <s v="Good"/>
    <x v="0"/>
    <s v="West"/>
    <s v="SAFE"/>
    <s v="follow-up needed"/>
    <s v="not eligiable"/>
  </r>
  <r>
    <s v="CUST00973"/>
    <s v="Male"/>
    <s v="Divorced"/>
    <n v="48775"/>
    <n v="17019"/>
    <s v="Good"/>
    <x v="2"/>
    <s v="East"/>
    <s v="SAFE"/>
    <s v="done"/>
    <s v="not eligiable"/>
  </r>
  <r>
    <s v="CUST00974"/>
    <s v="Female"/>
    <s v="Single"/>
    <n v="166543"/>
    <n v="27111"/>
    <s v="Poor"/>
    <x v="1"/>
    <s v="North"/>
    <s v="HIGH RISK"/>
    <s v="done"/>
    <s v="not eligiable"/>
  </r>
  <r>
    <s v="CUST00975"/>
    <s v="Male"/>
    <s v="Single"/>
    <n v="149791"/>
    <n v="60223"/>
    <s v="Good"/>
    <x v="0"/>
    <s v="South"/>
    <s v="SAFE"/>
    <s v="follow-up needed"/>
    <s v="not eligiable"/>
  </r>
  <r>
    <s v="CUST00976"/>
    <s v="Female"/>
    <s v="Single"/>
    <n v="54577"/>
    <n v="69664"/>
    <s v="Poor"/>
    <x v="0"/>
    <s v="North"/>
    <s v="SAFE"/>
    <s v="follow-up needed"/>
    <s v="not eligiable"/>
  </r>
  <r>
    <s v="CUST00977"/>
    <s v="Female"/>
    <s v="Single"/>
    <n v="117926"/>
    <n v="6878"/>
    <s v="Poor"/>
    <x v="1"/>
    <s v="North"/>
    <s v="HIGH RISK"/>
    <s v="done"/>
    <s v="not eligiable"/>
  </r>
  <r>
    <s v="CUST00978"/>
    <s v="Male"/>
    <s v="Single"/>
    <n v="74836"/>
    <n v="41755"/>
    <s v="Poor"/>
    <x v="2"/>
    <s v="West"/>
    <s v="HIGH RISK"/>
    <s v="done"/>
    <s v="not eligiable"/>
  </r>
  <r>
    <s v="CUST00979"/>
    <s v="Female"/>
    <s v="Divorced"/>
    <n v="147211"/>
    <n v="55479"/>
    <s v="Good"/>
    <x v="2"/>
    <s v="West"/>
    <s v="SAFE"/>
    <s v="done"/>
    <s v="not eligiable"/>
  </r>
  <r>
    <s v="CUST00980"/>
    <s v="Not Specified"/>
    <s v="Single"/>
    <n v="71410"/>
    <n v="83241"/>
    <s v="Good"/>
    <x v="2"/>
    <s v="South"/>
    <s v="SAFE"/>
    <s v="done"/>
    <s v="not eligiable"/>
  </r>
  <r>
    <s v="CUST00981"/>
    <s v="Not Specified"/>
    <s v="Single"/>
    <n v="172425"/>
    <n v="20608"/>
    <s v="Poor"/>
    <x v="2"/>
    <s v="West"/>
    <s v="HIGH RISK"/>
    <s v="done"/>
    <s v="not eligiable"/>
  </r>
  <r>
    <s v="CUST00982"/>
    <s v="Not Specified"/>
    <s v="Single"/>
    <n v="106053"/>
    <n v="36141"/>
    <s v="Poor"/>
    <x v="1"/>
    <s v="West"/>
    <s v="HIGH RISK"/>
    <s v="done"/>
    <s v="not eligiable"/>
  </r>
  <r>
    <s v="CUST00983"/>
    <s v="Male"/>
    <s v="Divorced"/>
    <n v="50508"/>
    <n v="85111"/>
    <s v="Poor"/>
    <x v="0"/>
    <s v="East"/>
    <s v="SAFE"/>
    <s v="follow-up needed"/>
    <s v="not eligiable"/>
  </r>
  <r>
    <s v="CUST00984"/>
    <s v="Male"/>
    <s v="Single"/>
    <n v="59235"/>
    <n v="40321"/>
    <s v="Poor"/>
    <x v="0"/>
    <s v="West"/>
    <s v="HIGH RISK"/>
    <s v="follow-up needed"/>
    <s v="not eligiable"/>
  </r>
  <r>
    <s v="CUST00985"/>
    <s v="Female"/>
    <s v="Single"/>
    <n v="23274"/>
    <n v="88799"/>
    <s v="Poor"/>
    <x v="0"/>
    <s v="East"/>
    <s v="SAFE"/>
    <s v="follow-up needed"/>
    <s v="not eligiable"/>
  </r>
  <r>
    <s v="CUST00986"/>
    <s v="Female"/>
    <s v="Married"/>
    <n v="175940"/>
    <n v="26199"/>
    <s v="Poor"/>
    <x v="2"/>
    <s v="East"/>
    <s v="HIGH RISK"/>
    <s v="done"/>
    <s v="not eligiable"/>
  </r>
  <r>
    <s v="CUST00987"/>
    <s v="Male"/>
    <s v="Single"/>
    <n v="101663"/>
    <n v="60208"/>
    <s v="Poor"/>
    <x v="0"/>
    <s v="East"/>
    <s v="SAFE"/>
    <s v="follow-up needed"/>
    <s v="not eligiable"/>
  </r>
  <r>
    <s v="CUST00988"/>
    <s v="F###"/>
    <s v="Married"/>
    <n v="187868"/>
    <n v="43838"/>
    <s v="Good"/>
    <x v="1"/>
    <s v="East"/>
    <s v="SAFE"/>
    <s v="done"/>
    <s v="eligible for top-up"/>
  </r>
  <r>
    <s v="CUST00989"/>
    <s v="Male"/>
    <s v="Divorced"/>
    <n v="146442"/>
    <n v="43209"/>
    <s v="Poor"/>
    <x v="0"/>
    <s v="East"/>
    <s v="HIGH RISK"/>
    <s v="follow-up needed"/>
    <s v="not eligiable"/>
  </r>
  <r>
    <s v="CUST00990"/>
    <s v="Male"/>
    <s v="Married"/>
    <n v="124106"/>
    <n v="72761"/>
    <s v="Poor"/>
    <x v="1"/>
    <s v="West"/>
    <s v="SAFE"/>
    <s v="done"/>
    <s v="not eligiable"/>
  </r>
  <r>
    <s v="CUST00991"/>
    <s v="Male"/>
    <s v="Single"/>
    <n v="92636"/>
    <n v="35585"/>
    <s v="Good"/>
    <x v="2"/>
    <s v="South"/>
    <s v="SAFE"/>
    <s v="done"/>
    <s v="not eligiable"/>
  </r>
  <r>
    <s v="CUST00992"/>
    <s v="Female"/>
    <s v="Divorced"/>
    <n v="61168"/>
    <n v="57475"/>
    <s v="Poor"/>
    <x v="0"/>
    <s v="South"/>
    <s v="SAFE"/>
    <s v="follow-up needed"/>
    <s v="not eligiable"/>
  </r>
  <r>
    <s v="CUST00993"/>
    <s v="Female"/>
    <s v="Single"/>
    <n v="155257"/>
    <n v="35588"/>
    <s v="Poor"/>
    <x v="0"/>
    <s v="East"/>
    <s v="HIGH RISK"/>
    <s v="follow-up needed"/>
    <s v="not eligiable"/>
  </r>
  <r>
    <s v="CUST00994"/>
    <s v="Not Specified"/>
    <s v="Married"/>
    <n v="28771"/>
    <n v="6054"/>
    <s v="Poor"/>
    <x v="2"/>
    <s v="South"/>
    <s v="HIGH RISK"/>
    <s v="done"/>
    <s v="not eligiable"/>
  </r>
  <r>
    <s v="CUST00995"/>
    <s v="Female"/>
    <s v="Single"/>
    <n v="14032"/>
    <n v="99149"/>
    <s v="Poor"/>
    <x v="0"/>
    <s v="West"/>
    <s v="SAFE"/>
    <s v="follow-up needed"/>
    <s v="not eligiable"/>
  </r>
  <r>
    <s v="CUST00996"/>
    <s v="Female"/>
    <s v="Divorced"/>
    <n v="109802"/>
    <n v="21507"/>
    <s v="Good"/>
    <x v="0"/>
    <s v="East"/>
    <s v="SAFE"/>
    <s v="follow-up needed"/>
    <s v="not eligiable"/>
  </r>
  <r>
    <s v="CUST00997"/>
    <s v="Male"/>
    <s v="Married"/>
    <n v="121576"/>
    <n v="49106"/>
    <s v="Poor"/>
    <x v="1"/>
    <s v="East"/>
    <s v="HIGH RISK"/>
    <s v="done"/>
    <s v="not eligiable"/>
  </r>
  <r>
    <s v="CUST00998"/>
    <s v="Male"/>
    <s v="Divorced"/>
    <n v="52465"/>
    <n v="88462"/>
    <s v="Poor"/>
    <x v="1"/>
    <s v="East"/>
    <s v="SAFE"/>
    <s v="done"/>
    <s v="not eligiable"/>
  </r>
  <r>
    <s v="CUST00999"/>
    <s v="Not Specified"/>
    <s v="Single"/>
    <n v="104586"/>
    <n v="15740"/>
    <s v="Poor"/>
    <x v="0"/>
    <s v="East"/>
    <s v="HIGH RISK"/>
    <s v="follow-up needed"/>
    <s v="not eligiable"/>
  </r>
  <r>
    <s v="CUST01000"/>
    <s v="Not Specified"/>
    <s v="Divorced"/>
    <n v="83766"/>
    <n v="35932"/>
    <s v="Good"/>
    <x v="1"/>
    <s v="West"/>
    <s v="SAFE"/>
    <s v="done"/>
    <s v="eligible for top-up"/>
  </r>
  <r>
    <s v="CUST01001"/>
    <s v="Male"/>
    <s v="Single"/>
    <n v="104477"/>
    <n v="70876"/>
    <s v="Poor"/>
    <x v="1"/>
    <s v="East"/>
    <s v="SAFE"/>
    <s v="done"/>
    <s v="not eligiable"/>
  </r>
  <r>
    <s v="CUST01002"/>
    <s v="Not Specified"/>
    <s v="Single"/>
    <n v="23443"/>
    <n v="63480"/>
    <s v="Poor"/>
    <x v="0"/>
    <s v="North"/>
    <s v="SAFE"/>
    <s v="follow-up needed"/>
    <s v="not eligiable"/>
  </r>
  <r>
    <s v="CUST01003"/>
    <s v="Not Specified"/>
    <s v="Married"/>
    <n v="184896"/>
    <n v="61359"/>
    <s v="Poor"/>
    <x v="0"/>
    <s v="East"/>
    <s v="SAFE"/>
    <s v="follow-up needed"/>
    <s v="not eligiable"/>
  </r>
  <r>
    <s v="CUST01004"/>
    <s v="Not Specified"/>
    <s v="Single"/>
    <n v="120072"/>
    <n v="25201"/>
    <s v="Good"/>
    <x v="0"/>
    <s v="South"/>
    <s v="SAFE"/>
    <s v="follow-up needed"/>
    <s v="not eligiable"/>
  </r>
  <r>
    <s v="CUST01005"/>
    <s v="Male"/>
    <s v="Single"/>
    <n v="146978"/>
    <n v="27015"/>
    <s v="Poor"/>
    <x v="0"/>
    <s v="East"/>
    <s v="HIGH RISK"/>
    <s v="follow-up needed"/>
    <s v="not eligiable"/>
  </r>
  <r>
    <s v="CUST01006"/>
    <s v="Female"/>
    <s v="Single"/>
    <n v="110611"/>
    <n v="44038"/>
    <s v="Good"/>
    <x v="1"/>
    <s v="North"/>
    <s v="SAFE"/>
    <s v="done"/>
    <s v="eligible for top-up"/>
  </r>
  <r>
    <s v="CUST01007"/>
    <s v="Not Specified"/>
    <s v="Single"/>
    <n v="167976"/>
    <n v="10535"/>
    <s v="Poor"/>
    <x v="2"/>
    <s v="West"/>
    <s v="HIGH RISK"/>
    <s v="done"/>
    <s v="not eligiable"/>
  </r>
  <r>
    <s v="CUST01008"/>
    <s v="Not Specified"/>
    <s v="Married"/>
    <n v="49925"/>
    <n v="88864"/>
    <s v="Poor"/>
    <x v="0"/>
    <s v="East"/>
    <s v="SAFE"/>
    <s v="follow-up needed"/>
    <s v="not eligiable"/>
  </r>
  <r>
    <s v="CUST01009"/>
    <s v="Female"/>
    <s v="Married"/>
    <n v="115276"/>
    <n v="32334"/>
    <s v="Poor"/>
    <x v="0"/>
    <s v="East"/>
    <s v="HIGH RISK"/>
    <s v="follow-up needed"/>
    <s v="not eligiable"/>
  </r>
  <r>
    <s v="CUST01010"/>
    <s v="Male"/>
    <s v="Married"/>
    <n v="165448"/>
    <n v="14103"/>
    <s v="Poor"/>
    <x v="2"/>
    <s v="East"/>
    <s v="HIGH RISK"/>
    <s v="done"/>
    <s v="not eligiable"/>
  </r>
  <r>
    <s v="CUST01011"/>
    <s v="Female"/>
    <s v="Married"/>
    <n v="47652"/>
    <n v="56399"/>
    <s v="Good"/>
    <x v="0"/>
    <s v="East"/>
    <s v="SAFE"/>
    <s v="follow-up needed"/>
    <s v="not eligiable"/>
  </r>
  <r>
    <s v="CUST01012"/>
    <s v="Female"/>
    <s v="Single"/>
    <n v="32103"/>
    <n v="84608"/>
    <s v="Poor"/>
    <x v="0"/>
    <s v="South"/>
    <s v="SAFE"/>
    <s v="follow-up needed"/>
    <s v="not eligiable"/>
  </r>
  <r>
    <s v="CUST01013"/>
    <s v="Female"/>
    <s v="Single"/>
    <n v="130433"/>
    <n v="19196"/>
    <s v="Poor"/>
    <x v="0"/>
    <s v="North"/>
    <s v="HIGH RISK"/>
    <s v="follow-up needed"/>
    <s v="not eligiable"/>
  </r>
  <r>
    <s v="CUST01014"/>
    <s v="Male"/>
    <s v="Single"/>
    <n v="74499"/>
    <n v="98911"/>
    <s v="Good"/>
    <x v="2"/>
    <s v="East"/>
    <s v="SAFE"/>
    <s v="done"/>
    <s v="not eligiable"/>
  </r>
  <r>
    <s v="CUST01015"/>
    <s v="Male"/>
    <s v="Divorced"/>
    <n v="159646"/>
    <n v="52133"/>
    <s v="Good"/>
    <x v="1"/>
    <s v="North"/>
    <s v="SAFE"/>
    <s v="done"/>
    <s v="eligible for top-up"/>
  </r>
  <r>
    <s v="CUST01016"/>
    <s v="Female"/>
    <s v="Single"/>
    <n v="62951"/>
    <n v="61776"/>
    <s v="Good"/>
    <x v="2"/>
    <s v="South"/>
    <s v="SAFE"/>
    <s v="done"/>
    <s v="not eligiable"/>
  </r>
  <r>
    <s v="CUST01017"/>
    <s v="Female"/>
    <s v="Single"/>
    <n v="31254"/>
    <n v="38012"/>
    <s v="Good"/>
    <x v="2"/>
    <s v="East"/>
    <s v="SAFE"/>
    <s v="done"/>
    <s v="not eligiable"/>
  </r>
  <r>
    <s v="CUST01018"/>
    <s v="Female"/>
    <s v="Single"/>
    <n v="16450"/>
    <n v="96012"/>
    <s v="Poor"/>
    <x v="0"/>
    <s v="East"/>
    <s v="SAFE"/>
    <s v="follow-up needed"/>
    <s v="not eligiable"/>
  </r>
  <r>
    <s v="CUST01019"/>
    <s v="Male"/>
    <s v="Divorced"/>
    <n v="93535"/>
    <n v="12023"/>
    <s v="Poor"/>
    <x v="0"/>
    <s v="South"/>
    <s v="HIGH RISK"/>
    <s v="follow-up needed"/>
    <s v="not eligiable"/>
  </r>
  <r>
    <s v="CUST01020"/>
    <s v="Female"/>
    <s v="Married"/>
    <n v="13161"/>
    <n v="89710"/>
    <s v="Poor"/>
    <x v="0"/>
    <s v="North"/>
    <s v="SAFE"/>
    <s v="follow-up needed"/>
    <s v="not eligiable"/>
  </r>
  <r>
    <s v="CUST01021"/>
    <s v="Female"/>
    <s v="Single"/>
    <n v="193336"/>
    <n v="71694"/>
    <s v="Poor"/>
    <x v="0"/>
    <s v="East"/>
    <s v="SAFE"/>
    <s v="follow-up needed"/>
    <s v="not eligiable"/>
  </r>
  <r>
    <s v="CUST01022"/>
    <s v="Male"/>
    <s v="Single"/>
    <n v="45716"/>
    <n v="45505"/>
    <s v="Poor"/>
    <x v="1"/>
    <s v="South"/>
    <s v="HIGH RISK"/>
    <s v="done"/>
    <s v="not eligiable"/>
  </r>
  <r>
    <s v="CUST01023"/>
    <s v="Male"/>
    <s v="Single"/>
    <n v="80070"/>
    <n v="31106"/>
    <s v="Poor"/>
    <x v="0"/>
    <s v="West"/>
    <s v="HIGH RISK"/>
    <s v="follow-up needed"/>
    <s v="not eligiable"/>
  </r>
  <r>
    <s v="CUST01024"/>
    <s v="Male###"/>
    <s v="Single"/>
    <n v="162763"/>
    <n v="5193"/>
    <s v="Poor"/>
    <x v="0"/>
    <s v="East"/>
    <s v="HIGH RISK"/>
    <s v="follow-up needed"/>
    <s v="not eligiable"/>
  </r>
  <r>
    <s v="CUST01025"/>
    <s v="Male"/>
    <s v="Single"/>
    <n v="74798"/>
    <n v="13280"/>
    <s v="Poor"/>
    <x v="2"/>
    <s v="East"/>
    <s v="HIGH RISK"/>
    <s v="done"/>
    <s v="not eligiable"/>
  </r>
  <r>
    <s v="CUST01026"/>
    <s v="Female"/>
    <s v="Single"/>
    <n v="84625"/>
    <n v="97898"/>
    <s v="Poor"/>
    <x v="0"/>
    <s v="West"/>
    <s v="SAFE"/>
    <s v="follow-up needed"/>
    <s v="not eligiable"/>
  </r>
  <r>
    <s v="CUST01027"/>
    <s v="Female"/>
    <s v="Divorced"/>
    <n v="67772"/>
    <n v="47705"/>
    <s v="Good"/>
    <x v="1"/>
    <s v="West"/>
    <s v="SAFE"/>
    <s v="done"/>
    <s v="not eligiable"/>
  </r>
  <r>
    <s v="CUST01028"/>
    <s v="Not Specified"/>
    <s v="Married"/>
    <n v="21280"/>
    <n v="14603"/>
    <s v="Poor"/>
    <x v="2"/>
    <s v="South"/>
    <s v="HIGH RISK"/>
    <s v="done"/>
    <s v="not eligiable"/>
  </r>
  <r>
    <s v="CUST01029"/>
    <s v="Female"/>
    <s v="Divorced"/>
    <n v="50981"/>
    <n v="87190"/>
    <s v="Poor"/>
    <x v="2"/>
    <s v="West"/>
    <s v="SAFE"/>
    <s v="done"/>
    <s v="not eligiable"/>
  </r>
  <r>
    <s v="CUST01030"/>
    <s v="Male"/>
    <s v="Divorced"/>
    <n v="182351"/>
    <n v="84169"/>
    <s v="Good"/>
    <x v="2"/>
    <s v="East"/>
    <s v="SAFE"/>
    <s v="done"/>
    <s v="not eligiable"/>
  </r>
  <r>
    <s v="CUST01031"/>
    <s v="Male"/>
    <s v="Divorced"/>
    <n v="154891"/>
    <n v="15901"/>
    <s v="Poor"/>
    <x v="1"/>
    <s v="East"/>
    <s v="HIGH RISK"/>
    <s v="done"/>
    <s v="not eligiable"/>
  </r>
  <r>
    <s v="CUST01032"/>
    <s v="Not Specified"/>
    <s v="Married"/>
    <n v="114004"/>
    <n v="92385"/>
    <s v="Poor"/>
    <x v="2"/>
    <s v="South"/>
    <s v="SAFE"/>
    <s v="done"/>
    <s v="not eligiable"/>
  </r>
  <r>
    <s v="CUST01033"/>
    <s v="Female"/>
    <s v="Divorced"/>
    <n v="112603"/>
    <n v="80964"/>
    <s v="Poor"/>
    <x v="1"/>
    <s v="North"/>
    <s v="SAFE"/>
    <s v="done"/>
    <s v="not eligiable"/>
  </r>
  <r>
    <s v="CUST01034"/>
    <s v="Male"/>
    <s v="Divorced"/>
    <n v="48176"/>
    <n v="60374"/>
    <s v="Poor"/>
    <x v="2"/>
    <s v="East"/>
    <s v="SAFE"/>
    <s v="done"/>
    <s v="not eligiable"/>
  </r>
  <r>
    <s v="CUST01035"/>
    <s v="Male"/>
    <s v="Married"/>
    <n v="106637"/>
    <n v="39573"/>
    <s v="Good"/>
    <x v="0"/>
    <s v="West"/>
    <s v="SAFE"/>
    <s v="follow-up needed"/>
    <s v="not eligiable"/>
  </r>
  <r>
    <s v="CUST01036"/>
    <s v="Not Specified"/>
    <s v="Single"/>
    <n v="43083"/>
    <n v="55432"/>
    <s v="Poor"/>
    <x v="0"/>
    <s v="South"/>
    <s v="SAFE"/>
    <s v="follow-up needed"/>
    <s v="not eligiable"/>
  </r>
  <r>
    <s v="CUST01037"/>
    <s v="Not Specified"/>
    <s v="Single"/>
    <n v="78278"/>
    <n v="74484"/>
    <s v="Poor"/>
    <x v="2"/>
    <s v="East"/>
    <s v="SAFE"/>
    <s v="done"/>
    <s v="not eligiable"/>
  </r>
  <r>
    <s v="CUST01038"/>
    <s v="Male"/>
    <s v="Single"/>
    <n v="150743"/>
    <n v="23115"/>
    <s v="Poor"/>
    <x v="2"/>
    <s v="East"/>
    <s v="HIGH RISK"/>
    <s v="done"/>
    <s v="not eligiable"/>
  </r>
  <r>
    <s v="CUST01039"/>
    <s v="Female###"/>
    <s v="Single"/>
    <n v="102937"/>
    <n v="36041"/>
    <s v="Poor"/>
    <x v="0"/>
    <s v="North"/>
    <s v="HIGH RISK"/>
    <s v="follow-up needed"/>
    <s v="not eligiable"/>
  </r>
  <r>
    <s v="CUST01040"/>
    <s v="Female"/>
    <s v="Single"/>
    <n v="146695"/>
    <n v="96995"/>
    <s v="Poor"/>
    <x v="0"/>
    <s v="East"/>
    <s v="SAFE"/>
    <s v="follow-up needed"/>
    <s v="not eligiable"/>
  </r>
  <r>
    <s v="CUST01041"/>
    <s v="Not Specified"/>
    <s v="Divorced"/>
    <n v="28954"/>
    <n v="12745"/>
    <s v="Poor"/>
    <x v="2"/>
    <s v="South"/>
    <s v="HIGH RISK"/>
    <s v="done"/>
    <s v="not eligiable"/>
  </r>
  <r>
    <s v="CUST01042"/>
    <s v="Female"/>
    <s v="Married"/>
    <n v="109072"/>
    <n v="88328"/>
    <s v="Poor"/>
    <x v="1"/>
    <s v="West"/>
    <s v="SAFE"/>
    <s v="done"/>
    <s v="not eligiable"/>
  </r>
  <r>
    <s v="CUST01043"/>
    <s v="Not Specified"/>
    <s v="Single"/>
    <n v="133704"/>
    <n v="64593"/>
    <s v="Poor"/>
    <x v="0"/>
    <s v="East"/>
    <s v="SAFE"/>
    <s v="follow-up needed"/>
    <s v="not eligiable"/>
  </r>
  <r>
    <s v="CUST01044"/>
    <s v="Female"/>
    <s v="Divorced"/>
    <n v="192797"/>
    <n v="23544"/>
    <s v="Poor"/>
    <x v="0"/>
    <s v="North"/>
    <s v="HIGH RISK"/>
    <s v="follow-up needed"/>
    <s v="not eligiable"/>
  </r>
  <r>
    <s v="CUST01045"/>
    <s v="Male"/>
    <s v="Single"/>
    <n v="129030"/>
    <n v="57324"/>
    <s v="Good"/>
    <x v="0"/>
    <s v="West"/>
    <s v="SAFE"/>
    <s v="follow-up needed"/>
    <s v="not eligiable"/>
  </r>
  <r>
    <s v="CUST01046"/>
    <s v="Male"/>
    <s v="Single"/>
    <n v="93751"/>
    <n v="53370"/>
    <s v="Poor"/>
    <x v="1"/>
    <s v="South"/>
    <s v="SAFE"/>
    <s v="done"/>
    <s v="not eligiable"/>
  </r>
  <r>
    <s v="CUST01047"/>
    <s v="Female"/>
    <s v="Single"/>
    <n v="116761"/>
    <n v="21007"/>
    <s v="Poor"/>
    <x v="0"/>
    <s v="West"/>
    <s v="HIGH RISK"/>
    <s v="follow-up needed"/>
    <s v="not eligiable"/>
  </r>
  <r>
    <s v="CUST01048"/>
    <s v="Female"/>
    <s v="Married"/>
    <n v="169659"/>
    <n v="39159"/>
    <s v="Poor"/>
    <x v="0"/>
    <s v="East"/>
    <s v="HIGH RISK"/>
    <s v="follow-up needed"/>
    <s v="not eligiable"/>
  </r>
  <r>
    <s v="CUST01049"/>
    <s v="Not Specified"/>
    <s v="Divorced"/>
    <n v="63253"/>
    <n v="87876"/>
    <s v="Poor"/>
    <x v="1"/>
    <s v="North"/>
    <s v="SAFE"/>
    <s v="done"/>
    <s v="not eligiable"/>
  </r>
  <r>
    <s v="CUST01050"/>
    <s v="Male"/>
    <s v="Divorced"/>
    <n v="190815"/>
    <n v="81114"/>
    <s v="Poor"/>
    <x v="0"/>
    <s v="East"/>
    <s v="SAFE"/>
    <s v="follow-up needed"/>
    <s v="not eligiable"/>
  </r>
  <r>
    <s v="CUST01051"/>
    <s v="Male"/>
    <s v="Divorced"/>
    <n v="87334"/>
    <n v="9230"/>
    <s v="Good"/>
    <x v="2"/>
    <s v="East"/>
    <s v="SAFE"/>
    <s v="done"/>
    <s v="not eligiable"/>
  </r>
  <r>
    <s v="CUST01052"/>
    <s v="Not Specified"/>
    <s v="Married"/>
    <n v="138789"/>
    <n v="32509"/>
    <s v="Poor"/>
    <x v="0"/>
    <s v="North"/>
    <s v="HIGH RISK"/>
    <s v="follow-up needed"/>
    <s v="not eligiable"/>
  </r>
  <r>
    <s v="CUST01053"/>
    <s v="Female"/>
    <s v="Single"/>
    <n v="159145"/>
    <n v="11679"/>
    <s v="Poor"/>
    <x v="0"/>
    <s v="West"/>
    <s v="HIGH RISK"/>
    <s v="follow-up needed"/>
    <s v="not eligiable"/>
  </r>
  <r>
    <s v="CUST01054"/>
    <s v="Male"/>
    <s v="Divorced"/>
    <n v="174090"/>
    <n v="31687"/>
    <s v="Poor"/>
    <x v="2"/>
    <s v="North"/>
    <s v="HIGH RISK"/>
    <s v="done"/>
    <s v="not eligiable"/>
  </r>
  <r>
    <s v="CUST01055"/>
    <s v="Female"/>
    <s v="Married"/>
    <n v="115133"/>
    <n v="45697"/>
    <s v="Poor"/>
    <x v="2"/>
    <s v="North"/>
    <s v="HIGH RISK"/>
    <s v="done"/>
    <s v="not eligiable"/>
  </r>
  <r>
    <s v="CUST01056"/>
    <s v="Male"/>
    <s v="Divorced"/>
    <n v="19547"/>
    <n v="66971"/>
    <s v="Good"/>
    <x v="0"/>
    <s v="South"/>
    <s v="SAFE"/>
    <s v="follow-up needed"/>
    <s v="not eligiable"/>
  </r>
  <r>
    <s v="CUST01057"/>
    <s v="Male"/>
    <s v="Married"/>
    <n v="124374"/>
    <n v="75883"/>
    <s v="Good"/>
    <x v="2"/>
    <s v="East"/>
    <s v="SAFE"/>
    <s v="done"/>
    <s v="not eligiable"/>
  </r>
  <r>
    <s v="CUST01058"/>
    <s v="Not Specified"/>
    <s v="Married"/>
    <n v="162514"/>
    <n v="89833"/>
    <s v="Good"/>
    <x v="0"/>
    <s v="East"/>
    <s v="SAFE"/>
    <s v="follow-up needed"/>
    <s v="not eligiable"/>
  </r>
  <r>
    <s v="CUST01059"/>
    <s v="Male"/>
    <s v="Married"/>
    <n v="82469"/>
    <n v="83635"/>
    <s v="Poor"/>
    <x v="0"/>
    <s v="West"/>
    <s v="SAFE"/>
    <s v="follow-up needed"/>
    <s v="not eligiable"/>
  </r>
  <r>
    <s v="CUST01060"/>
    <s v="Female"/>
    <s v="Married"/>
    <n v="98890"/>
    <n v="55873"/>
    <s v="Poor"/>
    <x v="2"/>
    <s v="East"/>
    <s v="SAFE"/>
    <s v="done"/>
    <s v="not eligiable"/>
  </r>
  <r>
    <s v="CUST01061"/>
    <s v="Female"/>
    <s v="Divorced"/>
    <n v="82897"/>
    <n v="58804"/>
    <s v="Poor"/>
    <x v="0"/>
    <s v="South"/>
    <s v="SAFE"/>
    <s v="follow-up needed"/>
    <s v="not eligiable"/>
  </r>
  <r>
    <s v="CUST01062"/>
    <s v="Female"/>
    <s v="Married"/>
    <n v="16885"/>
    <n v="31801"/>
    <s v="Poor"/>
    <x v="0"/>
    <s v="South"/>
    <s v="HIGH RISK"/>
    <s v="follow-up needed"/>
    <s v="not eligiable"/>
  </r>
  <r>
    <s v="CUST01063"/>
    <s v="Male"/>
    <s v="Single"/>
    <n v="145341"/>
    <n v="12704"/>
    <s v="Poor"/>
    <x v="1"/>
    <s v="South"/>
    <s v="HIGH RISK"/>
    <s v="done"/>
    <s v="not eligiable"/>
  </r>
  <r>
    <s v="CUST01064"/>
    <s v="Male"/>
    <s v="Single"/>
    <n v="154540"/>
    <n v="7564"/>
    <s v="Poor"/>
    <x v="0"/>
    <s v="North"/>
    <s v="HIGH RISK"/>
    <s v="follow-up needed"/>
    <s v="not eligiable"/>
  </r>
  <r>
    <s v="CUST01065"/>
    <s v="Female"/>
    <s v="Single"/>
    <n v="140860"/>
    <n v="97219"/>
    <s v="Good"/>
    <x v="2"/>
    <s v="West"/>
    <s v="SAFE"/>
    <s v="done"/>
    <s v="not eligiable"/>
  </r>
  <r>
    <s v="CUST01066"/>
    <s v="Not Specified"/>
    <s v="Single"/>
    <n v="98263"/>
    <n v="50122"/>
    <s v="Poor"/>
    <x v="2"/>
    <s v="East"/>
    <s v="SAFE"/>
    <s v="done"/>
    <s v="not eligiable"/>
  </r>
  <r>
    <s v="CUST01067"/>
    <s v="Male"/>
    <s v="Married"/>
    <n v="109667"/>
    <n v="95304"/>
    <s v="Good"/>
    <x v="1"/>
    <s v="East"/>
    <s v="SAFE"/>
    <s v="done"/>
    <s v="eligible for top-up"/>
  </r>
  <r>
    <s v="CUST01068"/>
    <s v="Not Specified"/>
    <s v="Married"/>
    <n v="181762"/>
    <n v="33601"/>
    <s v="Good"/>
    <x v="0"/>
    <s v="West"/>
    <s v="SAFE"/>
    <s v="follow-up needed"/>
    <s v="not eligiable"/>
  </r>
  <r>
    <s v="CUST01069"/>
    <s v="Female"/>
    <s v="Divorced"/>
    <n v="108282"/>
    <n v="50992"/>
    <s v="Poor"/>
    <x v="1"/>
    <s v="South"/>
    <s v="SAFE"/>
    <s v="done"/>
    <s v="not eligiable"/>
  </r>
  <r>
    <s v="CUST01070"/>
    <s v="Female"/>
    <s v="Divorced"/>
    <n v="102310"/>
    <n v="17722"/>
    <s v="Poor"/>
    <x v="1"/>
    <s v="West"/>
    <s v="HIGH RISK"/>
    <s v="done"/>
    <s v="not eligiable"/>
  </r>
  <r>
    <s v="CUST01071"/>
    <s v="Male"/>
    <s v="Married"/>
    <n v="194404"/>
    <n v="22179"/>
    <s v="Poor"/>
    <x v="0"/>
    <s v="East"/>
    <s v="HIGH RISK"/>
    <s v="follow-up needed"/>
    <s v="not eligiable"/>
  </r>
  <r>
    <s v="CUST01072"/>
    <s v="Male"/>
    <s v="Divorced"/>
    <n v="59952"/>
    <n v="80315"/>
    <s v="Poor"/>
    <x v="2"/>
    <s v="South"/>
    <s v="SAFE"/>
    <s v="done"/>
    <s v="not eligiable"/>
  </r>
  <r>
    <s v="CUST01073"/>
    <s v="Not Specified"/>
    <s v="Married"/>
    <n v="158221"/>
    <n v="34111"/>
    <s v="Poor"/>
    <x v="2"/>
    <s v="East"/>
    <s v="HIGH RISK"/>
    <s v="done"/>
    <s v="not eligiable"/>
  </r>
  <r>
    <s v="CUST01074"/>
    <s v="Female"/>
    <s v="Married"/>
    <n v="83483"/>
    <n v="30791"/>
    <s v="Poor"/>
    <x v="2"/>
    <s v="West"/>
    <s v="HIGH RISK"/>
    <s v="done"/>
    <s v="not eligiable"/>
  </r>
  <r>
    <s v="CUST01075"/>
    <s v="Female"/>
    <s v="Single"/>
    <n v="70280"/>
    <n v="67556"/>
    <s v="Poor"/>
    <x v="0"/>
    <s v="North"/>
    <s v="SAFE"/>
    <s v="follow-up needed"/>
    <s v="not eligiable"/>
  </r>
  <r>
    <s v="CUST01076"/>
    <s v="Not Specified"/>
    <s v="Single"/>
    <n v="158425"/>
    <n v="5763"/>
    <s v="Good"/>
    <x v="0"/>
    <s v="South"/>
    <s v="SAFE"/>
    <s v="follow-up needed"/>
    <s v="not eligiable"/>
  </r>
  <r>
    <s v="CUST01077"/>
    <s v="Male"/>
    <s v="Single"/>
    <n v="91487"/>
    <n v="15485"/>
    <s v="Good"/>
    <x v="2"/>
    <s v="East"/>
    <s v="SAFE"/>
    <s v="done"/>
    <s v="not eligiable"/>
  </r>
  <r>
    <s v="CUST01078"/>
    <s v="Male"/>
    <s v="Married"/>
    <n v="34883"/>
    <n v="82250"/>
    <s v="Poor"/>
    <x v="1"/>
    <s v="South"/>
    <s v="SAFE"/>
    <s v="done"/>
    <s v="not eligiable"/>
  </r>
  <r>
    <s v="CUST01079"/>
    <s v="Male"/>
    <s v="Married"/>
    <n v="99163"/>
    <n v="11158"/>
    <s v="Poor"/>
    <x v="2"/>
    <s v="East"/>
    <s v="HIGH RISK"/>
    <s v="done"/>
    <s v="not eligiable"/>
  </r>
  <r>
    <s v="CUST01080"/>
    <s v="Female"/>
    <s v="Single"/>
    <n v="155577"/>
    <n v="16040"/>
    <s v="Good"/>
    <x v="2"/>
    <s v="North"/>
    <s v="SAFE"/>
    <s v="done"/>
    <s v="not eligiable"/>
  </r>
  <r>
    <s v="CUST01081"/>
    <s v="Male"/>
    <s v="Divorced"/>
    <n v="50000"/>
    <n v="44961"/>
    <s v="Poor"/>
    <x v="2"/>
    <s v="North"/>
    <s v="HIGH RISK"/>
    <s v="done"/>
    <s v="not eligiable"/>
  </r>
  <r>
    <s v="CUST01082"/>
    <s v="Female"/>
    <s v="Married"/>
    <n v="126883"/>
    <n v="10601"/>
    <s v="Poor"/>
    <x v="2"/>
    <s v="North"/>
    <s v="HIGH RISK"/>
    <s v="done"/>
    <s v="not eligiable"/>
  </r>
  <r>
    <s v="CUST01083"/>
    <s v="Female"/>
    <s v="Single"/>
    <n v="192865"/>
    <n v="17565"/>
    <s v="Poor"/>
    <x v="0"/>
    <s v="East"/>
    <s v="HIGH RISK"/>
    <s v="follow-up needed"/>
    <s v="not eligiable"/>
  </r>
  <r>
    <s v="CUST01084"/>
    <s v="Male"/>
    <s v="Married"/>
    <n v="143476"/>
    <n v="33704"/>
    <s v="Poor"/>
    <x v="1"/>
    <s v="East"/>
    <s v="HIGH RISK"/>
    <s v="done"/>
    <s v="not eligiable"/>
  </r>
  <r>
    <s v="CUST01085"/>
    <s v="Not Specified"/>
    <s v="Single"/>
    <n v="80353"/>
    <n v="82923"/>
    <s v="Poor"/>
    <x v="0"/>
    <s v="North"/>
    <s v="SAFE"/>
    <s v="follow-up needed"/>
    <s v="not eligiable"/>
  </r>
  <r>
    <s v="CUST01086"/>
    <s v="Male"/>
    <s v="Single"/>
    <n v="23202"/>
    <n v="23742"/>
    <s v="Poor"/>
    <x v="0"/>
    <s v="West"/>
    <s v="HIGH RISK"/>
    <s v="follow-up needed"/>
    <s v="not eligiable"/>
  </r>
  <r>
    <s v="CUST01087"/>
    <s v="Male"/>
    <s v="Married"/>
    <n v="117724"/>
    <n v="58118"/>
    <s v="Poor"/>
    <x v="1"/>
    <s v="East"/>
    <s v="SAFE"/>
    <s v="done"/>
    <s v="not eligiable"/>
  </r>
  <r>
    <s v="CUST01088"/>
    <s v="Female"/>
    <s v="Single"/>
    <n v="90685"/>
    <n v="18356"/>
    <s v="Poor"/>
    <x v="2"/>
    <s v="North"/>
    <s v="HIGH RISK"/>
    <s v="done"/>
    <s v="not eligiable"/>
  </r>
  <r>
    <s v="CUST01089"/>
    <s v="Not Specified"/>
    <s v="Single"/>
    <n v="137990"/>
    <n v="32274"/>
    <s v="Poor"/>
    <x v="1"/>
    <s v="North"/>
    <s v="HIGH RISK"/>
    <s v="done"/>
    <s v="not eligiable"/>
  </r>
  <r>
    <s v="CUST01090"/>
    <s v="Not Specified"/>
    <s v="Single"/>
    <n v="113267"/>
    <n v="28551"/>
    <s v="Poor"/>
    <x v="2"/>
    <s v="South"/>
    <s v="HIGH RISK"/>
    <s v="done"/>
    <s v="not eligiable"/>
  </r>
  <r>
    <s v="CUST01091"/>
    <s v="Male"/>
    <s v="Single"/>
    <n v="98208"/>
    <n v="34578"/>
    <s v="Good"/>
    <x v="1"/>
    <s v="East"/>
    <s v="SAFE"/>
    <s v="done"/>
    <s v="eligible for top-up"/>
  </r>
  <r>
    <s v="CUST01092"/>
    <s v="Male"/>
    <s v="Single"/>
    <n v="41366"/>
    <n v="84700"/>
    <s v="Poor"/>
    <x v="2"/>
    <s v="South"/>
    <s v="SAFE"/>
    <s v="done"/>
    <s v="not eligiable"/>
  </r>
  <r>
    <s v="CUST01093"/>
    <s v="Male"/>
    <s v="Single"/>
    <n v="153189"/>
    <n v="42591"/>
    <s v="Poor"/>
    <x v="1"/>
    <s v="West"/>
    <s v="HIGH RISK"/>
    <s v="done"/>
    <s v="not eligiable"/>
  </r>
  <r>
    <s v="CUST01094"/>
    <s v="Not Specified"/>
    <s v="Single"/>
    <n v="164265"/>
    <n v="11376"/>
    <s v="Good"/>
    <x v="2"/>
    <s v="East"/>
    <s v="SAFE"/>
    <s v="done"/>
    <s v="not eligiable"/>
  </r>
  <r>
    <s v="CUST01095"/>
    <s v="Female"/>
    <s v="Married"/>
    <n v="41577"/>
    <n v="63345"/>
    <s v="Poor"/>
    <x v="1"/>
    <s v="East"/>
    <s v="SAFE"/>
    <s v="done"/>
    <s v="not eligiable"/>
  </r>
  <r>
    <s v="CUST01096"/>
    <s v="Male"/>
    <s v="Married"/>
    <n v="79388"/>
    <n v="92316"/>
    <s v="Poor"/>
    <x v="2"/>
    <s v="East"/>
    <s v="SAFE"/>
    <s v="done"/>
    <s v="not eligiable"/>
  </r>
  <r>
    <s v="CUST01097"/>
    <s v="Female"/>
    <s v="Divorced"/>
    <n v="20241"/>
    <n v="61002"/>
    <s v="Good"/>
    <x v="1"/>
    <s v="South"/>
    <s v="SAFE"/>
    <s v="done"/>
    <s v="not eligiable"/>
  </r>
  <r>
    <s v="CUST01098"/>
    <s v="Male"/>
    <s v="Single"/>
    <n v="63548"/>
    <n v="82998"/>
    <s v="Good"/>
    <x v="2"/>
    <s v="East"/>
    <s v="SAFE"/>
    <s v="done"/>
    <s v="not eligiable"/>
  </r>
  <r>
    <s v="CUST01099"/>
    <s v="Male"/>
    <s v="Single"/>
    <n v="109348"/>
    <n v="10340"/>
    <s v="Good"/>
    <x v="1"/>
    <s v="North"/>
    <s v="SAFE"/>
    <s v="done"/>
    <s v="eligible for top-up"/>
  </r>
  <r>
    <s v="CUST01100"/>
    <s v="Male"/>
    <s v="Single"/>
    <n v="135972"/>
    <n v="86815"/>
    <s v="Poor"/>
    <x v="2"/>
    <s v="East"/>
    <s v="SAFE"/>
    <s v="done"/>
    <s v="not eligiable"/>
  </r>
  <r>
    <s v="CUST01101"/>
    <s v="Not Specified"/>
    <s v="Married"/>
    <n v="164813"/>
    <n v="31624"/>
    <s v="Poor"/>
    <x v="1"/>
    <s v="East"/>
    <s v="HIGH RISK"/>
    <s v="done"/>
    <s v="not eligiable"/>
  </r>
  <r>
    <s v="CUST01102"/>
    <s v="Female"/>
    <s v="Single"/>
    <n v="43979"/>
    <n v="56295"/>
    <s v="Good"/>
    <x v="1"/>
    <s v="North"/>
    <s v="SAFE"/>
    <s v="done"/>
    <s v="not eligiable"/>
  </r>
  <r>
    <s v="CUST01103"/>
    <s v="Not Specified"/>
    <s v="Single"/>
    <n v="110119"/>
    <n v="83805"/>
    <s v="Poor"/>
    <x v="0"/>
    <s v="North"/>
    <s v="SAFE"/>
    <s v="follow-up needed"/>
    <s v="not eligiable"/>
  </r>
  <r>
    <s v="CUST01104"/>
    <s v="Female"/>
    <s v="Single"/>
    <n v="58057"/>
    <n v="34793"/>
    <s v="Poor"/>
    <x v="0"/>
    <s v="East"/>
    <s v="HIGH RISK"/>
    <s v="follow-up needed"/>
    <s v="not eligiable"/>
  </r>
  <r>
    <s v="CUST01105"/>
    <s v="Not Specified"/>
    <s v="Divorced"/>
    <n v="135089"/>
    <n v="99154"/>
    <s v="Poor"/>
    <x v="2"/>
    <s v="South"/>
    <s v="SAFE"/>
    <s v="done"/>
    <s v="not eligiable"/>
  </r>
  <r>
    <s v="CUST01106"/>
    <s v="Male"/>
    <s v="Single"/>
    <n v="10138"/>
    <n v="81994"/>
    <s v="Poor"/>
    <x v="1"/>
    <s v="North"/>
    <s v="SAFE"/>
    <s v="done"/>
    <s v="not eligiable"/>
  </r>
  <r>
    <s v="CUST01107"/>
    <s v="Female"/>
    <s v="Single"/>
    <n v="101992"/>
    <n v="30909"/>
    <s v="Poor"/>
    <x v="0"/>
    <s v="East"/>
    <s v="HIGH RISK"/>
    <s v="follow-up needed"/>
    <s v="not eligiable"/>
  </r>
  <r>
    <s v="CUST01108"/>
    <s v="Female"/>
    <s v="Married"/>
    <n v="44915"/>
    <n v="33615"/>
    <s v="Poor"/>
    <x v="2"/>
    <s v="North"/>
    <s v="HIGH RISK"/>
    <s v="done"/>
    <s v="not eligiable"/>
  </r>
  <r>
    <s v="CUST01109"/>
    <s v="Not Specified"/>
    <s v="Married"/>
    <n v="75875"/>
    <n v="68678"/>
    <s v="Poor"/>
    <x v="0"/>
    <s v="South"/>
    <s v="SAFE"/>
    <s v="follow-up needed"/>
    <s v="not eligiable"/>
  </r>
  <r>
    <s v="CUST01110"/>
    <s v="Not Specified"/>
    <s v="Married"/>
    <n v="37046"/>
    <n v="45751"/>
    <s v="Poor"/>
    <x v="0"/>
    <s v="West"/>
    <s v="HIGH RISK"/>
    <s v="follow-up needed"/>
    <s v="not eligiable"/>
  </r>
  <r>
    <s v="CUST01111"/>
    <s v="Female"/>
    <s v="Single"/>
    <n v="66000"/>
    <n v="45848"/>
    <s v="Poor"/>
    <x v="0"/>
    <s v="East"/>
    <s v="HIGH RISK"/>
    <s v="follow-up needed"/>
    <s v="not eligiable"/>
  </r>
  <r>
    <s v="CUST01112"/>
    <s v="Female"/>
    <s v="Single"/>
    <n v="139387"/>
    <n v="46696"/>
    <s v="Good"/>
    <x v="0"/>
    <s v="East"/>
    <s v="SAFE"/>
    <s v="follow-up needed"/>
    <s v="not eligiable"/>
  </r>
  <r>
    <s v="CUST01113"/>
    <s v="Male"/>
    <s v="Single"/>
    <n v="140097"/>
    <n v="31916"/>
    <s v="Poor"/>
    <x v="2"/>
    <s v="South"/>
    <s v="HIGH RISK"/>
    <s v="done"/>
    <s v="not eligiable"/>
  </r>
  <r>
    <s v="CUST01114"/>
    <s v="Male"/>
    <s v="Divorced"/>
    <n v="189092"/>
    <n v="58347"/>
    <s v="Poor"/>
    <x v="0"/>
    <s v="West"/>
    <s v="SAFE"/>
    <s v="follow-up needed"/>
    <s v="not eligiable"/>
  </r>
  <r>
    <s v="CUST01115"/>
    <s v="Female"/>
    <s v="Divorced"/>
    <n v="134806"/>
    <n v="96117"/>
    <s v="Good"/>
    <x v="0"/>
    <s v="East"/>
    <s v="SAFE"/>
    <s v="follow-up needed"/>
    <s v="not eligiable"/>
  </r>
  <r>
    <s v="CUST01116"/>
    <s v="Female"/>
    <s v="Single"/>
    <n v="71022"/>
    <n v="74723"/>
    <s v="Good"/>
    <x v="0"/>
    <s v="East"/>
    <s v="SAFE"/>
    <s v="follow-up needed"/>
    <s v="not eligiable"/>
  </r>
  <r>
    <s v="CUST01117"/>
    <s v="Male"/>
    <s v="Single"/>
    <n v="14241"/>
    <n v="46808"/>
    <s v="Poor"/>
    <x v="1"/>
    <s v="North"/>
    <s v="HIGH RISK"/>
    <s v="done"/>
    <s v="not eligiable"/>
  </r>
  <r>
    <s v="CUST01118"/>
    <s v="Female###"/>
    <s v="Single"/>
    <n v="168625"/>
    <n v="33712"/>
    <s v="Poor"/>
    <x v="1"/>
    <s v="South"/>
    <s v="HIGH RISK"/>
    <s v="done"/>
    <s v="not eligiable"/>
  </r>
  <r>
    <s v="CUST01119"/>
    <s v="Not Specified"/>
    <s v="Married"/>
    <n v="13279"/>
    <n v="32216"/>
    <s v="Poor"/>
    <x v="0"/>
    <s v="East"/>
    <s v="HIGH RISK"/>
    <s v="follow-up needed"/>
    <s v="not eligiable"/>
  </r>
  <r>
    <s v="CUST01120"/>
    <s v="Not Specified"/>
    <s v="Single"/>
    <n v="178122"/>
    <n v="56825"/>
    <s v="Good"/>
    <x v="2"/>
    <s v="West"/>
    <s v="SAFE"/>
    <s v="done"/>
    <s v="not eligiable"/>
  </r>
  <r>
    <s v="CUST01121"/>
    <s v="Male"/>
    <s v="Married"/>
    <n v="29034"/>
    <n v="65329"/>
    <s v="Good"/>
    <x v="0"/>
    <s v="East"/>
    <s v="SAFE"/>
    <s v="follow-up needed"/>
    <s v="not eligiable"/>
  </r>
  <r>
    <s v="CUST01122"/>
    <s v="Female"/>
    <s v="Divorced"/>
    <n v="146613"/>
    <n v="9655"/>
    <s v="Poor"/>
    <x v="0"/>
    <s v="South"/>
    <s v="HIGH RISK"/>
    <s v="follow-up needed"/>
    <s v="not eligiable"/>
  </r>
  <r>
    <s v="CUST01123"/>
    <s v="Female"/>
    <s v="Married"/>
    <n v="12425"/>
    <n v="7679"/>
    <s v="Good"/>
    <x v="0"/>
    <s v="East"/>
    <s v="SAFE"/>
    <s v="follow-up needed"/>
    <s v="not eligiable"/>
  </r>
  <r>
    <s v="CUST01124"/>
    <s v="Male"/>
    <s v="Married"/>
    <n v="139418"/>
    <n v="32623"/>
    <s v="Poor"/>
    <x v="0"/>
    <s v="East"/>
    <s v="HIGH RISK"/>
    <s v="follow-up needed"/>
    <s v="not eligiable"/>
  </r>
  <r>
    <s v="CUST01125"/>
    <s v="Female"/>
    <s v="Married"/>
    <n v="125331"/>
    <n v="52524"/>
    <s v="Poor"/>
    <x v="0"/>
    <s v="South"/>
    <s v="SAFE"/>
    <s v="follow-up needed"/>
    <s v="not eligiable"/>
  </r>
  <r>
    <s v="CUST01126"/>
    <s v="Female"/>
    <s v="Single"/>
    <n v="135610"/>
    <n v="40363"/>
    <s v="Poor"/>
    <x v="0"/>
    <s v="East"/>
    <s v="HIGH RISK"/>
    <s v="follow-up needed"/>
    <s v="not eligiable"/>
  </r>
  <r>
    <s v="CUST01127"/>
    <s v="Male"/>
    <s v="Married"/>
    <n v="47901"/>
    <n v="97048"/>
    <s v="Poor"/>
    <x v="2"/>
    <s v="West"/>
    <s v="SAFE"/>
    <s v="done"/>
    <s v="not eligiable"/>
  </r>
  <r>
    <s v="CUST01128"/>
    <s v="Not Specified"/>
    <s v="Married"/>
    <n v="49277"/>
    <n v="54487"/>
    <s v="Poor"/>
    <x v="2"/>
    <s v="North"/>
    <s v="SAFE"/>
    <s v="done"/>
    <s v="not eligiable"/>
  </r>
  <r>
    <s v="CUST01129"/>
    <s v="Female"/>
    <s v="Divorced"/>
    <n v="194211"/>
    <n v="59401"/>
    <s v="Poor"/>
    <x v="0"/>
    <s v="South"/>
    <s v="SAFE"/>
    <s v="follow-up needed"/>
    <s v="not eligiable"/>
  </r>
  <r>
    <s v="CUST01130"/>
    <s v="Male"/>
    <s v="Divorced"/>
    <n v="112707"/>
    <n v="57445"/>
    <s v="Poor"/>
    <x v="2"/>
    <s v="South"/>
    <s v="SAFE"/>
    <s v="done"/>
    <s v="not eligiable"/>
  </r>
  <r>
    <s v="CUST01131"/>
    <s v="Not Specified"/>
    <s v="Married"/>
    <n v="148911"/>
    <n v="99518"/>
    <s v="Poor"/>
    <x v="0"/>
    <s v="North"/>
    <s v="SAFE"/>
    <s v="follow-up needed"/>
    <s v="not eligiable"/>
  </r>
  <r>
    <s v="CUST01132"/>
    <s v="Female"/>
    <s v="Married"/>
    <n v="15992"/>
    <n v="26056"/>
    <s v="Poor"/>
    <x v="2"/>
    <s v="East"/>
    <s v="HIGH RISK"/>
    <s v="done"/>
    <s v="not eligiable"/>
  </r>
  <r>
    <s v="CUST01133"/>
    <s v="Female"/>
    <s v="Divorced"/>
    <n v="195348"/>
    <n v="89603"/>
    <s v="Poor"/>
    <x v="2"/>
    <s v="East"/>
    <s v="SAFE"/>
    <s v="done"/>
    <s v="not eligiable"/>
  </r>
  <r>
    <s v="CUST01134"/>
    <s v="Female"/>
    <s v="Divorced"/>
    <n v="181567"/>
    <n v="5358"/>
    <s v="Poor"/>
    <x v="0"/>
    <s v="West"/>
    <s v="HIGH RISK"/>
    <s v="follow-up needed"/>
    <s v="not eligiable"/>
  </r>
  <r>
    <s v="CUST01135"/>
    <s v="F###"/>
    <s v="Divorced"/>
    <n v="16872"/>
    <n v="82775"/>
    <s v="Poor"/>
    <x v="0"/>
    <s v="East"/>
    <s v="SAFE"/>
    <s v="follow-up needed"/>
    <s v="not eligiable"/>
  </r>
  <r>
    <s v="CUST01136"/>
    <s v="Male"/>
    <s v="Single"/>
    <n v="142408"/>
    <n v="13790"/>
    <s v="Poor"/>
    <x v="0"/>
    <s v="East"/>
    <s v="HIGH RISK"/>
    <s v="follow-up needed"/>
    <s v="not eligiable"/>
  </r>
  <r>
    <s v="CUST01137"/>
    <s v="Female"/>
    <s v="Divorced"/>
    <n v="85166"/>
    <n v="9948"/>
    <s v="Good"/>
    <x v="2"/>
    <s v="North"/>
    <s v="SAFE"/>
    <s v="done"/>
    <s v="not eligiable"/>
  </r>
  <r>
    <s v="CUST01138"/>
    <s v="Female"/>
    <s v="Divorced"/>
    <n v="132037"/>
    <n v="84709"/>
    <s v="Poor"/>
    <x v="1"/>
    <s v="East"/>
    <s v="SAFE"/>
    <s v="done"/>
    <s v="not eligiable"/>
  </r>
  <r>
    <s v="CUST01139"/>
    <s v="Female"/>
    <s v="Married"/>
    <n v="22357"/>
    <n v="50859"/>
    <s v="Poor"/>
    <x v="0"/>
    <s v="East"/>
    <s v="SAFE"/>
    <s v="follow-up needed"/>
    <s v="not eligiable"/>
  </r>
  <r>
    <s v="CUST01140"/>
    <s v="Female"/>
    <s v="Single"/>
    <n v="92984"/>
    <n v="75626"/>
    <s v="Poor"/>
    <x v="0"/>
    <s v="West"/>
    <s v="SAFE"/>
    <s v="follow-up needed"/>
    <s v="not eligiable"/>
  </r>
  <r>
    <s v="CUST01141"/>
    <s v="Male"/>
    <s v="Married"/>
    <n v="90593"/>
    <n v="88933"/>
    <s v="Poor"/>
    <x v="2"/>
    <s v="West"/>
    <s v="SAFE"/>
    <s v="done"/>
    <s v="not eligiable"/>
  </r>
  <r>
    <s v="CUST01142"/>
    <s v="Male"/>
    <s v="Divorced"/>
    <n v="68657"/>
    <n v="71055"/>
    <s v="Poor"/>
    <x v="1"/>
    <s v="West"/>
    <s v="SAFE"/>
    <s v="done"/>
    <s v="not eligiable"/>
  </r>
  <r>
    <s v="CUST01143"/>
    <s v="Female"/>
    <s v="Divorced"/>
    <n v="97528"/>
    <n v="79950"/>
    <s v="Poor"/>
    <x v="0"/>
    <s v="North"/>
    <s v="SAFE"/>
    <s v="follow-up needed"/>
    <s v="not eligiable"/>
  </r>
  <r>
    <s v="CUST01144"/>
    <s v="Female"/>
    <s v="Divorced"/>
    <n v="43717"/>
    <n v="55007"/>
    <s v="Poor"/>
    <x v="0"/>
    <s v="North"/>
    <s v="SAFE"/>
    <s v="follow-up needed"/>
    <s v="not eligiable"/>
  </r>
  <r>
    <s v="CUST01145"/>
    <s v="Female"/>
    <s v="Divorced"/>
    <n v="157478"/>
    <n v="87909"/>
    <s v="Good"/>
    <x v="0"/>
    <s v="East"/>
    <s v="SAFE"/>
    <s v="follow-up needed"/>
    <s v="not eligiable"/>
  </r>
  <r>
    <s v="CUST01146"/>
    <s v="Male"/>
    <s v="Single"/>
    <n v="98262"/>
    <n v="32993"/>
    <s v="Poor"/>
    <x v="2"/>
    <s v="West"/>
    <s v="HIGH RISK"/>
    <s v="done"/>
    <s v="not eligiable"/>
  </r>
  <r>
    <s v="CUST01147"/>
    <s v="Male"/>
    <s v="Divorced"/>
    <n v="143241"/>
    <n v="32124"/>
    <s v="Good"/>
    <x v="0"/>
    <s v="East"/>
    <s v="SAFE"/>
    <s v="follow-up needed"/>
    <s v="not eligiable"/>
  </r>
  <r>
    <s v="CUST01148"/>
    <s v="Male"/>
    <s v="Single"/>
    <n v="108765"/>
    <n v="87415"/>
    <s v="Good"/>
    <x v="1"/>
    <s v="South"/>
    <s v="SAFE"/>
    <s v="done"/>
    <s v="eligible for top-up"/>
  </r>
  <r>
    <s v="CUST01149"/>
    <s v="Male"/>
    <s v="Single"/>
    <n v="61016"/>
    <n v="32134"/>
    <s v="Poor"/>
    <x v="1"/>
    <s v="North"/>
    <s v="HIGH RISK"/>
    <s v="done"/>
    <s v="not eligiable"/>
  </r>
  <r>
    <s v="CUST01150"/>
    <s v="Male"/>
    <s v="Single"/>
    <n v="174288"/>
    <n v="87512"/>
    <s v="Poor"/>
    <x v="0"/>
    <s v="West"/>
    <s v="SAFE"/>
    <s v="follow-up needed"/>
    <s v="not eligiable"/>
  </r>
  <r>
    <s v="CUST01151"/>
    <s v="Not Specified"/>
    <s v="Single"/>
    <n v="175326"/>
    <n v="40513"/>
    <s v="Good"/>
    <x v="2"/>
    <s v="South"/>
    <s v="SAFE"/>
    <s v="done"/>
    <s v="not eligiable"/>
  </r>
  <r>
    <s v="CUST01152"/>
    <s v="Not Specified"/>
    <s v="Divorced"/>
    <n v="126455"/>
    <n v="71126"/>
    <s v="Poor"/>
    <x v="2"/>
    <s v="West"/>
    <s v="SAFE"/>
    <s v="done"/>
    <s v="not eligiable"/>
  </r>
  <r>
    <s v="CUST01153"/>
    <s v="Not Specified"/>
    <s v="Married"/>
    <n v="51110"/>
    <n v="95154"/>
    <s v="Poor"/>
    <x v="0"/>
    <s v="East"/>
    <s v="SAFE"/>
    <s v="follow-up needed"/>
    <s v="not eligiable"/>
  </r>
  <r>
    <s v="CUST01154"/>
    <s v="Female"/>
    <s v="Divorced"/>
    <n v="183300"/>
    <n v="32642"/>
    <s v="Poor"/>
    <x v="0"/>
    <s v="East"/>
    <s v="HIGH RISK"/>
    <s v="follow-up needed"/>
    <s v="not eligiable"/>
  </r>
  <r>
    <s v="CUST01155"/>
    <s v="Male"/>
    <s v="Single"/>
    <n v="73896"/>
    <n v="24550"/>
    <s v="Good"/>
    <x v="2"/>
    <s v="North"/>
    <s v="SAFE"/>
    <s v="done"/>
    <s v="not eligiable"/>
  </r>
  <r>
    <s v="CUST01156"/>
    <s v="Female"/>
    <s v="Single"/>
    <n v="21212"/>
    <n v="95135"/>
    <s v="Good"/>
    <x v="0"/>
    <s v="East"/>
    <s v="SAFE"/>
    <s v="follow-up needed"/>
    <s v="not eligiable"/>
  </r>
  <r>
    <s v="CUST01157"/>
    <s v="Male"/>
    <s v="Single"/>
    <n v="45949"/>
    <n v="41126"/>
    <s v="Poor"/>
    <x v="2"/>
    <s v="South"/>
    <s v="HIGH RISK"/>
    <s v="done"/>
    <s v="not eligiable"/>
  </r>
  <r>
    <s v="CUST01158"/>
    <s v="Female"/>
    <s v="Divorced"/>
    <n v="82513"/>
    <n v="27716"/>
    <s v="Poor"/>
    <x v="1"/>
    <s v="East"/>
    <s v="HIGH RISK"/>
    <s v="done"/>
    <s v="not eligiable"/>
  </r>
  <r>
    <s v="CUST01159"/>
    <s v="Female"/>
    <s v="Divorced"/>
    <n v="164977"/>
    <n v="88188"/>
    <s v="Poor"/>
    <x v="1"/>
    <s v="East"/>
    <s v="SAFE"/>
    <s v="done"/>
    <s v="not eligiable"/>
  </r>
  <r>
    <s v="CUST01160"/>
    <s v="Not Specified"/>
    <s v="Married"/>
    <n v="186862"/>
    <n v="90889"/>
    <s v="Poor"/>
    <x v="0"/>
    <s v="West"/>
    <s v="SAFE"/>
    <s v="follow-up needed"/>
    <s v="not eligiable"/>
  </r>
  <r>
    <s v="CUST01161"/>
    <s v="Male"/>
    <s v="Divorced"/>
    <n v="129611"/>
    <n v="20848"/>
    <s v="Poor"/>
    <x v="2"/>
    <s v="East"/>
    <s v="HIGH RISK"/>
    <s v="done"/>
    <s v="not eligiable"/>
  </r>
  <r>
    <s v="CUST01162"/>
    <s v="Male"/>
    <s v="Married"/>
    <n v="156084"/>
    <n v="68940"/>
    <s v="Poor"/>
    <x v="2"/>
    <s v="East"/>
    <s v="SAFE"/>
    <s v="done"/>
    <s v="not eligiable"/>
  </r>
  <r>
    <s v="CUST01163"/>
    <s v="Male"/>
    <s v="Divorced"/>
    <n v="59948"/>
    <n v="91094"/>
    <s v="Poor"/>
    <x v="0"/>
    <s v="North"/>
    <s v="SAFE"/>
    <s v="follow-up needed"/>
    <s v="not eligiable"/>
  </r>
  <r>
    <s v="CUST01164"/>
    <s v="Female"/>
    <s v="Married"/>
    <n v="174084"/>
    <n v="77182"/>
    <s v="Poor"/>
    <x v="0"/>
    <s v="West"/>
    <s v="SAFE"/>
    <s v="follow-up needed"/>
    <s v="not eligiable"/>
  </r>
  <r>
    <s v="CUST01165"/>
    <s v="Male"/>
    <s v="Single"/>
    <n v="54416"/>
    <n v="20802"/>
    <s v="Poor"/>
    <x v="0"/>
    <s v="North"/>
    <s v="HIGH RISK"/>
    <s v="follow-up needed"/>
    <s v="not eligiable"/>
  </r>
  <r>
    <s v="CUST01166"/>
    <s v="Female"/>
    <s v="Single"/>
    <n v="133002"/>
    <n v="80113"/>
    <s v="Good"/>
    <x v="1"/>
    <s v="West"/>
    <s v="SAFE"/>
    <s v="done"/>
    <s v="eligible for top-up"/>
  </r>
  <r>
    <s v="CUST01167"/>
    <s v="Not Specified"/>
    <s v="Married"/>
    <n v="197474"/>
    <n v="23992"/>
    <s v="Poor"/>
    <x v="0"/>
    <s v="North"/>
    <s v="HIGH RISK"/>
    <s v="follow-up needed"/>
    <s v="not eligiable"/>
  </r>
  <r>
    <s v="CUST01168"/>
    <s v="Not Specified"/>
    <s v="Married"/>
    <n v="199363"/>
    <n v="59546"/>
    <s v="Poor"/>
    <x v="2"/>
    <s v="South"/>
    <s v="SAFE"/>
    <s v="done"/>
    <s v="not eligiable"/>
  </r>
  <r>
    <s v="CUST01169"/>
    <s v="Female"/>
    <s v="Single"/>
    <n v="107298"/>
    <n v="68700"/>
    <s v="Poor"/>
    <x v="2"/>
    <s v="North"/>
    <s v="SAFE"/>
    <s v="done"/>
    <s v="not eligiable"/>
  </r>
  <r>
    <s v="CUST01170"/>
    <s v="Female"/>
    <s v="Divorced"/>
    <n v="178446"/>
    <n v="9255"/>
    <s v="Good"/>
    <x v="0"/>
    <s v="East"/>
    <s v="SAFE"/>
    <s v="follow-up needed"/>
    <s v="not eligiable"/>
  </r>
  <r>
    <s v="CUST01171"/>
    <s v="Not Specified"/>
    <s v="Single"/>
    <n v="113272"/>
    <n v="89254"/>
    <s v="Good"/>
    <x v="1"/>
    <s v="East"/>
    <s v="SAFE"/>
    <s v="done"/>
    <s v="eligible for top-up"/>
  </r>
  <r>
    <s v="CUST01172"/>
    <s v="Not Specified"/>
    <s v="Married"/>
    <n v="12431"/>
    <n v="68970"/>
    <s v="Poor"/>
    <x v="2"/>
    <s v="East"/>
    <s v="SAFE"/>
    <s v="done"/>
    <s v="not eligiable"/>
  </r>
  <r>
    <s v="CUST01173"/>
    <s v="Male"/>
    <s v="Single"/>
    <n v="38163"/>
    <n v="27896"/>
    <s v="Poor"/>
    <x v="2"/>
    <s v="South"/>
    <s v="HIGH RISK"/>
    <s v="done"/>
    <s v="not eligiable"/>
  </r>
  <r>
    <s v="CUST01174"/>
    <s v="Not Specified"/>
    <s v="Single"/>
    <n v="72177"/>
    <n v="54947"/>
    <s v="Poor"/>
    <x v="1"/>
    <s v="North"/>
    <s v="SAFE"/>
    <s v="done"/>
    <s v="not eligiable"/>
  </r>
  <r>
    <s v="CUST01175"/>
    <s v="Male"/>
    <s v="Divorced"/>
    <n v="51233"/>
    <n v="37719"/>
    <s v="Poor"/>
    <x v="0"/>
    <s v="East"/>
    <s v="HIGH RISK"/>
    <s v="follow-up needed"/>
    <s v="not eligiable"/>
  </r>
  <r>
    <s v="CUST01176"/>
    <s v="Female"/>
    <s v="Married"/>
    <n v="31067"/>
    <n v="44209"/>
    <s v="Good"/>
    <x v="0"/>
    <s v="North"/>
    <s v="SAFE"/>
    <s v="follow-up needed"/>
    <s v="not eligiable"/>
  </r>
  <r>
    <s v="CUST01177"/>
    <s v="Female"/>
    <s v="Married"/>
    <n v="29865"/>
    <n v="13173"/>
    <s v="Poor"/>
    <x v="0"/>
    <s v="East"/>
    <s v="HIGH RISK"/>
    <s v="follow-up needed"/>
    <s v="not eligiable"/>
  </r>
  <r>
    <s v="CUST01178"/>
    <s v="Male"/>
    <s v="Single"/>
    <n v="117303"/>
    <n v="19945"/>
    <s v="Good"/>
    <x v="2"/>
    <s v="West"/>
    <s v="SAFE"/>
    <s v="done"/>
    <s v="not eligiable"/>
  </r>
  <r>
    <s v="CUST01179"/>
    <s v="Not Specified"/>
    <s v="Single"/>
    <n v="169861"/>
    <n v="55086"/>
    <s v="Poor"/>
    <x v="1"/>
    <s v="South"/>
    <s v="SAFE"/>
    <s v="done"/>
    <s v="not eligiable"/>
  </r>
  <r>
    <s v="CUST01180"/>
    <s v="Female"/>
    <s v="Married"/>
    <n v="100830"/>
    <n v="43196"/>
    <s v="Poor"/>
    <x v="0"/>
    <s v="East"/>
    <s v="HIGH RISK"/>
    <s v="follow-up needed"/>
    <s v="not eligiable"/>
  </r>
  <r>
    <s v="CUST01181"/>
    <s v="Female"/>
    <s v="Divorced"/>
    <n v="172371"/>
    <n v="26293"/>
    <s v="Good"/>
    <x v="0"/>
    <s v="North"/>
    <s v="SAFE"/>
    <s v="follow-up needed"/>
    <s v="not eligiable"/>
  </r>
  <r>
    <s v="CUST01182"/>
    <s v="Male"/>
    <s v="Single"/>
    <n v="199056"/>
    <n v="43075"/>
    <s v="Poor"/>
    <x v="0"/>
    <s v="East"/>
    <s v="HIGH RISK"/>
    <s v="follow-up needed"/>
    <s v="not eligiable"/>
  </r>
  <r>
    <s v="CUST01183"/>
    <s v="Male"/>
    <s v="Single"/>
    <n v="29533"/>
    <n v="92140"/>
    <s v="Poor"/>
    <x v="2"/>
    <s v="South"/>
    <s v="SAFE"/>
    <s v="done"/>
    <s v="not eligiable"/>
  </r>
  <r>
    <s v="CUST01184"/>
    <s v="Not Specified"/>
    <s v="Single"/>
    <n v="146424"/>
    <n v="86232"/>
    <s v="Poor"/>
    <x v="0"/>
    <s v="East"/>
    <s v="SAFE"/>
    <s v="follow-up needed"/>
    <s v="not eligiable"/>
  </r>
  <r>
    <s v="CUST01185"/>
    <s v="Male"/>
    <s v="Single"/>
    <n v="12098"/>
    <n v="58463"/>
    <s v="Poor"/>
    <x v="0"/>
    <s v="West"/>
    <s v="SAFE"/>
    <s v="follow-up needed"/>
    <s v="not eligiable"/>
  </r>
  <r>
    <s v="CUST01186"/>
    <s v="Male"/>
    <s v="Married"/>
    <n v="30385"/>
    <n v="29602"/>
    <s v="Good"/>
    <x v="1"/>
    <s v="North"/>
    <s v="SAFE"/>
    <s v="done"/>
    <s v="not eligiable"/>
  </r>
  <r>
    <s v="CUST01187"/>
    <s v="Not Specified"/>
    <s v="Married"/>
    <n v="113102"/>
    <n v="93572"/>
    <s v="Good"/>
    <x v="0"/>
    <s v="East"/>
    <s v="SAFE"/>
    <s v="follow-up needed"/>
    <s v="not eligiable"/>
  </r>
  <r>
    <s v="CUST01188"/>
    <s v="Female"/>
    <s v="Single"/>
    <n v="30681"/>
    <n v="58762"/>
    <s v="Poor"/>
    <x v="2"/>
    <s v="West"/>
    <s v="SAFE"/>
    <s v="done"/>
    <s v="not eligiable"/>
  </r>
  <r>
    <s v="CUST01189"/>
    <s v="Female"/>
    <s v="Married"/>
    <n v="14205"/>
    <n v="93125"/>
    <s v="Good"/>
    <x v="2"/>
    <s v="North"/>
    <s v="SAFE"/>
    <s v="done"/>
    <s v="not eligiable"/>
  </r>
  <r>
    <s v="CUST01190"/>
    <s v="Not Specified"/>
    <s v="Single"/>
    <n v="24424"/>
    <n v="50221"/>
    <s v="Poor"/>
    <x v="1"/>
    <s v="South"/>
    <s v="SAFE"/>
    <s v="done"/>
    <s v="not eligiable"/>
  </r>
  <r>
    <s v="CUST01191"/>
    <s v="Female"/>
    <s v="Single"/>
    <n v="159463"/>
    <n v="45636"/>
    <s v="Poor"/>
    <x v="2"/>
    <s v="East"/>
    <s v="HIGH RISK"/>
    <s v="done"/>
    <s v="not eligiable"/>
  </r>
  <r>
    <s v="CUST01192"/>
    <s v="Male"/>
    <s v="Single"/>
    <n v="127113"/>
    <n v="58152"/>
    <s v="Poor"/>
    <x v="0"/>
    <s v="West"/>
    <s v="SAFE"/>
    <s v="follow-up needed"/>
    <s v="not eligiable"/>
  </r>
  <r>
    <s v="CUST01193"/>
    <s v="Female"/>
    <s v="Divorced"/>
    <n v="181198"/>
    <n v="59452"/>
    <s v="Poor"/>
    <x v="0"/>
    <s v="West"/>
    <s v="SAFE"/>
    <s v="follow-up needed"/>
    <s v="not eligiable"/>
  </r>
  <r>
    <s v="CUST01194"/>
    <s v="Male"/>
    <s v="Married"/>
    <n v="78690"/>
    <n v="27184"/>
    <s v="Poor"/>
    <x v="1"/>
    <s v="North"/>
    <s v="HIGH RISK"/>
    <s v="done"/>
    <s v="not eligiable"/>
  </r>
  <r>
    <s v="CUST01195"/>
    <s v="Male"/>
    <s v="Single"/>
    <n v="62847"/>
    <n v="52685"/>
    <s v="Good"/>
    <x v="0"/>
    <s v="East"/>
    <s v="SAFE"/>
    <s v="follow-up needed"/>
    <s v="not eligiable"/>
  </r>
  <r>
    <s v="CUST01196"/>
    <s v="Not Specified"/>
    <s v="Single"/>
    <n v="59551"/>
    <n v="15076"/>
    <s v="Poor"/>
    <x v="0"/>
    <s v="East"/>
    <s v="HIGH RISK"/>
    <s v="follow-up needed"/>
    <s v="not eligiable"/>
  </r>
  <r>
    <s v="CUST01197"/>
    <s v="Female"/>
    <s v="Married"/>
    <n v="15620"/>
    <n v="92995"/>
    <s v="Poor"/>
    <x v="1"/>
    <s v="East"/>
    <s v="SAFE"/>
    <s v="done"/>
    <s v="not eligiable"/>
  </r>
  <r>
    <s v="CUST01198"/>
    <s v="F###"/>
    <s v="Married"/>
    <n v="31614"/>
    <n v="35301"/>
    <s v="Poor"/>
    <x v="1"/>
    <s v="South"/>
    <s v="HIGH RISK"/>
    <s v="done"/>
    <s v="not eligiable"/>
  </r>
  <r>
    <s v="CUST01199"/>
    <s v="Not Specified"/>
    <s v="Single"/>
    <n v="100504"/>
    <n v="29133"/>
    <s v="Good"/>
    <x v="0"/>
    <s v="North"/>
    <s v="SAFE"/>
    <s v="follow-up needed"/>
    <s v="not eligiable"/>
  </r>
  <r>
    <s v="CUST01200"/>
    <s v="Male"/>
    <s v="Divorced"/>
    <n v="161239"/>
    <n v="37164"/>
    <s v="Good"/>
    <x v="0"/>
    <s v="East"/>
    <s v="SAFE"/>
    <s v="follow-up needed"/>
    <s v="not eligiable"/>
  </r>
  <r>
    <s v="CUST01201"/>
    <s v="Not Specified"/>
    <s v="Single"/>
    <n v="96131"/>
    <n v="92453"/>
    <s v="Poor"/>
    <x v="0"/>
    <s v="South"/>
    <s v="SAFE"/>
    <s v="follow-up needed"/>
    <s v="not eligiable"/>
  </r>
  <r>
    <s v="CUST01202"/>
    <s v="Male"/>
    <s v="Single"/>
    <n v="101838"/>
    <n v="57523"/>
    <s v="Poor"/>
    <x v="0"/>
    <s v="North"/>
    <s v="SAFE"/>
    <s v="follow-up needed"/>
    <s v="not eligiable"/>
  </r>
  <r>
    <s v="CUST01203"/>
    <s v="Male"/>
    <s v="Single"/>
    <n v="199224"/>
    <n v="28399"/>
    <s v="Poor"/>
    <x v="2"/>
    <s v="West"/>
    <s v="HIGH RISK"/>
    <s v="done"/>
    <s v="not eligiable"/>
  </r>
  <r>
    <s v="CUST01204"/>
    <s v="Female"/>
    <s v="Married"/>
    <n v="131438"/>
    <n v="83724"/>
    <s v="Good"/>
    <x v="0"/>
    <s v="East"/>
    <s v="SAFE"/>
    <s v="follow-up needed"/>
    <s v="not eligiable"/>
  </r>
  <r>
    <s v="CUST01205"/>
    <s v="Male"/>
    <s v="Married"/>
    <n v="175710"/>
    <n v="93597"/>
    <s v="Poor"/>
    <x v="0"/>
    <s v="East"/>
    <s v="SAFE"/>
    <s v="follow-up needed"/>
    <s v="not eligiable"/>
  </r>
  <r>
    <s v="CUST01206"/>
    <s v="Male###"/>
    <s v="Single"/>
    <n v="79689"/>
    <n v="89126"/>
    <s v="Poor"/>
    <x v="0"/>
    <s v="East"/>
    <s v="SAFE"/>
    <s v="follow-up needed"/>
    <s v="not eligiable"/>
  </r>
  <r>
    <s v="CUST01207"/>
    <s v="Female"/>
    <s v="Married"/>
    <n v="47763"/>
    <n v="8621"/>
    <s v="Good"/>
    <x v="0"/>
    <s v="East"/>
    <s v="SAFE"/>
    <s v="follow-up needed"/>
    <s v="not eligiable"/>
  </r>
  <r>
    <s v="CUST01208"/>
    <s v="Not Specified"/>
    <s v="Single"/>
    <n v="75833"/>
    <n v="39101"/>
    <s v="Poor"/>
    <x v="1"/>
    <s v="East"/>
    <s v="HIGH RISK"/>
    <s v="done"/>
    <s v="not eligiable"/>
  </r>
  <r>
    <s v="CUST01209"/>
    <s v="Male"/>
    <s v="Single"/>
    <n v="101790"/>
    <n v="68398"/>
    <s v="Good"/>
    <x v="2"/>
    <s v="West"/>
    <s v="SAFE"/>
    <s v="done"/>
    <s v="not eligiable"/>
  </r>
  <r>
    <s v="CUST01210"/>
    <s v="Not Specified"/>
    <s v="Divorced"/>
    <n v="30576"/>
    <n v="78123"/>
    <s v="Poor"/>
    <x v="0"/>
    <s v="East"/>
    <s v="SAFE"/>
    <s v="follow-up needed"/>
    <s v="not eligiable"/>
  </r>
  <r>
    <s v="CUST01211"/>
    <s v="Male"/>
    <s v="Single"/>
    <n v="178095"/>
    <n v="78235"/>
    <s v="Poor"/>
    <x v="0"/>
    <s v="South"/>
    <s v="SAFE"/>
    <s v="follow-up needed"/>
    <s v="not eligiable"/>
  </r>
  <r>
    <s v="CUST01212"/>
    <s v="Male"/>
    <s v="Married"/>
    <n v="152191"/>
    <n v="51697"/>
    <s v="Good"/>
    <x v="0"/>
    <s v="West"/>
    <s v="SAFE"/>
    <s v="follow-up needed"/>
    <s v="not eligiable"/>
  </r>
  <r>
    <s v="CUST01213"/>
    <s v="Male"/>
    <s v="Divorced"/>
    <n v="140137"/>
    <n v="62589"/>
    <s v="Poor"/>
    <x v="0"/>
    <s v="East"/>
    <s v="SAFE"/>
    <s v="follow-up needed"/>
    <s v="not eligiable"/>
  </r>
  <r>
    <s v="CUST01214"/>
    <s v="Female"/>
    <s v="Divorced"/>
    <n v="157628"/>
    <n v="91785"/>
    <s v="Poor"/>
    <x v="2"/>
    <s v="North"/>
    <s v="SAFE"/>
    <s v="done"/>
    <s v="not eligiable"/>
  </r>
  <r>
    <s v="CUST01215"/>
    <s v="Female"/>
    <s v="Divorced"/>
    <n v="12470"/>
    <n v="84461"/>
    <s v="Poor"/>
    <x v="0"/>
    <s v="East"/>
    <s v="SAFE"/>
    <s v="follow-up needed"/>
    <s v="not eligiable"/>
  </r>
  <r>
    <s v="CUST01216"/>
    <s v="Male"/>
    <s v="Married"/>
    <n v="146516"/>
    <n v="57805"/>
    <s v="Poor"/>
    <x v="0"/>
    <s v="South"/>
    <s v="SAFE"/>
    <s v="follow-up needed"/>
    <s v="not eligiable"/>
  </r>
  <r>
    <s v="CUST01217"/>
    <s v="Female"/>
    <s v="Divorced"/>
    <n v="198688"/>
    <n v="20355"/>
    <s v="Poor"/>
    <x v="0"/>
    <s v="West"/>
    <s v="HIGH RISK"/>
    <s v="follow-up needed"/>
    <s v="not eligiable"/>
  </r>
  <r>
    <s v="CUST01218"/>
    <s v="Male"/>
    <s v="Married"/>
    <n v="34101"/>
    <n v="81994"/>
    <s v="Good"/>
    <x v="0"/>
    <s v="West"/>
    <s v="SAFE"/>
    <s v="follow-up needed"/>
    <s v="not eligiable"/>
  </r>
  <r>
    <s v="CUST01219"/>
    <s v="Male"/>
    <s v="Divorced"/>
    <n v="132101"/>
    <n v="15346"/>
    <s v="Poor"/>
    <x v="0"/>
    <s v="East"/>
    <s v="HIGH RISK"/>
    <s v="follow-up needed"/>
    <s v="not eligiable"/>
  </r>
  <r>
    <s v="CUST01220"/>
    <s v="Male"/>
    <s v="Divorced"/>
    <n v="190764"/>
    <n v="79346"/>
    <s v="Good"/>
    <x v="2"/>
    <s v="North"/>
    <s v="SAFE"/>
    <s v="done"/>
    <s v="not eligiable"/>
  </r>
  <r>
    <s v="CUST01221"/>
    <s v="Female"/>
    <s v="Single"/>
    <n v="112479"/>
    <n v="83416"/>
    <s v="Poor"/>
    <x v="2"/>
    <s v="East"/>
    <s v="SAFE"/>
    <s v="done"/>
    <s v="not eligiable"/>
  </r>
  <r>
    <s v="CUST01222"/>
    <s v="Female"/>
    <s v="Single"/>
    <n v="116865"/>
    <n v="66987"/>
    <s v="Poor"/>
    <x v="0"/>
    <s v="North"/>
    <s v="SAFE"/>
    <s v="follow-up needed"/>
    <s v="not eligiable"/>
  </r>
  <r>
    <s v="CUST01223"/>
    <s v="Female"/>
    <s v="Married"/>
    <n v="159742"/>
    <n v="96431"/>
    <s v="Good"/>
    <x v="0"/>
    <s v="South"/>
    <s v="SAFE"/>
    <s v="follow-up needed"/>
    <s v="not eligiable"/>
  </r>
  <r>
    <s v="CUST01224"/>
    <s v="Male"/>
    <s v="Single"/>
    <n v="89323"/>
    <n v="13488"/>
    <s v="Poor"/>
    <x v="2"/>
    <s v="East"/>
    <s v="HIGH RISK"/>
    <s v="done"/>
    <s v="not eligiable"/>
  </r>
  <r>
    <s v="CUST01225"/>
    <s v="Female"/>
    <s v="Single"/>
    <n v="116885"/>
    <n v="14517"/>
    <s v="Good"/>
    <x v="2"/>
    <s v="North"/>
    <s v="SAFE"/>
    <s v="done"/>
    <s v="not eligiable"/>
  </r>
  <r>
    <s v="CUST01226"/>
    <s v="Female"/>
    <s v="Single"/>
    <n v="188551"/>
    <n v="21228"/>
    <s v="Poor"/>
    <x v="0"/>
    <s v="West"/>
    <s v="HIGH RISK"/>
    <s v="follow-up needed"/>
    <s v="not eligiable"/>
  </r>
  <r>
    <s v="CUST01227"/>
    <s v="Male"/>
    <s v="Single"/>
    <n v="197240"/>
    <n v="99992"/>
    <s v="Good"/>
    <x v="0"/>
    <s v="South"/>
    <s v="SAFE"/>
    <s v="follow-up needed"/>
    <s v="not eligiable"/>
  </r>
  <r>
    <s v="CUST01228"/>
    <s v="Male"/>
    <s v="Single"/>
    <n v="115760"/>
    <n v="36307"/>
    <s v="Good"/>
    <x v="2"/>
    <s v="North"/>
    <s v="SAFE"/>
    <s v="done"/>
    <s v="not eligiable"/>
  </r>
  <r>
    <s v="CUST01229"/>
    <s v="Female"/>
    <s v="Divorced"/>
    <n v="58153"/>
    <n v="10603"/>
    <s v="Poor"/>
    <x v="0"/>
    <s v="East"/>
    <s v="HIGH RISK"/>
    <s v="follow-up needed"/>
    <s v="not eligiable"/>
  </r>
  <r>
    <s v="CUST01230"/>
    <s v="Male"/>
    <s v="Divorced"/>
    <n v="135167"/>
    <n v="63971"/>
    <s v="Poor"/>
    <x v="0"/>
    <s v="South"/>
    <s v="SAFE"/>
    <s v="follow-up needed"/>
    <s v="not eligiable"/>
  </r>
  <r>
    <s v="CUST01231"/>
    <s v="Female"/>
    <s v="Divorced"/>
    <n v="21546"/>
    <n v="16233"/>
    <s v="Poor"/>
    <x v="0"/>
    <s v="East"/>
    <s v="HIGH RISK"/>
    <s v="follow-up needed"/>
    <s v="not eligiable"/>
  </r>
  <r>
    <s v="CUST01232"/>
    <s v="Male"/>
    <s v="Divorced"/>
    <n v="165683"/>
    <n v="25239"/>
    <s v="Poor"/>
    <x v="0"/>
    <s v="West"/>
    <s v="HIGH RISK"/>
    <s v="follow-up needed"/>
    <s v="not eligiable"/>
  </r>
  <r>
    <s v="CUST01233"/>
    <s v="Male"/>
    <s v="Single"/>
    <n v="125458"/>
    <n v="54463"/>
    <s v="Poor"/>
    <x v="0"/>
    <s v="North"/>
    <s v="SAFE"/>
    <s v="follow-up needed"/>
    <s v="not eligiable"/>
  </r>
  <r>
    <s v="CUST01234"/>
    <s v="Not Specified"/>
    <s v="Divorced"/>
    <n v="26397"/>
    <n v="41224"/>
    <s v="Poor"/>
    <x v="0"/>
    <s v="East"/>
    <s v="HIGH RISK"/>
    <s v="follow-up needed"/>
    <s v="not eligiable"/>
  </r>
  <r>
    <s v="CUST01235"/>
    <s v="Female"/>
    <s v="Single"/>
    <n v="116531"/>
    <n v="48485"/>
    <s v="Poor"/>
    <x v="0"/>
    <s v="North"/>
    <s v="HIGH RISK"/>
    <s v="follow-up needed"/>
    <s v="not eligiable"/>
  </r>
  <r>
    <s v="CUST01236"/>
    <s v="Female"/>
    <s v="Single"/>
    <n v="145121"/>
    <n v="32527"/>
    <s v="Good"/>
    <x v="2"/>
    <s v="East"/>
    <s v="SAFE"/>
    <s v="done"/>
    <s v="not eligiable"/>
  </r>
  <r>
    <s v="CUST01237"/>
    <s v="Not Specified"/>
    <s v="Divorced"/>
    <n v="73375"/>
    <n v="45435"/>
    <s v="Good"/>
    <x v="0"/>
    <s v="East"/>
    <s v="SAFE"/>
    <s v="follow-up needed"/>
    <s v="not eligiable"/>
  </r>
  <r>
    <s v="CUST01238"/>
    <s v="Female"/>
    <s v="Single"/>
    <n v="174687"/>
    <n v="21502"/>
    <s v="Good"/>
    <x v="2"/>
    <s v="West"/>
    <s v="SAFE"/>
    <s v="done"/>
    <s v="not eligiable"/>
  </r>
  <r>
    <s v="CUST01239"/>
    <s v="Female"/>
    <s v="Single"/>
    <n v="58296"/>
    <n v="89283"/>
    <s v="Poor"/>
    <x v="0"/>
    <s v="West"/>
    <s v="SAFE"/>
    <s v="follow-up needed"/>
    <s v="not eligiable"/>
  </r>
  <r>
    <s v="CUST01240"/>
    <s v="Female"/>
    <s v="Divorced"/>
    <n v="114404"/>
    <n v="45154"/>
    <s v="Good"/>
    <x v="1"/>
    <s v="East"/>
    <s v="SAFE"/>
    <s v="done"/>
    <s v="eligible for top-up"/>
  </r>
  <r>
    <s v="CUST01241"/>
    <s v="Female"/>
    <s v="Married"/>
    <n v="121542"/>
    <n v="55670"/>
    <s v="Poor"/>
    <x v="2"/>
    <s v="East"/>
    <s v="SAFE"/>
    <s v="done"/>
    <s v="not eligiable"/>
  </r>
  <r>
    <s v="CUST01242"/>
    <s v="Male"/>
    <s v="Married"/>
    <n v="192183"/>
    <n v="52572"/>
    <s v="Good"/>
    <x v="2"/>
    <s v="North"/>
    <s v="SAFE"/>
    <s v="done"/>
    <s v="not eligiable"/>
  </r>
  <r>
    <s v="CUST01243"/>
    <s v="Female"/>
    <s v="Single"/>
    <n v="116300"/>
    <n v="38865"/>
    <s v="Poor"/>
    <x v="0"/>
    <s v="East"/>
    <s v="HIGH RISK"/>
    <s v="follow-up needed"/>
    <s v="not eligiable"/>
  </r>
  <r>
    <s v="CUST01244"/>
    <s v="Female"/>
    <s v="Single"/>
    <n v="51254"/>
    <n v="60176"/>
    <s v="Poor"/>
    <x v="0"/>
    <s v="North"/>
    <s v="SAFE"/>
    <s v="follow-up needed"/>
    <s v="not eligiable"/>
  </r>
  <r>
    <s v="CUST01245"/>
    <s v="Male"/>
    <s v="Divorced"/>
    <n v="45464"/>
    <n v="93704"/>
    <s v="Good"/>
    <x v="0"/>
    <s v="East"/>
    <s v="SAFE"/>
    <s v="follow-up needed"/>
    <s v="not eligiable"/>
  </r>
  <r>
    <s v="CUST01246"/>
    <s v="Male"/>
    <s v="Single"/>
    <n v="122241"/>
    <n v="32411"/>
    <s v="Poor"/>
    <x v="2"/>
    <s v="West"/>
    <s v="HIGH RISK"/>
    <s v="done"/>
    <s v="not eligiable"/>
  </r>
  <r>
    <s v="CUST01247"/>
    <s v="Female"/>
    <s v="Single"/>
    <n v="144254"/>
    <n v="41219"/>
    <s v="Poor"/>
    <x v="2"/>
    <s v="South"/>
    <s v="HIGH RISK"/>
    <s v="done"/>
    <s v="not eligiable"/>
  </r>
  <r>
    <s v="CUST01248"/>
    <s v="Male"/>
    <s v="Single"/>
    <n v="124575"/>
    <n v="15709"/>
    <s v="Poor"/>
    <x v="1"/>
    <s v="North"/>
    <s v="HIGH RISK"/>
    <s v="done"/>
    <s v="not eligiable"/>
  </r>
  <r>
    <s v="CUST01249"/>
    <s v="Male"/>
    <s v="Single"/>
    <n v="88853"/>
    <n v="53539"/>
    <s v="Poor"/>
    <x v="0"/>
    <s v="South"/>
    <s v="SAFE"/>
    <s v="follow-up needed"/>
    <s v="not eligiable"/>
  </r>
  <r>
    <s v="CUST01250"/>
    <s v="Male"/>
    <s v="Single"/>
    <n v="142727"/>
    <n v="53485"/>
    <s v="Poor"/>
    <x v="0"/>
    <s v="East"/>
    <s v="SAFE"/>
    <s v="follow-up needed"/>
    <s v="not eligiable"/>
  </r>
  <r>
    <s v="CUST01251"/>
    <s v="Male"/>
    <s v="Divorced"/>
    <n v="101764"/>
    <n v="74636"/>
    <s v="Good"/>
    <x v="1"/>
    <s v="North"/>
    <s v="SAFE"/>
    <s v="done"/>
    <s v="eligible for top-up"/>
  </r>
  <r>
    <s v="CUST01252"/>
    <s v="Female"/>
    <s v="Divorced"/>
    <n v="110718"/>
    <n v="72715"/>
    <s v="Poor"/>
    <x v="1"/>
    <s v="East"/>
    <s v="SAFE"/>
    <s v="done"/>
    <s v="not eligiable"/>
  </r>
  <r>
    <s v="CUST01253"/>
    <s v="Female"/>
    <s v="Married"/>
    <n v="124437"/>
    <n v="45498"/>
    <s v="Good"/>
    <x v="0"/>
    <s v="North"/>
    <s v="SAFE"/>
    <s v="follow-up needed"/>
    <s v="not eligiable"/>
  </r>
  <r>
    <s v="CUST01254"/>
    <s v="Female"/>
    <s v="Single"/>
    <n v="108886"/>
    <n v="31581"/>
    <s v="Good"/>
    <x v="1"/>
    <s v="North"/>
    <s v="SAFE"/>
    <s v="done"/>
    <s v="eligible for top-up"/>
  </r>
  <r>
    <s v="CUST01255"/>
    <s v="Male"/>
    <s v="Married"/>
    <n v="110001"/>
    <n v="22868"/>
    <s v="Poor"/>
    <x v="0"/>
    <s v="East"/>
    <s v="HIGH RISK"/>
    <s v="follow-up needed"/>
    <s v="not eligiable"/>
  </r>
  <r>
    <s v="CUST01256"/>
    <s v="Male"/>
    <s v="Single"/>
    <n v="114306"/>
    <n v="34519"/>
    <s v="Poor"/>
    <x v="1"/>
    <s v="East"/>
    <s v="HIGH RISK"/>
    <s v="done"/>
    <s v="not eligiable"/>
  </r>
  <r>
    <s v="CUST01257"/>
    <s v="Female###"/>
    <s v="Single"/>
    <n v="58194"/>
    <n v="63149"/>
    <s v="Good"/>
    <x v="0"/>
    <s v="East"/>
    <s v="SAFE"/>
    <s v="follow-up needed"/>
    <s v="not eligiable"/>
  </r>
  <r>
    <s v="CUST01258"/>
    <s v="Not Specified"/>
    <s v="Single"/>
    <n v="167951"/>
    <n v="56047"/>
    <s v="Good"/>
    <x v="2"/>
    <s v="South"/>
    <s v="SAFE"/>
    <s v="done"/>
    <s v="not eligiable"/>
  </r>
  <r>
    <s v="CUST01259"/>
    <s v="Not Specified"/>
    <s v="Single"/>
    <n v="83439"/>
    <n v="83995"/>
    <s v="Good"/>
    <x v="2"/>
    <s v="East"/>
    <s v="SAFE"/>
    <s v="done"/>
    <s v="not eligiable"/>
  </r>
  <r>
    <s v="CUST01260"/>
    <s v="Not Specified"/>
    <s v="Married"/>
    <n v="186310"/>
    <n v="13152"/>
    <s v="Good"/>
    <x v="0"/>
    <s v="East"/>
    <s v="SAFE"/>
    <s v="follow-up needed"/>
    <s v="not eligiable"/>
  </r>
  <r>
    <s v="CUST01261"/>
    <s v="Female"/>
    <s v="Single"/>
    <n v="186734"/>
    <n v="86994"/>
    <s v="Poor"/>
    <x v="2"/>
    <s v="East"/>
    <s v="SAFE"/>
    <s v="done"/>
    <s v="not eligiable"/>
  </r>
  <r>
    <s v="CUST01262"/>
    <s v="Male"/>
    <s v="Divorced"/>
    <n v="126860"/>
    <n v="19317"/>
    <s v="Poor"/>
    <x v="1"/>
    <s v="West"/>
    <s v="HIGH RISK"/>
    <s v="done"/>
    <s v="not eligiable"/>
  </r>
  <r>
    <s v="CUST01263"/>
    <s v="Female"/>
    <s v="Married"/>
    <n v="48832"/>
    <n v="84719"/>
    <s v="Poor"/>
    <x v="0"/>
    <s v="East"/>
    <s v="SAFE"/>
    <s v="follow-up needed"/>
    <s v="not eligiable"/>
  </r>
  <r>
    <s v="CUST01264"/>
    <s v="Male"/>
    <s v="Married"/>
    <n v="21153"/>
    <n v="66529"/>
    <s v="Poor"/>
    <x v="0"/>
    <s v="East"/>
    <s v="SAFE"/>
    <s v="follow-up needed"/>
    <s v="not eligiable"/>
  </r>
  <r>
    <s v="CUST01265"/>
    <s v="Male"/>
    <s v="Divorced"/>
    <n v="130691"/>
    <n v="66355"/>
    <s v="Poor"/>
    <x v="0"/>
    <s v="West"/>
    <s v="SAFE"/>
    <s v="follow-up needed"/>
    <s v="not eligiable"/>
  </r>
  <r>
    <s v="CUST01266"/>
    <s v="Male"/>
    <s v="Single"/>
    <n v="54084"/>
    <n v="75892"/>
    <s v="Poor"/>
    <x v="0"/>
    <s v="South"/>
    <s v="SAFE"/>
    <s v="follow-up needed"/>
    <s v="not eligiable"/>
  </r>
  <r>
    <s v="CUST01267"/>
    <s v="Not Specified"/>
    <s v="Single"/>
    <n v="57776"/>
    <n v="70847"/>
    <s v="Good"/>
    <x v="0"/>
    <s v="West"/>
    <s v="SAFE"/>
    <s v="follow-up needed"/>
    <s v="not eligiable"/>
  </r>
  <r>
    <s v="CUST01268"/>
    <s v="Male"/>
    <s v="Single"/>
    <n v="89927"/>
    <n v="52134"/>
    <s v="Good"/>
    <x v="2"/>
    <s v="East"/>
    <s v="SAFE"/>
    <s v="done"/>
    <s v="not eligiable"/>
  </r>
  <r>
    <s v="CUST01269"/>
    <s v="Female"/>
    <s v="Married"/>
    <n v="167761"/>
    <n v="99304"/>
    <s v="Poor"/>
    <x v="1"/>
    <s v="East"/>
    <s v="SAFE"/>
    <s v="done"/>
    <s v="not eligiable"/>
  </r>
  <r>
    <s v="CUST01270"/>
    <s v="Male"/>
    <s v="Married"/>
    <n v="97275"/>
    <n v="12357"/>
    <s v="Poor"/>
    <x v="0"/>
    <s v="North"/>
    <s v="HIGH RISK"/>
    <s v="follow-up needed"/>
    <s v="not eligiable"/>
  </r>
  <r>
    <s v="CUST01271"/>
    <s v="Not Specified"/>
    <s v="Married"/>
    <n v="94552"/>
    <n v="9067"/>
    <s v="Good"/>
    <x v="0"/>
    <s v="West"/>
    <s v="SAFE"/>
    <s v="follow-up needed"/>
    <s v="not eligiable"/>
  </r>
  <r>
    <s v="CUST01272"/>
    <s v="Female"/>
    <s v="Single"/>
    <n v="84975"/>
    <n v="6424"/>
    <s v="Good"/>
    <x v="0"/>
    <s v="East"/>
    <s v="SAFE"/>
    <s v="follow-up needed"/>
    <s v="not eligiable"/>
  </r>
  <r>
    <s v="CUST01273"/>
    <s v="Not Specified"/>
    <s v="Divorced"/>
    <n v="70349"/>
    <n v="71476"/>
    <s v="Poor"/>
    <x v="1"/>
    <s v="East"/>
    <s v="SAFE"/>
    <s v="done"/>
    <s v="not eligiable"/>
  </r>
  <r>
    <s v="CUST01274"/>
    <s v="Not Specified"/>
    <s v="Single"/>
    <n v="142524"/>
    <n v="17934"/>
    <s v="Poor"/>
    <x v="2"/>
    <s v="East"/>
    <s v="HIGH RISK"/>
    <s v="done"/>
    <s v="not eligiable"/>
  </r>
  <r>
    <s v="CUST01275"/>
    <s v="Not Specified"/>
    <s v="Single"/>
    <n v="93538"/>
    <n v="96044"/>
    <s v="Poor"/>
    <x v="0"/>
    <s v="North"/>
    <s v="SAFE"/>
    <s v="follow-up needed"/>
    <s v="not eligiable"/>
  </r>
  <r>
    <s v="CUST01276"/>
    <s v="Not Specified"/>
    <s v="Single"/>
    <n v="89303"/>
    <n v="98822"/>
    <s v="Good"/>
    <x v="0"/>
    <s v="East"/>
    <s v="SAFE"/>
    <s v="follow-up needed"/>
    <s v="not eligiable"/>
  </r>
  <r>
    <s v="CUST01277"/>
    <s v="Female"/>
    <s v="Single"/>
    <n v="25754"/>
    <n v="89369"/>
    <s v="Poor"/>
    <x v="1"/>
    <s v="West"/>
    <s v="SAFE"/>
    <s v="done"/>
    <s v="not eligiable"/>
  </r>
  <r>
    <s v="CUST01278"/>
    <s v="Male"/>
    <s v="Single"/>
    <n v="179501"/>
    <n v="25310"/>
    <s v="Poor"/>
    <x v="2"/>
    <s v="North"/>
    <s v="HIGH RISK"/>
    <s v="done"/>
    <s v="not eligiable"/>
  </r>
  <r>
    <s v="CUST01279"/>
    <s v="Female"/>
    <s v="Married"/>
    <n v="83072"/>
    <n v="56240"/>
    <s v="Poor"/>
    <x v="0"/>
    <s v="East"/>
    <s v="SAFE"/>
    <s v="follow-up needed"/>
    <s v="not eligiable"/>
  </r>
  <r>
    <s v="CUST01280"/>
    <s v="Female"/>
    <s v="Divorced"/>
    <n v="71774"/>
    <n v="52310"/>
    <s v="Poor"/>
    <x v="2"/>
    <s v="East"/>
    <s v="SAFE"/>
    <s v="done"/>
    <s v="not eligiable"/>
  </r>
  <r>
    <s v="CUST01281"/>
    <s v="Not Specified"/>
    <s v="Single"/>
    <n v="57919"/>
    <n v="88040"/>
    <s v="Poor"/>
    <x v="2"/>
    <s v="West"/>
    <s v="SAFE"/>
    <s v="done"/>
    <s v="not eligiable"/>
  </r>
  <r>
    <s v="CUST01282"/>
    <s v="Male"/>
    <s v="Divorced"/>
    <n v="22868"/>
    <n v="74931"/>
    <s v="Good"/>
    <x v="0"/>
    <s v="East"/>
    <s v="SAFE"/>
    <s v="follow-up needed"/>
    <s v="not eligiable"/>
  </r>
  <r>
    <s v="CUST01283"/>
    <s v="Not Specified"/>
    <s v="Divorced"/>
    <n v="66399"/>
    <n v="71589"/>
    <s v="Poor"/>
    <x v="2"/>
    <s v="North"/>
    <s v="SAFE"/>
    <s v="done"/>
    <s v="not eligiable"/>
  </r>
  <r>
    <s v="CUST01284"/>
    <s v="Not Specified"/>
    <s v="Single"/>
    <n v="83817"/>
    <n v="14211"/>
    <s v="Poor"/>
    <x v="1"/>
    <s v="East"/>
    <s v="HIGH RISK"/>
    <s v="done"/>
    <s v="not eligiable"/>
  </r>
  <r>
    <s v="CUST01285"/>
    <s v="Not Specified"/>
    <s v="Single"/>
    <n v="68742"/>
    <n v="13547"/>
    <s v="Poor"/>
    <x v="0"/>
    <s v="West"/>
    <s v="HIGH RISK"/>
    <s v="follow-up needed"/>
    <s v="not eligiable"/>
  </r>
  <r>
    <s v="CUST01286"/>
    <s v="Not Specified"/>
    <s v="Single"/>
    <n v="164753"/>
    <n v="94785"/>
    <s v="Poor"/>
    <x v="2"/>
    <s v="East"/>
    <s v="SAFE"/>
    <s v="done"/>
    <s v="not eligiable"/>
  </r>
  <r>
    <s v="CUST01287"/>
    <s v="Male"/>
    <s v="Married"/>
    <n v="126566"/>
    <n v="99106"/>
    <s v="Poor"/>
    <x v="2"/>
    <s v="East"/>
    <s v="SAFE"/>
    <s v="done"/>
    <s v="not eligiable"/>
  </r>
  <r>
    <s v="CUST01288"/>
    <s v="Male"/>
    <s v="Married"/>
    <n v="113429"/>
    <n v="31680"/>
    <s v="Poor"/>
    <x v="1"/>
    <s v="East"/>
    <s v="HIGH RISK"/>
    <s v="done"/>
    <s v="not eligiable"/>
  </r>
  <r>
    <s v="CUST01289"/>
    <s v="Male"/>
    <s v="Married"/>
    <n v="98414"/>
    <n v="59493"/>
    <s v="Poor"/>
    <x v="1"/>
    <s v="West"/>
    <s v="SAFE"/>
    <s v="done"/>
    <s v="not eligiable"/>
  </r>
  <r>
    <s v="CUST01290"/>
    <s v="Male"/>
    <s v="Single"/>
    <n v="122653"/>
    <n v="57357"/>
    <s v="Poor"/>
    <x v="1"/>
    <s v="East"/>
    <s v="SAFE"/>
    <s v="done"/>
    <s v="not eligiable"/>
  </r>
  <r>
    <s v="CUST01291"/>
    <s v="Not Specified"/>
    <s v="Divorced"/>
    <n v="27622"/>
    <n v="93969"/>
    <s v="Poor"/>
    <x v="1"/>
    <s v="South"/>
    <s v="SAFE"/>
    <s v="done"/>
    <s v="not eligiable"/>
  </r>
  <r>
    <s v="CUST01292"/>
    <s v="Male"/>
    <s v="Single"/>
    <n v="173654"/>
    <n v="36581"/>
    <s v="Good"/>
    <x v="0"/>
    <s v="South"/>
    <s v="SAFE"/>
    <s v="follow-up needed"/>
    <s v="not eligiable"/>
  </r>
  <r>
    <s v="CUST01293"/>
    <s v="Female"/>
    <s v="Single"/>
    <n v="169857"/>
    <n v="41697"/>
    <s v="Poor"/>
    <x v="0"/>
    <s v="North"/>
    <s v="HIGH RISK"/>
    <s v="follow-up needed"/>
    <s v="not eligiable"/>
  </r>
  <r>
    <s v="CUST01294"/>
    <s v="Female"/>
    <s v="Single"/>
    <n v="130340"/>
    <n v="77452"/>
    <s v="Good"/>
    <x v="0"/>
    <s v="East"/>
    <s v="SAFE"/>
    <s v="follow-up needed"/>
    <s v="not eligiable"/>
  </r>
  <r>
    <s v="CUST01295"/>
    <s v="Male"/>
    <s v="Married"/>
    <n v="194847"/>
    <n v="83254"/>
    <s v="Poor"/>
    <x v="2"/>
    <s v="East"/>
    <s v="SAFE"/>
    <s v="done"/>
    <s v="not eligiable"/>
  </r>
  <r>
    <s v="CUST01296"/>
    <s v="Female"/>
    <s v="Married"/>
    <n v="166979"/>
    <n v="16643"/>
    <s v="Good"/>
    <x v="1"/>
    <s v="East"/>
    <s v="SAFE"/>
    <s v="done"/>
    <s v="eligible for top-up"/>
  </r>
  <r>
    <s v="CUST01297"/>
    <s v="Female"/>
    <s v="Single"/>
    <n v="104471"/>
    <n v="31287"/>
    <s v="Good"/>
    <x v="0"/>
    <s v="East"/>
    <s v="SAFE"/>
    <s v="follow-up needed"/>
    <s v="not eligiable"/>
  </r>
  <r>
    <s v="CUST01298"/>
    <s v="Male"/>
    <s v="Divorced"/>
    <n v="142782"/>
    <n v="29691"/>
    <s v="Poor"/>
    <x v="0"/>
    <s v="West"/>
    <s v="HIGH RISK"/>
    <s v="follow-up needed"/>
    <s v="not eligiable"/>
  </r>
  <r>
    <s v="CUST01299"/>
    <s v="Female"/>
    <s v="Divorced"/>
    <n v="96751"/>
    <n v="41459"/>
    <s v="Poor"/>
    <x v="0"/>
    <s v="East"/>
    <s v="HIGH RISK"/>
    <s v="follow-up needed"/>
    <s v="not eligiable"/>
  </r>
  <r>
    <s v="CUST01300"/>
    <s v="Male"/>
    <s v="Single"/>
    <n v="28344"/>
    <n v="56710"/>
    <s v="Poor"/>
    <x v="0"/>
    <s v="South"/>
    <s v="SAFE"/>
    <s v="follow-up needed"/>
    <s v="not eligiable"/>
  </r>
  <r>
    <s v="CUST01301"/>
    <s v="Not Specified"/>
    <s v="Single"/>
    <n v="156593"/>
    <n v="8792"/>
    <s v="Poor"/>
    <x v="0"/>
    <s v="North"/>
    <s v="HIGH RISK"/>
    <s v="follow-up needed"/>
    <s v="not eligiable"/>
  </r>
  <r>
    <s v="CUST01302"/>
    <s v="Female"/>
    <s v="Single"/>
    <n v="140934"/>
    <n v="25714"/>
    <s v="Poor"/>
    <x v="0"/>
    <s v="East"/>
    <s v="HIGH RISK"/>
    <s v="follow-up needed"/>
    <s v="not eligiable"/>
  </r>
  <r>
    <s v="CUST01303"/>
    <s v="Not Specified"/>
    <s v="Divorced"/>
    <n v="192814"/>
    <n v="67773"/>
    <s v="Poor"/>
    <x v="0"/>
    <s v="East"/>
    <s v="SAFE"/>
    <s v="follow-up needed"/>
    <s v="not eligiable"/>
  </r>
  <r>
    <s v="CUST01304"/>
    <s v="Male"/>
    <s v="Single"/>
    <n v="182946"/>
    <n v="72952"/>
    <s v="Poor"/>
    <x v="2"/>
    <s v="North"/>
    <s v="SAFE"/>
    <s v="done"/>
    <s v="not eligiable"/>
  </r>
  <r>
    <s v="CUST01305"/>
    <s v="Not Specified"/>
    <s v="Married"/>
    <n v="77395"/>
    <n v="28045"/>
    <s v="Poor"/>
    <x v="0"/>
    <s v="East"/>
    <s v="HIGH RISK"/>
    <s v="follow-up needed"/>
    <s v="not eligiable"/>
  </r>
  <r>
    <s v="CUST01306"/>
    <s v="Not Specified"/>
    <s v="Married"/>
    <n v="151392"/>
    <n v="40496"/>
    <s v="Poor"/>
    <x v="0"/>
    <s v="East"/>
    <s v="HIGH RISK"/>
    <s v="follow-up needed"/>
    <s v="not eligiable"/>
  </r>
  <r>
    <s v="CUST01307"/>
    <s v="Female"/>
    <s v="Single"/>
    <n v="60527"/>
    <n v="71861"/>
    <s v="Good"/>
    <x v="0"/>
    <s v="West"/>
    <s v="SAFE"/>
    <s v="follow-up needed"/>
    <s v="not eligiable"/>
  </r>
  <r>
    <s v="CUST01308"/>
    <s v="Male"/>
    <s v="Single"/>
    <n v="19186"/>
    <n v="12909"/>
    <s v="Poor"/>
    <x v="1"/>
    <s v="West"/>
    <s v="HIGH RISK"/>
    <s v="done"/>
    <s v="not eligiable"/>
  </r>
  <r>
    <s v="CUST01309"/>
    <s v="Female"/>
    <s v="Single"/>
    <n v="18711"/>
    <n v="16813"/>
    <s v="Poor"/>
    <x v="2"/>
    <s v="East"/>
    <s v="HIGH RISK"/>
    <s v="done"/>
    <s v="not eligiable"/>
  </r>
  <r>
    <s v="CUST01310"/>
    <s v="Male"/>
    <s v="Single"/>
    <n v="39267"/>
    <n v="55418"/>
    <s v="Poor"/>
    <x v="1"/>
    <s v="West"/>
    <s v="SAFE"/>
    <s v="done"/>
    <s v="not eligiable"/>
  </r>
  <r>
    <s v="CUST01311"/>
    <s v="Not Specified"/>
    <s v="Single"/>
    <n v="53033"/>
    <n v="9014"/>
    <s v="Poor"/>
    <x v="0"/>
    <s v="East"/>
    <s v="HIGH RISK"/>
    <s v="follow-up needed"/>
    <s v="not eligiable"/>
  </r>
  <r>
    <s v="CUST01312"/>
    <s v="Female"/>
    <s v="Divorced"/>
    <n v="46544"/>
    <n v="9976"/>
    <s v="Poor"/>
    <x v="0"/>
    <s v="East"/>
    <s v="HIGH RISK"/>
    <s v="follow-up needed"/>
    <s v="not eligiable"/>
  </r>
  <r>
    <s v="CUST01313"/>
    <s v="Female"/>
    <s v="Married"/>
    <n v="12690"/>
    <n v="43256"/>
    <s v="Poor"/>
    <x v="2"/>
    <s v="West"/>
    <s v="HIGH RISK"/>
    <s v="done"/>
    <s v="not eligiable"/>
  </r>
  <r>
    <s v="CUST01314"/>
    <s v="Female"/>
    <s v="Divorced"/>
    <n v="79344"/>
    <n v="95371"/>
    <s v="Poor"/>
    <x v="1"/>
    <s v="East"/>
    <s v="SAFE"/>
    <s v="done"/>
    <s v="not eligiable"/>
  </r>
  <r>
    <s v="CUST01315"/>
    <s v="Male"/>
    <s v="Single"/>
    <n v="13909"/>
    <n v="90084"/>
    <s v="Poor"/>
    <x v="0"/>
    <s v="South"/>
    <s v="SAFE"/>
    <s v="follow-up needed"/>
    <s v="not eligiable"/>
  </r>
  <r>
    <s v="CUST01316"/>
    <s v="Female"/>
    <s v="Single"/>
    <n v="162280"/>
    <n v="16219"/>
    <s v="Poor"/>
    <x v="0"/>
    <s v="South"/>
    <s v="HIGH RISK"/>
    <s v="follow-up needed"/>
    <s v="not eligiable"/>
  </r>
  <r>
    <s v="CUST01317"/>
    <s v="Male"/>
    <s v="Married"/>
    <n v="113725"/>
    <n v="53332"/>
    <s v="Good"/>
    <x v="0"/>
    <s v="North"/>
    <s v="SAFE"/>
    <s v="follow-up needed"/>
    <s v="not eligiable"/>
  </r>
  <r>
    <s v="CUST01318"/>
    <s v="Male"/>
    <s v="Single"/>
    <n v="149732"/>
    <n v="67595"/>
    <s v="Poor"/>
    <x v="0"/>
    <s v="West"/>
    <s v="SAFE"/>
    <s v="follow-up needed"/>
    <s v="not eligiable"/>
  </r>
  <r>
    <s v="CUST01319"/>
    <s v="Not Specified"/>
    <s v="Single"/>
    <n v="199585"/>
    <n v="10261"/>
    <s v="Poor"/>
    <x v="0"/>
    <s v="West"/>
    <s v="HIGH RISK"/>
    <s v="follow-up needed"/>
    <s v="not eligiable"/>
  </r>
  <r>
    <s v="CUST01320"/>
    <s v="Female"/>
    <s v="Divorced"/>
    <n v="21627"/>
    <n v="48861"/>
    <s v="Poor"/>
    <x v="0"/>
    <s v="West"/>
    <s v="HIGH RISK"/>
    <s v="follow-up needed"/>
    <s v="not eligiable"/>
  </r>
  <r>
    <s v="CUST01321"/>
    <s v="Male"/>
    <s v="Divorced"/>
    <n v="68109"/>
    <n v="15905"/>
    <s v="Poor"/>
    <x v="1"/>
    <s v="East"/>
    <s v="HIGH RISK"/>
    <s v="done"/>
    <s v="not eligiable"/>
  </r>
  <r>
    <s v="CUST01322"/>
    <s v="Not Specified"/>
    <s v="Single"/>
    <n v="196587"/>
    <n v="10580"/>
    <s v="Poor"/>
    <x v="0"/>
    <s v="East"/>
    <s v="HIGH RISK"/>
    <s v="follow-up needed"/>
    <s v="not eligiable"/>
  </r>
  <r>
    <s v="CUST01323"/>
    <s v="Female"/>
    <s v="Divorced"/>
    <n v="164950"/>
    <n v="60093"/>
    <s v="Poor"/>
    <x v="0"/>
    <s v="East"/>
    <s v="SAFE"/>
    <s v="follow-up needed"/>
    <s v="not eligiable"/>
  </r>
  <r>
    <s v="CUST01324"/>
    <s v="Female"/>
    <s v="Divorced"/>
    <n v="78738"/>
    <n v="97255"/>
    <s v="Poor"/>
    <x v="0"/>
    <s v="South"/>
    <s v="SAFE"/>
    <s v="follow-up needed"/>
    <s v="not eligiable"/>
  </r>
  <r>
    <s v="CUST01325"/>
    <s v="F###"/>
    <s v="Single"/>
    <n v="25863"/>
    <n v="17617"/>
    <s v="Poor"/>
    <x v="2"/>
    <s v="South"/>
    <s v="HIGH RISK"/>
    <s v="done"/>
    <s v="not eligiable"/>
  </r>
  <r>
    <s v="CUST01326"/>
    <s v="Male"/>
    <s v="Single"/>
    <n v="50948"/>
    <n v="59825"/>
    <s v="Good"/>
    <x v="0"/>
    <s v="East"/>
    <s v="SAFE"/>
    <s v="follow-up needed"/>
    <s v="not eligiable"/>
  </r>
  <r>
    <s v="CUST01327"/>
    <s v="Not Specified"/>
    <s v="Single"/>
    <n v="154181"/>
    <n v="84632"/>
    <s v="Poor"/>
    <x v="1"/>
    <s v="West"/>
    <s v="SAFE"/>
    <s v="done"/>
    <s v="not eligiable"/>
  </r>
  <r>
    <s v="CUST01328"/>
    <s v="Female"/>
    <s v="Divorced"/>
    <n v="134128"/>
    <n v="50173"/>
    <s v="Poor"/>
    <x v="0"/>
    <s v="East"/>
    <s v="SAFE"/>
    <s v="follow-up needed"/>
    <s v="not eligiable"/>
  </r>
  <r>
    <s v="CUST01329"/>
    <s v="Male"/>
    <s v="Married"/>
    <n v="152255"/>
    <n v="47905"/>
    <s v="Poor"/>
    <x v="0"/>
    <s v="North"/>
    <s v="HIGH RISK"/>
    <s v="follow-up needed"/>
    <s v="not eligiable"/>
  </r>
  <r>
    <s v="CUST01330"/>
    <s v="Female"/>
    <s v="Divorced"/>
    <n v="41040"/>
    <n v="59655"/>
    <s v="Poor"/>
    <x v="2"/>
    <s v="West"/>
    <s v="SAFE"/>
    <s v="done"/>
    <s v="not eligiable"/>
  </r>
  <r>
    <s v="CUST01331"/>
    <s v="Male"/>
    <s v="Single"/>
    <n v="92735"/>
    <n v="76788"/>
    <s v="Poor"/>
    <x v="2"/>
    <s v="East"/>
    <s v="SAFE"/>
    <s v="done"/>
    <s v="not eligiable"/>
  </r>
  <r>
    <s v="CUST01332"/>
    <s v="Male"/>
    <s v="Married"/>
    <n v="121058"/>
    <n v="51108"/>
    <s v="Poor"/>
    <x v="1"/>
    <s v="South"/>
    <s v="SAFE"/>
    <s v="done"/>
    <s v="not eligiable"/>
  </r>
  <r>
    <s v="CUST01333"/>
    <s v="Female"/>
    <s v="Single"/>
    <n v="60047"/>
    <n v="12093"/>
    <s v="Poor"/>
    <x v="2"/>
    <s v="East"/>
    <s v="HIGH RISK"/>
    <s v="done"/>
    <s v="not eligiable"/>
  </r>
  <r>
    <s v="CUST01334"/>
    <s v="Male"/>
    <s v="Divorced"/>
    <n v="189254"/>
    <n v="38367"/>
    <s v="Poor"/>
    <x v="2"/>
    <s v="North"/>
    <s v="HIGH RISK"/>
    <s v="done"/>
    <s v="not eligiable"/>
  </r>
  <r>
    <s v="CUST01335"/>
    <s v="Female"/>
    <s v="Single"/>
    <n v="161555"/>
    <n v="86269"/>
    <s v="Poor"/>
    <x v="1"/>
    <s v="North"/>
    <s v="SAFE"/>
    <s v="done"/>
    <s v="not eligiable"/>
  </r>
  <r>
    <s v="CUST01336"/>
    <s v="Male"/>
    <s v="Divorced"/>
    <n v="81507"/>
    <n v="61977"/>
    <s v="Good"/>
    <x v="2"/>
    <s v="East"/>
    <s v="SAFE"/>
    <s v="done"/>
    <s v="not eligiable"/>
  </r>
  <r>
    <s v="CUST01337"/>
    <s v="Male"/>
    <s v="Divorced"/>
    <n v="59107"/>
    <n v="14870"/>
    <s v="Poor"/>
    <x v="0"/>
    <s v="South"/>
    <s v="HIGH RISK"/>
    <s v="follow-up needed"/>
    <s v="not eligiable"/>
  </r>
  <r>
    <s v="CUST01338"/>
    <s v="Male"/>
    <s v="Divorced"/>
    <n v="144889"/>
    <n v="6597"/>
    <s v="Poor"/>
    <x v="0"/>
    <s v="North"/>
    <s v="HIGH RISK"/>
    <s v="follow-up needed"/>
    <s v="not eligiable"/>
  </r>
  <r>
    <s v="CUST01339"/>
    <s v="Female"/>
    <s v="Single"/>
    <n v="47823"/>
    <n v="25491"/>
    <s v="Poor"/>
    <x v="2"/>
    <s v="South"/>
    <s v="HIGH RISK"/>
    <s v="done"/>
    <s v="not eligiable"/>
  </r>
  <r>
    <s v="CUST01340"/>
    <s v="Female"/>
    <s v="Single"/>
    <n v="197693"/>
    <n v="44853"/>
    <s v="Good"/>
    <x v="1"/>
    <s v="East"/>
    <s v="SAFE"/>
    <s v="done"/>
    <s v="eligible for top-up"/>
  </r>
  <r>
    <s v="CUST01341"/>
    <s v="Male"/>
    <s v="Single"/>
    <n v="197034"/>
    <n v="25600"/>
    <s v="Poor"/>
    <x v="2"/>
    <s v="North"/>
    <s v="HIGH RISK"/>
    <s v="done"/>
    <s v="not eligiable"/>
  </r>
  <r>
    <s v="CUST01342"/>
    <s v="Not Specified"/>
    <s v="Single"/>
    <n v="36229"/>
    <n v="90169"/>
    <s v="Poor"/>
    <x v="1"/>
    <s v="West"/>
    <s v="SAFE"/>
    <s v="done"/>
    <s v="not eligiable"/>
  </r>
  <r>
    <s v="CUST01343"/>
    <s v="Female"/>
    <s v="Married"/>
    <n v="180020"/>
    <n v="8055"/>
    <s v="Poor"/>
    <x v="2"/>
    <s v="East"/>
    <s v="HIGH RISK"/>
    <s v="done"/>
    <s v="not eligiable"/>
  </r>
  <r>
    <s v="CUST01344"/>
    <s v="Not Specified"/>
    <s v="Married"/>
    <n v="68709"/>
    <n v="25453"/>
    <s v="Poor"/>
    <x v="2"/>
    <s v="West"/>
    <s v="HIGH RISK"/>
    <s v="done"/>
    <s v="not eligiable"/>
  </r>
  <r>
    <s v="CUST01345"/>
    <s v="Male"/>
    <s v="Divorced"/>
    <n v="50226"/>
    <n v="10299"/>
    <s v="Poor"/>
    <x v="0"/>
    <s v="East"/>
    <s v="HIGH RISK"/>
    <s v="follow-up needed"/>
    <s v="not eligiable"/>
  </r>
  <r>
    <s v="CUST01346"/>
    <s v="Not Specified"/>
    <s v="Married"/>
    <n v="32975"/>
    <n v="38316"/>
    <s v="Poor"/>
    <x v="2"/>
    <s v="West"/>
    <s v="HIGH RISK"/>
    <s v="done"/>
    <s v="not eligiable"/>
  </r>
  <r>
    <s v="CUST01347"/>
    <s v="Female"/>
    <s v="Single"/>
    <n v="104750"/>
    <n v="87385"/>
    <s v="Poor"/>
    <x v="1"/>
    <s v="East"/>
    <s v="SAFE"/>
    <s v="done"/>
    <s v="not eligiable"/>
  </r>
  <r>
    <s v="CUST01348"/>
    <s v="Female###"/>
    <s v="Single"/>
    <n v="13284"/>
    <n v="84662"/>
    <s v="Poor"/>
    <x v="0"/>
    <s v="East"/>
    <s v="SAFE"/>
    <s v="follow-up needed"/>
    <s v="not eligiable"/>
  </r>
  <r>
    <s v="CUST01349"/>
    <s v="Female"/>
    <s v="Single"/>
    <n v="64825"/>
    <n v="60336"/>
    <s v="Poor"/>
    <x v="2"/>
    <s v="South"/>
    <s v="SAFE"/>
    <s v="done"/>
    <s v="not eligiable"/>
  </r>
  <r>
    <s v="CUST01350"/>
    <s v="Male"/>
    <s v="Single"/>
    <n v="155762"/>
    <n v="62059"/>
    <s v="Poor"/>
    <x v="0"/>
    <s v="East"/>
    <s v="SAFE"/>
    <s v="follow-up needed"/>
    <s v="not eligiable"/>
  </r>
  <r>
    <s v="CUST01351"/>
    <s v="Not Specified"/>
    <s v="Divorced"/>
    <n v="18313"/>
    <n v="44590"/>
    <s v="Poor"/>
    <x v="0"/>
    <s v="West"/>
    <s v="HIGH RISK"/>
    <s v="follow-up needed"/>
    <s v="not eligiable"/>
  </r>
  <r>
    <s v="CUST01352"/>
    <s v="Female"/>
    <s v="Single"/>
    <n v="133007"/>
    <n v="46307"/>
    <s v="Good"/>
    <x v="0"/>
    <s v="East"/>
    <s v="SAFE"/>
    <s v="follow-up needed"/>
    <s v="not eligiable"/>
  </r>
  <r>
    <s v="CUST01353"/>
    <s v="Male"/>
    <s v="Married"/>
    <n v="91970"/>
    <n v="77789"/>
    <s v="Poor"/>
    <x v="0"/>
    <s v="East"/>
    <s v="SAFE"/>
    <s v="follow-up needed"/>
    <s v="not eligiable"/>
  </r>
  <r>
    <s v="CUST01354"/>
    <s v="Female"/>
    <s v="Married"/>
    <n v="170371"/>
    <n v="17036"/>
    <s v="Good"/>
    <x v="0"/>
    <s v="East"/>
    <s v="SAFE"/>
    <s v="follow-up needed"/>
    <s v="not eligiable"/>
  </r>
  <r>
    <s v="CUST01355"/>
    <s v="Female"/>
    <s v="Divorced"/>
    <n v="119219"/>
    <n v="69386"/>
    <s v="Poor"/>
    <x v="0"/>
    <s v="East"/>
    <s v="SAFE"/>
    <s v="follow-up needed"/>
    <s v="not eligiable"/>
  </r>
  <r>
    <s v="CUST01356"/>
    <s v="Male"/>
    <s v="Married"/>
    <n v="174595"/>
    <n v="10325"/>
    <s v="Good"/>
    <x v="2"/>
    <s v="South"/>
    <s v="SAFE"/>
    <s v="done"/>
    <s v="not eligiable"/>
  </r>
  <r>
    <s v="CUST01357"/>
    <s v="Male"/>
    <s v="Single"/>
    <n v="181119"/>
    <n v="60375"/>
    <s v="Good"/>
    <x v="2"/>
    <s v="North"/>
    <s v="SAFE"/>
    <s v="done"/>
    <s v="not eligiable"/>
  </r>
  <r>
    <s v="CUST01358"/>
    <s v="Female"/>
    <s v="Single"/>
    <n v="108149"/>
    <n v="23968"/>
    <s v="Good"/>
    <x v="1"/>
    <s v="West"/>
    <s v="SAFE"/>
    <s v="done"/>
    <s v="eligible for top-up"/>
  </r>
  <r>
    <s v="CUST01359"/>
    <s v="Female"/>
    <s v="Single"/>
    <n v="183784"/>
    <n v="59499"/>
    <s v="Good"/>
    <x v="2"/>
    <s v="West"/>
    <s v="SAFE"/>
    <s v="done"/>
    <s v="not eligiable"/>
  </r>
  <r>
    <s v="CUST01360"/>
    <s v="Female"/>
    <s v="Married"/>
    <n v="38449"/>
    <n v="74037"/>
    <s v="Good"/>
    <x v="1"/>
    <s v="East"/>
    <s v="SAFE"/>
    <s v="done"/>
    <s v="not eligiable"/>
  </r>
  <r>
    <s v="CUST01361"/>
    <s v="Male"/>
    <s v="Single"/>
    <n v="55825"/>
    <n v="95178"/>
    <s v="Poor"/>
    <x v="2"/>
    <s v="East"/>
    <s v="SAFE"/>
    <s v="done"/>
    <s v="not eligiable"/>
  </r>
  <r>
    <s v="CUST01362"/>
    <s v="Male"/>
    <s v="Divorced"/>
    <n v="187632"/>
    <n v="8954"/>
    <s v="Poor"/>
    <x v="1"/>
    <s v="East"/>
    <s v="HIGH RISK"/>
    <s v="done"/>
    <s v="not eligiable"/>
  </r>
  <r>
    <s v="CUST01363"/>
    <s v="Female"/>
    <s v="Married"/>
    <n v="59800"/>
    <n v="59164"/>
    <s v="Poor"/>
    <x v="2"/>
    <s v="East"/>
    <s v="SAFE"/>
    <s v="done"/>
    <s v="not eligiable"/>
  </r>
  <r>
    <s v="CUST01364"/>
    <s v="Male"/>
    <s v="Single"/>
    <n v="54884"/>
    <n v="65237"/>
    <s v="Poor"/>
    <x v="2"/>
    <s v="East"/>
    <s v="SAFE"/>
    <s v="done"/>
    <s v="not eligiable"/>
  </r>
  <r>
    <s v="CUST01365"/>
    <s v="Female"/>
    <s v="Single"/>
    <n v="113872"/>
    <n v="30142"/>
    <s v="Poor"/>
    <x v="0"/>
    <s v="West"/>
    <s v="HIGH RISK"/>
    <s v="follow-up needed"/>
    <s v="not eligiable"/>
  </r>
  <r>
    <s v="CUST01366"/>
    <s v="Male"/>
    <s v="Single"/>
    <n v="86041"/>
    <n v="23835"/>
    <s v="Poor"/>
    <x v="0"/>
    <s v="East"/>
    <s v="HIGH RISK"/>
    <s v="follow-up needed"/>
    <s v="not eligiable"/>
  </r>
  <r>
    <s v="CUST01367"/>
    <s v="Female"/>
    <s v="Single"/>
    <n v="177881"/>
    <n v="37958"/>
    <s v="Poor"/>
    <x v="1"/>
    <s v="East"/>
    <s v="HIGH RISK"/>
    <s v="done"/>
    <s v="not eligiable"/>
  </r>
  <r>
    <s v="CUST01368"/>
    <s v="Female"/>
    <s v="Single"/>
    <n v="162256"/>
    <n v="90282"/>
    <s v="Poor"/>
    <x v="2"/>
    <s v="East"/>
    <s v="SAFE"/>
    <s v="done"/>
    <s v="not eligiable"/>
  </r>
  <r>
    <s v="CUST01369"/>
    <s v="Female"/>
    <s v="Single"/>
    <n v="123555"/>
    <n v="57704"/>
    <s v="Poor"/>
    <x v="2"/>
    <s v="East"/>
    <s v="SAFE"/>
    <s v="done"/>
    <s v="not eligiable"/>
  </r>
  <r>
    <s v="CUST01370"/>
    <s v="Not Specified"/>
    <s v="Single"/>
    <n v="24478"/>
    <n v="86287"/>
    <s v="Poor"/>
    <x v="0"/>
    <s v="South"/>
    <s v="SAFE"/>
    <s v="follow-up needed"/>
    <s v="not eligiable"/>
  </r>
  <r>
    <s v="CUST01371"/>
    <s v="Female"/>
    <s v="Married"/>
    <n v="36513"/>
    <n v="31197"/>
    <s v="Poor"/>
    <x v="0"/>
    <s v="South"/>
    <s v="HIGH RISK"/>
    <s v="follow-up needed"/>
    <s v="not eligiable"/>
  </r>
  <r>
    <s v="CUST01372"/>
    <s v="Female"/>
    <s v="Single"/>
    <n v="175801"/>
    <n v="88261"/>
    <s v="Poor"/>
    <x v="1"/>
    <s v="West"/>
    <s v="SAFE"/>
    <s v="done"/>
    <s v="not eligiable"/>
  </r>
  <r>
    <s v="CUST01373"/>
    <s v="Male"/>
    <s v="Married"/>
    <n v="120873"/>
    <n v="27896"/>
    <s v="Poor"/>
    <x v="0"/>
    <s v="East"/>
    <s v="HIGH RISK"/>
    <s v="follow-up needed"/>
    <s v="not eligiable"/>
  </r>
  <r>
    <s v="CUST01374"/>
    <s v="Male###"/>
    <s v="Divorced"/>
    <n v="56819"/>
    <n v="82087"/>
    <s v="Good"/>
    <x v="0"/>
    <s v="West"/>
    <s v="SAFE"/>
    <s v="follow-up needed"/>
    <s v="not eligiable"/>
  </r>
  <r>
    <s v="CUST01375"/>
    <s v="Male"/>
    <s v="Married"/>
    <n v="171584"/>
    <n v="98134"/>
    <s v="Poor"/>
    <x v="2"/>
    <s v="South"/>
    <s v="SAFE"/>
    <s v="done"/>
    <s v="not eligiable"/>
  </r>
  <r>
    <s v="CUST01376"/>
    <s v="Male"/>
    <s v="Single"/>
    <n v="147892"/>
    <n v="52701"/>
    <s v="Poor"/>
    <x v="2"/>
    <s v="East"/>
    <s v="SAFE"/>
    <s v="done"/>
    <s v="not eligiable"/>
  </r>
  <r>
    <s v="CUST01377"/>
    <s v="Not Specified"/>
    <s v="Single"/>
    <n v="110077"/>
    <n v="86476"/>
    <s v="Poor"/>
    <x v="2"/>
    <s v="North"/>
    <s v="SAFE"/>
    <s v="done"/>
    <s v="not eligiable"/>
  </r>
  <r>
    <s v="CUST01378"/>
    <s v="Male"/>
    <s v="Single"/>
    <n v="108305"/>
    <n v="48205"/>
    <s v="Good"/>
    <x v="0"/>
    <s v="East"/>
    <s v="SAFE"/>
    <s v="follow-up needed"/>
    <s v="not eligiable"/>
  </r>
  <r>
    <s v="CUST01379"/>
    <s v="Not Specified"/>
    <s v="Single"/>
    <n v="88293"/>
    <n v="86875"/>
    <s v="Good"/>
    <x v="0"/>
    <s v="South"/>
    <s v="SAFE"/>
    <s v="follow-up needed"/>
    <s v="not eligiable"/>
  </r>
  <r>
    <s v="CUST01380"/>
    <s v="Male"/>
    <s v="Married"/>
    <n v="105133"/>
    <n v="94541"/>
    <s v="Poor"/>
    <x v="0"/>
    <s v="West"/>
    <s v="SAFE"/>
    <s v="follow-up needed"/>
    <s v="not eligiable"/>
  </r>
  <r>
    <s v="CUST01381"/>
    <s v="Male"/>
    <s v="Married"/>
    <n v="116718"/>
    <n v="75384"/>
    <s v="Poor"/>
    <x v="0"/>
    <s v="West"/>
    <s v="SAFE"/>
    <s v="follow-up needed"/>
    <s v="not eligiable"/>
  </r>
  <r>
    <s v="CUST01382"/>
    <s v="Female"/>
    <s v="Married"/>
    <n v="97629"/>
    <n v="94942"/>
    <s v="Poor"/>
    <x v="1"/>
    <s v="East"/>
    <s v="SAFE"/>
    <s v="done"/>
    <s v="not eligiable"/>
  </r>
  <r>
    <s v="CUST01383"/>
    <s v="Female"/>
    <s v="Married"/>
    <n v="177699"/>
    <n v="35752"/>
    <s v="Poor"/>
    <x v="0"/>
    <s v="North"/>
    <s v="HIGH RISK"/>
    <s v="follow-up needed"/>
    <s v="not eligiable"/>
  </r>
  <r>
    <s v="CUST01384"/>
    <s v="Female"/>
    <s v="Married"/>
    <n v="134579"/>
    <n v="56602"/>
    <s v="Poor"/>
    <x v="0"/>
    <s v="East"/>
    <s v="SAFE"/>
    <s v="follow-up needed"/>
    <s v="not eligiable"/>
  </r>
  <r>
    <s v="CUST01385"/>
    <s v="Female"/>
    <s v="Single"/>
    <n v="61510"/>
    <n v="25610"/>
    <s v="Poor"/>
    <x v="0"/>
    <s v="East"/>
    <s v="HIGH RISK"/>
    <s v="follow-up needed"/>
    <s v="not eligiable"/>
  </r>
  <r>
    <s v="CUST01386"/>
    <s v="Female"/>
    <s v="Single"/>
    <n v="103290"/>
    <n v="59721"/>
    <s v="Poor"/>
    <x v="0"/>
    <s v="East"/>
    <s v="SAFE"/>
    <s v="follow-up needed"/>
    <s v="not eligiable"/>
  </r>
  <r>
    <s v="CUST01387"/>
    <s v="Female"/>
    <s v="Single"/>
    <n v="134801"/>
    <n v="10818"/>
    <s v="Poor"/>
    <x v="0"/>
    <s v="East"/>
    <s v="HIGH RISK"/>
    <s v="follow-up needed"/>
    <s v="not eligiable"/>
  </r>
  <r>
    <s v="CUST01388"/>
    <s v="Male"/>
    <s v="Divorced"/>
    <n v="177452"/>
    <n v="17397"/>
    <s v="Poor"/>
    <x v="1"/>
    <s v="East"/>
    <s v="HIGH RISK"/>
    <s v="done"/>
    <s v="not eligiable"/>
  </r>
  <r>
    <s v="CUST01389"/>
    <s v="Not Specified"/>
    <s v="Single"/>
    <n v="197154"/>
    <n v="64799"/>
    <s v="Poor"/>
    <x v="0"/>
    <s v="South"/>
    <s v="SAFE"/>
    <s v="follow-up needed"/>
    <s v="not eligiable"/>
  </r>
  <r>
    <s v="CUST01390"/>
    <s v="Female"/>
    <s v="Divorced"/>
    <n v="43236"/>
    <n v="96475"/>
    <s v="Poor"/>
    <x v="0"/>
    <s v="North"/>
    <s v="SAFE"/>
    <s v="follow-up needed"/>
    <s v="not eligiable"/>
  </r>
  <r>
    <s v="CUST01391"/>
    <s v="Male"/>
    <s v="Single"/>
    <n v="33492"/>
    <n v="31789"/>
    <s v="Poor"/>
    <x v="1"/>
    <s v="South"/>
    <s v="HIGH RISK"/>
    <s v="done"/>
    <s v="not eligiable"/>
  </r>
  <r>
    <s v="CUST01392"/>
    <s v="Not Specified"/>
    <s v="Single"/>
    <n v="161678"/>
    <n v="58839"/>
    <s v="Poor"/>
    <x v="1"/>
    <s v="East"/>
    <s v="SAFE"/>
    <s v="done"/>
    <s v="not eligiable"/>
  </r>
  <r>
    <s v="CUST01393"/>
    <s v="Male"/>
    <s v="Married"/>
    <n v="81369"/>
    <n v="76961"/>
    <s v="Poor"/>
    <x v="0"/>
    <s v="South"/>
    <s v="SAFE"/>
    <s v="follow-up needed"/>
    <s v="not eligiable"/>
  </r>
  <r>
    <s v="CUST01394"/>
    <s v="Male"/>
    <s v="Single"/>
    <n v="162231"/>
    <n v="26348"/>
    <s v="Poor"/>
    <x v="0"/>
    <s v="North"/>
    <s v="HIGH RISK"/>
    <s v="follow-up needed"/>
    <s v="not eligiable"/>
  </r>
  <r>
    <s v="CUST01395"/>
    <s v="Female"/>
    <s v="Divorced"/>
    <n v="111991"/>
    <n v="13910"/>
    <s v="Good"/>
    <x v="0"/>
    <s v="South"/>
    <s v="SAFE"/>
    <s v="follow-up needed"/>
    <s v="not eligiable"/>
  </r>
  <r>
    <s v="CUST01396"/>
    <s v="Not Specified"/>
    <s v="Single"/>
    <n v="84035"/>
    <n v="16207"/>
    <s v="Poor"/>
    <x v="0"/>
    <s v="East"/>
    <s v="HIGH RISK"/>
    <s v="follow-up needed"/>
    <s v="not eligiable"/>
  </r>
  <r>
    <s v="CUST01397"/>
    <s v="Not Specified"/>
    <s v="Married"/>
    <n v="118111"/>
    <n v="72488"/>
    <s v="Good"/>
    <x v="0"/>
    <s v="South"/>
    <s v="SAFE"/>
    <s v="follow-up needed"/>
    <s v="not eligiable"/>
  </r>
  <r>
    <s v="CUST01398"/>
    <s v="Male"/>
    <s v="Single"/>
    <n v="39832"/>
    <n v="66477"/>
    <s v="Good"/>
    <x v="2"/>
    <s v="North"/>
    <s v="SAFE"/>
    <s v="done"/>
    <s v="not eligiable"/>
  </r>
  <r>
    <s v="CUST01399"/>
    <s v="Male"/>
    <s v="Single"/>
    <n v="52287"/>
    <n v="31128"/>
    <s v="Poor"/>
    <x v="0"/>
    <s v="West"/>
    <s v="HIGH RISK"/>
    <s v="follow-up needed"/>
    <s v="not eligiable"/>
  </r>
  <r>
    <s v="CUST01400"/>
    <s v="Not Specified"/>
    <s v="Divorced"/>
    <n v="79886"/>
    <n v="73394"/>
    <s v="Good"/>
    <x v="1"/>
    <s v="West"/>
    <s v="SAFE"/>
    <s v="done"/>
    <s v="eligible for top-up"/>
  </r>
  <r>
    <s v="CUST01401"/>
    <s v="Male"/>
    <s v="Married"/>
    <n v="78434"/>
    <n v="29323"/>
    <s v="Poor"/>
    <x v="1"/>
    <s v="East"/>
    <s v="HIGH RISK"/>
    <s v="done"/>
    <s v="not eligiable"/>
  </r>
  <r>
    <s v="CUST01402"/>
    <s v="Female"/>
    <s v="Married"/>
    <n v="17525"/>
    <n v="96987"/>
    <s v="Poor"/>
    <x v="0"/>
    <s v="East"/>
    <s v="SAFE"/>
    <s v="follow-up needed"/>
    <s v="not eligiable"/>
  </r>
  <r>
    <s v="CUST01403"/>
    <s v="Male"/>
    <s v="Divorced"/>
    <n v="139189"/>
    <n v="87428"/>
    <s v="Good"/>
    <x v="0"/>
    <s v="North"/>
    <s v="SAFE"/>
    <s v="follow-up needed"/>
    <s v="not eligiable"/>
  </r>
  <r>
    <s v="CUST01404"/>
    <s v="Not Specified"/>
    <s v="Divorced"/>
    <n v="127260"/>
    <n v="42187"/>
    <s v="Poor"/>
    <x v="0"/>
    <s v="West"/>
    <s v="HIGH RISK"/>
    <s v="follow-up needed"/>
    <s v="not eligiable"/>
  </r>
  <r>
    <s v="CUST01405"/>
    <s v="Not Specified"/>
    <s v="Divorced"/>
    <n v="196047"/>
    <n v="93733"/>
    <s v="Good"/>
    <x v="1"/>
    <s v="East"/>
    <s v="SAFE"/>
    <s v="done"/>
    <s v="eligible for top-up"/>
  </r>
  <r>
    <s v="CUST01406"/>
    <s v="Female"/>
    <s v="Single"/>
    <n v="113571"/>
    <n v="48263"/>
    <s v="Poor"/>
    <x v="1"/>
    <s v="South"/>
    <s v="HIGH RISK"/>
    <s v="done"/>
    <s v="not eligiable"/>
  </r>
  <r>
    <s v="CUST01407"/>
    <s v="Not Specified"/>
    <s v="Single"/>
    <n v="163971"/>
    <n v="42705"/>
    <s v="Poor"/>
    <x v="0"/>
    <s v="East"/>
    <s v="HIGH RISK"/>
    <s v="follow-up needed"/>
    <s v="not eligiable"/>
  </r>
  <r>
    <s v="CUST01408"/>
    <s v="Male"/>
    <s v="Single"/>
    <n v="27469"/>
    <n v="34325"/>
    <s v="Good"/>
    <x v="0"/>
    <s v="East"/>
    <s v="SAFE"/>
    <s v="follow-up needed"/>
    <s v="not eligiable"/>
  </r>
  <r>
    <s v="CUST01409"/>
    <s v="Female"/>
    <s v="Divorced"/>
    <n v="144859"/>
    <n v="31302"/>
    <s v="Poor"/>
    <x v="0"/>
    <s v="West"/>
    <s v="HIGH RISK"/>
    <s v="follow-up needed"/>
    <s v="not eligiable"/>
  </r>
  <r>
    <s v="CUST01410"/>
    <s v="Female"/>
    <s v="Married"/>
    <n v="197607"/>
    <n v="13537"/>
    <s v="Good"/>
    <x v="0"/>
    <s v="East"/>
    <s v="SAFE"/>
    <s v="follow-up needed"/>
    <s v="not eligiable"/>
  </r>
  <r>
    <s v="CUST01411"/>
    <s v="Male"/>
    <s v="Single"/>
    <n v="81849"/>
    <n v="77198"/>
    <s v="Good"/>
    <x v="2"/>
    <s v="East"/>
    <s v="SAFE"/>
    <s v="done"/>
    <s v="not eligiable"/>
  </r>
  <r>
    <s v="CUST01412"/>
    <s v="Male"/>
    <s v="Single"/>
    <n v="20870"/>
    <n v="28188"/>
    <s v="Poor"/>
    <x v="0"/>
    <s v="East"/>
    <s v="HIGH RISK"/>
    <s v="follow-up needed"/>
    <s v="not eligiable"/>
  </r>
  <r>
    <s v="CUST01413"/>
    <s v="Not Specified"/>
    <s v="Married"/>
    <n v="130818"/>
    <n v="25612"/>
    <s v="Poor"/>
    <x v="1"/>
    <s v="East"/>
    <s v="HIGH RISK"/>
    <s v="done"/>
    <s v="not eligiable"/>
  </r>
  <r>
    <s v="CUST01414"/>
    <s v="Male"/>
    <s v="Single"/>
    <n v="131953"/>
    <n v="42924"/>
    <s v="Poor"/>
    <x v="2"/>
    <s v="North"/>
    <s v="HIGH RISK"/>
    <s v="done"/>
    <s v="not eligiable"/>
  </r>
  <r>
    <s v="CUST01415"/>
    <s v="Male"/>
    <s v="Married"/>
    <n v="39299"/>
    <n v="32038"/>
    <s v="Poor"/>
    <x v="2"/>
    <s v="East"/>
    <s v="HIGH RISK"/>
    <s v="done"/>
    <s v="not eligiable"/>
  </r>
  <r>
    <s v="CUST01416"/>
    <s v="Female"/>
    <s v="Divorced"/>
    <n v="61492"/>
    <n v="33773"/>
    <s v="Poor"/>
    <x v="2"/>
    <s v="East"/>
    <s v="HIGH RISK"/>
    <s v="done"/>
    <s v="not eligiable"/>
  </r>
  <r>
    <s v="CUST01417"/>
    <s v="Not Specified"/>
    <s v="Single"/>
    <n v="135190"/>
    <n v="63794"/>
    <s v="Poor"/>
    <x v="1"/>
    <s v="North"/>
    <s v="SAFE"/>
    <s v="done"/>
    <s v="not eligiable"/>
  </r>
  <r>
    <s v="CUST01418"/>
    <s v="Not Specified"/>
    <s v="Single"/>
    <n v="135696"/>
    <n v="18514"/>
    <s v="Poor"/>
    <x v="0"/>
    <s v="East"/>
    <s v="HIGH RISK"/>
    <s v="follow-up needed"/>
    <s v="not eligiable"/>
  </r>
  <r>
    <s v="CUST01419"/>
    <s v="Male"/>
    <s v="Divorced"/>
    <n v="17810"/>
    <n v="45483"/>
    <s v="Good"/>
    <x v="0"/>
    <s v="North"/>
    <s v="SAFE"/>
    <s v="follow-up needed"/>
    <s v="not eligiable"/>
  </r>
  <r>
    <s v="CUST01420"/>
    <s v="Female"/>
    <s v="Single"/>
    <n v="190738"/>
    <n v="99308"/>
    <s v="Poor"/>
    <x v="0"/>
    <s v="East"/>
    <s v="SAFE"/>
    <s v="follow-up needed"/>
    <s v="not eligiable"/>
  </r>
  <r>
    <s v="CUST01421"/>
    <s v="Female"/>
    <s v="Single"/>
    <n v="35652"/>
    <n v="49565"/>
    <s v="Good"/>
    <x v="0"/>
    <s v="West"/>
    <s v="SAFE"/>
    <s v="follow-up needed"/>
    <s v="not eligiable"/>
  </r>
  <r>
    <s v="CUST01422"/>
    <s v="Male"/>
    <s v="Single"/>
    <n v="91875"/>
    <n v="99883"/>
    <s v="Poor"/>
    <x v="0"/>
    <s v="North"/>
    <s v="SAFE"/>
    <s v="follow-up needed"/>
    <s v="not eligiable"/>
  </r>
  <r>
    <s v="CUST01423"/>
    <s v="Male"/>
    <s v="Single"/>
    <n v="99479"/>
    <n v="42056"/>
    <s v="Poor"/>
    <x v="2"/>
    <s v="South"/>
    <s v="HIGH RISK"/>
    <s v="done"/>
    <s v="not eligiable"/>
  </r>
  <r>
    <s v="CUST01424"/>
    <s v="Male"/>
    <s v="Single"/>
    <n v="163792"/>
    <n v="14971"/>
    <s v="Poor"/>
    <x v="1"/>
    <s v="East"/>
    <s v="HIGH RISK"/>
    <s v="done"/>
    <s v="not eligiable"/>
  </r>
  <r>
    <s v="CUST01425"/>
    <s v="Female"/>
    <s v="Single"/>
    <n v="61322"/>
    <n v="87457"/>
    <s v="Good"/>
    <x v="2"/>
    <s v="East"/>
    <s v="SAFE"/>
    <s v="done"/>
    <s v="not eligiable"/>
  </r>
  <r>
    <s v="CUST01426"/>
    <s v="Not Specified"/>
    <s v="Divorced"/>
    <n v="127177"/>
    <n v="90999"/>
    <s v="Good"/>
    <x v="0"/>
    <s v="South"/>
    <s v="SAFE"/>
    <s v="follow-up needed"/>
    <s v="not eligiable"/>
  </r>
  <r>
    <s v="CUST01427"/>
    <s v="Male"/>
    <s v="Single"/>
    <n v="146678"/>
    <n v="43996"/>
    <s v="Poor"/>
    <x v="1"/>
    <s v="West"/>
    <s v="HIGH RISK"/>
    <s v="done"/>
    <s v="not eligiable"/>
  </r>
  <r>
    <s v="CUST01428"/>
    <s v="Male"/>
    <s v="Divorced"/>
    <n v="59129"/>
    <n v="92387"/>
    <s v="Poor"/>
    <x v="2"/>
    <s v="North"/>
    <s v="SAFE"/>
    <s v="done"/>
    <s v="not eligiable"/>
  </r>
  <r>
    <s v="CUST01429"/>
    <s v="Male"/>
    <s v="Single"/>
    <n v="14648"/>
    <n v="82610"/>
    <s v="Poor"/>
    <x v="1"/>
    <s v="East"/>
    <s v="SAFE"/>
    <s v="done"/>
    <s v="not eligiable"/>
  </r>
  <r>
    <s v="CUST01430"/>
    <s v="Female"/>
    <s v="Divorced"/>
    <n v="66798"/>
    <n v="86735"/>
    <s v="Poor"/>
    <x v="0"/>
    <s v="East"/>
    <s v="SAFE"/>
    <s v="follow-up needed"/>
    <s v="not eligiable"/>
  </r>
  <r>
    <s v="CUST01431"/>
    <s v="Male"/>
    <s v="Single"/>
    <n v="131150"/>
    <n v="52755"/>
    <s v="Poor"/>
    <x v="0"/>
    <s v="East"/>
    <s v="SAFE"/>
    <s v="follow-up needed"/>
    <s v="not eligiable"/>
  </r>
  <r>
    <s v="CUST01432"/>
    <s v="Female"/>
    <s v="Single"/>
    <n v="116375"/>
    <n v="59423"/>
    <s v="Poor"/>
    <x v="0"/>
    <s v="South"/>
    <s v="SAFE"/>
    <s v="follow-up needed"/>
    <s v="not eligiable"/>
  </r>
  <r>
    <s v="CUST01433"/>
    <s v="Female"/>
    <s v="Single"/>
    <n v="79399"/>
    <n v="18600"/>
    <s v="Poor"/>
    <x v="2"/>
    <s v="East"/>
    <s v="HIGH RISK"/>
    <s v="done"/>
    <s v="not eligiable"/>
  </r>
  <r>
    <s v="CUST01434"/>
    <s v="Female"/>
    <s v="Divorced"/>
    <n v="112964"/>
    <n v="47759"/>
    <s v="Poor"/>
    <x v="0"/>
    <s v="North"/>
    <s v="HIGH RISK"/>
    <s v="follow-up needed"/>
    <s v="not eligiable"/>
  </r>
  <r>
    <s v="CUST01435"/>
    <s v="Not Specified"/>
    <s v="Single"/>
    <n v="41206"/>
    <n v="83872"/>
    <s v="Good"/>
    <x v="1"/>
    <s v="West"/>
    <s v="SAFE"/>
    <s v="done"/>
    <s v="not eligiable"/>
  </r>
  <r>
    <s v="CUST01436"/>
    <s v="Male"/>
    <s v="Married"/>
    <n v="147069"/>
    <n v="20821"/>
    <s v="Poor"/>
    <x v="1"/>
    <s v="East"/>
    <s v="HIGH RISK"/>
    <s v="done"/>
    <s v="not eligiable"/>
  </r>
  <r>
    <s v="CUST01437"/>
    <s v="Male"/>
    <s v="Single"/>
    <n v="13243"/>
    <n v="33437"/>
    <s v="Good"/>
    <x v="0"/>
    <s v="West"/>
    <s v="SAFE"/>
    <s v="follow-up needed"/>
    <s v="not eligiable"/>
  </r>
  <r>
    <s v="CUST01438"/>
    <s v="Male"/>
    <s v="Single"/>
    <n v="175550"/>
    <n v="57430"/>
    <s v="Good"/>
    <x v="0"/>
    <s v="East"/>
    <s v="SAFE"/>
    <s v="follow-up needed"/>
    <s v="not eligiable"/>
  </r>
  <r>
    <s v="CUST01439"/>
    <s v="Not Specified"/>
    <s v="Married"/>
    <n v="17770"/>
    <n v="25555"/>
    <s v="Good"/>
    <x v="0"/>
    <s v="North"/>
    <s v="SAFE"/>
    <s v="follow-up needed"/>
    <s v="not eligiable"/>
  </r>
  <r>
    <s v="CUST01440"/>
    <s v="Male"/>
    <s v="Divorced"/>
    <n v="125827"/>
    <n v="56416"/>
    <s v="Poor"/>
    <x v="0"/>
    <s v="East"/>
    <s v="SAFE"/>
    <s v="follow-up needed"/>
    <s v="not eligiable"/>
  </r>
  <r>
    <s v="CUST01441"/>
    <s v="Male"/>
    <s v="Divorced"/>
    <n v="45791"/>
    <n v="70706"/>
    <s v="Poor"/>
    <x v="0"/>
    <s v="South"/>
    <s v="SAFE"/>
    <s v="follow-up needed"/>
    <s v="not eligiable"/>
  </r>
  <r>
    <s v="CUST01442"/>
    <s v="Male"/>
    <s v="Single"/>
    <n v="79329"/>
    <n v="31893"/>
    <s v="Good"/>
    <x v="1"/>
    <s v="North"/>
    <s v="SAFE"/>
    <s v="done"/>
    <s v="eligible for top-up"/>
  </r>
  <r>
    <s v="CUST01443"/>
    <s v="Not Specified"/>
    <s v="Single"/>
    <n v="38779"/>
    <n v="63095"/>
    <s v="Poor"/>
    <x v="1"/>
    <s v="West"/>
    <s v="SAFE"/>
    <s v="done"/>
    <s v="not eligiable"/>
  </r>
  <r>
    <s v="CUST01444"/>
    <s v="Female"/>
    <s v="Single"/>
    <n v="46540"/>
    <n v="83731"/>
    <s v="Poor"/>
    <x v="0"/>
    <s v="South"/>
    <s v="SAFE"/>
    <s v="follow-up needed"/>
    <s v="not eligiable"/>
  </r>
  <r>
    <s v="CUST01445"/>
    <s v="Male"/>
    <s v="Divorced"/>
    <n v="46051"/>
    <n v="82141"/>
    <s v="Poor"/>
    <x v="1"/>
    <s v="North"/>
    <s v="SAFE"/>
    <s v="done"/>
    <s v="not eligiable"/>
  </r>
  <r>
    <s v="CUST01446"/>
    <s v="Female"/>
    <s v="Married"/>
    <n v="172889"/>
    <n v="86649"/>
    <s v="Good"/>
    <x v="0"/>
    <s v="North"/>
    <s v="SAFE"/>
    <s v="follow-up needed"/>
    <s v="not eligiable"/>
  </r>
  <r>
    <s v="CUST01447"/>
    <s v="Male"/>
    <s v="Married"/>
    <n v="177014"/>
    <n v="83849"/>
    <s v="Poor"/>
    <x v="0"/>
    <s v="East"/>
    <s v="SAFE"/>
    <s v="follow-up needed"/>
    <s v="not eligiable"/>
  </r>
  <r>
    <s v="CUST01448"/>
    <s v="Male"/>
    <s v="Divorced"/>
    <n v="111105"/>
    <n v="54213"/>
    <s v="Poor"/>
    <x v="2"/>
    <s v="South"/>
    <s v="SAFE"/>
    <s v="done"/>
    <s v="not eligiable"/>
  </r>
  <r>
    <s v="CUST01449"/>
    <s v="Not Specified"/>
    <s v="Single"/>
    <n v="136853"/>
    <n v="63897"/>
    <s v="Poor"/>
    <x v="0"/>
    <s v="North"/>
    <s v="SAFE"/>
    <s v="follow-up needed"/>
    <s v="not eligiable"/>
  </r>
  <r>
    <s v="CUST01450"/>
    <s v="Male"/>
    <s v="Married"/>
    <n v="36600"/>
    <n v="52927"/>
    <s v="Poor"/>
    <x v="0"/>
    <s v="East"/>
    <s v="SAFE"/>
    <s v="follow-up needed"/>
    <s v="not eligiable"/>
  </r>
  <r>
    <s v="CUST01451"/>
    <s v="Male"/>
    <s v="Single"/>
    <n v="81807"/>
    <n v="43106"/>
    <s v="Poor"/>
    <x v="2"/>
    <s v="East"/>
    <s v="HIGH RISK"/>
    <s v="done"/>
    <s v="not eligiable"/>
  </r>
  <r>
    <s v="CUST01452"/>
    <s v="Not Specified"/>
    <s v="Married"/>
    <n v="159905"/>
    <n v="38924"/>
    <s v="Good"/>
    <x v="1"/>
    <s v="South"/>
    <s v="SAFE"/>
    <s v="done"/>
    <s v="eligible for top-up"/>
  </r>
  <r>
    <s v="CUST01453"/>
    <s v="Male"/>
    <s v="Single"/>
    <n v="103831"/>
    <n v="75572"/>
    <s v="Poor"/>
    <x v="2"/>
    <s v="East"/>
    <s v="SAFE"/>
    <s v="done"/>
    <s v="not eligiable"/>
  </r>
  <r>
    <s v="CUST01454"/>
    <s v="Male"/>
    <s v="Single"/>
    <n v="114747"/>
    <n v="30582"/>
    <s v="Poor"/>
    <x v="2"/>
    <s v="West"/>
    <s v="HIGH RISK"/>
    <s v="done"/>
    <s v="not eligiable"/>
  </r>
  <r>
    <s v="CUST01455"/>
    <s v="Female"/>
    <s v="Divorced"/>
    <n v="132429"/>
    <n v="89949"/>
    <s v="Good"/>
    <x v="2"/>
    <s v="West"/>
    <s v="SAFE"/>
    <s v="done"/>
    <s v="not eligiable"/>
  </r>
  <r>
    <s v="CUST01456"/>
    <s v="Not Specified"/>
    <s v="Divorced"/>
    <n v="137123"/>
    <n v="64425"/>
    <s v="Poor"/>
    <x v="2"/>
    <s v="West"/>
    <s v="SAFE"/>
    <s v="done"/>
    <s v="not eligiable"/>
  </r>
  <r>
    <s v="CUST01457"/>
    <s v="Not Specified"/>
    <s v="Divorced"/>
    <n v="38223"/>
    <n v="98904"/>
    <s v="Poor"/>
    <x v="0"/>
    <s v="East"/>
    <s v="SAFE"/>
    <s v="follow-up needed"/>
    <s v="not eligiable"/>
  </r>
  <r>
    <s v="CUST01458"/>
    <s v="Not Specified"/>
    <s v="Divorced"/>
    <n v="108951"/>
    <n v="30167"/>
    <s v="Good"/>
    <x v="0"/>
    <s v="East"/>
    <s v="SAFE"/>
    <s v="follow-up needed"/>
    <s v="not eligiable"/>
  </r>
  <r>
    <s v="CUST01459"/>
    <s v="Not Specified"/>
    <s v="Married"/>
    <n v="99602"/>
    <n v="44091"/>
    <s v="Poor"/>
    <x v="0"/>
    <s v="East"/>
    <s v="HIGH RISK"/>
    <s v="follow-up needed"/>
    <s v="not eligiable"/>
  </r>
  <r>
    <s v="CUST01460"/>
    <s v="Female"/>
    <s v="Married"/>
    <n v="20084"/>
    <n v="59799"/>
    <s v="Poor"/>
    <x v="0"/>
    <s v="North"/>
    <s v="SAFE"/>
    <s v="follow-up needed"/>
    <s v="not eligiable"/>
  </r>
  <r>
    <s v="CUST01461"/>
    <s v="Male"/>
    <s v="Divorced"/>
    <n v="167550"/>
    <n v="19237"/>
    <s v="Poor"/>
    <x v="1"/>
    <s v="West"/>
    <s v="HIGH RISK"/>
    <s v="done"/>
    <s v="not eligiable"/>
  </r>
  <r>
    <s v="CUST01462"/>
    <s v="Not Specified"/>
    <s v="Single"/>
    <n v="67404"/>
    <n v="5822"/>
    <s v="Poor"/>
    <x v="0"/>
    <s v="North"/>
    <s v="HIGH RISK"/>
    <s v="follow-up needed"/>
    <s v="not eligiable"/>
  </r>
  <r>
    <s v="CUST01463"/>
    <s v="Male"/>
    <s v="Divorced"/>
    <n v="163863"/>
    <n v="79672"/>
    <s v="Good"/>
    <x v="0"/>
    <s v="North"/>
    <s v="SAFE"/>
    <s v="follow-up needed"/>
    <s v="not eligiable"/>
  </r>
  <r>
    <s v="CUST01464"/>
    <s v="Female"/>
    <s v="Single"/>
    <n v="115462"/>
    <n v="34279"/>
    <s v="Poor"/>
    <x v="0"/>
    <s v="East"/>
    <s v="HIGH RISK"/>
    <s v="follow-up needed"/>
    <s v="not eligiable"/>
  </r>
  <r>
    <s v="CUST01465"/>
    <s v="Female"/>
    <s v="Single"/>
    <n v="72106"/>
    <n v="91063"/>
    <s v="Poor"/>
    <x v="0"/>
    <s v="East"/>
    <s v="SAFE"/>
    <s v="follow-up needed"/>
    <s v="not eligiable"/>
  </r>
  <r>
    <s v="CUST01466"/>
    <s v="Female"/>
    <s v="Divorced"/>
    <n v="187697"/>
    <n v="54224"/>
    <s v="Good"/>
    <x v="2"/>
    <s v="East"/>
    <s v="SAFE"/>
    <s v="done"/>
    <s v="not eligiable"/>
  </r>
  <r>
    <s v="CUST01467"/>
    <s v="Male"/>
    <s v="Divorced"/>
    <n v="134133"/>
    <n v="87365"/>
    <s v="Good"/>
    <x v="1"/>
    <s v="South"/>
    <s v="SAFE"/>
    <s v="done"/>
    <s v="eligible for top-up"/>
  </r>
  <r>
    <s v="CUST01468"/>
    <s v="Male"/>
    <s v="Single"/>
    <n v="79855"/>
    <n v="84439"/>
    <s v="Poor"/>
    <x v="0"/>
    <s v="South"/>
    <s v="SAFE"/>
    <s v="follow-up needed"/>
    <s v="not eligiable"/>
  </r>
  <r>
    <s v="CUST01469"/>
    <s v="Male"/>
    <s v="Single"/>
    <n v="65441"/>
    <n v="56488"/>
    <s v="Poor"/>
    <x v="0"/>
    <s v="East"/>
    <s v="SAFE"/>
    <s v="follow-up needed"/>
    <s v="not eligiable"/>
  </r>
  <r>
    <s v="CUST01470"/>
    <s v="Female"/>
    <s v="Married"/>
    <n v="67145"/>
    <n v="29385"/>
    <s v="Good"/>
    <x v="2"/>
    <s v="West"/>
    <s v="SAFE"/>
    <s v="done"/>
    <s v="not eligiable"/>
  </r>
  <r>
    <s v="CUST01471"/>
    <s v="Male"/>
    <s v="Married"/>
    <n v="97970"/>
    <n v="68565"/>
    <s v="Good"/>
    <x v="2"/>
    <s v="East"/>
    <s v="SAFE"/>
    <s v="done"/>
    <s v="not eligiable"/>
  </r>
  <r>
    <s v="CUST01472"/>
    <s v="Male"/>
    <s v="Married"/>
    <n v="12259"/>
    <n v="30708"/>
    <s v="Poor"/>
    <x v="1"/>
    <s v="West"/>
    <s v="HIGH RISK"/>
    <s v="done"/>
    <s v="not eligiable"/>
  </r>
  <r>
    <s v="CUST01473"/>
    <s v="Male"/>
    <s v="Divorced"/>
    <n v="96078"/>
    <n v="7300"/>
    <s v="Poor"/>
    <x v="0"/>
    <s v="South"/>
    <s v="HIGH RISK"/>
    <s v="follow-up needed"/>
    <s v="not eligiable"/>
  </r>
  <r>
    <s v="CUST01474"/>
    <s v="Male"/>
    <s v="Single"/>
    <n v="35876"/>
    <n v="35902"/>
    <s v="Poor"/>
    <x v="0"/>
    <s v="East"/>
    <s v="HIGH RISK"/>
    <s v="follow-up needed"/>
    <s v="not eligiable"/>
  </r>
  <r>
    <s v="CUST01475"/>
    <s v="Male"/>
    <s v="Single"/>
    <n v="82765"/>
    <n v="67844"/>
    <s v="Poor"/>
    <x v="0"/>
    <s v="East"/>
    <s v="SAFE"/>
    <s v="follow-up needed"/>
    <s v="not eligiable"/>
  </r>
  <r>
    <s v="CUST01476"/>
    <s v="Female"/>
    <s v="Single"/>
    <n v="148343"/>
    <n v="80218"/>
    <s v="Poor"/>
    <x v="0"/>
    <s v="East"/>
    <s v="SAFE"/>
    <s v="follow-up needed"/>
    <s v="not eligiable"/>
  </r>
  <r>
    <s v="CUST01477"/>
    <s v="Male"/>
    <s v="Divorced"/>
    <n v="115689"/>
    <n v="18656"/>
    <s v="Poor"/>
    <x v="2"/>
    <s v="East"/>
    <s v="HIGH RISK"/>
    <s v="done"/>
    <s v="not eligiable"/>
  </r>
  <r>
    <s v="CUST01478"/>
    <s v="Female"/>
    <s v="Single"/>
    <n v="175708"/>
    <n v="76870"/>
    <s v="Good"/>
    <x v="2"/>
    <s v="East"/>
    <s v="SAFE"/>
    <s v="done"/>
    <s v="not eligiable"/>
  </r>
  <r>
    <s v="CUST01479"/>
    <s v="Male"/>
    <s v="Divorced"/>
    <n v="182385"/>
    <n v="63139"/>
    <s v="Good"/>
    <x v="0"/>
    <s v="East"/>
    <s v="SAFE"/>
    <s v="follow-up needed"/>
    <s v="not eligiable"/>
  </r>
  <r>
    <s v="CUST01480"/>
    <s v="Not Specified"/>
    <s v="Divorced"/>
    <n v="35370"/>
    <n v="49379"/>
    <s v="Poor"/>
    <x v="0"/>
    <s v="East"/>
    <s v="HIGH RISK"/>
    <s v="follow-up needed"/>
    <s v="not eligiable"/>
  </r>
  <r>
    <s v="CUST01481"/>
    <s v="Male"/>
    <s v="Divorced"/>
    <n v="22844"/>
    <n v="83613"/>
    <s v="Poor"/>
    <x v="1"/>
    <s v="East"/>
    <s v="SAFE"/>
    <s v="done"/>
    <s v="not eligiable"/>
  </r>
  <r>
    <s v="CUST01482"/>
    <s v="Not Specified"/>
    <s v="Divorced"/>
    <n v="23362"/>
    <n v="28752"/>
    <s v="Poor"/>
    <x v="1"/>
    <s v="South"/>
    <s v="HIGH RISK"/>
    <s v="done"/>
    <s v="not eligiable"/>
  </r>
  <r>
    <s v="CUST01483"/>
    <s v="Not Specified"/>
    <s v="Single"/>
    <n v="42717"/>
    <n v="14642"/>
    <s v="Poor"/>
    <x v="0"/>
    <s v="East"/>
    <s v="HIGH RISK"/>
    <s v="follow-up needed"/>
    <s v="not eligiable"/>
  </r>
  <r>
    <s v="CUST01484"/>
    <s v="Female"/>
    <s v="Married"/>
    <n v="194254"/>
    <n v="57335"/>
    <s v="Good"/>
    <x v="2"/>
    <s v="West"/>
    <s v="SAFE"/>
    <s v="done"/>
    <s v="not eligiable"/>
  </r>
  <r>
    <s v="CUST01485"/>
    <s v="Male"/>
    <s v="Married"/>
    <n v="144820"/>
    <n v="19811"/>
    <s v="Poor"/>
    <x v="2"/>
    <s v="West"/>
    <s v="HIGH RISK"/>
    <s v="done"/>
    <s v="not eligiable"/>
  </r>
  <r>
    <s v="CUST01486"/>
    <s v="Not Specified"/>
    <s v="Married"/>
    <n v="109054"/>
    <n v="35250"/>
    <s v="Poor"/>
    <x v="1"/>
    <s v="West"/>
    <s v="HIGH RISK"/>
    <s v="done"/>
    <s v="not eligiable"/>
  </r>
  <r>
    <s v="CUST01487"/>
    <s v="Not Specified"/>
    <s v="Single"/>
    <n v="175269"/>
    <n v="11273"/>
    <s v="Poor"/>
    <x v="0"/>
    <s v="North"/>
    <s v="HIGH RISK"/>
    <s v="follow-up needed"/>
    <s v="not eligiable"/>
  </r>
  <r>
    <s v="CUST01488"/>
    <s v="Female"/>
    <s v="Divorced"/>
    <n v="153581"/>
    <n v="95116"/>
    <s v="Poor"/>
    <x v="2"/>
    <s v="South"/>
    <s v="SAFE"/>
    <s v="done"/>
    <s v="not eligiable"/>
  </r>
  <r>
    <s v="CUST01489"/>
    <s v="Female"/>
    <s v="Single"/>
    <n v="186827"/>
    <n v="65636"/>
    <s v="Poor"/>
    <x v="2"/>
    <s v="East"/>
    <s v="SAFE"/>
    <s v="done"/>
    <s v="not eligiable"/>
  </r>
  <r>
    <s v="CUST01490"/>
    <s v="Male"/>
    <s v="Single"/>
    <n v="53094"/>
    <n v="53470"/>
    <s v="Good"/>
    <x v="0"/>
    <s v="East"/>
    <s v="SAFE"/>
    <s v="follow-up needed"/>
    <s v="not eligiable"/>
  </r>
  <r>
    <s v="CUST01491"/>
    <s v="Female"/>
    <s v="Single"/>
    <n v="163601"/>
    <n v="60604"/>
    <s v="Poor"/>
    <x v="2"/>
    <s v="East"/>
    <s v="SAFE"/>
    <s v="done"/>
    <s v="not eligiable"/>
  </r>
  <r>
    <s v="CUST01492"/>
    <s v="Female"/>
    <s v="Single"/>
    <n v="81958"/>
    <n v="74862"/>
    <s v="Poor"/>
    <x v="0"/>
    <s v="East"/>
    <s v="SAFE"/>
    <s v="follow-up needed"/>
    <s v="not eligiable"/>
  </r>
  <r>
    <s v="CUST01493"/>
    <s v="Male"/>
    <s v="Single"/>
    <n v="86837"/>
    <n v="62609"/>
    <s v="Poor"/>
    <x v="2"/>
    <s v="East"/>
    <s v="SAFE"/>
    <s v="done"/>
    <s v="not eligiable"/>
  </r>
  <r>
    <s v="CUST01494"/>
    <s v="Not Specified"/>
    <s v="Single"/>
    <n v="12556"/>
    <n v="48757"/>
    <s v="Poor"/>
    <x v="2"/>
    <s v="North"/>
    <s v="HIGH RISK"/>
    <s v="done"/>
    <s v="not eligiable"/>
  </r>
  <r>
    <s v="CUST01495"/>
    <s v="Female"/>
    <s v="Single"/>
    <n v="11028"/>
    <n v="63182"/>
    <s v="Poor"/>
    <x v="0"/>
    <s v="South"/>
    <s v="SAFE"/>
    <s v="follow-up needed"/>
    <s v="not eligiable"/>
  </r>
  <r>
    <s v="CUST01496"/>
    <s v="Male"/>
    <s v="Single"/>
    <n v="180623"/>
    <n v="97191"/>
    <s v="Poor"/>
    <x v="1"/>
    <s v="South"/>
    <s v="SAFE"/>
    <s v="done"/>
    <s v="not eligiable"/>
  </r>
  <r>
    <s v="CUST01497"/>
    <s v="Male"/>
    <s v="Single"/>
    <n v="65977"/>
    <n v="71157"/>
    <s v="Good"/>
    <x v="0"/>
    <s v="West"/>
    <s v="SAFE"/>
    <s v="follow-up needed"/>
    <s v="not eligiable"/>
  </r>
  <r>
    <s v="CUST01498"/>
    <s v="Female"/>
    <s v="Single"/>
    <n v="111807"/>
    <n v="17104"/>
    <s v="Poor"/>
    <x v="1"/>
    <s v="East"/>
    <s v="HIGH RISK"/>
    <s v="done"/>
    <s v="not eligiable"/>
  </r>
  <r>
    <s v="CUST01499"/>
    <s v="Female"/>
    <s v="Divorced"/>
    <n v="169523"/>
    <n v="45821"/>
    <s v="Poor"/>
    <x v="1"/>
    <s v="East"/>
    <s v="HIGH RISK"/>
    <s v="done"/>
    <s v="not eligiable"/>
  </r>
  <r>
    <s v="CUST01500"/>
    <s v="Female"/>
    <s v="Single"/>
    <n v="112004"/>
    <n v="38318"/>
    <s v="Poor"/>
    <x v="2"/>
    <s v="South"/>
    <s v="HIGH RISK"/>
    <s v="done"/>
    <s v="not eligiable"/>
  </r>
  <r>
    <s v="CUST01501"/>
    <s v="Female"/>
    <s v="Married"/>
    <n v="39012"/>
    <n v="51877"/>
    <s v="Poor"/>
    <x v="1"/>
    <s v="East"/>
    <s v="SAFE"/>
    <s v="done"/>
    <s v="not eligiable"/>
  </r>
  <r>
    <s v="CUST01502"/>
    <s v="Female"/>
    <s v="Divorced"/>
    <n v="81695"/>
    <n v="44342"/>
    <s v="Poor"/>
    <x v="2"/>
    <s v="West"/>
    <s v="HIGH RISK"/>
    <s v="done"/>
    <s v="not eligiable"/>
  </r>
  <r>
    <s v="CUST01503"/>
    <s v="Female"/>
    <s v="Single"/>
    <n v="195929"/>
    <n v="25547"/>
    <s v="Good"/>
    <x v="1"/>
    <s v="South"/>
    <s v="SAFE"/>
    <s v="done"/>
    <s v="eligible for top-up"/>
  </r>
  <r>
    <s v="CUST01504"/>
    <s v="Not Specified"/>
    <s v="Married"/>
    <n v="37520"/>
    <n v="82371"/>
    <s v="Poor"/>
    <x v="0"/>
    <s v="East"/>
    <s v="SAFE"/>
    <s v="follow-up needed"/>
    <s v="not eligiable"/>
  </r>
  <r>
    <s v="CUST01505"/>
    <s v="Female"/>
    <s v="Single"/>
    <n v="18972"/>
    <n v="87641"/>
    <s v="Poor"/>
    <x v="0"/>
    <s v="North"/>
    <s v="SAFE"/>
    <s v="follow-up needed"/>
    <s v="not eligiable"/>
  </r>
  <r>
    <s v="CUST01506"/>
    <s v="Female"/>
    <s v="Single"/>
    <n v="18914"/>
    <n v="8393"/>
    <s v="Poor"/>
    <x v="1"/>
    <s v="East"/>
    <s v="HIGH RISK"/>
    <s v="done"/>
    <s v="not eligiable"/>
  </r>
  <r>
    <s v="CUST01507"/>
    <s v="Male"/>
    <s v="Married"/>
    <n v="13939"/>
    <n v="63940"/>
    <s v="Good"/>
    <x v="1"/>
    <s v="East"/>
    <s v="SAFE"/>
    <s v="done"/>
    <s v="not eligiable"/>
  </r>
  <r>
    <s v="CUST01508"/>
    <s v="Female"/>
    <s v="Married"/>
    <n v="197354"/>
    <n v="65937"/>
    <s v="Poor"/>
    <x v="2"/>
    <s v="North"/>
    <s v="SAFE"/>
    <s v="done"/>
    <s v="not eligiable"/>
  </r>
  <r>
    <s v="CUST01509"/>
    <s v="Not Specified"/>
    <s v="Single"/>
    <n v="158420"/>
    <n v="96428"/>
    <s v="Poor"/>
    <x v="0"/>
    <s v="West"/>
    <s v="SAFE"/>
    <s v="follow-up needed"/>
    <s v="not eligiable"/>
  </r>
  <r>
    <s v="CUST01510"/>
    <s v="Not Specified"/>
    <s v="Single"/>
    <n v="66231"/>
    <n v="34869"/>
    <s v="Good"/>
    <x v="1"/>
    <s v="South"/>
    <s v="SAFE"/>
    <s v="done"/>
    <s v="not eligiable"/>
  </r>
  <r>
    <s v="CUST01511"/>
    <s v="Female"/>
    <s v="Single"/>
    <n v="117044"/>
    <n v="99819"/>
    <s v="Poor"/>
    <x v="0"/>
    <s v="South"/>
    <s v="SAFE"/>
    <s v="follow-up needed"/>
    <s v="not eligiable"/>
  </r>
  <r>
    <s v="CUST01512"/>
    <s v="Female"/>
    <s v="Divorced"/>
    <n v="12939"/>
    <n v="33066"/>
    <s v="Good"/>
    <x v="1"/>
    <s v="North"/>
    <s v="SAFE"/>
    <s v="done"/>
    <s v="not eligiable"/>
  </r>
  <r>
    <s v="CUST01513"/>
    <s v="Female"/>
    <s v="Single"/>
    <n v="129770"/>
    <n v="77424"/>
    <s v="Poor"/>
    <x v="2"/>
    <s v="South"/>
    <s v="SAFE"/>
    <s v="done"/>
    <s v="not eligiable"/>
  </r>
  <r>
    <s v="CUST01514"/>
    <s v="Female"/>
    <s v="Single"/>
    <n v="189069"/>
    <n v="86082"/>
    <s v="Poor"/>
    <x v="2"/>
    <s v="South"/>
    <s v="SAFE"/>
    <s v="done"/>
    <s v="not eligiable"/>
  </r>
  <r>
    <s v="CUST01515"/>
    <s v="F###"/>
    <s v="Single"/>
    <n v="28705"/>
    <n v="41853"/>
    <s v="Poor"/>
    <x v="1"/>
    <s v="West"/>
    <s v="HIGH RISK"/>
    <s v="done"/>
    <s v="not eligiable"/>
  </r>
  <r>
    <s v="CUST01516"/>
    <s v="Male"/>
    <s v="Single"/>
    <n v="25016"/>
    <n v="69764"/>
    <s v="Poor"/>
    <x v="0"/>
    <s v="East"/>
    <s v="SAFE"/>
    <s v="follow-up needed"/>
    <s v="not eligiable"/>
  </r>
  <r>
    <s v="CUST01517"/>
    <s v="Female"/>
    <s v="Married"/>
    <n v="78372"/>
    <n v="48403"/>
    <s v="Poor"/>
    <x v="2"/>
    <s v="South"/>
    <s v="HIGH RISK"/>
    <s v="done"/>
    <s v="not eligiable"/>
  </r>
  <r>
    <s v="CUST01518"/>
    <s v="Male"/>
    <s v="Divorced"/>
    <n v="17152"/>
    <n v="78562"/>
    <s v="Poor"/>
    <x v="1"/>
    <s v="North"/>
    <s v="SAFE"/>
    <s v="done"/>
    <s v="not eligiable"/>
  </r>
  <r>
    <s v="CUST01519"/>
    <s v="Male"/>
    <s v="Single"/>
    <n v="102698"/>
    <n v="96408"/>
    <s v="Poor"/>
    <x v="1"/>
    <s v="South"/>
    <s v="SAFE"/>
    <s v="done"/>
    <s v="not eligiable"/>
  </r>
  <r>
    <s v="CUST01520"/>
    <s v="Female"/>
    <s v="Divorced"/>
    <n v="120435"/>
    <n v="48137"/>
    <s v="Poor"/>
    <x v="0"/>
    <s v="South"/>
    <s v="HIGH RISK"/>
    <s v="follow-up needed"/>
    <s v="not eligiable"/>
  </r>
  <r>
    <s v="CUST01521"/>
    <s v="Female"/>
    <s v="Divorced"/>
    <n v="124291"/>
    <n v="85722"/>
    <s v="Poor"/>
    <x v="0"/>
    <s v="East"/>
    <s v="SAFE"/>
    <s v="follow-up needed"/>
    <s v="not eligiable"/>
  </r>
  <r>
    <s v="CUST01522"/>
    <s v="Male"/>
    <s v="Divorced"/>
    <n v="26469"/>
    <n v="16251"/>
    <s v="Poor"/>
    <x v="2"/>
    <s v="West"/>
    <s v="HIGH RISK"/>
    <s v="done"/>
    <s v="not eligiable"/>
  </r>
  <r>
    <s v="CUST01523"/>
    <s v="Not Specified"/>
    <s v="Single"/>
    <n v="93970"/>
    <n v="27523"/>
    <s v="Poor"/>
    <x v="0"/>
    <s v="East"/>
    <s v="HIGH RISK"/>
    <s v="follow-up needed"/>
    <s v="not eligiable"/>
  </r>
  <r>
    <s v="CUST01524"/>
    <s v="Female"/>
    <s v="Married"/>
    <n v="172091"/>
    <n v="17064"/>
    <s v="Good"/>
    <x v="2"/>
    <s v="East"/>
    <s v="SAFE"/>
    <s v="done"/>
    <s v="not eligiable"/>
  </r>
  <r>
    <s v="CUST01525"/>
    <s v="Male"/>
    <s v="Divorced"/>
    <n v="158335"/>
    <n v="84977"/>
    <s v="Good"/>
    <x v="1"/>
    <s v="East"/>
    <s v="SAFE"/>
    <s v="done"/>
    <s v="eligible for top-up"/>
  </r>
  <r>
    <s v="CUST01526"/>
    <s v="Male"/>
    <s v="Married"/>
    <n v="147259"/>
    <n v="25975"/>
    <s v="Good"/>
    <x v="2"/>
    <s v="East"/>
    <s v="SAFE"/>
    <s v="done"/>
    <s v="not eligiable"/>
  </r>
  <r>
    <s v="CUST01527"/>
    <s v="F###"/>
    <s v="Married"/>
    <n v="144177"/>
    <n v="11679"/>
    <s v="Poor"/>
    <x v="2"/>
    <s v="South"/>
    <s v="HIGH RISK"/>
    <s v="done"/>
    <s v="not eligiable"/>
  </r>
  <r>
    <s v="CUST01528"/>
    <s v="Male"/>
    <s v="Divorced"/>
    <n v="140646"/>
    <n v="87203"/>
    <s v="Good"/>
    <x v="0"/>
    <s v="East"/>
    <s v="SAFE"/>
    <s v="follow-up needed"/>
    <s v="not eligiable"/>
  </r>
  <r>
    <s v="CUST01529"/>
    <s v="Male"/>
    <s v="Divorced"/>
    <n v="140258"/>
    <n v="6426"/>
    <s v="Poor"/>
    <x v="1"/>
    <s v="East"/>
    <s v="HIGH RISK"/>
    <s v="done"/>
    <s v="not eligiable"/>
  </r>
  <r>
    <s v="CUST01530"/>
    <s v="Not Specified"/>
    <s v="Single"/>
    <n v="141095"/>
    <n v="47646"/>
    <s v="Poor"/>
    <x v="0"/>
    <s v="West"/>
    <s v="HIGH RISK"/>
    <s v="follow-up needed"/>
    <s v="not eligiable"/>
  </r>
  <r>
    <s v="CUST01531"/>
    <s v="Not Specified"/>
    <s v="Single"/>
    <n v="46782"/>
    <n v="98694"/>
    <s v="Poor"/>
    <x v="2"/>
    <s v="West"/>
    <s v="SAFE"/>
    <s v="done"/>
    <s v="not eligiable"/>
  </r>
  <r>
    <s v="CUST01532"/>
    <s v="Female"/>
    <s v="Married"/>
    <n v="104263"/>
    <n v="25199"/>
    <s v="Poor"/>
    <x v="2"/>
    <s v="East"/>
    <s v="HIGH RISK"/>
    <s v="done"/>
    <s v="not eligiable"/>
  </r>
  <r>
    <s v="CUST01533"/>
    <s v="Female"/>
    <s v="Divorced"/>
    <n v="182815"/>
    <n v="67521"/>
    <s v="Poor"/>
    <x v="0"/>
    <s v="East"/>
    <s v="SAFE"/>
    <s v="follow-up needed"/>
    <s v="not eligiable"/>
  </r>
  <r>
    <s v="CUST01534"/>
    <s v="Not Specified"/>
    <s v="Divorced"/>
    <n v="83897"/>
    <n v="22469"/>
    <s v="Poor"/>
    <x v="0"/>
    <s v="West"/>
    <s v="HIGH RISK"/>
    <s v="follow-up needed"/>
    <s v="not eligiable"/>
  </r>
  <r>
    <s v="CUST01535"/>
    <s v="Female"/>
    <s v="Divorced"/>
    <n v="65303"/>
    <n v="85843"/>
    <s v="Poor"/>
    <x v="0"/>
    <s v="East"/>
    <s v="SAFE"/>
    <s v="follow-up needed"/>
    <s v="not eligiable"/>
  </r>
  <r>
    <s v="CUST01536"/>
    <s v="Male###"/>
    <s v="Single"/>
    <n v="109863"/>
    <n v="98530"/>
    <s v="Poor"/>
    <x v="1"/>
    <s v="East"/>
    <s v="SAFE"/>
    <s v="done"/>
    <s v="not eligiable"/>
  </r>
  <r>
    <s v="CUST01537"/>
    <s v="Male"/>
    <s v="Single"/>
    <n v="105451"/>
    <n v="34093"/>
    <s v="Poor"/>
    <x v="0"/>
    <s v="West"/>
    <s v="HIGH RISK"/>
    <s v="follow-up needed"/>
    <s v="not eligiable"/>
  </r>
  <r>
    <s v="CUST01538"/>
    <s v="Female"/>
    <s v="Single"/>
    <n v="137138"/>
    <n v="41968"/>
    <s v="Poor"/>
    <x v="2"/>
    <s v="West"/>
    <s v="HIGH RISK"/>
    <s v="done"/>
    <s v="not eligiable"/>
  </r>
  <r>
    <s v="CUST01539"/>
    <s v="Male"/>
    <s v="Married"/>
    <n v="46465"/>
    <n v="24031"/>
    <s v="Poor"/>
    <x v="1"/>
    <s v="South"/>
    <s v="HIGH RISK"/>
    <s v="done"/>
    <s v="not eligiable"/>
  </r>
  <r>
    <s v="CUST01540"/>
    <s v="Not Specified"/>
    <s v="Single"/>
    <n v="128828"/>
    <n v="47809"/>
    <s v="Good"/>
    <x v="1"/>
    <s v="East"/>
    <s v="SAFE"/>
    <s v="done"/>
    <s v="eligible for top-up"/>
  </r>
  <r>
    <s v="CUST01541"/>
    <s v="Male"/>
    <s v="Married"/>
    <n v="73636"/>
    <n v="96291"/>
    <s v="Poor"/>
    <x v="1"/>
    <s v="North"/>
    <s v="SAFE"/>
    <s v="done"/>
    <s v="not eligiable"/>
  </r>
  <r>
    <s v="CUST01542"/>
    <s v="Male"/>
    <s v="Single"/>
    <n v="135558"/>
    <n v="65385"/>
    <s v="Poor"/>
    <x v="1"/>
    <s v="West"/>
    <s v="SAFE"/>
    <s v="done"/>
    <s v="not eligiable"/>
  </r>
  <r>
    <s v="CUST01543"/>
    <s v="Not Specified"/>
    <s v="Single"/>
    <n v="116618"/>
    <n v="58947"/>
    <s v="Poor"/>
    <x v="0"/>
    <s v="South"/>
    <s v="SAFE"/>
    <s v="follow-up needed"/>
    <s v="not eligiable"/>
  </r>
  <r>
    <s v="CUST01544"/>
    <s v="Male"/>
    <s v="Single"/>
    <n v="23278"/>
    <n v="16061"/>
    <s v="Poor"/>
    <x v="1"/>
    <s v="West"/>
    <s v="HIGH RISK"/>
    <s v="done"/>
    <s v="not eligiable"/>
  </r>
  <r>
    <s v="CUST01545"/>
    <s v="Not Specified"/>
    <s v="Divorced"/>
    <n v="157336"/>
    <n v="17465"/>
    <s v="Poor"/>
    <x v="0"/>
    <s v="South"/>
    <s v="HIGH RISK"/>
    <s v="follow-up needed"/>
    <s v="not eligiable"/>
  </r>
  <r>
    <s v="CUST01546"/>
    <s v="Male"/>
    <s v="Divorced"/>
    <n v="28413"/>
    <n v="14210"/>
    <s v="Good"/>
    <x v="1"/>
    <s v="East"/>
    <s v="SAFE"/>
    <s v="done"/>
    <s v="not eligiable"/>
  </r>
  <r>
    <s v="CUST01547"/>
    <s v="Female"/>
    <s v="Single"/>
    <n v="67672"/>
    <n v="10294"/>
    <s v="Poor"/>
    <x v="1"/>
    <s v="North"/>
    <s v="HIGH RISK"/>
    <s v="done"/>
    <s v="not eligiable"/>
  </r>
  <r>
    <s v="CUST01548"/>
    <s v="Male"/>
    <s v="Divorced"/>
    <n v="66686"/>
    <n v="53754"/>
    <s v="Good"/>
    <x v="2"/>
    <s v="East"/>
    <s v="SAFE"/>
    <s v="done"/>
    <s v="not eligiable"/>
  </r>
  <r>
    <s v="CUST01549"/>
    <s v="Male"/>
    <s v="Divorced"/>
    <n v="147183"/>
    <n v="44231"/>
    <s v="Poor"/>
    <x v="0"/>
    <s v="East"/>
    <s v="HIGH RISK"/>
    <s v="follow-up needed"/>
    <s v="not eligiable"/>
  </r>
  <r>
    <s v="CUST01550"/>
    <s v="Male"/>
    <s v="Single"/>
    <n v="111281"/>
    <n v="75327"/>
    <s v="Poor"/>
    <x v="1"/>
    <s v="East"/>
    <s v="SAFE"/>
    <s v="done"/>
    <s v="not eligiable"/>
  </r>
  <r>
    <s v="CUST01551"/>
    <s v="Female"/>
    <s v="Married"/>
    <n v="69601"/>
    <n v="67485"/>
    <s v="Poor"/>
    <x v="0"/>
    <s v="East"/>
    <s v="SAFE"/>
    <s v="follow-up needed"/>
    <s v="not eligiable"/>
  </r>
  <r>
    <s v="CUST01552"/>
    <s v="Not Specified"/>
    <s v="Single"/>
    <n v="36082"/>
    <n v="62938"/>
    <s v="Poor"/>
    <x v="0"/>
    <s v="North"/>
    <s v="SAFE"/>
    <s v="follow-up needed"/>
    <s v="not eligiable"/>
  </r>
  <r>
    <s v="CUST01553"/>
    <s v="Male"/>
    <s v="Divorced"/>
    <n v="121435"/>
    <n v="75637"/>
    <s v="Poor"/>
    <x v="2"/>
    <s v="North"/>
    <s v="SAFE"/>
    <s v="done"/>
    <s v="not eligiable"/>
  </r>
  <r>
    <s v="CUST01554"/>
    <s v="Not Specified"/>
    <s v="Married"/>
    <n v="53203"/>
    <n v="32200"/>
    <s v="Good"/>
    <x v="2"/>
    <s v="East"/>
    <s v="SAFE"/>
    <s v="done"/>
    <s v="not eligiable"/>
  </r>
  <r>
    <s v="CUST01555"/>
    <s v="Female"/>
    <s v="Single"/>
    <n v="70579"/>
    <n v="38023"/>
    <s v="Poor"/>
    <x v="0"/>
    <s v="East"/>
    <s v="HIGH RISK"/>
    <s v="follow-up needed"/>
    <s v="not eligiable"/>
  </r>
  <r>
    <s v="CUST01556"/>
    <s v="Not Specified"/>
    <s v="Married"/>
    <n v="54337"/>
    <n v="70003"/>
    <s v="Poor"/>
    <x v="1"/>
    <s v="East"/>
    <s v="SAFE"/>
    <s v="done"/>
    <s v="not eligiable"/>
  </r>
  <r>
    <s v="CUST01557"/>
    <s v="Female"/>
    <s v="Single"/>
    <n v="83055"/>
    <n v="87044"/>
    <s v="Poor"/>
    <x v="0"/>
    <s v="East"/>
    <s v="SAFE"/>
    <s v="follow-up needed"/>
    <s v="not eligiable"/>
  </r>
  <r>
    <s v="CUST01558"/>
    <s v="Male"/>
    <s v="Single"/>
    <n v="30385"/>
    <n v="97778"/>
    <s v="Poor"/>
    <x v="0"/>
    <s v="West"/>
    <s v="SAFE"/>
    <s v="follow-up needed"/>
    <s v="not eligiable"/>
  </r>
  <r>
    <s v="CUST01559"/>
    <s v="Male"/>
    <s v="Single"/>
    <n v="89139"/>
    <n v="9032"/>
    <s v="Poor"/>
    <x v="1"/>
    <s v="North"/>
    <s v="HIGH RISK"/>
    <s v="done"/>
    <s v="not eligiable"/>
  </r>
  <r>
    <s v="CUST01560"/>
    <s v="Male"/>
    <s v="Single"/>
    <n v="100381"/>
    <n v="25275"/>
    <s v="Poor"/>
    <x v="0"/>
    <s v="West"/>
    <s v="HIGH RISK"/>
    <s v="follow-up needed"/>
    <s v="not eligiable"/>
  </r>
  <r>
    <s v="CUST01561"/>
    <s v="Female"/>
    <s v="Single"/>
    <n v="161680"/>
    <n v="50226"/>
    <s v="Poor"/>
    <x v="0"/>
    <s v="East"/>
    <s v="SAFE"/>
    <s v="follow-up needed"/>
    <s v="not eligiable"/>
  </r>
  <r>
    <s v="CUST01562"/>
    <s v="Not Specified"/>
    <s v="Single"/>
    <n v="20987"/>
    <n v="74018"/>
    <s v="Good"/>
    <x v="2"/>
    <s v="West"/>
    <s v="SAFE"/>
    <s v="done"/>
    <s v="not eligiable"/>
  </r>
  <r>
    <s v="CUST01563"/>
    <s v="Not Specified"/>
    <s v="Single"/>
    <n v="188891"/>
    <n v="69136"/>
    <s v="Poor"/>
    <x v="0"/>
    <s v="East"/>
    <s v="SAFE"/>
    <s v="follow-up needed"/>
    <s v="not eligiable"/>
  </r>
  <r>
    <s v="CUST01564"/>
    <s v="Not Specified"/>
    <s v="Divorced"/>
    <n v="64018"/>
    <n v="60981"/>
    <s v="Good"/>
    <x v="0"/>
    <s v="West"/>
    <s v="SAFE"/>
    <s v="follow-up needed"/>
    <s v="not eligiable"/>
  </r>
  <r>
    <s v="CUST01565"/>
    <s v="Male"/>
    <s v="Divorced"/>
    <n v="96523"/>
    <n v="53867"/>
    <s v="Poor"/>
    <x v="0"/>
    <s v="East"/>
    <s v="SAFE"/>
    <s v="follow-up needed"/>
    <s v="not eligiable"/>
  </r>
  <r>
    <s v="CUST01566"/>
    <s v="Female"/>
    <s v="Married"/>
    <n v="168355"/>
    <n v="44548"/>
    <s v="Poor"/>
    <x v="2"/>
    <s v="South"/>
    <s v="HIGH RISK"/>
    <s v="done"/>
    <s v="not eligiable"/>
  </r>
  <r>
    <s v="CUST01567"/>
    <s v="Male"/>
    <s v="Divorced"/>
    <n v="111270"/>
    <n v="13275"/>
    <s v="Good"/>
    <x v="1"/>
    <s v="East"/>
    <s v="SAFE"/>
    <s v="done"/>
    <s v="eligible for top-up"/>
  </r>
  <r>
    <s v="CUST01568"/>
    <s v="Male"/>
    <s v="Single"/>
    <n v="42594"/>
    <n v="51528"/>
    <s v="Poor"/>
    <x v="2"/>
    <s v="South"/>
    <s v="SAFE"/>
    <s v="done"/>
    <s v="not eligiable"/>
  </r>
  <r>
    <s v="CUST01569"/>
    <s v="Male"/>
    <s v="Single"/>
    <n v="32203"/>
    <n v="40327"/>
    <s v="Poor"/>
    <x v="2"/>
    <s v="East"/>
    <s v="HIGH RISK"/>
    <s v="done"/>
    <s v="not eligiable"/>
  </r>
  <r>
    <s v="CUST01570"/>
    <s v="Male"/>
    <s v="Divorced"/>
    <n v="111082"/>
    <n v="43959"/>
    <s v="Poor"/>
    <x v="0"/>
    <s v="East"/>
    <s v="HIGH RISK"/>
    <s v="follow-up needed"/>
    <s v="not eligiable"/>
  </r>
  <r>
    <s v="CUST01571"/>
    <s v="Female"/>
    <s v="Single"/>
    <n v="122073"/>
    <n v="31356"/>
    <s v="Poor"/>
    <x v="0"/>
    <s v="North"/>
    <s v="HIGH RISK"/>
    <s v="follow-up needed"/>
    <s v="not eligiable"/>
  </r>
  <r>
    <s v="CUST01572"/>
    <s v="Male"/>
    <s v="Divorced"/>
    <n v="106987"/>
    <n v="55910"/>
    <s v="Poor"/>
    <x v="0"/>
    <s v="North"/>
    <s v="SAFE"/>
    <s v="follow-up needed"/>
    <s v="not eligiable"/>
  </r>
  <r>
    <s v="CUST01573"/>
    <s v="Not Specified"/>
    <s v="Divorced"/>
    <n v="195097"/>
    <n v="24707"/>
    <s v="Good"/>
    <x v="0"/>
    <s v="South"/>
    <s v="SAFE"/>
    <s v="follow-up needed"/>
    <s v="not eligiable"/>
  </r>
  <r>
    <s v="CUST01574"/>
    <s v="Female"/>
    <s v="Married"/>
    <n v="169326"/>
    <n v="60692"/>
    <s v="Good"/>
    <x v="0"/>
    <s v="South"/>
    <s v="SAFE"/>
    <s v="follow-up needed"/>
    <s v="not eligiable"/>
  </r>
  <r>
    <s v="CUST01575"/>
    <s v="Male"/>
    <s v="Divorced"/>
    <n v="169962"/>
    <n v="87859"/>
    <s v="Poor"/>
    <x v="2"/>
    <s v="South"/>
    <s v="SAFE"/>
    <s v="done"/>
    <s v="not eligiable"/>
  </r>
  <r>
    <s v="CUST01576"/>
    <s v="Female"/>
    <s v="Married"/>
    <n v="117353"/>
    <n v="21054"/>
    <s v="Good"/>
    <x v="2"/>
    <s v="South"/>
    <s v="SAFE"/>
    <s v="done"/>
    <s v="not eligiable"/>
  </r>
  <r>
    <s v="CUST01577"/>
    <s v="Male"/>
    <s v="Divorced"/>
    <n v="71333"/>
    <n v="84831"/>
    <s v="Poor"/>
    <x v="0"/>
    <s v="East"/>
    <s v="SAFE"/>
    <s v="follow-up needed"/>
    <s v="not eligiable"/>
  </r>
  <r>
    <s v="CUST01578"/>
    <s v="Female"/>
    <s v="Single"/>
    <n v="55743"/>
    <n v="92030"/>
    <s v="Good"/>
    <x v="2"/>
    <s v="East"/>
    <s v="SAFE"/>
    <s v="done"/>
    <s v="not eligiable"/>
  </r>
  <r>
    <s v="CUST01579"/>
    <s v="Female"/>
    <s v="Single"/>
    <n v="39830"/>
    <n v="45658"/>
    <s v="Poor"/>
    <x v="0"/>
    <s v="East"/>
    <s v="HIGH RISK"/>
    <s v="follow-up needed"/>
    <s v="not eligiable"/>
  </r>
  <r>
    <s v="CUST01580"/>
    <s v="Female"/>
    <s v="Single"/>
    <n v="132001"/>
    <n v="48318"/>
    <s v="Good"/>
    <x v="0"/>
    <s v="North"/>
    <s v="SAFE"/>
    <s v="follow-up needed"/>
    <s v="not eligiable"/>
  </r>
  <r>
    <s v="CUST01581"/>
    <s v="Female"/>
    <s v="Single"/>
    <n v="27694"/>
    <n v="76862"/>
    <s v="Poor"/>
    <x v="1"/>
    <s v="East"/>
    <s v="SAFE"/>
    <s v="done"/>
    <s v="not eligiable"/>
  </r>
  <r>
    <s v="CUST01582"/>
    <s v="Not Specified"/>
    <s v="Single"/>
    <n v="44340"/>
    <n v="98068"/>
    <s v="Poor"/>
    <x v="0"/>
    <s v="East"/>
    <s v="SAFE"/>
    <s v="follow-up needed"/>
    <s v="not eligiable"/>
  </r>
  <r>
    <s v="CUST01583"/>
    <s v="Not Specified"/>
    <s v="Single"/>
    <n v="15161"/>
    <n v="18824"/>
    <s v="Good"/>
    <x v="0"/>
    <s v="East"/>
    <s v="SAFE"/>
    <s v="follow-up needed"/>
    <s v="not eligiable"/>
  </r>
  <r>
    <s v="CUST01584"/>
    <s v="Not Specified"/>
    <s v="Single"/>
    <n v="12361"/>
    <n v="61653"/>
    <s v="Poor"/>
    <x v="0"/>
    <s v="West"/>
    <s v="SAFE"/>
    <s v="follow-up needed"/>
    <s v="not eligiable"/>
  </r>
  <r>
    <s v="CUST01585"/>
    <s v="Male"/>
    <s v="Divorced"/>
    <n v="86509"/>
    <n v="74749"/>
    <s v="Poor"/>
    <x v="2"/>
    <s v="West"/>
    <s v="SAFE"/>
    <s v="done"/>
    <s v="not eligiable"/>
  </r>
  <r>
    <s v="CUST01586"/>
    <s v="Female"/>
    <s v="Married"/>
    <n v="62514"/>
    <n v="37766"/>
    <s v="Poor"/>
    <x v="2"/>
    <s v="North"/>
    <s v="HIGH RISK"/>
    <s v="done"/>
    <s v="not eligiable"/>
  </r>
  <r>
    <s v="CUST01587"/>
    <s v="Male###"/>
    <s v="Married"/>
    <n v="162365"/>
    <n v="99101"/>
    <s v="Poor"/>
    <x v="1"/>
    <s v="East"/>
    <s v="SAFE"/>
    <s v="done"/>
    <s v="not eligiable"/>
  </r>
  <r>
    <s v="CUST01588"/>
    <s v="Not Specified"/>
    <s v="Single"/>
    <n v="30483"/>
    <n v="10041"/>
    <s v="Poor"/>
    <x v="0"/>
    <s v="East"/>
    <s v="HIGH RISK"/>
    <s v="follow-up needed"/>
    <s v="not eligiable"/>
  </r>
  <r>
    <s v="CUST01589"/>
    <s v="Female"/>
    <s v="Married"/>
    <n v="120452"/>
    <n v="60188"/>
    <s v="Poor"/>
    <x v="0"/>
    <s v="East"/>
    <s v="SAFE"/>
    <s v="follow-up needed"/>
    <s v="not eligiable"/>
  </r>
  <r>
    <s v="CUST01590"/>
    <s v="Male"/>
    <s v="Single"/>
    <n v="23617"/>
    <n v="27100"/>
    <s v="Poor"/>
    <x v="1"/>
    <s v="West"/>
    <s v="HIGH RISK"/>
    <s v="done"/>
    <s v="not eligiable"/>
  </r>
  <r>
    <s v="CUST01591"/>
    <s v="Male"/>
    <s v="Single"/>
    <n v="192981"/>
    <n v="68904"/>
    <s v="Good"/>
    <x v="2"/>
    <s v="North"/>
    <s v="SAFE"/>
    <s v="done"/>
    <s v="not eligiable"/>
  </r>
  <r>
    <s v="CUST01592"/>
    <s v="Male"/>
    <s v="Single"/>
    <n v="138434"/>
    <n v="61303"/>
    <s v="Poor"/>
    <x v="1"/>
    <s v="South"/>
    <s v="SAFE"/>
    <s v="done"/>
    <s v="not eligiable"/>
  </r>
  <r>
    <s v="CUST01593"/>
    <s v="Female"/>
    <s v="Single"/>
    <n v="101658"/>
    <n v="64546"/>
    <s v="Good"/>
    <x v="2"/>
    <s v="West"/>
    <s v="SAFE"/>
    <s v="done"/>
    <s v="not eligiable"/>
  </r>
  <r>
    <s v="CUST01594"/>
    <s v="Not Specified"/>
    <s v="Single"/>
    <n v="141663"/>
    <n v="38561"/>
    <s v="Good"/>
    <x v="1"/>
    <s v="North"/>
    <s v="SAFE"/>
    <s v="done"/>
    <s v="eligible for top-up"/>
  </r>
  <r>
    <s v="CUST01595"/>
    <s v="Female"/>
    <s v="Single"/>
    <n v="21187"/>
    <n v="67842"/>
    <s v="Good"/>
    <x v="0"/>
    <s v="South"/>
    <s v="SAFE"/>
    <s v="follow-up needed"/>
    <s v="not eligiable"/>
  </r>
  <r>
    <s v="CUST01596"/>
    <s v="Female"/>
    <s v="Single"/>
    <n v="160754"/>
    <n v="54688"/>
    <s v="Good"/>
    <x v="1"/>
    <s v="East"/>
    <s v="SAFE"/>
    <s v="done"/>
    <s v="eligible for top-up"/>
  </r>
  <r>
    <s v="CUST01597"/>
    <s v="Male"/>
    <s v="Married"/>
    <n v="78935"/>
    <n v="55748"/>
    <s v="Poor"/>
    <x v="0"/>
    <s v="East"/>
    <s v="SAFE"/>
    <s v="follow-up needed"/>
    <s v="not eligiable"/>
  </r>
  <r>
    <s v="CUST01598"/>
    <s v="Male"/>
    <s v="Single"/>
    <n v="196466"/>
    <n v="10579"/>
    <s v="Poor"/>
    <x v="0"/>
    <s v="East"/>
    <s v="HIGH RISK"/>
    <s v="follow-up needed"/>
    <s v="not eligiable"/>
  </r>
  <r>
    <s v="CUST01599"/>
    <s v="Female"/>
    <s v="Single"/>
    <n v="174379"/>
    <n v="52178"/>
    <s v="Poor"/>
    <x v="0"/>
    <s v="South"/>
    <s v="SAFE"/>
    <s v="follow-up needed"/>
    <s v="not eligiable"/>
  </r>
  <r>
    <s v="CUST01600"/>
    <s v="Female"/>
    <s v="Single"/>
    <n v="45589"/>
    <n v="81986"/>
    <s v="Poor"/>
    <x v="1"/>
    <s v="South"/>
    <s v="SAFE"/>
    <s v="done"/>
    <s v="not eligiable"/>
  </r>
  <r>
    <s v="CUST01601"/>
    <s v="Male"/>
    <s v="Married"/>
    <n v="133976"/>
    <n v="44623"/>
    <s v="Good"/>
    <x v="2"/>
    <s v="North"/>
    <s v="SAFE"/>
    <s v="done"/>
    <s v="not eligiable"/>
  </r>
  <r>
    <s v="CUST01602"/>
    <s v="Not Specified"/>
    <s v="Single"/>
    <n v="157586"/>
    <n v="61910"/>
    <s v="Poor"/>
    <x v="2"/>
    <s v="North"/>
    <s v="SAFE"/>
    <s v="done"/>
    <s v="not eligiable"/>
  </r>
  <r>
    <s v="CUST01603"/>
    <s v="Male"/>
    <s v="Divorced"/>
    <n v="42132"/>
    <n v="55493"/>
    <s v="Poor"/>
    <x v="1"/>
    <s v="North"/>
    <s v="SAFE"/>
    <s v="done"/>
    <s v="not eligiable"/>
  </r>
  <r>
    <s v="CUST01604"/>
    <s v="Male"/>
    <s v="Divorced"/>
    <n v="170344"/>
    <n v="91785"/>
    <s v="Poor"/>
    <x v="0"/>
    <s v="North"/>
    <s v="SAFE"/>
    <s v="follow-up needed"/>
    <s v="not eligiable"/>
  </r>
  <r>
    <s v="CUST01605"/>
    <s v="Not Specified"/>
    <s v="Married"/>
    <n v="187178"/>
    <n v="91187"/>
    <s v="Poor"/>
    <x v="1"/>
    <s v="South"/>
    <s v="SAFE"/>
    <s v="done"/>
    <s v="not eligiable"/>
  </r>
  <r>
    <s v="CUST01606"/>
    <s v="Female"/>
    <s v="Married"/>
    <n v="175200"/>
    <n v="50529"/>
    <s v="Poor"/>
    <x v="0"/>
    <s v="South"/>
    <s v="SAFE"/>
    <s v="follow-up needed"/>
    <s v="not eligiable"/>
  </r>
  <r>
    <s v="CUST01607"/>
    <s v="Female"/>
    <s v="Married"/>
    <n v="184158"/>
    <n v="94367"/>
    <s v="Poor"/>
    <x v="0"/>
    <s v="West"/>
    <s v="SAFE"/>
    <s v="follow-up needed"/>
    <s v="not eligiable"/>
  </r>
  <r>
    <s v="CUST01608"/>
    <s v="Male"/>
    <s v="Single"/>
    <n v="16327"/>
    <n v="39918"/>
    <s v="Poor"/>
    <x v="0"/>
    <s v="East"/>
    <s v="HIGH RISK"/>
    <s v="follow-up needed"/>
    <s v="not eligiable"/>
  </r>
  <r>
    <s v="CUST01609"/>
    <s v="Male"/>
    <s v="Single"/>
    <n v="76896"/>
    <n v="17479"/>
    <s v="Poor"/>
    <x v="1"/>
    <s v="East"/>
    <s v="HIGH RISK"/>
    <s v="done"/>
    <s v="not eligiable"/>
  </r>
  <r>
    <s v="CUST01610"/>
    <s v="Female"/>
    <s v="Single"/>
    <n v="62256"/>
    <n v="53010"/>
    <s v="Poor"/>
    <x v="0"/>
    <s v="North"/>
    <s v="SAFE"/>
    <s v="follow-up needed"/>
    <s v="not eligiable"/>
  </r>
  <r>
    <s v="CUST01611"/>
    <s v="Female"/>
    <s v="Single"/>
    <n v="196047"/>
    <n v="30849"/>
    <s v="Poor"/>
    <x v="0"/>
    <s v="East"/>
    <s v="HIGH RISK"/>
    <s v="follow-up needed"/>
    <s v="not eligiable"/>
  </r>
  <r>
    <s v="CUST01612"/>
    <s v="Male"/>
    <s v="Married"/>
    <n v="85754"/>
    <n v="19563"/>
    <s v="Poor"/>
    <x v="1"/>
    <s v="West"/>
    <s v="HIGH RISK"/>
    <s v="done"/>
    <s v="not eligiable"/>
  </r>
  <r>
    <s v="CUST01613"/>
    <s v="Female"/>
    <s v="Single"/>
    <n v="178996"/>
    <n v="29417"/>
    <s v="Poor"/>
    <x v="0"/>
    <s v="East"/>
    <s v="HIGH RISK"/>
    <s v="follow-up needed"/>
    <s v="not eligiable"/>
  </r>
  <r>
    <s v="CUST01614"/>
    <s v="Female"/>
    <s v="Single"/>
    <n v="25842"/>
    <n v="63663"/>
    <s v="Poor"/>
    <x v="0"/>
    <s v="North"/>
    <s v="SAFE"/>
    <s v="follow-up needed"/>
    <s v="not eligiable"/>
  </r>
  <r>
    <s v="CUST01615"/>
    <s v="Female"/>
    <s v="Divorced"/>
    <n v="118645"/>
    <n v="42252"/>
    <s v="Poor"/>
    <x v="1"/>
    <s v="North"/>
    <s v="HIGH RISK"/>
    <s v="done"/>
    <s v="not eligiable"/>
  </r>
  <r>
    <s v="CUST01616"/>
    <s v="Male"/>
    <s v="Single"/>
    <n v="60991"/>
    <n v="15109"/>
    <s v="Good"/>
    <x v="0"/>
    <s v="East"/>
    <s v="SAFE"/>
    <s v="follow-up needed"/>
    <s v="not eligiable"/>
  </r>
  <r>
    <s v="CUST01617"/>
    <s v="Female"/>
    <s v="Married"/>
    <n v="185656"/>
    <n v="30297"/>
    <s v="Poor"/>
    <x v="1"/>
    <s v="West"/>
    <s v="HIGH RISK"/>
    <s v="done"/>
    <s v="not eligiable"/>
  </r>
  <r>
    <s v="CUST01618"/>
    <s v="Female"/>
    <s v="Single"/>
    <n v="12199"/>
    <n v="89057"/>
    <s v="Poor"/>
    <x v="2"/>
    <s v="North"/>
    <s v="SAFE"/>
    <s v="done"/>
    <s v="not eligiable"/>
  </r>
  <r>
    <s v="CUST01619"/>
    <s v="Female"/>
    <s v="Divorced"/>
    <n v="109478"/>
    <n v="96279"/>
    <s v="Poor"/>
    <x v="1"/>
    <s v="North"/>
    <s v="SAFE"/>
    <s v="done"/>
    <s v="not eligiable"/>
  </r>
  <r>
    <s v="CUST01620"/>
    <s v="Female"/>
    <s v="Married"/>
    <n v="56634"/>
    <n v="26991"/>
    <s v="Poor"/>
    <x v="1"/>
    <s v="East"/>
    <s v="HIGH RISK"/>
    <s v="done"/>
    <s v="not eligiable"/>
  </r>
  <r>
    <s v="CUST01621"/>
    <s v="Male"/>
    <s v="Single"/>
    <n v="42507"/>
    <n v="73427"/>
    <s v="Poor"/>
    <x v="0"/>
    <s v="East"/>
    <s v="SAFE"/>
    <s v="follow-up needed"/>
    <s v="not eligiable"/>
  </r>
  <r>
    <s v="CUST01622"/>
    <s v="Female"/>
    <s v="Single"/>
    <n v="123527"/>
    <n v="8496"/>
    <s v="Good"/>
    <x v="0"/>
    <s v="South"/>
    <s v="SAFE"/>
    <s v="follow-up needed"/>
    <s v="not eligiable"/>
  </r>
  <r>
    <s v="CUST01623"/>
    <s v="Male"/>
    <s v="Married"/>
    <n v="99417"/>
    <n v="25537"/>
    <s v="Poor"/>
    <x v="0"/>
    <s v="East"/>
    <s v="HIGH RISK"/>
    <s v="follow-up needed"/>
    <s v="not eligiable"/>
  </r>
  <r>
    <s v="CUST01624"/>
    <s v="Male"/>
    <s v="Single"/>
    <n v="83220"/>
    <n v="65490"/>
    <s v="Poor"/>
    <x v="2"/>
    <s v="East"/>
    <s v="SAFE"/>
    <s v="done"/>
    <s v="not eligiable"/>
  </r>
  <r>
    <s v="CUST01625"/>
    <s v="Male"/>
    <s v="Single"/>
    <n v="79523"/>
    <n v="59407"/>
    <s v="Poor"/>
    <x v="1"/>
    <s v="North"/>
    <s v="SAFE"/>
    <s v="done"/>
    <s v="not eligiable"/>
  </r>
  <r>
    <s v="CUST01626"/>
    <s v="Male"/>
    <s v="Single"/>
    <n v="170228"/>
    <n v="44420"/>
    <s v="Good"/>
    <x v="1"/>
    <s v="East"/>
    <s v="SAFE"/>
    <s v="done"/>
    <s v="eligible for top-up"/>
  </r>
  <r>
    <s v="CUST01627"/>
    <s v="Female"/>
    <s v="Divorced"/>
    <n v="19429"/>
    <n v="9632"/>
    <s v="Poor"/>
    <x v="2"/>
    <s v="East"/>
    <s v="HIGH RISK"/>
    <s v="done"/>
    <s v="not eligiable"/>
  </r>
  <r>
    <s v="CUST01628"/>
    <s v="Female"/>
    <s v="Single"/>
    <n v="53377"/>
    <n v="27475"/>
    <s v="Poor"/>
    <x v="1"/>
    <s v="South"/>
    <s v="HIGH RISK"/>
    <s v="done"/>
    <s v="not eligiable"/>
  </r>
  <r>
    <s v="CUST01629"/>
    <s v="Male"/>
    <s v="Single"/>
    <n v="165376"/>
    <n v="99384"/>
    <s v="Poor"/>
    <x v="0"/>
    <s v="East"/>
    <s v="SAFE"/>
    <s v="follow-up needed"/>
    <s v="not eligiable"/>
  </r>
  <r>
    <s v="CUST01630"/>
    <s v="Male"/>
    <s v="Single"/>
    <n v="79807"/>
    <n v="74896"/>
    <s v="Poor"/>
    <x v="0"/>
    <s v="North"/>
    <s v="SAFE"/>
    <s v="follow-up needed"/>
    <s v="not eligiable"/>
  </r>
  <r>
    <s v="CUST01631"/>
    <s v="Female"/>
    <s v="Single"/>
    <n v="22883"/>
    <n v="72278"/>
    <s v="Good"/>
    <x v="2"/>
    <s v="East"/>
    <s v="SAFE"/>
    <s v="done"/>
    <s v="not eligiable"/>
  </r>
  <r>
    <s v="CUST01632"/>
    <s v="Male"/>
    <s v="Single"/>
    <n v="98216"/>
    <n v="8209"/>
    <s v="Poor"/>
    <x v="1"/>
    <s v="North"/>
    <s v="HIGH RISK"/>
    <s v="done"/>
    <s v="not eligiable"/>
  </r>
  <r>
    <s v="CUST01633"/>
    <s v="Not Specified"/>
    <s v="Single"/>
    <n v="198644"/>
    <n v="54417"/>
    <s v="Good"/>
    <x v="2"/>
    <s v="East"/>
    <s v="SAFE"/>
    <s v="done"/>
    <s v="not eligiable"/>
  </r>
  <r>
    <s v="CUST01634"/>
    <s v="Male"/>
    <s v="Single"/>
    <n v="79881"/>
    <n v="40440"/>
    <s v="Poor"/>
    <x v="1"/>
    <s v="East"/>
    <s v="HIGH RISK"/>
    <s v="done"/>
    <s v="not eligiable"/>
  </r>
  <r>
    <s v="CUST01635"/>
    <s v="Not Specified"/>
    <s v="Divorced"/>
    <n v="193330"/>
    <n v="82678"/>
    <s v="Poor"/>
    <x v="0"/>
    <s v="East"/>
    <s v="SAFE"/>
    <s v="follow-up needed"/>
    <s v="not eligiable"/>
  </r>
  <r>
    <s v="CUST01636"/>
    <s v="Female"/>
    <s v="Single"/>
    <n v="61785"/>
    <n v="46450"/>
    <s v="Poor"/>
    <x v="2"/>
    <s v="East"/>
    <s v="HIGH RISK"/>
    <s v="done"/>
    <s v="not eligiable"/>
  </r>
  <r>
    <s v="CUST01637"/>
    <s v="Not Specified"/>
    <s v="Divorced"/>
    <n v="87402"/>
    <n v="47898"/>
    <s v="Poor"/>
    <x v="0"/>
    <s v="East"/>
    <s v="HIGH RISK"/>
    <s v="follow-up needed"/>
    <s v="not eligiable"/>
  </r>
  <r>
    <s v="CUST01638"/>
    <s v="Male"/>
    <s v="Divorced"/>
    <n v="138281"/>
    <n v="97504"/>
    <s v="Poor"/>
    <x v="0"/>
    <s v="West"/>
    <s v="SAFE"/>
    <s v="follow-up needed"/>
    <s v="not eligiable"/>
  </r>
  <r>
    <s v="CUST01639"/>
    <s v="Female"/>
    <s v="Divorced"/>
    <n v="70908"/>
    <n v="79394"/>
    <s v="Poor"/>
    <x v="0"/>
    <s v="East"/>
    <s v="SAFE"/>
    <s v="follow-up needed"/>
    <s v="not eligiable"/>
  </r>
  <r>
    <s v="CUST01640"/>
    <s v="Male"/>
    <s v="Married"/>
    <n v="93841"/>
    <n v="89058"/>
    <s v="Poor"/>
    <x v="2"/>
    <s v="East"/>
    <s v="SAFE"/>
    <s v="done"/>
    <s v="not eligiable"/>
  </r>
  <r>
    <s v="CUST01641"/>
    <s v="Male"/>
    <s v="Single"/>
    <n v="127980"/>
    <n v="44770"/>
    <s v="Poor"/>
    <x v="0"/>
    <s v="East"/>
    <s v="HIGH RISK"/>
    <s v="follow-up needed"/>
    <s v="not eligiable"/>
  </r>
  <r>
    <s v="CUST01642"/>
    <s v="Male"/>
    <s v="Married"/>
    <n v="159952"/>
    <n v="96472"/>
    <s v="Poor"/>
    <x v="2"/>
    <s v="East"/>
    <s v="SAFE"/>
    <s v="done"/>
    <s v="not eligiable"/>
  </r>
  <r>
    <s v="CUST01643"/>
    <s v="Female"/>
    <s v="Single"/>
    <n v="64481"/>
    <n v="87957"/>
    <s v="Poor"/>
    <x v="0"/>
    <s v="East"/>
    <s v="SAFE"/>
    <s v="follow-up needed"/>
    <s v="not eligiable"/>
  </r>
  <r>
    <s v="CUST01644"/>
    <s v="Not Specified"/>
    <s v="Divorced"/>
    <n v="113166"/>
    <n v="19090"/>
    <s v="Poor"/>
    <x v="0"/>
    <s v="East"/>
    <s v="HIGH RISK"/>
    <s v="follow-up needed"/>
    <s v="not eligiable"/>
  </r>
  <r>
    <s v="CUST01645"/>
    <s v="Male"/>
    <s v="Divorced"/>
    <n v="13332"/>
    <n v="49836"/>
    <s v="Good"/>
    <x v="2"/>
    <s v="East"/>
    <s v="SAFE"/>
    <s v="done"/>
    <s v="not eligiable"/>
  </r>
  <r>
    <s v="CUST01646"/>
    <s v="Male"/>
    <s v="Married"/>
    <n v="18747"/>
    <n v="28917"/>
    <s v="Poor"/>
    <x v="2"/>
    <s v="South"/>
    <s v="HIGH RISK"/>
    <s v="done"/>
    <s v="not eligiable"/>
  </r>
  <r>
    <s v="CUST01647"/>
    <s v="Male"/>
    <s v="Married"/>
    <n v="67327"/>
    <n v="31426"/>
    <s v="Poor"/>
    <x v="0"/>
    <s v="North"/>
    <s v="HIGH RISK"/>
    <s v="follow-up needed"/>
    <s v="not eligiable"/>
  </r>
  <r>
    <s v="CUST01648"/>
    <s v="F###"/>
    <s v="Married"/>
    <n v="85376"/>
    <n v="47220"/>
    <s v="Poor"/>
    <x v="1"/>
    <s v="East"/>
    <s v="HIGH RISK"/>
    <s v="done"/>
    <s v="not eligiable"/>
  </r>
  <r>
    <s v="CUST01649"/>
    <s v="Male"/>
    <s v="Single"/>
    <n v="146588"/>
    <n v="31797"/>
    <s v="Poor"/>
    <x v="2"/>
    <s v="West"/>
    <s v="HIGH RISK"/>
    <s v="done"/>
    <s v="not eligiable"/>
  </r>
  <r>
    <s v="CUST01650"/>
    <s v="Male"/>
    <s v="Married"/>
    <n v="158110"/>
    <n v="80668"/>
    <s v="Poor"/>
    <x v="2"/>
    <s v="East"/>
    <s v="SAFE"/>
    <s v="done"/>
    <s v="not eligiable"/>
  </r>
  <r>
    <s v="CUST01651"/>
    <s v="Not Specified"/>
    <s v="Single"/>
    <n v="167446"/>
    <n v="91675"/>
    <s v="Poor"/>
    <x v="0"/>
    <s v="West"/>
    <s v="SAFE"/>
    <s v="follow-up needed"/>
    <s v="not eligiable"/>
  </r>
  <r>
    <s v="CUST01652"/>
    <s v="Female"/>
    <s v="Married"/>
    <n v="172556"/>
    <n v="50036"/>
    <s v="Poor"/>
    <x v="0"/>
    <s v="South"/>
    <s v="SAFE"/>
    <s v="follow-up needed"/>
    <s v="not eligiable"/>
  </r>
  <r>
    <s v="CUST01653"/>
    <s v="Not Specified"/>
    <s v="Divorced"/>
    <n v="94511"/>
    <n v="37388"/>
    <s v="Good"/>
    <x v="0"/>
    <s v="South"/>
    <s v="SAFE"/>
    <s v="follow-up needed"/>
    <s v="not eligiable"/>
  </r>
  <r>
    <s v="CUST01654"/>
    <s v="Female"/>
    <s v="Divorced"/>
    <n v="27196"/>
    <n v="11443"/>
    <s v="Poor"/>
    <x v="1"/>
    <s v="South"/>
    <s v="HIGH RISK"/>
    <s v="done"/>
    <s v="not eligiable"/>
  </r>
  <r>
    <s v="CUST01655"/>
    <s v="Male"/>
    <s v="Divorced"/>
    <n v="19535"/>
    <n v="90434"/>
    <s v="Poor"/>
    <x v="1"/>
    <s v="North"/>
    <s v="SAFE"/>
    <s v="done"/>
    <s v="not eligiable"/>
  </r>
  <r>
    <s v="CUST01656"/>
    <s v="Female"/>
    <s v="Married"/>
    <n v="25163"/>
    <n v="82194"/>
    <s v="Poor"/>
    <x v="2"/>
    <s v="East"/>
    <s v="SAFE"/>
    <s v="done"/>
    <s v="not eligiable"/>
  </r>
  <r>
    <s v="CUST01657"/>
    <s v="Male"/>
    <s v="Single"/>
    <n v="31659"/>
    <n v="56929"/>
    <s v="Poor"/>
    <x v="1"/>
    <s v="South"/>
    <s v="SAFE"/>
    <s v="done"/>
    <s v="not eligiable"/>
  </r>
  <r>
    <s v="CUST01658"/>
    <s v="Female"/>
    <s v="Single"/>
    <n v="22926"/>
    <n v="39506"/>
    <s v="Poor"/>
    <x v="2"/>
    <s v="East"/>
    <s v="HIGH RISK"/>
    <s v="done"/>
    <s v="not eligiable"/>
  </r>
  <r>
    <s v="CUST01659"/>
    <s v="Not Specified"/>
    <s v="Married"/>
    <n v="198670"/>
    <n v="56262"/>
    <s v="Poor"/>
    <x v="1"/>
    <s v="West"/>
    <s v="SAFE"/>
    <s v="done"/>
    <s v="not eligiable"/>
  </r>
  <r>
    <s v="CUST01660"/>
    <s v="Male"/>
    <s v="Divorced"/>
    <n v="115262"/>
    <n v="38816"/>
    <s v="Poor"/>
    <x v="1"/>
    <s v="North"/>
    <s v="HIGH RISK"/>
    <s v="done"/>
    <s v="not eligiable"/>
  </r>
  <r>
    <s v="CUST01661"/>
    <s v="Male"/>
    <s v="Single"/>
    <n v="133468"/>
    <n v="59495"/>
    <s v="Good"/>
    <x v="2"/>
    <s v="East"/>
    <s v="SAFE"/>
    <s v="done"/>
    <s v="not eligiable"/>
  </r>
  <r>
    <s v="CUST01662"/>
    <s v="Male"/>
    <s v="Married"/>
    <n v="14901"/>
    <n v="71327"/>
    <s v="Good"/>
    <x v="2"/>
    <s v="South"/>
    <s v="SAFE"/>
    <s v="done"/>
    <s v="not eligiable"/>
  </r>
  <r>
    <s v="CUST01663"/>
    <s v="Female"/>
    <s v="Divorced"/>
    <n v="126520"/>
    <n v="10913"/>
    <s v="Poor"/>
    <x v="0"/>
    <s v="North"/>
    <s v="HIGH RISK"/>
    <s v="follow-up needed"/>
    <s v="not eligiable"/>
  </r>
  <r>
    <s v="CUST01664"/>
    <s v="Not Specified"/>
    <s v="Single"/>
    <n v="171275"/>
    <n v="8413"/>
    <s v="Poor"/>
    <x v="2"/>
    <s v="South"/>
    <s v="HIGH RISK"/>
    <s v="done"/>
    <s v="not eligiable"/>
  </r>
  <r>
    <s v="CUST01665"/>
    <s v="Male"/>
    <s v="Single"/>
    <n v="108708"/>
    <n v="66759"/>
    <s v="Poor"/>
    <x v="1"/>
    <s v="East"/>
    <s v="SAFE"/>
    <s v="done"/>
    <s v="not eligiable"/>
  </r>
  <r>
    <s v="CUST01666"/>
    <s v="Not Specified"/>
    <s v="Single"/>
    <n v="146771"/>
    <n v="61280"/>
    <s v="Poor"/>
    <x v="1"/>
    <s v="South"/>
    <s v="SAFE"/>
    <s v="done"/>
    <s v="not eligiable"/>
  </r>
  <r>
    <s v="CUST01667"/>
    <s v="Female"/>
    <s v="Divorced"/>
    <n v="117356"/>
    <n v="25467"/>
    <s v="Poor"/>
    <x v="0"/>
    <s v="East"/>
    <s v="HIGH RISK"/>
    <s v="follow-up needed"/>
    <s v="not eligiable"/>
  </r>
  <r>
    <s v="CUST01668"/>
    <s v="Female"/>
    <s v="Single"/>
    <n v="123227"/>
    <n v="86887"/>
    <s v="Poor"/>
    <x v="0"/>
    <s v="North"/>
    <s v="SAFE"/>
    <s v="follow-up needed"/>
    <s v="not eligiable"/>
  </r>
  <r>
    <s v="CUST01669"/>
    <s v="Not Specified"/>
    <s v="Single"/>
    <n v="149359"/>
    <n v="66470"/>
    <s v="Poor"/>
    <x v="0"/>
    <s v="North"/>
    <s v="SAFE"/>
    <s v="follow-up needed"/>
    <s v="not eligiable"/>
  </r>
  <r>
    <s v="CUST01670"/>
    <s v="Female"/>
    <s v="Divorced"/>
    <n v="47994"/>
    <n v="50847"/>
    <s v="Poor"/>
    <x v="0"/>
    <s v="East"/>
    <s v="SAFE"/>
    <s v="follow-up needed"/>
    <s v="not eligiable"/>
  </r>
  <r>
    <s v="CUST01671"/>
    <s v="Female"/>
    <s v="Single"/>
    <n v="42725"/>
    <n v="31748"/>
    <s v="Poor"/>
    <x v="2"/>
    <s v="West"/>
    <s v="HIGH RISK"/>
    <s v="done"/>
    <s v="not eligiable"/>
  </r>
  <r>
    <s v="CUST01672"/>
    <s v="Female"/>
    <s v="Single"/>
    <n v="158447"/>
    <n v="48740"/>
    <s v="Poor"/>
    <x v="0"/>
    <s v="East"/>
    <s v="HIGH RISK"/>
    <s v="follow-up needed"/>
    <s v="not eligiable"/>
  </r>
  <r>
    <s v="CUST01673"/>
    <s v="Male###"/>
    <s v="Divorced"/>
    <n v="192498"/>
    <n v="95111"/>
    <s v="Poor"/>
    <x v="1"/>
    <s v="South"/>
    <s v="SAFE"/>
    <s v="done"/>
    <s v="not eligiable"/>
  </r>
  <r>
    <s v="CUST01674"/>
    <s v="Male"/>
    <s v="Single"/>
    <n v="48981"/>
    <n v="71770"/>
    <s v="Poor"/>
    <x v="1"/>
    <s v="East"/>
    <s v="SAFE"/>
    <s v="done"/>
    <s v="not eligiable"/>
  </r>
  <r>
    <s v="CUST01675"/>
    <s v="Male"/>
    <s v="Married"/>
    <n v="89876"/>
    <n v="95359"/>
    <s v="Good"/>
    <x v="2"/>
    <s v="East"/>
    <s v="SAFE"/>
    <s v="done"/>
    <s v="not eligiable"/>
  </r>
  <r>
    <s v="CUST01676"/>
    <s v="Male"/>
    <s v="Divorced"/>
    <n v="156759"/>
    <n v="66580"/>
    <s v="Poor"/>
    <x v="0"/>
    <s v="East"/>
    <s v="SAFE"/>
    <s v="follow-up needed"/>
    <s v="not eligiable"/>
  </r>
  <r>
    <s v="CUST01677"/>
    <s v="Female"/>
    <s v="Married"/>
    <n v="57121"/>
    <n v="20105"/>
    <s v="Poor"/>
    <x v="0"/>
    <s v="North"/>
    <s v="HIGH RISK"/>
    <s v="follow-up needed"/>
    <s v="not eligiable"/>
  </r>
  <r>
    <s v="CUST01678"/>
    <s v="Male"/>
    <s v="Single"/>
    <n v="143653"/>
    <n v="89406"/>
    <s v="Good"/>
    <x v="2"/>
    <s v="South"/>
    <s v="SAFE"/>
    <s v="done"/>
    <s v="not eligiable"/>
  </r>
  <r>
    <s v="CUST01679"/>
    <s v="Male###"/>
    <s v="Single"/>
    <n v="80498"/>
    <n v="63713"/>
    <s v="Poor"/>
    <x v="1"/>
    <s v="North"/>
    <s v="SAFE"/>
    <s v="done"/>
    <s v="not eligiable"/>
  </r>
  <r>
    <s v="CUST01680"/>
    <s v="Female"/>
    <s v="Single"/>
    <n v="87309"/>
    <n v="60082"/>
    <s v="Poor"/>
    <x v="0"/>
    <s v="East"/>
    <s v="SAFE"/>
    <s v="follow-up needed"/>
    <s v="not eligiable"/>
  </r>
  <r>
    <s v="CUST01681"/>
    <s v="Not Specified"/>
    <s v="Divorced"/>
    <n v="76324"/>
    <n v="45411"/>
    <s v="Poor"/>
    <x v="1"/>
    <s v="East"/>
    <s v="HIGH RISK"/>
    <s v="done"/>
    <s v="not eligiable"/>
  </r>
  <r>
    <s v="CUST01682"/>
    <s v="Female"/>
    <s v="Divorced"/>
    <n v="96728"/>
    <n v="36564"/>
    <s v="Poor"/>
    <x v="0"/>
    <s v="South"/>
    <s v="HIGH RISK"/>
    <s v="follow-up needed"/>
    <s v="not eligiable"/>
  </r>
  <r>
    <s v="CUST01683"/>
    <s v="Male"/>
    <s v="Divorced"/>
    <n v="163967"/>
    <n v="51880"/>
    <s v="Good"/>
    <x v="0"/>
    <s v="South"/>
    <s v="SAFE"/>
    <s v="follow-up needed"/>
    <s v="not eligiable"/>
  </r>
  <r>
    <s v="CUST01684"/>
    <s v="Male"/>
    <s v="Divorced"/>
    <n v="58756"/>
    <n v="91494"/>
    <s v="Good"/>
    <x v="1"/>
    <s v="East"/>
    <s v="SAFE"/>
    <s v="done"/>
    <s v="not eligiable"/>
  </r>
  <r>
    <s v="CUST01685"/>
    <s v="Female"/>
    <s v="Divorced"/>
    <n v="194699"/>
    <n v="29963"/>
    <s v="Good"/>
    <x v="1"/>
    <s v="East"/>
    <s v="SAFE"/>
    <s v="done"/>
    <s v="eligible for top-up"/>
  </r>
  <r>
    <s v="CUST01686"/>
    <s v="Male"/>
    <s v="Married"/>
    <n v="15070"/>
    <n v="66205"/>
    <s v="Poor"/>
    <x v="0"/>
    <s v="East"/>
    <s v="SAFE"/>
    <s v="follow-up needed"/>
    <s v="not eligiable"/>
  </r>
  <r>
    <s v="CUST01687"/>
    <s v="Male"/>
    <s v="Divorced"/>
    <n v="144704"/>
    <n v="19451"/>
    <s v="Good"/>
    <x v="1"/>
    <s v="West"/>
    <s v="SAFE"/>
    <s v="done"/>
    <s v="eligible for top-up"/>
  </r>
  <r>
    <s v="CUST01688"/>
    <s v="Male"/>
    <s v="Divorced"/>
    <n v="33858"/>
    <n v="28133"/>
    <s v="Poor"/>
    <x v="2"/>
    <s v="North"/>
    <s v="HIGH RISK"/>
    <s v="done"/>
    <s v="not eligiable"/>
  </r>
  <r>
    <s v="CUST01689"/>
    <s v="Male"/>
    <s v="Married"/>
    <n v="149989"/>
    <n v="19660"/>
    <s v="Good"/>
    <x v="1"/>
    <s v="East"/>
    <s v="SAFE"/>
    <s v="done"/>
    <s v="eligible for top-up"/>
  </r>
  <r>
    <s v="CUST01690"/>
    <s v="Female"/>
    <s v="Divorced"/>
    <n v="198685"/>
    <n v="55791"/>
    <s v="Good"/>
    <x v="0"/>
    <s v="East"/>
    <s v="SAFE"/>
    <s v="follow-up needed"/>
    <s v="not eligiable"/>
  </r>
  <r>
    <s v="CUST01691"/>
    <s v="Female"/>
    <s v="Single"/>
    <n v="38572"/>
    <n v="90269"/>
    <s v="Poor"/>
    <x v="0"/>
    <s v="East"/>
    <s v="SAFE"/>
    <s v="follow-up needed"/>
    <s v="not eligiable"/>
  </r>
  <r>
    <s v="CUST01692"/>
    <s v="Male"/>
    <s v="Single"/>
    <n v="62905"/>
    <n v="36957"/>
    <s v="Poor"/>
    <x v="1"/>
    <s v="West"/>
    <s v="HIGH RISK"/>
    <s v="done"/>
    <s v="not eligiable"/>
  </r>
  <r>
    <s v="CUST01693"/>
    <s v="Female"/>
    <s v="Married"/>
    <n v="69324"/>
    <n v="79787"/>
    <s v="Good"/>
    <x v="0"/>
    <s v="West"/>
    <s v="SAFE"/>
    <s v="follow-up needed"/>
    <s v="not eligiable"/>
  </r>
  <r>
    <s v="CUST01694"/>
    <s v="Female"/>
    <s v="Single"/>
    <n v="99497"/>
    <n v="5177"/>
    <s v="Good"/>
    <x v="1"/>
    <s v="East"/>
    <s v="SAFE"/>
    <s v="done"/>
    <s v="eligible for top-up"/>
  </r>
  <r>
    <s v="CUST01695"/>
    <s v="Female"/>
    <s v="Married"/>
    <n v="175350"/>
    <n v="66591"/>
    <s v="Poor"/>
    <x v="2"/>
    <s v="North"/>
    <s v="SAFE"/>
    <s v="done"/>
    <s v="not eligiable"/>
  </r>
  <r>
    <s v="CUST01696"/>
    <s v="Not Specified"/>
    <s v="Married"/>
    <n v="105297"/>
    <n v="24267"/>
    <s v="Poor"/>
    <x v="1"/>
    <s v="East"/>
    <s v="HIGH RISK"/>
    <s v="done"/>
    <s v="not eligiable"/>
  </r>
  <r>
    <s v="CUST01697"/>
    <s v="Female"/>
    <s v="Divorced"/>
    <n v="89804"/>
    <n v="20082"/>
    <s v="Poor"/>
    <x v="0"/>
    <s v="West"/>
    <s v="HIGH RISK"/>
    <s v="follow-up needed"/>
    <s v="not eligiable"/>
  </r>
  <r>
    <s v="CUST01698"/>
    <s v="Female"/>
    <s v="Married"/>
    <n v="196657"/>
    <n v="29457"/>
    <s v="Poor"/>
    <x v="2"/>
    <s v="East"/>
    <s v="HIGH RISK"/>
    <s v="done"/>
    <s v="not eligiable"/>
  </r>
  <r>
    <s v="CUST01699"/>
    <s v="Female"/>
    <s v="Single"/>
    <n v="58118"/>
    <n v="30528"/>
    <s v="Poor"/>
    <x v="0"/>
    <s v="East"/>
    <s v="HIGH RISK"/>
    <s v="follow-up needed"/>
    <s v="not eligiable"/>
  </r>
  <r>
    <s v="CUST01700"/>
    <s v="Male"/>
    <s v="Single"/>
    <n v="90819"/>
    <n v="71051"/>
    <s v="Good"/>
    <x v="0"/>
    <s v="East"/>
    <s v="SAFE"/>
    <s v="follow-up needed"/>
    <s v="not eligiable"/>
  </r>
  <r>
    <s v="CUST01701"/>
    <s v="Not Specified"/>
    <s v="Single"/>
    <n v="180567"/>
    <n v="77883"/>
    <s v="Poor"/>
    <x v="2"/>
    <s v="South"/>
    <s v="SAFE"/>
    <s v="done"/>
    <s v="not eligiable"/>
  </r>
  <r>
    <s v="CUST01702"/>
    <s v="Female"/>
    <s v="Divorced"/>
    <n v="149832"/>
    <n v="60688"/>
    <s v="Poor"/>
    <x v="0"/>
    <s v="East"/>
    <s v="SAFE"/>
    <s v="follow-up needed"/>
    <s v="not eligiable"/>
  </r>
  <r>
    <s v="CUST01703"/>
    <s v="Male"/>
    <s v="Divorced"/>
    <n v="174278"/>
    <n v="26145"/>
    <s v="Good"/>
    <x v="1"/>
    <s v="East"/>
    <s v="SAFE"/>
    <s v="done"/>
    <s v="eligible for top-up"/>
  </r>
  <r>
    <s v="CUST01704"/>
    <s v="Female"/>
    <s v="Divorced"/>
    <n v="66724"/>
    <n v="38241"/>
    <s v="Poor"/>
    <x v="1"/>
    <s v="West"/>
    <s v="HIGH RISK"/>
    <s v="done"/>
    <s v="not eligiable"/>
  </r>
  <r>
    <s v="CUST01705"/>
    <s v="Female"/>
    <s v="Married"/>
    <n v="110121"/>
    <n v="19009"/>
    <s v="Good"/>
    <x v="0"/>
    <s v="East"/>
    <s v="SAFE"/>
    <s v="follow-up needed"/>
    <s v="not eligiable"/>
  </r>
  <r>
    <s v="CUST01706"/>
    <s v="Male"/>
    <s v="Married"/>
    <n v="44573"/>
    <n v="51088"/>
    <s v="Good"/>
    <x v="0"/>
    <s v="South"/>
    <s v="SAFE"/>
    <s v="follow-up needed"/>
    <s v="not eligiable"/>
  </r>
  <r>
    <s v="CUST01707"/>
    <s v="Female"/>
    <s v="Single"/>
    <n v="30830"/>
    <n v="45597"/>
    <s v="Poor"/>
    <x v="2"/>
    <s v="East"/>
    <s v="HIGH RISK"/>
    <s v="done"/>
    <s v="not eligiable"/>
  </r>
  <r>
    <s v="CUST01708"/>
    <s v="Male"/>
    <s v="Divorced"/>
    <n v="12863"/>
    <n v="69051"/>
    <s v="Poor"/>
    <x v="1"/>
    <s v="West"/>
    <s v="SAFE"/>
    <s v="done"/>
    <s v="not eligiable"/>
  </r>
  <r>
    <s v="CUST01709"/>
    <s v="Male"/>
    <s v="Single"/>
    <n v="108057"/>
    <n v="14183"/>
    <s v="Poor"/>
    <x v="2"/>
    <s v="North"/>
    <s v="HIGH RISK"/>
    <s v="done"/>
    <s v="not eligiable"/>
  </r>
  <r>
    <s v="CUST01710"/>
    <s v="Male"/>
    <s v="Divorced"/>
    <n v="175611"/>
    <n v="39545"/>
    <s v="Poor"/>
    <x v="0"/>
    <s v="East"/>
    <s v="HIGH RISK"/>
    <s v="follow-up needed"/>
    <s v="not eligiable"/>
  </r>
  <r>
    <s v="CUST01711"/>
    <s v="Female"/>
    <s v="Single"/>
    <n v="128409"/>
    <n v="75602"/>
    <s v="Poor"/>
    <x v="0"/>
    <s v="East"/>
    <s v="SAFE"/>
    <s v="follow-up needed"/>
    <s v="not eligiable"/>
  </r>
  <r>
    <s v="CUST01712"/>
    <s v="Male"/>
    <s v="Divorced"/>
    <n v="58183"/>
    <n v="16354"/>
    <s v="Poor"/>
    <x v="1"/>
    <s v="East"/>
    <s v="HIGH RISK"/>
    <s v="done"/>
    <s v="not eligiable"/>
  </r>
  <r>
    <s v="CUST01713"/>
    <s v="Male"/>
    <s v="Divorced"/>
    <n v="113652"/>
    <n v="37673"/>
    <s v="Poor"/>
    <x v="1"/>
    <s v="East"/>
    <s v="HIGH RISK"/>
    <s v="done"/>
    <s v="not eligiable"/>
  </r>
  <r>
    <s v="CUST01714"/>
    <s v="Male"/>
    <s v="Single"/>
    <n v="171271"/>
    <n v="48988"/>
    <s v="Good"/>
    <x v="0"/>
    <s v="East"/>
    <s v="SAFE"/>
    <s v="follow-up needed"/>
    <s v="not eligiable"/>
  </r>
  <r>
    <s v="CUST01715"/>
    <s v="Female"/>
    <s v="Divorced"/>
    <n v="156890"/>
    <n v="44875"/>
    <s v="Poor"/>
    <x v="2"/>
    <s v="East"/>
    <s v="HIGH RISK"/>
    <s v="done"/>
    <s v="not eligiable"/>
  </r>
  <r>
    <s v="CUST01716"/>
    <s v="Female"/>
    <s v="Married"/>
    <n v="80043"/>
    <n v="18826"/>
    <s v="Good"/>
    <x v="0"/>
    <s v="East"/>
    <s v="SAFE"/>
    <s v="follow-up needed"/>
    <s v="not eligiable"/>
  </r>
  <r>
    <s v="CUST01717"/>
    <s v="Male"/>
    <s v="Divorced"/>
    <n v="170136"/>
    <n v="7551"/>
    <s v="Poor"/>
    <x v="0"/>
    <s v="East"/>
    <s v="HIGH RISK"/>
    <s v="follow-up needed"/>
    <s v="not eligiable"/>
  </r>
  <r>
    <s v="CUST01718"/>
    <s v="Male"/>
    <s v="Divorced"/>
    <n v="118255"/>
    <n v="54578"/>
    <s v="Good"/>
    <x v="0"/>
    <s v="East"/>
    <s v="SAFE"/>
    <s v="follow-up needed"/>
    <s v="not eligiable"/>
  </r>
  <r>
    <s v="CUST01719"/>
    <s v="Male"/>
    <s v="Divorced"/>
    <n v="150205"/>
    <n v="25226"/>
    <s v="Good"/>
    <x v="0"/>
    <s v="North"/>
    <s v="SAFE"/>
    <s v="follow-up needed"/>
    <s v="not eligiable"/>
  </r>
  <r>
    <s v="CUST01720"/>
    <s v="Female"/>
    <s v="Single"/>
    <n v="137024"/>
    <n v="22474"/>
    <s v="Poor"/>
    <x v="2"/>
    <s v="West"/>
    <s v="HIGH RISK"/>
    <s v="done"/>
    <s v="not eligiable"/>
  </r>
  <r>
    <s v="CUST01721"/>
    <s v="Male"/>
    <s v="Single"/>
    <n v="106488"/>
    <n v="53474"/>
    <s v="Poor"/>
    <x v="1"/>
    <s v="West"/>
    <s v="SAFE"/>
    <s v="done"/>
    <s v="not eligiable"/>
  </r>
  <r>
    <s v="CUST01722"/>
    <s v="Not Specified"/>
    <s v="Divorced"/>
    <n v="136193"/>
    <n v="90633"/>
    <s v="Poor"/>
    <x v="2"/>
    <s v="East"/>
    <s v="SAFE"/>
    <s v="done"/>
    <s v="not eligiable"/>
  </r>
  <r>
    <s v="CUST01723"/>
    <s v="Female"/>
    <s v="Married"/>
    <n v="193772"/>
    <n v="84891"/>
    <s v="Poor"/>
    <x v="1"/>
    <s v="East"/>
    <s v="SAFE"/>
    <s v="done"/>
    <s v="not eligiable"/>
  </r>
  <r>
    <s v="CUST01724"/>
    <s v="Male"/>
    <s v="Divorced"/>
    <n v="32525"/>
    <n v="69151"/>
    <s v="Poor"/>
    <x v="1"/>
    <s v="North"/>
    <s v="SAFE"/>
    <s v="done"/>
    <s v="not eligiable"/>
  </r>
  <r>
    <s v="CUST01725"/>
    <s v="Male"/>
    <s v="Single"/>
    <n v="35776"/>
    <n v="81214"/>
    <s v="Poor"/>
    <x v="0"/>
    <s v="East"/>
    <s v="SAFE"/>
    <s v="follow-up needed"/>
    <s v="not eligiable"/>
  </r>
  <r>
    <s v="CUST01726"/>
    <s v="Male"/>
    <s v="Married"/>
    <n v="186601"/>
    <n v="41180"/>
    <s v="Poor"/>
    <x v="1"/>
    <s v="North"/>
    <s v="HIGH RISK"/>
    <s v="done"/>
    <s v="not eligiable"/>
  </r>
  <r>
    <s v="CUST01727"/>
    <s v="Female"/>
    <s v="Single"/>
    <n v="136598"/>
    <n v="16477"/>
    <s v="Poor"/>
    <x v="0"/>
    <s v="South"/>
    <s v="HIGH RISK"/>
    <s v="follow-up needed"/>
    <s v="not eligiable"/>
  </r>
  <r>
    <s v="CUST01728"/>
    <s v="Male"/>
    <s v="Married"/>
    <n v="24756"/>
    <n v="62399"/>
    <s v="Poor"/>
    <x v="0"/>
    <s v="East"/>
    <s v="SAFE"/>
    <s v="follow-up needed"/>
    <s v="not eligiable"/>
  </r>
  <r>
    <s v="CUST01729"/>
    <s v="Male"/>
    <s v="Single"/>
    <n v="125076"/>
    <n v="32993"/>
    <s v="Good"/>
    <x v="2"/>
    <s v="West"/>
    <s v="SAFE"/>
    <s v="done"/>
    <s v="not eligiable"/>
  </r>
  <r>
    <s v="CUST01730"/>
    <s v="Not Specified"/>
    <s v="Divorced"/>
    <n v="60417"/>
    <n v="41268"/>
    <s v="Poor"/>
    <x v="2"/>
    <s v="East"/>
    <s v="HIGH RISK"/>
    <s v="done"/>
    <s v="not eligiable"/>
  </r>
  <r>
    <s v="CUST01731"/>
    <s v="Male"/>
    <s v="Single"/>
    <n v="39370"/>
    <n v="42680"/>
    <s v="Poor"/>
    <x v="0"/>
    <s v="North"/>
    <s v="HIGH RISK"/>
    <s v="follow-up needed"/>
    <s v="not eligiable"/>
  </r>
  <r>
    <s v="CUST01732"/>
    <s v="Female"/>
    <s v="Married"/>
    <n v="32006"/>
    <n v="8134"/>
    <s v="Poor"/>
    <x v="1"/>
    <s v="West"/>
    <s v="HIGH RISK"/>
    <s v="done"/>
    <s v="not eligiable"/>
  </r>
  <r>
    <s v="CUST01733"/>
    <s v="F###"/>
    <s v="Divorced"/>
    <n v="35392"/>
    <n v="72823"/>
    <s v="Poor"/>
    <x v="0"/>
    <s v="North"/>
    <s v="SAFE"/>
    <s v="follow-up needed"/>
    <s v="not eligiable"/>
  </r>
  <r>
    <s v="CUST01734"/>
    <s v="Male"/>
    <s v="Single"/>
    <n v="86550"/>
    <n v="62790"/>
    <s v="Good"/>
    <x v="0"/>
    <s v="East"/>
    <s v="SAFE"/>
    <s v="follow-up needed"/>
    <s v="not eligiable"/>
  </r>
  <r>
    <s v="CUST01735"/>
    <s v="Female"/>
    <s v="Single"/>
    <n v="87076"/>
    <n v="63843"/>
    <s v="Poor"/>
    <x v="0"/>
    <s v="South"/>
    <s v="SAFE"/>
    <s v="follow-up needed"/>
    <s v="not eligiable"/>
  </r>
  <r>
    <s v="CUST01736"/>
    <s v="Male"/>
    <s v="Divorced"/>
    <n v="98324"/>
    <n v="23235"/>
    <s v="Poor"/>
    <x v="2"/>
    <s v="North"/>
    <s v="HIGH RISK"/>
    <s v="done"/>
    <s v="not eligiable"/>
  </r>
  <r>
    <s v="CUST01737"/>
    <s v="Not Specified"/>
    <s v="Single"/>
    <n v="75643"/>
    <n v="22827"/>
    <s v="Good"/>
    <x v="0"/>
    <s v="West"/>
    <s v="SAFE"/>
    <s v="follow-up needed"/>
    <s v="not eligiable"/>
  </r>
  <r>
    <s v="CUST01738"/>
    <s v="Male"/>
    <s v="Single"/>
    <n v="35271"/>
    <n v="28815"/>
    <s v="Poor"/>
    <x v="2"/>
    <s v="West"/>
    <s v="HIGH RISK"/>
    <s v="done"/>
    <s v="not eligiable"/>
  </r>
  <r>
    <s v="CUST01739"/>
    <s v="Male"/>
    <s v="Single"/>
    <n v="65969"/>
    <n v="13244"/>
    <s v="Poor"/>
    <x v="2"/>
    <s v="South"/>
    <s v="HIGH RISK"/>
    <s v="done"/>
    <s v="not eligiable"/>
  </r>
  <r>
    <s v="CUST01740"/>
    <s v="Male"/>
    <s v="Divorced"/>
    <n v="111157"/>
    <n v="96667"/>
    <s v="Good"/>
    <x v="2"/>
    <s v="North"/>
    <s v="SAFE"/>
    <s v="done"/>
    <s v="not eligiable"/>
  </r>
  <r>
    <s v="CUST01741"/>
    <s v="Male"/>
    <s v="Single"/>
    <n v="167963"/>
    <n v="25228"/>
    <s v="Poor"/>
    <x v="1"/>
    <s v="East"/>
    <s v="HIGH RISK"/>
    <s v="done"/>
    <s v="not eligiable"/>
  </r>
  <r>
    <s v="CUST01742"/>
    <s v="Male"/>
    <s v="Single"/>
    <n v="97104"/>
    <n v="14449"/>
    <s v="Poor"/>
    <x v="1"/>
    <s v="West"/>
    <s v="HIGH RISK"/>
    <s v="done"/>
    <s v="not eligiable"/>
  </r>
  <r>
    <s v="CUST01743"/>
    <s v="Female"/>
    <s v="Single"/>
    <n v="65362"/>
    <n v="7614"/>
    <s v="Poor"/>
    <x v="1"/>
    <s v="West"/>
    <s v="HIGH RISK"/>
    <s v="done"/>
    <s v="not eligiable"/>
  </r>
  <r>
    <s v="CUST01744"/>
    <s v="Female"/>
    <s v="Divorced"/>
    <n v="102589"/>
    <n v="58884"/>
    <s v="Poor"/>
    <x v="0"/>
    <s v="West"/>
    <s v="SAFE"/>
    <s v="follow-up needed"/>
    <s v="not eligiable"/>
  </r>
  <r>
    <s v="CUST01745"/>
    <s v="Male###"/>
    <s v="Divorced"/>
    <n v="76885"/>
    <n v="55653"/>
    <s v="Poor"/>
    <x v="0"/>
    <s v="North"/>
    <s v="SAFE"/>
    <s v="follow-up needed"/>
    <s v="not eligiable"/>
  </r>
  <r>
    <s v="CUST01746"/>
    <s v="Not Specified"/>
    <s v="Single"/>
    <n v="189632"/>
    <n v="53443"/>
    <s v="Poor"/>
    <x v="1"/>
    <s v="East"/>
    <s v="SAFE"/>
    <s v="done"/>
    <s v="not eligiable"/>
  </r>
  <r>
    <s v="CUST01747"/>
    <s v="Male"/>
    <s v="Married"/>
    <n v="38618"/>
    <n v="90117"/>
    <s v="Good"/>
    <x v="2"/>
    <s v="East"/>
    <s v="SAFE"/>
    <s v="done"/>
    <s v="not eligiable"/>
  </r>
  <r>
    <s v="CUST01748"/>
    <s v="Female"/>
    <s v="Single"/>
    <n v="136795"/>
    <n v="87685"/>
    <s v="Good"/>
    <x v="0"/>
    <s v="West"/>
    <s v="SAFE"/>
    <s v="follow-up needed"/>
    <s v="not eligiable"/>
  </r>
  <r>
    <s v="CUST01749"/>
    <s v="Not Specified"/>
    <s v="Single"/>
    <n v="108814"/>
    <n v="51135"/>
    <s v="Poor"/>
    <x v="1"/>
    <s v="East"/>
    <s v="SAFE"/>
    <s v="done"/>
    <s v="not eligiable"/>
  </r>
  <r>
    <s v="CUST01750"/>
    <s v="Male"/>
    <s v="Divorced"/>
    <n v="119329"/>
    <n v="7736"/>
    <s v="Poor"/>
    <x v="1"/>
    <s v="North"/>
    <s v="HIGH RISK"/>
    <s v="done"/>
    <s v="not eligiable"/>
  </r>
  <r>
    <s v="CUST01751"/>
    <s v="Male"/>
    <s v="Married"/>
    <n v="111992"/>
    <n v="82016"/>
    <s v="Poor"/>
    <x v="1"/>
    <s v="East"/>
    <s v="SAFE"/>
    <s v="done"/>
    <s v="not eligiable"/>
  </r>
  <r>
    <s v="CUST01752"/>
    <s v="Not Specified"/>
    <s v="Single"/>
    <n v="156948"/>
    <n v="13457"/>
    <s v="Poor"/>
    <x v="1"/>
    <s v="West"/>
    <s v="HIGH RISK"/>
    <s v="done"/>
    <s v="not eligiable"/>
  </r>
  <r>
    <s v="CUST01753"/>
    <s v="Male"/>
    <s v="Single"/>
    <n v="131909"/>
    <n v="65650"/>
    <s v="Poor"/>
    <x v="2"/>
    <s v="East"/>
    <s v="SAFE"/>
    <s v="done"/>
    <s v="not eligiable"/>
  </r>
  <r>
    <s v="CUST01754"/>
    <s v="Female"/>
    <s v="Single"/>
    <n v="118471"/>
    <n v="83352"/>
    <s v="Poor"/>
    <x v="1"/>
    <s v="South"/>
    <s v="SAFE"/>
    <s v="done"/>
    <s v="not eligiable"/>
  </r>
  <r>
    <s v="CUST01755"/>
    <s v="Not Specified"/>
    <s v="Single"/>
    <n v="35258"/>
    <n v="37747"/>
    <s v="Poor"/>
    <x v="0"/>
    <s v="East"/>
    <s v="HIGH RISK"/>
    <s v="follow-up needed"/>
    <s v="not eligiable"/>
  </r>
  <r>
    <s v="CUST01756"/>
    <s v="Male"/>
    <s v="Married"/>
    <n v="21610"/>
    <n v="77258"/>
    <s v="Good"/>
    <x v="0"/>
    <s v="East"/>
    <s v="SAFE"/>
    <s v="follow-up needed"/>
    <s v="not eligiable"/>
  </r>
  <r>
    <s v="CUST01757"/>
    <s v="Female"/>
    <s v="Divorced"/>
    <n v="136403"/>
    <n v="65025"/>
    <s v="Poor"/>
    <x v="0"/>
    <s v="East"/>
    <s v="SAFE"/>
    <s v="follow-up needed"/>
    <s v="not eligiable"/>
  </r>
  <r>
    <s v="CUST01758"/>
    <s v="Not Specified"/>
    <s v="Single"/>
    <n v="135239"/>
    <n v="76021"/>
    <s v="Poor"/>
    <x v="0"/>
    <s v="North"/>
    <s v="SAFE"/>
    <s v="follow-up needed"/>
    <s v="not eligiable"/>
  </r>
  <r>
    <s v="CUST01759"/>
    <s v="Male"/>
    <s v="Divorced"/>
    <n v="99712"/>
    <n v="9883"/>
    <s v="Good"/>
    <x v="0"/>
    <s v="East"/>
    <s v="SAFE"/>
    <s v="follow-up needed"/>
    <s v="not eligiable"/>
  </r>
  <r>
    <s v="CUST01760"/>
    <s v="Male"/>
    <s v="Divorced"/>
    <n v="153209"/>
    <n v="59494"/>
    <s v="Good"/>
    <x v="0"/>
    <s v="South"/>
    <s v="SAFE"/>
    <s v="follow-up needed"/>
    <s v="not eligiable"/>
  </r>
  <r>
    <s v="CUST01761"/>
    <s v="Male"/>
    <s v="Divorced"/>
    <n v="138448"/>
    <n v="61117"/>
    <s v="Poor"/>
    <x v="1"/>
    <s v="North"/>
    <s v="SAFE"/>
    <s v="done"/>
    <s v="not eligiable"/>
  </r>
  <r>
    <s v="CUST01762"/>
    <s v="Female"/>
    <s v="Single"/>
    <n v="147264"/>
    <n v="10920"/>
    <s v="Poor"/>
    <x v="0"/>
    <s v="South"/>
    <s v="HIGH RISK"/>
    <s v="follow-up needed"/>
    <s v="not eligiable"/>
  </r>
  <r>
    <s v="CUST01763"/>
    <s v="Not Specified"/>
    <s v="Single"/>
    <n v="130513"/>
    <n v="99339"/>
    <s v="Poor"/>
    <x v="2"/>
    <s v="North"/>
    <s v="SAFE"/>
    <s v="done"/>
    <s v="not eligiable"/>
  </r>
  <r>
    <s v="CUST01764"/>
    <s v="Not Specified"/>
    <s v="Married"/>
    <n v="115179"/>
    <n v="25411"/>
    <s v="Poor"/>
    <x v="2"/>
    <s v="East"/>
    <s v="HIGH RISK"/>
    <s v="done"/>
    <s v="not eligiable"/>
  </r>
  <r>
    <s v="CUST01765"/>
    <s v="Female"/>
    <s v="Single"/>
    <n v="127195"/>
    <n v="41799"/>
    <s v="Poor"/>
    <x v="0"/>
    <s v="West"/>
    <s v="HIGH RISK"/>
    <s v="follow-up needed"/>
    <s v="not eligiable"/>
  </r>
  <r>
    <s v="CUST01766"/>
    <s v="Not Specified"/>
    <s v="Married"/>
    <n v="34580"/>
    <n v="49082"/>
    <s v="Good"/>
    <x v="1"/>
    <s v="South"/>
    <s v="SAFE"/>
    <s v="done"/>
    <s v="not eligiable"/>
  </r>
  <r>
    <s v="CUST01767"/>
    <s v="Male"/>
    <s v="Single"/>
    <n v="169162"/>
    <n v="95319"/>
    <s v="Poor"/>
    <x v="1"/>
    <s v="South"/>
    <s v="SAFE"/>
    <s v="done"/>
    <s v="not eligiable"/>
  </r>
  <r>
    <s v="CUST01768"/>
    <s v="Female"/>
    <s v="Single"/>
    <n v="59473"/>
    <n v="21766"/>
    <s v="Poor"/>
    <x v="1"/>
    <s v="East"/>
    <s v="HIGH RISK"/>
    <s v="done"/>
    <s v="not eligiable"/>
  </r>
  <r>
    <s v="CUST01769"/>
    <s v="Female"/>
    <s v="Single"/>
    <n v="147102"/>
    <n v="83636"/>
    <s v="Good"/>
    <x v="1"/>
    <s v="South"/>
    <s v="SAFE"/>
    <s v="done"/>
    <s v="eligible for top-up"/>
  </r>
  <r>
    <s v="CUST01770"/>
    <s v="Not Specified"/>
    <s v="Married"/>
    <n v="23895"/>
    <n v="90743"/>
    <s v="Poor"/>
    <x v="0"/>
    <s v="West"/>
    <s v="SAFE"/>
    <s v="follow-up needed"/>
    <s v="not eligiable"/>
  </r>
  <r>
    <s v="CUST01771"/>
    <s v="Female"/>
    <s v="Single"/>
    <n v="166382"/>
    <n v="69130"/>
    <s v="Poor"/>
    <x v="2"/>
    <s v="East"/>
    <s v="SAFE"/>
    <s v="done"/>
    <s v="not eligiable"/>
  </r>
  <r>
    <s v="CUST01772"/>
    <s v="Male"/>
    <s v="Divorced"/>
    <n v="91360"/>
    <n v="38350"/>
    <s v="Good"/>
    <x v="0"/>
    <s v="West"/>
    <s v="SAFE"/>
    <s v="follow-up needed"/>
    <s v="not eligiable"/>
  </r>
  <r>
    <s v="CUST01773"/>
    <s v="Female"/>
    <s v="Married"/>
    <n v="163255"/>
    <n v="58506"/>
    <s v="Good"/>
    <x v="2"/>
    <s v="North"/>
    <s v="SAFE"/>
    <s v="done"/>
    <s v="not eligiable"/>
  </r>
  <r>
    <s v="CUST01774"/>
    <s v="Male"/>
    <s v="Single"/>
    <n v="150643"/>
    <n v="48880"/>
    <s v="Poor"/>
    <x v="0"/>
    <s v="East"/>
    <s v="HIGH RISK"/>
    <s v="follow-up needed"/>
    <s v="not eligiable"/>
  </r>
  <r>
    <s v="CUST01775"/>
    <s v="Male"/>
    <s v="Divorced"/>
    <n v="124393"/>
    <n v="71903"/>
    <s v="Good"/>
    <x v="0"/>
    <s v="East"/>
    <s v="SAFE"/>
    <s v="follow-up needed"/>
    <s v="not eligiable"/>
  </r>
  <r>
    <s v="CUST01776"/>
    <s v="Male"/>
    <s v="Single"/>
    <n v="28368"/>
    <n v="37774"/>
    <s v="Poor"/>
    <x v="1"/>
    <s v="North"/>
    <s v="HIGH RISK"/>
    <s v="done"/>
    <s v="not eligiable"/>
  </r>
  <r>
    <s v="CUST01777"/>
    <s v="Female"/>
    <s v="Single"/>
    <n v="174547"/>
    <n v="6045"/>
    <s v="Poor"/>
    <x v="2"/>
    <s v="South"/>
    <s v="HIGH RISK"/>
    <s v="done"/>
    <s v="not eligiable"/>
  </r>
  <r>
    <s v="CUST01778"/>
    <s v="Female"/>
    <s v="Single"/>
    <n v="97345"/>
    <n v="71108"/>
    <s v="Good"/>
    <x v="2"/>
    <s v="East"/>
    <s v="SAFE"/>
    <s v="done"/>
    <s v="not eligiable"/>
  </r>
  <r>
    <s v="CUST01779"/>
    <s v="Not Specified"/>
    <s v="Divorced"/>
    <n v="100095"/>
    <n v="60197"/>
    <s v="Good"/>
    <x v="0"/>
    <s v="East"/>
    <s v="SAFE"/>
    <s v="follow-up needed"/>
    <s v="not eligiable"/>
  </r>
  <r>
    <s v="CUST01780"/>
    <s v="Male"/>
    <s v="Single"/>
    <n v="78306"/>
    <n v="47964"/>
    <s v="Poor"/>
    <x v="0"/>
    <s v="East"/>
    <s v="HIGH RISK"/>
    <s v="follow-up needed"/>
    <s v="not eligiable"/>
  </r>
  <r>
    <s v="CUST01781"/>
    <s v="Male"/>
    <s v="Single"/>
    <n v="173024"/>
    <n v="31966"/>
    <s v="Poor"/>
    <x v="0"/>
    <s v="East"/>
    <s v="HIGH RISK"/>
    <s v="follow-up needed"/>
    <s v="not eligiable"/>
  </r>
  <r>
    <s v="CUST01782"/>
    <s v="Male"/>
    <s v="Single"/>
    <n v="163429"/>
    <n v="90968"/>
    <s v="Poor"/>
    <x v="0"/>
    <s v="East"/>
    <s v="SAFE"/>
    <s v="follow-up needed"/>
    <s v="not eligiable"/>
  </r>
  <r>
    <s v="CUST01783"/>
    <s v="Not Specified"/>
    <s v="Married"/>
    <n v="140208"/>
    <n v="26429"/>
    <s v="Good"/>
    <x v="2"/>
    <s v="North"/>
    <s v="SAFE"/>
    <s v="done"/>
    <s v="not eligiable"/>
  </r>
  <r>
    <s v="CUST01784"/>
    <s v="Not Specified"/>
    <s v="Single"/>
    <n v="61181"/>
    <n v="90482"/>
    <s v="Poor"/>
    <x v="2"/>
    <s v="South"/>
    <s v="SAFE"/>
    <s v="done"/>
    <s v="not eligiable"/>
  </r>
  <r>
    <s v="CUST01785"/>
    <s v="Not Specified"/>
    <s v="Single"/>
    <n v="81477"/>
    <n v="69639"/>
    <s v="Poor"/>
    <x v="2"/>
    <s v="East"/>
    <s v="SAFE"/>
    <s v="done"/>
    <s v="not eligiable"/>
  </r>
  <r>
    <s v="CUST01786"/>
    <s v="Female"/>
    <s v="Single"/>
    <n v="194197"/>
    <n v="22191"/>
    <s v="Poor"/>
    <x v="2"/>
    <s v="East"/>
    <s v="HIGH RISK"/>
    <s v="done"/>
    <s v="not eligiable"/>
  </r>
  <r>
    <s v="CUST01787"/>
    <s v="Not Specified"/>
    <s v="Single"/>
    <n v="183899"/>
    <n v="84667"/>
    <s v="Good"/>
    <x v="2"/>
    <s v="East"/>
    <s v="SAFE"/>
    <s v="done"/>
    <s v="not eligiable"/>
  </r>
  <r>
    <s v="CUST01788"/>
    <s v="Not Specified"/>
    <s v="Married"/>
    <n v="39998"/>
    <n v="25536"/>
    <s v="Poor"/>
    <x v="0"/>
    <s v="East"/>
    <s v="HIGH RISK"/>
    <s v="follow-up needed"/>
    <s v="not eligiable"/>
  </r>
  <r>
    <s v="CUST01789"/>
    <s v="Female"/>
    <s v="Single"/>
    <n v="63203"/>
    <n v="45640"/>
    <s v="Poor"/>
    <x v="0"/>
    <s v="East"/>
    <s v="HIGH RISK"/>
    <s v="follow-up needed"/>
    <s v="not eligiable"/>
  </r>
  <r>
    <s v="CUST01790"/>
    <s v="Not Specified"/>
    <s v="Divorced"/>
    <n v="105018"/>
    <n v="7383"/>
    <s v="Poor"/>
    <x v="1"/>
    <s v="West"/>
    <s v="HIGH RISK"/>
    <s v="done"/>
    <s v="not eligiable"/>
  </r>
  <r>
    <s v="CUST01791"/>
    <s v="Not Specified"/>
    <s v="Single"/>
    <n v="97492"/>
    <n v="37391"/>
    <s v="Poor"/>
    <x v="2"/>
    <s v="East"/>
    <s v="HIGH RISK"/>
    <s v="done"/>
    <s v="not eligiable"/>
  </r>
  <r>
    <s v="CUST01792"/>
    <s v="Male"/>
    <s v="Married"/>
    <n v="29071"/>
    <n v="35182"/>
    <s v="Poor"/>
    <x v="0"/>
    <s v="East"/>
    <s v="HIGH RISK"/>
    <s v="follow-up needed"/>
    <s v="not eligiable"/>
  </r>
  <r>
    <s v="CUST01793"/>
    <s v="Female"/>
    <s v="Single"/>
    <n v="27220"/>
    <n v="13708"/>
    <s v="Poor"/>
    <x v="0"/>
    <s v="West"/>
    <s v="HIGH RISK"/>
    <s v="follow-up needed"/>
    <s v="not eligiable"/>
  </r>
  <r>
    <s v="CUST01794"/>
    <s v="Female"/>
    <s v="Single"/>
    <n v="22708"/>
    <n v="16908"/>
    <s v="Poor"/>
    <x v="1"/>
    <s v="South"/>
    <s v="HIGH RISK"/>
    <s v="done"/>
    <s v="not eligiable"/>
  </r>
  <r>
    <s v="CUST01795"/>
    <s v="Female"/>
    <s v="Divorced"/>
    <n v="100761"/>
    <n v="27204"/>
    <s v="Poor"/>
    <x v="0"/>
    <s v="East"/>
    <s v="HIGH RISK"/>
    <s v="follow-up needed"/>
    <s v="not eligiable"/>
  </r>
  <r>
    <s v="CUST01796"/>
    <s v="Female"/>
    <s v="Single"/>
    <n v="174646"/>
    <n v="10156"/>
    <s v="Poor"/>
    <x v="0"/>
    <s v="East"/>
    <s v="HIGH RISK"/>
    <s v="follow-up needed"/>
    <s v="not eligiable"/>
  </r>
  <r>
    <s v="CUST01797"/>
    <s v="Female"/>
    <s v="Single"/>
    <n v="15036"/>
    <n v="84225"/>
    <s v="Poor"/>
    <x v="0"/>
    <s v="North"/>
    <s v="SAFE"/>
    <s v="follow-up needed"/>
    <s v="not eligiable"/>
  </r>
  <r>
    <s v="CUST01798"/>
    <s v="Female"/>
    <s v="Married"/>
    <n v="178638"/>
    <n v="74327"/>
    <s v="Poor"/>
    <x v="0"/>
    <s v="South"/>
    <s v="SAFE"/>
    <s v="follow-up needed"/>
    <s v="not eligiable"/>
  </r>
  <r>
    <s v="CUST01799"/>
    <s v="Male"/>
    <s v="Divorced"/>
    <n v="194727"/>
    <n v="32455"/>
    <s v="Poor"/>
    <x v="1"/>
    <s v="West"/>
    <s v="HIGH RISK"/>
    <s v="done"/>
    <s v="not eligiable"/>
  </r>
  <r>
    <s v="CUST01800"/>
    <s v="Female"/>
    <s v="Single"/>
    <n v="152895"/>
    <n v="23214"/>
    <s v="Poor"/>
    <x v="2"/>
    <s v="East"/>
    <s v="HIGH RISK"/>
    <s v="done"/>
    <s v="not eligiable"/>
  </r>
  <r>
    <s v="CUST01801"/>
    <s v="Not Specified"/>
    <s v="Single"/>
    <n v="198564"/>
    <n v="68489"/>
    <s v="Poor"/>
    <x v="0"/>
    <s v="South"/>
    <s v="SAFE"/>
    <s v="follow-up needed"/>
    <s v="not eligiable"/>
  </r>
  <r>
    <s v="CUST01802"/>
    <s v="Male"/>
    <s v="Single"/>
    <n v="59876"/>
    <n v="69002"/>
    <s v="Poor"/>
    <x v="0"/>
    <s v="East"/>
    <s v="SAFE"/>
    <s v="follow-up needed"/>
    <s v="not eligiable"/>
  </r>
  <r>
    <s v="CUST01803"/>
    <s v="Male"/>
    <s v="Divorced"/>
    <n v="114331"/>
    <n v="46603"/>
    <s v="Good"/>
    <x v="0"/>
    <s v="East"/>
    <s v="SAFE"/>
    <s v="follow-up needed"/>
    <s v="not eligiable"/>
  </r>
  <r>
    <s v="CUST01804"/>
    <s v="Male"/>
    <s v="Divorced"/>
    <n v="49559"/>
    <n v="97806"/>
    <s v="Poor"/>
    <x v="0"/>
    <s v="West"/>
    <s v="SAFE"/>
    <s v="follow-up needed"/>
    <s v="not eligiable"/>
  </r>
  <r>
    <s v="CUST01805"/>
    <s v="Male"/>
    <s v="Married"/>
    <n v="131054"/>
    <n v="81478"/>
    <s v="Poor"/>
    <x v="0"/>
    <s v="West"/>
    <s v="SAFE"/>
    <s v="follow-up needed"/>
    <s v="not eligiable"/>
  </r>
  <r>
    <s v="CUST01806"/>
    <s v="Male"/>
    <s v="Divorced"/>
    <n v="71809"/>
    <n v="20955"/>
    <s v="Poor"/>
    <x v="2"/>
    <s v="North"/>
    <s v="HIGH RISK"/>
    <s v="done"/>
    <s v="not eligiable"/>
  </r>
  <r>
    <s v="CUST01807"/>
    <s v="Not Specified"/>
    <s v="Single"/>
    <n v="122244"/>
    <n v="91166"/>
    <s v="Poor"/>
    <x v="0"/>
    <s v="South"/>
    <s v="SAFE"/>
    <s v="follow-up needed"/>
    <s v="not eligiable"/>
  </r>
  <r>
    <s v="CUST01808"/>
    <s v="Female"/>
    <s v="Married"/>
    <n v="132471"/>
    <n v="37860"/>
    <s v="Good"/>
    <x v="2"/>
    <s v="South"/>
    <s v="SAFE"/>
    <s v="done"/>
    <s v="not eligiable"/>
  </r>
  <r>
    <s v="CUST01809"/>
    <s v="Female"/>
    <s v="Divorced"/>
    <n v="10614"/>
    <n v="29335"/>
    <s v="Good"/>
    <x v="0"/>
    <s v="North"/>
    <s v="SAFE"/>
    <s v="follow-up needed"/>
    <s v="not eligiable"/>
  </r>
  <r>
    <s v="CUST01810"/>
    <s v="Male"/>
    <s v="Married"/>
    <n v="67981"/>
    <n v="83966"/>
    <s v="Poor"/>
    <x v="1"/>
    <s v="East"/>
    <s v="SAFE"/>
    <s v="done"/>
    <s v="not eligiable"/>
  </r>
  <r>
    <s v="CUST01811"/>
    <s v="Male"/>
    <s v="Single"/>
    <n v="62130"/>
    <n v="87279"/>
    <s v="Poor"/>
    <x v="0"/>
    <s v="East"/>
    <s v="SAFE"/>
    <s v="follow-up needed"/>
    <s v="not eligiable"/>
  </r>
  <r>
    <s v="CUST01812"/>
    <s v="Male"/>
    <s v="Married"/>
    <n v="174571"/>
    <n v="42051"/>
    <s v="Poor"/>
    <x v="2"/>
    <s v="North"/>
    <s v="HIGH RISK"/>
    <s v="done"/>
    <s v="not eligiable"/>
  </r>
  <r>
    <s v="CUST01813"/>
    <s v="Male"/>
    <s v="Single"/>
    <n v="183276"/>
    <n v="23127"/>
    <s v="Poor"/>
    <x v="0"/>
    <s v="East"/>
    <s v="HIGH RISK"/>
    <s v="follow-up needed"/>
    <s v="not eligiable"/>
  </r>
  <r>
    <s v="CUST01814"/>
    <s v="Female"/>
    <s v="Single"/>
    <n v="139335"/>
    <n v="62000"/>
    <s v="Poor"/>
    <x v="0"/>
    <s v="South"/>
    <s v="SAFE"/>
    <s v="follow-up needed"/>
    <s v="not eligiable"/>
  </r>
  <r>
    <s v="CUST01815"/>
    <s v="Not Specified"/>
    <s v="Married"/>
    <n v="181311"/>
    <n v="65304"/>
    <s v="Poor"/>
    <x v="1"/>
    <s v="East"/>
    <s v="SAFE"/>
    <s v="done"/>
    <s v="not eligiable"/>
  </r>
  <r>
    <s v="CUST01816"/>
    <s v="Female"/>
    <s v="Single"/>
    <n v="130683"/>
    <n v="69764"/>
    <s v="Poor"/>
    <x v="0"/>
    <s v="South"/>
    <s v="SAFE"/>
    <s v="follow-up needed"/>
    <s v="not eligiable"/>
  </r>
  <r>
    <s v="CUST01817"/>
    <s v="Female"/>
    <s v="Single"/>
    <n v="146388"/>
    <n v="65079"/>
    <s v="Poor"/>
    <x v="1"/>
    <s v="North"/>
    <s v="SAFE"/>
    <s v="done"/>
    <s v="not eligiable"/>
  </r>
  <r>
    <s v="CUST01818"/>
    <s v="Female"/>
    <s v="Single"/>
    <n v="121687"/>
    <n v="12799"/>
    <s v="Poor"/>
    <x v="1"/>
    <s v="East"/>
    <s v="HIGH RISK"/>
    <s v="done"/>
    <s v="not eligiable"/>
  </r>
  <r>
    <s v="CUST01819"/>
    <s v="Female"/>
    <s v="Divorced"/>
    <n v="70533"/>
    <n v="94228"/>
    <s v="Good"/>
    <x v="1"/>
    <s v="South"/>
    <s v="SAFE"/>
    <s v="done"/>
    <s v="eligible for top-up"/>
  </r>
  <r>
    <s v="CUST01820"/>
    <s v="Male"/>
    <s v="Single"/>
    <n v="195813"/>
    <n v="17627"/>
    <s v="Good"/>
    <x v="2"/>
    <s v="South"/>
    <s v="SAFE"/>
    <s v="done"/>
    <s v="not eligiable"/>
  </r>
  <r>
    <s v="CUST01821"/>
    <s v="Female"/>
    <s v="Divorced"/>
    <n v="80062"/>
    <n v="64225"/>
    <s v="Poor"/>
    <x v="0"/>
    <s v="North"/>
    <s v="SAFE"/>
    <s v="follow-up needed"/>
    <s v="not eligiable"/>
  </r>
  <r>
    <s v="CUST01822"/>
    <s v="Female"/>
    <s v="Divorced"/>
    <n v="65189"/>
    <n v="71497"/>
    <s v="Good"/>
    <x v="0"/>
    <s v="East"/>
    <s v="SAFE"/>
    <s v="follow-up needed"/>
    <s v="not eligiable"/>
  </r>
  <r>
    <s v="CUST01823"/>
    <s v="Female"/>
    <s v="Divorced"/>
    <n v="193501"/>
    <n v="91905"/>
    <s v="Poor"/>
    <x v="0"/>
    <s v="East"/>
    <s v="SAFE"/>
    <s v="follow-up needed"/>
    <s v="not eligiable"/>
  </r>
  <r>
    <s v="CUST01824"/>
    <s v="Female"/>
    <s v="Single"/>
    <n v="169560"/>
    <n v="67048"/>
    <s v="Poor"/>
    <x v="0"/>
    <s v="South"/>
    <s v="SAFE"/>
    <s v="follow-up needed"/>
    <s v="not eligiable"/>
  </r>
  <r>
    <s v="CUST01825"/>
    <s v="Female"/>
    <s v="Divorced"/>
    <n v="123427"/>
    <n v="70879"/>
    <s v="Poor"/>
    <x v="0"/>
    <s v="West"/>
    <s v="SAFE"/>
    <s v="follow-up needed"/>
    <s v="not eligiable"/>
  </r>
  <r>
    <s v="CUST01826"/>
    <s v="Not Specified"/>
    <s v="Single"/>
    <n v="133069"/>
    <n v="75446"/>
    <s v="Poor"/>
    <x v="0"/>
    <s v="East"/>
    <s v="SAFE"/>
    <s v="follow-up needed"/>
    <s v="not eligiable"/>
  </r>
  <r>
    <s v="CUST01827"/>
    <s v="Male"/>
    <s v="Divorced"/>
    <n v="160334"/>
    <n v="51435"/>
    <s v="Poor"/>
    <x v="0"/>
    <s v="North"/>
    <s v="SAFE"/>
    <s v="follow-up needed"/>
    <s v="not eligiable"/>
  </r>
  <r>
    <s v="CUST01828"/>
    <s v="Male"/>
    <s v="Married"/>
    <n v="188783"/>
    <n v="13908"/>
    <s v="Good"/>
    <x v="0"/>
    <s v="East"/>
    <s v="SAFE"/>
    <s v="follow-up needed"/>
    <s v="not eligiable"/>
  </r>
  <r>
    <s v="CUST01829"/>
    <s v="Female"/>
    <s v="Single"/>
    <n v="58914"/>
    <n v="34238"/>
    <s v="Poor"/>
    <x v="2"/>
    <s v="South"/>
    <s v="HIGH RISK"/>
    <s v="done"/>
    <s v="not eligiable"/>
  </r>
  <r>
    <s v="CUST01830"/>
    <s v="Female"/>
    <s v="Single"/>
    <n v="178044"/>
    <n v="63265"/>
    <s v="Poor"/>
    <x v="2"/>
    <s v="North"/>
    <s v="SAFE"/>
    <s v="done"/>
    <s v="not eligiable"/>
  </r>
  <r>
    <s v="CUST01831"/>
    <s v="Female"/>
    <s v="Divorced"/>
    <n v="140517"/>
    <n v="95780"/>
    <s v="Good"/>
    <x v="2"/>
    <s v="South"/>
    <s v="SAFE"/>
    <s v="done"/>
    <s v="not eligiable"/>
  </r>
  <r>
    <s v="CUST01832"/>
    <s v="Male"/>
    <s v="Divorced"/>
    <n v="105118"/>
    <n v="53199"/>
    <s v="Poor"/>
    <x v="2"/>
    <s v="West"/>
    <s v="SAFE"/>
    <s v="done"/>
    <s v="not eligiable"/>
  </r>
  <r>
    <s v="CUST01833"/>
    <s v="Not Specified"/>
    <s v="Divorced"/>
    <n v="18545"/>
    <n v="28926"/>
    <s v="Poor"/>
    <x v="0"/>
    <s v="East"/>
    <s v="HIGH RISK"/>
    <s v="follow-up needed"/>
    <s v="not eligiable"/>
  </r>
  <r>
    <s v="CUST01834"/>
    <s v="Male"/>
    <s v="Single"/>
    <n v="22214"/>
    <n v="34034"/>
    <s v="Poor"/>
    <x v="0"/>
    <s v="North"/>
    <s v="HIGH RISK"/>
    <s v="follow-up needed"/>
    <s v="not eligiable"/>
  </r>
  <r>
    <s v="CUST01835"/>
    <s v="Female"/>
    <s v="Single"/>
    <n v="97883"/>
    <n v="98249"/>
    <s v="Poor"/>
    <x v="1"/>
    <s v="East"/>
    <s v="SAFE"/>
    <s v="done"/>
    <s v="not eligiable"/>
  </r>
  <r>
    <s v="CUST01836"/>
    <s v="Not Specified"/>
    <s v="Married"/>
    <n v="164311"/>
    <n v="55172"/>
    <s v="Poor"/>
    <x v="0"/>
    <s v="East"/>
    <s v="SAFE"/>
    <s v="follow-up needed"/>
    <s v="not eligiable"/>
  </r>
  <r>
    <s v="CUST01837"/>
    <s v="Female"/>
    <s v="Single"/>
    <n v="128526"/>
    <n v="21141"/>
    <s v="Good"/>
    <x v="0"/>
    <s v="East"/>
    <s v="SAFE"/>
    <s v="follow-up needed"/>
    <s v="not eligiable"/>
  </r>
  <r>
    <s v="CUST01838"/>
    <s v="Female"/>
    <s v="Single"/>
    <n v="165291"/>
    <n v="89400"/>
    <s v="Poor"/>
    <x v="1"/>
    <s v="East"/>
    <s v="SAFE"/>
    <s v="done"/>
    <s v="not eligiable"/>
  </r>
  <r>
    <s v="CUST01839"/>
    <s v="Male"/>
    <s v="Married"/>
    <n v="161252"/>
    <n v="14072"/>
    <s v="Poor"/>
    <x v="2"/>
    <s v="South"/>
    <s v="HIGH RISK"/>
    <s v="done"/>
    <s v="not eligiable"/>
  </r>
  <r>
    <s v="CUST01840"/>
    <s v="Female"/>
    <s v="Married"/>
    <n v="66043"/>
    <n v="48038"/>
    <s v="Good"/>
    <x v="1"/>
    <s v="East"/>
    <s v="SAFE"/>
    <s v="done"/>
    <s v="not eligiable"/>
  </r>
  <r>
    <s v="CUST01841"/>
    <s v="Female"/>
    <s v="Single"/>
    <n v="105403"/>
    <n v="75779"/>
    <s v="Good"/>
    <x v="1"/>
    <s v="East"/>
    <s v="SAFE"/>
    <s v="done"/>
    <s v="eligible for top-up"/>
  </r>
  <r>
    <s v="CUST01842"/>
    <s v="Female"/>
    <s v="Single"/>
    <n v="17596"/>
    <n v="51516"/>
    <s v="Good"/>
    <x v="0"/>
    <s v="East"/>
    <s v="SAFE"/>
    <s v="follow-up needed"/>
    <s v="not eligiable"/>
  </r>
  <r>
    <s v="CUST01843"/>
    <s v="Male"/>
    <s v="Single"/>
    <n v="71224"/>
    <n v="31737"/>
    <s v="Poor"/>
    <x v="0"/>
    <s v="South"/>
    <s v="HIGH RISK"/>
    <s v="follow-up needed"/>
    <s v="not eligiable"/>
  </r>
  <r>
    <s v="CUST01844"/>
    <s v="Female"/>
    <s v="Married"/>
    <n v="77424"/>
    <n v="95831"/>
    <s v="Poor"/>
    <x v="0"/>
    <s v="East"/>
    <s v="SAFE"/>
    <s v="follow-up needed"/>
    <s v="not eligiable"/>
  </r>
  <r>
    <s v="CUST01845"/>
    <s v="Female"/>
    <s v="Single"/>
    <n v="83398"/>
    <n v="12983"/>
    <s v="Poor"/>
    <x v="0"/>
    <s v="East"/>
    <s v="HIGH RISK"/>
    <s v="follow-up needed"/>
    <s v="not eligiable"/>
  </r>
  <r>
    <s v="CUST01846"/>
    <s v="Female"/>
    <s v="Divorced"/>
    <n v="64471"/>
    <n v="57064"/>
    <s v="Good"/>
    <x v="2"/>
    <s v="South"/>
    <s v="SAFE"/>
    <s v="done"/>
    <s v="not eligiable"/>
  </r>
  <r>
    <s v="CUST01847"/>
    <s v="Male"/>
    <s v="Married"/>
    <n v="164733"/>
    <n v="38524"/>
    <s v="Poor"/>
    <x v="1"/>
    <s v="North"/>
    <s v="HIGH RISK"/>
    <s v="done"/>
    <s v="not eligiable"/>
  </r>
  <r>
    <s v="CUST01848"/>
    <s v="Male"/>
    <s v="Single"/>
    <n v="115850"/>
    <n v="11868"/>
    <s v="Poor"/>
    <x v="0"/>
    <s v="West"/>
    <s v="HIGH RISK"/>
    <s v="follow-up needed"/>
    <s v="not eligiable"/>
  </r>
  <r>
    <s v="CUST01849"/>
    <s v="Male"/>
    <s v="Single"/>
    <n v="184702"/>
    <n v="50897"/>
    <s v="Good"/>
    <x v="1"/>
    <s v="East"/>
    <s v="SAFE"/>
    <s v="done"/>
    <s v="eligible for top-up"/>
  </r>
  <r>
    <s v="CUST01850"/>
    <s v="Not Specified"/>
    <s v="Single"/>
    <n v="149463"/>
    <n v="90422"/>
    <s v="Poor"/>
    <x v="0"/>
    <s v="East"/>
    <s v="SAFE"/>
    <s v="follow-up needed"/>
    <s v="not eligiable"/>
  </r>
  <r>
    <s v="CUST01851"/>
    <s v="Male"/>
    <s v="Divorced"/>
    <n v="192260"/>
    <n v="45792"/>
    <s v="Good"/>
    <x v="1"/>
    <s v="East"/>
    <s v="SAFE"/>
    <s v="done"/>
    <s v="eligible for top-up"/>
  </r>
  <r>
    <s v="CUST01852"/>
    <s v="Female"/>
    <s v="Single"/>
    <n v="126167"/>
    <n v="83288"/>
    <s v="Poor"/>
    <x v="1"/>
    <s v="West"/>
    <s v="SAFE"/>
    <s v="done"/>
    <s v="not eligiable"/>
  </r>
  <r>
    <s v="CUST01853"/>
    <s v="Male###"/>
    <s v="Single"/>
    <n v="71429"/>
    <n v="11967"/>
    <s v="Poor"/>
    <x v="1"/>
    <s v="North"/>
    <s v="HIGH RISK"/>
    <s v="done"/>
    <s v="not eligiable"/>
  </r>
  <r>
    <s v="CUST01854"/>
    <s v="Female"/>
    <s v="Single"/>
    <n v="192636"/>
    <n v="77480"/>
    <s v="Poor"/>
    <x v="0"/>
    <s v="North"/>
    <s v="SAFE"/>
    <s v="follow-up needed"/>
    <s v="not eligiable"/>
  </r>
  <r>
    <s v="CUST01855"/>
    <s v="Female"/>
    <s v="Married"/>
    <n v="73061"/>
    <n v="8200"/>
    <s v="Poor"/>
    <x v="1"/>
    <s v="East"/>
    <s v="HIGH RISK"/>
    <s v="done"/>
    <s v="not eligiable"/>
  </r>
  <r>
    <s v="CUST01856"/>
    <s v="Female"/>
    <s v="Married"/>
    <n v="150425"/>
    <n v="25532"/>
    <s v="Poor"/>
    <x v="0"/>
    <s v="East"/>
    <s v="HIGH RISK"/>
    <s v="follow-up needed"/>
    <s v="not eligiable"/>
  </r>
  <r>
    <s v="CUST01857"/>
    <s v="Male"/>
    <s v="Married"/>
    <n v="178265"/>
    <n v="15538"/>
    <s v="Poor"/>
    <x v="2"/>
    <s v="East"/>
    <s v="HIGH RISK"/>
    <s v="done"/>
    <s v="not eligiable"/>
  </r>
  <r>
    <s v="CUST01858"/>
    <s v="Female"/>
    <s v="Married"/>
    <n v="129616"/>
    <n v="15606"/>
    <s v="Poor"/>
    <x v="0"/>
    <s v="East"/>
    <s v="HIGH RISK"/>
    <s v="follow-up needed"/>
    <s v="not eligiable"/>
  </r>
  <r>
    <s v="CUST01859"/>
    <s v="Male"/>
    <s v="Divorced"/>
    <n v="10619"/>
    <n v="26617"/>
    <s v="Poor"/>
    <x v="2"/>
    <s v="South"/>
    <s v="HIGH RISK"/>
    <s v="done"/>
    <s v="not eligiable"/>
  </r>
  <r>
    <s v="CUST01860"/>
    <s v="Female"/>
    <s v="Divorced"/>
    <n v="145836"/>
    <n v="6549"/>
    <s v="Good"/>
    <x v="2"/>
    <s v="North"/>
    <s v="SAFE"/>
    <s v="done"/>
    <s v="not eligiable"/>
  </r>
  <r>
    <s v="CUST01861"/>
    <s v="Male"/>
    <s v="Married"/>
    <n v="174472"/>
    <n v="75902"/>
    <s v="Good"/>
    <x v="0"/>
    <s v="East"/>
    <s v="SAFE"/>
    <s v="follow-up needed"/>
    <s v="not eligiable"/>
  </r>
  <r>
    <s v="CUST01862"/>
    <s v="Female"/>
    <s v="Single"/>
    <n v="172020"/>
    <n v="10989"/>
    <s v="Good"/>
    <x v="0"/>
    <s v="South"/>
    <s v="SAFE"/>
    <s v="follow-up needed"/>
    <s v="not eligiable"/>
  </r>
  <r>
    <s v="CUST01863"/>
    <s v="Female"/>
    <s v="Single"/>
    <n v="168990"/>
    <n v="61791"/>
    <s v="Poor"/>
    <x v="1"/>
    <s v="North"/>
    <s v="SAFE"/>
    <s v="done"/>
    <s v="not eligiable"/>
  </r>
  <r>
    <s v="CUST01864"/>
    <s v="Female"/>
    <s v="Single"/>
    <n v="198000"/>
    <n v="82482"/>
    <s v="Poor"/>
    <x v="0"/>
    <s v="South"/>
    <s v="SAFE"/>
    <s v="follow-up needed"/>
    <s v="not eligiable"/>
  </r>
  <r>
    <s v="CUST01865"/>
    <s v="Female"/>
    <s v="Single"/>
    <n v="179233"/>
    <n v="6049"/>
    <s v="Poor"/>
    <x v="1"/>
    <s v="West"/>
    <s v="HIGH RISK"/>
    <s v="done"/>
    <s v="not eligiable"/>
  </r>
  <r>
    <s v="CUST01866"/>
    <s v="Female"/>
    <s v="Single"/>
    <n v="31864"/>
    <n v="90976"/>
    <s v="Poor"/>
    <x v="0"/>
    <s v="East"/>
    <s v="SAFE"/>
    <s v="follow-up needed"/>
    <s v="not eligiable"/>
  </r>
  <r>
    <s v="CUST01867"/>
    <s v="Male"/>
    <s v="Married"/>
    <n v="165688"/>
    <n v="40160"/>
    <s v="Poor"/>
    <x v="0"/>
    <s v="East"/>
    <s v="HIGH RISK"/>
    <s v="follow-up needed"/>
    <s v="not eligiable"/>
  </r>
  <r>
    <s v="CUST01868"/>
    <s v="Male"/>
    <s v="Single"/>
    <n v="143822"/>
    <n v="66707"/>
    <s v="Poor"/>
    <x v="0"/>
    <s v="North"/>
    <s v="SAFE"/>
    <s v="follow-up needed"/>
    <s v="not eligiable"/>
  </r>
  <r>
    <s v="CUST01869"/>
    <s v="Not Specified"/>
    <s v="Single"/>
    <n v="120400"/>
    <n v="49263"/>
    <s v="Poor"/>
    <x v="0"/>
    <s v="East"/>
    <s v="HIGH RISK"/>
    <s v="follow-up needed"/>
    <s v="not eligiable"/>
  </r>
  <r>
    <s v="CUST01870"/>
    <s v="Not Specified"/>
    <s v="Single"/>
    <n v="20984"/>
    <n v="13079"/>
    <s v="Good"/>
    <x v="2"/>
    <s v="East"/>
    <s v="SAFE"/>
    <s v="done"/>
    <s v="not eligiable"/>
  </r>
  <r>
    <s v="CUST01871"/>
    <s v="Female"/>
    <s v="Single"/>
    <n v="56736"/>
    <n v="80043"/>
    <s v="Poor"/>
    <x v="0"/>
    <s v="East"/>
    <s v="SAFE"/>
    <s v="follow-up needed"/>
    <s v="not eligiable"/>
  </r>
  <r>
    <s v="CUST01872"/>
    <s v="Female"/>
    <s v="Married"/>
    <n v="45196"/>
    <n v="63801"/>
    <s v="Poor"/>
    <x v="2"/>
    <s v="South"/>
    <s v="SAFE"/>
    <s v="done"/>
    <s v="not eligiable"/>
  </r>
  <r>
    <s v="CUST01873"/>
    <s v="Female"/>
    <s v="Single"/>
    <n v="103573"/>
    <n v="58850"/>
    <s v="Poor"/>
    <x v="0"/>
    <s v="West"/>
    <s v="SAFE"/>
    <s v="follow-up needed"/>
    <s v="not eligiable"/>
  </r>
  <r>
    <s v="CUST01874"/>
    <s v="Female"/>
    <s v="Married"/>
    <n v="14957"/>
    <n v="67812"/>
    <s v="Good"/>
    <x v="0"/>
    <s v="West"/>
    <s v="SAFE"/>
    <s v="follow-up needed"/>
    <s v="not eligiable"/>
  </r>
  <r>
    <s v="CUST01875"/>
    <s v="Male"/>
    <s v="Single"/>
    <n v="62135"/>
    <n v="77684"/>
    <s v="Poor"/>
    <x v="0"/>
    <s v="North"/>
    <s v="SAFE"/>
    <s v="follow-up needed"/>
    <s v="not eligiable"/>
  </r>
  <r>
    <s v="CUST01876"/>
    <s v="Female"/>
    <s v="Single"/>
    <n v="131137"/>
    <n v="43045"/>
    <s v="Good"/>
    <x v="1"/>
    <s v="West"/>
    <s v="SAFE"/>
    <s v="done"/>
    <s v="eligible for top-up"/>
  </r>
  <r>
    <s v="CUST01877"/>
    <s v="Male"/>
    <s v="Single"/>
    <n v="185854"/>
    <n v="49075"/>
    <s v="Poor"/>
    <x v="2"/>
    <s v="South"/>
    <s v="HIGH RISK"/>
    <s v="done"/>
    <s v="not eligiable"/>
  </r>
  <r>
    <s v="CUST01878"/>
    <s v="Female"/>
    <s v="Single"/>
    <n v="159238"/>
    <n v="54054"/>
    <s v="Good"/>
    <x v="0"/>
    <s v="East"/>
    <s v="SAFE"/>
    <s v="follow-up needed"/>
    <s v="not eligiable"/>
  </r>
  <r>
    <s v="CUST01879"/>
    <s v="Male"/>
    <s v="Single"/>
    <n v="17726"/>
    <n v="11569"/>
    <s v="Poor"/>
    <x v="1"/>
    <s v="South"/>
    <s v="HIGH RISK"/>
    <s v="done"/>
    <s v="not eligiable"/>
  </r>
  <r>
    <s v="CUST01880"/>
    <s v="Female"/>
    <s v="Divorced"/>
    <n v="79277"/>
    <n v="32424"/>
    <s v="Poor"/>
    <x v="1"/>
    <s v="West"/>
    <s v="HIGH RISK"/>
    <s v="done"/>
    <s v="not eligiable"/>
  </r>
  <r>
    <s v="CUST01881"/>
    <s v="Male"/>
    <s v="Single"/>
    <n v="33113"/>
    <n v="63100"/>
    <s v="Poor"/>
    <x v="0"/>
    <s v="South"/>
    <s v="SAFE"/>
    <s v="follow-up needed"/>
    <s v="not eligiable"/>
  </r>
  <r>
    <s v="CUST01882"/>
    <s v="Male"/>
    <s v="Single"/>
    <n v="89343"/>
    <n v="49709"/>
    <s v="Good"/>
    <x v="1"/>
    <s v="West"/>
    <s v="SAFE"/>
    <s v="done"/>
    <s v="eligible for top-up"/>
  </r>
  <r>
    <s v="CUST01883"/>
    <s v="Female"/>
    <s v="Divorced"/>
    <n v="147338"/>
    <n v="87774"/>
    <s v="Poor"/>
    <x v="0"/>
    <s v="East"/>
    <s v="SAFE"/>
    <s v="follow-up needed"/>
    <s v="not eligiable"/>
  </r>
  <r>
    <s v="CUST01884"/>
    <s v="Female"/>
    <s v="Divorced"/>
    <n v="155681"/>
    <n v="53616"/>
    <s v="Poor"/>
    <x v="0"/>
    <s v="North"/>
    <s v="SAFE"/>
    <s v="follow-up needed"/>
    <s v="not eligiable"/>
  </r>
  <r>
    <s v="CUST01885"/>
    <s v="Female"/>
    <s v="Married"/>
    <n v="173334"/>
    <n v="74310"/>
    <s v="Good"/>
    <x v="0"/>
    <s v="East"/>
    <s v="SAFE"/>
    <s v="follow-up needed"/>
    <s v="not eligiable"/>
  </r>
  <r>
    <s v="CUST01886"/>
    <s v="Female"/>
    <s v="Single"/>
    <n v="71540"/>
    <n v="41408"/>
    <s v="Poor"/>
    <x v="0"/>
    <s v="East"/>
    <s v="HIGH RISK"/>
    <s v="follow-up needed"/>
    <s v="not eligiable"/>
  </r>
  <r>
    <s v="CUST01887"/>
    <s v="Female"/>
    <s v="Married"/>
    <n v="189753"/>
    <n v="51136"/>
    <s v="Poor"/>
    <x v="2"/>
    <s v="North"/>
    <s v="SAFE"/>
    <s v="done"/>
    <s v="not eligiable"/>
  </r>
  <r>
    <s v="CUST01888"/>
    <s v="Male"/>
    <s v="Divorced"/>
    <n v="146487"/>
    <n v="93642"/>
    <s v="Poor"/>
    <x v="0"/>
    <s v="East"/>
    <s v="SAFE"/>
    <s v="follow-up needed"/>
    <s v="not eligiable"/>
  </r>
  <r>
    <s v="CUST01889"/>
    <s v="Not Specified"/>
    <s v="Single"/>
    <n v="55941"/>
    <n v="39334"/>
    <s v="Poor"/>
    <x v="0"/>
    <s v="West"/>
    <s v="HIGH RISK"/>
    <s v="follow-up needed"/>
    <s v="not eligiable"/>
  </r>
  <r>
    <s v="CUST01890"/>
    <s v="Male"/>
    <s v="Single"/>
    <n v="125718"/>
    <n v="42108"/>
    <s v="Poor"/>
    <x v="0"/>
    <s v="North"/>
    <s v="HIGH RISK"/>
    <s v="follow-up needed"/>
    <s v="not eligiable"/>
  </r>
  <r>
    <s v="CUST01891"/>
    <s v="Not Specified"/>
    <s v="Single"/>
    <n v="145274"/>
    <n v="41744"/>
    <s v="Poor"/>
    <x v="1"/>
    <s v="West"/>
    <s v="HIGH RISK"/>
    <s v="done"/>
    <s v="not eligiable"/>
  </r>
  <r>
    <s v="CUST01892"/>
    <s v="Female"/>
    <s v="Single"/>
    <n v="115824"/>
    <n v="96263"/>
    <s v="Poor"/>
    <x v="2"/>
    <s v="East"/>
    <s v="SAFE"/>
    <s v="done"/>
    <s v="not eligiable"/>
  </r>
  <r>
    <s v="CUST01893"/>
    <s v="Not Specified"/>
    <s v="Single"/>
    <n v="149649"/>
    <n v="47121"/>
    <s v="Poor"/>
    <x v="0"/>
    <s v="East"/>
    <s v="HIGH RISK"/>
    <s v="follow-up needed"/>
    <s v="not eligiable"/>
  </r>
  <r>
    <s v="CUST01894"/>
    <s v="Female"/>
    <s v="Single"/>
    <n v="175351"/>
    <n v="70515"/>
    <s v="Poor"/>
    <x v="2"/>
    <s v="East"/>
    <s v="SAFE"/>
    <s v="done"/>
    <s v="not eligiable"/>
  </r>
  <r>
    <s v="CUST01895"/>
    <s v="Not Specified"/>
    <s v="Divorced"/>
    <n v="79331"/>
    <n v="47307"/>
    <s v="Poor"/>
    <x v="1"/>
    <s v="East"/>
    <s v="HIGH RISK"/>
    <s v="done"/>
    <s v="not eligiable"/>
  </r>
  <r>
    <s v="CUST01896"/>
    <s v="Male"/>
    <s v="Single"/>
    <n v="50141"/>
    <n v="72595"/>
    <s v="Poor"/>
    <x v="2"/>
    <s v="West"/>
    <s v="SAFE"/>
    <s v="done"/>
    <s v="not eligiable"/>
  </r>
  <r>
    <s v="CUST01897"/>
    <s v="Male###"/>
    <s v="Single"/>
    <n v="89104"/>
    <n v="29946"/>
    <s v="Poor"/>
    <x v="1"/>
    <s v="East"/>
    <s v="HIGH RISK"/>
    <s v="done"/>
    <s v="not eligiable"/>
  </r>
  <r>
    <s v="CUST01898"/>
    <s v="Female"/>
    <s v="Divorced"/>
    <n v="130079"/>
    <n v="77617"/>
    <s v="Poor"/>
    <x v="2"/>
    <s v="West"/>
    <s v="SAFE"/>
    <s v="done"/>
    <s v="not eligiable"/>
  </r>
  <r>
    <s v="CUST01899"/>
    <s v="Male"/>
    <s v="Divorced"/>
    <n v="20961"/>
    <n v="93780"/>
    <s v="Poor"/>
    <x v="0"/>
    <s v="North"/>
    <s v="SAFE"/>
    <s v="follow-up needed"/>
    <s v="not eligiable"/>
  </r>
  <r>
    <s v="CUST01900"/>
    <s v="Female"/>
    <s v="Single"/>
    <n v="81911"/>
    <n v="14314"/>
    <s v="Poor"/>
    <x v="0"/>
    <s v="East"/>
    <s v="HIGH RISK"/>
    <s v="follow-up needed"/>
    <s v="not eligiable"/>
  </r>
  <r>
    <s v="CUST01901"/>
    <s v="Male"/>
    <s v="Married"/>
    <n v="42650"/>
    <n v="45911"/>
    <s v="Poor"/>
    <x v="0"/>
    <s v="South"/>
    <s v="HIGH RISK"/>
    <s v="follow-up needed"/>
    <s v="not eligiable"/>
  </r>
  <r>
    <s v="CUST01902"/>
    <s v="Female"/>
    <s v="Single"/>
    <n v="28714"/>
    <n v="97165"/>
    <s v="Poor"/>
    <x v="1"/>
    <s v="South"/>
    <s v="SAFE"/>
    <s v="done"/>
    <s v="not eligiable"/>
  </r>
  <r>
    <s v="CUST01903"/>
    <s v="Female"/>
    <s v="Divorced"/>
    <n v="63059"/>
    <n v="9743"/>
    <s v="Poor"/>
    <x v="0"/>
    <s v="West"/>
    <s v="HIGH RISK"/>
    <s v="follow-up needed"/>
    <s v="not eligiable"/>
  </r>
  <r>
    <s v="CUST01904"/>
    <s v="Male"/>
    <s v="Single"/>
    <n v="75092"/>
    <n v="66053"/>
    <s v="Poor"/>
    <x v="2"/>
    <s v="South"/>
    <s v="SAFE"/>
    <s v="done"/>
    <s v="not eligiable"/>
  </r>
  <r>
    <s v="CUST01905"/>
    <s v="Female"/>
    <s v="Divorced"/>
    <n v="95838"/>
    <n v="96526"/>
    <s v="Poor"/>
    <x v="1"/>
    <s v="West"/>
    <s v="SAFE"/>
    <s v="done"/>
    <s v="not eligiable"/>
  </r>
  <r>
    <s v="CUST01906"/>
    <s v="Not Specified"/>
    <s v="Married"/>
    <n v="42254"/>
    <n v="32004"/>
    <s v="Poor"/>
    <x v="0"/>
    <s v="West"/>
    <s v="HIGH RISK"/>
    <s v="follow-up needed"/>
    <s v="not eligiable"/>
  </r>
  <r>
    <s v="CUST01907"/>
    <s v="Male"/>
    <s v="Single"/>
    <n v="171995"/>
    <n v="21138"/>
    <s v="Poor"/>
    <x v="0"/>
    <s v="West"/>
    <s v="HIGH RISK"/>
    <s v="follow-up needed"/>
    <s v="not eligiable"/>
  </r>
  <r>
    <s v="CUST01908"/>
    <s v="Female"/>
    <s v="Married"/>
    <n v="144288"/>
    <n v="50326"/>
    <s v="Good"/>
    <x v="2"/>
    <s v="East"/>
    <s v="SAFE"/>
    <s v="done"/>
    <s v="not eligiable"/>
  </r>
  <r>
    <s v="CUST01909"/>
    <s v="Not Specified"/>
    <s v="Single"/>
    <n v="120918"/>
    <n v="70469"/>
    <s v="Good"/>
    <x v="0"/>
    <s v="East"/>
    <s v="SAFE"/>
    <s v="follow-up needed"/>
    <s v="not eligiable"/>
  </r>
  <r>
    <s v="CUST01910"/>
    <s v="Male"/>
    <s v="Single"/>
    <n v="129357"/>
    <n v="40222"/>
    <s v="Poor"/>
    <x v="0"/>
    <s v="South"/>
    <s v="HIGH RISK"/>
    <s v="follow-up needed"/>
    <s v="not eligiable"/>
  </r>
  <r>
    <s v="CUST01911"/>
    <s v="Female"/>
    <s v="Divorced"/>
    <n v="44855"/>
    <n v="83991"/>
    <s v="Good"/>
    <x v="1"/>
    <s v="North"/>
    <s v="SAFE"/>
    <s v="done"/>
    <s v="not eligiable"/>
  </r>
  <r>
    <s v="CUST01912"/>
    <s v="Not Specified"/>
    <s v="Single"/>
    <n v="54958"/>
    <n v="81875"/>
    <s v="Poor"/>
    <x v="1"/>
    <s v="West"/>
    <s v="SAFE"/>
    <s v="done"/>
    <s v="not eligiable"/>
  </r>
  <r>
    <s v="CUST01913"/>
    <s v="Female"/>
    <s v="Divorced"/>
    <n v="148974"/>
    <n v="58362"/>
    <s v="Poor"/>
    <x v="0"/>
    <s v="East"/>
    <s v="SAFE"/>
    <s v="follow-up needed"/>
    <s v="not eligiable"/>
  </r>
  <r>
    <s v="CUST01914"/>
    <s v="Male"/>
    <s v="Divorced"/>
    <n v="92345"/>
    <n v="78611"/>
    <s v="Poor"/>
    <x v="0"/>
    <s v="South"/>
    <s v="SAFE"/>
    <s v="follow-up needed"/>
    <s v="not eligiable"/>
  </r>
  <r>
    <s v="CUST01915"/>
    <s v="Female"/>
    <s v="Single"/>
    <n v="117339"/>
    <n v="87750"/>
    <s v="Poor"/>
    <x v="1"/>
    <s v="East"/>
    <s v="SAFE"/>
    <s v="done"/>
    <s v="not eligiable"/>
  </r>
  <r>
    <s v="CUST01916"/>
    <s v="Female"/>
    <s v="Single"/>
    <n v="121972"/>
    <n v="24554"/>
    <s v="Poor"/>
    <x v="2"/>
    <s v="East"/>
    <s v="HIGH RISK"/>
    <s v="done"/>
    <s v="not eligiable"/>
  </r>
  <r>
    <s v="CUST01917"/>
    <s v="Female"/>
    <s v="Married"/>
    <n v="18701"/>
    <n v="15499"/>
    <s v="Poor"/>
    <x v="2"/>
    <s v="East"/>
    <s v="HIGH RISK"/>
    <s v="done"/>
    <s v="not eligiable"/>
  </r>
  <r>
    <s v="CUST01918"/>
    <s v="Female"/>
    <s v="Married"/>
    <n v="154288"/>
    <n v="77145"/>
    <s v="Good"/>
    <x v="1"/>
    <s v="South"/>
    <s v="SAFE"/>
    <s v="done"/>
    <s v="eligible for top-up"/>
  </r>
  <r>
    <s v="CUST01919"/>
    <s v="Not Specified"/>
    <s v="Married"/>
    <n v="139232"/>
    <n v="40320"/>
    <s v="Poor"/>
    <x v="0"/>
    <s v="West"/>
    <s v="HIGH RISK"/>
    <s v="follow-up needed"/>
    <s v="not eligiable"/>
  </r>
  <r>
    <s v="CUST01920"/>
    <s v="Male"/>
    <s v="Single"/>
    <n v="72015"/>
    <n v="70003"/>
    <s v="Good"/>
    <x v="2"/>
    <s v="West"/>
    <s v="SAFE"/>
    <s v="done"/>
    <s v="not eligiable"/>
  </r>
  <r>
    <s v="CUST01921"/>
    <s v="Female"/>
    <s v="Divorced"/>
    <n v="13144"/>
    <n v="97958"/>
    <s v="Poor"/>
    <x v="0"/>
    <s v="South"/>
    <s v="SAFE"/>
    <s v="follow-up needed"/>
    <s v="not eligiable"/>
  </r>
  <r>
    <s v="CUST01922"/>
    <s v="Not Specified"/>
    <s v="Single"/>
    <n v="148198"/>
    <n v="48024"/>
    <s v="Good"/>
    <x v="0"/>
    <s v="West"/>
    <s v="SAFE"/>
    <s v="follow-up needed"/>
    <s v="not eligiable"/>
  </r>
  <r>
    <s v="CUST01923"/>
    <s v="Male"/>
    <s v="Married"/>
    <n v="43074"/>
    <n v="74668"/>
    <s v="Poor"/>
    <x v="2"/>
    <s v="East"/>
    <s v="SAFE"/>
    <s v="done"/>
    <s v="not eligiable"/>
  </r>
  <r>
    <s v="CUST01924"/>
    <s v="Male"/>
    <s v="Divorced"/>
    <n v="79846"/>
    <n v="55042"/>
    <s v="Poor"/>
    <x v="0"/>
    <s v="East"/>
    <s v="SAFE"/>
    <s v="follow-up needed"/>
    <s v="not eligiable"/>
  </r>
  <r>
    <s v="CUST01925"/>
    <s v="Female"/>
    <s v="Single"/>
    <n v="38318"/>
    <n v="89589"/>
    <s v="Good"/>
    <x v="0"/>
    <s v="East"/>
    <s v="SAFE"/>
    <s v="follow-up needed"/>
    <s v="not eligiable"/>
  </r>
  <r>
    <s v="CUST01926"/>
    <s v="Female"/>
    <s v="Single"/>
    <n v="23537"/>
    <n v="82181"/>
    <s v="Poor"/>
    <x v="0"/>
    <s v="East"/>
    <s v="SAFE"/>
    <s v="follow-up needed"/>
    <s v="not eligiable"/>
  </r>
  <r>
    <s v="CUST01927"/>
    <s v="Not Specified"/>
    <s v="Single"/>
    <n v="62011"/>
    <n v="24308"/>
    <s v="Poor"/>
    <x v="2"/>
    <s v="East"/>
    <s v="HIGH RISK"/>
    <s v="done"/>
    <s v="not eligiable"/>
  </r>
  <r>
    <s v="CUST01928"/>
    <s v="Not Specified"/>
    <s v="Married"/>
    <n v="66485"/>
    <n v="54204"/>
    <s v="Good"/>
    <x v="0"/>
    <s v="East"/>
    <s v="SAFE"/>
    <s v="follow-up needed"/>
    <s v="not eligiable"/>
  </r>
  <r>
    <s v="CUST01929"/>
    <s v="Female"/>
    <s v="Married"/>
    <n v="100692"/>
    <n v="52755"/>
    <s v="Poor"/>
    <x v="1"/>
    <s v="South"/>
    <s v="SAFE"/>
    <s v="done"/>
    <s v="not eligiable"/>
  </r>
  <r>
    <s v="CUST01930"/>
    <s v="Male"/>
    <s v="Married"/>
    <n v="67449"/>
    <n v="58844"/>
    <s v="Poor"/>
    <x v="2"/>
    <s v="South"/>
    <s v="SAFE"/>
    <s v="done"/>
    <s v="not eligiable"/>
  </r>
  <r>
    <s v="CUST01931"/>
    <s v="Female"/>
    <s v="Divorced"/>
    <n v="92704"/>
    <n v="15598"/>
    <s v="Poor"/>
    <x v="0"/>
    <s v="South"/>
    <s v="HIGH RISK"/>
    <s v="follow-up needed"/>
    <s v="not eligiable"/>
  </r>
  <r>
    <s v="CUST01932"/>
    <s v="Not Specified"/>
    <s v="Married"/>
    <n v="102709"/>
    <n v="47438"/>
    <s v="Poor"/>
    <x v="2"/>
    <s v="South"/>
    <s v="HIGH RISK"/>
    <s v="done"/>
    <s v="not eligiable"/>
  </r>
  <r>
    <s v="CUST01933"/>
    <s v="Female"/>
    <s v="Single"/>
    <n v="121390"/>
    <n v="8457"/>
    <s v="Good"/>
    <x v="0"/>
    <s v="South"/>
    <s v="SAFE"/>
    <s v="follow-up needed"/>
    <s v="not eligiable"/>
  </r>
  <r>
    <s v="CUST01934"/>
    <s v="Male"/>
    <s v="Single"/>
    <n v="126850"/>
    <n v="56431"/>
    <s v="Poor"/>
    <x v="2"/>
    <s v="North"/>
    <s v="SAFE"/>
    <s v="done"/>
    <s v="not eligiable"/>
  </r>
  <r>
    <s v="CUST01935"/>
    <s v="Female"/>
    <s v="Divorced"/>
    <n v="196203"/>
    <n v="70474"/>
    <s v="Poor"/>
    <x v="0"/>
    <s v="East"/>
    <s v="SAFE"/>
    <s v="follow-up needed"/>
    <s v="not eligiable"/>
  </r>
  <r>
    <s v="CUST01936"/>
    <s v="Female"/>
    <s v="Single"/>
    <n v="96941"/>
    <n v="54347"/>
    <s v="Poor"/>
    <x v="0"/>
    <s v="North"/>
    <s v="SAFE"/>
    <s v="follow-up needed"/>
    <s v="not eligiable"/>
  </r>
  <r>
    <s v="CUST01937"/>
    <s v="Female"/>
    <s v="Divorced"/>
    <n v="106590"/>
    <n v="64038"/>
    <s v="Good"/>
    <x v="1"/>
    <s v="East"/>
    <s v="SAFE"/>
    <s v="done"/>
    <s v="eligible for top-up"/>
  </r>
  <r>
    <s v="CUST01938"/>
    <s v="Female"/>
    <s v="Married"/>
    <n v="148895"/>
    <n v="53609"/>
    <s v="Good"/>
    <x v="2"/>
    <s v="North"/>
    <s v="SAFE"/>
    <s v="done"/>
    <s v="not eligiable"/>
  </r>
  <r>
    <s v="CUST01939"/>
    <s v="Male"/>
    <s v="Single"/>
    <n v="73411"/>
    <n v="18536"/>
    <s v="Poor"/>
    <x v="0"/>
    <s v="East"/>
    <s v="HIGH RISK"/>
    <s v="follow-up needed"/>
    <s v="not eligiable"/>
  </r>
  <r>
    <s v="CUST01940"/>
    <s v="Female"/>
    <s v="Single"/>
    <n v="108718"/>
    <n v="6619"/>
    <s v="Good"/>
    <x v="1"/>
    <s v="East"/>
    <s v="SAFE"/>
    <s v="done"/>
    <s v="eligible for top-up"/>
  </r>
  <r>
    <s v="CUST01941"/>
    <s v="Female###"/>
    <s v="Divorced"/>
    <n v="179518"/>
    <n v="24007"/>
    <s v="Poor"/>
    <x v="0"/>
    <s v="South"/>
    <s v="HIGH RISK"/>
    <s v="follow-up needed"/>
    <s v="not eligiable"/>
  </r>
  <r>
    <s v="CUST01942"/>
    <s v="Not Specified"/>
    <s v="Married"/>
    <n v="189246"/>
    <n v="70831"/>
    <s v="Poor"/>
    <x v="2"/>
    <s v="North"/>
    <s v="SAFE"/>
    <s v="done"/>
    <s v="not eligiable"/>
  </r>
  <r>
    <s v="CUST01943"/>
    <s v="Not Specified"/>
    <s v="Single"/>
    <n v="170762"/>
    <n v="54716"/>
    <s v="Poor"/>
    <x v="0"/>
    <s v="West"/>
    <s v="SAFE"/>
    <s v="follow-up needed"/>
    <s v="not eligiable"/>
  </r>
  <r>
    <s v="CUST01944"/>
    <s v="Male"/>
    <s v="Divorced"/>
    <n v="125819"/>
    <n v="50432"/>
    <s v="Poor"/>
    <x v="0"/>
    <s v="East"/>
    <s v="SAFE"/>
    <s v="follow-up needed"/>
    <s v="not eligiable"/>
  </r>
  <r>
    <s v="CUST01945"/>
    <s v="Male"/>
    <s v="Married"/>
    <n v="19071"/>
    <n v="44549"/>
    <s v="Good"/>
    <x v="1"/>
    <s v="East"/>
    <s v="SAFE"/>
    <s v="done"/>
    <s v="not eligiable"/>
  </r>
  <r>
    <s v="CUST01946"/>
    <s v="Not Specified"/>
    <s v="Married"/>
    <n v="53176"/>
    <n v="55823"/>
    <s v="Poor"/>
    <x v="2"/>
    <s v="North"/>
    <s v="SAFE"/>
    <s v="done"/>
    <s v="not eligiable"/>
  </r>
  <r>
    <s v="CUST01947"/>
    <s v="Female"/>
    <s v="Divorced"/>
    <n v="117525"/>
    <n v="17909"/>
    <s v="Poor"/>
    <x v="0"/>
    <s v="West"/>
    <s v="HIGH RISK"/>
    <s v="follow-up needed"/>
    <s v="not eligiable"/>
  </r>
  <r>
    <s v="CUST01948"/>
    <s v="Female"/>
    <s v="Single"/>
    <n v="21904"/>
    <n v="30063"/>
    <s v="Good"/>
    <x v="1"/>
    <s v="West"/>
    <s v="SAFE"/>
    <s v="done"/>
    <s v="not eligiable"/>
  </r>
  <r>
    <s v="CUST01949"/>
    <s v="Female"/>
    <s v="Single"/>
    <n v="47263"/>
    <n v="8860"/>
    <s v="Poor"/>
    <x v="0"/>
    <s v="South"/>
    <s v="HIGH RISK"/>
    <s v="follow-up needed"/>
    <s v="not eligiable"/>
  </r>
  <r>
    <s v="CUST01950"/>
    <s v="Male"/>
    <s v="Single"/>
    <n v="92501"/>
    <n v="39552"/>
    <s v="Good"/>
    <x v="0"/>
    <s v="East"/>
    <s v="SAFE"/>
    <s v="follow-up needed"/>
    <s v="not eligiable"/>
  </r>
  <r>
    <s v="CUST01951"/>
    <s v="Female###"/>
    <s v="Divorced"/>
    <n v="151649"/>
    <n v="37873"/>
    <s v="Good"/>
    <x v="0"/>
    <s v="East"/>
    <s v="SAFE"/>
    <s v="follow-up needed"/>
    <s v="not eligiable"/>
  </r>
  <r>
    <s v="CUST01952"/>
    <s v="Male"/>
    <s v="Single"/>
    <n v="158235"/>
    <n v="66531"/>
    <s v="Good"/>
    <x v="0"/>
    <s v="South"/>
    <s v="SAFE"/>
    <s v="follow-up needed"/>
    <s v="not eligiable"/>
  </r>
  <r>
    <s v="CUST01953"/>
    <s v="Female"/>
    <s v="Single"/>
    <n v="78705"/>
    <n v="61421"/>
    <s v="Good"/>
    <x v="1"/>
    <s v="East"/>
    <s v="SAFE"/>
    <s v="done"/>
    <s v="eligible for top-up"/>
  </r>
  <r>
    <s v="CUST01954"/>
    <s v="Female"/>
    <s v="Single"/>
    <n v="142217"/>
    <n v="76273"/>
    <s v="Poor"/>
    <x v="2"/>
    <s v="North"/>
    <s v="SAFE"/>
    <s v="done"/>
    <s v="not eligiable"/>
  </r>
  <r>
    <s v="CUST01955"/>
    <s v="Not Specified"/>
    <s v="Single"/>
    <n v="123330"/>
    <n v="54125"/>
    <s v="Good"/>
    <x v="1"/>
    <s v="East"/>
    <s v="SAFE"/>
    <s v="done"/>
    <s v="eligible for top-up"/>
  </r>
  <r>
    <s v="CUST01956"/>
    <s v="Male"/>
    <s v="Divorced"/>
    <n v="54844"/>
    <n v="18440"/>
    <s v="Poor"/>
    <x v="1"/>
    <s v="East"/>
    <s v="HIGH RISK"/>
    <s v="done"/>
    <s v="not eligiable"/>
  </r>
  <r>
    <s v="CUST01957"/>
    <s v="Female"/>
    <s v="Single"/>
    <n v="91310"/>
    <n v="26504"/>
    <s v="Poor"/>
    <x v="0"/>
    <s v="East"/>
    <s v="HIGH RISK"/>
    <s v="follow-up needed"/>
    <s v="not eligiable"/>
  </r>
  <r>
    <s v="CUST01958"/>
    <s v="Not Specified"/>
    <s v="Married"/>
    <n v="21541"/>
    <n v="44725"/>
    <s v="Poor"/>
    <x v="0"/>
    <s v="East"/>
    <s v="HIGH RISK"/>
    <s v="follow-up needed"/>
    <s v="not eligiable"/>
  </r>
  <r>
    <s v="CUST01959"/>
    <s v="Male"/>
    <s v="Single"/>
    <n v="145478"/>
    <n v="57680"/>
    <s v="Poor"/>
    <x v="2"/>
    <s v="North"/>
    <s v="SAFE"/>
    <s v="done"/>
    <s v="not eligiable"/>
  </r>
  <r>
    <s v="CUST01960"/>
    <s v="Male"/>
    <s v="Single"/>
    <n v="90914"/>
    <n v="99337"/>
    <s v="Poor"/>
    <x v="2"/>
    <s v="West"/>
    <s v="SAFE"/>
    <s v="done"/>
    <s v="not eligiable"/>
  </r>
  <r>
    <s v="CUST01961"/>
    <s v="Male"/>
    <s v="Married"/>
    <n v="114983"/>
    <n v="40156"/>
    <s v="Good"/>
    <x v="1"/>
    <s v="East"/>
    <s v="SAFE"/>
    <s v="done"/>
    <s v="eligible for top-up"/>
  </r>
  <r>
    <s v="CUST01962"/>
    <s v="Male"/>
    <s v="Single"/>
    <n v="24813"/>
    <n v="71708"/>
    <s v="Poor"/>
    <x v="0"/>
    <s v="North"/>
    <s v="SAFE"/>
    <s v="follow-up needed"/>
    <s v="not eligiable"/>
  </r>
  <r>
    <s v="CUST01963"/>
    <s v="Male"/>
    <s v="Married"/>
    <n v="21758"/>
    <n v="69355"/>
    <s v="Good"/>
    <x v="1"/>
    <s v="East"/>
    <s v="SAFE"/>
    <s v="done"/>
    <s v="not eligiable"/>
  </r>
  <r>
    <s v="CUST01964"/>
    <s v="Not Specified"/>
    <s v="Single"/>
    <n v="58379"/>
    <n v="84940"/>
    <s v="Poor"/>
    <x v="2"/>
    <s v="East"/>
    <s v="SAFE"/>
    <s v="done"/>
    <s v="not eligiable"/>
  </r>
  <r>
    <s v="CUST01965"/>
    <s v="Male"/>
    <s v="Single"/>
    <n v="154287"/>
    <n v="45488"/>
    <s v="Poor"/>
    <x v="1"/>
    <s v="East"/>
    <s v="HIGH RISK"/>
    <s v="done"/>
    <s v="not eligiable"/>
  </r>
  <r>
    <s v="CUST01966"/>
    <s v="Female"/>
    <s v="Single"/>
    <n v="158081"/>
    <n v="28197"/>
    <s v="Poor"/>
    <x v="1"/>
    <s v="South"/>
    <s v="HIGH RISK"/>
    <s v="done"/>
    <s v="not eligiable"/>
  </r>
  <r>
    <s v="CUST01967"/>
    <s v="Not Specified"/>
    <s v="Divorced"/>
    <n v="182216"/>
    <n v="15669"/>
    <s v="Poor"/>
    <x v="0"/>
    <s v="South"/>
    <s v="HIGH RISK"/>
    <s v="follow-up needed"/>
    <s v="not eligiable"/>
  </r>
  <r>
    <s v="CUST01968"/>
    <s v="Not Specified"/>
    <s v="Single"/>
    <n v="151131"/>
    <n v="9982"/>
    <s v="Poor"/>
    <x v="2"/>
    <s v="West"/>
    <s v="HIGH RISK"/>
    <s v="done"/>
    <s v="not eligiable"/>
  </r>
  <r>
    <s v="CUST01969"/>
    <s v="Female"/>
    <s v="Single"/>
    <n v="65501"/>
    <n v="86805"/>
    <s v="Good"/>
    <x v="1"/>
    <s v="East"/>
    <s v="SAFE"/>
    <s v="done"/>
    <s v="not eligiable"/>
  </r>
  <r>
    <s v="CUST01970"/>
    <s v="Male"/>
    <s v="Divorced"/>
    <n v="107998"/>
    <n v="58427"/>
    <s v="Good"/>
    <x v="0"/>
    <s v="East"/>
    <s v="SAFE"/>
    <s v="follow-up needed"/>
    <s v="not eligiable"/>
  </r>
  <r>
    <s v="CUST01971"/>
    <s v="Male"/>
    <s v="Single"/>
    <n v="40834"/>
    <n v="81532"/>
    <s v="Poor"/>
    <x v="1"/>
    <s v="North"/>
    <s v="SAFE"/>
    <s v="done"/>
    <s v="not eligiable"/>
  </r>
  <r>
    <s v="CUST01972"/>
    <s v="Not Specified"/>
    <s v="Single"/>
    <n v="44325"/>
    <n v="90795"/>
    <s v="Good"/>
    <x v="2"/>
    <s v="North"/>
    <s v="SAFE"/>
    <s v="done"/>
    <s v="not eligiable"/>
  </r>
  <r>
    <s v="CUST01973"/>
    <s v="Male"/>
    <s v="Single"/>
    <n v="70374"/>
    <n v="38885"/>
    <s v="Good"/>
    <x v="0"/>
    <s v="South"/>
    <s v="SAFE"/>
    <s v="follow-up needed"/>
    <s v="not eligiable"/>
  </r>
  <r>
    <s v="CUST01974"/>
    <s v="Not Specified"/>
    <s v="Married"/>
    <n v="63861"/>
    <n v="7896"/>
    <s v="Poor"/>
    <x v="0"/>
    <s v="West"/>
    <s v="HIGH RISK"/>
    <s v="follow-up needed"/>
    <s v="not eligiable"/>
  </r>
  <r>
    <s v="CUST01975"/>
    <s v="Female"/>
    <s v="Married"/>
    <n v="27724"/>
    <n v="48525"/>
    <s v="Poor"/>
    <x v="0"/>
    <s v="North"/>
    <s v="HIGH RISK"/>
    <s v="follow-up needed"/>
    <s v="not eligiable"/>
  </r>
  <r>
    <s v="CUST01976"/>
    <s v="Male"/>
    <s v="Single"/>
    <n v="194580"/>
    <n v="62425"/>
    <s v="Good"/>
    <x v="2"/>
    <s v="North"/>
    <s v="SAFE"/>
    <s v="done"/>
    <s v="not eligiable"/>
  </r>
  <r>
    <s v="CUST01977"/>
    <s v="Male"/>
    <s v="Married"/>
    <n v="112127"/>
    <n v="46720"/>
    <s v="Poor"/>
    <x v="0"/>
    <s v="South"/>
    <s v="HIGH RISK"/>
    <s v="follow-up needed"/>
    <s v="not eligiable"/>
  </r>
  <r>
    <s v="CUST01978"/>
    <s v="Male"/>
    <s v="Divorced"/>
    <n v="49552"/>
    <n v="20403"/>
    <s v="Good"/>
    <x v="0"/>
    <s v="East"/>
    <s v="SAFE"/>
    <s v="follow-up needed"/>
    <s v="not eligiable"/>
  </r>
  <r>
    <s v="CUST01979"/>
    <s v="Not Specified"/>
    <s v="Single"/>
    <n v="147412"/>
    <n v="43761"/>
    <s v="Poor"/>
    <x v="0"/>
    <s v="East"/>
    <s v="HIGH RISK"/>
    <s v="follow-up needed"/>
    <s v="not eligiable"/>
  </r>
  <r>
    <s v="CUST01980"/>
    <s v="Not Specified"/>
    <s v="Married"/>
    <n v="170583"/>
    <n v="62024"/>
    <s v="Good"/>
    <x v="0"/>
    <s v="East"/>
    <s v="SAFE"/>
    <s v="follow-up needed"/>
    <s v="not eligiable"/>
  </r>
  <r>
    <s v="CUST01981"/>
    <s v="Female"/>
    <s v="Divorced"/>
    <n v="80535"/>
    <n v="63627"/>
    <s v="Poor"/>
    <x v="2"/>
    <s v="West"/>
    <s v="SAFE"/>
    <s v="done"/>
    <s v="not eligiable"/>
  </r>
  <r>
    <s v="CUST01982"/>
    <s v="Not Specified"/>
    <s v="Married"/>
    <n v="118455"/>
    <n v="87530"/>
    <s v="Poor"/>
    <x v="0"/>
    <s v="East"/>
    <s v="SAFE"/>
    <s v="follow-up needed"/>
    <s v="not eligiable"/>
  </r>
  <r>
    <s v="CUST01983"/>
    <s v="Female"/>
    <s v="Married"/>
    <n v="183616"/>
    <n v="42906"/>
    <s v="Poor"/>
    <x v="0"/>
    <s v="East"/>
    <s v="HIGH RISK"/>
    <s v="follow-up needed"/>
    <s v="not eligiable"/>
  </r>
  <r>
    <s v="CUST01984"/>
    <s v="Male"/>
    <s v="Single"/>
    <n v="104566"/>
    <n v="96023"/>
    <s v="Good"/>
    <x v="1"/>
    <s v="East"/>
    <s v="SAFE"/>
    <s v="done"/>
    <s v="eligible for top-up"/>
  </r>
  <r>
    <s v="CUST01985"/>
    <s v="Female"/>
    <s v="Single"/>
    <n v="126627"/>
    <n v="56689"/>
    <s v="Poor"/>
    <x v="2"/>
    <s v="West"/>
    <s v="SAFE"/>
    <s v="done"/>
    <s v="not eligiable"/>
  </r>
  <r>
    <s v="CUST01986"/>
    <s v="Female"/>
    <s v="Married"/>
    <n v="99332"/>
    <n v="67131"/>
    <s v="Poor"/>
    <x v="0"/>
    <s v="West"/>
    <s v="SAFE"/>
    <s v="follow-up needed"/>
    <s v="not eligiable"/>
  </r>
  <r>
    <s v="CUST01987"/>
    <s v="Female"/>
    <s v="Single"/>
    <n v="186468"/>
    <n v="67366"/>
    <s v="Poor"/>
    <x v="2"/>
    <s v="North"/>
    <s v="SAFE"/>
    <s v="done"/>
    <s v="not eligiable"/>
  </r>
  <r>
    <s v="CUST01988"/>
    <s v="Male"/>
    <s v="Married"/>
    <n v="182383"/>
    <n v="31558"/>
    <s v="Poor"/>
    <x v="0"/>
    <s v="East"/>
    <s v="HIGH RISK"/>
    <s v="follow-up needed"/>
    <s v="not eligiable"/>
  </r>
  <r>
    <s v="CUST01989"/>
    <s v="Female"/>
    <s v="Single"/>
    <n v="33663"/>
    <n v="94038"/>
    <s v="Good"/>
    <x v="2"/>
    <s v="West"/>
    <s v="SAFE"/>
    <s v="done"/>
    <s v="not eligiable"/>
  </r>
  <r>
    <s v="CUST01990"/>
    <s v="Female"/>
    <s v="Divorced"/>
    <n v="38941"/>
    <n v="40255"/>
    <s v="Poor"/>
    <x v="0"/>
    <s v="South"/>
    <s v="HIGH RISK"/>
    <s v="follow-up needed"/>
    <s v="not eligiable"/>
  </r>
  <r>
    <s v="CUST01991"/>
    <s v="Female"/>
    <s v="Single"/>
    <n v="123330"/>
    <n v="38640"/>
    <s v="Good"/>
    <x v="0"/>
    <s v="East"/>
    <s v="SAFE"/>
    <s v="follow-up needed"/>
    <s v="not eligiable"/>
  </r>
  <r>
    <s v="CUST01992"/>
    <s v="Not Specified"/>
    <s v="Single"/>
    <n v="98013"/>
    <n v="30313"/>
    <s v="Poor"/>
    <x v="0"/>
    <s v="East"/>
    <s v="HIGH RISK"/>
    <s v="follow-up needed"/>
    <s v="not eligiable"/>
  </r>
  <r>
    <s v="CUST01993"/>
    <s v="Male"/>
    <s v="Divorced"/>
    <n v="153356"/>
    <n v="25700"/>
    <s v="Poor"/>
    <x v="2"/>
    <s v="South"/>
    <s v="HIGH RISK"/>
    <s v="done"/>
    <s v="not eligiable"/>
  </r>
  <r>
    <s v="CUST01994"/>
    <s v="Female"/>
    <s v="Married"/>
    <n v="82974"/>
    <n v="13871"/>
    <s v="Poor"/>
    <x v="0"/>
    <s v="West"/>
    <s v="HIGH RISK"/>
    <s v="follow-up needed"/>
    <s v="not eligiable"/>
  </r>
  <r>
    <s v="CUST01995"/>
    <s v="Male"/>
    <s v="Divorced"/>
    <n v="82672"/>
    <n v="65549"/>
    <s v="Poor"/>
    <x v="2"/>
    <s v="East"/>
    <s v="SAFE"/>
    <s v="done"/>
    <s v="not eligiable"/>
  </r>
  <r>
    <s v="CUST01996"/>
    <s v="Not Specified"/>
    <s v="Single"/>
    <n v="21103"/>
    <n v="27909"/>
    <s v="Good"/>
    <x v="0"/>
    <s v="West"/>
    <s v="SAFE"/>
    <s v="follow-up needed"/>
    <s v="not eligiable"/>
  </r>
  <r>
    <s v="CUST01997"/>
    <s v="Female"/>
    <s v="Married"/>
    <n v="197109"/>
    <n v="52573"/>
    <s v="Poor"/>
    <x v="2"/>
    <s v="South"/>
    <s v="SAFE"/>
    <s v="done"/>
    <s v="not eligiable"/>
  </r>
  <r>
    <s v="CUST01998"/>
    <s v="Male"/>
    <s v="Married"/>
    <n v="131627"/>
    <n v="79564"/>
    <s v="Poor"/>
    <x v="0"/>
    <s v="East"/>
    <s v="SAFE"/>
    <s v="follow-up needed"/>
    <s v="not eligiable"/>
  </r>
  <r>
    <s v="CUST01999"/>
    <s v="Male"/>
    <s v="Single"/>
    <n v="84987"/>
    <n v="38563"/>
    <s v="Poor"/>
    <x v="1"/>
    <s v="East"/>
    <s v="HIGH RISK"/>
    <s v="done"/>
    <s v="not eligiable"/>
  </r>
  <r>
    <s v="CUST02000"/>
    <s v="Male"/>
    <s v="Married"/>
    <n v="152028"/>
    <n v="82947"/>
    <s v="Good"/>
    <x v="2"/>
    <s v="East"/>
    <s v="SAFE"/>
    <s v="done"/>
    <s v="not eligiable"/>
  </r>
  <r>
    <s v="CUST02001"/>
    <s v="Not Specified"/>
    <s v="Divorced"/>
    <n v="73836"/>
    <n v="65678"/>
    <s v="Poor"/>
    <x v="0"/>
    <s v="West"/>
    <s v="SAFE"/>
    <s v="follow-up needed"/>
    <s v="not eligiable"/>
  </r>
  <r>
    <s v="CUST02002"/>
    <s v="Female"/>
    <s v="Single"/>
    <n v="23328"/>
    <n v="85970"/>
    <s v="Poor"/>
    <x v="0"/>
    <s v="South"/>
    <s v="SAFE"/>
    <s v="follow-up needed"/>
    <s v="not eligiable"/>
  </r>
  <r>
    <s v="CUST02003"/>
    <s v="Female"/>
    <s v="Divorced"/>
    <n v="39747"/>
    <n v="82546"/>
    <s v="Good"/>
    <x v="2"/>
    <s v="East"/>
    <s v="SAFE"/>
    <s v="done"/>
    <s v="not eligiable"/>
  </r>
  <r>
    <s v="CUST02004"/>
    <s v="Not Specified"/>
    <s v="Single"/>
    <n v="120756"/>
    <n v="14412"/>
    <s v="Poor"/>
    <x v="0"/>
    <s v="East"/>
    <s v="HIGH RISK"/>
    <s v="follow-up needed"/>
    <s v="not eligiable"/>
  </r>
  <r>
    <s v="CUST02005"/>
    <s v="Male"/>
    <s v="Married"/>
    <n v="166899"/>
    <n v="67369"/>
    <s v="Poor"/>
    <x v="1"/>
    <s v="West"/>
    <s v="SAFE"/>
    <s v="done"/>
    <s v="not eligiable"/>
  </r>
  <r>
    <s v="CUST02006"/>
    <s v="Female"/>
    <s v="Single"/>
    <n v="55761"/>
    <n v="38860"/>
    <s v="Poor"/>
    <x v="2"/>
    <s v="East"/>
    <s v="HIGH RISK"/>
    <s v="done"/>
    <s v="not eligiable"/>
  </r>
  <r>
    <s v="CUST02007"/>
    <s v="Male"/>
    <s v="Single"/>
    <n v="133916"/>
    <n v="14927"/>
    <s v="Good"/>
    <x v="1"/>
    <s v="North"/>
    <s v="SAFE"/>
    <s v="done"/>
    <s v="eligible for top-up"/>
  </r>
  <r>
    <s v="CUST02008"/>
    <s v="Male"/>
    <s v="Single"/>
    <n v="108106"/>
    <n v="82221"/>
    <s v="Good"/>
    <x v="1"/>
    <s v="West"/>
    <s v="SAFE"/>
    <s v="done"/>
    <s v="eligible for top-up"/>
  </r>
  <r>
    <s v="CUST02009"/>
    <s v="Female"/>
    <s v="Single"/>
    <n v="189095"/>
    <n v="30366"/>
    <s v="Poor"/>
    <x v="0"/>
    <s v="South"/>
    <s v="HIGH RISK"/>
    <s v="follow-up needed"/>
    <s v="not eligiable"/>
  </r>
  <r>
    <s v="CUST02010"/>
    <s v="Male"/>
    <s v="Single"/>
    <n v="20210"/>
    <n v="51459"/>
    <s v="Good"/>
    <x v="1"/>
    <s v="East"/>
    <s v="SAFE"/>
    <s v="done"/>
    <s v="not eligiable"/>
  </r>
  <r>
    <s v="CUST02011"/>
    <s v="Female"/>
    <s v="Divorced"/>
    <n v="52363"/>
    <n v="62112"/>
    <s v="Good"/>
    <x v="1"/>
    <s v="North"/>
    <s v="SAFE"/>
    <s v="done"/>
    <s v="not eligiable"/>
  </r>
  <r>
    <s v="CUST02012"/>
    <s v="Female"/>
    <s v="Married"/>
    <n v="56081"/>
    <n v="11318"/>
    <s v="Good"/>
    <x v="1"/>
    <s v="North"/>
    <s v="SAFE"/>
    <s v="done"/>
    <s v="not eligiable"/>
  </r>
  <r>
    <s v="CUST02013"/>
    <s v="Male"/>
    <s v="Married"/>
    <n v="57233"/>
    <n v="49555"/>
    <s v="Poor"/>
    <x v="2"/>
    <s v="South"/>
    <s v="HIGH RISK"/>
    <s v="done"/>
    <s v="not eligiable"/>
  </r>
  <r>
    <s v="CUST02014"/>
    <s v="Female"/>
    <s v="Divorced"/>
    <n v="29359"/>
    <n v="78809"/>
    <s v="Poor"/>
    <x v="0"/>
    <s v="East"/>
    <s v="SAFE"/>
    <s v="follow-up needed"/>
    <s v="not eligiable"/>
  </r>
  <r>
    <s v="CUST02015"/>
    <s v="Female"/>
    <s v="Single"/>
    <n v="91168"/>
    <n v="37449"/>
    <s v="Poor"/>
    <x v="0"/>
    <s v="West"/>
    <s v="HIGH RISK"/>
    <s v="follow-up needed"/>
    <s v="not eligiable"/>
  </r>
  <r>
    <s v="CUST02016"/>
    <s v="Male"/>
    <s v="Married"/>
    <n v="26498"/>
    <n v="17616"/>
    <s v="Good"/>
    <x v="2"/>
    <s v="East"/>
    <s v="SAFE"/>
    <s v="done"/>
    <s v="not eligiable"/>
  </r>
  <r>
    <s v="CUST02017"/>
    <s v="Female"/>
    <s v="Divorced"/>
    <n v="45061"/>
    <n v="20439"/>
    <s v="Good"/>
    <x v="0"/>
    <s v="East"/>
    <s v="SAFE"/>
    <s v="follow-up needed"/>
    <s v="not eligiable"/>
  </r>
  <r>
    <s v="CUST02018"/>
    <s v="Male###"/>
    <s v="Single"/>
    <n v="112425"/>
    <n v="12643"/>
    <s v="Poor"/>
    <x v="1"/>
    <s v="North"/>
    <s v="HIGH RISK"/>
    <s v="done"/>
    <s v="not eligiable"/>
  </r>
  <r>
    <s v="CUST02019"/>
    <s v="Not Specified"/>
    <s v="Divorced"/>
    <n v="127583"/>
    <n v="30729"/>
    <s v="Poor"/>
    <x v="0"/>
    <s v="North"/>
    <s v="HIGH RISK"/>
    <s v="follow-up needed"/>
    <s v="not eligiable"/>
  </r>
  <r>
    <s v="CUST02020"/>
    <s v="Male"/>
    <s v="Single"/>
    <n v="55967"/>
    <n v="97408"/>
    <s v="Good"/>
    <x v="1"/>
    <s v="North"/>
    <s v="SAFE"/>
    <s v="done"/>
    <s v="not eligiable"/>
  </r>
  <r>
    <s v="CUST02021"/>
    <s v="Female"/>
    <s v="Married"/>
    <n v="73002"/>
    <n v="74559"/>
    <s v="Poor"/>
    <x v="0"/>
    <s v="East"/>
    <s v="SAFE"/>
    <s v="follow-up needed"/>
    <s v="not eligiable"/>
  </r>
  <r>
    <s v="CUST02022"/>
    <s v="Not Specified"/>
    <s v="Single"/>
    <n v="105037"/>
    <n v="27989"/>
    <s v="Good"/>
    <x v="0"/>
    <s v="South"/>
    <s v="SAFE"/>
    <s v="follow-up needed"/>
    <s v="not eligiable"/>
  </r>
  <r>
    <s v="CUST02023"/>
    <s v="Not Specified"/>
    <s v="Single"/>
    <n v="53189"/>
    <n v="37449"/>
    <s v="Good"/>
    <x v="1"/>
    <s v="North"/>
    <s v="SAFE"/>
    <s v="done"/>
    <s v="not eligiable"/>
  </r>
  <r>
    <s v="CUST02024"/>
    <s v="Male"/>
    <s v="Single"/>
    <n v="125013"/>
    <n v="64736"/>
    <s v="Poor"/>
    <x v="0"/>
    <s v="South"/>
    <s v="SAFE"/>
    <s v="follow-up needed"/>
    <s v="not eligiable"/>
  </r>
  <r>
    <s v="CUST02025"/>
    <s v="Male"/>
    <s v="Divorced"/>
    <n v="125068"/>
    <n v="67283"/>
    <s v="Poor"/>
    <x v="1"/>
    <s v="South"/>
    <s v="SAFE"/>
    <s v="done"/>
    <s v="not eligiable"/>
  </r>
  <r>
    <s v="CUST02026"/>
    <s v="Female"/>
    <s v="Single"/>
    <n v="82937"/>
    <n v="60088"/>
    <s v="Poor"/>
    <x v="2"/>
    <s v="East"/>
    <s v="SAFE"/>
    <s v="done"/>
    <s v="not eligiable"/>
  </r>
  <r>
    <s v="CUST02027"/>
    <s v="Not Specified"/>
    <s v="Married"/>
    <n v="15212"/>
    <n v="81261"/>
    <s v="Poor"/>
    <x v="1"/>
    <s v="South"/>
    <s v="SAFE"/>
    <s v="done"/>
    <s v="not eligiable"/>
  </r>
  <r>
    <s v="CUST02028"/>
    <s v="Not Specified"/>
    <s v="Single"/>
    <n v="97871"/>
    <n v="81543"/>
    <s v="Poor"/>
    <x v="0"/>
    <s v="North"/>
    <s v="SAFE"/>
    <s v="follow-up needed"/>
    <s v="not eligiable"/>
  </r>
  <r>
    <s v="CUST02029"/>
    <s v="Female"/>
    <s v="Single"/>
    <n v="23748"/>
    <n v="19580"/>
    <s v="Poor"/>
    <x v="2"/>
    <s v="East"/>
    <s v="HIGH RISK"/>
    <s v="done"/>
    <s v="not eligiable"/>
  </r>
  <r>
    <s v="CUST02030"/>
    <s v="Not Specified"/>
    <s v="Single"/>
    <n v="163744"/>
    <n v="90155"/>
    <s v="Good"/>
    <x v="2"/>
    <s v="East"/>
    <s v="SAFE"/>
    <s v="done"/>
    <s v="not eligiable"/>
  </r>
  <r>
    <s v="CUST02031"/>
    <s v="Female"/>
    <s v="Single"/>
    <n v="18385"/>
    <n v="25465"/>
    <s v="Poor"/>
    <x v="1"/>
    <s v="East"/>
    <s v="HIGH RISK"/>
    <s v="done"/>
    <s v="not eligiable"/>
  </r>
  <r>
    <s v="CUST02032"/>
    <s v="Female"/>
    <s v="Married"/>
    <n v="118982"/>
    <n v="14816"/>
    <s v="Good"/>
    <x v="1"/>
    <s v="North"/>
    <s v="SAFE"/>
    <s v="done"/>
    <s v="eligible for top-up"/>
  </r>
  <r>
    <s v="CUST02033"/>
    <s v="Not Specified"/>
    <s v="Single"/>
    <n v="102876"/>
    <n v="14472"/>
    <s v="Poor"/>
    <x v="2"/>
    <s v="North"/>
    <s v="HIGH RISK"/>
    <s v="done"/>
    <s v="not eligiable"/>
  </r>
  <r>
    <s v="CUST02034"/>
    <s v="Male"/>
    <s v="Married"/>
    <n v="138390"/>
    <n v="88157"/>
    <s v="Poor"/>
    <x v="2"/>
    <s v="South"/>
    <s v="SAFE"/>
    <s v="done"/>
    <s v="not eligiable"/>
  </r>
  <r>
    <s v="CUST02035"/>
    <s v="Male"/>
    <s v="Divorced"/>
    <n v="46640"/>
    <n v="6833"/>
    <s v="Poor"/>
    <x v="0"/>
    <s v="East"/>
    <s v="HIGH RISK"/>
    <s v="follow-up needed"/>
    <s v="not eligiable"/>
  </r>
  <r>
    <s v="CUST02036"/>
    <s v="Male"/>
    <s v="Divorced"/>
    <n v="39097"/>
    <n v="34754"/>
    <s v="Good"/>
    <x v="2"/>
    <s v="South"/>
    <s v="SAFE"/>
    <s v="done"/>
    <s v="not eligiable"/>
  </r>
  <r>
    <s v="CUST02037"/>
    <s v="Female"/>
    <s v="Divorced"/>
    <n v="192693"/>
    <n v="67855"/>
    <s v="Poor"/>
    <x v="0"/>
    <s v="South"/>
    <s v="SAFE"/>
    <s v="follow-up needed"/>
    <s v="not eligiable"/>
  </r>
  <r>
    <s v="CUST02038"/>
    <s v="Male"/>
    <s v="Single"/>
    <n v="175273"/>
    <n v="70623"/>
    <s v="Poor"/>
    <x v="2"/>
    <s v="West"/>
    <s v="SAFE"/>
    <s v="done"/>
    <s v="not eligiable"/>
  </r>
  <r>
    <s v="CUST02039"/>
    <s v="Not Specified"/>
    <s v="Single"/>
    <n v="100973"/>
    <n v="60543"/>
    <s v="Poor"/>
    <x v="1"/>
    <s v="South"/>
    <s v="SAFE"/>
    <s v="done"/>
    <s v="not eligiable"/>
  </r>
  <r>
    <s v="CUST02040"/>
    <s v="Male"/>
    <s v="Married"/>
    <n v="49799"/>
    <n v="15435"/>
    <s v="Poor"/>
    <x v="0"/>
    <s v="East"/>
    <s v="HIGH RISK"/>
    <s v="follow-up needed"/>
    <s v="not eligiable"/>
  </r>
  <r>
    <s v="CUST02041"/>
    <s v="Male"/>
    <s v="Single"/>
    <n v="100110"/>
    <n v="88526"/>
    <s v="Good"/>
    <x v="2"/>
    <s v="South"/>
    <s v="SAFE"/>
    <s v="done"/>
    <s v="not eligiable"/>
  </r>
  <r>
    <s v="CUST02042"/>
    <s v="Male"/>
    <s v="Married"/>
    <n v="63242"/>
    <n v="76758"/>
    <s v="Poor"/>
    <x v="2"/>
    <s v="East"/>
    <s v="SAFE"/>
    <s v="done"/>
    <s v="not eligiable"/>
  </r>
  <r>
    <s v="CUST02043"/>
    <s v="Female"/>
    <s v="Divorced"/>
    <n v="61438"/>
    <n v="67636"/>
    <s v="Poor"/>
    <x v="0"/>
    <s v="East"/>
    <s v="SAFE"/>
    <s v="follow-up needed"/>
    <s v="not eligiable"/>
  </r>
  <r>
    <s v="CUST02044"/>
    <s v="Female"/>
    <s v="Single"/>
    <n v="97288"/>
    <n v="70697"/>
    <s v="Poor"/>
    <x v="0"/>
    <s v="East"/>
    <s v="SAFE"/>
    <s v="follow-up needed"/>
    <s v="not eligiable"/>
  </r>
  <r>
    <s v="CUST02045"/>
    <s v="Not Specified"/>
    <s v="Married"/>
    <n v="52758"/>
    <n v="58220"/>
    <s v="Poor"/>
    <x v="0"/>
    <s v="West"/>
    <s v="SAFE"/>
    <s v="follow-up needed"/>
    <s v="not eligiable"/>
  </r>
  <r>
    <s v="CUST02046"/>
    <s v="Female"/>
    <s v="Divorced"/>
    <n v="155614"/>
    <n v="46387"/>
    <s v="Poor"/>
    <x v="0"/>
    <s v="East"/>
    <s v="HIGH RISK"/>
    <s v="follow-up needed"/>
    <s v="not eligiable"/>
  </r>
  <r>
    <s v="CUST02047"/>
    <s v="Not Specified"/>
    <s v="Married"/>
    <n v="161433"/>
    <n v="8946"/>
    <s v="Poor"/>
    <x v="0"/>
    <s v="East"/>
    <s v="HIGH RISK"/>
    <s v="follow-up needed"/>
    <s v="not eligiable"/>
  </r>
  <r>
    <s v="CUST02048"/>
    <s v="Not Specified"/>
    <s v="Single"/>
    <n v="29560"/>
    <n v="78287"/>
    <s v="Poor"/>
    <x v="0"/>
    <s v="North"/>
    <s v="SAFE"/>
    <s v="follow-up needed"/>
    <s v="not eligiable"/>
  </r>
  <r>
    <s v="CUST02049"/>
    <s v="Male"/>
    <s v="Married"/>
    <n v="86656"/>
    <n v="48765"/>
    <s v="Poor"/>
    <x v="0"/>
    <s v="East"/>
    <s v="HIGH RISK"/>
    <s v="follow-up needed"/>
    <s v="not eligiable"/>
  </r>
  <r>
    <s v="CUST02050"/>
    <s v="Not Specified"/>
    <s v="Single"/>
    <n v="174137"/>
    <n v="92151"/>
    <s v="Good"/>
    <x v="2"/>
    <s v="West"/>
    <s v="SAFE"/>
    <s v="done"/>
    <s v="not eligiable"/>
  </r>
  <r>
    <s v="CUST02051"/>
    <s v="Female"/>
    <s v="Single"/>
    <n v="183951"/>
    <n v="62350"/>
    <s v="Poor"/>
    <x v="0"/>
    <s v="North"/>
    <s v="SAFE"/>
    <s v="follow-up needed"/>
    <s v="not eligiable"/>
  </r>
  <r>
    <s v="CUST02052"/>
    <s v="Not Specified"/>
    <s v="Divorced"/>
    <n v="196668"/>
    <n v="98686"/>
    <s v="Poor"/>
    <x v="0"/>
    <s v="North"/>
    <s v="SAFE"/>
    <s v="follow-up needed"/>
    <s v="not eligiable"/>
  </r>
  <r>
    <s v="CUST02053"/>
    <s v="Male"/>
    <s v="Divorced"/>
    <n v="110498"/>
    <n v="36849"/>
    <s v="Poor"/>
    <x v="0"/>
    <s v="North"/>
    <s v="HIGH RISK"/>
    <s v="follow-up needed"/>
    <s v="not eligiable"/>
  </r>
  <r>
    <s v="CUST02054"/>
    <s v="Female"/>
    <s v="Married"/>
    <n v="106937"/>
    <n v="45712"/>
    <s v="Good"/>
    <x v="0"/>
    <s v="South"/>
    <s v="SAFE"/>
    <s v="follow-up needed"/>
    <s v="not eligiable"/>
  </r>
  <r>
    <s v="CUST02055"/>
    <s v="Male"/>
    <s v="Married"/>
    <n v="191329"/>
    <n v="21717"/>
    <s v="Poor"/>
    <x v="0"/>
    <s v="North"/>
    <s v="HIGH RISK"/>
    <s v="follow-up needed"/>
    <s v="not eligiable"/>
  </r>
  <r>
    <s v="CUST02056"/>
    <s v="Male"/>
    <s v="Divorced"/>
    <n v="154915"/>
    <n v="55231"/>
    <s v="Poor"/>
    <x v="0"/>
    <s v="North"/>
    <s v="SAFE"/>
    <s v="follow-up needed"/>
    <s v="not eligiable"/>
  </r>
  <r>
    <s v="CUST02057"/>
    <s v="Female"/>
    <s v="Single"/>
    <n v="17375"/>
    <n v="54123"/>
    <s v="Poor"/>
    <x v="1"/>
    <s v="North"/>
    <s v="SAFE"/>
    <s v="done"/>
    <s v="not eligiable"/>
  </r>
  <r>
    <s v="CUST02058"/>
    <s v="Female"/>
    <s v="Divorced"/>
    <n v="104272"/>
    <n v="56696"/>
    <s v="Good"/>
    <x v="2"/>
    <s v="East"/>
    <s v="SAFE"/>
    <s v="done"/>
    <s v="not eligiable"/>
  </r>
  <r>
    <s v="CUST02059"/>
    <s v="Male"/>
    <s v="Single"/>
    <n v="168281"/>
    <n v="47010"/>
    <s v="Poor"/>
    <x v="1"/>
    <s v="North"/>
    <s v="HIGH RISK"/>
    <s v="done"/>
    <s v="not eligiable"/>
  </r>
  <r>
    <s v="CUST02060"/>
    <s v="Female"/>
    <s v="Divorced"/>
    <n v="57718"/>
    <n v="53428"/>
    <s v="Poor"/>
    <x v="0"/>
    <s v="East"/>
    <s v="SAFE"/>
    <s v="follow-up needed"/>
    <s v="not eligiable"/>
  </r>
  <r>
    <s v="CUST02061"/>
    <s v="Not Specified"/>
    <s v="Divorced"/>
    <n v="65134"/>
    <n v="46511"/>
    <s v="Poor"/>
    <x v="0"/>
    <s v="East"/>
    <s v="HIGH RISK"/>
    <s v="follow-up needed"/>
    <s v="not eligiable"/>
  </r>
  <r>
    <s v="CUST02062"/>
    <s v="Female###"/>
    <s v="Married"/>
    <n v="134407"/>
    <n v="50472"/>
    <s v="Poor"/>
    <x v="0"/>
    <s v="East"/>
    <s v="SAFE"/>
    <s v="follow-up needed"/>
    <s v="not eligiable"/>
  </r>
  <r>
    <s v="CUST02063"/>
    <s v="Female"/>
    <s v="Single"/>
    <n v="121843"/>
    <n v="47546"/>
    <s v="Poor"/>
    <x v="2"/>
    <s v="East"/>
    <s v="HIGH RISK"/>
    <s v="done"/>
    <s v="not eligiable"/>
  </r>
  <r>
    <s v="CUST02064"/>
    <s v="Female"/>
    <s v="Divorced"/>
    <n v="100423"/>
    <n v="31100"/>
    <s v="Good"/>
    <x v="2"/>
    <s v="North"/>
    <s v="SAFE"/>
    <s v="done"/>
    <s v="not eligiable"/>
  </r>
  <r>
    <s v="CUST02065"/>
    <s v="Female"/>
    <s v="Single"/>
    <n v="84168"/>
    <n v="13211"/>
    <s v="Good"/>
    <x v="1"/>
    <s v="West"/>
    <s v="SAFE"/>
    <s v="done"/>
    <s v="eligible for top-up"/>
  </r>
  <r>
    <s v="CUST02066"/>
    <s v="Female"/>
    <s v="Single"/>
    <n v="20788"/>
    <n v="22457"/>
    <s v="Poor"/>
    <x v="0"/>
    <s v="East"/>
    <s v="HIGH RISK"/>
    <s v="follow-up needed"/>
    <s v="not eligiable"/>
  </r>
  <r>
    <s v="CUST02067"/>
    <s v="Female"/>
    <s v="Married"/>
    <n v="39251"/>
    <n v="22626"/>
    <s v="Good"/>
    <x v="0"/>
    <s v="West"/>
    <s v="SAFE"/>
    <s v="follow-up needed"/>
    <s v="not eligiable"/>
  </r>
  <r>
    <s v="CUST02068"/>
    <s v="Female"/>
    <s v="Divorced"/>
    <n v="29785"/>
    <n v="10522"/>
    <s v="Good"/>
    <x v="1"/>
    <s v="North"/>
    <s v="SAFE"/>
    <s v="done"/>
    <s v="not eligiable"/>
  </r>
  <r>
    <s v="CUST02069"/>
    <s v="Female"/>
    <s v="Single"/>
    <n v="94389"/>
    <n v="63143"/>
    <s v="Poor"/>
    <x v="2"/>
    <s v="North"/>
    <s v="SAFE"/>
    <s v="done"/>
    <s v="not eligiable"/>
  </r>
  <r>
    <s v="CUST02070"/>
    <s v="Male"/>
    <s v="Single"/>
    <n v="120866"/>
    <n v="14377"/>
    <s v="Good"/>
    <x v="1"/>
    <s v="East"/>
    <s v="SAFE"/>
    <s v="done"/>
    <s v="eligible for top-up"/>
  </r>
  <r>
    <s v="CUST02071"/>
    <s v="Not Specified"/>
    <s v="Single"/>
    <n v="188154"/>
    <n v="27443"/>
    <s v="Poor"/>
    <x v="1"/>
    <s v="East"/>
    <s v="HIGH RISK"/>
    <s v="done"/>
    <s v="not eligiable"/>
  </r>
  <r>
    <s v="CUST02072"/>
    <s v="Female"/>
    <s v="Single"/>
    <n v="98439"/>
    <n v="7710"/>
    <s v="Poor"/>
    <x v="0"/>
    <s v="East"/>
    <s v="HIGH RISK"/>
    <s v="follow-up needed"/>
    <s v="not eligiable"/>
  </r>
  <r>
    <s v="CUST02073"/>
    <s v="Male###"/>
    <s v="Married"/>
    <n v="39186"/>
    <n v="63230"/>
    <s v="Poor"/>
    <x v="0"/>
    <s v="East"/>
    <s v="SAFE"/>
    <s v="follow-up needed"/>
    <s v="not eligiable"/>
  </r>
  <r>
    <s v="CUST02074"/>
    <s v="Male"/>
    <s v="Married"/>
    <n v="59784"/>
    <n v="66371"/>
    <s v="Good"/>
    <x v="0"/>
    <s v="East"/>
    <s v="SAFE"/>
    <s v="follow-up needed"/>
    <s v="not eligiable"/>
  </r>
  <r>
    <s v="CUST02075"/>
    <s v="Male"/>
    <s v="Single"/>
    <n v="45185"/>
    <n v="11755"/>
    <s v="Poor"/>
    <x v="1"/>
    <s v="East"/>
    <s v="HIGH RISK"/>
    <s v="done"/>
    <s v="not eligiable"/>
  </r>
  <r>
    <s v="CUST02076"/>
    <s v="Male"/>
    <s v="Single"/>
    <n v="21888"/>
    <n v="36430"/>
    <s v="Poor"/>
    <x v="0"/>
    <s v="West"/>
    <s v="HIGH RISK"/>
    <s v="follow-up needed"/>
    <s v="not eligiable"/>
  </r>
  <r>
    <s v="CUST02077"/>
    <s v="Male"/>
    <s v="Divorced"/>
    <n v="66533"/>
    <n v="79791"/>
    <s v="Poor"/>
    <x v="2"/>
    <s v="East"/>
    <s v="SAFE"/>
    <s v="done"/>
    <s v="not eligiable"/>
  </r>
  <r>
    <s v="CUST02078"/>
    <s v="Female"/>
    <s v="Divorced"/>
    <n v="160878"/>
    <n v="47258"/>
    <s v="Good"/>
    <x v="0"/>
    <s v="North"/>
    <s v="SAFE"/>
    <s v="follow-up needed"/>
    <s v="not eligiable"/>
  </r>
  <r>
    <s v="CUST02079"/>
    <s v="Female"/>
    <s v="Single"/>
    <n v="180315"/>
    <n v="16844"/>
    <s v="Poor"/>
    <x v="1"/>
    <s v="East"/>
    <s v="HIGH RISK"/>
    <s v="done"/>
    <s v="not eligiable"/>
  </r>
  <r>
    <s v="CUST02080"/>
    <s v="Male"/>
    <s v="Single"/>
    <n v="39635"/>
    <n v="51761"/>
    <s v="Poor"/>
    <x v="0"/>
    <s v="East"/>
    <s v="SAFE"/>
    <s v="follow-up needed"/>
    <s v="not eligiable"/>
  </r>
  <r>
    <s v="CUST02081"/>
    <s v="Male"/>
    <s v="Married"/>
    <n v="108118"/>
    <n v="26961"/>
    <s v="Poor"/>
    <x v="0"/>
    <s v="West"/>
    <s v="HIGH RISK"/>
    <s v="follow-up needed"/>
    <s v="not eligiable"/>
  </r>
  <r>
    <s v="CUST02082"/>
    <s v="Male"/>
    <s v="Single"/>
    <n v="147621"/>
    <n v="76004"/>
    <s v="Poor"/>
    <x v="0"/>
    <s v="East"/>
    <s v="SAFE"/>
    <s v="follow-up needed"/>
    <s v="not eligiable"/>
  </r>
  <r>
    <s v="CUST02083"/>
    <s v="Not Specified"/>
    <s v="Married"/>
    <n v="183175"/>
    <n v="48992"/>
    <s v="Poor"/>
    <x v="0"/>
    <s v="West"/>
    <s v="HIGH RISK"/>
    <s v="follow-up needed"/>
    <s v="not eligiable"/>
  </r>
  <r>
    <s v="CUST02084"/>
    <s v="Male"/>
    <s v="Married"/>
    <n v="17942"/>
    <n v="43904"/>
    <s v="Poor"/>
    <x v="0"/>
    <s v="East"/>
    <s v="HIGH RISK"/>
    <s v="follow-up needed"/>
    <s v="not eligiable"/>
  </r>
  <r>
    <s v="CUST02085"/>
    <s v="Male"/>
    <s v="Divorced"/>
    <n v="79544"/>
    <n v="83845"/>
    <s v="Poor"/>
    <x v="1"/>
    <s v="East"/>
    <s v="SAFE"/>
    <s v="done"/>
    <s v="not eligiable"/>
  </r>
  <r>
    <s v="CUST02086"/>
    <s v="Male"/>
    <s v="Single"/>
    <n v="103647"/>
    <n v="84428"/>
    <s v="Poor"/>
    <x v="0"/>
    <s v="West"/>
    <s v="SAFE"/>
    <s v="follow-up needed"/>
    <s v="not eligiable"/>
  </r>
  <r>
    <s v="CUST02087"/>
    <s v="Not Specified"/>
    <s v="Married"/>
    <n v="158014"/>
    <n v="20141"/>
    <s v="Good"/>
    <x v="0"/>
    <s v="North"/>
    <s v="SAFE"/>
    <s v="follow-up needed"/>
    <s v="not eligiable"/>
  </r>
  <r>
    <s v="CUST02088"/>
    <s v="Not Specified"/>
    <s v="Divorced"/>
    <n v="79089"/>
    <n v="15040"/>
    <s v="Poor"/>
    <x v="0"/>
    <s v="South"/>
    <s v="HIGH RISK"/>
    <s v="follow-up needed"/>
    <s v="not eligiable"/>
  </r>
  <r>
    <s v="CUST02089"/>
    <s v="Female"/>
    <s v="Single"/>
    <n v="177975"/>
    <n v="62175"/>
    <s v="Good"/>
    <x v="2"/>
    <s v="North"/>
    <s v="SAFE"/>
    <s v="done"/>
    <s v="not eligiable"/>
  </r>
  <r>
    <s v="CUST02090"/>
    <s v="Not Specified"/>
    <s v="Divorced"/>
    <n v="21655"/>
    <n v="17486"/>
    <s v="Poor"/>
    <x v="0"/>
    <s v="North"/>
    <s v="HIGH RISK"/>
    <s v="follow-up needed"/>
    <s v="not eligiable"/>
  </r>
  <r>
    <s v="CUST02091"/>
    <s v="Not Specified"/>
    <s v="Divorced"/>
    <n v="77891"/>
    <n v="9453"/>
    <s v="Good"/>
    <x v="0"/>
    <s v="East"/>
    <s v="SAFE"/>
    <s v="follow-up needed"/>
    <s v="not eligiable"/>
  </r>
  <r>
    <s v="CUST02092"/>
    <s v="Female"/>
    <s v="Divorced"/>
    <n v="135994"/>
    <n v="77177"/>
    <s v="Poor"/>
    <x v="0"/>
    <s v="East"/>
    <s v="SAFE"/>
    <s v="follow-up needed"/>
    <s v="not eligiable"/>
  </r>
  <r>
    <s v="CUST02093"/>
    <s v="Female###"/>
    <s v="Divorced"/>
    <n v="14419"/>
    <n v="72642"/>
    <s v="Good"/>
    <x v="1"/>
    <s v="West"/>
    <s v="SAFE"/>
    <s v="done"/>
    <s v="not eligiable"/>
  </r>
  <r>
    <s v="CUST02094"/>
    <s v="Male"/>
    <s v="Divorced"/>
    <n v="10002"/>
    <n v="6481"/>
    <s v="Poor"/>
    <x v="2"/>
    <s v="East"/>
    <s v="HIGH RISK"/>
    <s v="done"/>
    <s v="not eligiable"/>
  </r>
  <r>
    <s v="CUST02095"/>
    <s v="Female"/>
    <s v="Married"/>
    <n v="151227"/>
    <n v="98354"/>
    <s v="Poor"/>
    <x v="1"/>
    <s v="West"/>
    <s v="SAFE"/>
    <s v="done"/>
    <s v="not eligiable"/>
  </r>
  <r>
    <s v="CUST02096"/>
    <s v="Female"/>
    <s v="Divorced"/>
    <n v="90716"/>
    <n v="47653"/>
    <s v="Poor"/>
    <x v="2"/>
    <s v="North"/>
    <s v="HIGH RISK"/>
    <s v="done"/>
    <s v="not eligiable"/>
  </r>
  <r>
    <s v="CUST02097"/>
    <s v="Female"/>
    <s v="Single"/>
    <n v="16875"/>
    <n v="22324"/>
    <s v="Good"/>
    <x v="0"/>
    <s v="East"/>
    <s v="SAFE"/>
    <s v="follow-up needed"/>
    <s v="not eligiable"/>
  </r>
  <r>
    <s v="CUST02098"/>
    <s v="Female"/>
    <s v="Married"/>
    <n v="107964"/>
    <n v="69212"/>
    <s v="Poor"/>
    <x v="2"/>
    <s v="East"/>
    <s v="SAFE"/>
    <s v="done"/>
    <s v="not eligiable"/>
  </r>
  <r>
    <s v="CUST02099"/>
    <s v="Male"/>
    <s v="Divorced"/>
    <n v="173458"/>
    <n v="41499"/>
    <s v="Poor"/>
    <x v="0"/>
    <s v="West"/>
    <s v="HIGH RISK"/>
    <s v="follow-up needed"/>
    <s v="not eligiable"/>
  </r>
  <r>
    <s v="CUST02100"/>
    <s v="Female###"/>
    <s v="Single"/>
    <n v="94426"/>
    <n v="60750"/>
    <s v="Poor"/>
    <x v="0"/>
    <s v="South"/>
    <s v="SAFE"/>
    <s v="follow-up needed"/>
    <s v="not eligiable"/>
  </r>
  <r>
    <s v="CUST02101"/>
    <s v="Female"/>
    <s v="Married"/>
    <n v="118766"/>
    <n v="67736"/>
    <s v="Poor"/>
    <x v="0"/>
    <s v="East"/>
    <s v="SAFE"/>
    <s v="follow-up needed"/>
    <s v="not eligiable"/>
  </r>
  <r>
    <s v="CUST02102"/>
    <s v="Female"/>
    <s v="Married"/>
    <n v="18404"/>
    <n v="73430"/>
    <s v="Good"/>
    <x v="0"/>
    <s v="South"/>
    <s v="SAFE"/>
    <s v="follow-up needed"/>
    <s v="not eligiable"/>
  </r>
  <r>
    <s v="CUST02103"/>
    <s v="F###"/>
    <s v="Divorced"/>
    <n v="112359"/>
    <n v="58379"/>
    <s v="Poor"/>
    <x v="0"/>
    <s v="West"/>
    <s v="SAFE"/>
    <s v="follow-up needed"/>
    <s v="not eligiable"/>
  </r>
  <r>
    <s v="CUST02104"/>
    <s v="Female"/>
    <s v="Divorced"/>
    <n v="175957"/>
    <n v="82355"/>
    <s v="Poor"/>
    <x v="2"/>
    <s v="West"/>
    <s v="SAFE"/>
    <s v="done"/>
    <s v="not eligiable"/>
  </r>
  <r>
    <s v="CUST02105"/>
    <s v="Male"/>
    <s v="Married"/>
    <n v="186812"/>
    <n v="23689"/>
    <s v="Poor"/>
    <x v="0"/>
    <s v="East"/>
    <s v="HIGH RISK"/>
    <s v="follow-up needed"/>
    <s v="not eligiable"/>
  </r>
  <r>
    <s v="CUST02106"/>
    <s v="Not Specified"/>
    <s v="Single"/>
    <n v="69570"/>
    <n v="84526"/>
    <s v="Poor"/>
    <x v="2"/>
    <s v="East"/>
    <s v="SAFE"/>
    <s v="done"/>
    <s v="not eligiable"/>
  </r>
  <r>
    <s v="CUST02107"/>
    <s v="Male"/>
    <s v="Single"/>
    <n v="186672"/>
    <n v="36947"/>
    <s v="Poor"/>
    <x v="0"/>
    <s v="East"/>
    <s v="HIGH RISK"/>
    <s v="follow-up needed"/>
    <s v="not eligiable"/>
  </r>
  <r>
    <s v="CUST02108"/>
    <s v="Male"/>
    <s v="Single"/>
    <n v="17676"/>
    <n v="41051"/>
    <s v="Poor"/>
    <x v="2"/>
    <s v="East"/>
    <s v="HIGH RISK"/>
    <s v="done"/>
    <s v="not eligiable"/>
  </r>
  <r>
    <s v="CUST02109"/>
    <s v="Female"/>
    <s v="Divorced"/>
    <n v="112821"/>
    <n v="43038"/>
    <s v="Poor"/>
    <x v="0"/>
    <s v="South"/>
    <s v="HIGH RISK"/>
    <s v="follow-up needed"/>
    <s v="not eligiable"/>
  </r>
  <r>
    <s v="CUST02110"/>
    <s v="Female"/>
    <s v="Divorced"/>
    <n v="132871"/>
    <n v="30113"/>
    <s v="Poor"/>
    <x v="1"/>
    <s v="North"/>
    <s v="HIGH RISK"/>
    <s v="done"/>
    <s v="not eligiable"/>
  </r>
  <r>
    <s v="CUST02111"/>
    <s v="Not Specified"/>
    <s v="Single"/>
    <n v="110366"/>
    <n v="72190"/>
    <s v="Poor"/>
    <x v="1"/>
    <s v="West"/>
    <s v="SAFE"/>
    <s v="done"/>
    <s v="not eligiable"/>
  </r>
  <r>
    <s v="CUST02112"/>
    <s v="Male"/>
    <s v="Single"/>
    <n v="77507"/>
    <n v="19710"/>
    <s v="Poor"/>
    <x v="0"/>
    <s v="North"/>
    <s v="HIGH RISK"/>
    <s v="follow-up needed"/>
    <s v="not eligiable"/>
  </r>
  <r>
    <s v="CUST02113"/>
    <s v="Male"/>
    <s v="Single"/>
    <n v="152871"/>
    <n v="60756"/>
    <s v="Poor"/>
    <x v="0"/>
    <s v="East"/>
    <s v="SAFE"/>
    <s v="follow-up needed"/>
    <s v="not eligiable"/>
  </r>
  <r>
    <s v="CUST02114"/>
    <s v="Female"/>
    <s v="Single"/>
    <n v="60126"/>
    <n v="89709"/>
    <s v="Good"/>
    <x v="0"/>
    <s v="East"/>
    <s v="SAFE"/>
    <s v="follow-up needed"/>
    <s v="not eligiable"/>
  </r>
  <r>
    <s v="CUST02115"/>
    <s v="Male"/>
    <s v="Single"/>
    <n v="38676"/>
    <n v="74047"/>
    <s v="Poor"/>
    <x v="2"/>
    <s v="South"/>
    <s v="SAFE"/>
    <s v="done"/>
    <s v="not eligiable"/>
  </r>
  <r>
    <s v="CUST02116"/>
    <s v="Male"/>
    <s v="Single"/>
    <n v="177257"/>
    <n v="63237"/>
    <s v="Poor"/>
    <x v="0"/>
    <s v="East"/>
    <s v="SAFE"/>
    <s v="follow-up needed"/>
    <s v="not eligiable"/>
  </r>
  <r>
    <s v="CUST02117"/>
    <s v="Not Specified"/>
    <s v="Single"/>
    <n v="115194"/>
    <n v="94906"/>
    <s v="Good"/>
    <x v="1"/>
    <s v="East"/>
    <s v="SAFE"/>
    <s v="done"/>
    <s v="eligible for top-up"/>
  </r>
  <r>
    <s v="CUST02118"/>
    <s v="Not Specified"/>
    <s v="Married"/>
    <n v="198869"/>
    <n v="58360"/>
    <s v="Poor"/>
    <x v="1"/>
    <s v="East"/>
    <s v="SAFE"/>
    <s v="done"/>
    <s v="not eligiable"/>
  </r>
  <r>
    <s v="CUST02119"/>
    <s v="Male"/>
    <s v="Single"/>
    <n v="63548"/>
    <n v="53659"/>
    <s v="Poor"/>
    <x v="0"/>
    <s v="East"/>
    <s v="SAFE"/>
    <s v="follow-up needed"/>
    <s v="not eligiable"/>
  </r>
  <r>
    <s v="CUST02120"/>
    <s v="Female"/>
    <s v="Married"/>
    <n v="148770"/>
    <n v="11896"/>
    <s v="Poor"/>
    <x v="0"/>
    <s v="East"/>
    <s v="HIGH RISK"/>
    <s v="follow-up needed"/>
    <s v="not eligiable"/>
  </r>
  <r>
    <s v="CUST02121"/>
    <s v="Female"/>
    <s v="Divorced"/>
    <n v="82661"/>
    <n v="99159"/>
    <s v="Good"/>
    <x v="2"/>
    <s v="South"/>
    <s v="SAFE"/>
    <s v="done"/>
    <s v="not eligiable"/>
  </r>
  <r>
    <s v="CUST02122"/>
    <s v="Not Specified"/>
    <s v="Single"/>
    <n v="170982"/>
    <n v="88850"/>
    <s v="Good"/>
    <x v="1"/>
    <s v="North"/>
    <s v="SAFE"/>
    <s v="done"/>
    <s v="eligible for top-up"/>
  </r>
  <r>
    <s v="CUST02123"/>
    <s v="Male"/>
    <s v="Single"/>
    <n v="63879"/>
    <n v="61905"/>
    <s v="Poor"/>
    <x v="2"/>
    <s v="East"/>
    <s v="SAFE"/>
    <s v="done"/>
    <s v="not eligiable"/>
  </r>
  <r>
    <s v="CUST02124"/>
    <s v="Male"/>
    <s v="Single"/>
    <n v="55703"/>
    <n v="53607"/>
    <s v="Poor"/>
    <x v="1"/>
    <s v="East"/>
    <s v="SAFE"/>
    <s v="done"/>
    <s v="not eligiable"/>
  </r>
  <r>
    <s v="CUST02125"/>
    <s v="Female"/>
    <s v="Single"/>
    <n v="137070"/>
    <n v="12587"/>
    <s v="Poor"/>
    <x v="0"/>
    <s v="West"/>
    <s v="HIGH RISK"/>
    <s v="follow-up needed"/>
    <s v="not eligiable"/>
  </r>
  <r>
    <s v="CUST02126"/>
    <s v="Male"/>
    <s v="Divorced"/>
    <n v="22014"/>
    <n v="18349"/>
    <s v="Good"/>
    <x v="0"/>
    <s v="East"/>
    <s v="SAFE"/>
    <s v="follow-up needed"/>
    <s v="not eligiable"/>
  </r>
  <r>
    <s v="CUST02127"/>
    <s v="Not Specified"/>
    <s v="Single"/>
    <n v="119995"/>
    <n v="76046"/>
    <s v="Good"/>
    <x v="0"/>
    <s v="South"/>
    <s v="SAFE"/>
    <s v="follow-up needed"/>
    <s v="not eligiable"/>
  </r>
  <r>
    <s v="CUST02128"/>
    <s v="Not Specified"/>
    <s v="Divorced"/>
    <n v="47506"/>
    <n v="98259"/>
    <s v="Poor"/>
    <x v="0"/>
    <s v="South"/>
    <s v="SAFE"/>
    <s v="follow-up needed"/>
    <s v="not eligiable"/>
  </r>
  <r>
    <s v="CUST02129"/>
    <s v="Female"/>
    <s v="Divorced"/>
    <n v="73954"/>
    <n v="46890"/>
    <s v="Poor"/>
    <x v="0"/>
    <s v="East"/>
    <s v="HIGH RISK"/>
    <s v="follow-up needed"/>
    <s v="not eligiable"/>
  </r>
  <r>
    <s v="CUST02130"/>
    <s v="Female"/>
    <s v="Single"/>
    <n v="52630"/>
    <n v="14430"/>
    <s v="Poor"/>
    <x v="0"/>
    <s v="South"/>
    <s v="HIGH RISK"/>
    <s v="follow-up needed"/>
    <s v="not eligiable"/>
  </r>
  <r>
    <s v="CUST02131"/>
    <s v="Female"/>
    <s v="Married"/>
    <n v="109615"/>
    <n v="76530"/>
    <s v="Poor"/>
    <x v="0"/>
    <s v="South"/>
    <s v="SAFE"/>
    <s v="follow-up needed"/>
    <s v="not eligiable"/>
  </r>
  <r>
    <s v="CUST02132"/>
    <s v="Female"/>
    <s v="Married"/>
    <n v="105195"/>
    <n v="58810"/>
    <s v="Poor"/>
    <x v="0"/>
    <s v="East"/>
    <s v="SAFE"/>
    <s v="follow-up needed"/>
    <s v="not eligiable"/>
  </r>
  <r>
    <s v="CUST02133"/>
    <s v="Female"/>
    <s v="Divorced"/>
    <n v="44743"/>
    <n v="59153"/>
    <s v="Poor"/>
    <x v="0"/>
    <s v="South"/>
    <s v="SAFE"/>
    <s v="follow-up needed"/>
    <s v="not eligiable"/>
  </r>
  <r>
    <s v="CUST02134"/>
    <s v="Female"/>
    <s v="Divorced"/>
    <n v="90223"/>
    <n v="45769"/>
    <s v="Good"/>
    <x v="0"/>
    <s v="North"/>
    <s v="SAFE"/>
    <s v="follow-up needed"/>
    <s v="not eligiable"/>
  </r>
  <r>
    <s v="CUST02135"/>
    <s v="Female"/>
    <s v="Single"/>
    <n v="116027"/>
    <n v="75161"/>
    <s v="Poor"/>
    <x v="1"/>
    <s v="West"/>
    <s v="SAFE"/>
    <s v="done"/>
    <s v="not eligiable"/>
  </r>
  <r>
    <s v="CUST02136"/>
    <s v="Female"/>
    <s v="Married"/>
    <n v="52515"/>
    <n v="22614"/>
    <s v="Good"/>
    <x v="1"/>
    <s v="South"/>
    <s v="SAFE"/>
    <s v="done"/>
    <s v="not eligiable"/>
  </r>
  <r>
    <s v="CUST02137"/>
    <s v="Male"/>
    <s v="Single"/>
    <n v="86675"/>
    <n v="93419"/>
    <s v="Poor"/>
    <x v="1"/>
    <s v="East"/>
    <s v="SAFE"/>
    <s v="done"/>
    <s v="not eligiable"/>
  </r>
  <r>
    <s v="CUST02138"/>
    <s v="Male"/>
    <s v="Divorced"/>
    <n v="110936"/>
    <n v="46612"/>
    <s v="Poor"/>
    <x v="2"/>
    <s v="North"/>
    <s v="HIGH RISK"/>
    <s v="done"/>
    <s v="not eligiable"/>
  </r>
  <r>
    <s v="CUST02139"/>
    <s v="Male"/>
    <s v="Single"/>
    <n v="96251"/>
    <n v="55859"/>
    <s v="Poor"/>
    <x v="0"/>
    <s v="East"/>
    <s v="SAFE"/>
    <s v="follow-up needed"/>
    <s v="not eligiable"/>
  </r>
  <r>
    <s v="CUST02140"/>
    <s v="Female"/>
    <s v="Single"/>
    <n v="120570"/>
    <n v="42693"/>
    <s v="Poor"/>
    <x v="1"/>
    <s v="East"/>
    <s v="HIGH RISK"/>
    <s v="done"/>
    <s v="not eligiable"/>
  </r>
  <r>
    <s v="CUST02141"/>
    <s v="Male"/>
    <s v="Single"/>
    <n v="44020"/>
    <n v="26795"/>
    <s v="Poor"/>
    <x v="2"/>
    <s v="East"/>
    <s v="HIGH RISK"/>
    <s v="done"/>
    <s v="not eligiable"/>
  </r>
  <r>
    <s v="CUST02142"/>
    <s v="Not Specified"/>
    <s v="Married"/>
    <n v="112579"/>
    <n v="51576"/>
    <s v="Good"/>
    <x v="0"/>
    <s v="North"/>
    <s v="SAFE"/>
    <s v="follow-up needed"/>
    <s v="not eligiable"/>
  </r>
  <r>
    <s v="CUST02143"/>
    <s v="Not Specified"/>
    <s v="Single"/>
    <n v="124512"/>
    <n v="31353"/>
    <s v="Good"/>
    <x v="2"/>
    <s v="North"/>
    <s v="SAFE"/>
    <s v="done"/>
    <s v="not eligiable"/>
  </r>
  <r>
    <s v="CUST02144"/>
    <s v="Not Specified"/>
    <s v="Married"/>
    <n v="133422"/>
    <n v="80288"/>
    <s v="Poor"/>
    <x v="1"/>
    <s v="South"/>
    <s v="SAFE"/>
    <s v="done"/>
    <s v="not eligiable"/>
  </r>
  <r>
    <s v="CUST02145"/>
    <s v="Male"/>
    <s v="Single"/>
    <n v="102998"/>
    <n v="29133"/>
    <s v="Poor"/>
    <x v="0"/>
    <s v="South"/>
    <s v="HIGH RISK"/>
    <s v="follow-up needed"/>
    <s v="not eligiable"/>
  </r>
  <r>
    <s v="CUST02146"/>
    <s v="Male###"/>
    <s v="Single"/>
    <n v="94804"/>
    <n v="46899"/>
    <s v="Poor"/>
    <x v="2"/>
    <s v="West"/>
    <s v="HIGH RISK"/>
    <s v="done"/>
    <s v="not eligiable"/>
  </r>
  <r>
    <s v="CUST02147"/>
    <s v="Female###"/>
    <s v="Married"/>
    <n v="151668"/>
    <n v="85095"/>
    <s v="Good"/>
    <x v="2"/>
    <s v="South"/>
    <s v="SAFE"/>
    <s v="done"/>
    <s v="not eligiable"/>
  </r>
  <r>
    <s v="CUST02148"/>
    <s v="Female"/>
    <s v="Married"/>
    <n v="132233"/>
    <n v="6873"/>
    <s v="Poor"/>
    <x v="1"/>
    <s v="North"/>
    <s v="HIGH RISK"/>
    <s v="done"/>
    <s v="not eligiable"/>
  </r>
  <r>
    <s v="CUST02149"/>
    <s v="Female"/>
    <s v="Single"/>
    <n v="57175"/>
    <n v="60079"/>
    <s v="Poor"/>
    <x v="0"/>
    <s v="South"/>
    <s v="SAFE"/>
    <s v="follow-up needed"/>
    <s v="not eligiable"/>
  </r>
  <r>
    <s v="CUST02150"/>
    <s v="Female"/>
    <s v="Married"/>
    <n v="80272"/>
    <n v="69884"/>
    <s v="Poor"/>
    <x v="2"/>
    <s v="East"/>
    <s v="SAFE"/>
    <s v="done"/>
    <s v="not eligiable"/>
  </r>
  <r>
    <s v="CUST02151"/>
    <s v="Male"/>
    <s v="Divorced"/>
    <n v="175982"/>
    <n v="86831"/>
    <s v="Good"/>
    <x v="0"/>
    <s v="North"/>
    <s v="SAFE"/>
    <s v="follow-up needed"/>
    <s v="not eligiable"/>
  </r>
  <r>
    <s v="CUST02152"/>
    <s v="Male"/>
    <s v="Married"/>
    <n v="67789"/>
    <n v="92971"/>
    <s v="Poor"/>
    <x v="2"/>
    <s v="South"/>
    <s v="SAFE"/>
    <s v="done"/>
    <s v="not eligiable"/>
  </r>
  <r>
    <s v="CUST02153"/>
    <s v="Not Specified"/>
    <s v="Married"/>
    <n v="42425"/>
    <n v="72808"/>
    <s v="Poor"/>
    <x v="1"/>
    <s v="East"/>
    <s v="SAFE"/>
    <s v="done"/>
    <s v="not eligiable"/>
  </r>
  <r>
    <s v="CUST02154"/>
    <s v="Not Specified"/>
    <s v="Single"/>
    <n v="106179"/>
    <n v="60772"/>
    <s v="Poor"/>
    <x v="1"/>
    <s v="North"/>
    <s v="SAFE"/>
    <s v="done"/>
    <s v="not eligiable"/>
  </r>
  <r>
    <s v="CUST02155"/>
    <s v="Not Specified"/>
    <s v="Married"/>
    <n v="55641"/>
    <n v="39765"/>
    <s v="Poor"/>
    <x v="0"/>
    <s v="North"/>
    <s v="HIGH RISK"/>
    <s v="follow-up needed"/>
    <s v="not eligiable"/>
  </r>
  <r>
    <s v="CUST02156"/>
    <s v="Male"/>
    <s v="Married"/>
    <n v="116743"/>
    <n v="12979"/>
    <s v="Poor"/>
    <x v="1"/>
    <s v="East"/>
    <s v="HIGH RISK"/>
    <s v="done"/>
    <s v="not eligiable"/>
  </r>
  <r>
    <s v="CUST02157"/>
    <s v="Male"/>
    <s v="Single"/>
    <n v="30596"/>
    <n v="76925"/>
    <s v="Poor"/>
    <x v="1"/>
    <s v="South"/>
    <s v="SAFE"/>
    <s v="done"/>
    <s v="not eligiable"/>
  </r>
  <r>
    <s v="CUST02158"/>
    <s v="Male"/>
    <s v="Single"/>
    <n v="155203"/>
    <n v="55548"/>
    <s v="Poor"/>
    <x v="2"/>
    <s v="South"/>
    <s v="SAFE"/>
    <s v="done"/>
    <s v="not eligiable"/>
  </r>
  <r>
    <s v="CUST02159"/>
    <s v="Male"/>
    <s v="Divorced"/>
    <n v="144063"/>
    <n v="33536"/>
    <s v="Good"/>
    <x v="2"/>
    <s v="North"/>
    <s v="SAFE"/>
    <s v="done"/>
    <s v="not eligiable"/>
  </r>
  <r>
    <s v="CUST02160"/>
    <s v="Male"/>
    <s v="Single"/>
    <n v="186100"/>
    <n v="99701"/>
    <s v="Poor"/>
    <x v="0"/>
    <s v="East"/>
    <s v="SAFE"/>
    <s v="follow-up needed"/>
    <s v="not eligiable"/>
  </r>
  <r>
    <s v="CUST02161"/>
    <s v="Male"/>
    <s v="Single"/>
    <n v="157511"/>
    <n v="81882"/>
    <s v="Poor"/>
    <x v="0"/>
    <s v="East"/>
    <s v="SAFE"/>
    <s v="follow-up needed"/>
    <s v="not eligiable"/>
  </r>
  <r>
    <s v="CUST02162"/>
    <s v="Female"/>
    <s v="Single"/>
    <n v="73024"/>
    <n v="57321"/>
    <s v="Poor"/>
    <x v="0"/>
    <s v="South"/>
    <s v="SAFE"/>
    <s v="follow-up needed"/>
    <s v="not eligiable"/>
  </r>
  <r>
    <s v="CUST02163"/>
    <s v="Male"/>
    <s v="Married"/>
    <n v="56438"/>
    <n v="54967"/>
    <s v="Good"/>
    <x v="0"/>
    <s v="South"/>
    <s v="SAFE"/>
    <s v="follow-up needed"/>
    <s v="not eligiable"/>
  </r>
  <r>
    <s v="CUST02164"/>
    <s v="Female"/>
    <s v="Divorced"/>
    <n v="96967"/>
    <n v="78425"/>
    <s v="Poor"/>
    <x v="2"/>
    <s v="North"/>
    <s v="SAFE"/>
    <s v="done"/>
    <s v="not eligiable"/>
  </r>
  <r>
    <s v="CUST02165"/>
    <s v="Not Specified"/>
    <s v="Married"/>
    <n v="111618"/>
    <n v="17727"/>
    <s v="Poor"/>
    <x v="0"/>
    <s v="South"/>
    <s v="HIGH RISK"/>
    <s v="follow-up needed"/>
    <s v="not eligiable"/>
  </r>
  <r>
    <s v="CUST02166"/>
    <s v="Male"/>
    <s v="Married"/>
    <n v="115084"/>
    <n v="24243"/>
    <s v="Poor"/>
    <x v="1"/>
    <s v="North"/>
    <s v="HIGH RISK"/>
    <s v="done"/>
    <s v="not eligiable"/>
  </r>
  <r>
    <s v="CUST02167"/>
    <s v="Male"/>
    <s v="Single"/>
    <n v="170604"/>
    <n v="7219"/>
    <s v="Good"/>
    <x v="1"/>
    <s v="North"/>
    <s v="SAFE"/>
    <s v="done"/>
    <s v="eligible for top-up"/>
  </r>
  <r>
    <s v="CUST02168"/>
    <s v="Female"/>
    <s v="Single"/>
    <n v="102733"/>
    <n v="7088"/>
    <s v="Poor"/>
    <x v="2"/>
    <s v="East"/>
    <s v="HIGH RISK"/>
    <s v="done"/>
    <s v="not eligiable"/>
  </r>
  <r>
    <s v="CUST02169"/>
    <s v="Male"/>
    <s v="Single"/>
    <n v="13192"/>
    <n v="64235"/>
    <s v="Poor"/>
    <x v="1"/>
    <s v="East"/>
    <s v="SAFE"/>
    <s v="done"/>
    <s v="not eligiable"/>
  </r>
  <r>
    <s v="CUST02170"/>
    <s v="Not Specified"/>
    <s v="Married"/>
    <n v="11023"/>
    <n v="43544"/>
    <s v="Poor"/>
    <x v="0"/>
    <s v="South"/>
    <s v="HIGH RISK"/>
    <s v="follow-up needed"/>
    <s v="not eligiable"/>
  </r>
  <r>
    <s v="CUST02171"/>
    <s v="Female"/>
    <s v="Married"/>
    <n v="122035"/>
    <n v="71294"/>
    <s v="Poor"/>
    <x v="0"/>
    <s v="East"/>
    <s v="SAFE"/>
    <s v="follow-up needed"/>
    <s v="not eligiable"/>
  </r>
  <r>
    <s v="CUST02172"/>
    <s v="Not Specified"/>
    <s v="Married"/>
    <n v="188681"/>
    <n v="77075"/>
    <s v="Good"/>
    <x v="1"/>
    <s v="East"/>
    <s v="SAFE"/>
    <s v="done"/>
    <s v="eligible for top-up"/>
  </r>
  <r>
    <s v="CUST02173"/>
    <s v="Male"/>
    <s v="Married"/>
    <n v="117790"/>
    <n v="54258"/>
    <s v="Poor"/>
    <x v="0"/>
    <s v="East"/>
    <s v="SAFE"/>
    <s v="follow-up needed"/>
    <s v="not eligiable"/>
  </r>
  <r>
    <s v="CUST02174"/>
    <s v="Male"/>
    <s v="Single"/>
    <n v="32059"/>
    <n v="73700"/>
    <s v="Poor"/>
    <x v="0"/>
    <s v="East"/>
    <s v="SAFE"/>
    <s v="follow-up needed"/>
    <s v="not eligiable"/>
  </r>
  <r>
    <s v="CUST02175"/>
    <s v="Not Specified"/>
    <s v="Divorced"/>
    <n v="114524"/>
    <n v="90476"/>
    <s v="Good"/>
    <x v="0"/>
    <s v="East"/>
    <s v="SAFE"/>
    <s v="follow-up needed"/>
    <s v="not eligiable"/>
  </r>
  <r>
    <s v="CUST02176"/>
    <s v="Male"/>
    <s v="Divorced"/>
    <n v="190076"/>
    <n v="47219"/>
    <s v="Good"/>
    <x v="1"/>
    <s v="North"/>
    <s v="SAFE"/>
    <s v="done"/>
    <s v="eligible for top-up"/>
  </r>
  <r>
    <s v="CUST02177"/>
    <s v="Female"/>
    <s v="Single"/>
    <n v="64024"/>
    <n v="16174"/>
    <s v="Poor"/>
    <x v="1"/>
    <s v="East"/>
    <s v="HIGH RISK"/>
    <s v="done"/>
    <s v="not eligiable"/>
  </r>
  <r>
    <s v="CUST02178"/>
    <s v="Female"/>
    <s v="Single"/>
    <n v="22558"/>
    <n v="5494"/>
    <s v="Poor"/>
    <x v="1"/>
    <s v="South"/>
    <s v="HIGH RISK"/>
    <s v="done"/>
    <s v="not eligiable"/>
  </r>
  <r>
    <s v="CUST02179"/>
    <s v="Male"/>
    <s v="Single"/>
    <n v="122456"/>
    <n v="34980"/>
    <s v="Good"/>
    <x v="1"/>
    <s v="South"/>
    <s v="SAFE"/>
    <s v="done"/>
    <s v="eligible for top-up"/>
  </r>
  <r>
    <s v="CUST02180"/>
    <s v="Not Specified"/>
    <s v="Divorced"/>
    <n v="91733"/>
    <n v="47669"/>
    <s v="Poor"/>
    <x v="0"/>
    <s v="East"/>
    <s v="HIGH RISK"/>
    <s v="follow-up needed"/>
    <s v="not eligiable"/>
  </r>
  <r>
    <s v="CUST02181"/>
    <s v="Female"/>
    <s v="Divorced"/>
    <n v="13222"/>
    <n v="49300"/>
    <s v="Poor"/>
    <x v="1"/>
    <s v="West"/>
    <s v="HIGH RISK"/>
    <s v="done"/>
    <s v="not eligiable"/>
  </r>
  <r>
    <s v="CUST02182"/>
    <s v="Not Specified"/>
    <s v="Married"/>
    <n v="52994"/>
    <n v="43672"/>
    <s v="Good"/>
    <x v="0"/>
    <s v="East"/>
    <s v="SAFE"/>
    <s v="follow-up needed"/>
    <s v="not eligiable"/>
  </r>
  <r>
    <s v="CUST02183"/>
    <s v="Not Specified"/>
    <s v="Single"/>
    <n v="56872"/>
    <n v="54236"/>
    <s v="Poor"/>
    <x v="0"/>
    <s v="East"/>
    <s v="SAFE"/>
    <s v="follow-up needed"/>
    <s v="not eligiable"/>
  </r>
  <r>
    <s v="CUST02184"/>
    <s v="Female"/>
    <s v="Single"/>
    <n v="39813"/>
    <n v="13331"/>
    <s v="Good"/>
    <x v="0"/>
    <s v="East"/>
    <s v="SAFE"/>
    <s v="follow-up needed"/>
    <s v="not eligiable"/>
  </r>
  <r>
    <s v="CUST02185"/>
    <s v="Female"/>
    <s v="Divorced"/>
    <n v="111769"/>
    <n v="96466"/>
    <s v="Poor"/>
    <x v="0"/>
    <s v="North"/>
    <s v="SAFE"/>
    <s v="follow-up needed"/>
    <s v="not eligiable"/>
  </r>
  <r>
    <s v="CUST02186"/>
    <s v="Female"/>
    <s v="Single"/>
    <n v="27470"/>
    <n v="61749"/>
    <s v="Poor"/>
    <x v="0"/>
    <s v="East"/>
    <s v="SAFE"/>
    <s v="follow-up needed"/>
    <s v="not eligiable"/>
  </r>
  <r>
    <s v="CUST02187"/>
    <s v="Male"/>
    <s v="Single"/>
    <n v="123228"/>
    <n v="76345"/>
    <s v="Poor"/>
    <x v="0"/>
    <s v="West"/>
    <s v="SAFE"/>
    <s v="follow-up needed"/>
    <s v="not eligiable"/>
  </r>
  <r>
    <s v="CUST02188"/>
    <s v="Not Specified"/>
    <s v="Divorced"/>
    <n v="142497"/>
    <n v="39511"/>
    <s v="Poor"/>
    <x v="2"/>
    <s v="North"/>
    <s v="HIGH RISK"/>
    <s v="done"/>
    <s v="not eligiable"/>
  </r>
  <r>
    <s v="CUST02189"/>
    <s v="Male"/>
    <s v="Divorced"/>
    <n v="24329"/>
    <n v="84959"/>
    <s v="Good"/>
    <x v="0"/>
    <s v="East"/>
    <s v="SAFE"/>
    <s v="follow-up needed"/>
    <s v="not eligiable"/>
  </r>
  <r>
    <s v="CUST02190"/>
    <s v="Female"/>
    <s v="Married"/>
    <n v="56327"/>
    <n v="46710"/>
    <s v="Poor"/>
    <x v="1"/>
    <s v="West"/>
    <s v="HIGH RISK"/>
    <s v="done"/>
    <s v="not eligiable"/>
  </r>
  <r>
    <s v="CUST02191"/>
    <s v="Not Specified"/>
    <s v="Single"/>
    <n v="124251"/>
    <n v="82137"/>
    <s v="Poor"/>
    <x v="0"/>
    <s v="South"/>
    <s v="SAFE"/>
    <s v="follow-up needed"/>
    <s v="not eligiable"/>
  </r>
  <r>
    <s v="CUST02192"/>
    <s v="Female"/>
    <s v="Single"/>
    <n v="96654"/>
    <n v="19828"/>
    <s v="Poor"/>
    <x v="0"/>
    <s v="South"/>
    <s v="HIGH RISK"/>
    <s v="follow-up needed"/>
    <s v="not eligiable"/>
  </r>
  <r>
    <s v="CUST02193"/>
    <s v="Female"/>
    <s v="Divorced"/>
    <n v="117251"/>
    <n v="32460"/>
    <s v="Poor"/>
    <x v="1"/>
    <s v="North"/>
    <s v="HIGH RISK"/>
    <s v="done"/>
    <s v="not eligiable"/>
  </r>
  <r>
    <s v="CUST02194"/>
    <s v="Female"/>
    <s v="Divorced"/>
    <n v="144580"/>
    <n v="56181"/>
    <s v="Poor"/>
    <x v="1"/>
    <s v="East"/>
    <s v="SAFE"/>
    <s v="done"/>
    <s v="not eligiable"/>
  </r>
  <r>
    <s v="CUST02195"/>
    <s v="Male"/>
    <s v="Married"/>
    <n v="26484"/>
    <n v="31850"/>
    <s v="Poor"/>
    <x v="0"/>
    <s v="East"/>
    <s v="HIGH RISK"/>
    <s v="follow-up needed"/>
    <s v="not eligiable"/>
  </r>
  <r>
    <s v="CUST02196"/>
    <s v="Female"/>
    <s v="Single"/>
    <n v="94244"/>
    <n v="38701"/>
    <s v="Poor"/>
    <x v="0"/>
    <s v="East"/>
    <s v="HIGH RISK"/>
    <s v="follow-up needed"/>
    <s v="not eligiable"/>
  </r>
  <r>
    <s v="CUST02197"/>
    <s v="Male"/>
    <s v="Single"/>
    <n v="93353"/>
    <n v="59022"/>
    <s v="Poor"/>
    <x v="0"/>
    <s v="North"/>
    <s v="SAFE"/>
    <s v="follow-up needed"/>
    <s v="not eligiable"/>
  </r>
  <r>
    <s v="CUST02198"/>
    <s v="Female"/>
    <s v="Single"/>
    <n v="137176"/>
    <n v="97785"/>
    <s v="Poor"/>
    <x v="2"/>
    <s v="East"/>
    <s v="SAFE"/>
    <s v="done"/>
    <s v="not eligiable"/>
  </r>
  <r>
    <s v="CUST02199"/>
    <s v="Not Specified"/>
    <s v="Married"/>
    <n v="111520"/>
    <n v="72795"/>
    <s v="Poor"/>
    <x v="0"/>
    <s v="South"/>
    <s v="SAFE"/>
    <s v="follow-up needed"/>
    <s v="not eligiable"/>
  </r>
  <r>
    <s v="CUST02200"/>
    <s v="Female"/>
    <s v="Divorced"/>
    <n v="198096"/>
    <n v="24868"/>
    <s v="Poor"/>
    <x v="2"/>
    <s v="West"/>
    <s v="HIGH RISK"/>
    <s v="done"/>
    <s v="not eligiable"/>
  </r>
  <r>
    <s v="CUST02201"/>
    <s v="Female"/>
    <s v="Married"/>
    <n v="154598"/>
    <n v="87872"/>
    <s v="Poor"/>
    <x v="0"/>
    <s v="West"/>
    <s v="SAFE"/>
    <s v="follow-up needed"/>
    <s v="not eligiable"/>
  </r>
  <r>
    <s v="CUST02202"/>
    <s v="Female"/>
    <s v="Divorced"/>
    <n v="51501"/>
    <n v="23937"/>
    <s v="Poor"/>
    <x v="1"/>
    <s v="East"/>
    <s v="HIGH RISK"/>
    <s v="done"/>
    <s v="not eligiable"/>
  </r>
  <r>
    <s v="CUST02203"/>
    <s v="Male"/>
    <s v="Single"/>
    <n v="83951"/>
    <n v="79090"/>
    <s v="Good"/>
    <x v="0"/>
    <s v="East"/>
    <s v="SAFE"/>
    <s v="follow-up needed"/>
    <s v="not eligiable"/>
  </r>
  <r>
    <s v="CUST02204"/>
    <s v="Female"/>
    <s v="Married"/>
    <n v="41157"/>
    <n v="12490"/>
    <s v="Poor"/>
    <x v="2"/>
    <s v="West"/>
    <s v="HIGH RISK"/>
    <s v="done"/>
    <s v="not eligiable"/>
  </r>
  <r>
    <s v="CUST02205"/>
    <s v="Female"/>
    <s v="Divorced"/>
    <n v="124346"/>
    <n v="37435"/>
    <s v="Good"/>
    <x v="2"/>
    <s v="West"/>
    <s v="SAFE"/>
    <s v="done"/>
    <s v="not eligiable"/>
  </r>
  <r>
    <s v="CUST02206"/>
    <s v="Female"/>
    <s v="Single"/>
    <n v="15013"/>
    <n v="43701"/>
    <s v="Poor"/>
    <x v="0"/>
    <s v="East"/>
    <s v="HIGH RISK"/>
    <s v="follow-up needed"/>
    <s v="not eligiable"/>
  </r>
  <r>
    <s v="CUST02207"/>
    <s v="Not Specified"/>
    <s v="Single"/>
    <n v="181383"/>
    <n v="21833"/>
    <s v="Poor"/>
    <x v="1"/>
    <s v="South"/>
    <s v="HIGH RISK"/>
    <s v="done"/>
    <s v="not eligiable"/>
  </r>
  <r>
    <s v="CUST02208"/>
    <s v="Not Specified"/>
    <s v="Single"/>
    <n v="159773"/>
    <n v="33595"/>
    <s v="Poor"/>
    <x v="1"/>
    <s v="North"/>
    <s v="HIGH RISK"/>
    <s v="done"/>
    <s v="not eligiable"/>
  </r>
  <r>
    <s v="CUST02209"/>
    <s v="Male"/>
    <s v="Married"/>
    <n v="95467"/>
    <n v="25542"/>
    <s v="Poor"/>
    <x v="1"/>
    <s v="East"/>
    <s v="HIGH RISK"/>
    <s v="done"/>
    <s v="not eligiable"/>
  </r>
  <r>
    <s v="CUST02210"/>
    <s v="Male"/>
    <s v="Single"/>
    <n v="51165"/>
    <n v="5994"/>
    <s v="Poor"/>
    <x v="0"/>
    <s v="East"/>
    <s v="HIGH RISK"/>
    <s v="follow-up needed"/>
    <s v="not eligiable"/>
  </r>
  <r>
    <s v="CUST02211"/>
    <s v="Female"/>
    <s v="Married"/>
    <n v="134188"/>
    <n v="30115"/>
    <s v="Good"/>
    <x v="0"/>
    <s v="East"/>
    <s v="SAFE"/>
    <s v="follow-up needed"/>
    <s v="not eligiable"/>
  </r>
  <r>
    <s v="CUST02212"/>
    <s v="Female"/>
    <s v="Single"/>
    <n v="78557"/>
    <n v="26461"/>
    <s v="Poor"/>
    <x v="0"/>
    <s v="East"/>
    <s v="HIGH RISK"/>
    <s v="follow-up needed"/>
    <s v="not eligiable"/>
  </r>
  <r>
    <s v="CUST02213"/>
    <s v="Not Specified"/>
    <s v="Divorced"/>
    <n v="11439"/>
    <n v="28660"/>
    <s v="Poor"/>
    <x v="0"/>
    <s v="North"/>
    <s v="HIGH RISK"/>
    <s v="follow-up needed"/>
    <s v="not eligiable"/>
  </r>
  <r>
    <s v="CUST02214"/>
    <s v="Female"/>
    <s v="Married"/>
    <n v="88211"/>
    <n v="72919"/>
    <s v="Good"/>
    <x v="0"/>
    <s v="West"/>
    <s v="SAFE"/>
    <s v="follow-up needed"/>
    <s v="not eligiable"/>
  </r>
  <r>
    <s v="CUST02215"/>
    <s v="Male"/>
    <s v="Divorced"/>
    <n v="140102"/>
    <n v="37254"/>
    <s v="Good"/>
    <x v="2"/>
    <s v="North"/>
    <s v="SAFE"/>
    <s v="done"/>
    <s v="not eligiable"/>
  </r>
  <r>
    <s v="CUST02216"/>
    <s v="Female"/>
    <s v="Married"/>
    <n v="91302"/>
    <n v="85061"/>
    <s v="Poor"/>
    <x v="2"/>
    <s v="East"/>
    <s v="SAFE"/>
    <s v="done"/>
    <s v="not eligiable"/>
  </r>
  <r>
    <s v="CUST02217"/>
    <s v="Not Specified"/>
    <s v="Divorced"/>
    <n v="160525"/>
    <n v="74897"/>
    <s v="Poor"/>
    <x v="1"/>
    <s v="East"/>
    <s v="SAFE"/>
    <s v="done"/>
    <s v="not eligiable"/>
  </r>
  <r>
    <s v="CUST02218"/>
    <s v="Male"/>
    <s v="Single"/>
    <n v="93524"/>
    <n v="50305"/>
    <s v="Good"/>
    <x v="2"/>
    <s v="South"/>
    <s v="SAFE"/>
    <s v="done"/>
    <s v="not eligiable"/>
  </r>
  <r>
    <s v="CUST02219"/>
    <s v="Female"/>
    <s v="Divorced"/>
    <n v="130071"/>
    <n v="78565"/>
    <s v="Good"/>
    <x v="2"/>
    <s v="South"/>
    <s v="SAFE"/>
    <s v="done"/>
    <s v="not eligiable"/>
  </r>
  <r>
    <s v="CUST02220"/>
    <s v="Female"/>
    <s v="Divorced"/>
    <n v="115574"/>
    <n v="55074"/>
    <s v="Good"/>
    <x v="2"/>
    <s v="West"/>
    <s v="SAFE"/>
    <s v="done"/>
    <s v="not eligiable"/>
  </r>
  <r>
    <s v="CUST02221"/>
    <s v="Not Specified"/>
    <s v="Single"/>
    <n v="169287"/>
    <n v="26286"/>
    <s v="Poor"/>
    <x v="2"/>
    <s v="West"/>
    <s v="HIGH RISK"/>
    <s v="done"/>
    <s v="not eligiable"/>
  </r>
  <r>
    <s v="CUST02222"/>
    <s v="Male"/>
    <s v="Divorced"/>
    <n v="53269"/>
    <n v="84824"/>
    <s v="Poor"/>
    <x v="0"/>
    <s v="South"/>
    <s v="SAFE"/>
    <s v="follow-up needed"/>
    <s v="not eligiable"/>
  </r>
  <r>
    <s v="CUST02223"/>
    <s v="Male"/>
    <s v="Single"/>
    <n v="69400"/>
    <n v="59078"/>
    <s v="Poor"/>
    <x v="0"/>
    <s v="East"/>
    <s v="SAFE"/>
    <s v="follow-up needed"/>
    <s v="not eligiable"/>
  </r>
  <r>
    <s v="CUST02224"/>
    <s v="Female"/>
    <s v="Divorced"/>
    <n v="117454"/>
    <n v="69731"/>
    <s v="Poor"/>
    <x v="2"/>
    <s v="North"/>
    <s v="SAFE"/>
    <s v="done"/>
    <s v="not eligiable"/>
  </r>
  <r>
    <s v="CUST02225"/>
    <s v="Male"/>
    <s v="Single"/>
    <n v="176199"/>
    <n v="64794"/>
    <s v="Good"/>
    <x v="0"/>
    <s v="South"/>
    <s v="SAFE"/>
    <s v="follow-up needed"/>
    <s v="not eligiable"/>
  </r>
  <r>
    <s v="CUST02226"/>
    <s v="Not Specified"/>
    <s v="Married"/>
    <n v="111377"/>
    <n v="21705"/>
    <s v="Poor"/>
    <x v="0"/>
    <s v="South"/>
    <s v="HIGH RISK"/>
    <s v="follow-up needed"/>
    <s v="not eligiable"/>
  </r>
  <r>
    <s v="CUST02227"/>
    <s v="Male"/>
    <s v="Single"/>
    <n v="18149"/>
    <n v="30906"/>
    <s v="Poor"/>
    <x v="0"/>
    <s v="North"/>
    <s v="HIGH RISK"/>
    <s v="follow-up needed"/>
    <s v="not eligiable"/>
  </r>
  <r>
    <s v="CUST02228"/>
    <s v="Male"/>
    <s v="Married"/>
    <n v="38624"/>
    <n v="83222"/>
    <s v="Poor"/>
    <x v="2"/>
    <s v="East"/>
    <s v="SAFE"/>
    <s v="done"/>
    <s v="not eligiable"/>
  </r>
  <r>
    <s v="CUST02229"/>
    <s v="Female"/>
    <s v="Single"/>
    <n v="71470"/>
    <n v="84145"/>
    <s v="Poor"/>
    <x v="0"/>
    <s v="East"/>
    <s v="SAFE"/>
    <s v="follow-up needed"/>
    <s v="not eligiable"/>
  </r>
  <r>
    <s v="CUST02230"/>
    <s v="Male"/>
    <s v="Single"/>
    <n v="90974"/>
    <n v="86132"/>
    <s v="Poor"/>
    <x v="0"/>
    <s v="East"/>
    <s v="SAFE"/>
    <s v="follow-up needed"/>
    <s v="not eligiable"/>
  </r>
  <r>
    <s v="CUST02231"/>
    <s v="Not Specified"/>
    <s v="Single"/>
    <n v="164305"/>
    <n v="15799"/>
    <s v="Poor"/>
    <x v="0"/>
    <s v="West"/>
    <s v="HIGH RISK"/>
    <s v="follow-up needed"/>
    <s v="not eligiable"/>
  </r>
  <r>
    <s v="CUST02232"/>
    <s v="Male"/>
    <s v="Single"/>
    <n v="84644"/>
    <n v="64633"/>
    <s v="Poor"/>
    <x v="1"/>
    <s v="South"/>
    <s v="SAFE"/>
    <s v="done"/>
    <s v="not eligiable"/>
  </r>
  <r>
    <s v="CUST02233"/>
    <s v="Female"/>
    <s v="Married"/>
    <n v="172680"/>
    <n v="34084"/>
    <s v="Good"/>
    <x v="0"/>
    <s v="West"/>
    <s v="SAFE"/>
    <s v="follow-up needed"/>
    <s v="not eligiable"/>
  </r>
  <r>
    <s v="CUST02234"/>
    <s v="Female"/>
    <s v="Single"/>
    <n v="39870"/>
    <n v="46446"/>
    <s v="Good"/>
    <x v="2"/>
    <s v="East"/>
    <s v="SAFE"/>
    <s v="done"/>
    <s v="not eligiable"/>
  </r>
  <r>
    <s v="CUST02235"/>
    <s v="Not Specified"/>
    <s v="Single"/>
    <n v="53405"/>
    <n v="66694"/>
    <s v="Poor"/>
    <x v="2"/>
    <s v="East"/>
    <s v="SAFE"/>
    <s v="done"/>
    <s v="not eligiable"/>
  </r>
  <r>
    <s v="CUST02236"/>
    <s v="Female"/>
    <s v="Divorced"/>
    <n v="161922"/>
    <n v="88264"/>
    <s v="Poor"/>
    <x v="0"/>
    <s v="North"/>
    <s v="SAFE"/>
    <s v="follow-up needed"/>
    <s v="not eligiable"/>
  </r>
  <r>
    <s v="CUST02237"/>
    <s v="Female"/>
    <s v="Single"/>
    <n v="124034"/>
    <n v="55213"/>
    <s v="Poor"/>
    <x v="1"/>
    <s v="West"/>
    <s v="SAFE"/>
    <s v="done"/>
    <s v="not eligiable"/>
  </r>
  <r>
    <s v="CUST02238"/>
    <s v="Female"/>
    <s v="Married"/>
    <n v="184990"/>
    <n v="16328"/>
    <s v="Poor"/>
    <x v="0"/>
    <s v="East"/>
    <s v="HIGH RISK"/>
    <s v="follow-up needed"/>
    <s v="not eligiable"/>
  </r>
  <r>
    <s v="CUST02239"/>
    <s v="Male"/>
    <s v="Single"/>
    <n v="96620"/>
    <n v="11518"/>
    <s v="Poor"/>
    <x v="1"/>
    <s v="South"/>
    <s v="HIGH RISK"/>
    <s v="done"/>
    <s v="not eligiable"/>
  </r>
  <r>
    <s v="CUST02240"/>
    <s v="Female"/>
    <s v="Married"/>
    <n v="92640"/>
    <n v="94785"/>
    <s v="Poor"/>
    <x v="0"/>
    <s v="West"/>
    <s v="SAFE"/>
    <s v="follow-up needed"/>
    <s v="not eligiable"/>
  </r>
  <r>
    <s v="CUST02241"/>
    <s v="Not Specified"/>
    <s v="Single"/>
    <n v="149351"/>
    <n v="28383"/>
    <s v="Poor"/>
    <x v="0"/>
    <s v="North"/>
    <s v="HIGH RISK"/>
    <s v="follow-up needed"/>
    <s v="not eligiable"/>
  </r>
  <r>
    <s v="CUST02242"/>
    <s v="Male"/>
    <s v="Married"/>
    <n v="183681"/>
    <n v="87084"/>
    <s v="Poor"/>
    <x v="2"/>
    <s v="East"/>
    <s v="SAFE"/>
    <s v="done"/>
    <s v="not eligiable"/>
  </r>
  <r>
    <s v="CUST02243"/>
    <s v="Male"/>
    <s v="Married"/>
    <n v="107422"/>
    <n v="16171"/>
    <s v="Poor"/>
    <x v="1"/>
    <s v="East"/>
    <s v="HIGH RISK"/>
    <s v="done"/>
    <s v="not eligiable"/>
  </r>
  <r>
    <s v="CUST02244"/>
    <s v="Not Specified"/>
    <s v="Single"/>
    <n v="189067"/>
    <n v="40311"/>
    <s v="Poor"/>
    <x v="1"/>
    <s v="West"/>
    <s v="HIGH RISK"/>
    <s v="done"/>
    <s v="not eligiable"/>
  </r>
  <r>
    <s v="CUST02245"/>
    <s v="Male"/>
    <s v="Divorced"/>
    <n v="113746"/>
    <n v="57911"/>
    <s v="Poor"/>
    <x v="2"/>
    <s v="East"/>
    <s v="SAFE"/>
    <s v="done"/>
    <s v="not eligiable"/>
  </r>
  <r>
    <s v="CUST02246"/>
    <s v="Female"/>
    <s v="Married"/>
    <n v="121340"/>
    <n v="12040"/>
    <s v="Poor"/>
    <x v="1"/>
    <s v="East"/>
    <s v="HIGH RISK"/>
    <s v="done"/>
    <s v="not eligiable"/>
  </r>
  <r>
    <s v="CUST02247"/>
    <s v="Female"/>
    <s v="Single"/>
    <n v="109191"/>
    <n v="6090"/>
    <s v="Poor"/>
    <x v="0"/>
    <s v="South"/>
    <s v="HIGH RISK"/>
    <s v="follow-up needed"/>
    <s v="not eligiable"/>
  </r>
  <r>
    <s v="CUST02248"/>
    <s v="Female"/>
    <s v="Single"/>
    <n v="102283"/>
    <n v="52022"/>
    <s v="Good"/>
    <x v="0"/>
    <s v="East"/>
    <s v="SAFE"/>
    <s v="follow-up needed"/>
    <s v="not eligiable"/>
  </r>
  <r>
    <s v="CUST02249"/>
    <s v="Male"/>
    <s v="Divorced"/>
    <n v="83073"/>
    <n v="44240"/>
    <s v="Poor"/>
    <x v="0"/>
    <s v="West"/>
    <s v="HIGH RISK"/>
    <s v="follow-up needed"/>
    <s v="not eligiable"/>
  </r>
  <r>
    <s v="CUST02250"/>
    <s v="Male"/>
    <s v="Single"/>
    <n v="89345"/>
    <n v="5724"/>
    <s v="Poor"/>
    <x v="0"/>
    <s v="South"/>
    <s v="HIGH RISK"/>
    <s v="follow-up needed"/>
    <s v="not eligiable"/>
  </r>
  <r>
    <s v="CUST02251"/>
    <s v="Male"/>
    <s v="Married"/>
    <n v="136010"/>
    <n v="97995"/>
    <s v="Good"/>
    <x v="0"/>
    <s v="West"/>
    <s v="SAFE"/>
    <s v="follow-up needed"/>
    <s v="not eligiable"/>
  </r>
  <r>
    <s v="CUST02252"/>
    <s v="Female"/>
    <s v="Single"/>
    <n v="72242"/>
    <n v="21256"/>
    <s v="Poor"/>
    <x v="0"/>
    <s v="West"/>
    <s v="HIGH RISK"/>
    <s v="follow-up needed"/>
    <s v="not eligiable"/>
  </r>
  <r>
    <s v="CUST02253"/>
    <s v="Female"/>
    <s v="Divorced"/>
    <n v="26055"/>
    <n v="69329"/>
    <s v="Good"/>
    <x v="0"/>
    <s v="South"/>
    <s v="SAFE"/>
    <s v="follow-up needed"/>
    <s v="not eligiable"/>
  </r>
  <r>
    <s v="CUST02254"/>
    <s v="Male"/>
    <s v="Married"/>
    <n v="49098"/>
    <n v="92144"/>
    <s v="Poor"/>
    <x v="0"/>
    <s v="West"/>
    <s v="SAFE"/>
    <s v="follow-up needed"/>
    <s v="not eligiable"/>
  </r>
  <r>
    <s v="CUST02255"/>
    <s v="Male"/>
    <s v="Married"/>
    <n v="176720"/>
    <n v="47231"/>
    <s v="Poor"/>
    <x v="0"/>
    <s v="East"/>
    <s v="HIGH RISK"/>
    <s v="follow-up needed"/>
    <s v="not eligiable"/>
  </r>
  <r>
    <s v="CUST02256"/>
    <s v="Male"/>
    <s v="Single"/>
    <n v="169853"/>
    <n v="53562"/>
    <s v="Good"/>
    <x v="0"/>
    <s v="South"/>
    <s v="SAFE"/>
    <s v="follow-up needed"/>
    <s v="not eligiable"/>
  </r>
  <r>
    <s v="CUST02257"/>
    <s v="Female"/>
    <s v="Married"/>
    <n v="58472"/>
    <n v="24859"/>
    <s v="Poor"/>
    <x v="0"/>
    <s v="West"/>
    <s v="HIGH RISK"/>
    <s v="follow-up needed"/>
    <s v="not eligiable"/>
  </r>
  <r>
    <s v="CUST02258"/>
    <s v="Male"/>
    <s v="Divorced"/>
    <n v="145652"/>
    <n v="96648"/>
    <s v="Poor"/>
    <x v="1"/>
    <s v="East"/>
    <s v="SAFE"/>
    <s v="done"/>
    <s v="not eligiable"/>
  </r>
  <r>
    <s v="CUST02259"/>
    <s v="Female"/>
    <s v="Married"/>
    <n v="121464"/>
    <n v="63308"/>
    <s v="Poor"/>
    <x v="1"/>
    <s v="West"/>
    <s v="SAFE"/>
    <s v="done"/>
    <s v="not eligiable"/>
  </r>
  <r>
    <s v="CUST02260"/>
    <s v="Male"/>
    <s v="Single"/>
    <n v="19695"/>
    <n v="97419"/>
    <s v="Poor"/>
    <x v="2"/>
    <s v="North"/>
    <s v="SAFE"/>
    <s v="done"/>
    <s v="not eligiable"/>
  </r>
  <r>
    <s v="CUST02261"/>
    <s v="Male"/>
    <s v="Divorced"/>
    <n v="13358"/>
    <n v="40820"/>
    <s v="Poor"/>
    <x v="0"/>
    <s v="East"/>
    <s v="HIGH RISK"/>
    <s v="follow-up needed"/>
    <s v="not eligiable"/>
  </r>
  <r>
    <s v="CUST02262"/>
    <s v="Male"/>
    <s v="Single"/>
    <n v="122244"/>
    <n v="76412"/>
    <s v="Poor"/>
    <x v="0"/>
    <s v="East"/>
    <s v="SAFE"/>
    <s v="follow-up needed"/>
    <s v="not eligiable"/>
  </r>
  <r>
    <s v="CUST02263"/>
    <s v="Male"/>
    <s v="Married"/>
    <n v="104583"/>
    <n v="52374"/>
    <s v="Good"/>
    <x v="1"/>
    <s v="South"/>
    <s v="SAFE"/>
    <s v="done"/>
    <s v="eligible for top-up"/>
  </r>
  <r>
    <s v="CUST02264"/>
    <s v="Male"/>
    <s v="Single"/>
    <n v="42395"/>
    <n v="13782"/>
    <s v="Poor"/>
    <x v="0"/>
    <s v="North"/>
    <s v="HIGH RISK"/>
    <s v="follow-up needed"/>
    <s v="not eligiable"/>
  </r>
  <r>
    <s v="CUST02265"/>
    <s v="Female"/>
    <s v="Divorced"/>
    <n v="72105"/>
    <n v="9570"/>
    <s v="Poor"/>
    <x v="1"/>
    <s v="West"/>
    <s v="HIGH RISK"/>
    <s v="done"/>
    <s v="not eligiable"/>
  </r>
  <r>
    <s v="CUST02266"/>
    <s v="Female"/>
    <s v="Single"/>
    <n v="181993"/>
    <n v="90165"/>
    <s v="Poor"/>
    <x v="2"/>
    <s v="East"/>
    <s v="SAFE"/>
    <s v="done"/>
    <s v="not eligiable"/>
  </r>
  <r>
    <s v="CUST02267"/>
    <s v="Not Specified"/>
    <s v="Married"/>
    <n v="45022"/>
    <n v="86555"/>
    <s v="Poor"/>
    <x v="0"/>
    <s v="North"/>
    <s v="SAFE"/>
    <s v="follow-up needed"/>
    <s v="not eligiable"/>
  </r>
  <r>
    <s v="CUST02268"/>
    <s v="Not Specified"/>
    <s v="Married"/>
    <n v="175847"/>
    <n v="37206"/>
    <s v="Good"/>
    <x v="0"/>
    <s v="East"/>
    <s v="SAFE"/>
    <s v="follow-up needed"/>
    <s v="not eligiable"/>
  </r>
  <r>
    <s v="CUST02269"/>
    <s v="Male"/>
    <s v="Single"/>
    <n v="123713"/>
    <n v="72326"/>
    <s v="Poor"/>
    <x v="0"/>
    <s v="North"/>
    <s v="SAFE"/>
    <s v="follow-up needed"/>
    <s v="not eligiable"/>
  </r>
  <r>
    <s v="CUST02270"/>
    <s v="Male"/>
    <s v="Divorced"/>
    <n v="126689"/>
    <n v="29879"/>
    <s v="Poor"/>
    <x v="1"/>
    <s v="East"/>
    <s v="HIGH RISK"/>
    <s v="done"/>
    <s v="not eligiable"/>
  </r>
  <r>
    <s v="CUST02271"/>
    <s v="Not Specified"/>
    <s v="Married"/>
    <n v="30283"/>
    <n v="15664"/>
    <s v="Poor"/>
    <x v="1"/>
    <s v="East"/>
    <s v="HIGH RISK"/>
    <s v="done"/>
    <s v="not eligiable"/>
  </r>
  <r>
    <s v="CUST02272"/>
    <s v="Male"/>
    <s v="Single"/>
    <n v="71099"/>
    <n v="65974"/>
    <s v="Poor"/>
    <x v="1"/>
    <s v="South"/>
    <s v="SAFE"/>
    <s v="done"/>
    <s v="not eligiable"/>
  </r>
  <r>
    <s v="CUST02273"/>
    <s v="Female"/>
    <s v="Divorced"/>
    <n v="97780"/>
    <n v="28019"/>
    <s v="Good"/>
    <x v="1"/>
    <s v="East"/>
    <s v="SAFE"/>
    <s v="done"/>
    <s v="eligible for top-up"/>
  </r>
  <r>
    <s v="CUST02274"/>
    <s v="Male"/>
    <s v="Divorced"/>
    <n v="121360"/>
    <n v="27829"/>
    <s v="Poor"/>
    <x v="2"/>
    <s v="East"/>
    <s v="HIGH RISK"/>
    <s v="done"/>
    <s v="not eligiable"/>
  </r>
  <r>
    <s v="CUST02275"/>
    <s v="Male"/>
    <s v="Divorced"/>
    <n v="93941"/>
    <n v="59913"/>
    <s v="Poor"/>
    <x v="0"/>
    <s v="South"/>
    <s v="SAFE"/>
    <s v="follow-up needed"/>
    <s v="not eligiable"/>
  </r>
  <r>
    <s v="CUST02276"/>
    <s v="Male"/>
    <s v="Married"/>
    <n v="148576"/>
    <n v="98856"/>
    <s v="Poor"/>
    <x v="0"/>
    <s v="South"/>
    <s v="SAFE"/>
    <s v="follow-up needed"/>
    <s v="not eligiable"/>
  </r>
  <r>
    <s v="CUST02277"/>
    <s v="Male"/>
    <s v="Single"/>
    <n v="195598"/>
    <n v="55224"/>
    <s v="Good"/>
    <x v="0"/>
    <s v="West"/>
    <s v="SAFE"/>
    <s v="follow-up needed"/>
    <s v="not eligiable"/>
  </r>
  <r>
    <s v="CUST02278"/>
    <s v="Female"/>
    <s v="Divorced"/>
    <n v="116050"/>
    <n v="78819"/>
    <s v="Poor"/>
    <x v="0"/>
    <s v="South"/>
    <s v="SAFE"/>
    <s v="follow-up needed"/>
    <s v="not eligiable"/>
  </r>
  <r>
    <s v="CUST02279"/>
    <s v="Female"/>
    <s v="Single"/>
    <n v="115511"/>
    <n v="81716"/>
    <s v="Good"/>
    <x v="0"/>
    <s v="South"/>
    <s v="SAFE"/>
    <s v="follow-up needed"/>
    <s v="not eligiable"/>
  </r>
  <r>
    <s v="CUST02280"/>
    <s v="Female"/>
    <s v="Single"/>
    <n v="36390"/>
    <n v="62532"/>
    <s v="Poor"/>
    <x v="0"/>
    <s v="East"/>
    <s v="SAFE"/>
    <s v="follow-up needed"/>
    <s v="not eligiable"/>
  </r>
  <r>
    <s v="CUST02281"/>
    <s v="Female"/>
    <s v="Single"/>
    <n v="62270"/>
    <n v="82397"/>
    <s v="Poor"/>
    <x v="0"/>
    <s v="East"/>
    <s v="SAFE"/>
    <s v="follow-up needed"/>
    <s v="not eligiable"/>
  </r>
  <r>
    <s v="CUST02282"/>
    <s v="Not Specified"/>
    <s v="Married"/>
    <n v="148883"/>
    <n v="30599"/>
    <s v="Poor"/>
    <x v="0"/>
    <s v="East"/>
    <s v="HIGH RISK"/>
    <s v="follow-up needed"/>
    <s v="not eligiable"/>
  </r>
  <r>
    <s v="CUST02283"/>
    <s v="Male"/>
    <s v="Married"/>
    <n v="82161"/>
    <n v="72628"/>
    <s v="Poor"/>
    <x v="0"/>
    <s v="North"/>
    <s v="SAFE"/>
    <s v="follow-up needed"/>
    <s v="not eligiable"/>
  </r>
  <r>
    <s v="CUST02284"/>
    <s v="Female###"/>
    <s v="Single"/>
    <n v="53496"/>
    <n v="11479"/>
    <s v="Poor"/>
    <x v="0"/>
    <s v="North"/>
    <s v="HIGH RISK"/>
    <s v="follow-up needed"/>
    <s v="not eligiable"/>
  </r>
  <r>
    <s v="CUST02285"/>
    <s v="Male"/>
    <s v="Single"/>
    <n v="150447"/>
    <n v="20751"/>
    <s v="Good"/>
    <x v="0"/>
    <s v="South"/>
    <s v="SAFE"/>
    <s v="follow-up needed"/>
    <s v="not eligiable"/>
  </r>
  <r>
    <s v="CUST02286"/>
    <s v="Male"/>
    <s v="Married"/>
    <n v="167595"/>
    <n v="21409"/>
    <s v="Poor"/>
    <x v="1"/>
    <s v="East"/>
    <s v="HIGH RISK"/>
    <s v="done"/>
    <s v="not eligiable"/>
  </r>
  <r>
    <s v="CUST02287"/>
    <s v="Not Specified"/>
    <s v="Single"/>
    <n v="134804"/>
    <n v="47653"/>
    <s v="Good"/>
    <x v="0"/>
    <s v="North"/>
    <s v="SAFE"/>
    <s v="follow-up needed"/>
    <s v="not eligiable"/>
  </r>
  <r>
    <s v="CUST02288"/>
    <s v="Not Specified"/>
    <s v="Single"/>
    <n v="82195"/>
    <n v="86501"/>
    <s v="Good"/>
    <x v="0"/>
    <s v="West"/>
    <s v="SAFE"/>
    <s v="follow-up needed"/>
    <s v="not eligiable"/>
  </r>
  <r>
    <s v="CUST02289"/>
    <s v="Female"/>
    <s v="Divorced"/>
    <n v="176659"/>
    <n v="73819"/>
    <s v="Poor"/>
    <x v="0"/>
    <s v="South"/>
    <s v="SAFE"/>
    <s v="follow-up needed"/>
    <s v="not eligiable"/>
  </r>
  <r>
    <s v="CUST02290"/>
    <s v="Female"/>
    <s v="Divorced"/>
    <n v="83615"/>
    <n v="63671"/>
    <s v="Poor"/>
    <x v="0"/>
    <s v="West"/>
    <s v="SAFE"/>
    <s v="follow-up needed"/>
    <s v="not eligiable"/>
  </r>
  <r>
    <s v="CUST02291"/>
    <s v="Male"/>
    <s v="Divorced"/>
    <n v="99744"/>
    <n v="61594"/>
    <s v="Good"/>
    <x v="0"/>
    <s v="West"/>
    <s v="SAFE"/>
    <s v="follow-up needed"/>
    <s v="not eligiable"/>
  </r>
  <r>
    <s v="CUST02292"/>
    <s v="Not Specified"/>
    <s v="Single"/>
    <n v="155203"/>
    <n v="15581"/>
    <s v="Good"/>
    <x v="0"/>
    <s v="South"/>
    <s v="SAFE"/>
    <s v="follow-up needed"/>
    <s v="not eligiable"/>
  </r>
  <r>
    <s v="CUST02293"/>
    <s v="Female"/>
    <s v="Married"/>
    <n v="167402"/>
    <n v="44397"/>
    <s v="Poor"/>
    <x v="2"/>
    <s v="North"/>
    <s v="HIGH RISK"/>
    <s v="done"/>
    <s v="not eligiable"/>
  </r>
  <r>
    <s v="CUST02294"/>
    <s v="Female"/>
    <s v="Single"/>
    <n v="97521"/>
    <n v="82008"/>
    <s v="Good"/>
    <x v="1"/>
    <s v="South"/>
    <s v="SAFE"/>
    <s v="done"/>
    <s v="eligible for top-up"/>
  </r>
  <r>
    <s v="CUST02295"/>
    <s v="Female"/>
    <s v="Divorced"/>
    <n v="85173"/>
    <n v="19023"/>
    <s v="Poor"/>
    <x v="2"/>
    <s v="East"/>
    <s v="HIGH RISK"/>
    <s v="done"/>
    <s v="not eligiable"/>
  </r>
  <r>
    <s v="CUST02296"/>
    <s v="Male"/>
    <s v="Divorced"/>
    <n v="148111"/>
    <n v="99075"/>
    <s v="Poor"/>
    <x v="2"/>
    <s v="East"/>
    <s v="SAFE"/>
    <s v="done"/>
    <s v="not eligiable"/>
  </r>
  <r>
    <s v="CUST02297"/>
    <s v="Not Specified"/>
    <s v="Divorced"/>
    <n v="62929"/>
    <n v="40769"/>
    <s v="Poor"/>
    <x v="1"/>
    <s v="West"/>
    <s v="HIGH RISK"/>
    <s v="done"/>
    <s v="not eligiable"/>
  </r>
  <r>
    <s v="CUST02298"/>
    <s v="Not Specified"/>
    <s v="Divorced"/>
    <n v="87985"/>
    <n v="44663"/>
    <s v="Good"/>
    <x v="0"/>
    <s v="East"/>
    <s v="SAFE"/>
    <s v="follow-up needed"/>
    <s v="not eligiable"/>
  </r>
  <r>
    <s v="CUST02299"/>
    <s v="Not Specified"/>
    <s v="Divorced"/>
    <n v="175197"/>
    <n v="76913"/>
    <s v="Poor"/>
    <x v="0"/>
    <s v="South"/>
    <s v="SAFE"/>
    <s v="follow-up needed"/>
    <s v="not eligiable"/>
  </r>
  <r>
    <s v="CUST02300"/>
    <s v="Male###"/>
    <s v="Single"/>
    <n v="22112"/>
    <n v="19730"/>
    <s v="Poor"/>
    <x v="2"/>
    <s v="East"/>
    <s v="HIGH RISK"/>
    <s v="done"/>
    <s v="not eligiable"/>
  </r>
  <r>
    <s v="CUST02301"/>
    <s v="Not Specified"/>
    <s v="Single"/>
    <n v="136349"/>
    <n v="16015"/>
    <s v="Poor"/>
    <x v="1"/>
    <s v="East"/>
    <s v="HIGH RISK"/>
    <s v="done"/>
    <s v="not eligiable"/>
  </r>
  <r>
    <s v="CUST02302"/>
    <s v="Not Specified"/>
    <s v="Divorced"/>
    <n v="65514"/>
    <n v="62260"/>
    <s v="Poor"/>
    <x v="0"/>
    <s v="West"/>
    <s v="SAFE"/>
    <s v="follow-up needed"/>
    <s v="not eligiable"/>
  </r>
  <r>
    <s v="CUST02303"/>
    <s v="Female"/>
    <s v="Single"/>
    <n v="71952"/>
    <n v="16846"/>
    <s v="Poor"/>
    <x v="2"/>
    <s v="East"/>
    <s v="HIGH RISK"/>
    <s v="done"/>
    <s v="not eligiable"/>
  </r>
  <r>
    <s v="CUST02304"/>
    <s v="Male"/>
    <s v="Divorced"/>
    <n v="188489"/>
    <n v="23344"/>
    <s v="Poor"/>
    <x v="2"/>
    <s v="West"/>
    <s v="HIGH RISK"/>
    <s v="done"/>
    <s v="not eligiable"/>
  </r>
  <r>
    <s v="CUST02305"/>
    <s v="Female"/>
    <s v="Single"/>
    <n v="123745"/>
    <n v="50138"/>
    <s v="Poor"/>
    <x v="0"/>
    <s v="East"/>
    <s v="SAFE"/>
    <s v="follow-up needed"/>
    <s v="not eligiable"/>
  </r>
  <r>
    <s v="CUST02306"/>
    <s v="Female"/>
    <s v="Married"/>
    <n v="73308"/>
    <n v="24441"/>
    <s v="Poor"/>
    <x v="0"/>
    <s v="South"/>
    <s v="HIGH RISK"/>
    <s v="follow-up needed"/>
    <s v="not eligiable"/>
  </r>
  <r>
    <s v="CUST02307"/>
    <s v="Male"/>
    <s v="Single"/>
    <n v="128060"/>
    <n v="13576"/>
    <s v="Good"/>
    <x v="0"/>
    <s v="West"/>
    <s v="SAFE"/>
    <s v="follow-up needed"/>
    <s v="not eligiable"/>
  </r>
  <r>
    <s v="CUST02308"/>
    <s v="Male"/>
    <s v="Single"/>
    <n v="49436"/>
    <n v="25534"/>
    <s v="Poor"/>
    <x v="0"/>
    <s v="West"/>
    <s v="HIGH RISK"/>
    <s v="follow-up needed"/>
    <s v="not eligiable"/>
  </r>
  <r>
    <s v="CUST02309"/>
    <s v="Not Specified"/>
    <s v="Divorced"/>
    <n v="90171"/>
    <n v="67181"/>
    <s v="Poor"/>
    <x v="0"/>
    <s v="East"/>
    <s v="SAFE"/>
    <s v="follow-up needed"/>
    <s v="not eligiable"/>
  </r>
  <r>
    <s v="CUST02310"/>
    <s v="Female"/>
    <s v="Married"/>
    <n v="11785"/>
    <n v="74284"/>
    <s v="Poor"/>
    <x v="0"/>
    <s v="North"/>
    <s v="SAFE"/>
    <s v="follow-up needed"/>
    <s v="not eligiable"/>
  </r>
  <r>
    <s v="CUST02311"/>
    <s v="Male"/>
    <s v="Married"/>
    <n v="44246"/>
    <n v="77664"/>
    <s v="Poor"/>
    <x v="1"/>
    <s v="East"/>
    <s v="SAFE"/>
    <s v="done"/>
    <s v="not eligiable"/>
  </r>
  <r>
    <s v="CUST02312"/>
    <s v="Male"/>
    <s v="Married"/>
    <n v="126551"/>
    <n v="96458"/>
    <s v="Poor"/>
    <x v="0"/>
    <s v="North"/>
    <s v="SAFE"/>
    <s v="follow-up needed"/>
    <s v="not eligiable"/>
  </r>
  <r>
    <s v="CUST02313"/>
    <s v="Male"/>
    <s v="Divorced"/>
    <n v="163370"/>
    <n v="36207"/>
    <s v="Poor"/>
    <x v="1"/>
    <s v="East"/>
    <s v="HIGH RISK"/>
    <s v="done"/>
    <s v="not eligiable"/>
  </r>
  <r>
    <s v="CUST02314"/>
    <s v="Female"/>
    <s v="Single"/>
    <n v="95822"/>
    <n v="89623"/>
    <s v="Poor"/>
    <x v="0"/>
    <s v="West"/>
    <s v="SAFE"/>
    <s v="follow-up needed"/>
    <s v="not eligiable"/>
  </r>
  <r>
    <s v="CUST02315"/>
    <s v="Not Specified"/>
    <s v="Single"/>
    <n v="46222"/>
    <n v="79016"/>
    <s v="Poor"/>
    <x v="2"/>
    <s v="East"/>
    <s v="SAFE"/>
    <s v="done"/>
    <s v="not eligiable"/>
  </r>
  <r>
    <s v="CUST02316"/>
    <s v="Not Specified"/>
    <s v="Single"/>
    <n v="73816"/>
    <n v="21652"/>
    <s v="Poor"/>
    <x v="0"/>
    <s v="West"/>
    <s v="HIGH RISK"/>
    <s v="follow-up needed"/>
    <s v="not eligiable"/>
  </r>
  <r>
    <s v="CUST02317"/>
    <s v="Male"/>
    <s v="Divorced"/>
    <n v="19982"/>
    <n v="67718"/>
    <s v="Poor"/>
    <x v="0"/>
    <s v="West"/>
    <s v="SAFE"/>
    <s v="follow-up needed"/>
    <s v="not eligiable"/>
  </r>
  <r>
    <s v="CUST02318"/>
    <s v="Male"/>
    <s v="Single"/>
    <n v="191882"/>
    <n v="29403"/>
    <s v="Poor"/>
    <x v="2"/>
    <s v="North"/>
    <s v="HIGH RISK"/>
    <s v="done"/>
    <s v="not eligiable"/>
  </r>
  <r>
    <s v="CUST02319"/>
    <s v="Male"/>
    <s v="Divorced"/>
    <n v="177244"/>
    <n v="74079"/>
    <s v="Poor"/>
    <x v="0"/>
    <s v="East"/>
    <s v="SAFE"/>
    <s v="follow-up needed"/>
    <s v="not eligiable"/>
  </r>
  <r>
    <s v="CUST02320"/>
    <s v="Male"/>
    <s v="Divorced"/>
    <n v="130828"/>
    <n v="38251"/>
    <s v="Good"/>
    <x v="0"/>
    <s v="South"/>
    <s v="SAFE"/>
    <s v="follow-up needed"/>
    <s v="not eligiable"/>
  </r>
  <r>
    <s v="CUST02321"/>
    <s v="Female"/>
    <s v="Single"/>
    <n v="165454"/>
    <n v="78517"/>
    <s v="Poor"/>
    <x v="0"/>
    <s v="East"/>
    <s v="SAFE"/>
    <s v="follow-up needed"/>
    <s v="not eligiable"/>
  </r>
  <r>
    <s v="CUST02322"/>
    <s v="Male"/>
    <s v="Single"/>
    <n v="120029"/>
    <n v="7678"/>
    <s v="Poor"/>
    <x v="2"/>
    <s v="East"/>
    <s v="HIGH RISK"/>
    <s v="done"/>
    <s v="not eligiable"/>
  </r>
  <r>
    <s v="CUST02323"/>
    <s v="Male"/>
    <s v="Divorced"/>
    <n v="59834"/>
    <n v="50483"/>
    <s v="Poor"/>
    <x v="2"/>
    <s v="South"/>
    <s v="SAFE"/>
    <s v="done"/>
    <s v="not eligiable"/>
  </r>
  <r>
    <s v="CUST02324"/>
    <s v="Male"/>
    <s v="Divorced"/>
    <n v="134598"/>
    <n v="74388"/>
    <s v="Poor"/>
    <x v="0"/>
    <s v="East"/>
    <s v="SAFE"/>
    <s v="follow-up needed"/>
    <s v="not eligiable"/>
  </r>
  <r>
    <s v="CUST02325"/>
    <s v="Female"/>
    <s v="Single"/>
    <n v="103094"/>
    <n v="75790"/>
    <s v="Poor"/>
    <x v="0"/>
    <s v="East"/>
    <s v="SAFE"/>
    <s v="follow-up needed"/>
    <s v="not eligiable"/>
  </r>
  <r>
    <s v="CUST02326"/>
    <s v="Not Specified"/>
    <s v="Single"/>
    <n v="75027"/>
    <n v="5672"/>
    <s v="Poor"/>
    <x v="0"/>
    <s v="West"/>
    <s v="HIGH RISK"/>
    <s v="follow-up needed"/>
    <s v="not eligiable"/>
  </r>
  <r>
    <s v="CUST02327"/>
    <s v="Male"/>
    <s v="Divorced"/>
    <n v="89124"/>
    <n v="21499"/>
    <s v="Poor"/>
    <x v="0"/>
    <s v="South"/>
    <s v="HIGH RISK"/>
    <s v="follow-up needed"/>
    <s v="not eligiable"/>
  </r>
  <r>
    <s v="CUST02328"/>
    <s v="Not Specified"/>
    <s v="Single"/>
    <n v="62690"/>
    <n v="93394"/>
    <s v="Poor"/>
    <x v="0"/>
    <s v="North"/>
    <s v="SAFE"/>
    <s v="follow-up needed"/>
    <s v="not eligiable"/>
  </r>
  <r>
    <s v="CUST02329"/>
    <s v="Male"/>
    <s v="Single"/>
    <n v="119357"/>
    <n v="48057"/>
    <s v="Poor"/>
    <x v="1"/>
    <s v="West"/>
    <s v="HIGH RISK"/>
    <s v="done"/>
    <s v="not eligiable"/>
  </r>
  <r>
    <s v="CUST02330"/>
    <s v="Not Specified"/>
    <s v="Single"/>
    <n v="149671"/>
    <n v="36387"/>
    <s v="Poor"/>
    <x v="1"/>
    <s v="South"/>
    <s v="HIGH RISK"/>
    <s v="done"/>
    <s v="not eligiable"/>
  </r>
  <r>
    <s v="CUST02331"/>
    <s v="Male"/>
    <s v="Single"/>
    <n v="49548"/>
    <n v="92208"/>
    <s v="Poor"/>
    <x v="2"/>
    <s v="East"/>
    <s v="SAFE"/>
    <s v="done"/>
    <s v="not eligiable"/>
  </r>
  <r>
    <s v="CUST02332"/>
    <s v="Not Specified"/>
    <s v="Married"/>
    <n v="20059"/>
    <n v="58768"/>
    <s v="Poor"/>
    <x v="0"/>
    <s v="South"/>
    <s v="SAFE"/>
    <s v="follow-up needed"/>
    <s v="not eligiable"/>
  </r>
  <r>
    <s v="CUST02333"/>
    <s v="Male"/>
    <s v="Single"/>
    <n v="131000"/>
    <n v="50924"/>
    <s v="Good"/>
    <x v="0"/>
    <s v="East"/>
    <s v="SAFE"/>
    <s v="follow-up needed"/>
    <s v="not eligiable"/>
  </r>
  <r>
    <s v="CUST02334"/>
    <s v="Female"/>
    <s v="Married"/>
    <n v="80733"/>
    <n v="24603"/>
    <s v="Good"/>
    <x v="0"/>
    <s v="South"/>
    <s v="SAFE"/>
    <s v="follow-up needed"/>
    <s v="not eligiable"/>
  </r>
  <r>
    <s v="CUST02335"/>
    <s v="Female"/>
    <s v="Single"/>
    <n v="19883"/>
    <n v="22729"/>
    <s v="Good"/>
    <x v="1"/>
    <s v="North"/>
    <s v="SAFE"/>
    <s v="done"/>
    <s v="not eligiable"/>
  </r>
  <r>
    <s v="CUST02336"/>
    <s v="Female"/>
    <s v="Divorced"/>
    <n v="180758"/>
    <n v="82202"/>
    <s v="Poor"/>
    <x v="1"/>
    <s v="East"/>
    <s v="SAFE"/>
    <s v="done"/>
    <s v="not eligiable"/>
  </r>
  <r>
    <s v="CUST02337"/>
    <s v="Male"/>
    <s v="Single"/>
    <n v="197335"/>
    <n v="21303"/>
    <s v="Poor"/>
    <x v="2"/>
    <s v="West"/>
    <s v="HIGH RISK"/>
    <s v="done"/>
    <s v="not eligiable"/>
  </r>
  <r>
    <s v="CUST02338"/>
    <s v="Male"/>
    <s v="Divorced"/>
    <n v="51552"/>
    <n v="13754"/>
    <s v="Poor"/>
    <x v="0"/>
    <s v="North"/>
    <s v="HIGH RISK"/>
    <s v="follow-up needed"/>
    <s v="not eligiable"/>
  </r>
  <r>
    <s v="CUST02339"/>
    <s v="Male"/>
    <s v="Single"/>
    <n v="101670"/>
    <n v="29687"/>
    <s v="Poor"/>
    <x v="1"/>
    <s v="East"/>
    <s v="HIGH RISK"/>
    <s v="done"/>
    <s v="not eligiable"/>
  </r>
  <r>
    <s v="CUST02340"/>
    <s v="Not Specified"/>
    <s v="Divorced"/>
    <n v="80283"/>
    <n v="79868"/>
    <s v="Poor"/>
    <x v="2"/>
    <s v="North"/>
    <s v="SAFE"/>
    <s v="done"/>
    <s v="not eligiable"/>
  </r>
  <r>
    <s v="CUST02341"/>
    <s v="Not Specified"/>
    <s v="Divorced"/>
    <n v="188154"/>
    <n v="93919"/>
    <s v="Good"/>
    <x v="0"/>
    <s v="South"/>
    <s v="SAFE"/>
    <s v="follow-up needed"/>
    <s v="not eligiable"/>
  </r>
  <r>
    <s v="CUST02342"/>
    <s v="Male"/>
    <s v="Married"/>
    <n v="52193"/>
    <n v="26169"/>
    <s v="Good"/>
    <x v="1"/>
    <s v="North"/>
    <s v="SAFE"/>
    <s v="done"/>
    <s v="not eligiable"/>
  </r>
  <r>
    <s v="CUST02343"/>
    <s v="Male"/>
    <s v="Single"/>
    <n v="35265"/>
    <n v="19910"/>
    <s v="Poor"/>
    <x v="0"/>
    <s v="East"/>
    <s v="HIGH RISK"/>
    <s v="follow-up needed"/>
    <s v="not eligiable"/>
  </r>
  <r>
    <s v="CUST02344"/>
    <s v="Male"/>
    <s v="Married"/>
    <n v="74796"/>
    <n v="57451"/>
    <s v="Good"/>
    <x v="1"/>
    <s v="East"/>
    <s v="SAFE"/>
    <s v="done"/>
    <s v="eligible for top-up"/>
  </r>
  <r>
    <s v="CUST02345"/>
    <s v="Male"/>
    <s v="Single"/>
    <n v="171764"/>
    <n v="57465"/>
    <s v="Good"/>
    <x v="2"/>
    <s v="South"/>
    <s v="SAFE"/>
    <s v="done"/>
    <s v="not eligiable"/>
  </r>
  <r>
    <s v="CUST02346"/>
    <s v="Male"/>
    <s v="Married"/>
    <n v="146363"/>
    <n v="43079"/>
    <s v="Good"/>
    <x v="2"/>
    <s v="East"/>
    <s v="SAFE"/>
    <s v="done"/>
    <s v="not eligiable"/>
  </r>
  <r>
    <s v="CUST02347"/>
    <s v="Female"/>
    <s v="Divorced"/>
    <n v="101039"/>
    <n v="30736"/>
    <s v="Poor"/>
    <x v="2"/>
    <s v="East"/>
    <s v="HIGH RISK"/>
    <s v="done"/>
    <s v="not eligiable"/>
  </r>
  <r>
    <s v="CUST02348"/>
    <s v="Male"/>
    <s v="Married"/>
    <n v="174552"/>
    <n v="48718"/>
    <s v="Poor"/>
    <x v="0"/>
    <s v="West"/>
    <s v="HIGH RISK"/>
    <s v="follow-up needed"/>
    <s v="not eligiable"/>
  </r>
  <r>
    <s v="CUST02349"/>
    <s v="Male"/>
    <s v="Married"/>
    <n v="83868"/>
    <n v="57267"/>
    <s v="Poor"/>
    <x v="0"/>
    <s v="South"/>
    <s v="SAFE"/>
    <s v="follow-up needed"/>
    <s v="not eligiable"/>
  </r>
  <r>
    <s v="CUST02350"/>
    <s v="Male"/>
    <s v="Married"/>
    <n v="188016"/>
    <n v="16249"/>
    <s v="Poor"/>
    <x v="0"/>
    <s v="East"/>
    <s v="HIGH RISK"/>
    <s v="follow-up needed"/>
    <s v="not eligiable"/>
  </r>
  <r>
    <s v="CUST02351"/>
    <s v="Not Specified"/>
    <s v="Married"/>
    <n v="26199"/>
    <n v="29968"/>
    <s v="Poor"/>
    <x v="0"/>
    <s v="East"/>
    <s v="HIGH RISK"/>
    <s v="follow-up needed"/>
    <s v="not eligiable"/>
  </r>
  <r>
    <s v="CUST02352"/>
    <s v="Male"/>
    <s v="Married"/>
    <n v="130369"/>
    <n v="28954"/>
    <s v="Poor"/>
    <x v="1"/>
    <s v="East"/>
    <s v="HIGH RISK"/>
    <s v="done"/>
    <s v="not eligiable"/>
  </r>
  <r>
    <s v="CUST02353"/>
    <s v="Female"/>
    <s v="Single"/>
    <n v="173466"/>
    <n v="5327"/>
    <s v="Poor"/>
    <x v="0"/>
    <s v="North"/>
    <s v="HIGH RISK"/>
    <s v="follow-up needed"/>
    <s v="not eligiable"/>
  </r>
  <r>
    <s v="CUST02354"/>
    <s v="Female"/>
    <s v="Divorced"/>
    <n v="132439"/>
    <n v="87765"/>
    <s v="Poor"/>
    <x v="0"/>
    <s v="East"/>
    <s v="SAFE"/>
    <s v="follow-up needed"/>
    <s v="not eligiable"/>
  </r>
  <r>
    <s v="CUST02355"/>
    <s v="Female"/>
    <s v="Married"/>
    <n v="73099"/>
    <n v="81294"/>
    <s v="Poor"/>
    <x v="2"/>
    <s v="West"/>
    <s v="SAFE"/>
    <s v="done"/>
    <s v="not eligiable"/>
  </r>
  <r>
    <s v="CUST02356"/>
    <s v="Male"/>
    <s v="Single"/>
    <n v="118035"/>
    <n v="62824"/>
    <s v="Good"/>
    <x v="0"/>
    <s v="North"/>
    <s v="SAFE"/>
    <s v="follow-up needed"/>
    <s v="not eligiable"/>
  </r>
  <r>
    <s v="CUST02357"/>
    <s v="Male"/>
    <s v="Single"/>
    <n v="63481"/>
    <n v="11910"/>
    <s v="Poor"/>
    <x v="0"/>
    <s v="East"/>
    <s v="HIGH RISK"/>
    <s v="follow-up needed"/>
    <s v="not eligiable"/>
  </r>
  <r>
    <s v="CUST02358"/>
    <s v="Male"/>
    <s v="Single"/>
    <n v="166610"/>
    <n v="42126"/>
    <s v="Poor"/>
    <x v="0"/>
    <s v="East"/>
    <s v="HIGH RISK"/>
    <s v="follow-up needed"/>
    <s v="not eligiable"/>
  </r>
  <r>
    <s v="CUST02359"/>
    <s v="Not Specified"/>
    <s v="Single"/>
    <n v="152640"/>
    <n v="29615"/>
    <s v="Poor"/>
    <x v="0"/>
    <s v="South"/>
    <s v="HIGH RISK"/>
    <s v="follow-up needed"/>
    <s v="not eligiable"/>
  </r>
  <r>
    <s v="CUST02360"/>
    <s v="Not Specified"/>
    <s v="Single"/>
    <n v="92349"/>
    <n v="31152"/>
    <s v="Poor"/>
    <x v="2"/>
    <s v="South"/>
    <s v="HIGH RISK"/>
    <s v="done"/>
    <s v="not eligiable"/>
  </r>
  <r>
    <s v="CUST02361"/>
    <s v="Female"/>
    <s v="Single"/>
    <n v="103906"/>
    <n v="13764"/>
    <s v="Poor"/>
    <x v="2"/>
    <s v="West"/>
    <s v="HIGH RISK"/>
    <s v="done"/>
    <s v="not eligiable"/>
  </r>
  <r>
    <s v="CUST02362"/>
    <s v="Male"/>
    <s v="Divorced"/>
    <n v="192082"/>
    <n v="83003"/>
    <s v="Poor"/>
    <x v="1"/>
    <s v="West"/>
    <s v="SAFE"/>
    <s v="done"/>
    <s v="not eligiable"/>
  </r>
  <r>
    <s v="CUST02363"/>
    <s v="Not Specified"/>
    <s v="Married"/>
    <n v="112535"/>
    <n v="27456"/>
    <s v="Poor"/>
    <x v="0"/>
    <s v="West"/>
    <s v="HIGH RISK"/>
    <s v="follow-up needed"/>
    <s v="not eligiable"/>
  </r>
  <r>
    <s v="CUST02364"/>
    <s v="Female"/>
    <s v="Divorced"/>
    <n v="145961"/>
    <n v="65418"/>
    <s v="Good"/>
    <x v="0"/>
    <s v="South"/>
    <s v="SAFE"/>
    <s v="follow-up needed"/>
    <s v="not eligiable"/>
  </r>
  <r>
    <s v="CUST02365"/>
    <s v="Male"/>
    <s v="Single"/>
    <n v="31250"/>
    <n v="10556"/>
    <s v="Poor"/>
    <x v="0"/>
    <s v="South"/>
    <s v="HIGH RISK"/>
    <s v="follow-up needed"/>
    <s v="not eligiable"/>
  </r>
  <r>
    <s v="CUST02366"/>
    <s v="Male###"/>
    <s v="Single"/>
    <n v="76047"/>
    <n v="7143"/>
    <s v="Poor"/>
    <x v="0"/>
    <s v="East"/>
    <s v="HIGH RISK"/>
    <s v="follow-up needed"/>
    <s v="not eligiable"/>
  </r>
  <r>
    <s v="CUST02367"/>
    <s v="Male"/>
    <s v="Single"/>
    <n v="82941"/>
    <n v="10103"/>
    <s v="Poor"/>
    <x v="0"/>
    <s v="East"/>
    <s v="HIGH RISK"/>
    <s v="follow-up needed"/>
    <s v="not eligiable"/>
  </r>
  <r>
    <s v="CUST02368"/>
    <s v="Not Specified"/>
    <s v="Married"/>
    <n v="198339"/>
    <n v="24393"/>
    <s v="Good"/>
    <x v="0"/>
    <s v="South"/>
    <s v="SAFE"/>
    <s v="follow-up needed"/>
    <s v="not eligiable"/>
  </r>
  <r>
    <s v="CUST02369"/>
    <s v="Not Specified"/>
    <s v="Divorced"/>
    <n v="21751"/>
    <n v="63579"/>
    <s v="Poor"/>
    <x v="2"/>
    <s v="South"/>
    <s v="SAFE"/>
    <s v="done"/>
    <s v="not eligiable"/>
  </r>
  <r>
    <s v="CUST02370"/>
    <s v="Not Specified"/>
    <s v="Single"/>
    <n v="160984"/>
    <n v="12427"/>
    <s v="Poor"/>
    <x v="0"/>
    <s v="East"/>
    <s v="HIGH RISK"/>
    <s v="follow-up needed"/>
    <s v="not eligiable"/>
  </r>
  <r>
    <s v="CUST02371"/>
    <s v="Not Specified"/>
    <s v="Single"/>
    <n v="38526"/>
    <n v="44549"/>
    <s v="Poor"/>
    <x v="1"/>
    <s v="East"/>
    <s v="HIGH RISK"/>
    <s v="done"/>
    <s v="not eligiable"/>
  </r>
  <r>
    <s v="CUST02372"/>
    <s v="Not Specified"/>
    <s v="Single"/>
    <n v="36226"/>
    <n v="39148"/>
    <s v="Good"/>
    <x v="0"/>
    <s v="East"/>
    <s v="SAFE"/>
    <s v="follow-up needed"/>
    <s v="not eligiable"/>
  </r>
  <r>
    <s v="CUST02373"/>
    <s v="Male"/>
    <s v="Single"/>
    <n v="119621"/>
    <n v="18629"/>
    <s v="Poor"/>
    <x v="0"/>
    <s v="East"/>
    <s v="HIGH RISK"/>
    <s v="follow-up needed"/>
    <s v="not eligiable"/>
  </r>
  <r>
    <s v="CUST02374"/>
    <s v="Female"/>
    <s v="Single"/>
    <n v="172931"/>
    <n v="8562"/>
    <s v="Poor"/>
    <x v="0"/>
    <s v="South"/>
    <s v="HIGH RISK"/>
    <s v="follow-up needed"/>
    <s v="not eligiable"/>
  </r>
  <r>
    <s v="CUST02375"/>
    <s v="Male"/>
    <s v="Single"/>
    <n v="117754"/>
    <n v="42708"/>
    <s v="Poor"/>
    <x v="0"/>
    <s v="South"/>
    <s v="HIGH RISK"/>
    <s v="follow-up needed"/>
    <s v="not eligiable"/>
  </r>
  <r>
    <s v="CUST02376"/>
    <s v="Male"/>
    <s v="Single"/>
    <n v="10054"/>
    <n v="31010"/>
    <s v="Good"/>
    <x v="1"/>
    <s v="East"/>
    <s v="SAFE"/>
    <s v="done"/>
    <s v="not eligiable"/>
  </r>
  <r>
    <s v="CUST02377"/>
    <s v="Male"/>
    <s v="Single"/>
    <n v="149770"/>
    <n v="25406"/>
    <s v="Poor"/>
    <x v="2"/>
    <s v="East"/>
    <s v="HIGH RISK"/>
    <s v="done"/>
    <s v="not eligiable"/>
  </r>
  <r>
    <s v="CUST02378"/>
    <s v="Male"/>
    <s v="Married"/>
    <n v="159222"/>
    <n v="72448"/>
    <s v="Good"/>
    <x v="2"/>
    <s v="West"/>
    <s v="SAFE"/>
    <s v="done"/>
    <s v="not eligiable"/>
  </r>
  <r>
    <s v="CUST02379"/>
    <s v="Female"/>
    <s v="Married"/>
    <n v="57650"/>
    <n v="6108"/>
    <s v="Poor"/>
    <x v="1"/>
    <s v="West"/>
    <s v="HIGH RISK"/>
    <s v="done"/>
    <s v="not eligiable"/>
  </r>
  <r>
    <s v="CUST02380"/>
    <s v="Female"/>
    <s v="Divorced"/>
    <n v="86938"/>
    <n v="34288"/>
    <s v="Good"/>
    <x v="0"/>
    <s v="North"/>
    <s v="SAFE"/>
    <s v="follow-up needed"/>
    <s v="not eligiable"/>
  </r>
  <r>
    <s v="CUST02381"/>
    <s v="Female"/>
    <s v="Single"/>
    <n v="31070"/>
    <n v="75061"/>
    <s v="Poor"/>
    <x v="2"/>
    <s v="East"/>
    <s v="SAFE"/>
    <s v="done"/>
    <s v="not eligiable"/>
  </r>
  <r>
    <s v="CUST02382"/>
    <s v="Not Specified"/>
    <s v="Single"/>
    <n v="33638"/>
    <n v="61118"/>
    <s v="Poor"/>
    <x v="0"/>
    <s v="North"/>
    <s v="SAFE"/>
    <s v="follow-up needed"/>
    <s v="not eligiable"/>
  </r>
  <r>
    <s v="CUST02383"/>
    <s v="Male"/>
    <s v="Divorced"/>
    <n v="172728"/>
    <n v="90207"/>
    <s v="Poor"/>
    <x v="1"/>
    <s v="North"/>
    <s v="SAFE"/>
    <s v="done"/>
    <s v="not eligiable"/>
  </r>
  <r>
    <s v="CUST02384"/>
    <s v="Not Specified"/>
    <s v="Divorced"/>
    <n v="198298"/>
    <n v="18329"/>
    <s v="Poor"/>
    <x v="1"/>
    <s v="East"/>
    <s v="HIGH RISK"/>
    <s v="done"/>
    <s v="not eligiable"/>
  </r>
  <r>
    <s v="CUST02385"/>
    <s v="Male"/>
    <s v="Married"/>
    <n v="157847"/>
    <n v="61224"/>
    <s v="Poor"/>
    <x v="0"/>
    <s v="West"/>
    <s v="SAFE"/>
    <s v="follow-up needed"/>
    <s v="not eligiable"/>
  </r>
  <r>
    <s v="CUST02386"/>
    <s v="Male"/>
    <s v="Single"/>
    <n v="176131"/>
    <n v="51376"/>
    <s v="Good"/>
    <x v="1"/>
    <s v="East"/>
    <s v="SAFE"/>
    <s v="done"/>
    <s v="eligible for top-up"/>
  </r>
  <r>
    <s v="CUST02387"/>
    <s v="Female"/>
    <s v="Single"/>
    <n v="45190"/>
    <n v="65788"/>
    <s v="Good"/>
    <x v="1"/>
    <s v="South"/>
    <s v="SAFE"/>
    <s v="done"/>
    <s v="not eligiable"/>
  </r>
  <r>
    <s v="CUST02388"/>
    <s v="Female"/>
    <s v="Single"/>
    <n v="177144"/>
    <n v="86168"/>
    <s v="Good"/>
    <x v="0"/>
    <s v="East"/>
    <s v="SAFE"/>
    <s v="follow-up needed"/>
    <s v="not eligiable"/>
  </r>
  <r>
    <s v="CUST02389"/>
    <s v="Female"/>
    <s v="Married"/>
    <n v="145053"/>
    <n v="70726"/>
    <s v="Poor"/>
    <x v="0"/>
    <s v="South"/>
    <s v="SAFE"/>
    <s v="follow-up needed"/>
    <s v="not eligiable"/>
  </r>
  <r>
    <s v="CUST02390"/>
    <s v="Not Specified"/>
    <s v="Single"/>
    <n v="156691"/>
    <n v="89939"/>
    <s v="Poor"/>
    <x v="1"/>
    <s v="West"/>
    <s v="SAFE"/>
    <s v="done"/>
    <s v="not eligiable"/>
  </r>
  <r>
    <s v="CUST02391"/>
    <s v="Male"/>
    <s v="Single"/>
    <n v="13352"/>
    <n v="89667"/>
    <s v="Poor"/>
    <x v="0"/>
    <s v="South"/>
    <s v="SAFE"/>
    <s v="follow-up needed"/>
    <s v="not eligiable"/>
  </r>
  <r>
    <s v="CUST02392"/>
    <s v="Male"/>
    <s v="Single"/>
    <n v="87757"/>
    <n v="57763"/>
    <s v="Poor"/>
    <x v="1"/>
    <s v="East"/>
    <s v="SAFE"/>
    <s v="done"/>
    <s v="not eligiable"/>
  </r>
  <r>
    <s v="CUST02393"/>
    <s v="Male"/>
    <s v="Single"/>
    <n v="161542"/>
    <n v="86470"/>
    <s v="Poor"/>
    <x v="1"/>
    <s v="South"/>
    <s v="SAFE"/>
    <s v="done"/>
    <s v="not eligiable"/>
  </r>
  <r>
    <s v="CUST02394"/>
    <s v="Male"/>
    <s v="Married"/>
    <n v="156086"/>
    <n v="12557"/>
    <s v="Poor"/>
    <x v="0"/>
    <s v="South"/>
    <s v="HIGH RISK"/>
    <s v="follow-up needed"/>
    <s v="not eligiable"/>
  </r>
  <r>
    <s v="CUST02395"/>
    <s v="Male###"/>
    <s v="Divorced"/>
    <n v="132496"/>
    <n v="81954"/>
    <s v="Poor"/>
    <x v="0"/>
    <s v="North"/>
    <s v="SAFE"/>
    <s v="follow-up needed"/>
    <s v="not eligiable"/>
  </r>
  <r>
    <s v="CUST02396"/>
    <s v="Male"/>
    <s v="Single"/>
    <n v="190387"/>
    <n v="46256"/>
    <s v="Poor"/>
    <x v="0"/>
    <s v="East"/>
    <s v="HIGH RISK"/>
    <s v="follow-up needed"/>
    <s v="not eligiable"/>
  </r>
  <r>
    <s v="CUST02397"/>
    <s v="Female"/>
    <s v="Married"/>
    <n v="173795"/>
    <n v="20071"/>
    <s v="Poor"/>
    <x v="1"/>
    <s v="North"/>
    <s v="HIGH RISK"/>
    <s v="done"/>
    <s v="not eligiable"/>
  </r>
  <r>
    <s v="CUST02398"/>
    <s v="Not Specified"/>
    <s v="Single"/>
    <n v="111650"/>
    <n v="43991"/>
    <s v="Poor"/>
    <x v="0"/>
    <s v="West"/>
    <s v="HIGH RISK"/>
    <s v="follow-up needed"/>
    <s v="not eligiable"/>
  </r>
  <r>
    <s v="CUST02399"/>
    <s v="Not Specified"/>
    <s v="Divorced"/>
    <n v="135823"/>
    <n v="75169"/>
    <s v="Poor"/>
    <x v="2"/>
    <s v="East"/>
    <s v="SAFE"/>
    <s v="done"/>
    <s v="not eligiable"/>
  </r>
  <r>
    <s v="CUST02400"/>
    <s v="Male"/>
    <s v="Divorced"/>
    <n v="41237"/>
    <n v="37150"/>
    <s v="Good"/>
    <x v="0"/>
    <s v="East"/>
    <s v="SAFE"/>
    <s v="follow-up needed"/>
    <s v="not eligiable"/>
  </r>
  <r>
    <s v="CUST02401"/>
    <s v="Not Specified"/>
    <s v="Single"/>
    <n v="44114"/>
    <n v="25926"/>
    <s v="Good"/>
    <x v="1"/>
    <s v="East"/>
    <s v="SAFE"/>
    <s v="done"/>
    <s v="not eligiable"/>
  </r>
  <r>
    <s v="CUST02402"/>
    <s v="Female"/>
    <s v="Divorced"/>
    <n v="133823"/>
    <n v="90303"/>
    <s v="Good"/>
    <x v="0"/>
    <s v="East"/>
    <s v="SAFE"/>
    <s v="follow-up needed"/>
    <s v="not eligiable"/>
  </r>
  <r>
    <s v="CUST02403"/>
    <s v="Not Specified"/>
    <s v="Single"/>
    <n v="190825"/>
    <n v="35636"/>
    <s v="Poor"/>
    <x v="1"/>
    <s v="South"/>
    <s v="HIGH RISK"/>
    <s v="done"/>
    <s v="not eligiable"/>
  </r>
  <r>
    <s v="CUST02404"/>
    <s v="Not Specified"/>
    <s v="Married"/>
    <n v="88415"/>
    <n v="98511"/>
    <s v="Poor"/>
    <x v="0"/>
    <s v="East"/>
    <s v="SAFE"/>
    <s v="follow-up needed"/>
    <s v="not eligiable"/>
  </r>
  <r>
    <s v="CUST02405"/>
    <s v="Female"/>
    <s v="Married"/>
    <n v="118440"/>
    <n v="28225"/>
    <s v="Poor"/>
    <x v="0"/>
    <s v="North"/>
    <s v="HIGH RISK"/>
    <s v="follow-up needed"/>
    <s v="not eligiable"/>
  </r>
  <r>
    <s v="CUST02406"/>
    <s v="Not Specified"/>
    <s v="Single"/>
    <n v="172909"/>
    <n v="44463"/>
    <s v="Poor"/>
    <x v="2"/>
    <s v="West"/>
    <s v="HIGH RISK"/>
    <s v="done"/>
    <s v="not eligiable"/>
  </r>
  <r>
    <s v="CUST02407"/>
    <s v="Male"/>
    <s v="Single"/>
    <n v="149748"/>
    <n v="50217"/>
    <s v="Poor"/>
    <x v="0"/>
    <s v="East"/>
    <s v="SAFE"/>
    <s v="follow-up needed"/>
    <s v="not eligiable"/>
  </r>
  <r>
    <s v="CUST02408"/>
    <s v="Male"/>
    <s v="Single"/>
    <n v="189326"/>
    <n v="61675"/>
    <s v="Poor"/>
    <x v="1"/>
    <s v="East"/>
    <s v="SAFE"/>
    <s v="done"/>
    <s v="not eligiable"/>
  </r>
  <r>
    <s v="CUST02409"/>
    <s v="Not Specified"/>
    <s v="Married"/>
    <n v="36218"/>
    <n v="85074"/>
    <s v="Poor"/>
    <x v="0"/>
    <s v="East"/>
    <s v="SAFE"/>
    <s v="follow-up needed"/>
    <s v="not eligiable"/>
  </r>
  <r>
    <s v="CUST02410"/>
    <s v="Not Specified"/>
    <s v="Divorced"/>
    <n v="159868"/>
    <n v="11285"/>
    <s v="Good"/>
    <x v="1"/>
    <s v="South"/>
    <s v="SAFE"/>
    <s v="done"/>
    <s v="eligible for top-up"/>
  </r>
  <r>
    <s v="CUST02411"/>
    <s v="Male"/>
    <s v="Single"/>
    <n v="53193"/>
    <n v="97500"/>
    <s v="Poor"/>
    <x v="0"/>
    <s v="East"/>
    <s v="SAFE"/>
    <s v="follow-up needed"/>
    <s v="not eligiable"/>
  </r>
  <r>
    <s v="CUST02412"/>
    <s v="Female"/>
    <s v="Single"/>
    <n v="94323"/>
    <n v="50117"/>
    <s v="Poor"/>
    <x v="0"/>
    <s v="East"/>
    <s v="SAFE"/>
    <s v="follow-up needed"/>
    <s v="not eligiable"/>
  </r>
  <r>
    <s v="CUST02413"/>
    <s v="Female"/>
    <s v="Divorced"/>
    <n v="30676"/>
    <n v="55373"/>
    <s v="Poor"/>
    <x v="1"/>
    <s v="North"/>
    <s v="SAFE"/>
    <s v="done"/>
    <s v="not eligiable"/>
  </r>
  <r>
    <s v="CUST02414"/>
    <s v="Female"/>
    <s v="Single"/>
    <n v="176023"/>
    <n v="8624"/>
    <s v="Good"/>
    <x v="2"/>
    <s v="West"/>
    <s v="SAFE"/>
    <s v="done"/>
    <s v="not eligiable"/>
  </r>
  <r>
    <s v="CUST02415"/>
    <s v="Female"/>
    <s v="Single"/>
    <n v="112034"/>
    <n v="34629"/>
    <s v="Poor"/>
    <x v="0"/>
    <s v="South"/>
    <s v="HIGH RISK"/>
    <s v="follow-up needed"/>
    <s v="not eligiable"/>
  </r>
  <r>
    <s v="CUST02416"/>
    <s v="Not Specified"/>
    <s v="Single"/>
    <n v="111212"/>
    <n v="15783"/>
    <s v="Good"/>
    <x v="0"/>
    <s v="East"/>
    <s v="SAFE"/>
    <s v="follow-up needed"/>
    <s v="not eligiable"/>
  </r>
  <r>
    <s v="CUST02417"/>
    <s v="Not Specified"/>
    <s v="Single"/>
    <n v="23452"/>
    <n v="56998"/>
    <s v="Good"/>
    <x v="0"/>
    <s v="West"/>
    <s v="SAFE"/>
    <s v="follow-up needed"/>
    <s v="not eligiable"/>
  </r>
  <r>
    <s v="CUST02418"/>
    <s v="F###"/>
    <s v="Single"/>
    <n v="154713"/>
    <n v="86575"/>
    <s v="Poor"/>
    <x v="0"/>
    <s v="West"/>
    <s v="SAFE"/>
    <s v="follow-up needed"/>
    <s v="not eligiable"/>
  </r>
  <r>
    <s v="CUST02419"/>
    <s v="Female"/>
    <s v="Married"/>
    <n v="97855"/>
    <n v="64142"/>
    <s v="Poor"/>
    <x v="2"/>
    <s v="West"/>
    <s v="SAFE"/>
    <s v="done"/>
    <s v="not eligiable"/>
  </r>
  <r>
    <s v="CUST02420"/>
    <s v="Male"/>
    <s v="Single"/>
    <n v="84145"/>
    <n v="32312"/>
    <s v="Poor"/>
    <x v="0"/>
    <s v="East"/>
    <s v="HIGH RISK"/>
    <s v="follow-up needed"/>
    <s v="not eligiable"/>
  </r>
  <r>
    <s v="CUST02421"/>
    <s v="Female"/>
    <s v="Single"/>
    <n v="183902"/>
    <n v="42667"/>
    <s v="Poor"/>
    <x v="0"/>
    <s v="North"/>
    <s v="HIGH RISK"/>
    <s v="follow-up needed"/>
    <s v="not eligiable"/>
  </r>
  <r>
    <s v="CUST02422"/>
    <s v="Not Specified"/>
    <s v="Divorced"/>
    <n v="132656"/>
    <n v="95750"/>
    <s v="Poor"/>
    <x v="2"/>
    <s v="North"/>
    <s v="SAFE"/>
    <s v="done"/>
    <s v="not eligiable"/>
  </r>
  <r>
    <s v="CUST02423"/>
    <s v="Male"/>
    <s v="Married"/>
    <n v="18050"/>
    <n v="37438"/>
    <s v="Poor"/>
    <x v="0"/>
    <s v="East"/>
    <s v="HIGH RISK"/>
    <s v="follow-up needed"/>
    <s v="not eligiable"/>
  </r>
  <r>
    <s v="CUST02424"/>
    <s v="Female"/>
    <s v="Married"/>
    <n v="165679"/>
    <n v="11008"/>
    <s v="Poor"/>
    <x v="0"/>
    <s v="East"/>
    <s v="HIGH RISK"/>
    <s v="follow-up needed"/>
    <s v="not eligiable"/>
  </r>
  <r>
    <s v="CUST02425"/>
    <s v="Female"/>
    <s v="Divorced"/>
    <n v="147756"/>
    <n v="52222"/>
    <s v="Poor"/>
    <x v="0"/>
    <s v="South"/>
    <s v="SAFE"/>
    <s v="follow-up needed"/>
    <s v="not eligiable"/>
  </r>
  <r>
    <s v="CUST02426"/>
    <s v="Male"/>
    <s v="Single"/>
    <n v="83420"/>
    <n v="53605"/>
    <s v="Poor"/>
    <x v="1"/>
    <s v="North"/>
    <s v="SAFE"/>
    <s v="done"/>
    <s v="not eligiable"/>
  </r>
  <r>
    <s v="CUST02427"/>
    <s v="Female"/>
    <s v="Divorced"/>
    <n v="190549"/>
    <n v="44562"/>
    <s v="Good"/>
    <x v="0"/>
    <s v="East"/>
    <s v="SAFE"/>
    <s v="follow-up needed"/>
    <s v="not eligiable"/>
  </r>
  <r>
    <s v="CUST02428"/>
    <s v="Female"/>
    <s v="Married"/>
    <n v="170731"/>
    <n v="24552"/>
    <s v="Poor"/>
    <x v="2"/>
    <s v="North"/>
    <s v="HIGH RISK"/>
    <s v="done"/>
    <s v="not eligiable"/>
  </r>
  <r>
    <s v="CUST02429"/>
    <s v="Male"/>
    <s v="Single"/>
    <n v="119629"/>
    <n v="92727"/>
    <s v="Poor"/>
    <x v="0"/>
    <s v="North"/>
    <s v="SAFE"/>
    <s v="follow-up needed"/>
    <s v="not eligiable"/>
  </r>
  <r>
    <s v="CUST02430"/>
    <s v="Female"/>
    <s v="Divorced"/>
    <n v="67013"/>
    <n v="11741"/>
    <s v="Poor"/>
    <x v="0"/>
    <s v="East"/>
    <s v="HIGH RISK"/>
    <s v="follow-up needed"/>
    <s v="not eligiable"/>
  </r>
  <r>
    <s v="CUST02431"/>
    <s v="Female"/>
    <s v="Married"/>
    <n v="100613"/>
    <n v="77763"/>
    <s v="Good"/>
    <x v="0"/>
    <s v="East"/>
    <s v="SAFE"/>
    <s v="follow-up needed"/>
    <s v="not eligiable"/>
  </r>
  <r>
    <s v="CUST02432"/>
    <s v="Not Specified"/>
    <s v="Single"/>
    <n v="143203"/>
    <n v="21510"/>
    <s v="Poor"/>
    <x v="0"/>
    <s v="West"/>
    <s v="HIGH RISK"/>
    <s v="follow-up needed"/>
    <s v="not eligiable"/>
  </r>
  <r>
    <s v="CUST02433"/>
    <s v="Male###"/>
    <s v="Single"/>
    <n v="152907"/>
    <n v="17055"/>
    <s v="Poor"/>
    <x v="1"/>
    <s v="West"/>
    <s v="HIGH RISK"/>
    <s v="done"/>
    <s v="not eligiable"/>
  </r>
  <r>
    <s v="CUST02434"/>
    <s v="Not Specified"/>
    <s v="Married"/>
    <n v="59286"/>
    <n v="14724"/>
    <s v="Poor"/>
    <x v="0"/>
    <s v="West"/>
    <s v="HIGH RISK"/>
    <s v="follow-up needed"/>
    <s v="not eligiable"/>
  </r>
  <r>
    <s v="CUST02435"/>
    <s v="Female"/>
    <s v="Divorced"/>
    <n v="85310"/>
    <n v="55297"/>
    <s v="Good"/>
    <x v="2"/>
    <s v="South"/>
    <s v="SAFE"/>
    <s v="done"/>
    <s v="not eligiable"/>
  </r>
  <r>
    <s v="CUST02436"/>
    <s v="F###"/>
    <s v="Single"/>
    <n v="53562"/>
    <n v="90898"/>
    <s v="Poor"/>
    <x v="0"/>
    <s v="West"/>
    <s v="SAFE"/>
    <s v="follow-up needed"/>
    <s v="not eligiable"/>
  </r>
  <r>
    <s v="CUST02437"/>
    <s v="Female"/>
    <s v="Single"/>
    <n v="125179"/>
    <n v="22257"/>
    <s v="Poor"/>
    <x v="2"/>
    <s v="East"/>
    <s v="HIGH RISK"/>
    <s v="done"/>
    <s v="not eligiable"/>
  </r>
  <r>
    <s v="CUST02438"/>
    <s v="Female"/>
    <s v="Divorced"/>
    <n v="95981"/>
    <n v="89458"/>
    <s v="Poor"/>
    <x v="2"/>
    <s v="West"/>
    <s v="SAFE"/>
    <s v="done"/>
    <s v="not eligiable"/>
  </r>
  <r>
    <s v="CUST02439"/>
    <s v="Female"/>
    <s v="Married"/>
    <n v="119245"/>
    <n v="86588"/>
    <s v="Poor"/>
    <x v="0"/>
    <s v="East"/>
    <s v="SAFE"/>
    <s v="follow-up needed"/>
    <s v="not eligiable"/>
  </r>
  <r>
    <s v="CUST02440"/>
    <s v="Female"/>
    <s v="Married"/>
    <n v="66730"/>
    <n v="43245"/>
    <s v="Poor"/>
    <x v="0"/>
    <s v="West"/>
    <s v="HIGH RISK"/>
    <s v="follow-up needed"/>
    <s v="not eligiable"/>
  </r>
  <r>
    <s v="CUST02441"/>
    <s v="Not Specified"/>
    <s v="Single"/>
    <n v="13318"/>
    <n v="51462"/>
    <s v="Poor"/>
    <x v="1"/>
    <s v="East"/>
    <s v="SAFE"/>
    <s v="done"/>
    <s v="not eligiable"/>
  </r>
  <r>
    <s v="CUST02442"/>
    <s v="Not Specified"/>
    <s v="Single"/>
    <n v="15557"/>
    <n v="50644"/>
    <s v="Good"/>
    <x v="0"/>
    <s v="North"/>
    <s v="SAFE"/>
    <s v="follow-up needed"/>
    <s v="not eligiable"/>
  </r>
  <r>
    <s v="CUST02443"/>
    <s v="Not Specified"/>
    <s v="Married"/>
    <n v="79287"/>
    <n v="26788"/>
    <s v="Poor"/>
    <x v="1"/>
    <s v="East"/>
    <s v="HIGH RISK"/>
    <s v="done"/>
    <s v="not eligiable"/>
  </r>
  <r>
    <s v="CUST02444"/>
    <s v="Not Specified"/>
    <s v="Single"/>
    <n v="53409"/>
    <n v="29563"/>
    <s v="Poor"/>
    <x v="2"/>
    <s v="East"/>
    <s v="HIGH RISK"/>
    <s v="done"/>
    <s v="not eligiable"/>
  </r>
  <r>
    <s v="CUST02445"/>
    <s v="Male"/>
    <s v="Single"/>
    <n v="150436"/>
    <n v="45491"/>
    <s v="Good"/>
    <x v="2"/>
    <s v="South"/>
    <s v="SAFE"/>
    <s v="done"/>
    <s v="not eligiable"/>
  </r>
  <r>
    <s v="CUST02446"/>
    <s v="F###"/>
    <s v="Married"/>
    <n v="62646"/>
    <n v="33280"/>
    <s v="Poor"/>
    <x v="0"/>
    <s v="West"/>
    <s v="HIGH RISK"/>
    <s v="follow-up needed"/>
    <s v="not eligiable"/>
  </r>
  <r>
    <s v="CUST02447"/>
    <s v="Male"/>
    <s v="Married"/>
    <n v="133270"/>
    <n v="49442"/>
    <s v="Poor"/>
    <x v="1"/>
    <s v="South"/>
    <s v="HIGH RISK"/>
    <s v="done"/>
    <s v="not eligiable"/>
  </r>
  <r>
    <s v="CUST02448"/>
    <s v="Male"/>
    <s v="Married"/>
    <n v="124678"/>
    <n v="17385"/>
    <s v="Good"/>
    <x v="0"/>
    <s v="South"/>
    <s v="SAFE"/>
    <s v="follow-up needed"/>
    <s v="not eligiable"/>
  </r>
  <r>
    <s v="CUST02449"/>
    <s v="Female"/>
    <s v="Single"/>
    <n v="92989"/>
    <n v="56608"/>
    <s v="Poor"/>
    <x v="2"/>
    <s v="East"/>
    <s v="SAFE"/>
    <s v="done"/>
    <s v="not eligiable"/>
  </r>
  <r>
    <s v="CUST02450"/>
    <s v="Female"/>
    <s v="Divorced"/>
    <n v="192531"/>
    <n v="54984"/>
    <s v="Good"/>
    <x v="2"/>
    <s v="East"/>
    <s v="SAFE"/>
    <s v="done"/>
    <s v="not eligiable"/>
  </r>
  <r>
    <s v="CUST02451"/>
    <s v="Male"/>
    <s v="Single"/>
    <n v="53671"/>
    <n v="84937"/>
    <s v="Poor"/>
    <x v="0"/>
    <s v="West"/>
    <s v="SAFE"/>
    <s v="follow-up needed"/>
    <s v="not eligiable"/>
  </r>
  <r>
    <s v="CUST02452"/>
    <s v="Male"/>
    <s v="Single"/>
    <n v="178463"/>
    <n v="66062"/>
    <s v="Good"/>
    <x v="1"/>
    <s v="North"/>
    <s v="SAFE"/>
    <s v="done"/>
    <s v="eligible for top-up"/>
  </r>
  <r>
    <s v="CUST02453"/>
    <s v="Female"/>
    <s v="Married"/>
    <n v="101606"/>
    <n v="45762"/>
    <s v="Poor"/>
    <x v="1"/>
    <s v="East"/>
    <s v="HIGH RISK"/>
    <s v="done"/>
    <s v="not eligiable"/>
  </r>
  <r>
    <s v="CUST02454"/>
    <s v="Male"/>
    <s v="Divorced"/>
    <n v="54534"/>
    <n v="12346"/>
    <s v="Good"/>
    <x v="2"/>
    <s v="North"/>
    <s v="SAFE"/>
    <s v="done"/>
    <s v="not eligiable"/>
  </r>
  <r>
    <s v="CUST02455"/>
    <s v="Female"/>
    <s v="Single"/>
    <n v="125339"/>
    <n v="92086"/>
    <s v="Poor"/>
    <x v="0"/>
    <s v="South"/>
    <s v="SAFE"/>
    <s v="follow-up needed"/>
    <s v="not eligiable"/>
  </r>
  <r>
    <s v="CUST02456"/>
    <s v="Male"/>
    <s v="Single"/>
    <n v="181631"/>
    <n v="7027"/>
    <s v="Poor"/>
    <x v="0"/>
    <s v="East"/>
    <s v="HIGH RISK"/>
    <s v="follow-up needed"/>
    <s v="not eligiable"/>
  </r>
  <r>
    <s v="CUST02457"/>
    <s v="Female"/>
    <s v="Divorced"/>
    <n v="57302"/>
    <n v="20880"/>
    <s v="Poor"/>
    <x v="0"/>
    <s v="South"/>
    <s v="HIGH RISK"/>
    <s v="follow-up needed"/>
    <s v="not eligiable"/>
  </r>
  <r>
    <s v="CUST02458"/>
    <s v="Female"/>
    <s v="Divorced"/>
    <n v="128391"/>
    <n v="72746"/>
    <s v="Poor"/>
    <x v="0"/>
    <s v="South"/>
    <s v="SAFE"/>
    <s v="follow-up needed"/>
    <s v="not eligiable"/>
  </r>
  <r>
    <s v="CUST02459"/>
    <s v="Not Specified"/>
    <s v="Divorced"/>
    <n v="11425"/>
    <n v="5025"/>
    <s v="Poor"/>
    <x v="0"/>
    <s v="East"/>
    <s v="HIGH RISK"/>
    <s v="follow-up needed"/>
    <s v="not eligiable"/>
  </r>
  <r>
    <s v="CUST02460"/>
    <s v="Female"/>
    <s v="Single"/>
    <n v="118681"/>
    <n v="40432"/>
    <s v="Poor"/>
    <x v="2"/>
    <s v="West"/>
    <s v="HIGH RISK"/>
    <s v="done"/>
    <s v="not eligiable"/>
  </r>
  <r>
    <s v="CUST02461"/>
    <s v="Not Specified"/>
    <s v="Divorced"/>
    <n v="19858"/>
    <n v="46909"/>
    <s v="Poor"/>
    <x v="0"/>
    <s v="West"/>
    <s v="HIGH RISK"/>
    <s v="follow-up needed"/>
    <s v="not eligiable"/>
  </r>
  <r>
    <s v="CUST02462"/>
    <s v="Not Specified"/>
    <s v="Married"/>
    <n v="191275"/>
    <n v="27802"/>
    <s v="Poor"/>
    <x v="2"/>
    <s v="East"/>
    <s v="HIGH RISK"/>
    <s v="done"/>
    <s v="not eligiable"/>
  </r>
  <r>
    <s v="CUST02463"/>
    <s v="Male"/>
    <s v="Single"/>
    <n v="13453"/>
    <n v="25428"/>
    <s v="Good"/>
    <x v="0"/>
    <s v="East"/>
    <s v="SAFE"/>
    <s v="follow-up needed"/>
    <s v="not eligiable"/>
  </r>
  <r>
    <s v="CUST02464"/>
    <s v="Female"/>
    <s v="Married"/>
    <n v="187772"/>
    <n v="19810"/>
    <s v="Poor"/>
    <x v="1"/>
    <s v="South"/>
    <s v="HIGH RISK"/>
    <s v="done"/>
    <s v="not eligiable"/>
  </r>
  <r>
    <s v="CUST02465"/>
    <s v="Female"/>
    <s v="Single"/>
    <n v="77988"/>
    <n v="28242"/>
    <s v="Poor"/>
    <x v="1"/>
    <s v="South"/>
    <s v="HIGH RISK"/>
    <s v="done"/>
    <s v="not eligiable"/>
  </r>
  <r>
    <s v="CUST02466"/>
    <s v="Not Specified"/>
    <s v="Single"/>
    <n v="80240"/>
    <n v="89039"/>
    <s v="Poor"/>
    <x v="1"/>
    <s v="East"/>
    <s v="SAFE"/>
    <s v="done"/>
    <s v="not eligiable"/>
  </r>
  <r>
    <s v="CUST02467"/>
    <s v="Female"/>
    <s v="Single"/>
    <n v="104156"/>
    <n v="83629"/>
    <s v="Poor"/>
    <x v="1"/>
    <s v="North"/>
    <s v="SAFE"/>
    <s v="done"/>
    <s v="not eligiable"/>
  </r>
  <r>
    <s v="CUST02468"/>
    <s v="Female"/>
    <s v="Single"/>
    <n v="192651"/>
    <n v="71312"/>
    <s v="Poor"/>
    <x v="2"/>
    <s v="East"/>
    <s v="SAFE"/>
    <s v="done"/>
    <s v="not eligiable"/>
  </r>
  <r>
    <s v="CUST02469"/>
    <s v="Female"/>
    <s v="Divorced"/>
    <n v="24312"/>
    <n v="27096"/>
    <s v="Poor"/>
    <x v="0"/>
    <s v="West"/>
    <s v="HIGH RISK"/>
    <s v="follow-up needed"/>
    <s v="not eligiable"/>
  </r>
  <r>
    <s v="CUST02470"/>
    <s v="Male"/>
    <s v="Single"/>
    <n v="67210"/>
    <n v="55293"/>
    <s v="Poor"/>
    <x v="0"/>
    <s v="West"/>
    <s v="SAFE"/>
    <s v="follow-up needed"/>
    <s v="not eligiable"/>
  </r>
  <r>
    <s v="CUST02471"/>
    <s v="Female"/>
    <s v="Single"/>
    <n v="189971"/>
    <n v="7080"/>
    <s v="Poor"/>
    <x v="2"/>
    <s v="East"/>
    <s v="HIGH RISK"/>
    <s v="done"/>
    <s v="not eligiable"/>
  </r>
  <r>
    <s v="CUST02472"/>
    <s v="Female"/>
    <s v="Single"/>
    <n v="176639"/>
    <n v="23125"/>
    <s v="Good"/>
    <x v="1"/>
    <s v="East"/>
    <s v="SAFE"/>
    <s v="done"/>
    <s v="eligible for top-up"/>
  </r>
  <r>
    <s v="CUST02473"/>
    <s v="F###"/>
    <s v="Divorced"/>
    <n v="133919"/>
    <n v="46212"/>
    <s v="Good"/>
    <x v="0"/>
    <s v="South"/>
    <s v="SAFE"/>
    <s v="follow-up needed"/>
    <s v="not eligiable"/>
  </r>
  <r>
    <s v="CUST02474"/>
    <s v="Female"/>
    <s v="Divorced"/>
    <n v="12847"/>
    <n v="83035"/>
    <s v="Poor"/>
    <x v="1"/>
    <s v="East"/>
    <s v="SAFE"/>
    <s v="done"/>
    <s v="not eligiable"/>
  </r>
  <r>
    <s v="CUST02475"/>
    <s v="Female"/>
    <s v="Single"/>
    <n v="79062"/>
    <n v="6384"/>
    <s v="Poor"/>
    <x v="0"/>
    <s v="South"/>
    <s v="HIGH RISK"/>
    <s v="follow-up needed"/>
    <s v="not eligiable"/>
  </r>
  <r>
    <s v="CUST02476"/>
    <s v="Male"/>
    <s v="Divorced"/>
    <n v="73202"/>
    <n v="53118"/>
    <s v="Poor"/>
    <x v="1"/>
    <s v="East"/>
    <s v="SAFE"/>
    <s v="done"/>
    <s v="not eligiable"/>
  </r>
  <r>
    <s v="CUST02477"/>
    <s v="Not Specified"/>
    <s v="Divorced"/>
    <n v="154595"/>
    <n v="35595"/>
    <s v="Poor"/>
    <x v="1"/>
    <s v="West"/>
    <s v="HIGH RISK"/>
    <s v="done"/>
    <s v="not eligiable"/>
  </r>
  <r>
    <s v="CUST02478"/>
    <s v="Female"/>
    <s v="Divorced"/>
    <n v="178469"/>
    <n v="11385"/>
    <s v="Poor"/>
    <x v="2"/>
    <s v="East"/>
    <s v="HIGH RISK"/>
    <s v="done"/>
    <s v="not eligiable"/>
  </r>
  <r>
    <s v="CUST02479"/>
    <s v="Male"/>
    <s v="Single"/>
    <n v="90913"/>
    <n v="40626"/>
    <s v="Poor"/>
    <x v="1"/>
    <s v="South"/>
    <s v="HIGH RISK"/>
    <s v="done"/>
    <s v="not eligiable"/>
  </r>
  <r>
    <s v="CUST02480"/>
    <s v="Female"/>
    <s v="Divorced"/>
    <n v="161400"/>
    <n v="49883"/>
    <s v="Good"/>
    <x v="0"/>
    <s v="South"/>
    <s v="SAFE"/>
    <s v="follow-up needed"/>
    <s v="not eligiable"/>
  </r>
  <r>
    <s v="CUST02481"/>
    <s v="Not Specified"/>
    <s v="Divorced"/>
    <n v="18753"/>
    <n v="56534"/>
    <s v="Poor"/>
    <x v="2"/>
    <s v="East"/>
    <s v="SAFE"/>
    <s v="done"/>
    <s v="not eligiable"/>
  </r>
  <r>
    <s v="CUST02482"/>
    <s v="Not Specified"/>
    <s v="Single"/>
    <n v="113722"/>
    <n v="84550"/>
    <s v="Poor"/>
    <x v="0"/>
    <s v="East"/>
    <s v="SAFE"/>
    <s v="follow-up needed"/>
    <s v="not eligiable"/>
  </r>
  <r>
    <s v="CUST02483"/>
    <s v="Not Specified"/>
    <s v="Single"/>
    <n v="80169"/>
    <n v="42218"/>
    <s v="Poor"/>
    <x v="0"/>
    <s v="North"/>
    <s v="HIGH RISK"/>
    <s v="follow-up needed"/>
    <s v="not eligiable"/>
  </r>
  <r>
    <s v="CUST02484"/>
    <s v="Male"/>
    <s v="Single"/>
    <n v="41825"/>
    <n v="95253"/>
    <s v="Poor"/>
    <x v="2"/>
    <s v="East"/>
    <s v="SAFE"/>
    <s v="done"/>
    <s v="not eligiable"/>
  </r>
  <r>
    <s v="CUST02485"/>
    <s v="Female"/>
    <s v="Single"/>
    <n v="132943"/>
    <n v="18198"/>
    <s v="Poor"/>
    <x v="1"/>
    <s v="East"/>
    <s v="HIGH RISK"/>
    <s v="done"/>
    <s v="not eligiable"/>
  </r>
  <r>
    <s v="CUST02486"/>
    <s v="Female"/>
    <s v="Single"/>
    <n v="119053"/>
    <n v="30865"/>
    <s v="Good"/>
    <x v="2"/>
    <s v="East"/>
    <s v="SAFE"/>
    <s v="done"/>
    <s v="not eligiable"/>
  </r>
  <r>
    <s v="CUST02487"/>
    <s v="Not Specified"/>
    <s v="Married"/>
    <n v="174463"/>
    <n v="97322"/>
    <s v="Poor"/>
    <x v="0"/>
    <s v="East"/>
    <s v="SAFE"/>
    <s v="follow-up needed"/>
    <s v="not eligiable"/>
  </r>
  <r>
    <s v="CUST02488"/>
    <s v="Male"/>
    <s v="Single"/>
    <n v="62830"/>
    <n v="85263"/>
    <s v="Good"/>
    <x v="1"/>
    <s v="North"/>
    <s v="SAFE"/>
    <s v="done"/>
    <s v="not eligiable"/>
  </r>
  <r>
    <s v="CUST02489"/>
    <s v="Male"/>
    <s v="Divorced"/>
    <n v="191665"/>
    <n v="13144"/>
    <s v="Poor"/>
    <x v="0"/>
    <s v="West"/>
    <s v="HIGH RISK"/>
    <s v="follow-up needed"/>
    <s v="not eligiable"/>
  </r>
  <r>
    <s v="CUST02490"/>
    <s v="Female"/>
    <s v="Single"/>
    <n v="199154"/>
    <n v="99444"/>
    <s v="Good"/>
    <x v="0"/>
    <s v="East"/>
    <s v="SAFE"/>
    <s v="follow-up needed"/>
    <s v="not eligiable"/>
  </r>
  <r>
    <s v="CUST02491"/>
    <s v="Female"/>
    <s v="Divorced"/>
    <n v="132383"/>
    <n v="47419"/>
    <s v="Poor"/>
    <x v="0"/>
    <s v="East"/>
    <s v="HIGH RISK"/>
    <s v="follow-up needed"/>
    <s v="not eligiable"/>
  </r>
  <r>
    <s v="CUST02492"/>
    <s v="Not Specified"/>
    <s v="Divorced"/>
    <n v="36645"/>
    <n v="75986"/>
    <s v="Poor"/>
    <x v="1"/>
    <s v="West"/>
    <s v="SAFE"/>
    <s v="done"/>
    <s v="not eligiable"/>
  </r>
  <r>
    <s v="CUST02493"/>
    <s v="Male"/>
    <s v="Divorced"/>
    <n v="119442"/>
    <n v="23240"/>
    <s v="Poor"/>
    <x v="0"/>
    <s v="East"/>
    <s v="HIGH RISK"/>
    <s v="follow-up needed"/>
    <s v="not eligiable"/>
  </r>
  <r>
    <s v="CUST02494"/>
    <s v="Not Specified"/>
    <s v="Single"/>
    <n v="154078"/>
    <n v="15208"/>
    <s v="Poor"/>
    <x v="1"/>
    <s v="South"/>
    <s v="HIGH RISK"/>
    <s v="done"/>
    <s v="not eligiable"/>
  </r>
  <r>
    <s v="CUST02495"/>
    <s v="Not Specified"/>
    <s v="Divorced"/>
    <n v="47537"/>
    <n v="52431"/>
    <s v="Good"/>
    <x v="0"/>
    <s v="East"/>
    <s v="SAFE"/>
    <s v="follow-up needed"/>
    <s v="not eligiable"/>
  </r>
  <r>
    <s v="CUST02496"/>
    <s v="Female"/>
    <s v="Single"/>
    <n v="186506"/>
    <n v="33792"/>
    <s v="Poor"/>
    <x v="2"/>
    <s v="North"/>
    <s v="HIGH RISK"/>
    <s v="done"/>
    <s v="not eligiable"/>
  </r>
  <r>
    <s v="CUST02497"/>
    <s v="Male"/>
    <s v="Single"/>
    <n v="11381"/>
    <n v="74985"/>
    <s v="Poor"/>
    <x v="2"/>
    <s v="West"/>
    <s v="SAFE"/>
    <s v="done"/>
    <s v="not eligiable"/>
  </r>
  <r>
    <s v="CUST02498"/>
    <s v="Male"/>
    <s v="Single"/>
    <n v="179006"/>
    <n v="75875"/>
    <s v="Poor"/>
    <x v="0"/>
    <s v="East"/>
    <s v="SAFE"/>
    <s v="follow-up needed"/>
    <s v="not eligiable"/>
  </r>
  <r>
    <s v="CUST02499"/>
    <s v="Not Specified"/>
    <s v="Single"/>
    <n v="95866"/>
    <n v="97715"/>
    <s v="Poor"/>
    <x v="1"/>
    <s v="East"/>
    <s v="SAFE"/>
    <s v="done"/>
    <s v="not eligiable"/>
  </r>
  <r>
    <s v="CUST02500"/>
    <s v="Female"/>
    <s v="Single"/>
    <n v="199745"/>
    <n v="56375"/>
    <s v="Poor"/>
    <x v="1"/>
    <s v="South"/>
    <s v="SAFE"/>
    <s v="done"/>
    <s v="not eligiable"/>
  </r>
  <r>
    <s v="CUST02501"/>
    <s v="Female"/>
    <s v="Divorced"/>
    <n v="65022"/>
    <n v="15360"/>
    <s v="Poor"/>
    <x v="0"/>
    <s v="West"/>
    <s v="HIGH RISK"/>
    <s v="follow-up needed"/>
    <s v="not eligiable"/>
  </r>
  <r>
    <s v="CUST02502"/>
    <s v="Male"/>
    <s v="Single"/>
    <n v="117842"/>
    <n v="90199"/>
    <s v="Poor"/>
    <x v="0"/>
    <s v="North"/>
    <s v="SAFE"/>
    <s v="follow-up needed"/>
    <s v="not eligiable"/>
  </r>
  <r>
    <s v="CUST02503"/>
    <s v="Male"/>
    <s v="Single"/>
    <n v="128377"/>
    <n v="49347"/>
    <s v="Poor"/>
    <x v="2"/>
    <s v="East"/>
    <s v="HIGH RISK"/>
    <s v="done"/>
    <s v="not eligiable"/>
  </r>
  <r>
    <s v="CUST02504"/>
    <s v="Male"/>
    <s v="Divorced"/>
    <n v="153928"/>
    <n v="67367"/>
    <s v="Good"/>
    <x v="0"/>
    <s v="South"/>
    <s v="SAFE"/>
    <s v="follow-up needed"/>
    <s v="not eligiable"/>
  </r>
  <r>
    <s v="CUST02505"/>
    <s v="Female"/>
    <s v="Married"/>
    <n v="61285"/>
    <n v="46822"/>
    <s v="Poor"/>
    <x v="1"/>
    <s v="North"/>
    <s v="HIGH RISK"/>
    <s v="done"/>
    <s v="not eligiable"/>
  </r>
  <r>
    <s v="CUST02506"/>
    <s v="Male"/>
    <s v="Single"/>
    <n v="35021"/>
    <n v="88412"/>
    <s v="Good"/>
    <x v="0"/>
    <s v="South"/>
    <s v="SAFE"/>
    <s v="follow-up needed"/>
    <s v="not eligiable"/>
  </r>
  <r>
    <s v="CUST02507"/>
    <s v="Male"/>
    <s v="Married"/>
    <n v="190400"/>
    <n v="59415"/>
    <s v="Poor"/>
    <x v="0"/>
    <s v="North"/>
    <s v="SAFE"/>
    <s v="follow-up needed"/>
    <s v="not eligiable"/>
  </r>
  <r>
    <s v="CUST02508"/>
    <s v="Male###"/>
    <s v="Divorced"/>
    <n v="138705"/>
    <n v="82756"/>
    <s v="Poor"/>
    <x v="2"/>
    <s v="East"/>
    <s v="SAFE"/>
    <s v="done"/>
    <s v="not eligiable"/>
  </r>
  <r>
    <s v="CUST02509"/>
    <s v="Male"/>
    <s v="Divorced"/>
    <n v="131845"/>
    <n v="75905"/>
    <s v="Poor"/>
    <x v="0"/>
    <s v="West"/>
    <s v="SAFE"/>
    <s v="follow-up needed"/>
    <s v="not eligiable"/>
  </r>
  <r>
    <s v="CUST02510"/>
    <s v="Male"/>
    <s v="Divorced"/>
    <n v="88967"/>
    <n v="31281"/>
    <s v="Poor"/>
    <x v="2"/>
    <s v="West"/>
    <s v="HIGH RISK"/>
    <s v="done"/>
    <s v="not eligiable"/>
  </r>
  <r>
    <s v="CUST02511"/>
    <s v="Female###"/>
    <s v="Divorced"/>
    <n v="73168"/>
    <n v="36235"/>
    <s v="Poor"/>
    <x v="1"/>
    <s v="North"/>
    <s v="HIGH RISK"/>
    <s v="done"/>
    <s v="not eligiable"/>
  </r>
  <r>
    <s v="CUST02512"/>
    <s v="Male"/>
    <s v="Divorced"/>
    <n v="131663"/>
    <n v="53712"/>
    <s v="Good"/>
    <x v="0"/>
    <s v="East"/>
    <s v="SAFE"/>
    <s v="follow-up needed"/>
    <s v="not eligiable"/>
  </r>
  <r>
    <s v="CUST02513"/>
    <s v="Female"/>
    <s v="Single"/>
    <n v="193941"/>
    <n v="8606"/>
    <s v="Poor"/>
    <x v="0"/>
    <s v="North"/>
    <s v="HIGH RISK"/>
    <s v="follow-up needed"/>
    <s v="not eligiable"/>
  </r>
  <r>
    <s v="CUST02514"/>
    <s v="Female"/>
    <s v="Single"/>
    <n v="107633"/>
    <n v="55992"/>
    <s v="Poor"/>
    <x v="0"/>
    <s v="East"/>
    <s v="SAFE"/>
    <s v="follow-up needed"/>
    <s v="not eligiable"/>
  </r>
  <r>
    <s v="CUST02515"/>
    <s v="Not Specified"/>
    <s v="Single"/>
    <n v="22818"/>
    <n v="30594"/>
    <s v="Poor"/>
    <x v="1"/>
    <s v="East"/>
    <s v="HIGH RISK"/>
    <s v="done"/>
    <s v="not eligiable"/>
  </r>
  <r>
    <s v="CUST02516"/>
    <s v="Female"/>
    <s v="Single"/>
    <n v="139235"/>
    <n v="39987"/>
    <s v="Good"/>
    <x v="0"/>
    <s v="East"/>
    <s v="SAFE"/>
    <s v="follow-up needed"/>
    <s v="not eligiable"/>
  </r>
  <r>
    <s v="CUST02517"/>
    <s v="Not Specified"/>
    <s v="Married"/>
    <n v="131103"/>
    <n v="19339"/>
    <s v="Poor"/>
    <x v="2"/>
    <s v="West"/>
    <s v="HIGH RISK"/>
    <s v="done"/>
    <s v="not eligiable"/>
  </r>
  <r>
    <s v="CUST02518"/>
    <s v="Female"/>
    <s v="Single"/>
    <n v="90084"/>
    <n v="6448"/>
    <s v="Poor"/>
    <x v="0"/>
    <s v="North"/>
    <s v="HIGH RISK"/>
    <s v="follow-up needed"/>
    <s v="not eligiable"/>
  </r>
  <r>
    <s v="CUST02519"/>
    <s v="Male"/>
    <s v="Divorced"/>
    <n v="143460"/>
    <n v="33602"/>
    <s v="Poor"/>
    <x v="0"/>
    <s v="East"/>
    <s v="HIGH RISK"/>
    <s v="follow-up needed"/>
    <s v="not eligiable"/>
  </r>
  <r>
    <s v="CUST02520"/>
    <s v="Female"/>
    <s v="Single"/>
    <n v="176669"/>
    <n v="62014"/>
    <s v="Good"/>
    <x v="1"/>
    <s v="East"/>
    <s v="SAFE"/>
    <s v="done"/>
    <s v="eligible for top-up"/>
  </r>
  <r>
    <s v="CUST02521"/>
    <s v="Not Specified"/>
    <s v="Single"/>
    <n v="22758"/>
    <n v="19150"/>
    <s v="Poor"/>
    <x v="0"/>
    <s v="South"/>
    <s v="HIGH RISK"/>
    <s v="follow-up needed"/>
    <s v="not eligiable"/>
  </r>
  <r>
    <s v="CUST02522"/>
    <s v="Male"/>
    <s v="Single"/>
    <n v="31130"/>
    <n v="14285"/>
    <s v="Poor"/>
    <x v="1"/>
    <s v="East"/>
    <s v="HIGH RISK"/>
    <s v="done"/>
    <s v="not eligiable"/>
  </r>
  <r>
    <s v="CUST02523"/>
    <s v="Not Specified"/>
    <s v="Single"/>
    <n v="46622"/>
    <n v="62114"/>
    <s v="Good"/>
    <x v="1"/>
    <s v="East"/>
    <s v="SAFE"/>
    <s v="done"/>
    <s v="not eligiable"/>
  </r>
  <r>
    <s v="CUST02524"/>
    <s v="Female"/>
    <s v="Divorced"/>
    <n v="189278"/>
    <n v="85259"/>
    <s v="Poor"/>
    <x v="0"/>
    <s v="South"/>
    <s v="SAFE"/>
    <s v="follow-up needed"/>
    <s v="not eligiable"/>
  </r>
  <r>
    <s v="CUST02525"/>
    <s v="Female"/>
    <s v="Divorced"/>
    <n v="40872"/>
    <n v="88441"/>
    <s v="Good"/>
    <x v="0"/>
    <s v="East"/>
    <s v="SAFE"/>
    <s v="follow-up needed"/>
    <s v="not eligiable"/>
  </r>
  <r>
    <s v="CUST02526"/>
    <s v="Female"/>
    <s v="Married"/>
    <n v="77199"/>
    <n v="69450"/>
    <s v="Good"/>
    <x v="2"/>
    <s v="West"/>
    <s v="SAFE"/>
    <s v="done"/>
    <s v="not eligiable"/>
  </r>
  <r>
    <s v="CUST02527"/>
    <s v="Male"/>
    <s v="Divorced"/>
    <n v="51128"/>
    <n v="93907"/>
    <s v="Poor"/>
    <x v="1"/>
    <s v="East"/>
    <s v="SAFE"/>
    <s v="done"/>
    <s v="not eligiable"/>
  </r>
  <r>
    <s v="CUST02528"/>
    <s v="Female"/>
    <s v="Single"/>
    <n v="198490"/>
    <n v="90477"/>
    <s v="Poor"/>
    <x v="1"/>
    <s v="East"/>
    <s v="SAFE"/>
    <s v="done"/>
    <s v="not eligiable"/>
  </r>
  <r>
    <s v="CUST02529"/>
    <s v="Female"/>
    <s v="Single"/>
    <n v="141538"/>
    <n v="76247"/>
    <s v="Poor"/>
    <x v="1"/>
    <s v="North"/>
    <s v="SAFE"/>
    <s v="done"/>
    <s v="not eligiable"/>
  </r>
  <r>
    <s v="CUST02530"/>
    <s v="Female"/>
    <s v="Divorced"/>
    <n v="72651"/>
    <n v="21536"/>
    <s v="Poor"/>
    <x v="0"/>
    <s v="South"/>
    <s v="HIGH RISK"/>
    <s v="follow-up needed"/>
    <s v="not eligiable"/>
  </r>
  <r>
    <s v="CUST02531"/>
    <s v="Male"/>
    <s v="Single"/>
    <n v="42949"/>
    <n v="31593"/>
    <s v="Poor"/>
    <x v="0"/>
    <s v="South"/>
    <s v="HIGH RISK"/>
    <s v="follow-up needed"/>
    <s v="not eligiable"/>
  </r>
  <r>
    <s v="CUST02532"/>
    <s v="Not Specified"/>
    <s v="Single"/>
    <n v="167543"/>
    <n v="77119"/>
    <s v="Good"/>
    <x v="0"/>
    <s v="East"/>
    <s v="SAFE"/>
    <s v="follow-up needed"/>
    <s v="not eligiable"/>
  </r>
  <r>
    <s v="CUST02533"/>
    <s v="Female"/>
    <s v="Single"/>
    <n v="132124"/>
    <n v="92507"/>
    <s v="Poor"/>
    <x v="2"/>
    <s v="East"/>
    <s v="SAFE"/>
    <s v="done"/>
    <s v="not eligiable"/>
  </r>
  <r>
    <s v="CUST02534"/>
    <s v="Female"/>
    <s v="Married"/>
    <n v="11875"/>
    <n v="30254"/>
    <s v="Good"/>
    <x v="0"/>
    <s v="South"/>
    <s v="SAFE"/>
    <s v="follow-up needed"/>
    <s v="not eligiable"/>
  </r>
  <r>
    <s v="CUST02535"/>
    <s v="Female"/>
    <s v="Divorced"/>
    <n v="12852"/>
    <n v="9477"/>
    <s v="Poor"/>
    <x v="1"/>
    <s v="East"/>
    <s v="HIGH RISK"/>
    <s v="done"/>
    <s v="not eligiable"/>
  </r>
  <r>
    <s v="CUST02536"/>
    <s v="Male"/>
    <s v="Single"/>
    <n v="33259"/>
    <n v="95058"/>
    <s v="Good"/>
    <x v="0"/>
    <s v="East"/>
    <s v="SAFE"/>
    <s v="follow-up needed"/>
    <s v="not eligiable"/>
  </r>
  <r>
    <s v="CUST02537"/>
    <s v="Female"/>
    <s v="Divorced"/>
    <n v="165144"/>
    <n v="96355"/>
    <s v="Good"/>
    <x v="0"/>
    <s v="North"/>
    <s v="SAFE"/>
    <s v="follow-up needed"/>
    <s v="not eligiable"/>
  </r>
  <r>
    <s v="CUST02538"/>
    <s v="Male"/>
    <s v="Single"/>
    <n v="65417"/>
    <n v="42265"/>
    <s v="Poor"/>
    <x v="0"/>
    <s v="North"/>
    <s v="HIGH RISK"/>
    <s v="follow-up needed"/>
    <s v="not eligiable"/>
  </r>
  <r>
    <s v="CUST02539"/>
    <s v="Female"/>
    <s v="Single"/>
    <n v="147038"/>
    <n v="83011"/>
    <s v="Poor"/>
    <x v="0"/>
    <s v="North"/>
    <s v="SAFE"/>
    <s v="follow-up needed"/>
    <s v="not eligiable"/>
  </r>
  <r>
    <s v="CUST02540"/>
    <s v="Male"/>
    <s v="Married"/>
    <n v="185907"/>
    <n v="44915"/>
    <s v="Poor"/>
    <x v="1"/>
    <s v="West"/>
    <s v="HIGH RISK"/>
    <s v="done"/>
    <s v="not eligiable"/>
  </r>
  <r>
    <s v="CUST02541"/>
    <s v="Not Specified"/>
    <s v="Single"/>
    <n v="122477"/>
    <n v="93296"/>
    <s v="Good"/>
    <x v="0"/>
    <s v="North"/>
    <s v="SAFE"/>
    <s v="follow-up needed"/>
    <s v="not eligiable"/>
  </r>
  <r>
    <s v="CUST02542"/>
    <s v="Female"/>
    <s v="Married"/>
    <n v="161175"/>
    <n v="78491"/>
    <s v="Good"/>
    <x v="1"/>
    <s v="South"/>
    <s v="SAFE"/>
    <s v="done"/>
    <s v="eligible for top-up"/>
  </r>
  <r>
    <s v="CUST02543"/>
    <s v="Not Specified"/>
    <s v="Married"/>
    <n v="61283"/>
    <n v="88919"/>
    <s v="Good"/>
    <x v="1"/>
    <s v="North"/>
    <s v="SAFE"/>
    <s v="done"/>
    <s v="not eligiable"/>
  </r>
  <r>
    <s v="CUST02544"/>
    <s v="Male"/>
    <s v="Married"/>
    <n v="17954"/>
    <n v="13049"/>
    <s v="Poor"/>
    <x v="0"/>
    <s v="East"/>
    <s v="HIGH RISK"/>
    <s v="follow-up needed"/>
    <s v="not eligiable"/>
  </r>
  <r>
    <s v="CUST02545"/>
    <s v="Female"/>
    <s v="Divorced"/>
    <n v="105866"/>
    <n v="14436"/>
    <s v="Poor"/>
    <x v="0"/>
    <s v="East"/>
    <s v="HIGH RISK"/>
    <s v="follow-up needed"/>
    <s v="not eligiable"/>
  </r>
  <r>
    <s v="CUST02546"/>
    <s v="Not Specified"/>
    <s v="Single"/>
    <n v="143406"/>
    <n v="99320"/>
    <s v="Poor"/>
    <x v="2"/>
    <s v="West"/>
    <s v="SAFE"/>
    <s v="done"/>
    <s v="not eligiable"/>
  </r>
  <r>
    <s v="CUST02547"/>
    <s v="Male"/>
    <s v="Single"/>
    <n v="54965"/>
    <n v="7745"/>
    <s v="Poor"/>
    <x v="1"/>
    <s v="South"/>
    <s v="HIGH RISK"/>
    <s v="done"/>
    <s v="not eligiable"/>
  </r>
  <r>
    <s v="CUST02548"/>
    <s v="Female"/>
    <s v="Single"/>
    <n v="17298"/>
    <n v="24011"/>
    <s v="Poor"/>
    <x v="2"/>
    <s v="North"/>
    <s v="HIGH RISK"/>
    <s v="done"/>
    <s v="not eligiable"/>
  </r>
  <r>
    <s v="CUST02549"/>
    <s v="Not Specified"/>
    <s v="Single"/>
    <n v="136080"/>
    <n v="98511"/>
    <s v="Good"/>
    <x v="2"/>
    <s v="East"/>
    <s v="SAFE"/>
    <s v="done"/>
    <s v="not eligiable"/>
  </r>
  <r>
    <s v="CUST02550"/>
    <s v="Female"/>
    <s v="Single"/>
    <n v="160140"/>
    <n v="19190"/>
    <s v="Poor"/>
    <x v="0"/>
    <s v="West"/>
    <s v="HIGH RISK"/>
    <s v="follow-up needed"/>
    <s v="not eligiable"/>
  </r>
  <r>
    <s v="CUST02551"/>
    <s v="Female"/>
    <s v="Divorced"/>
    <n v="49574"/>
    <n v="13879"/>
    <s v="Poor"/>
    <x v="1"/>
    <s v="West"/>
    <s v="HIGH RISK"/>
    <s v="done"/>
    <s v="not eligiable"/>
  </r>
  <r>
    <s v="CUST02552"/>
    <s v="Female"/>
    <s v="Married"/>
    <n v="56876"/>
    <n v="91100"/>
    <s v="Good"/>
    <x v="0"/>
    <s v="South"/>
    <s v="SAFE"/>
    <s v="follow-up needed"/>
    <s v="not eligiable"/>
  </r>
  <r>
    <s v="CUST02553"/>
    <s v="Male"/>
    <s v="Single"/>
    <n v="151176"/>
    <n v="8648"/>
    <s v="Poor"/>
    <x v="1"/>
    <s v="West"/>
    <s v="HIGH RISK"/>
    <s v="done"/>
    <s v="not eligiable"/>
  </r>
  <r>
    <s v="CUST02554"/>
    <s v="Male###"/>
    <s v="Single"/>
    <n v="94930"/>
    <n v="52715"/>
    <s v="Poor"/>
    <x v="0"/>
    <s v="West"/>
    <s v="SAFE"/>
    <s v="follow-up needed"/>
    <s v="not eligiable"/>
  </r>
  <r>
    <s v="CUST02555"/>
    <s v="Female"/>
    <s v="Single"/>
    <n v="171289"/>
    <n v="9527"/>
    <s v="Poor"/>
    <x v="0"/>
    <s v="West"/>
    <s v="HIGH RISK"/>
    <s v="follow-up needed"/>
    <s v="not eligiable"/>
  </r>
  <r>
    <s v="CUST02556"/>
    <s v="Not Specified"/>
    <s v="Married"/>
    <n v="57220"/>
    <n v="68857"/>
    <s v="Poor"/>
    <x v="1"/>
    <s v="South"/>
    <s v="SAFE"/>
    <s v="done"/>
    <s v="not eligiable"/>
  </r>
  <r>
    <s v="CUST02557"/>
    <s v="Not Specified"/>
    <s v="Single"/>
    <n v="98186"/>
    <n v="40736"/>
    <s v="Poor"/>
    <x v="0"/>
    <s v="South"/>
    <s v="HIGH RISK"/>
    <s v="follow-up needed"/>
    <s v="not eligiable"/>
  </r>
  <r>
    <s v="CUST02558"/>
    <s v="Male"/>
    <s v="Single"/>
    <n v="21135"/>
    <n v="81388"/>
    <s v="Poor"/>
    <x v="0"/>
    <s v="East"/>
    <s v="SAFE"/>
    <s v="follow-up needed"/>
    <s v="not eligiable"/>
  </r>
  <r>
    <s v="CUST02559"/>
    <s v="Not Specified"/>
    <s v="Single"/>
    <n v="109377"/>
    <n v="73472"/>
    <s v="Good"/>
    <x v="0"/>
    <s v="South"/>
    <s v="SAFE"/>
    <s v="follow-up needed"/>
    <s v="not eligiable"/>
  </r>
  <r>
    <s v="CUST02560"/>
    <s v="Female"/>
    <s v="Divorced"/>
    <n v="55038"/>
    <n v="14603"/>
    <s v="Poor"/>
    <x v="0"/>
    <s v="East"/>
    <s v="HIGH RISK"/>
    <s v="follow-up needed"/>
    <s v="not eligiable"/>
  </r>
  <r>
    <s v="CUST02561"/>
    <s v="Not Specified"/>
    <s v="Single"/>
    <n v="196945"/>
    <n v="17909"/>
    <s v="Poor"/>
    <x v="1"/>
    <s v="North"/>
    <s v="HIGH RISK"/>
    <s v="done"/>
    <s v="not eligiable"/>
  </r>
  <r>
    <s v="CUST02562"/>
    <s v="Male"/>
    <s v="Divorced"/>
    <n v="88072"/>
    <n v="90908"/>
    <s v="Good"/>
    <x v="0"/>
    <s v="East"/>
    <s v="SAFE"/>
    <s v="follow-up needed"/>
    <s v="not eligiable"/>
  </r>
  <r>
    <s v="CUST02563"/>
    <s v="Male###"/>
    <s v="Married"/>
    <n v="20131"/>
    <n v="79222"/>
    <s v="Good"/>
    <x v="0"/>
    <s v="North"/>
    <s v="SAFE"/>
    <s v="follow-up needed"/>
    <s v="not eligiable"/>
  </r>
  <r>
    <s v="CUST02564"/>
    <s v="Female"/>
    <s v="Divorced"/>
    <n v="32619"/>
    <n v="16932"/>
    <s v="Poor"/>
    <x v="0"/>
    <s v="East"/>
    <s v="HIGH RISK"/>
    <s v="follow-up needed"/>
    <s v="not eligiable"/>
  </r>
  <r>
    <s v="CUST02565"/>
    <s v="Not Specified"/>
    <s v="Married"/>
    <n v="19146"/>
    <n v="70088"/>
    <s v="Poor"/>
    <x v="2"/>
    <s v="North"/>
    <s v="SAFE"/>
    <s v="done"/>
    <s v="not eligiable"/>
  </r>
  <r>
    <s v="CUST02566"/>
    <s v="Male"/>
    <s v="Married"/>
    <n v="60692"/>
    <n v="16846"/>
    <s v="Good"/>
    <x v="0"/>
    <s v="North"/>
    <s v="SAFE"/>
    <s v="follow-up needed"/>
    <s v="not eligiable"/>
  </r>
  <r>
    <s v="CUST02567"/>
    <s v="Female"/>
    <s v="Single"/>
    <n v="30571"/>
    <n v="18812"/>
    <s v="Poor"/>
    <x v="0"/>
    <s v="East"/>
    <s v="HIGH RISK"/>
    <s v="follow-up needed"/>
    <s v="not eligiable"/>
  </r>
  <r>
    <s v="CUST02568"/>
    <s v="Female"/>
    <s v="Divorced"/>
    <n v="87074"/>
    <n v="15093"/>
    <s v="Good"/>
    <x v="2"/>
    <s v="South"/>
    <s v="SAFE"/>
    <s v="done"/>
    <s v="not eligiable"/>
  </r>
  <r>
    <s v="CUST02569"/>
    <s v="Male"/>
    <s v="Married"/>
    <n v="22774"/>
    <n v="32798"/>
    <s v="Poor"/>
    <x v="1"/>
    <s v="West"/>
    <s v="HIGH RISK"/>
    <s v="done"/>
    <s v="not eligiable"/>
  </r>
  <r>
    <s v="CUST02570"/>
    <s v="Female"/>
    <s v="Married"/>
    <n v="106055"/>
    <n v="43610"/>
    <s v="Good"/>
    <x v="2"/>
    <s v="East"/>
    <s v="SAFE"/>
    <s v="done"/>
    <s v="not eligiable"/>
  </r>
  <r>
    <s v="CUST02571"/>
    <s v="Female"/>
    <s v="Single"/>
    <n v="63583"/>
    <n v="93168"/>
    <s v="Poor"/>
    <x v="1"/>
    <s v="West"/>
    <s v="SAFE"/>
    <s v="done"/>
    <s v="not eligiable"/>
  </r>
  <r>
    <s v="CUST02572"/>
    <s v="Female"/>
    <s v="Single"/>
    <n v="170502"/>
    <n v="21064"/>
    <s v="Poor"/>
    <x v="0"/>
    <s v="West"/>
    <s v="HIGH RISK"/>
    <s v="follow-up needed"/>
    <s v="not eligiable"/>
  </r>
  <r>
    <s v="CUST02573"/>
    <s v="Female"/>
    <s v="Single"/>
    <n v="16637"/>
    <n v="32611"/>
    <s v="Good"/>
    <x v="1"/>
    <s v="West"/>
    <s v="SAFE"/>
    <s v="done"/>
    <s v="not eligiable"/>
  </r>
  <r>
    <s v="CUST02574"/>
    <s v="Male"/>
    <s v="Single"/>
    <n v="88001"/>
    <n v="18018"/>
    <s v="Poor"/>
    <x v="0"/>
    <s v="South"/>
    <s v="HIGH RISK"/>
    <s v="follow-up needed"/>
    <s v="not eligiable"/>
  </r>
  <r>
    <s v="CUST02575"/>
    <s v="Female"/>
    <s v="Single"/>
    <n v="92571"/>
    <n v="30652"/>
    <s v="Good"/>
    <x v="0"/>
    <s v="East"/>
    <s v="SAFE"/>
    <s v="follow-up needed"/>
    <s v="not eligiable"/>
  </r>
  <r>
    <s v="CUST02576"/>
    <s v="Not Specified"/>
    <s v="Single"/>
    <n v="44880"/>
    <n v="78329"/>
    <s v="Poor"/>
    <x v="1"/>
    <s v="North"/>
    <s v="SAFE"/>
    <s v="done"/>
    <s v="not eligiable"/>
  </r>
  <r>
    <s v="CUST02577"/>
    <s v="Male"/>
    <s v="Single"/>
    <n v="41928"/>
    <n v="19578"/>
    <s v="Poor"/>
    <x v="0"/>
    <s v="East"/>
    <s v="HIGH RISK"/>
    <s v="follow-up needed"/>
    <s v="not eligiable"/>
  </r>
  <r>
    <s v="CUST02578"/>
    <s v="Not Specified"/>
    <s v="Single"/>
    <n v="112388"/>
    <n v="39437"/>
    <s v="Poor"/>
    <x v="1"/>
    <s v="West"/>
    <s v="HIGH RISK"/>
    <s v="done"/>
    <s v="not eligiable"/>
  </r>
  <r>
    <s v="CUST02579"/>
    <s v="Male"/>
    <s v="Single"/>
    <n v="97306"/>
    <n v="39033"/>
    <s v="Poor"/>
    <x v="2"/>
    <s v="East"/>
    <s v="HIGH RISK"/>
    <s v="done"/>
    <s v="not eligiable"/>
  </r>
  <r>
    <s v="CUST02580"/>
    <s v="Male"/>
    <s v="Single"/>
    <n v="193375"/>
    <n v="23402"/>
    <s v="Poor"/>
    <x v="1"/>
    <s v="East"/>
    <s v="HIGH RISK"/>
    <s v="done"/>
    <s v="not eligiable"/>
  </r>
  <r>
    <s v="CUST02581"/>
    <s v="Male"/>
    <s v="Divorced"/>
    <n v="187231"/>
    <n v="15808"/>
    <s v="Poor"/>
    <x v="2"/>
    <s v="East"/>
    <s v="HIGH RISK"/>
    <s v="done"/>
    <s v="not eligiable"/>
  </r>
  <r>
    <s v="CUST02582"/>
    <s v="Female"/>
    <s v="Divorced"/>
    <n v="68863"/>
    <n v="23114"/>
    <s v="Poor"/>
    <x v="1"/>
    <s v="East"/>
    <s v="HIGH RISK"/>
    <s v="done"/>
    <s v="not eligiable"/>
  </r>
  <r>
    <s v="CUST02583"/>
    <s v="Female"/>
    <s v="Single"/>
    <n v="86372"/>
    <n v="83668"/>
    <s v="Poor"/>
    <x v="0"/>
    <s v="East"/>
    <s v="SAFE"/>
    <s v="follow-up needed"/>
    <s v="not eligiable"/>
  </r>
  <r>
    <s v="CUST02584"/>
    <s v="Male"/>
    <s v="Single"/>
    <n v="32974"/>
    <n v="99227"/>
    <s v="Good"/>
    <x v="2"/>
    <s v="South"/>
    <s v="SAFE"/>
    <s v="done"/>
    <s v="not eligiable"/>
  </r>
  <r>
    <s v="CUST02585"/>
    <s v="Male"/>
    <s v="Single"/>
    <n v="153203"/>
    <n v="39170"/>
    <s v="Poor"/>
    <x v="2"/>
    <s v="South"/>
    <s v="HIGH RISK"/>
    <s v="done"/>
    <s v="not eligiable"/>
  </r>
  <r>
    <s v="CUST02586"/>
    <s v="Not Specified"/>
    <s v="Single"/>
    <n v="86654"/>
    <n v="5734"/>
    <s v="Poor"/>
    <x v="0"/>
    <s v="East"/>
    <s v="HIGH RISK"/>
    <s v="follow-up needed"/>
    <s v="not eligiable"/>
  </r>
  <r>
    <s v="CUST02587"/>
    <s v="Not Specified"/>
    <s v="Divorced"/>
    <n v="138328"/>
    <n v="99265"/>
    <s v="Poor"/>
    <x v="1"/>
    <s v="West"/>
    <s v="SAFE"/>
    <s v="done"/>
    <s v="not eligiable"/>
  </r>
  <r>
    <s v="CUST02588"/>
    <s v="Female"/>
    <s v="Single"/>
    <n v="130514"/>
    <n v="89920"/>
    <s v="Poor"/>
    <x v="0"/>
    <s v="East"/>
    <s v="SAFE"/>
    <s v="follow-up needed"/>
    <s v="not eligiable"/>
  </r>
  <r>
    <s v="CUST02589"/>
    <s v="Male"/>
    <s v="Single"/>
    <n v="63160"/>
    <n v="15467"/>
    <s v="Poor"/>
    <x v="2"/>
    <s v="South"/>
    <s v="HIGH RISK"/>
    <s v="done"/>
    <s v="not eligiable"/>
  </r>
  <r>
    <s v="CUST02590"/>
    <s v="Female"/>
    <s v="Single"/>
    <n v="34713"/>
    <n v="47165"/>
    <s v="Poor"/>
    <x v="0"/>
    <s v="East"/>
    <s v="HIGH RISK"/>
    <s v="follow-up needed"/>
    <s v="not eligiable"/>
  </r>
  <r>
    <s v="CUST02591"/>
    <s v="Not Specified"/>
    <s v="Married"/>
    <n v="190700"/>
    <n v="59676"/>
    <s v="Poor"/>
    <x v="2"/>
    <s v="South"/>
    <s v="SAFE"/>
    <s v="done"/>
    <s v="not eligiable"/>
  </r>
  <r>
    <s v="CUST02592"/>
    <s v="Male"/>
    <s v="Single"/>
    <n v="17162"/>
    <n v="64762"/>
    <s v="Poor"/>
    <x v="0"/>
    <s v="East"/>
    <s v="SAFE"/>
    <s v="follow-up needed"/>
    <s v="not eligiable"/>
  </r>
  <r>
    <s v="CUST02593"/>
    <s v="Male"/>
    <s v="Single"/>
    <n v="166407"/>
    <n v="46635"/>
    <s v="Poor"/>
    <x v="2"/>
    <s v="West"/>
    <s v="HIGH RISK"/>
    <s v="done"/>
    <s v="not eligiable"/>
  </r>
  <r>
    <s v="CUST02594"/>
    <s v="Not Specified"/>
    <s v="Married"/>
    <n v="196439"/>
    <n v="89849"/>
    <s v="Poor"/>
    <x v="1"/>
    <s v="East"/>
    <s v="SAFE"/>
    <s v="done"/>
    <s v="not eligiable"/>
  </r>
  <r>
    <s v="CUST02595"/>
    <s v="Female"/>
    <s v="Single"/>
    <n v="195141"/>
    <n v="82548"/>
    <s v="Good"/>
    <x v="0"/>
    <s v="East"/>
    <s v="SAFE"/>
    <s v="follow-up needed"/>
    <s v="not eligiable"/>
  </r>
  <r>
    <s v="CUST02596"/>
    <s v="Not Specified"/>
    <s v="Single"/>
    <n v="97499"/>
    <n v="45438"/>
    <s v="Good"/>
    <x v="2"/>
    <s v="West"/>
    <s v="SAFE"/>
    <s v="done"/>
    <s v="not eligiable"/>
  </r>
  <r>
    <s v="CUST02597"/>
    <s v="Male"/>
    <s v="Divorced"/>
    <n v="27253"/>
    <n v="58326"/>
    <s v="Poor"/>
    <x v="0"/>
    <s v="North"/>
    <s v="SAFE"/>
    <s v="follow-up needed"/>
    <s v="not eligiable"/>
  </r>
  <r>
    <s v="CUST02598"/>
    <s v="Female"/>
    <s v="Single"/>
    <n v="111494"/>
    <n v="70928"/>
    <s v="Poor"/>
    <x v="2"/>
    <s v="East"/>
    <s v="SAFE"/>
    <s v="done"/>
    <s v="not eligiable"/>
  </r>
  <r>
    <s v="CUST02599"/>
    <s v="Male"/>
    <s v="Single"/>
    <n v="75759"/>
    <n v="75636"/>
    <s v="Poor"/>
    <x v="0"/>
    <s v="East"/>
    <s v="SAFE"/>
    <s v="follow-up needed"/>
    <s v="not eligiable"/>
  </r>
  <r>
    <s v="CUST02600"/>
    <s v="F###"/>
    <s v="Married"/>
    <n v="47985"/>
    <n v="42063"/>
    <s v="Poor"/>
    <x v="0"/>
    <s v="West"/>
    <s v="HIGH RISK"/>
    <s v="follow-up needed"/>
    <s v="not eligiable"/>
  </r>
  <r>
    <s v="CUST02601"/>
    <s v="Female"/>
    <s v="Single"/>
    <n v="142525"/>
    <n v="65233"/>
    <s v="Poor"/>
    <x v="1"/>
    <s v="West"/>
    <s v="SAFE"/>
    <s v="done"/>
    <s v="not eligiable"/>
  </r>
  <r>
    <s v="CUST02602"/>
    <s v="Not Specified"/>
    <s v="Single"/>
    <n v="112883"/>
    <n v="52505"/>
    <s v="Poor"/>
    <x v="2"/>
    <s v="East"/>
    <s v="SAFE"/>
    <s v="done"/>
    <s v="not eligiable"/>
  </r>
  <r>
    <s v="CUST02603"/>
    <s v="Female###"/>
    <s v="Single"/>
    <n v="112675"/>
    <n v="85973"/>
    <s v="Poor"/>
    <x v="0"/>
    <s v="East"/>
    <s v="SAFE"/>
    <s v="follow-up needed"/>
    <s v="not eligiable"/>
  </r>
  <r>
    <s v="CUST02604"/>
    <s v="Female"/>
    <s v="Divorced"/>
    <n v="20250"/>
    <n v="40404"/>
    <s v="Poor"/>
    <x v="2"/>
    <s v="South"/>
    <s v="HIGH RISK"/>
    <s v="done"/>
    <s v="not eligiable"/>
  </r>
  <r>
    <s v="CUST02605"/>
    <s v="Male"/>
    <s v="Divorced"/>
    <n v="173435"/>
    <n v="28931"/>
    <s v="Poor"/>
    <x v="1"/>
    <s v="South"/>
    <s v="HIGH RISK"/>
    <s v="done"/>
    <s v="not eligiable"/>
  </r>
  <r>
    <s v="CUST02606"/>
    <s v="Female"/>
    <s v="Married"/>
    <n v="54056"/>
    <n v="97126"/>
    <s v="Poor"/>
    <x v="0"/>
    <s v="South"/>
    <s v="SAFE"/>
    <s v="follow-up needed"/>
    <s v="not eligiable"/>
  </r>
  <r>
    <s v="CUST02607"/>
    <s v="Male"/>
    <s v="Single"/>
    <n v="160099"/>
    <n v="42722"/>
    <s v="Poor"/>
    <x v="1"/>
    <s v="South"/>
    <s v="HIGH RISK"/>
    <s v="done"/>
    <s v="not eligiable"/>
  </r>
  <r>
    <s v="CUST02608"/>
    <s v="Female"/>
    <s v="Single"/>
    <n v="66541"/>
    <n v="27585"/>
    <s v="Good"/>
    <x v="2"/>
    <s v="East"/>
    <s v="SAFE"/>
    <s v="done"/>
    <s v="not eligiable"/>
  </r>
  <r>
    <s v="CUST02609"/>
    <s v="Female"/>
    <s v="Married"/>
    <n v="124723"/>
    <n v="43592"/>
    <s v="Poor"/>
    <x v="0"/>
    <s v="East"/>
    <s v="HIGH RISK"/>
    <s v="follow-up needed"/>
    <s v="not eligiable"/>
  </r>
  <r>
    <s v="CUST02610"/>
    <s v="Male"/>
    <s v="Single"/>
    <n v="93063"/>
    <n v="44195"/>
    <s v="Good"/>
    <x v="0"/>
    <s v="East"/>
    <s v="SAFE"/>
    <s v="follow-up needed"/>
    <s v="not eligiable"/>
  </r>
  <r>
    <s v="CUST02611"/>
    <s v="Male"/>
    <s v="Divorced"/>
    <n v="57929"/>
    <n v="33581"/>
    <s v="Poor"/>
    <x v="1"/>
    <s v="South"/>
    <s v="HIGH RISK"/>
    <s v="done"/>
    <s v="not eligiable"/>
  </r>
  <r>
    <s v="CUST02612"/>
    <s v="Female"/>
    <s v="Single"/>
    <n v="199091"/>
    <n v="69482"/>
    <s v="Good"/>
    <x v="2"/>
    <s v="East"/>
    <s v="SAFE"/>
    <s v="done"/>
    <s v="not eligiable"/>
  </r>
  <r>
    <s v="CUST02613"/>
    <s v="Not Specified"/>
    <s v="Single"/>
    <n v="13619"/>
    <n v="27043"/>
    <s v="Good"/>
    <x v="0"/>
    <s v="North"/>
    <s v="SAFE"/>
    <s v="follow-up needed"/>
    <s v="not eligiable"/>
  </r>
  <r>
    <s v="CUST02614"/>
    <s v="F###"/>
    <s v="Single"/>
    <n v="111208"/>
    <n v="19095"/>
    <s v="Poor"/>
    <x v="2"/>
    <s v="East"/>
    <s v="HIGH RISK"/>
    <s v="done"/>
    <s v="not eligiable"/>
  </r>
  <r>
    <s v="CUST02615"/>
    <s v="Male"/>
    <s v="Single"/>
    <n v="54042"/>
    <n v="24075"/>
    <s v="Poor"/>
    <x v="0"/>
    <s v="East"/>
    <s v="HIGH RISK"/>
    <s v="follow-up needed"/>
    <s v="not eligiable"/>
  </r>
  <r>
    <s v="CUST02616"/>
    <s v="Male"/>
    <s v="Single"/>
    <n v="127466"/>
    <n v="85454"/>
    <s v="Good"/>
    <x v="0"/>
    <s v="South"/>
    <s v="SAFE"/>
    <s v="follow-up needed"/>
    <s v="not eligiable"/>
  </r>
  <r>
    <s v="CUST02617"/>
    <s v="Male"/>
    <s v="Single"/>
    <n v="38765"/>
    <n v="75386"/>
    <s v="Poor"/>
    <x v="2"/>
    <s v="West"/>
    <s v="SAFE"/>
    <s v="done"/>
    <s v="not eligiable"/>
  </r>
  <r>
    <s v="CUST02618"/>
    <s v="Female"/>
    <s v="Single"/>
    <n v="125141"/>
    <n v="99977"/>
    <s v="Poor"/>
    <x v="2"/>
    <s v="South"/>
    <s v="SAFE"/>
    <s v="done"/>
    <s v="not eligiable"/>
  </r>
  <r>
    <s v="CUST02619"/>
    <s v="Male"/>
    <s v="Divorced"/>
    <n v="127700"/>
    <n v="57538"/>
    <s v="Poor"/>
    <x v="1"/>
    <s v="East"/>
    <s v="SAFE"/>
    <s v="done"/>
    <s v="not eligiable"/>
  </r>
  <r>
    <s v="CUST02620"/>
    <s v="Female"/>
    <s v="Divorced"/>
    <n v="103902"/>
    <n v="92696"/>
    <s v="Poor"/>
    <x v="0"/>
    <s v="South"/>
    <s v="SAFE"/>
    <s v="follow-up needed"/>
    <s v="not eligiable"/>
  </r>
  <r>
    <s v="CUST02621"/>
    <s v="Male"/>
    <s v="Divorced"/>
    <n v="76100"/>
    <n v="42959"/>
    <s v="Poor"/>
    <x v="0"/>
    <s v="East"/>
    <s v="HIGH RISK"/>
    <s v="follow-up needed"/>
    <s v="not eligiable"/>
  </r>
  <r>
    <s v="CUST02622"/>
    <s v="Not Specified"/>
    <s v="Single"/>
    <n v="180185"/>
    <n v="35372"/>
    <s v="Good"/>
    <x v="2"/>
    <s v="West"/>
    <s v="SAFE"/>
    <s v="done"/>
    <s v="not eligiable"/>
  </r>
  <r>
    <s v="CUST02623"/>
    <s v="Male"/>
    <s v="Married"/>
    <n v="16400"/>
    <n v="47502"/>
    <s v="Poor"/>
    <x v="0"/>
    <s v="South"/>
    <s v="HIGH RISK"/>
    <s v="follow-up needed"/>
    <s v="not eligiable"/>
  </r>
  <r>
    <s v="CUST02624"/>
    <s v="Male"/>
    <s v="Single"/>
    <n v="24047"/>
    <n v="8785"/>
    <s v="Poor"/>
    <x v="2"/>
    <s v="South"/>
    <s v="HIGH RISK"/>
    <s v="done"/>
    <s v="not eligiable"/>
  </r>
  <r>
    <s v="CUST02625"/>
    <s v="Male"/>
    <s v="Single"/>
    <n v="71896"/>
    <n v="49594"/>
    <s v="Poor"/>
    <x v="0"/>
    <s v="West"/>
    <s v="HIGH RISK"/>
    <s v="follow-up needed"/>
    <s v="not eligiable"/>
  </r>
  <r>
    <s v="CUST02626"/>
    <s v="Female"/>
    <s v="Divorced"/>
    <n v="198692"/>
    <n v="96517"/>
    <s v="Poor"/>
    <x v="2"/>
    <s v="East"/>
    <s v="SAFE"/>
    <s v="done"/>
    <s v="not eligiable"/>
  </r>
  <r>
    <s v="CUST02627"/>
    <s v="Female"/>
    <s v="Married"/>
    <n v="81635"/>
    <n v="37303"/>
    <s v="Poor"/>
    <x v="0"/>
    <s v="East"/>
    <s v="HIGH RISK"/>
    <s v="follow-up needed"/>
    <s v="not eligiable"/>
  </r>
  <r>
    <s v="CUST02628"/>
    <s v="Not Specified"/>
    <s v="Divorced"/>
    <n v="146907"/>
    <n v="55202"/>
    <s v="Poor"/>
    <x v="0"/>
    <s v="North"/>
    <s v="SAFE"/>
    <s v="follow-up needed"/>
    <s v="not eligiable"/>
  </r>
  <r>
    <s v="CUST02629"/>
    <s v="Not Specified"/>
    <s v="Single"/>
    <n v="46928"/>
    <n v="30511"/>
    <s v="Poor"/>
    <x v="2"/>
    <s v="West"/>
    <s v="HIGH RISK"/>
    <s v="done"/>
    <s v="not eligiable"/>
  </r>
  <r>
    <s v="CUST02630"/>
    <s v="Female"/>
    <s v="Single"/>
    <n v="98962"/>
    <n v="26842"/>
    <s v="Poor"/>
    <x v="1"/>
    <s v="North"/>
    <s v="HIGH RISK"/>
    <s v="done"/>
    <s v="not eligiable"/>
  </r>
  <r>
    <s v="CUST02631"/>
    <s v="Female"/>
    <s v="Single"/>
    <n v="21381"/>
    <n v="88282"/>
    <s v="Poor"/>
    <x v="1"/>
    <s v="South"/>
    <s v="SAFE"/>
    <s v="done"/>
    <s v="not eligiable"/>
  </r>
  <r>
    <s v="CUST02632"/>
    <s v="Male"/>
    <s v="Single"/>
    <n v="181939"/>
    <n v="93254"/>
    <s v="Poor"/>
    <x v="0"/>
    <s v="East"/>
    <s v="SAFE"/>
    <s v="follow-up needed"/>
    <s v="not eligiable"/>
  </r>
  <r>
    <s v="CUST02633"/>
    <s v="Male"/>
    <s v="Single"/>
    <n v="110223"/>
    <n v="62663"/>
    <s v="Poor"/>
    <x v="0"/>
    <s v="South"/>
    <s v="SAFE"/>
    <s v="follow-up needed"/>
    <s v="not eligiable"/>
  </r>
  <r>
    <s v="CUST02634"/>
    <s v="Female"/>
    <s v="Married"/>
    <n v="128685"/>
    <n v="25949"/>
    <s v="Good"/>
    <x v="0"/>
    <s v="East"/>
    <s v="SAFE"/>
    <s v="follow-up needed"/>
    <s v="not eligiable"/>
  </r>
  <r>
    <s v="CUST02635"/>
    <s v="Male"/>
    <s v="Single"/>
    <n v="165527"/>
    <n v="78327"/>
    <s v="Poor"/>
    <x v="1"/>
    <s v="West"/>
    <s v="SAFE"/>
    <s v="done"/>
    <s v="not eligiable"/>
  </r>
  <r>
    <s v="CUST02636"/>
    <s v="Male"/>
    <s v="Single"/>
    <n v="162449"/>
    <n v="80295"/>
    <s v="Poor"/>
    <x v="0"/>
    <s v="South"/>
    <s v="SAFE"/>
    <s v="follow-up needed"/>
    <s v="not eligiable"/>
  </r>
  <r>
    <s v="CUST02637"/>
    <s v="Female"/>
    <s v="Married"/>
    <n v="15578"/>
    <n v="56465"/>
    <s v="Poor"/>
    <x v="0"/>
    <s v="West"/>
    <s v="SAFE"/>
    <s v="follow-up needed"/>
    <s v="not eligiable"/>
  </r>
  <r>
    <s v="CUST02638"/>
    <s v="Male"/>
    <s v="Single"/>
    <n v="11768"/>
    <n v="56181"/>
    <s v="Poor"/>
    <x v="2"/>
    <s v="South"/>
    <s v="SAFE"/>
    <s v="done"/>
    <s v="not eligiable"/>
  </r>
  <r>
    <s v="CUST02639"/>
    <s v="Not Specified"/>
    <s v="Single"/>
    <n v="66347"/>
    <n v="83275"/>
    <s v="Poor"/>
    <x v="0"/>
    <s v="South"/>
    <s v="SAFE"/>
    <s v="follow-up needed"/>
    <s v="not eligiable"/>
  </r>
  <r>
    <s v="CUST02640"/>
    <s v="Female"/>
    <s v="Divorced"/>
    <n v="135260"/>
    <n v="72781"/>
    <s v="Poor"/>
    <x v="0"/>
    <s v="West"/>
    <s v="SAFE"/>
    <s v="follow-up needed"/>
    <s v="not eligiable"/>
  </r>
  <r>
    <s v="CUST02641"/>
    <s v="Not Specified"/>
    <s v="Divorced"/>
    <n v="128405"/>
    <n v="82912"/>
    <s v="Poor"/>
    <x v="0"/>
    <s v="East"/>
    <s v="SAFE"/>
    <s v="follow-up needed"/>
    <s v="not eligiable"/>
  </r>
  <r>
    <s v="CUST02642"/>
    <s v="Female"/>
    <s v="Divorced"/>
    <n v="123789"/>
    <n v="19642"/>
    <s v="Poor"/>
    <x v="2"/>
    <s v="South"/>
    <s v="HIGH RISK"/>
    <s v="done"/>
    <s v="not eligiable"/>
  </r>
  <r>
    <s v="CUST02643"/>
    <s v="Male"/>
    <s v="Single"/>
    <n v="120846"/>
    <n v="97394"/>
    <s v="Poor"/>
    <x v="0"/>
    <s v="East"/>
    <s v="SAFE"/>
    <s v="follow-up needed"/>
    <s v="not eligiable"/>
  </r>
  <r>
    <s v="CUST02644"/>
    <s v="Male"/>
    <s v="Divorced"/>
    <n v="179060"/>
    <n v="52638"/>
    <s v="Good"/>
    <x v="0"/>
    <s v="East"/>
    <s v="SAFE"/>
    <s v="follow-up needed"/>
    <s v="not eligiable"/>
  </r>
  <r>
    <s v="CUST02645"/>
    <s v="Male"/>
    <s v="Single"/>
    <n v="61519"/>
    <n v="43075"/>
    <s v="Poor"/>
    <x v="0"/>
    <s v="South"/>
    <s v="HIGH RISK"/>
    <s v="follow-up needed"/>
    <s v="not eligiable"/>
  </r>
  <r>
    <s v="CUST02646"/>
    <s v="Male"/>
    <s v="Married"/>
    <n v="168326"/>
    <n v="64769"/>
    <s v="Good"/>
    <x v="1"/>
    <s v="South"/>
    <s v="SAFE"/>
    <s v="done"/>
    <s v="eligible for top-up"/>
  </r>
  <r>
    <s v="CUST02647"/>
    <s v="Not Specified"/>
    <s v="Single"/>
    <n v="79071"/>
    <n v="47503"/>
    <s v="Poor"/>
    <x v="1"/>
    <s v="East"/>
    <s v="HIGH RISK"/>
    <s v="done"/>
    <s v="not eligiable"/>
  </r>
  <r>
    <s v="CUST02648"/>
    <s v="Male"/>
    <s v="Single"/>
    <n v="59744"/>
    <n v="17965"/>
    <s v="Poor"/>
    <x v="2"/>
    <s v="East"/>
    <s v="HIGH RISK"/>
    <s v="done"/>
    <s v="not eligiable"/>
  </r>
  <r>
    <s v="CUST02649"/>
    <s v="Female"/>
    <s v="Divorced"/>
    <n v="22445"/>
    <n v="24983"/>
    <s v="Poor"/>
    <x v="0"/>
    <s v="North"/>
    <s v="HIGH RISK"/>
    <s v="follow-up needed"/>
    <s v="not eligiable"/>
  </r>
  <r>
    <s v="CUST02650"/>
    <s v="Not Specified"/>
    <s v="Divorced"/>
    <n v="126882"/>
    <n v="26206"/>
    <s v="Poor"/>
    <x v="1"/>
    <s v="South"/>
    <s v="HIGH RISK"/>
    <s v="done"/>
    <s v="not eligiable"/>
  </r>
  <r>
    <s v="CUST02651"/>
    <s v="Male"/>
    <s v="Married"/>
    <n v="95880"/>
    <n v="43155"/>
    <s v="Good"/>
    <x v="0"/>
    <s v="East"/>
    <s v="SAFE"/>
    <s v="follow-up needed"/>
    <s v="not eligiable"/>
  </r>
  <r>
    <s v="CUST02652"/>
    <s v="Male"/>
    <s v="Single"/>
    <n v="143587"/>
    <n v="74128"/>
    <s v="Good"/>
    <x v="2"/>
    <s v="North"/>
    <s v="SAFE"/>
    <s v="done"/>
    <s v="not eligiable"/>
  </r>
  <r>
    <s v="CUST02653"/>
    <s v="Female"/>
    <s v="Single"/>
    <n v="136413"/>
    <n v="53371"/>
    <s v="Poor"/>
    <x v="0"/>
    <s v="East"/>
    <s v="SAFE"/>
    <s v="follow-up needed"/>
    <s v="not eligiable"/>
  </r>
  <r>
    <s v="CUST02654"/>
    <s v="Not Specified"/>
    <s v="Single"/>
    <n v="195595"/>
    <n v="8387"/>
    <s v="Poor"/>
    <x v="2"/>
    <s v="East"/>
    <s v="HIGH RISK"/>
    <s v="done"/>
    <s v="not eligiable"/>
  </r>
  <r>
    <s v="CUST02655"/>
    <s v="Female"/>
    <s v="Single"/>
    <n v="40246"/>
    <n v="58853"/>
    <s v="Poor"/>
    <x v="2"/>
    <s v="East"/>
    <s v="SAFE"/>
    <s v="done"/>
    <s v="not eligiable"/>
  </r>
  <r>
    <s v="CUST02656"/>
    <s v="Not Specified"/>
    <s v="Single"/>
    <n v="37753"/>
    <n v="70541"/>
    <s v="Good"/>
    <x v="2"/>
    <s v="North"/>
    <s v="SAFE"/>
    <s v="done"/>
    <s v="not eligiable"/>
  </r>
  <r>
    <s v="CUST02657"/>
    <s v="Male"/>
    <s v="Single"/>
    <n v="161736"/>
    <n v="47518"/>
    <s v="Good"/>
    <x v="1"/>
    <s v="North"/>
    <s v="SAFE"/>
    <s v="done"/>
    <s v="eligible for top-up"/>
  </r>
  <r>
    <s v="CUST02658"/>
    <s v="Male"/>
    <s v="Divorced"/>
    <n v="122642"/>
    <n v="57883"/>
    <s v="Poor"/>
    <x v="1"/>
    <s v="North"/>
    <s v="SAFE"/>
    <s v="done"/>
    <s v="not eligiable"/>
  </r>
  <r>
    <s v="CUST02659"/>
    <s v="Female###"/>
    <s v="Married"/>
    <n v="115070"/>
    <n v="53828"/>
    <s v="Poor"/>
    <x v="0"/>
    <s v="West"/>
    <s v="SAFE"/>
    <s v="follow-up needed"/>
    <s v="not eligiable"/>
  </r>
  <r>
    <s v="CUST02660"/>
    <s v="Male"/>
    <s v="Single"/>
    <n v="72834"/>
    <n v="44311"/>
    <s v="Good"/>
    <x v="1"/>
    <s v="West"/>
    <s v="SAFE"/>
    <s v="done"/>
    <s v="eligible for top-up"/>
  </r>
  <r>
    <s v="CUST02661"/>
    <s v="Male"/>
    <s v="Single"/>
    <n v="14973"/>
    <n v="46641"/>
    <s v="Poor"/>
    <x v="0"/>
    <s v="West"/>
    <s v="HIGH RISK"/>
    <s v="follow-up needed"/>
    <s v="not eligiable"/>
  </r>
  <r>
    <s v="CUST02662"/>
    <s v="Female"/>
    <s v="Single"/>
    <n v="79820"/>
    <n v="56567"/>
    <s v="Good"/>
    <x v="1"/>
    <s v="East"/>
    <s v="SAFE"/>
    <s v="done"/>
    <s v="eligible for top-up"/>
  </r>
  <r>
    <s v="CUST02663"/>
    <s v="Male"/>
    <s v="Single"/>
    <n v="125839"/>
    <n v="7068"/>
    <s v="Poor"/>
    <x v="1"/>
    <s v="North"/>
    <s v="HIGH RISK"/>
    <s v="done"/>
    <s v="not eligiable"/>
  </r>
  <r>
    <s v="CUST02664"/>
    <s v="Male"/>
    <s v="Married"/>
    <n v="108911"/>
    <n v="21844"/>
    <s v="Poor"/>
    <x v="1"/>
    <s v="West"/>
    <s v="HIGH RISK"/>
    <s v="done"/>
    <s v="not eligiable"/>
  </r>
  <r>
    <s v="CUST02665"/>
    <s v="Female"/>
    <s v="Divorced"/>
    <n v="175599"/>
    <n v="72660"/>
    <s v="Poor"/>
    <x v="0"/>
    <s v="East"/>
    <s v="SAFE"/>
    <s v="follow-up needed"/>
    <s v="not eligiable"/>
  </r>
  <r>
    <s v="CUST02666"/>
    <s v="Female"/>
    <s v="Single"/>
    <n v="50471"/>
    <n v="41383"/>
    <s v="Poor"/>
    <x v="2"/>
    <s v="West"/>
    <s v="HIGH RISK"/>
    <s v="done"/>
    <s v="not eligiable"/>
  </r>
  <r>
    <s v="CUST02667"/>
    <s v="Not Specified"/>
    <s v="Married"/>
    <n v="86164"/>
    <n v="39310"/>
    <s v="Poor"/>
    <x v="0"/>
    <s v="East"/>
    <s v="HIGH RISK"/>
    <s v="follow-up needed"/>
    <s v="not eligiable"/>
  </r>
  <r>
    <s v="CUST02668"/>
    <s v="Female"/>
    <s v="Divorced"/>
    <n v="59819"/>
    <n v="52951"/>
    <s v="Good"/>
    <x v="1"/>
    <s v="West"/>
    <s v="SAFE"/>
    <s v="done"/>
    <s v="not eligiable"/>
  </r>
  <r>
    <s v="CUST02669"/>
    <s v="Male"/>
    <s v="Divorced"/>
    <n v="127389"/>
    <n v="18581"/>
    <s v="Good"/>
    <x v="0"/>
    <s v="South"/>
    <s v="SAFE"/>
    <s v="follow-up needed"/>
    <s v="not eligiable"/>
  </r>
  <r>
    <s v="CUST02670"/>
    <s v="Male###"/>
    <s v="Married"/>
    <n v="158062"/>
    <n v="53292"/>
    <s v="Good"/>
    <x v="2"/>
    <s v="East"/>
    <s v="SAFE"/>
    <s v="done"/>
    <s v="not eligiable"/>
  </r>
  <r>
    <s v="CUST02671"/>
    <s v="Female"/>
    <s v="Single"/>
    <n v="97710"/>
    <n v="86927"/>
    <s v="Good"/>
    <x v="0"/>
    <s v="North"/>
    <s v="SAFE"/>
    <s v="follow-up needed"/>
    <s v="not eligiable"/>
  </r>
  <r>
    <s v="CUST02672"/>
    <s v="Female"/>
    <s v="Single"/>
    <n v="45203"/>
    <n v="81458"/>
    <s v="Poor"/>
    <x v="1"/>
    <s v="South"/>
    <s v="SAFE"/>
    <s v="done"/>
    <s v="not eligiable"/>
  </r>
  <r>
    <s v="CUST02673"/>
    <s v="Male"/>
    <s v="Married"/>
    <n v="57581"/>
    <n v="28601"/>
    <s v="Poor"/>
    <x v="2"/>
    <s v="East"/>
    <s v="HIGH RISK"/>
    <s v="done"/>
    <s v="not eligiable"/>
  </r>
  <r>
    <s v="CUST02674"/>
    <s v="Male###"/>
    <s v="Single"/>
    <n v="47828"/>
    <n v="31808"/>
    <s v="Good"/>
    <x v="1"/>
    <s v="West"/>
    <s v="SAFE"/>
    <s v="done"/>
    <s v="not eligiable"/>
  </r>
  <r>
    <s v="CUST02675"/>
    <s v="Male"/>
    <s v="Single"/>
    <n v="190857"/>
    <n v="59520"/>
    <s v="Poor"/>
    <x v="0"/>
    <s v="East"/>
    <s v="SAFE"/>
    <s v="follow-up needed"/>
    <s v="not eligiable"/>
  </r>
  <r>
    <s v="CUST02676"/>
    <s v="Male"/>
    <s v="Divorced"/>
    <n v="99412"/>
    <n v="45187"/>
    <s v="Good"/>
    <x v="2"/>
    <s v="North"/>
    <s v="SAFE"/>
    <s v="done"/>
    <s v="not eligiable"/>
  </r>
  <r>
    <s v="CUST02677"/>
    <s v="Female"/>
    <s v="Divorced"/>
    <n v="43344"/>
    <n v="65846"/>
    <s v="Poor"/>
    <x v="1"/>
    <s v="North"/>
    <s v="SAFE"/>
    <s v="done"/>
    <s v="not eligiable"/>
  </r>
  <r>
    <s v="CUST02678"/>
    <s v="Male"/>
    <s v="Married"/>
    <n v="188836"/>
    <n v="44326"/>
    <s v="Poor"/>
    <x v="0"/>
    <s v="North"/>
    <s v="HIGH RISK"/>
    <s v="follow-up needed"/>
    <s v="not eligiable"/>
  </r>
  <r>
    <s v="CUST02679"/>
    <s v="Female"/>
    <s v="Married"/>
    <n v="21913"/>
    <n v="46690"/>
    <s v="Poor"/>
    <x v="1"/>
    <s v="South"/>
    <s v="HIGH RISK"/>
    <s v="done"/>
    <s v="not eligiable"/>
  </r>
  <r>
    <s v="CUST02680"/>
    <s v="Male"/>
    <s v="Divorced"/>
    <n v="119562"/>
    <n v="83578"/>
    <s v="Poor"/>
    <x v="0"/>
    <s v="East"/>
    <s v="SAFE"/>
    <s v="follow-up needed"/>
    <s v="not eligiable"/>
  </r>
  <r>
    <s v="CUST02681"/>
    <s v="Female"/>
    <s v="Married"/>
    <n v="48127"/>
    <n v="7789"/>
    <s v="Poor"/>
    <x v="1"/>
    <s v="East"/>
    <s v="HIGH RISK"/>
    <s v="done"/>
    <s v="not eligiable"/>
  </r>
  <r>
    <s v="CUST02682"/>
    <s v="Female"/>
    <s v="Single"/>
    <n v="168637"/>
    <n v="98715"/>
    <s v="Poor"/>
    <x v="0"/>
    <s v="East"/>
    <s v="SAFE"/>
    <s v="follow-up needed"/>
    <s v="not eligiable"/>
  </r>
  <r>
    <s v="CUST02683"/>
    <s v="Female"/>
    <s v="Divorced"/>
    <n v="160174"/>
    <n v="15868"/>
    <s v="Good"/>
    <x v="0"/>
    <s v="South"/>
    <s v="SAFE"/>
    <s v="follow-up needed"/>
    <s v="not eligiable"/>
  </r>
  <r>
    <s v="CUST02684"/>
    <s v="Male"/>
    <s v="Divorced"/>
    <n v="98075"/>
    <n v="40984"/>
    <s v="Good"/>
    <x v="0"/>
    <s v="West"/>
    <s v="SAFE"/>
    <s v="follow-up needed"/>
    <s v="not eligiable"/>
  </r>
  <r>
    <s v="CUST02685"/>
    <s v="Male"/>
    <s v="Divorced"/>
    <n v="30036"/>
    <n v="79493"/>
    <s v="Poor"/>
    <x v="1"/>
    <s v="East"/>
    <s v="SAFE"/>
    <s v="done"/>
    <s v="not eligiable"/>
  </r>
  <r>
    <s v="CUST02686"/>
    <s v="Female"/>
    <s v="Single"/>
    <n v="40375"/>
    <n v="57252"/>
    <s v="Poor"/>
    <x v="0"/>
    <s v="West"/>
    <s v="SAFE"/>
    <s v="follow-up needed"/>
    <s v="not eligiable"/>
  </r>
  <r>
    <s v="CUST02687"/>
    <s v="Not Specified"/>
    <s v="Single"/>
    <n v="114968"/>
    <n v="79438"/>
    <s v="Poor"/>
    <x v="1"/>
    <s v="North"/>
    <s v="SAFE"/>
    <s v="done"/>
    <s v="not eligiable"/>
  </r>
  <r>
    <s v="CUST02688"/>
    <s v="Not Specified"/>
    <s v="Divorced"/>
    <n v="150752"/>
    <n v="68762"/>
    <s v="Poor"/>
    <x v="2"/>
    <s v="North"/>
    <s v="SAFE"/>
    <s v="done"/>
    <s v="not eligiable"/>
  </r>
  <r>
    <s v="CUST02689"/>
    <s v="Not Specified"/>
    <s v="Single"/>
    <n v="77660"/>
    <n v="59149"/>
    <s v="Poor"/>
    <x v="0"/>
    <s v="West"/>
    <s v="SAFE"/>
    <s v="follow-up needed"/>
    <s v="not eligiable"/>
  </r>
  <r>
    <s v="CUST02690"/>
    <s v="Female"/>
    <s v="Married"/>
    <n v="59818"/>
    <n v="81711"/>
    <s v="Good"/>
    <x v="1"/>
    <s v="East"/>
    <s v="SAFE"/>
    <s v="done"/>
    <s v="not eligiable"/>
  </r>
  <r>
    <s v="CUST02691"/>
    <s v="Not Specified"/>
    <s v="Single"/>
    <n v="50637"/>
    <n v="8615"/>
    <s v="Poor"/>
    <x v="0"/>
    <s v="East"/>
    <s v="HIGH RISK"/>
    <s v="follow-up needed"/>
    <s v="not eligiable"/>
  </r>
  <r>
    <s v="CUST02692"/>
    <s v="Female"/>
    <s v="Divorced"/>
    <n v="143393"/>
    <n v="17705"/>
    <s v="Poor"/>
    <x v="0"/>
    <s v="South"/>
    <s v="HIGH RISK"/>
    <s v="follow-up needed"/>
    <s v="not eligiable"/>
  </r>
  <r>
    <s v="CUST02693"/>
    <s v="Male"/>
    <s v="Single"/>
    <n v="90923"/>
    <n v="14963"/>
    <s v="Poor"/>
    <x v="0"/>
    <s v="East"/>
    <s v="HIGH RISK"/>
    <s v="follow-up needed"/>
    <s v="not eligiable"/>
  </r>
  <r>
    <s v="CUST02694"/>
    <s v="Female"/>
    <s v="Married"/>
    <n v="112226"/>
    <n v="88366"/>
    <s v="Good"/>
    <x v="2"/>
    <s v="North"/>
    <s v="SAFE"/>
    <s v="done"/>
    <s v="not eligiable"/>
  </r>
  <r>
    <s v="CUST02695"/>
    <s v="Female"/>
    <s v="Divorced"/>
    <n v="59932"/>
    <n v="7053"/>
    <s v="Poor"/>
    <x v="0"/>
    <s v="North"/>
    <s v="HIGH RISK"/>
    <s v="follow-up needed"/>
    <s v="not eligiable"/>
  </r>
  <r>
    <s v="CUST02696"/>
    <s v="Female"/>
    <s v="Single"/>
    <n v="143590"/>
    <n v="31177"/>
    <s v="Poor"/>
    <x v="0"/>
    <s v="North"/>
    <s v="HIGH RISK"/>
    <s v="follow-up needed"/>
    <s v="not eligiable"/>
  </r>
  <r>
    <s v="CUST02697"/>
    <s v="Female"/>
    <s v="Single"/>
    <n v="167259"/>
    <n v="57482"/>
    <s v="Poor"/>
    <x v="0"/>
    <s v="East"/>
    <s v="SAFE"/>
    <s v="follow-up needed"/>
    <s v="not eligiable"/>
  </r>
  <r>
    <s v="CUST02698"/>
    <s v="Female"/>
    <s v="Single"/>
    <n v="139668"/>
    <n v="81418"/>
    <s v="Poor"/>
    <x v="0"/>
    <s v="East"/>
    <s v="SAFE"/>
    <s v="follow-up needed"/>
    <s v="not eligiable"/>
  </r>
  <r>
    <s v="CUST02699"/>
    <s v="Female"/>
    <s v="Single"/>
    <n v="119255"/>
    <n v="31052"/>
    <s v="Poor"/>
    <x v="0"/>
    <s v="South"/>
    <s v="HIGH RISK"/>
    <s v="follow-up needed"/>
    <s v="not eligiable"/>
  </r>
  <r>
    <s v="CUST02700"/>
    <s v="Female"/>
    <s v="Married"/>
    <n v="134163"/>
    <n v="51323"/>
    <s v="Poor"/>
    <x v="2"/>
    <s v="West"/>
    <s v="SAFE"/>
    <s v="done"/>
    <s v="not eligiable"/>
  </r>
  <r>
    <s v="CUST02701"/>
    <s v="Not Specified"/>
    <s v="Single"/>
    <n v="50182"/>
    <n v="83059"/>
    <s v="Poor"/>
    <x v="0"/>
    <s v="West"/>
    <s v="SAFE"/>
    <s v="follow-up needed"/>
    <s v="not eligiable"/>
  </r>
  <r>
    <s v="CUST02702"/>
    <s v="Female"/>
    <s v="Married"/>
    <n v="103867"/>
    <n v="17704"/>
    <s v="Poor"/>
    <x v="2"/>
    <s v="North"/>
    <s v="HIGH RISK"/>
    <s v="done"/>
    <s v="not eligiable"/>
  </r>
  <r>
    <s v="CUST02703"/>
    <s v="Not Specified"/>
    <s v="Single"/>
    <n v="191996"/>
    <n v="51197"/>
    <s v="Good"/>
    <x v="0"/>
    <s v="West"/>
    <s v="SAFE"/>
    <s v="follow-up needed"/>
    <s v="not eligiable"/>
  </r>
  <r>
    <s v="CUST02704"/>
    <s v="Female"/>
    <s v="Single"/>
    <n v="40514"/>
    <n v="40171"/>
    <s v="Poor"/>
    <x v="0"/>
    <s v="West"/>
    <s v="HIGH RISK"/>
    <s v="follow-up needed"/>
    <s v="not eligiable"/>
  </r>
  <r>
    <s v="CUST02705"/>
    <s v="Male"/>
    <s v="Single"/>
    <n v="196878"/>
    <n v="85614"/>
    <s v="Good"/>
    <x v="2"/>
    <s v="West"/>
    <s v="SAFE"/>
    <s v="done"/>
    <s v="not eligiable"/>
  </r>
  <r>
    <s v="CUST02706"/>
    <s v="Female"/>
    <s v="Single"/>
    <n v="65309"/>
    <n v="95774"/>
    <s v="Poor"/>
    <x v="2"/>
    <s v="West"/>
    <s v="SAFE"/>
    <s v="done"/>
    <s v="not eligiable"/>
  </r>
  <r>
    <s v="CUST02707"/>
    <s v="Female"/>
    <s v="Single"/>
    <n v="179064"/>
    <n v="55507"/>
    <s v="Good"/>
    <x v="0"/>
    <s v="North"/>
    <s v="SAFE"/>
    <s v="follow-up needed"/>
    <s v="not eligiable"/>
  </r>
  <r>
    <s v="CUST02708"/>
    <s v="Not Specified"/>
    <s v="Single"/>
    <n v="126197"/>
    <n v="80102"/>
    <s v="Good"/>
    <x v="1"/>
    <s v="East"/>
    <s v="SAFE"/>
    <s v="done"/>
    <s v="eligible for top-up"/>
  </r>
  <r>
    <s v="CUST02709"/>
    <s v="Female"/>
    <s v="Divorced"/>
    <n v="188247"/>
    <n v="47524"/>
    <s v="Poor"/>
    <x v="2"/>
    <s v="North"/>
    <s v="HIGH RISK"/>
    <s v="done"/>
    <s v="not eligiable"/>
  </r>
  <r>
    <s v="CUST02710"/>
    <s v="Female"/>
    <s v="Single"/>
    <n v="166278"/>
    <n v="53463"/>
    <s v="Poor"/>
    <x v="0"/>
    <s v="West"/>
    <s v="SAFE"/>
    <s v="follow-up needed"/>
    <s v="not eligiable"/>
  </r>
  <r>
    <s v="CUST02711"/>
    <s v="Female"/>
    <s v="Single"/>
    <n v="42092"/>
    <n v="39600"/>
    <s v="Good"/>
    <x v="0"/>
    <s v="West"/>
    <s v="SAFE"/>
    <s v="follow-up needed"/>
    <s v="not eligiable"/>
  </r>
  <r>
    <s v="CUST02712"/>
    <s v="Not Specified"/>
    <s v="Single"/>
    <n v="113221"/>
    <n v="42424"/>
    <s v="Poor"/>
    <x v="0"/>
    <s v="West"/>
    <s v="HIGH RISK"/>
    <s v="follow-up needed"/>
    <s v="not eligiable"/>
  </r>
  <r>
    <s v="CUST02713"/>
    <s v="Female"/>
    <s v="Divorced"/>
    <n v="98682"/>
    <n v="21300"/>
    <s v="Poor"/>
    <x v="0"/>
    <s v="South"/>
    <s v="HIGH RISK"/>
    <s v="follow-up needed"/>
    <s v="not eligiable"/>
  </r>
  <r>
    <s v="CUST02714"/>
    <s v="Female"/>
    <s v="Single"/>
    <n v="41923"/>
    <n v="98139"/>
    <s v="Poor"/>
    <x v="0"/>
    <s v="South"/>
    <s v="SAFE"/>
    <s v="follow-up needed"/>
    <s v="not eligiable"/>
  </r>
  <r>
    <s v="CUST02715"/>
    <s v="Male"/>
    <s v="Single"/>
    <n v="19078"/>
    <n v="89631"/>
    <s v="Poor"/>
    <x v="1"/>
    <s v="South"/>
    <s v="SAFE"/>
    <s v="done"/>
    <s v="not eligiable"/>
  </r>
  <r>
    <s v="CUST02716"/>
    <s v="Male"/>
    <s v="Divorced"/>
    <n v="63946"/>
    <n v="95272"/>
    <s v="Poor"/>
    <x v="0"/>
    <s v="West"/>
    <s v="SAFE"/>
    <s v="follow-up needed"/>
    <s v="not eligiable"/>
  </r>
  <r>
    <s v="CUST02717"/>
    <s v="Male"/>
    <s v="Single"/>
    <n v="195189"/>
    <n v="57801"/>
    <s v="Poor"/>
    <x v="0"/>
    <s v="West"/>
    <s v="SAFE"/>
    <s v="follow-up needed"/>
    <s v="not eligiable"/>
  </r>
  <r>
    <s v="CUST02718"/>
    <s v="Not Specified"/>
    <s v="Married"/>
    <n v="65677"/>
    <n v="19032"/>
    <s v="Good"/>
    <x v="2"/>
    <s v="East"/>
    <s v="SAFE"/>
    <s v="done"/>
    <s v="not eligiable"/>
  </r>
  <r>
    <s v="CUST02719"/>
    <s v="Not Specified"/>
    <s v="Married"/>
    <n v="48507"/>
    <n v="17310"/>
    <s v="Poor"/>
    <x v="1"/>
    <s v="East"/>
    <s v="HIGH RISK"/>
    <s v="done"/>
    <s v="not eligiable"/>
  </r>
  <r>
    <s v="CUST02720"/>
    <s v="Female"/>
    <s v="Divorced"/>
    <n v="149397"/>
    <n v="59058"/>
    <s v="Good"/>
    <x v="1"/>
    <s v="South"/>
    <s v="SAFE"/>
    <s v="done"/>
    <s v="eligible for top-up"/>
  </r>
  <r>
    <s v="CUST02721"/>
    <s v="Female"/>
    <s v="Married"/>
    <n v="70983"/>
    <n v="60821"/>
    <s v="Poor"/>
    <x v="1"/>
    <s v="East"/>
    <s v="SAFE"/>
    <s v="done"/>
    <s v="not eligiable"/>
  </r>
  <r>
    <s v="CUST02722"/>
    <s v="Male"/>
    <s v="Married"/>
    <n v="169686"/>
    <n v="35562"/>
    <s v="Poor"/>
    <x v="1"/>
    <s v="East"/>
    <s v="HIGH RISK"/>
    <s v="done"/>
    <s v="not eligiable"/>
  </r>
  <r>
    <s v="CUST02723"/>
    <s v="Male"/>
    <s v="Married"/>
    <n v="50891"/>
    <n v="10718"/>
    <s v="Poor"/>
    <x v="1"/>
    <s v="East"/>
    <s v="HIGH RISK"/>
    <s v="done"/>
    <s v="not eligiable"/>
  </r>
  <r>
    <s v="CUST02724"/>
    <s v="Female"/>
    <s v="Married"/>
    <n v="43146"/>
    <n v="89161"/>
    <s v="Poor"/>
    <x v="0"/>
    <s v="North"/>
    <s v="SAFE"/>
    <s v="follow-up needed"/>
    <s v="not eligiable"/>
  </r>
  <r>
    <s v="CUST02725"/>
    <s v="Female"/>
    <s v="Single"/>
    <n v="125847"/>
    <n v="44126"/>
    <s v="Good"/>
    <x v="0"/>
    <s v="South"/>
    <s v="SAFE"/>
    <s v="follow-up needed"/>
    <s v="not eligiable"/>
  </r>
  <r>
    <s v="CUST02726"/>
    <s v="Male"/>
    <s v="Single"/>
    <n v="156062"/>
    <n v="75631"/>
    <s v="Poor"/>
    <x v="2"/>
    <s v="South"/>
    <s v="SAFE"/>
    <s v="done"/>
    <s v="not eligiable"/>
  </r>
  <r>
    <s v="CUST02727"/>
    <s v="Not Specified"/>
    <s v="Single"/>
    <n v="49352"/>
    <n v="47613"/>
    <s v="Good"/>
    <x v="0"/>
    <s v="East"/>
    <s v="SAFE"/>
    <s v="follow-up needed"/>
    <s v="not eligiable"/>
  </r>
  <r>
    <s v="CUST02728"/>
    <s v="Male"/>
    <s v="Divorced"/>
    <n v="124211"/>
    <n v="72547"/>
    <s v="Poor"/>
    <x v="2"/>
    <s v="East"/>
    <s v="SAFE"/>
    <s v="done"/>
    <s v="not eligiable"/>
  </r>
  <r>
    <s v="CUST02729"/>
    <s v="Male"/>
    <s v="Divorced"/>
    <n v="73000"/>
    <n v="63618"/>
    <s v="Poor"/>
    <x v="2"/>
    <s v="East"/>
    <s v="SAFE"/>
    <s v="done"/>
    <s v="not eligiable"/>
  </r>
  <r>
    <s v="CUST02730"/>
    <s v="Female"/>
    <s v="Single"/>
    <n v="134292"/>
    <n v="23894"/>
    <s v="Poor"/>
    <x v="0"/>
    <s v="East"/>
    <s v="HIGH RISK"/>
    <s v="follow-up needed"/>
    <s v="not eligiable"/>
  </r>
  <r>
    <s v="CUST02731"/>
    <s v="Female"/>
    <s v="Single"/>
    <n v="21622"/>
    <n v="91552"/>
    <s v="Poor"/>
    <x v="0"/>
    <s v="East"/>
    <s v="SAFE"/>
    <s v="follow-up needed"/>
    <s v="not eligiable"/>
  </r>
  <r>
    <s v="CUST02732"/>
    <s v="Male"/>
    <s v="Single"/>
    <n v="192756"/>
    <n v="24215"/>
    <s v="Poor"/>
    <x v="2"/>
    <s v="East"/>
    <s v="HIGH RISK"/>
    <s v="done"/>
    <s v="not eligiable"/>
  </r>
  <r>
    <s v="CUST02733"/>
    <s v="Male"/>
    <s v="Divorced"/>
    <n v="160413"/>
    <n v="74811"/>
    <s v="Poor"/>
    <x v="2"/>
    <s v="East"/>
    <s v="SAFE"/>
    <s v="done"/>
    <s v="not eligiable"/>
  </r>
  <r>
    <s v="CUST02734"/>
    <s v="Not Specified"/>
    <s v="Single"/>
    <n v="189683"/>
    <n v="82969"/>
    <s v="Poor"/>
    <x v="0"/>
    <s v="East"/>
    <s v="SAFE"/>
    <s v="follow-up needed"/>
    <s v="not eligiable"/>
  </r>
  <r>
    <s v="CUST02735"/>
    <s v="Male"/>
    <s v="Single"/>
    <n v="18655"/>
    <n v="11384"/>
    <s v="Good"/>
    <x v="0"/>
    <s v="East"/>
    <s v="SAFE"/>
    <s v="follow-up needed"/>
    <s v="not eligiable"/>
  </r>
  <r>
    <s v="CUST02736"/>
    <s v="Not Specified"/>
    <s v="Single"/>
    <n v="177735"/>
    <n v="69275"/>
    <s v="Poor"/>
    <x v="1"/>
    <s v="East"/>
    <s v="SAFE"/>
    <s v="done"/>
    <s v="not eligiable"/>
  </r>
  <r>
    <s v="CUST02737"/>
    <s v="Male"/>
    <s v="Single"/>
    <n v="70355"/>
    <n v="36772"/>
    <s v="Poor"/>
    <x v="1"/>
    <s v="East"/>
    <s v="HIGH RISK"/>
    <s v="done"/>
    <s v="not eligiable"/>
  </r>
  <r>
    <s v="CUST02738"/>
    <s v="Male"/>
    <s v="Married"/>
    <n v="57182"/>
    <n v="12509"/>
    <s v="Good"/>
    <x v="0"/>
    <s v="East"/>
    <s v="SAFE"/>
    <s v="follow-up needed"/>
    <s v="not eligiable"/>
  </r>
  <r>
    <s v="CUST02739"/>
    <s v="Female"/>
    <s v="Divorced"/>
    <n v="132230"/>
    <n v="13062"/>
    <s v="Poor"/>
    <x v="0"/>
    <s v="North"/>
    <s v="HIGH RISK"/>
    <s v="follow-up needed"/>
    <s v="not eligiable"/>
  </r>
  <r>
    <s v="CUST02740"/>
    <s v="Male"/>
    <s v="Single"/>
    <n v="106501"/>
    <n v="13882"/>
    <s v="Poor"/>
    <x v="0"/>
    <s v="North"/>
    <s v="HIGH RISK"/>
    <s v="follow-up needed"/>
    <s v="not eligiable"/>
  </r>
  <r>
    <s v="CUST02741"/>
    <s v="Female"/>
    <s v="Divorced"/>
    <n v="57386"/>
    <n v="28541"/>
    <s v="Good"/>
    <x v="0"/>
    <s v="East"/>
    <s v="SAFE"/>
    <s v="follow-up needed"/>
    <s v="not eligiable"/>
  </r>
  <r>
    <s v="CUST02742"/>
    <s v="Female"/>
    <s v="Single"/>
    <n v="121589"/>
    <n v="8051"/>
    <s v="Good"/>
    <x v="0"/>
    <s v="East"/>
    <s v="SAFE"/>
    <s v="follow-up needed"/>
    <s v="not eligiable"/>
  </r>
  <r>
    <s v="CUST02743"/>
    <s v="Female"/>
    <s v="Single"/>
    <n v="126704"/>
    <n v="68950"/>
    <s v="Poor"/>
    <x v="0"/>
    <s v="North"/>
    <s v="SAFE"/>
    <s v="follow-up needed"/>
    <s v="not eligiable"/>
  </r>
  <r>
    <s v="CUST02744"/>
    <s v="Female"/>
    <s v="Divorced"/>
    <n v="177414"/>
    <n v="52500"/>
    <s v="Poor"/>
    <x v="1"/>
    <s v="East"/>
    <s v="SAFE"/>
    <s v="done"/>
    <s v="not eligiable"/>
  </r>
  <r>
    <s v="CUST02745"/>
    <s v="Female"/>
    <s v="Single"/>
    <n v="192890"/>
    <n v="87296"/>
    <s v="Poor"/>
    <x v="1"/>
    <s v="East"/>
    <s v="SAFE"/>
    <s v="done"/>
    <s v="not eligiable"/>
  </r>
  <r>
    <s v="CUST02746"/>
    <s v="Male"/>
    <s v="Married"/>
    <n v="60382"/>
    <n v="31780"/>
    <s v="Poor"/>
    <x v="2"/>
    <s v="South"/>
    <s v="HIGH RISK"/>
    <s v="done"/>
    <s v="not eligiable"/>
  </r>
  <r>
    <s v="CUST02747"/>
    <s v="Female"/>
    <s v="Single"/>
    <n v="148680"/>
    <n v="79190"/>
    <s v="Good"/>
    <x v="1"/>
    <s v="East"/>
    <s v="SAFE"/>
    <s v="done"/>
    <s v="eligible for top-up"/>
  </r>
  <r>
    <s v="CUST02748"/>
    <s v="Female"/>
    <s v="Divorced"/>
    <n v="190913"/>
    <n v="11904"/>
    <s v="Poor"/>
    <x v="0"/>
    <s v="North"/>
    <s v="HIGH RISK"/>
    <s v="follow-up needed"/>
    <s v="not eligiable"/>
  </r>
  <r>
    <s v="CUST02749"/>
    <s v="Female"/>
    <s v="Divorced"/>
    <n v="143486"/>
    <n v="70915"/>
    <s v="Poor"/>
    <x v="1"/>
    <s v="West"/>
    <s v="SAFE"/>
    <s v="done"/>
    <s v="not eligiable"/>
  </r>
  <r>
    <s v="CUST02750"/>
    <s v="Male"/>
    <s v="Single"/>
    <n v="71006"/>
    <n v="64116"/>
    <s v="Good"/>
    <x v="1"/>
    <s v="North"/>
    <s v="SAFE"/>
    <s v="done"/>
    <s v="eligible for top-up"/>
  </r>
  <r>
    <s v="CUST02751"/>
    <s v="Not Specified"/>
    <s v="Divorced"/>
    <n v="149042"/>
    <n v="97979"/>
    <s v="Poor"/>
    <x v="0"/>
    <s v="East"/>
    <s v="SAFE"/>
    <s v="follow-up needed"/>
    <s v="not eligiable"/>
  </r>
  <r>
    <s v="CUST02752"/>
    <s v="Not Specified"/>
    <s v="Single"/>
    <n v="35709"/>
    <n v="22274"/>
    <s v="Poor"/>
    <x v="0"/>
    <s v="North"/>
    <s v="HIGH RISK"/>
    <s v="follow-up needed"/>
    <s v="not eligiable"/>
  </r>
  <r>
    <s v="CUST02753"/>
    <s v="Female"/>
    <s v="Single"/>
    <n v="92894"/>
    <n v="98371"/>
    <s v="Poor"/>
    <x v="1"/>
    <s v="West"/>
    <s v="SAFE"/>
    <s v="done"/>
    <s v="not eligiable"/>
  </r>
  <r>
    <s v="CUST02754"/>
    <s v="Female"/>
    <s v="Single"/>
    <n v="119463"/>
    <n v="74113"/>
    <s v="Poor"/>
    <x v="2"/>
    <s v="East"/>
    <s v="SAFE"/>
    <s v="done"/>
    <s v="not eligiable"/>
  </r>
  <r>
    <s v="CUST02755"/>
    <s v="Male"/>
    <s v="Divorced"/>
    <n v="24396"/>
    <n v="97577"/>
    <s v="Poor"/>
    <x v="2"/>
    <s v="East"/>
    <s v="SAFE"/>
    <s v="done"/>
    <s v="not eligiable"/>
  </r>
  <r>
    <s v="CUST02756"/>
    <s v="Female"/>
    <s v="Divorced"/>
    <n v="90321"/>
    <n v="59806"/>
    <s v="Poor"/>
    <x v="2"/>
    <s v="East"/>
    <s v="SAFE"/>
    <s v="done"/>
    <s v="not eligiable"/>
  </r>
  <r>
    <s v="CUST02757"/>
    <s v="Not Specified"/>
    <s v="Divorced"/>
    <n v="65464"/>
    <n v="94519"/>
    <s v="Poor"/>
    <x v="0"/>
    <s v="East"/>
    <s v="SAFE"/>
    <s v="follow-up needed"/>
    <s v="not eligiable"/>
  </r>
  <r>
    <s v="CUST02758"/>
    <s v="Male"/>
    <s v="Single"/>
    <n v="12368"/>
    <n v="30910"/>
    <s v="Good"/>
    <x v="1"/>
    <s v="East"/>
    <s v="SAFE"/>
    <s v="done"/>
    <s v="not eligiable"/>
  </r>
  <r>
    <s v="CUST02759"/>
    <s v="Not Specified"/>
    <s v="Divorced"/>
    <n v="58209"/>
    <n v="59410"/>
    <s v="Poor"/>
    <x v="0"/>
    <s v="West"/>
    <s v="SAFE"/>
    <s v="follow-up needed"/>
    <s v="not eligiable"/>
  </r>
  <r>
    <s v="CUST02760"/>
    <s v="Male"/>
    <s v="Married"/>
    <n v="141821"/>
    <n v="88883"/>
    <s v="Poor"/>
    <x v="1"/>
    <s v="North"/>
    <s v="SAFE"/>
    <s v="done"/>
    <s v="not eligiable"/>
  </r>
  <r>
    <s v="CUST02761"/>
    <s v="Male"/>
    <s v="Single"/>
    <n v="110333"/>
    <n v="79101"/>
    <s v="Poor"/>
    <x v="0"/>
    <s v="East"/>
    <s v="SAFE"/>
    <s v="follow-up needed"/>
    <s v="not eligiable"/>
  </r>
  <r>
    <s v="CUST02762"/>
    <s v="Male"/>
    <s v="Single"/>
    <n v="63121"/>
    <n v="43453"/>
    <s v="Poor"/>
    <x v="1"/>
    <s v="South"/>
    <s v="HIGH RISK"/>
    <s v="done"/>
    <s v="not eligiable"/>
  </r>
  <r>
    <s v="CUST02763"/>
    <s v="Male"/>
    <s v="Single"/>
    <n v="30378"/>
    <n v="28790"/>
    <s v="Good"/>
    <x v="0"/>
    <s v="East"/>
    <s v="SAFE"/>
    <s v="follow-up needed"/>
    <s v="not eligiable"/>
  </r>
  <r>
    <s v="CUST02764"/>
    <s v="Not Specified"/>
    <s v="Divorced"/>
    <n v="65926"/>
    <n v="29939"/>
    <s v="Poor"/>
    <x v="2"/>
    <s v="South"/>
    <s v="HIGH RISK"/>
    <s v="done"/>
    <s v="not eligiable"/>
  </r>
  <r>
    <s v="CUST02765"/>
    <s v="Female"/>
    <s v="Divorced"/>
    <n v="15826"/>
    <n v="91111"/>
    <s v="Good"/>
    <x v="1"/>
    <s v="East"/>
    <s v="SAFE"/>
    <s v="done"/>
    <s v="not eligiable"/>
  </r>
  <r>
    <s v="CUST02766"/>
    <s v="Male"/>
    <s v="Single"/>
    <n v="153938"/>
    <n v="86292"/>
    <s v="Poor"/>
    <x v="0"/>
    <s v="North"/>
    <s v="SAFE"/>
    <s v="follow-up needed"/>
    <s v="not eligiable"/>
  </r>
  <r>
    <s v="CUST02767"/>
    <s v="Not Specified"/>
    <s v="Single"/>
    <n v="120557"/>
    <n v="33450"/>
    <s v="Poor"/>
    <x v="0"/>
    <s v="South"/>
    <s v="HIGH RISK"/>
    <s v="follow-up needed"/>
    <s v="not eligiable"/>
  </r>
  <r>
    <s v="CUST02768"/>
    <s v="Male"/>
    <s v="Married"/>
    <n v="152848"/>
    <n v="7246"/>
    <s v="Poor"/>
    <x v="0"/>
    <s v="South"/>
    <s v="HIGH RISK"/>
    <s v="follow-up needed"/>
    <s v="not eligiable"/>
  </r>
  <r>
    <s v="CUST02769"/>
    <s v="Female"/>
    <s v="Divorced"/>
    <n v="147605"/>
    <n v="32894"/>
    <s v="Poor"/>
    <x v="2"/>
    <s v="South"/>
    <s v="HIGH RISK"/>
    <s v="done"/>
    <s v="not eligiable"/>
  </r>
  <r>
    <s v="CUST02770"/>
    <s v="Female"/>
    <s v="Single"/>
    <n v="165935"/>
    <n v="80256"/>
    <s v="Poor"/>
    <x v="1"/>
    <s v="West"/>
    <s v="SAFE"/>
    <s v="done"/>
    <s v="not eligiable"/>
  </r>
  <r>
    <s v="CUST02771"/>
    <s v="Not Specified"/>
    <s v="Married"/>
    <n v="36265"/>
    <n v="69446"/>
    <s v="Good"/>
    <x v="2"/>
    <s v="East"/>
    <s v="SAFE"/>
    <s v="done"/>
    <s v="not eligiable"/>
  </r>
  <r>
    <s v="CUST02772"/>
    <s v="Female"/>
    <s v="Single"/>
    <n v="107475"/>
    <n v="50918"/>
    <s v="Good"/>
    <x v="0"/>
    <s v="East"/>
    <s v="SAFE"/>
    <s v="follow-up needed"/>
    <s v="not eligiable"/>
  </r>
  <r>
    <s v="CUST02773"/>
    <s v="Not Specified"/>
    <s v="Divorced"/>
    <n v="12758"/>
    <n v="98366"/>
    <s v="Poor"/>
    <x v="1"/>
    <s v="East"/>
    <s v="SAFE"/>
    <s v="done"/>
    <s v="not eligiable"/>
  </r>
  <r>
    <s v="CUST02774"/>
    <s v="Male"/>
    <s v="Single"/>
    <n v="78654"/>
    <n v="14235"/>
    <s v="Good"/>
    <x v="2"/>
    <s v="East"/>
    <s v="SAFE"/>
    <s v="done"/>
    <s v="not eligiable"/>
  </r>
  <r>
    <s v="CUST02775"/>
    <s v="Female"/>
    <s v="Single"/>
    <n v="59568"/>
    <n v="74391"/>
    <s v="Poor"/>
    <x v="2"/>
    <s v="North"/>
    <s v="SAFE"/>
    <s v="done"/>
    <s v="not eligiable"/>
  </r>
  <r>
    <s v="CUST02776"/>
    <s v="Female"/>
    <s v="Married"/>
    <n v="29363"/>
    <n v="43535"/>
    <s v="Poor"/>
    <x v="0"/>
    <s v="East"/>
    <s v="HIGH RISK"/>
    <s v="follow-up needed"/>
    <s v="not eligiable"/>
  </r>
  <r>
    <s v="CUST02777"/>
    <s v="Female"/>
    <s v="Married"/>
    <n v="108521"/>
    <n v="19538"/>
    <s v="Poor"/>
    <x v="0"/>
    <s v="East"/>
    <s v="HIGH RISK"/>
    <s v="follow-up needed"/>
    <s v="not eligiable"/>
  </r>
  <r>
    <s v="CUST02778"/>
    <s v="Male"/>
    <s v="Divorced"/>
    <n v="130945"/>
    <n v="52683"/>
    <s v="Poor"/>
    <x v="0"/>
    <s v="West"/>
    <s v="SAFE"/>
    <s v="follow-up needed"/>
    <s v="not eligiable"/>
  </r>
  <r>
    <s v="CUST02779"/>
    <s v="Male"/>
    <s v="Married"/>
    <n v="121933"/>
    <n v="86361"/>
    <s v="Poor"/>
    <x v="2"/>
    <s v="East"/>
    <s v="SAFE"/>
    <s v="done"/>
    <s v="not eligiable"/>
  </r>
  <r>
    <s v="CUST02780"/>
    <s v="Not Specified"/>
    <s v="Single"/>
    <n v="187751"/>
    <n v="80047"/>
    <s v="Good"/>
    <x v="0"/>
    <s v="West"/>
    <s v="SAFE"/>
    <s v="follow-up needed"/>
    <s v="not eligiable"/>
  </r>
  <r>
    <s v="CUST02781"/>
    <s v="Female"/>
    <s v="Single"/>
    <n v="71402"/>
    <n v="55427"/>
    <s v="Good"/>
    <x v="0"/>
    <s v="East"/>
    <s v="SAFE"/>
    <s v="follow-up needed"/>
    <s v="not eligiable"/>
  </r>
  <r>
    <s v="CUST02782"/>
    <s v="Male"/>
    <s v="Married"/>
    <n v="15484"/>
    <n v="22015"/>
    <s v="Poor"/>
    <x v="0"/>
    <s v="West"/>
    <s v="HIGH RISK"/>
    <s v="follow-up needed"/>
    <s v="not eligiable"/>
  </r>
  <r>
    <s v="CUST02783"/>
    <s v="Male"/>
    <s v="Single"/>
    <n v="78455"/>
    <n v="28702"/>
    <s v="Poor"/>
    <x v="0"/>
    <s v="East"/>
    <s v="HIGH RISK"/>
    <s v="follow-up needed"/>
    <s v="not eligiable"/>
  </r>
  <r>
    <s v="CUST02784"/>
    <s v="Not Specified"/>
    <s v="Divorced"/>
    <n v="160473"/>
    <n v="34124"/>
    <s v="Poor"/>
    <x v="0"/>
    <s v="West"/>
    <s v="HIGH RISK"/>
    <s v="follow-up needed"/>
    <s v="not eligiable"/>
  </r>
  <r>
    <s v="CUST02785"/>
    <s v="Male"/>
    <s v="Divorced"/>
    <n v="175199"/>
    <n v="37848"/>
    <s v="Good"/>
    <x v="2"/>
    <s v="East"/>
    <s v="SAFE"/>
    <s v="done"/>
    <s v="not eligiable"/>
  </r>
  <r>
    <s v="CUST02786"/>
    <s v="Female###"/>
    <s v="Divorced"/>
    <n v="24168"/>
    <n v="26830"/>
    <s v="Poor"/>
    <x v="0"/>
    <s v="South"/>
    <s v="HIGH RISK"/>
    <s v="follow-up needed"/>
    <s v="not eligiable"/>
  </r>
  <r>
    <s v="CUST02787"/>
    <s v="Female"/>
    <s v="Single"/>
    <n v="54957"/>
    <n v="89281"/>
    <s v="Poor"/>
    <x v="0"/>
    <s v="North"/>
    <s v="SAFE"/>
    <s v="follow-up needed"/>
    <s v="not eligiable"/>
  </r>
  <r>
    <s v="CUST02788"/>
    <s v="Female"/>
    <s v="Divorced"/>
    <n v="186649"/>
    <n v="7924"/>
    <s v="Good"/>
    <x v="0"/>
    <s v="East"/>
    <s v="SAFE"/>
    <s v="follow-up needed"/>
    <s v="not eligiable"/>
  </r>
  <r>
    <s v="CUST02789"/>
    <s v="Female"/>
    <s v="Single"/>
    <n v="144758"/>
    <n v="84244"/>
    <s v="Poor"/>
    <x v="2"/>
    <s v="East"/>
    <s v="SAFE"/>
    <s v="done"/>
    <s v="not eligiable"/>
  </r>
  <r>
    <s v="CUST02790"/>
    <s v="Female"/>
    <s v="Single"/>
    <n v="182014"/>
    <n v="28604"/>
    <s v="Poor"/>
    <x v="0"/>
    <s v="East"/>
    <s v="HIGH RISK"/>
    <s v="follow-up needed"/>
    <s v="not eligiable"/>
  </r>
  <r>
    <s v="CUST02791"/>
    <s v="Male"/>
    <s v="Single"/>
    <n v="59554"/>
    <n v="52802"/>
    <s v="Good"/>
    <x v="0"/>
    <s v="East"/>
    <s v="SAFE"/>
    <s v="follow-up needed"/>
    <s v="not eligiable"/>
  </r>
  <r>
    <s v="CUST02792"/>
    <s v="Female"/>
    <s v="Divorced"/>
    <n v="143940"/>
    <n v="22606"/>
    <s v="Poor"/>
    <x v="1"/>
    <s v="North"/>
    <s v="HIGH RISK"/>
    <s v="done"/>
    <s v="not eligiable"/>
  </r>
  <r>
    <s v="CUST02793"/>
    <s v="Female"/>
    <s v="Married"/>
    <n v="105675"/>
    <n v="18142"/>
    <s v="Poor"/>
    <x v="1"/>
    <s v="East"/>
    <s v="HIGH RISK"/>
    <s v="done"/>
    <s v="not eligiable"/>
  </r>
  <r>
    <s v="CUST02794"/>
    <s v="Male"/>
    <s v="Divorced"/>
    <n v="53609"/>
    <n v="93800"/>
    <s v="Good"/>
    <x v="2"/>
    <s v="North"/>
    <s v="SAFE"/>
    <s v="done"/>
    <s v="not eligiable"/>
  </r>
  <r>
    <s v="CUST02795"/>
    <s v="Male"/>
    <s v="Married"/>
    <n v="23891"/>
    <n v="8930"/>
    <s v="Good"/>
    <x v="0"/>
    <s v="West"/>
    <s v="SAFE"/>
    <s v="follow-up needed"/>
    <s v="not eligiable"/>
  </r>
  <r>
    <s v="CUST02796"/>
    <s v="Male"/>
    <s v="Single"/>
    <n v="48484"/>
    <n v="56917"/>
    <s v="Good"/>
    <x v="0"/>
    <s v="West"/>
    <s v="SAFE"/>
    <s v="follow-up needed"/>
    <s v="not eligiable"/>
  </r>
  <r>
    <s v="CUST02797"/>
    <s v="Male"/>
    <s v="Single"/>
    <n v="113385"/>
    <n v="92032"/>
    <s v="Good"/>
    <x v="2"/>
    <s v="East"/>
    <s v="SAFE"/>
    <s v="done"/>
    <s v="not eligiable"/>
  </r>
  <r>
    <s v="CUST02798"/>
    <s v="Not Specified"/>
    <s v="Single"/>
    <n v="54307"/>
    <n v="11395"/>
    <s v="Good"/>
    <x v="2"/>
    <s v="North"/>
    <s v="SAFE"/>
    <s v="done"/>
    <s v="not eligiable"/>
  </r>
  <r>
    <s v="CUST02799"/>
    <s v="Not Specified"/>
    <s v="Divorced"/>
    <n v="113193"/>
    <n v="80880"/>
    <s v="Poor"/>
    <x v="1"/>
    <s v="East"/>
    <s v="SAFE"/>
    <s v="done"/>
    <s v="not eligiable"/>
  </r>
  <r>
    <s v="CUST02800"/>
    <s v="Female"/>
    <s v="Married"/>
    <n v="158995"/>
    <n v="23269"/>
    <s v="Poor"/>
    <x v="1"/>
    <s v="East"/>
    <s v="HIGH RISK"/>
    <s v="done"/>
    <s v="not eligiable"/>
  </r>
  <r>
    <s v="CUST02801"/>
    <s v="Female"/>
    <s v="Single"/>
    <n v="98784"/>
    <n v="87511"/>
    <s v="Good"/>
    <x v="0"/>
    <s v="West"/>
    <s v="SAFE"/>
    <s v="follow-up needed"/>
    <s v="not eligiable"/>
  </r>
  <r>
    <s v="CUST02802"/>
    <s v="Female"/>
    <s v="Divorced"/>
    <n v="116514"/>
    <n v="59428"/>
    <s v="Good"/>
    <x v="0"/>
    <s v="East"/>
    <s v="SAFE"/>
    <s v="follow-up needed"/>
    <s v="not eligiable"/>
  </r>
  <r>
    <s v="CUST02803"/>
    <s v="Male"/>
    <s v="Divorced"/>
    <n v="85257"/>
    <n v="44626"/>
    <s v="Poor"/>
    <x v="0"/>
    <s v="East"/>
    <s v="HIGH RISK"/>
    <s v="follow-up needed"/>
    <s v="not eligiable"/>
  </r>
  <r>
    <s v="CUST02804"/>
    <s v="Male"/>
    <s v="Single"/>
    <n v="98637"/>
    <n v="87438"/>
    <s v="Good"/>
    <x v="0"/>
    <s v="West"/>
    <s v="SAFE"/>
    <s v="follow-up needed"/>
    <s v="not eligiable"/>
  </r>
  <r>
    <s v="CUST02805"/>
    <s v="Female"/>
    <s v="Single"/>
    <n v="52335"/>
    <n v="49207"/>
    <s v="Poor"/>
    <x v="0"/>
    <s v="North"/>
    <s v="HIGH RISK"/>
    <s v="follow-up needed"/>
    <s v="not eligiable"/>
  </r>
  <r>
    <s v="CUST02806"/>
    <s v="Male"/>
    <s v="Married"/>
    <n v="63432"/>
    <n v="12156"/>
    <s v="Poor"/>
    <x v="0"/>
    <s v="South"/>
    <s v="HIGH RISK"/>
    <s v="follow-up needed"/>
    <s v="not eligiable"/>
  </r>
  <r>
    <s v="CUST02807"/>
    <s v="Male"/>
    <s v="Single"/>
    <n v="94646"/>
    <n v="11301"/>
    <s v="Poor"/>
    <x v="1"/>
    <s v="East"/>
    <s v="HIGH RISK"/>
    <s v="done"/>
    <s v="not eligiable"/>
  </r>
  <r>
    <s v="CUST02808"/>
    <s v="Male"/>
    <s v="Married"/>
    <n v="48382"/>
    <n v="25672"/>
    <s v="Poor"/>
    <x v="1"/>
    <s v="North"/>
    <s v="HIGH RISK"/>
    <s v="done"/>
    <s v="not eligiable"/>
  </r>
  <r>
    <s v="CUST02809"/>
    <s v="Male"/>
    <s v="Married"/>
    <n v="12262"/>
    <n v="57476"/>
    <s v="Poor"/>
    <x v="1"/>
    <s v="South"/>
    <s v="SAFE"/>
    <s v="done"/>
    <s v="not eligiable"/>
  </r>
  <r>
    <s v="CUST02810"/>
    <s v="Male"/>
    <s v="Divorced"/>
    <n v="65878"/>
    <n v="41355"/>
    <s v="Poor"/>
    <x v="0"/>
    <s v="East"/>
    <s v="HIGH RISK"/>
    <s v="follow-up needed"/>
    <s v="not eligiable"/>
  </r>
  <r>
    <s v="CUST02811"/>
    <s v="Female"/>
    <s v="Single"/>
    <n v="65371"/>
    <n v="38728"/>
    <s v="Poor"/>
    <x v="0"/>
    <s v="West"/>
    <s v="HIGH RISK"/>
    <s v="follow-up needed"/>
    <s v="not eligiable"/>
  </r>
  <r>
    <s v="CUST02812"/>
    <s v="Male"/>
    <s v="Single"/>
    <n v="199771"/>
    <n v="22218"/>
    <s v="Poor"/>
    <x v="1"/>
    <s v="East"/>
    <s v="HIGH RISK"/>
    <s v="done"/>
    <s v="not eligiable"/>
  </r>
  <r>
    <s v="CUST02813"/>
    <s v="Not Specified"/>
    <s v="Single"/>
    <n v="182406"/>
    <n v="45470"/>
    <s v="Poor"/>
    <x v="2"/>
    <s v="East"/>
    <s v="HIGH RISK"/>
    <s v="done"/>
    <s v="not eligiable"/>
  </r>
  <r>
    <s v="CUST02814"/>
    <s v="Female"/>
    <s v="Divorced"/>
    <n v="75925"/>
    <n v="54267"/>
    <s v="Poor"/>
    <x v="0"/>
    <s v="North"/>
    <s v="SAFE"/>
    <s v="follow-up needed"/>
    <s v="not eligiable"/>
  </r>
  <r>
    <s v="CUST02815"/>
    <s v="Female"/>
    <s v="Divorced"/>
    <n v="50642"/>
    <n v="40797"/>
    <s v="Poor"/>
    <x v="0"/>
    <s v="East"/>
    <s v="HIGH RISK"/>
    <s v="follow-up needed"/>
    <s v="not eligiable"/>
  </r>
  <r>
    <s v="CUST02816"/>
    <s v="Male"/>
    <s v="Divorced"/>
    <n v="126532"/>
    <n v="77267"/>
    <s v="Good"/>
    <x v="0"/>
    <s v="West"/>
    <s v="SAFE"/>
    <s v="follow-up needed"/>
    <s v="not eligiable"/>
  </r>
  <r>
    <s v="CUST02817"/>
    <s v="Not Specified"/>
    <s v="Divorced"/>
    <n v="37635"/>
    <n v="42252"/>
    <s v="Poor"/>
    <x v="0"/>
    <s v="West"/>
    <s v="HIGH RISK"/>
    <s v="follow-up needed"/>
    <s v="not eligiable"/>
  </r>
  <r>
    <s v="CUST02818"/>
    <s v="Female"/>
    <s v="Divorced"/>
    <n v="45649"/>
    <n v="95126"/>
    <s v="Good"/>
    <x v="0"/>
    <s v="South"/>
    <s v="SAFE"/>
    <s v="follow-up needed"/>
    <s v="not eligiable"/>
  </r>
  <r>
    <s v="CUST02819"/>
    <s v="Female"/>
    <s v="Divorced"/>
    <n v="64037"/>
    <n v="83409"/>
    <s v="Poor"/>
    <x v="2"/>
    <s v="South"/>
    <s v="SAFE"/>
    <s v="done"/>
    <s v="not eligiable"/>
  </r>
  <r>
    <s v="CUST02820"/>
    <s v="Male"/>
    <s v="Single"/>
    <n v="182755"/>
    <n v="18742"/>
    <s v="Poor"/>
    <x v="1"/>
    <s v="East"/>
    <s v="HIGH RISK"/>
    <s v="done"/>
    <s v="not eligiable"/>
  </r>
  <r>
    <s v="CUST02821"/>
    <s v="Not Specified"/>
    <s v="Divorced"/>
    <n v="41269"/>
    <n v="19486"/>
    <s v="Poor"/>
    <x v="0"/>
    <s v="West"/>
    <s v="HIGH RISK"/>
    <s v="follow-up needed"/>
    <s v="not eligiable"/>
  </r>
  <r>
    <s v="CUST02822"/>
    <s v="Male"/>
    <s v="Single"/>
    <n v="145672"/>
    <n v="82659"/>
    <s v="Good"/>
    <x v="1"/>
    <s v="East"/>
    <s v="SAFE"/>
    <s v="done"/>
    <s v="eligible for top-up"/>
  </r>
  <r>
    <s v="CUST02823"/>
    <s v="Female"/>
    <s v="Single"/>
    <n v="77298"/>
    <n v="28303"/>
    <s v="Poor"/>
    <x v="1"/>
    <s v="East"/>
    <s v="HIGH RISK"/>
    <s v="done"/>
    <s v="not eligiable"/>
  </r>
  <r>
    <s v="CUST02824"/>
    <s v="Not Specified"/>
    <s v="Divorced"/>
    <n v="177080"/>
    <n v="59903"/>
    <s v="Poor"/>
    <x v="0"/>
    <s v="North"/>
    <s v="SAFE"/>
    <s v="follow-up needed"/>
    <s v="not eligiable"/>
  </r>
  <r>
    <s v="CUST02825"/>
    <s v="Not Specified"/>
    <s v="Single"/>
    <n v="122869"/>
    <n v="74501"/>
    <s v="Poor"/>
    <x v="0"/>
    <s v="North"/>
    <s v="SAFE"/>
    <s v="follow-up needed"/>
    <s v="not eligiable"/>
  </r>
  <r>
    <s v="CUST02826"/>
    <s v="Female"/>
    <s v="Single"/>
    <n v="198454"/>
    <n v="21329"/>
    <s v="Good"/>
    <x v="1"/>
    <s v="East"/>
    <s v="SAFE"/>
    <s v="done"/>
    <s v="eligible for top-up"/>
  </r>
  <r>
    <s v="CUST02827"/>
    <s v="Female"/>
    <s v="Married"/>
    <n v="187345"/>
    <n v="5186"/>
    <s v="Poor"/>
    <x v="1"/>
    <s v="West"/>
    <s v="HIGH RISK"/>
    <s v="done"/>
    <s v="not eligiable"/>
  </r>
  <r>
    <s v="CUST02828"/>
    <s v="Female"/>
    <s v="Single"/>
    <n v="162077"/>
    <n v="30928"/>
    <s v="Poor"/>
    <x v="0"/>
    <s v="East"/>
    <s v="HIGH RISK"/>
    <s v="follow-up needed"/>
    <s v="not eligiable"/>
  </r>
  <r>
    <s v="CUST02829"/>
    <s v="Female"/>
    <s v="Single"/>
    <n v="137297"/>
    <n v="32032"/>
    <s v="Poor"/>
    <x v="0"/>
    <s v="East"/>
    <s v="HIGH RISK"/>
    <s v="follow-up needed"/>
    <s v="not eligiable"/>
  </r>
  <r>
    <s v="CUST02830"/>
    <s v="Female"/>
    <s v="Single"/>
    <n v="180205"/>
    <n v="19420"/>
    <s v="Good"/>
    <x v="1"/>
    <s v="North"/>
    <s v="SAFE"/>
    <s v="done"/>
    <s v="eligible for top-up"/>
  </r>
  <r>
    <s v="CUST02831"/>
    <s v="Male"/>
    <s v="Single"/>
    <n v="192381"/>
    <n v="80581"/>
    <s v="Poor"/>
    <x v="0"/>
    <s v="East"/>
    <s v="SAFE"/>
    <s v="follow-up needed"/>
    <s v="not eligiable"/>
  </r>
  <r>
    <s v="CUST02832"/>
    <s v="Not Specified"/>
    <s v="Single"/>
    <n v="154253"/>
    <n v="60281"/>
    <s v="Poor"/>
    <x v="1"/>
    <s v="East"/>
    <s v="SAFE"/>
    <s v="done"/>
    <s v="not eligiable"/>
  </r>
  <r>
    <s v="CUST02833"/>
    <s v="Male"/>
    <s v="Single"/>
    <n v="167324"/>
    <n v="85532"/>
    <s v="Poor"/>
    <x v="0"/>
    <s v="South"/>
    <s v="SAFE"/>
    <s v="follow-up needed"/>
    <s v="not eligiable"/>
  </r>
  <r>
    <s v="CUST02834"/>
    <s v="Female"/>
    <s v="Married"/>
    <n v="18639"/>
    <n v="72218"/>
    <s v="Good"/>
    <x v="1"/>
    <s v="South"/>
    <s v="SAFE"/>
    <s v="done"/>
    <s v="not eligiable"/>
  </r>
  <r>
    <s v="CUST02835"/>
    <s v="Female"/>
    <s v="Divorced"/>
    <n v="111845"/>
    <n v="8104"/>
    <s v="Poor"/>
    <x v="0"/>
    <s v="West"/>
    <s v="HIGH RISK"/>
    <s v="follow-up needed"/>
    <s v="not eligiable"/>
  </r>
  <r>
    <s v="CUST02836"/>
    <s v="Male"/>
    <s v="Single"/>
    <n v="62625"/>
    <n v="39341"/>
    <s v="Poor"/>
    <x v="2"/>
    <s v="South"/>
    <s v="HIGH RISK"/>
    <s v="done"/>
    <s v="not eligiable"/>
  </r>
  <r>
    <s v="CUST02837"/>
    <s v="Female"/>
    <s v="Married"/>
    <n v="179596"/>
    <n v="19506"/>
    <s v="Poor"/>
    <x v="0"/>
    <s v="East"/>
    <s v="HIGH RISK"/>
    <s v="follow-up needed"/>
    <s v="not eligiable"/>
  </r>
  <r>
    <s v="CUST02838"/>
    <s v="Not Specified"/>
    <s v="Single"/>
    <n v="69267"/>
    <n v="92832"/>
    <s v="Good"/>
    <x v="0"/>
    <s v="South"/>
    <s v="SAFE"/>
    <s v="follow-up needed"/>
    <s v="not eligiable"/>
  </r>
  <r>
    <s v="CUST02839"/>
    <s v="Male"/>
    <s v="Married"/>
    <n v="55272"/>
    <n v="17108"/>
    <s v="Poor"/>
    <x v="1"/>
    <s v="East"/>
    <s v="HIGH RISK"/>
    <s v="done"/>
    <s v="not eligiable"/>
  </r>
  <r>
    <s v="CUST02840"/>
    <s v="Not Specified"/>
    <s v="Single"/>
    <n v="80844"/>
    <n v="83680"/>
    <s v="Poor"/>
    <x v="0"/>
    <s v="North"/>
    <s v="SAFE"/>
    <s v="follow-up needed"/>
    <s v="not eligiable"/>
  </r>
  <r>
    <s v="CUST02841"/>
    <s v="Female"/>
    <s v="Married"/>
    <n v="105164"/>
    <n v="34259"/>
    <s v="Poor"/>
    <x v="1"/>
    <s v="West"/>
    <s v="HIGH RISK"/>
    <s v="done"/>
    <s v="not eligiable"/>
  </r>
  <r>
    <s v="CUST02842"/>
    <s v="Male"/>
    <s v="Married"/>
    <n v="42457"/>
    <n v="64533"/>
    <s v="Good"/>
    <x v="0"/>
    <s v="West"/>
    <s v="SAFE"/>
    <s v="follow-up needed"/>
    <s v="not eligiable"/>
  </r>
  <r>
    <s v="CUST02843"/>
    <s v="Male"/>
    <s v="Single"/>
    <n v="113921"/>
    <n v="79269"/>
    <s v="Poor"/>
    <x v="0"/>
    <s v="West"/>
    <s v="SAFE"/>
    <s v="follow-up needed"/>
    <s v="not eligiable"/>
  </r>
  <r>
    <s v="CUST02844"/>
    <s v="Male"/>
    <s v="Single"/>
    <n v="20036"/>
    <n v="18011"/>
    <s v="Poor"/>
    <x v="0"/>
    <s v="East"/>
    <s v="HIGH RISK"/>
    <s v="follow-up needed"/>
    <s v="not eligiable"/>
  </r>
  <r>
    <s v="CUST02845"/>
    <s v="Female"/>
    <s v="Divorced"/>
    <n v="144690"/>
    <n v="79115"/>
    <s v="Poor"/>
    <x v="0"/>
    <s v="East"/>
    <s v="SAFE"/>
    <s v="follow-up needed"/>
    <s v="not eligiable"/>
  </r>
  <r>
    <s v="CUST02846"/>
    <s v="Male"/>
    <s v="Single"/>
    <n v="117450"/>
    <n v="10954"/>
    <s v="Poor"/>
    <x v="1"/>
    <s v="South"/>
    <s v="HIGH RISK"/>
    <s v="done"/>
    <s v="not eligiable"/>
  </r>
  <r>
    <s v="CUST02847"/>
    <s v="Not Specified"/>
    <s v="Married"/>
    <n v="187354"/>
    <n v="71025"/>
    <s v="Poor"/>
    <x v="1"/>
    <s v="South"/>
    <s v="SAFE"/>
    <s v="done"/>
    <s v="not eligiable"/>
  </r>
  <r>
    <s v="CUST02848"/>
    <s v="Male"/>
    <s v="Married"/>
    <n v="187560"/>
    <n v="19346"/>
    <s v="Poor"/>
    <x v="2"/>
    <s v="West"/>
    <s v="HIGH RISK"/>
    <s v="done"/>
    <s v="not eligiable"/>
  </r>
  <r>
    <s v="CUST02849"/>
    <s v="Female"/>
    <s v="Divorced"/>
    <n v="98676"/>
    <n v="61765"/>
    <s v="Poor"/>
    <x v="0"/>
    <s v="East"/>
    <s v="SAFE"/>
    <s v="follow-up needed"/>
    <s v="not eligiable"/>
  </r>
  <r>
    <s v="CUST02850"/>
    <s v="Male###"/>
    <s v="Divorced"/>
    <n v="19411"/>
    <n v="87444"/>
    <s v="Poor"/>
    <x v="0"/>
    <s v="East"/>
    <s v="SAFE"/>
    <s v="follow-up needed"/>
    <s v="not eligiable"/>
  </r>
  <r>
    <s v="CUST02851"/>
    <s v="Male"/>
    <s v="Single"/>
    <n v="108814"/>
    <n v="79317"/>
    <s v="Poor"/>
    <x v="0"/>
    <s v="South"/>
    <s v="SAFE"/>
    <s v="follow-up needed"/>
    <s v="not eligiable"/>
  </r>
  <r>
    <s v="CUST02852"/>
    <s v="Male"/>
    <s v="Single"/>
    <n v="133723"/>
    <n v="98365"/>
    <s v="Poor"/>
    <x v="0"/>
    <s v="East"/>
    <s v="SAFE"/>
    <s v="follow-up needed"/>
    <s v="not eligiable"/>
  </r>
  <r>
    <s v="CUST02853"/>
    <s v="Female"/>
    <s v="Married"/>
    <n v="108683"/>
    <n v="74163"/>
    <s v="Good"/>
    <x v="1"/>
    <s v="South"/>
    <s v="SAFE"/>
    <s v="done"/>
    <s v="eligible for top-up"/>
  </r>
  <r>
    <s v="CUST02854"/>
    <s v="Male"/>
    <s v="Single"/>
    <n v="111378"/>
    <n v="8318"/>
    <s v="Poor"/>
    <x v="1"/>
    <s v="North"/>
    <s v="HIGH RISK"/>
    <s v="done"/>
    <s v="not eligiable"/>
  </r>
  <r>
    <s v="CUST02855"/>
    <s v="Female"/>
    <s v="Single"/>
    <n v="166088"/>
    <n v="61315"/>
    <s v="Poor"/>
    <x v="0"/>
    <s v="West"/>
    <s v="SAFE"/>
    <s v="follow-up needed"/>
    <s v="not eligiable"/>
  </r>
  <r>
    <s v="CUST02856"/>
    <s v="Female"/>
    <s v="Married"/>
    <n v="53016"/>
    <n v="25817"/>
    <s v="Good"/>
    <x v="1"/>
    <s v="West"/>
    <s v="SAFE"/>
    <s v="done"/>
    <s v="not eligiable"/>
  </r>
  <r>
    <s v="CUST02857"/>
    <s v="Male"/>
    <s v="Married"/>
    <n v="77028"/>
    <n v="13902"/>
    <s v="Poor"/>
    <x v="0"/>
    <s v="East"/>
    <s v="HIGH RISK"/>
    <s v="follow-up needed"/>
    <s v="not eligiable"/>
  </r>
  <r>
    <s v="CUST02858"/>
    <s v="Male"/>
    <s v="Single"/>
    <n v="92126"/>
    <n v="51644"/>
    <s v="Poor"/>
    <x v="1"/>
    <s v="South"/>
    <s v="SAFE"/>
    <s v="done"/>
    <s v="not eligiable"/>
  </r>
  <r>
    <s v="CUST02859"/>
    <s v="Not Specified"/>
    <s v="Divorced"/>
    <n v="147405"/>
    <n v="37783"/>
    <s v="Poor"/>
    <x v="0"/>
    <s v="West"/>
    <s v="HIGH RISK"/>
    <s v="follow-up needed"/>
    <s v="not eligiable"/>
  </r>
  <r>
    <s v="CUST02860"/>
    <s v="Not Specified"/>
    <s v="Single"/>
    <n v="120633"/>
    <n v="25849"/>
    <s v="Poor"/>
    <x v="2"/>
    <s v="East"/>
    <s v="HIGH RISK"/>
    <s v="done"/>
    <s v="not eligiable"/>
  </r>
  <r>
    <s v="CUST02861"/>
    <s v="Female"/>
    <s v="Single"/>
    <n v="80446"/>
    <n v="71542"/>
    <s v="Poor"/>
    <x v="1"/>
    <s v="East"/>
    <s v="SAFE"/>
    <s v="done"/>
    <s v="not eligiable"/>
  </r>
  <r>
    <s v="CUST02862"/>
    <s v="Not Specified"/>
    <s v="Divorced"/>
    <n v="177446"/>
    <n v="52824"/>
    <s v="Poor"/>
    <x v="1"/>
    <s v="West"/>
    <s v="SAFE"/>
    <s v="done"/>
    <s v="not eligiable"/>
  </r>
  <r>
    <s v="CUST02863"/>
    <s v="Male"/>
    <s v="Married"/>
    <n v="121739"/>
    <n v="25372"/>
    <s v="Good"/>
    <x v="2"/>
    <s v="East"/>
    <s v="SAFE"/>
    <s v="done"/>
    <s v="not eligiable"/>
  </r>
  <r>
    <s v="CUST02864"/>
    <s v="Not Specified"/>
    <s v="Single"/>
    <n v="71635"/>
    <n v="13715"/>
    <s v="Poor"/>
    <x v="1"/>
    <s v="South"/>
    <s v="HIGH RISK"/>
    <s v="done"/>
    <s v="not eligiable"/>
  </r>
  <r>
    <s v="CUST02865"/>
    <s v="Male"/>
    <s v="Single"/>
    <n v="153704"/>
    <n v="79865"/>
    <s v="Good"/>
    <x v="1"/>
    <s v="South"/>
    <s v="SAFE"/>
    <s v="done"/>
    <s v="eligible for top-up"/>
  </r>
  <r>
    <s v="CUST02866"/>
    <s v="Male"/>
    <s v="Single"/>
    <n v="177837"/>
    <n v="94006"/>
    <s v="Good"/>
    <x v="1"/>
    <s v="North"/>
    <s v="SAFE"/>
    <s v="done"/>
    <s v="eligible for top-up"/>
  </r>
  <r>
    <s v="CUST02867"/>
    <s v="Male"/>
    <s v="Single"/>
    <n v="158436"/>
    <n v="84037"/>
    <s v="Poor"/>
    <x v="0"/>
    <s v="North"/>
    <s v="SAFE"/>
    <s v="follow-up needed"/>
    <s v="not eligiable"/>
  </r>
  <r>
    <s v="CUST02868"/>
    <s v="Male"/>
    <s v="Divorced"/>
    <n v="94177"/>
    <n v="95191"/>
    <s v="Poor"/>
    <x v="0"/>
    <s v="West"/>
    <s v="SAFE"/>
    <s v="follow-up needed"/>
    <s v="not eligiable"/>
  </r>
  <r>
    <s v="CUST02869"/>
    <s v="Not Specified"/>
    <s v="Single"/>
    <n v="22961"/>
    <n v="71024"/>
    <s v="Poor"/>
    <x v="2"/>
    <s v="South"/>
    <s v="SAFE"/>
    <s v="done"/>
    <s v="not eligiable"/>
  </r>
  <r>
    <s v="CUST02870"/>
    <s v="Male"/>
    <s v="Single"/>
    <n v="104608"/>
    <n v="77138"/>
    <s v="Poor"/>
    <x v="0"/>
    <s v="West"/>
    <s v="SAFE"/>
    <s v="follow-up needed"/>
    <s v="not eligiable"/>
  </r>
  <r>
    <s v="CUST02871"/>
    <s v="Male"/>
    <s v="Divorced"/>
    <n v="133111"/>
    <n v="75279"/>
    <s v="Poor"/>
    <x v="2"/>
    <s v="South"/>
    <s v="SAFE"/>
    <s v="done"/>
    <s v="not eligiable"/>
  </r>
  <r>
    <s v="CUST02872"/>
    <s v="Male"/>
    <s v="Divorced"/>
    <n v="168689"/>
    <n v="20641"/>
    <s v="Good"/>
    <x v="2"/>
    <s v="East"/>
    <s v="SAFE"/>
    <s v="done"/>
    <s v="not eligiable"/>
  </r>
  <r>
    <s v="CUST02873"/>
    <s v="Female"/>
    <s v="Married"/>
    <n v="10566"/>
    <n v="57907"/>
    <s v="Good"/>
    <x v="1"/>
    <s v="East"/>
    <s v="SAFE"/>
    <s v="done"/>
    <s v="not eligiable"/>
  </r>
  <r>
    <s v="CUST02874"/>
    <s v="Female"/>
    <s v="Married"/>
    <n v="101096"/>
    <n v="99966"/>
    <s v="Good"/>
    <x v="2"/>
    <s v="East"/>
    <s v="SAFE"/>
    <s v="done"/>
    <s v="not eligiable"/>
  </r>
  <r>
    <s v="CUST02875"/>
    <s v="Male"/>
    <s v="Single"/>
    <n v="127419"/>
    <n v="63861"/>
    <s v="Good"/>
    <x v="0"/>
    <s v="North"/>
    <s v="SAFE"/>
    <s v="follow-up needed"/>
    <s v="not eligiable"/>
  </r>
  <r>
    <s v="CUST02876"/>
    <s v="Not Specified"/>
    <s v="Single"/>
    <n v="189014"/>
    <n v="59756"/>
    <s v="Good"/>
    <x v="0"/>
    <s v="East"/>
    <s v="SAFE"/>
    <s v="follow-up needed"/>
    <s v="not eligiable"/>
  </r>
  <r>
    <s v="CUST02877"/>
    <s v="Female"/>
    <s v="Single"/>
    <n v="172895"/>
    <n v="43837"/>
    <s v="Poor"/>
    <x v="2"/>
    <s v="South"/>
    <s v="HIGH RISK"/>
    <s v="done"/>
    <s v="not eligiable"/>
  </r>
  <r>
    <s v="CUST02878"/>
    <s v="Female"/>
    <s v="Single"/>
    <n v="52922"/>
    <n v="9937"/>
    <s v="Good"/>
    <x v="0"/>
    <s v="North"/>
    <s v="SAFE"/>
    <s v="follow-up needed"/>
    <s v="not eligiable"/>
  </r>
  <r>
    <s v="CUST02879"/>
    <s v="Female"/>
    <s v="Divorced"/>
    <n v="99052"/>
    <n v="76927"/>
    <s v="Poor"/>
    <x v="0"/>
    <s v="East"/>
    <s v="SAFE"/>
    <s v="follow-up needed"/>
    <s v="not eligiable"/>
  </r>
  <r>
    <s v="CUST02880"/>
    <s v="Male"/>
    <s v="Married"/>
    <n v="117015"/>
    <n v="48977"/>
    <s v="Poor"/>
    <x v="2"/>
    <s v="North"/>
    <s v="HIGH RISK"/>
    <s v="done"/>
    <s v="not eligiable"/>
  </r>
  <r>
    <s v="CUST02881"/>
    <s v="Female"/>
    <s v="Single"/>
    <n v="172136"/>
    <n v="46015"/>
    <s v="Poor"/>
    <x v="2"/>
    <s v="East"/>
    <s v="HIGH RISK"/>
    <s v="done"/>
    <s v="not eligiable"/>
  </r>
  <r>
    <s v="CUST02882"/>
    <s v="Not Specified"/>
    <s v="Divorced"/>
    <n v="49731"/>
    <n v="39700"/>
    <s v="Poor"/>
    <x v="0"/>
    <s v="East"/>
    <s v="HIGH RISK"/>
    <s v="follow-up needed"/>
    <s v="not eligiable"/>
  </r>
  <r>
    <s v="CUST02883"/>
    <s v="Male"/>
    <s v="Single"/>
    <n v="182540"/>
    <n v="83875"/>
    <s v="Poor"/>
    <x v="1"/>
    <s v="South"/>
    <s v="SAFE"/>
    <s v="done"/>
    <s v="not eligiable"/>
  </r>
  <r>
    <s v="CUST02884"/>
    <s v="Female"/>
    <s v="Single"/>
    <n v="92048"/>
    <n v="97842"/>
    <s v="Poor"/>
    <x v="0"/>
    <s v="East"/>
    <s v="SAFE"/>
    <s v="follow-up needed"/>
    <s v="not eligiable"/>
  </r>
  <r>
    <s v="CUST02885"/>
    <s v="Male"/>
    <s v="Single"/>
    <n v="168654"/>
    <n v="56504"/>
    <s v="Good"/>
    <x v="1"/>
    <s v="East"/>
    <s v="SAFE"/>
    <s v="done"/>
    <s v="eligible for top-up"/>
  </r>
  <r>
    <s v="CUST02886"/>
    <s v="Female"/>
    <s v="Single"/>
    <n v="164824"/>
    <n v="69232"/>
    <s v="Poor"/>
    <x v="0"/>
    <s v="West"/>
    <s v="SAFE"/>
    <s v="follow-up needed"/>
    <s v="not eligiable"/>
  </r>
  <r>
    <s v="CUST02887"/>
    <s v="Female"/>
    <s v="Divorced"/>
    <n v="129057"/>
    <n v="41992"/>
    <s v="Good"/>
    <x v="1"/>
    <s v="North"/>
    <s v="SAFE"/>
    <s v="done"/>
    <s v="eligible for top-up"/>
  </r>
  <r>
    <s v="CUST02888"/>
    <s v="Female"/>
    <s v="Married"/>
    <n v="155503"/>
    <n v="29568"/>
    <s v="Poor"/>
    <x v="1"/>
    <s v="East"/>
    <s v="HIGH RISK"/>
    <s v="done"/>
    <s v="not eligiable"/>
  </r>
  <r>
    <s v="CUST02889"/>
    <s v="Not Specified"/>
    <s v="Single"/>
    <n v="139441"/>
    <n v="56522"/>
    <s v="Poor"/>
    <x v="1"/>
    <s v="North"/>
    <s v="SAFE"/>
    <s v="done"/>
    <s v="not eligiable"/>
  </r>
  <r>
    <s v="CUST02890"/>
    <s v="Not Specified"/>
    <s v="Single"/>
    <n v="26107"/>
    <n v="43264"/>
    <s v="Good"/>
    <x v="0"/>
    <s v="West"/>
    <s v="SAFE"/>
    <s v="follow-up needed"/>
    <s v="not eligiable"/>
  </r>
  <r>
    <s v="CUST02891"/>
    <s v="Not Specified"/>
    <s v="Married"/>
    <n v="40829"/>
    <n v="49045"/>
    <s v="Good"/>
    <x v="2"/>
    <s v="West"/>
    <s v="SAFE"/>
    <s v="done"/>
    <s v="not eligiable"/>
  </r>
  <r>
    <s v="CUST02892"/>
    <s v="Not Specified"/>
    <s v="Single"/>
    <n v="114146"/>
    <n v="83662"/>
    <s v="Poor"/>
    <x v="2"/>
    <s v="West"/>
    <s v="SAFE"/>
    <s v="done"/>
    <s v="not eligiable"/>
  </r>
  <r>
    <s v="CUST02893"/>
    <s v="Male"/>
    <s v="Married"/>
    <n v="155425"/>
    <n v="10636"/>
    <s v="Good"/>
    <x v="0"/>
    <s v="East"/>
    <s v="SAFE"/>
    <s v="follow-up needed"/>
    <s v="not eligiable"/>
  </r>
  <r>
    <s v="CUST02894"/>
    <s v="Male"/>
    <s v="Single"/>
    <n v="186586"/>
    <n v="6646"/>
    <s v="Poor"/>
    <x v="2"/>
    <s v="East"/>
    <s v="HIGH RISK"/>
    <s v="done"/>
    <s v="not eligiable"/>
  </r>
  <r>
    <s v="CUST02895"/>
    <s v="Not Specified"/>
    <s v="Single"/>
    <n v="155322"/>
    <n v="43146"/>
    <s v="Good"/>
    <x v="2"/>
    <s v="East"/>
    <s v="SAFE"/>
    <s v="done"/>
    <s v="not eligiable"/>
  </r>
  <r>
    <s v="CUST02896"/>
    <s v="Male"/>
    <s v="Married"/>
    <n v="146466"/>
    <n v="98936"/>
    <s v="Poor"/>
    <x v="0"/>
    <s v="East"/>
    <s v="SAFE"/>
    <s v="follow-up needed"/>
    <s v="not eligiable"/>
  </r>
  <r>
    <s v="CUST02897"/>
    <s v="Male"/>
    <s v="Single"/>
    <n v="31129"/>
    <n v="88454"/>
    <s v="Poor"/>
    <x v="1"/>
    <s v="East"/>
    <s v="SAFE"/>
    <s v="done"/>
    <s v="not eligiable"/>
  </r>
  <r>
    <s v="CUST02898"/>
    <s v="Male"/>
    <s v="Single"/>
    <n v="109936"/>
    <n v="36069"/>
    <s v="Poor"/>
    <x v="0"/>
    <s v="East"/>
    <s v="HIGH RISK"/>
    <s v="follow-up needed"/>
    <s v="not eligiable"/>
  </r>
  <r>
    <s v="CUST02899"/>
    <s v="Female"/>
    <s v="Single"/>
    <n v="112072"/>
    <n v="85427"/>
    <s v="Poor"/>
    <x v="0"/>
    <s v="East"/>
    <s v="SAFE"/>
    <s v="follow-up needed"/>
    <s v="not eligiable"/>
  </r>
  <r>
    <s v="CUST02900"/>
    <s v="Male"/>
    <s v="Single"/>
    <n v="138912"/>
    <n v="74345"/>
    <s v="Poor"/>
    <x v="2"/>
    <s v="North"/>
    <s v="SAFE"/>
    <s v="done"/>
    <s v="not eligiable"/>
  </r>
  <r>
    <s v="CUST02901"/>
    <s v="Male"/>
    <s v="Divorced"/>
    <n v="70837"/>
    <n v="18788"/>
    <s v="Poor"/>
    <x v="1"/>
    <s v="East"/>
    <s v="HIGH RISK"/>
    <s v="done"/>
    <s v="not eligiable"/>
  </r>
  <r>
    <s v="CUST02902"/>
    <s v="Female"/>
    <s v="Single"/>
    <n v="77708"/>
    <n v="59746"/>
    <s v="Poor"/>
    <x v="0"/>
    <s v="South"/>
    <s v="SAFE"/>
    <s v="follow-up needed"/>
    <s v="not eligiable"/>
  </r>
  <r>
    <s v="CUST02903"/>
    <s v="Male"/>
    <s v="Married"/>
    <n v="147717"/>
    <n v="13917"/>
    <s v="Good"/>
    <x v="2"/>
    <s v="West"/>
    <s v="SAFE"/>
    <s v="done"/>
    <s v="not eligiable"/>
  </r>
  <r>
    <s v="CUST02904"/>
    <s v="Male"/>
    <s v="Married"/>
    <n v="154508"/>
    <n v="19887"/>
    <s v="Poor"/>
    <x v="2"/>
    <s v="South"/>
    <s v="HIGH RISK"/>
    <s v="done"/>
    <s v="not eligiable"/>
  </r>
  <r>
    <s v="CUST02905"/>
    <s v="Female"/>
    <s v="Single"/>
    <n v="126322"/>
    <n v="35720"/>
    <s v="Poor"/>
    <x v="0"/>
    <s v="North"/>
    <s v="HIGH RISK"/>
    <s v="follow-up needed"/>
    <s v="not eligiable"/>
  </r>
  <r>
    <s v="CUST02906"/>
    <s v="Male"/>
    <s v="Single"/>
    <n v="116390"/>
    <n v="70504"/>
    <s v="Good"/>
    <x v="0"/>
    <s v="North"/>
    <s v="SAFE"/>
    <s v="follow-up needed"/>
    <s v="not eligiable"/>
  </r>
  <r>
    <s v="CUST02907"/>
    <s v="Male"/>
    <s v="Single"/>
    <n v="95888"/>
    <n v="22440"/>
    <s v="Poor"/>
    <x v="0"/>
    <s v="South"/>
    <s v="HIGH RISK"/>
    <s v="follow-up needed"/>
    <s v="not eligiable"/>
  </r>
  <r>
    <s v="CUST02908"/>
    <s v="Female"/>
    <s v="Single"/>
    <n v="163000"/>
    <n v="19243"/>
    <s v="Poor"/>
    <x v="2"/>
    <s v="South"/>
    <s v="HIGH RISK"/>
    <s v="done"/>
    <s v="not eligiable"/>
  </r>
  <r>
    <s v="CUST02909"/>
    <s v="Female"/>
    <s v="Divorced"/>
    <n v="111448"/>
    <n v="75583"/>
    <s v="Poor"/>
    <x v="2"/>
    <s v="North"/>
    <s v="SAFE"/>
    <s v="done"/>
    <s v="not eligiable"/>
  </r>
  <r>
    <s v="CUST02910"/>
    <s v="Female"/>
    <s v="Divorced"/>
    <n v="111868"/>
    <n v="75845"/>
    <s v="Poor"/>
    <x v="1"/>
    <s v="East"/>
    <s v="SAFE"/>
    <s v="done"/>
    <s v="not eligiable"/>
  </r>
  <r>
    <s v="CUST02911"/>
    <s v="Male"/>
    <s v="Married"/>
    <n v="75233"/>
    <n v="63177"/>
    <s v="Poor"/>
    <x v="0"/>
    <s v="East"/>
    <s v="SAFE"/>
    <s v="follow-up needed"/>
    <s v="not eligiable"/>
  </r>
  <r>
    <s v="CUST02912"/>
    <s v="Male"/>
    <s v="Single"/>
    <n v="32711"/>
    <n v="31368"/>
    <s v="Good"/>
    <x v="0"/>
    <s v="East"/>
    <s v="SAFE"/>
    <s v="follow-up needed"/>
    <s v="not eligiable"/>
  </r>
  <r>
    <s v="CUST02913"/>
    <s v="Male"/>
    <s v="Divorced"/>
    <n v="111980"/>
    <n v="75711"/>
    <s v="Poor"/>
    <x v="0"/>
    <s v="East"/>
    <s v="SAFE"/>
    <s v="follow-up needed"/>
    <s v="not eligiable"/>
  </r>
  <r>
    <s v="CUST02914"/>
    <s v="Male"/>
    <s v="Married"/>
    <n v="59089"/>
    <n v="80884"/>
    <s v="Poor"/>
    <x v="0"/>
    <s v="East"/>
    <s v="SAFE"/>
    <s v="follow-up needed"/>
    <s v="not eligiable"/>
  </r>
  <r>
    <s v="CUST02915"/>
    <s v="Female"/>
    <s v="Divorced"/>
    <n v="22060"/>
    <n v="64814"/>
    <s v="Poor"/>
    <x v="2"/>
    <s v="South"/>
    <s v="SAFE"/>
    <s v="done"/>
    <s v="not eligiable"/>
  </r>
  <r>
    <s v="CUST02916"/>
    <s v="Female"/>
    <s v="Single"/>
    <n v="156227"/>
    <n v="51814"/>
    <s v="Poor"/>
    <x v="1"/>
    <s v="North"/>
    <s v="SAFE"/>
    <s v="done"/>
    <s v="not eligiable"/>
  </r>
  <r>
    <s v="CUST02917"/>
    <s v="Female"/>
    <s v="Single"/>
    <n v="85029"/>
    <n v="89910"/>
    <s v="Poor"/>
    <x v="0"/>
    <s v="South"/>
    <s v="SAFE"/>
    <s v="follow-up needed"/>
    <s v="not eligiable"/>
  </r>
  <r>
    <s v="CUST02918"/>
    <s v="Female"/>
    <s v="Divorced"/>
    <n v="64339"/>
    <n v="98594"/>
    <s v="Good"/>
    <x v="0"/>
    <s v="North"/>
    <s v="SAFE"/>
    <s v="follow-up needed"/>
    <s v="not eligiable"/>
  </r>
  <r>
    <s v="CUST02919"/>
    <s v="Not Specified"/>
    <s v="Divorced"/>
    <n v="172806"/>
    <n v="84244"/>
    <s v="Poor"/>
    <x v="2"/>
    <s v="North"/>
    <s v="SAFE"/>
    <s v="done"/>
    <s v="not eligiable"/>
  </r>
  <r>
    <s v="CUST02920"/>
    <s v="Male"/>
    <s v="Single"/>
    <n v="78515"/>
    <n v="74332"/>
    <s v="Poor"/>
    <x v="2"/>
    <s v="East"/>
    <s v="SAFE"/>
    <s v="done"/>
    <s v="not eligiable"/>
  </r>
  <r>
    <s v="CUST02921"/>
    <s v="Female"/>
    <s v="Married"/>
    <n v="123713"/>
    <n v="20400"/>
    <s v="Poor"/>
    <x v="0"/>
    <s v="North"/>
    <s v="HIGH RISK"/>
    <s v="follow-up needed"/>
    <s v="not eligiable"/>
  </r>
  <r>
    <s v="CUST02922"/>
    <s v="Male"/>
    <s v="Divorced"/>
    <n v="152013"/>
    <n v="31286"/>
    <s v="Good"/>
    <x v="0"/>
    <s v="East"/>
    <s v="SAFE"/>
    <s v="follow-up needed"/>
    <s v="not eligiable"/>
  </r>
  <r>
    <s v="CUST02923"/>
    <s v="Female"/>
    <s v="Divorced"/>
    <n v="167220"/>
    <n v="47155"/>
    <s v="Poor"/>
    <x v="0"/>
    <s v="East"/>
    <s v="HIGH RISK"/>
    <s v="follow-up needed"/>
    <s v="not eligiable"/>
  </r>
  <r>
    <s v="CUST02924"/>
    <s v="Male"/>
    <s v="Single"/>
    <n v="126143"/>
    <n v="94093"/>
    <s v="Poor"/>
    <x v="2"/>
    <s v="East"/>
    <s v="SAFE"/>
    <s v="done"/>
    <s v="not eligiable"/>
  </r>
  <r>
    <s v="CUST02925"/>
    <s v="Not Specified"/>
    <s v="Divorced"/>
    <n v="122817"/>
    <n v="94951"/>
    <s v="Poor"/>
    <x v="0"/>
    <s v="West"/>
    <s v="SAFE"/>
    <s v="follow-up needed"/>
    <s v="not eligiable"/>
  </r>
  <r>
    <s v="CUST02926"/>
    <s v="Not Specified"/>
    <s v="Single"/>
    <n v="76502"/>
    <n v="61184"/>
    <s v="Poor"/>
    <x v="1"/>
    <s v="East"/>
    <s v="SAFE"/>
    <s v="done"/>
    <s v="not eligiable"/>
  </r>
  <r>
    <s v="CUST02927"/>
    <s v="Female"/>
    <s v="Divorced"/>
    <n v="135055"/>
    <n v="25048"/>
    <s v="Poor"/>
    <x v="0"/>
    <s v="South"/>
    <s v="HIGH RISK"/>
    <s v="follow-up needed"/>
    <s v="not eligiable"/>
  </r>
  <r>
    <s v="CUST02928"/>
    <s v="Male"/>
    <s v="Divorced"/>
    <n v="170500"/>
    <n v="56343"/>
    <s v="Poor"/>
    <x v="0"/>
    <s v="East"/>
    <s v="SAFE"/>
    <s v="follow-up needed"/>
    <s v="not eligiable"/>
  </r>
  <r>
    <s v="CUST02929"/>
    <s v="Female"/>
    <s v="Divorced"/>
    <n v="95642"/>
    <n v="73940"/>
    <s v="Good"/>
    <x v="1"/>
    <s v="West"/>
    <s v="SAFE"/>
    <s v="done"/>
    <s v="eligible for top-up"/>
  </r>
  <r>
    <s v="CUST02930"/>
    <s v="Female"/>
    <s v="Divorced"/>
    <n v="107473"/>
    <n v="18053"/>
    <s v="Poor"/>
    <x v="0"/>
    <s v="West"/>
    <s v="HIGH RISK"/>
    <s v="follow-up needed"/>
    <s v="not eligiable"/>
  </r>
  <r>
    <s v="CUST02931"/>
    <s v="Male"/>
    <s v="Single"/>
    <n v="24388"/>
    <n v="17201"/>
    <s v="Good"/>
    <x v="0"/>
    <s v="East"/>
    <s v="SAFE"/>
    <s v="follow-up needed"/>
    <s v="not eligiable"/>
  </r>
  <r>
    <s v="CUST02932"/>
    <s v="Not Specified"/>
    <s v="Married"/>
    <n v="30696"/>
    <n v="80101"/>
    <s v="Poor"/>
    <x v="2"/>
    <s v="North"/>
    <s v="SAFE"/>
    <s v="done"/>
    <s v="not eligiable"/>
  </r>
  <r>
    <s v="CUST02933"/>
    <s v="Male"/>
    <s v="Divorced"/>
    <n v="81000"/>
    <n v="98887"/>
    <s v="Good"/>
    <x v="1"/>
    <s v="South"/>
    <s v="SAFE"/>
    <s v="done"/>
    <s v="eligible for top-up"/>
  </r>
  <r>
    <s v="CUST02934"/>
    <s v="Male"/>
    <s v="Divorced"/>
    <n v="12424"/>
    <n v="43096"/>
    <s v="Good"/>
    <x v="2"/>
    <s v="South"/>
    <s v="SAFE"/>
    <s v="done"/>
    <s v="not eligiable"/>
  </r>
  <r>
    <s v="CUST02935"/>
    <s v="Not Specified"/>
    <s v="Single"/>
    <n v="75499"/>
    <n v="63133"/>
    <s v="Poor"/>
    <x v="0"/>
    <s v="East"/>
    <s v="SAFE"/>
    <s v="follow-up needed"/>
    <s v="not eligiable"/>
  </r>
  <r>
    <s v="CUST02936"/>
    <s v="Male"/>
    <s v="Single"/>
    <n v="107155"/>
    <n v="15196"/>
    <s v="Good"/>
    <x v="1"/>
    <s v="South"/>
    <s v="SAFE"/>
    <s v="done"/>
    <s v="eligible for top-up"/>
  </r>
  <r>
    <s v="CUST02937"/>
    <s v="Male"/>
    <s v="Married"/>
    <n v="157689"/>
    <n v="60725"/>
    <s v="Poor"/>
    <x v="2"/>
    <s v="East"/>
    <s v="SAFE"/>
    <s v="done"/>
    <s v="not eligiable"/>
  </r>
  <r>
    <s v="CUST02938"/>
    <s v="Not Specified"/>
    <s v="Single"/>
    <n v="120666"/>
    <n v="15849"/>
    <s v="Good"/>
    <x v="0"/>
    <s v="North"/>
    <s v="SAFE"/>
    <s v="follow-up needed"/>
    <s v="not eligiable"/>
  </r>
  <r>
    <s v="CUST02939"/>
    <s v="Male"/>
    <s v="Single"/>
    <n v="70394"/>
    <n v="28188"/>
    <s v="Poor"/>
    <x v="2"/>
    <s v="South"/>
    <s v="HIGH RISK"/>
    <s v="done"/>
    <s v="not eligiable"/>
  </r>
  <r>
    <s v="CUST02940"/>
    <s v="Female"/>
    <s v="Divorced"/>
    <n v="193553"/>
    <n v="14745"/>
    <s v="Poor"/>
    <x v="0"/>
    <s v="East"/>
    <s v="HIGH RISK"/>
    <s v="follow-up needed"/>
    <s v="not eligiable"/>
  </r>
  <r>
    <s v="CUST02941"/>
    <s v="Male"/>
    <s v="Divorced"/>
    <n v="80048"/>
    <n v="90415"/>
    <s v="Good"/>
    <x v="0"/>
    <s v="East"/>
    <s v="SAFE"/>
    <s v="follow-up needed"/>
    <s v="not eligiable"/>
  </r>
  <r>
    <s v="CUST02942"/>
    <s v="Female"/>
    <s v="Single"/>
    <n v="32552"/>
    <n v="14037"/>
    <s v="Poor"/>
    <x v="1"/>
    <s v="East"/>
    <s v="HIGH RISK"/>
    <s v="done"/>
    <s v="not eligiable"/>
  </r>
  <r>
    <s v="CUST02943"/>
    <s v="Not Specified"/>
    <s v="Single"/>
    <n v="51826"/>
    <n v="30948"/>
    <s v="Poor"/>
    <x v="2"/>
    <s v="West"/>
    <s v="HIGH RISK"/>
    <s v="done"/>
    <s v="not eligiable"/>
  </r>
  <r>
    <s v="CUST02944"/>
    <s v="Male"/>
    <s v="Single"/>
    <n v="177622"/>
    <n v="84463"/>
    <s v="Poor"/>
    <x v="1"/>
    <s v="East"/>
    <s v="SAFE"/>
    <s v="done"/>
    <s v="not eligiable"/>
  </r>
  <r>
    <s v="CUST02945"/>
    <s v="Male"/>
    <s v="Single"/>
    <n v="150639"/>
    <n v="56208"/>
    <s v="Poor"/>
    <x v="0"/>
    <s v="West"/>
    <s v="SAFE"/>
    <s v="follow-up needed"/>
    <s v="not eligiable"/>
  </r>
  <r>
    <s v="CUST02946"/>
    <s v="Female"/>
    <s v="Single"/>
    <n v="81871"/>
    <n v="68377"/>
    <s v="Poor"/>
    <x v="0"/>
    <s v="East"/>
    <s v="SAFE"/>
    <s v="follow-up needed"/>
    <s v="not eligiable"/>
  </r>
  <r>
    <s v="CUST02947"/>
    <s v="Male"/>
    <s v="Divorced"/>
    <n v="108330"/>
    <n v="90167"/>
    <s v="Good"/>
    <x v="2"/>
    <s v="East"/>
    <s v="SAFE"/>
    <s v="done"/>
    <s v="not eligiable"/>
  </r>
  <r>
    <s v="CUST02948"/>
    <s v="Female"/>
    <s v="Single"/>
    <n v="185309"/>
    <n v="95427"/>
    <s v="Poor"/>
    <x v="2"/>
    <s v="West"/>
    <s v="SAFE"/>
    <s v="done"/>
    <s v="not eligiable"/>
  </r>
  <r>
    <s v="CUST02949"/>
    <s v="Male"/>
    <s v="Divorced"/>
    <n v="91924"/>
    <n v="17656"/>
    <s v="Good"/>
    <x v="1"/>
    <s v="East"/>
    <s v="SAFE"/>
    <s v="done"/>
    <s v="eligible for top-up"/>
  </r>
  <r>
    <s v="CUST02950"/>
    <s v="Male"/>
    <s v="Married"/>
    <n v="24404"/>
    <n v="8880"/>
    <s v="Poor"/>
    <x v="1"/>
    <s v="North"/>
    <s v="HIGH RISK"/>
    <s v="done"/>
    <s v="not eligiable"/>
  </r>
  <r>
    <s v="CUST02951"/>
    <s v="Male"/>
    <s v="Single"/>
    <n v="24577"/>
    <n v="56795"/>
    <s v="Good"/>
    <x v="0"/>
    <s v="South"/>
    <s v="SAFE"/>
    <s v="follow-up needed"/>
    <s v="not eligiable"/>
  </r>
  <r>
    <s v="CUST02952"/>
    <s v="Female"/>
    <s v="Married"/>
    <n v="196021"/>
    <n v="11257"/>
    <s v="Poor"/>
    <x v="2"/>
    <s v="East"/>
    <s v="HIGH RISK"/>
    <s v="done"/>
    <s v="not eligiable"/>
  </r>
  <r>
    <s v="CUST02953"/>
    <s v="Not Specified"/>
    <s v="Single"/>
    <n v="175185"/>
    <n v="37669"/>
    <s v="Good"/>
    <x v="2"/>
    <s v="East"/>
    <s v="SAFE"/>
    <s v="done"/>
    <s v="not eligiable"/>
  </r>
  <r>
    <s v="CUST02954"/>
    <s v="Female"/>
    <s v="Married"/>
    <n v="150158"/>
    <n v="26921"/>
    <s v="Poor"/>
    <x v="0"/>
    <s v="East"/>
    <s v="HIGH RISK"/>
    <s v="follow-up needed"/>
    <s v="not eligiable"/>
  </r>
  <r>
    <s v="CUST02955"/>
    <s v="Female"/>
    <s v="Divorced"/>
    <n v="65356"/>
    <n v="30578"/>
    <s v="Poor"/>
    <x v="2"/>
    <s v="East"/>
    <s v="HIGH RISK"/>
    <s v="done"/>
    <s v="not eligiable"/>
  </r>
  <r>
    <s v="CUST02956"/>
    <s v="Female"/>
    <s v="Divorced"/>
    <n v="142373"/>
    <n v="54905"/>
    <s v="Poor"/>
    <x v="1"/>
    <s v="East"/>
    <s v="SAFE"/>
    <s v="done"/>
    <s v="not eligiable"/>
  </r>
  <r>
    <s v="CUST02957"/>
    <s v="Male"/>
    <s v="Divorced"/>
    <n v="138520"/>
    <n v="38400"/>
    <s v="Poor"/>
    <x v="2"/>
    <s v="West"/>
    <s v="HIGH RISK"/>
    <s v="done"/>
    <s v="not eligiable"/>
  </r>
  <r>
    <s v="CUST02958"/>
    <s v="Male"/>
    <s v="Single"/>
    <n v="138745"/>
    <n v="56636"/>
    <s v="Good"/>
    <x v="0"/>
    <s v="West"/>
    <s v="SAFE"/>
    <s v="follow-up needed"/>
    <s v="not eligiable"/>
  </r>
  <r>
    <s v="CUST02959"/>
    <s v="Not Specified"/>
    <s v="Divorced"/>
    <n v="190267"/>
    <n v="60992"/>
    <s v="Good"/>
    <x v="0"/>
    <s v="North"/>
    <s v="SAFE"/>
    <s v="follow-up needed"/>
    <s v="not eligiable"/>
  </r>
  <r>
    <s v="CUST02960"/>
    <s v="Male"/>
    <s v="Single"/>
    <n v="48751"/>
    <n v="65229"/>
    <s v="Poor"/>
    <x v="2"/>
    <s v="East"/>
    <s v="SAFE"/>
    <s v="done"/>
    <s v="not eligiable"/>
  </r>
  <r>
    <s v="CUST02961"/>
    <s v="Male"/>
    <s v="Single"/>
    <n v="38907"/>
    <n v="41026"/>
    <s v="Poor"/>
    <x v="1"/>
    <s v="North"/>
    <s v="HIGH RISK"/>
    <s v="done"/>
    <s v="not eligiable"/>
  </r>
  <r>
    <s v="CUST02962"/>
    <s v="Male"/>
    <s v="Married"/>
    <n v="23733"/>
    <n v="60825"/>
    <s v="Good"/>
    <x v="0"/>
    <s v="East"/>
    <s v="SAFE"/>
    <s v="follow-up needed"/>
    <s v="not eligiable"/>
  </r>
  <r>
    <s v="CUST02963"/>
    <s v="Female###"/>
    <s v="Divorced"/>
    <n v="53673"/>
    <n v="98266"/>
    <s v="Poor"/>
    <x v="1"/>
    <s v="North"/>
    <s v="SAFE"/>
    <s v="done"/>
    <s v="not eligiable"/>
  </r>
  <r>
    <s v="CUST02964"/>
    <s v="Male###"/>
    <s v="Married"/>
    <n v="35587"/>
    <n v="19989"/>
    <s v="Poor"/>
    <x v="0"/>
    <s v="East"/>
    <s v="HIGH RISK"/>
    <s v="follow-up needed"/>
    <s v="not eligiable"/>
  </r>
  <r>
    <s v="CUST02965"/>
    <s v="Male"/>
    <s v="Divorced"/>
    <n v="60251"/>
    <n v="72726"/>
    <s v="Good"/>
    <x v="1"/>
    <s v="East"/>
    <s v="SAFE"/>
    <s v="done"/>
    <s v="not eligiable"/>
  </r>
  <r>
    <s v="CUST02966"/>
    <s v="Female"/>
    <s v="Divorced"/>
    <n v="96276"/>
    <n v="59000"/>
    <s v="Poor"/>
    <x v="1"/>
    <s v="North"/>
    <s v="SAFE"/>
    <s v="done"/>
    <s v="not eligiable"/>
  </r>
  <r>
    <s v="CUST02967"/>
    <s v="Female"/>
    <s v="Divorced"/>
    <n v="71930"/>
    <n v="35045"/>
    <s v="Poor"/>
    <x v="1"/>
    <s v="East"/>
    <s v="HIGH RISK"/>
    <s v="done"/>
    <s v="not eligiable"/>
  </r>
  <r>
    <s v="CUST02968"/>
    <s v="Not Specified"/>
    <s v="Single"/>
    <n v="179502"/>
    <n v="55420"/>
    <s v="Poor"/>
    <x v="2"/>
    <s v="East"/>
    <s v="SAFE"/>
    <s v="done"/>
    <s v="not eligiable"/>
  </r>
  <r>
    <s v="CUST02969"/>
    <s v="Male"/>
    <s v="Single"/>
    <n v="22914"/>
    <n v="44227"/>
    <s v="Poor"/>
    <x v="1"/>
    <s v="East"/>
    <s v="HIGH RISK"/>
    <s v="done"/>
    <s v="not eligiable"/>
  </r>
  <r>
    <s v="CUST02970"/>
    <s v="Male"/>
    <s v="Single"/>
    <n v="52488"/>
    <n v="16513"/>
    <s v="Poor"/>
    <x v="0"/>
    <s v="West"/>
    <s v="HIGH RISK"/>
    <s v="follow-up needed"/>
    <s v="not eligiable"/>
  </r>
  <r>
    <s v="CUST02971"/>
    <s v="Female"/>
    <s v="Divorced"/>
    <n v="123464"/>
    <n v="38738"/>
    <s v="Poor"/>
    <x v="0"/>
    <s v="South"/>
    <s v="HIGH RISK"/>
    <s v="follow-up needed"/>
    <s v="not eligiable"/>
  </r>
  <r>
    <s v="CUST02972"/>
    <s v="Female"/>
    <s v="Single"/>
    <n v="191801"/>
    <n v="59049"/>
    <s v="Good"/>
    <x v="2"/>
    <s v="North"/>
    <s v="SAFE"/>
    <s v="done"/>
    <s v="not eligiable"/>
  </r>
  <r>
    <s v="CUST02973"/>
    <s v="Not Specified"/>
    <s v="Married"/>
    <n v="128169"/>
    <n v="63977"/>
    <s v="Good"/>
    <x v="1"/>
    <s v="North"/>
    <s v="SAFE"/>
    <s v="done"/>
    <s v="eligible for top-up"/>
  </r>
  <r>
    <s v="CUST02974"/>
    <s v="Male"/>
    <s v="Single"/>
    <n v="82736"/>
    <n v="9954"/>
    <s v="Poor"/>
    <x v="0"/>
    <s v="South"/>
    <s v="HIGH RISK"/>
    <s v="follow-up needed"/>
    <s v="not eligiable"/>
  </r>
  <r>
    <s v="CUST02975"/>
    <s v="Not Specified"/>
    <s v="Divorced"/>
    <n v="163692"/>
    <n v="47275"/>
    <s v="Good"/>
    <x v="2"/>
    <s v="South"/>
    <s v="SAFE"/>
    <s v="done"/>
    <s v="not eligiable"/>
  </r>
  <r>
    <s v="CUST02976"/>
    <s v="Female"/>
    <s v="Married"/>
    <n v="79080"/>
    <n v="40443"/>
    <s v="Good"/>
    <x v="2"/>
    <s v="East"/>
    <s v="SAFE"/>
    <s v="done"/>
    <s v="not eligiable"/>
  </r>
  <r>
    <s v="CUST02977"/>
    <s v="Female"/>
    <s v="Divorced"/>
    <n v="151418"/>
    <n v="60073"/>
    <s v="Poor"/>
    <x v="0"/>
    <s v="South"/>
    <s v="SAFE"/>
    <s v="follow-up needed"/>
    <s v="not eligiable"/>
  </r>
  <r>
    <s v="CUST02978"/>
    <s v="Male"/>
    <s v="Married"/>
    <n v="164599"/>
    <n v="23548"/>
    <s v="Poor"/>
    <x v="2"/>
    <s v="West"/>
    <s v="HIGH RISK"/>
    <s v="done"/>
    <s v="not eligiable"/>
  </r>
  <r>
    <s v="CUST02979"/>
    <s v="Male"/>
    <s v="Married"/>
    <n v="94728"/>
    <n v="67374"/>
    <s v="Poor"/>
    <x v="0"/>
    <s v="West"/>
    <s v="SAFE"/>
    <s v="follow-up needed"/>
    <s v="not eligiable"/>
  </r>
  <r>
    <s v="CUST02980"/>
    <s v="Male"/>
    <s v="Single"/>
    <n v="149326"/>
    <n v="6349"/>
    <s v="Poor"/>
    <x v="1"/>
    <s v="East"/>
    <s v="HIGH RISK"/>
    <s v="done"/>
    <s v="not eligiable"/>
  </r>
  <r>
    <s v="CUST02981"/>
    <s v="Male"/>
    <s v="Single"/>
    <n v="134491"/>
    <n v="82216"/>
    <s v="Poor"/>
    <x v="0"/>
    <s v="East"/>
    <s v="SAFE"/>
    <s v="follow-up needed"/>
    <s v="not eligiable"/>
  </r>
  <r>
    <s v="CUST02982"/>
    <s v="Male"/>
    <s v="Divorced"/>
    <n v="123453"/>
    <n v="50608"/>
    <s v="Poor"/>
    <x v="0"/>
    <s v="East"/>
    <s v="SAFE"/>
    <s v="follow-up needed"/>
    <s v="not eligiable"/>
  </r>
  <r>
    <s v="CUST02983"/>
    <s v="Female"/>
    <s v="Divorced"/>
    <n v="12241"/>
    <n v="11843"/>
    <s v="Poor"/>
    <x v="2"/>
    <s v="East"/>
    <s v="HIGH RISK"/>
    <s v="done"/>
    <s v="not eligiable"/>
  </r>
  <r>
    <s v="CUST02984"/>
    <s v="Female"/>
    <s v="Single"/>
    <n v="97560"/>
    <n v="44140"/>
    <s v="Poor"/>
    <x v="1"/>
    <s v="East"/>
    <s v="HIGH RISK"/>
    <s v="done"/>
    <s v="not eligiable"/>
  </r>
  <r>
    <s v="CUST02985"/>
    <s v="Male"/>
    <s v="Married"/>
    <n v="32214"/>
    <n v="65001"/>
    <s v="Poor"/>
    <x v="0"/>
    <s v="West"/>
    <s v="SAFE"/>
    <s v="follow-up needed"/>
    <s v="not eligiable"/>
  </r>
  <r>
    <s v="CUST02986"/>
    <s v="F###"/>
    <s v="Single"/>
    <n v="185192"/>
    <n v="61951"/>
    <s v="Poor"/>
    <x v="2"/>
    <s v="North"/>
    <s v="SAFE"/>
    <s v="done"/>
    <s v="not eligiable"/>
  </r>
  <r>
    <s v="CUST02987"/>
    <s v="Female"/>
    <s v="Divorced"/>
    <n v="146073"/>
    <n v="92808"/>
    <s v="Good"/>
    <x v="2"/>
    <s v="West"/>
    <s v="SAFE"/>
    <s v="done"/>
    <s v="not eligiable"/>
  </r>
  <r>
    <s v="CUST02988"/>
    <s v="Male"/>
    <s v="Single"/>
    <n v="147764"/>
    <n v="34360"/>
    <s v="Poor"/>
    <x v="2"/>
    <s v="East"/>
    <s v="HIGH RISK"/>
    <s v="done"/>
    <s v="not eligiable"/>
  </r>
  <r>
    <s v="CUST02989"/>
    <s v="Not Specified"/>
    <s v="Single"/>
    <n v="63868"/>
    <n v="44233"/>
    <s v="Poor"/>
    <x v="1"/>
    <s v="East"/>
    <s v="HIGH RISK"/>
    <s v="done"/>
    <s v="not eligiable"/>
  </r>
  <r>
    <s v="CUST02990"/>
    <s v="Female"/>
    <s v="Single"/>
    <n v="180658"/>
    <n v="66620"/>
    <s v="Poor"/>
    <x v="2"/>
    <s v="East"/>
    <s v="SAFE"/>
    <s v="done"/>
    <s v="not eligiable"/>
  </r>
  <r>
    <s v="CUST02991"/>
    <s v="Male"/>
    <s v="Married"/>
    <n v="133401"/>
    <n v="10606"/>
    <s v="Poor"/>
    <x v="2"/>
    <s v="East"/>
    <s v="HIGH RISK"/>
    <s v="done"/>
    <s v="not eligiable"/>
  </r>
  <r>
    <s v="CUST02992"/>
    <s v="Female"/>
    <s v="Single"/>
    <n v="180006"/>
    <n v="31159"/>
    <s v="Poor"/>
    <x v="2"/>
    <s v="East"/>
    <s v="HIGH RISK"/>
    <s v="done"/>
    <s v="not eligiable"/>
  </r>
  <r>
    <s v="CUST02993"/>
    <s v="Male"/>
    <s v="Single"/>
    <n v="140078"/>
    <n v="65750"/>
    <s v="Poor"/>
    <x v="0"/>
    <s v="North"/>
    <s v="SAFE"/>
    <s v="follow-up needed"/>
    <s v="not eligiable"/>
  </r>
  <r>
    <s v="CUST02994"/>
    <s v="Female"/>
    <s v="Single"/>
    <n v="194788"/>
    <n v="99741"/>
    <s v="Good"/>
    <x v="2"/>
    <s v="South"/>
    <s v="SAFE"/>
    <s v="done"/>
    <s v="not eligiable"/>
  </r>
  <r>
    <s v="CUST02995"/>
    <s v="Female"/>
    <s v="Single"/>
    <n v="129214"/>
    <n v="62725"/>
    <s v="Poor"/>
    <x v="0"/>
    <s v="East"/>
    <s v="SAFE"/>
    <s v="follow-up needed"/>
    <s v="not eligiable"/>
  </r>
  <r>
    <s v="CUST02996"/>
    <s v="Not Specified"/>
    <s v="Single"/>
    <n v="158537"/>
    <n v="79723"/>
    <s v="Good"/>
    <x v="2"/>
    <s v="South"/>
    <s v="SAFE"/>
    <s v="done"/>
    <s v="not eligiable"/>
  </r>
  <r>
    <s v="CUST02997"/>
    <s v="Not Specified"/>
    <s v="Single"/>
    <n v="117363"/>
    <n v="44103"/>
    <s v="Poor"/>
    <x v="0"/>
    <s v="West"/>
    <s v="HIGH RISK"/>
    <s v="follow-up needed"/>
    <s v="not eligiable"/>
  </r>
  <r>
    <s v="CUST02998"/>
    <s v="Male"/>
    <s v="Married"/>
    <n v="34691"/>
    <n v="72819"/>
    <s v="Good"/>
    <x v="0"/>
    <s v="South"/>
    <s v="SAFE"/>
    <s v="follow-up needed"/>
    <s v="not eligiable"/>
  </r>
  <r>
    <s v="CUST02999"/>
    <s v="Male"/>
    <s v="Single"/>
    <n v="93650"/>
    <n v="36689"/>
    <s v="Poor"/>
    <x v="0"/>
    <s v="East"/>
    <s v="HIGH RISK"/>
    <s v="follow-up needed"/>
    <s v="not eligiable"/>
  </r>
  <r>
    <s v="CUST03000"/>
    <s v="Male"/>
    <s v="Single"/>
    <n v="11491"/>
    <n v="16004"/>
    <s v="Good"/>
    <x v="0"/>
    <s v="North"/>
    <s v="SAFE"/>
    <s v="follow-up needed"/>
    <s v="not eligiable"/>
  </r>
  <r>
    <s v="CUST03001"/>
    <s v="Not Specified"/>
    <s v="Married"/>
    <n v="141973"/>
    <n v="21391"/>
    <s v="Good"/>
    <x v="0"/>
    <s v="North"/>
    <s v="SAFE"/>
    <s v="follow-up needed"/>
    <s v="not eligiable"/>
  </r>
  <r>
    <s v="CUST03002"/>
    <s v="Female"/>
    <s v="Single"/>
    <n v="177186"/>
    <n v="39971"/>
    <s v="Poor"/>
    <x v="0"/>
    <s v="East"/>
    <s v="HIGH RISK"/>
    <s v="follow-up needed"/>
    <s v="not eligiable"/>
  </r>
  <r>
    <s v="CUST03003"/>
    <s v="Not Specified"/>
    <s v="Divorced"/>
    <n v="157998"/>
    <n v="5355"/>
    <s v="Poor"/>
    <x v="1"/>
    <s v="East"/>
    <s v="HIGH RISK"/>
    <s v="done"/>
    <s v="not eligiable"/>
  </r>
  <r>
    <s v="CUST03004"/>
    <s v="Female"/>
    <s v="Single"/>
    <n v="89050"/>
    <n v="59941"/>
    <s v="Good"/>
    <x v="0"/>
    <s v="West"/>
    <s v="SAFE"/>
    <s v="follow-up needed"/>
    <s v="not eligiable"/>
  </r>
  <r>
    <s v="CUST03005"/>
    <s v="Not Specified"/>
    <s v="Single"/>
    <n v="162805"/>
    <n v="38048"/>
    <s v="Poor"/>
    <x v="2"/>
    <s v="East"/>
    <s v="HIGH RISK"/>
    <s v="done"/>
    <s v="not eligiable"/>
  </r>
  <r>
    <s v="CUST03006"/>
    <s v="Male"/>
    <s v="Divorced"/>
    <n v="135741"/>
    <n v="63255"/>
    <s v="Poor"/>
    <x v="1"/>
    <s v="East"/>
    <s v="SAFE"/>
    <s v="done"/>
    <s v="not eligiable"/>
  </r>
  <r>
    <s v="CUST03007"/>
    <s v="Male"/>
    <s v="Married"/>
    <n v="16163"/>
    <n v="12430"/>
    <s v="Poor"/>
    <x v="0"/>
    <s v="South"/>
    <s v="HIGH RISK"/>
    <s v="follow-up needed"/>
    <s v="not eligiable"/>
  </r>
  <r>
    <s v="CUST03008"/>
    <s v="Female"/>
    <s v="Divorced"/>
    <n v="127237"/>
    <n v="21600"/>
    <s v="Poor"/>
    <x v="1"/>
    <s v="North"/>
    <s v="HIGH RISK"/>
    <s v="done"/>
    <s v="not eligiable"/>
  </r>
  <r>
    <s v="CUST03009"/>
    <s v="Not Specified"/>
    <s v="Married"/>
    <n v="155624"/>
    <n v="90995"/>
    <s v="Poor"/>
    <x v="1"/>
    <s v="East"/>
    <s v="SAFE"/>
    <s v="done"/>
    <s v="not eligiable"/>
  </r>
  <r>
    <s v="CUST03010"/>
    <s v="Female"/>
    <s v="Divorced"/>
    <n v="132698"/>
    <n v="65974"/>
    <s v="Good"/>
    <x v="0"/>
    <s v="East"/>
    <s v="SAFE"/>
    <s v="follow-up needed"/>
    <s v="not eligiable"/>
  </r>
  <r>
    <s v="CUST03011"/>
    <s v="Female"/>
    <s v="Single"/>
    <n v="192145"/>
    <n v="89136"/>
    <s v="Poor"/>
    <x v="0"/>
    <s v="South"/>
    <s v="SAFE"/>
    <s v="follow-up needed"/>
    <s v="not eligiable"/>
  </r>
  <r>
    <s v="CUST03012"/>
    <s v="Male"/>
    <s v="Married"/>
    <n v="36854"/>
    <n v="13700"/>
    <s v="Poor"/>
    <x v="1"/>
    <s v="South"/>
    <s v="HIGH RISK"/>
    <s v="done"/>
    <s v="not eligiable"/>
  </r>
  <r>
    <s v="CUST03013"/>
    <s v="Male"/>
    <s v="Single"/>
    <n v="170455"/>
    <n v="67332"/>
    <s v="Poor"/>
    <x v="0"/>
    <s v="East"/>
    <s v="SAFE"/>
    <s v="follow-up needed"/>
    <s v="not eligiable"/>
  </r>
  <r>
    <s v="CUST03014"/>
    <s v="Female"/>
    <s v="Divorced"/>
    <n v="105534"/>
    <n v="98048"/>
    <s v="Poor"/>
    <x v="0"/>
    <s v="West"/>
    <s v="SAFE"/>
    <s v="follow-up needed"/>
    <s v="not eligiable"/>
  </r>
  <r>
    <s v="CUST03015"/>
    <s v="Male"/>
    <s v="Single"/>
    <n v="85954"/>
    <n v="6932"/>
    <s v="Poor"/>
    <x v="0"/>
    <s v="North"/>
    <s v="HIGH RISK"/>
    <s v="follow-up needed"/>
    <s v="not eligiable"/>
  </r>
  <r>
    <s v="CUST03016"/>
    <s v="Male"/>
    <s v="Single"/>
    <n v="71044"/>
    <n v="93821"/>
    <s v="Good"/>
    <x v="0"/>
    <s v="North"/>
    <s v="SAFE"/>
    <s v="follow-up needed"/>
    <s v="not eligiable"/>
  </r>
  <r>
    <s v="CUST03017"/>
    <s v="Female"/>
    <s v="Single"/>
    <n v="23560"/>
    <n v="20476"/>
    <s v="Poor"/>
    <x v="1"/>
    <s v="East"/>
    <s v="HIGH RISK"/>
    <s v="done"/>
    <s v="not eligiable"/>
  </r>
  <r>
    <s v="CUST03018"/>
    <s v="Female"/>
    <s v="Divorced"/>
    <n v="23647"/>
    <n v="73930"/>
    <s v="Poor"/>
    <x v="2"/>
    <s v="South"/>
    <s v="SAFE"/>
    <s v="done"/>
    <s v="not eligiable"/>
  </r>
  <r>
    <s v="CUST03019"/>
    <s v="Female"/>
    <s v="Married"/>
    <n v="53386"/>
    <n v="44531"/>
    <s v="Poor"/>
    <x v="1"/>
    <s v="West"/>
    <s v="HIGH RISK"/>
    <s v="done"/>
    <s v="not eligiable"/>
  </r>
  <r>
    <s v="CUST03020"/>
    <s v="Female"/>
    <s v="Divorced"/>
    <n v="106236"/>
    <n v="34888"/>
    <s v="Poor"/>
    <x v="2"/>
    <s v="East"/>
    <s v="HIGH RISK"/>
    <s v="done"/>
    <s v="not eligiable"/>
  </r>
  <r>
    <s v="CUST03021"/>
    <s v="Male"/>
    <s v="Married"/>
    <n v="25377"/>
    <n v="41646"/>
    <s v="Poor"/>
    <x v="1"/>
    <s v="East"/>
    <s v="HIGH RISK"/>
    <s v="done"/>
    <s v="not eligiable"/>
  </r>
  <r>
    <s v="CUST03022"/>
    <s v="Not Specified"/>
    <s v="Single"/>
    <n v="47908"/>
    <n v="36471"/>
    <s v="Good"/>
    <x v="0"/>
    <s v="South"/>
    <s v="SAFE"/>
    <s v="follow-up needed"/>
    <s v="not eligiable"/>
  </r>
  <r>
    <s v="CUST03023"/>
    <s v="Female"/>
    <s v="Single"/>
    <n v="159155"/>
    <n v="66520"/>
    <s v="Poor"/>
    <x v="2"/>
    <s v="North"/>
    <s v="SAFE"/>
    <s v="done"/>
    <s v="not eligiable"/>
  </r>
  <r>
    <s v="CUST03024"/>
    <s v="Male"/>
    <s v="Married"/>
    <n v="153920"/>
    <n v="23491"/>
    <s v="Good"/>
    <x v="0"/>
    <s v="West"/>
    <s v="SAFE"/>
    <s v="follow-up needed"/>
    <s v="not eligiable"/>
  </r>
  <r>
    <s v="CUST03025"/>
    <s v="Male"/>
    <s v="Single"/>
    <n v="185083"/>
    <n v="50986"/>
    <s v="Good"/>
    <x v="1"/>
    <s v="South"/>
    <s v="SAFE"/>
    <s v="done"/>
    <s v="eligible for top-up"/>
  </r>
  <r>
    <s v="CUST03026"/>
    <s v="Female"/>
    <s v="Divorced"/>
    <n v="186231"/>
    <n v="94409"/>
    <s v="Poor"/>
    <x v="2"/>
    <s v="East"/>
    <s v="SAFE"/>
    <s v="done"/>
    <s v="not eligiable"/>
  </r>
  <r>
    <s v="CUST03027"/>
    <s v="Female"/>
    <s v="Single"/>
    <n v="80880"/>
    <n v="51626"/>
    <s v="Poor"/>
    <x v="0"/>
    <s v="East"/>
    <s v="SAFE"/>
    <s v="follow-up needed"/>
    <s v="not eligiable"/>
  </r>
  <r>
    <s v="CUST03028"/>
    <s v="Female"/>
    <s v="Married"/>
    <n v="135511"/>
    <n v="54995"/>
    <s v="Poor"/>
    <x v="0"/>
    <s v="South"/>
    <s v="SAFE"/>
    <s v="follow-up needed"/>
    <s v="not eligiable"/>
  </r>
  <r>
    <s v="CUST03029"/>
    <s v="Male"/>
    <s v="Divorced"/>
    <n v="132784"/>
    <n v="35943"/>
    <s v="Poor"/>
    <x v="1"/>
    <s v="West"/>
    <s v="HIGH RISK"/>
    <s v="done"/>
    <s v="not eligiable"/>
  </r>
  <r>
    <s v="CUST03030"/>
    <s v="Male"/>
    <s v="Divorced"/>
    <n v="183696"/>
    <n v="32456"/>
    <s v="Poor"/>
    <x v="1"/>
    <s v="East"/>
    <s v="HIGH RISK"/>
    <s v="done"/>
    <s v="not eligiable"/>
  </r>
  <r>
    <s v="CUST03031"/>
    <s v="Male"/>
    <s v="Divorced"/>
    <n v="149823"/>
    <n v="12154"/>
    <s v="Poor"/>
    <x v="1"/>
    <s v="West"/>
    <s v="HIGH RISK"/>
    <s v="done"/>
    <s v="not eligiable"/>
  </r>
  <r>
    <s v="CUST03032"/>
    <s v="Female"/>
    <s v="Single"/>
    <n v="31373"/>
    <n v="74089"/>
    <s v="Good"/>
    <x v="0"/>
    <s v="West"/>
    <s v="SAFE"/>
    <s v="follow-up needed"/>
    <s v="not eligiable"/>
  </r>
  <r>
    <s v="CUST03033"/>
    <s v="Not Specified"/>
    <s v="Married"/>
    <n v="154792"/>
    <n v="66332"/>
    <s v="Poor"/>
    <x v="2"/>
    <s v="East"/>
    <s v="SAFE"/>
    <s v="done"/>
    <s v="not eligiable"/>
  </r>
  <r>
    <s v="CUST03034"/>
    <s v="Male"/>
    <s v="Divorced"/>
    <n v="174492"/>
    <n v="45143"/>
    <s v="Poor"/>
    <x v="2"/>
    <s v="East"/>
    <s v="HIGH RISK"/>
    <s v="done"/>
    <s v="not eligiable"/>
  </r>
  <r>
    <s v="CUST03035"/>
    <s v="Not Specified"/>
    <s v="Married"/>
    <n v="29588"/>
    <n v="23584"/>
    <s v="Poor"/>
    <x v="2"/>
    <s v="South"/>
    <s v="HIGH RISK"/>
    <s v="done"/>
    <s v="not eligiable"/>
  </r>
  <r>
    <s v="CUST03036"/>
    <s v="Female"/>
    <s v="Married"/>
    <n v="174517"/>
    <n v="95466"/>
    <s v="Poor"/>
    <x v="2"/>
    <s v="East"/>
    <s v="SAFE"/>
    <s v="done"/>
    <s v="not eligiable"/>
  </r>
  <r>
    <s v="CUST03037"/>
    <s v="Not Specified"/>
    <s v="Single"/>
    <n v="36762"/>
    <n v="21655"/>
    <s v="Good"/>
    <x v="2"/>
    <s v="East"/>
    <s v="SAFE"/>
    <s v="done"/>
    <s v="not eligiable"/>
  </r>
  <r>
    <s v="CUST03038"/>
    <s v="Female###"/>
    <s v="Single"/>
    <n v="19760"/>
    <n v="55978"/>
    <s v="Poor"/>
    <x v="1"/>
    <s v="East"/>
    <s v="SAFE"/>
    <s v="done"/>
    <s v="not eligiable"/>
  </r>
  <r>
    <s v="CUST03039"/>
    <s v="Female"/>
    <s v="Single"/>
    <n v="35592"/>
    <n v="60792"/>
    <s v="Poor"/>
    <x v="2"/>
    <s v="East"/>
    <s v="SAFE"/>
    <s v="done"/>
    <s v="not eligiable"/>
  </r>
  <r>
    <s v="CUST03040"/>
    <s v="Male"/>
    <s v="Single"/>
    <n v="33339"/>
    <n v="36162"/>
    <s v="Poor"/>
    <x v="0"/>
    <s v="South"/>
    <s v="HIGH RISK"/>
    <s v="follow-up needed"/>
    <s v="not eligiable"/>
  </r>
  <r>
    <s v="CUST03041"/>
    <s v="Not Specified"/>
    <s v="Divorced"/>
    <n v="93552"/>
    <n v="70475"/>
    <s v="Poor"/>
    <x v="0"/>
    <s v="East"/>
    <s v="SAFE"/>
    <s v="follow-up needed"/>
    <s v="not eligiable"/>
  </r>
  <r>
    <s v="CUST03042"/>
    <s v="Female"/>
    <s v="Divorced"/>
    <n v="55582"/>
    <n v="90964"/>
    <s v="Poor"/>
    <x v="2"/>
    <s v="North"/>
    <s v="SAFE"/>
    <s v="done"/>
    <s v="not eligiable"/>
  </r>
  <r>
    <s v="CUST03043"/>
    <s v="Not Specified"/>
    <s v="Divorced"/>
    <n v="196236"/>
    <n v="34660"/>
    <s v="Poor"/>
    <x v="0"/>
    <s v="East"/>
    <s v="HIGH RISK"/>
    <s v="follow-up needed"/>
    <s v="not eligiable"/>
  </r>
  <r>
    <s v="CUST03044"/>
    <s v="Male"/>
    <s v="Divorced"/>
    <n v="93091"/>
    <n v="63132"/>
    <s v="Good"/>
    <x v="1"/>
    <s v="North"/>
    <s v="SAFE"/>
    <s v="done"/>
    <s v="eligible for top-up"/>
  </r>
  <r>
    <s v="CUST03045"/>
    <s v="Not Specified"/>
    <s v="Single"/>
    <n v="74450"/>
    <n v="11726"/>
    <s v="Poor"/>
    <x v="1"/>
    <s v="South"/>
    <s v="HIGH RISK"/>
    <s v="done"/>
    <s v="not eligiable"/>
  </r>
  <r>
    <s v="CUST03046"/>
    <s v="Female"/>
    <s v="Single"/>
    <n v="125234"/>
    <n v="8005"/>
    <s v="Poor"/>
    <x v="0"/>
    <s v="East"/>
    <s v="HIGH RISK"/>
    <s v="follow-up needed"/>
    <s v="not eligiable"/>
  </r>
  <r>
    <s v="CUST03047"/>
    <s v="Male"/>
    <s v="Single"/>
    <n v="187790"/>
    <n v="69859"/>
    <s v="Good"/>
    <x v="0"/>
    <s v="East"/>
    <s v="SAFE"/>
    <s v="follow-up needed"/>
    <s v="not eligiable"/>
  </r>
  <r>
    <s v="CUST03048"/>
    <s v="Female"/>
    <s v="Single"/>
    <n v="86689"/>
    <n v="31527"/>
    <s v="Good"/>
    <x v="0"/>
    <s v="North"/>
    <s v="SAFE"/>
    <s v="follow-up needed"/>
    <s v="not eligiable"/>
  </r>
  <r>
    <s v="CUST03049"/>
    <s v="Male"/>
    <s v="Divorced"/>
    <n v="143297"/>
    <n v="48528"/>
    <s v="Good"/>
    <x v="0"/>
    <s v="North"/>
    <s v="SAFE"/>
    <s v="follow-up needed"/>
    <s v="not eligiable"/>
  </r>
  <r>
    <s v="CUST03050"/>
    <s v="Not Specified"/>
    <s v="Married"/>
    <n v="109722"/>
    <n v="52646"/>
    <s v="Poor"/>
    <x v="2"/>
    <s v="West"/>
    <s v="SAFE"/>
    <s v="done"/>
    <s v="not eligiable"/>
  </r>
  <r>
    <s v="CUST03051"/>
    <s v="Male"/>
    <s v="Single"/>
    <n v="198127"/>
    <n v="60700"/>
    <s v="Good"/>
    <x v="2"/>
    <s v="West"/>
    <s v="SAFE"/>
    <s v="done"/>
    <s v="not eligiable"/>
  </r>
  <r>
    <s v="CUST03052"/>
    <s v="Female"/>
    <s v="Married"/>
    <n v="83379"/>
    <n v="98616"/>
    <s v="Poor"/>
    <x v="1"/>
    <s v="East"/>
    <s v="SAFE"/>
    <s v="done"/>
    <s v="not eligiable"/>
  </r>
  <r>
    <s v="CUST03053"/>
    <s v="Male"/>
    <s v="Married"/>
    <n v="32716"/>
    <n v="29318"/>
    <s v="Poor"/>
    <x v="0"/>
    <s v="West"/>
    <s v="HIGH RISK"/>
    <s v="follow-up needed"/>
    <s v="not eligiable"/>
  </r>
  <r>
    <s v="CUST03054"/>
    <s v="Female"/>
    <s v="Divorced"/>
    <n v="119398"/>
    <n v="56924"/>
    <s v="Poor"/>
    <x v="0"/>
    <s v="South"/>
    <s v="SAFE"/>
    <s v="follow-up needed"/>
    <s v="not eligiable"/>
  </r>
  <r>
    <s v="CUST03055"/>
    <s v="Male"/>
    <s v="Single"/>
    <n v="193530"/>
    <n v="96589"/>
    <s v="Poor"/>
    <x v="1"/>
    <s v="North"/>
    <s v="SAFE"/>
    <s v="done"/>
    <s v="not eligiable"/>
  </r>
  <r>
    <s v="CUST03056"/>
    <s v="Not Specified"/>
    <s v="Divorced"/>
    <n v="38846"/>
    <n v="77463"/>
    <s v="Poor"/>
    <x v="0"/>
    <s v="North"/>
    <s v="SAFE"/>
    <s v="follow-up needed"/>
    <s v="not eligiable"/>
  </r>
  <r>
    <s v="CUST03057"/>
    <s v="Female"/>
    <s v="Married"/>
    <n v="81712"/>
    <n v="73868"/>
    <s v="Poor"/>
    <x v="0"/>
    <s v="North"/>
    <s v="SAFE"/>
    <s v="follow-up needed"/>
    <s v="not eligiable"/>
  </r>
  <r>
    <s v="CUST03058"/>
    <s v="Male"/>
    <s v="Single"/>
    <n v="61501"/>
    <n v="91515"/>
    <s v="Poor"/>
    <x v="1"/>
    <s v="East"/>
    <s v="SAFE"/>
    <s v="done"/>
    <s v="not eligiable"/>
  </r>
  <r>
    <s v="CUST03059"/>
    <s v="Female"/>
    <s v="Single"/>
    <n v="168137"/>
    <n v="53595"/>
    <s v="Good"/>
    <x v="0"/>
    <s v="South"/>
    <s v="SAFE"/>
    <s v="follow-up needed"/>
    <s v="not eligiable"/>
  </r>
  <r>
    <s v="CUST03060"/>
    <s v="Female"/>
    <s v="Single"/>
    <n v="71974"/>
    <n v="40164"/>
    <s v="Good"/>
    <x v="2"/>
    <s v="East"/>
    <s v="SAFE"/>
    <s v="done"/>
    <s v="not eligiable"/>
  </r>
  <r>
    <s v="CUST03061"/>
    <s v="Male"/>
    <s v="Single"/>
    <n v="183194"/>
    <n v="32878"/>
    <s v="Poor"/>
    <x v="0"/>
    <s v="East"/>
    <s v="HIGH RISK"/>
    <s v="follow-up needed"/>
    <s v="not eligiable"/>
  </r>
  <r>
    <s v="CUST03062"/>
    <s v="Male"/>
    <s v="Divorced"/>
    <n v="189976"/>
    <n v="31648"/>
    <s v="Poor"/>
    <x v="2"/>
    <s v="East"/>
    <s v="HIGH RISK"/>
    <s v="done"/>
    <s v="not eligiable"/>
  </r>
  <r>
    <s v="CUST03063"/>
    <s v="Male"/>
    <s v="Single"/>
    <n v="93076"/>
    <n v="81191"/>
    <s v="Good"/>
    <x v="1"/>
    <s v="West"/>
    <s v="SAFE"/>
    <s v="done"/>
    <s v="eligible for top-up"/>
  </r>
  <r>
    <s v="CUST03064"/>
    <s v="Male"/>
    <s v="Married"/>
    <n v="166143"/>
    <n v="71464"/>
    <s v="Poor"/>
    <x v="1"/>
    <s v="East"/>
    <s v="SAFE"/>
    <s v="done"/>
    <s v="not eligiable"/>
  </r>
  <r>
    <s v="CUST03065"/>
    <s v="Not Specified"/>
    <s v="Single"/>
    <n v="60235"/>
    <n v="57069"/>
    <s v="Poor"/>
    <x v="0"/>
    <s v="West"/>
    <s v="SAFE"/>
    <s v="follow-up needed"/>
    <s v="not eligiable"/>
  </r>
  <r>
    <s v="CUST03066"/>
    <s v="Not Specified"/>
    <s v="Single"/>
    <n v="55579"/>
    <n v="61332"/>
    <s v="Poor"/>
    <x v="2"/>
    <s v="North"/>
    <s v="SAFE"/>
    <s v="done"/>
    <s v="not eligiable"/>
  </r>
  <r>
    <s v="CUST03067"/>
    <s v="Female"/>
    <s v="Divorced"/>
    <n v="35013"/>
    <n v="18212"/>
    <s v="Poor"/>
    <x v="1"/>
    <s v="East"/>
    <s v="HIGH RISK"/>
    <s v="done"/>
    <s v="not eligiable"/>
  </r>
  <r>
    <s v="CUST03068"/>
    <s v="Not Specified"/>
    <s v="Married"/>
    <n v="120336"/>
    <n v="96767"/>
    <s v="Poor"/>
    <x v="0"/>
    <s v="East"/>
    <s v="SAFE"/>
    <s v="follow-up needed"/>
    <s v="not eligiable"/>
  </r>
  <r>
    <s v="CUST03069"/>
    <s v="Not Specified"/>
    <s v="Single"/>
    <n v="11561"/>
    <n v="18936"/>
    <s v="Good"/>
    <x v="0"/>
    <s v="East"/>
    <s v="SAFE"/>
    <s v="follow-up needed"/>
    <s v="not eligiable"/>
  </r>
  <r>
    <s v="CUST03070"/>
    <s v="Not Specified"/>
    <s v="Divorced"/>
    <n v="117257"/>
    <n v="77177"/>
    <s v="Good"/>
    <x v="1"/>
    <s v="East"/>
    <s v="SAFE"/>
    <s v="done"/>
    <s v="eligible for top-up"/>
  </r>
  <r>
    <s v="CUST03071"/>
    <s v="Not Specified"/>
    <s v="Single"/>
    <n v="133322"/>
    <n v="61307"/>
    <s v="Poor"/>
    <x v="2"/>
    <s v="North"/>
    <s v="SAFE"/>
    <s v="done"/>
    <s v="not eligiable"/>
  </r>
  <r>
    <s v="CUST03072"/>
    <s v="Female"/>
    <s v="Married"/>
    <n v="176001"/>
    <n v="83139"/>
    <s v="Poor"/>
    <x v="0"/>
    <s v="West"/>
    <s v="SAFE"/>
    <s v="follow-up needed"/>
    <s v="not eligiable"/>
  </r>
  <r>
    <s v="CUST03073"/>
    <s v="Female"/>
    <s v="Single"/>
    <n v="198214"/>
    <n v="34043"/>
    <s v="Good"/>
    <x v="1"/>
    <s v="East"/>
    <s v="SAFE"/>
    <s v="done"/>
    <s v="eligible for top-up"/>
  </r>
  <r>
    <s v="CUST03074"/>
    <s v="Not Specified"/>
    <s v="Single"/>
    <n v="84889"/>
    <n v="41424"/>
    <s v="Poor"/>
    <x v="1"/>
    <s v="South"/>
    <s v="HIGH RISK"/>
    <s v="done"/>
    <s v="not eligiable"/>
  </r>
  <r>
    <s v="CUST03075"/>
    <s v="Not Specified"/>
    <s v="Divorced"/>
    <n v="92980"/>
    <n v="59460"/>
    <s v="Good"/>
    <x v="0"/>
    <s v="West"/>
    <s v="SAFE"/>
    <s v="follow-up needed"/>
    <s v="not eligiable"/>
  </r>
  <r>
    <s v="CUST03076"/>
    <s v="Female"/>
    <s v="Married"/>
    <n v="184110"/>
    <n v="52881"/>
    <s v="Good"/>
    <x v="0"/>
    <s v="West"/>
    <s v="SAFE"/>
    <s v="follow-up needed"/>
    <s v="not eligiable"/>
  </r>
  <r>
    <s v="CUST03077"/>
    <s v="Not Specified"/>
    <s v="Single"/>
    <n v="186760"/>
    <n v="50148"/>
    <s v="Poor"/>
    <x v="0"/>
    <s v="East"/>
    <s v="SAFE"/>
    <s v="follow-up needed"/>
    <s v="not eligiable"/>
  </r>
  <r>
    <s v="CUST03078"/>
    <s v="Female"/>
    <s v="Divorced"/>
    <n v="31013"/>
    <n v="39614"/>
    <s v="Poor"/>
    <x v="1"/>
    <s v="East"/>
    <s v="HIGH RISK"/>
    <s v="done"/>
    <s v="not eligiable"/>
  </r>
  <r>
    <s v="CUST03079"/>
    <s v="Male"/>
    <s v="Divorced"/>
    <n v="34447"/>
    <n v="17474"/>
    <s v="Good"/>
    <x v="0"/>
    <s v="East"/>
    <s v="SAFE"/>
    <s v="follow-up needed"/>
    <s v="not eligiable"/>
  </r>
  <r>
    <s v="CUST03080"/>
    <s v="Male"/>
    <s v="Single"/>
    <n v="78106"/>
    <n v="89159"/>
    <s v="Good"/>
    <x v="1"/>
    <s v="North"/>
    <s v="SAFE"/>
    <s v="done"/>
    <s v="eligible for top-up"/>
  </r>
  <r>
    <s v="CUST03081"/>
    <s v="Female"/>
    <s v="Single"/>
    <n v="113960"/>
    <n v="5339"/>
    <s v="Good"/>
    <x v="0"/>
    <s v="North"/>
    <s v="SAFE"/>
    <s v="follow-up needed"/>
    <s v="not eligiable"/>
  </r>
  <r>
    <s v="CUST03082"/>
    <s v="Male"/>
    <s v="Single"/>
    <n v="36569"/>
    <n v="94144"/>
    <s v="Poor"/>
    <x v="1"/>
    <s v="West"/>
    <s v="SAFE"/>
    <s v="done"/>
    <s v="not eligiable"/>
  </r>
  <r>
    <s v="CUST03083"/>
    <s v="F###"/>
    <s v="Divorced"/>
    <n v="131229"/>
    <n v="75175"/>
    <s v="Poor"/>
    <x v="0"/>
    <s v="West"/>
    <s v="SAFE"/>
    <s v="follow-up needed"/>
    <s v="not eligiable"/>
  </r>
  <r>
    <s v="CUST03084"/>
    <s v="Not Specified"/>
    <s v="Single"/>
    <n v="108422"/>
    <n v="33906"/>
    <s v="Poor"/>
    <x v="1"/>
    <s v="North"/>
    <s v="HIGH RISK"/>
    <s v="done"/>
    <s v="not eligiable"/>
  </r>
  <r>
    <s v="CUST03085"/>
    <s v="Not Specified"/>
    <s v="Divorced"/>
    <n v="45373"/>
    <n v="93802"/>
    <s v="Poor"/>
    <x v="1"/>
    <s v="West"/>
    <s v="SAFE"/>
    <s v="done"/>
    <s v="not eligiable"/>
  </r>
  <r>
    <s v="CUST03086"/>
    <s v="Male"/>
    <s v="Single"/>
    <n v="194290"/>
    <n v="37106"/>
    <s v="Good"/>
    <x v="1"/>
    <s v="West"/>
    <s v="SAFE"/>
    <s v="done"/>
    <s v="eligible for top-up"/>
  </r>
  <r>
    <s v="CUST03087"/>
    <s v="Male"/>
    <s v="Married"/>
    <n v="91227"/>
    <n v="73273"/>
    <s v="Poor"/>
    <x v="0"/>
    <s v="East"/>
    <s v="SAFE"/>
    <s v="follow-up needed"/>
    <s v="not eligiable"/>
  </r>
  <r>
    <s v="CUST03088"/>
    <s v="Female"/>
    <s v="Married"/>
    <n v="117864"/>
    <n v="56043"/>
    <s v="Good"/>
    <x v="0"/>
    <s v="East"/>
    <s v="SAFE"/>
    <s v="follow-up needed"/>
    <s v="not eligiable"/>
  </r>
  <r>
    <s v="CUST03089"/>
    <s v="Female"/>
    <s v="Married"/>
    <n v="157781"/>
    <n v="62378"/>
    <s v="Poor"/>
    <x v="0"/>
    <s v="South"/>
    <s v="SAFE"/>
    <s v="follow-up needed"/>
    <s v="not eligiable"/>
  </r>
  <r>
    <s v="CUST03090"/>
    <s v="Female"/>
    <s v="Single"/>
    <n v="183763"/>
    <n v="71464"/>
    <s v="Poor"/>
    <x v="0"/>
    <s v="North"/>
    <s v="SAFE"/>
    <s v="follow-up needed"/>
    <s v="not eligiable"/>
  </r>
  <r>
    <s v="CUST03091"/>
    <s v="Male"/>
    <s v="Single"/>
    <n v="164703"/>
    <n v="34702"/>
    <s v="Poor"/>
    <x v="2"/>
    <s v="South"/>
    <s v="HIGH RISK"/>
    <s v="done"/>
    <s v="not eligiable"/>
  </r>
  <r>
    <s v="CUST03092"/>
    <s v="Male"/>
    <s v="Single"/>
    <n v="118170"/>
    <n v="33584"/>
    <s v="Poor"/>
    <x v="0"/>
    <s v="East"/>
    <s v="HIGH RISK"/>
    <s v="follow-up needed"/>
    <s v="not eligiable"/>
  </r>
  <r>
    <s v="CUST03093"/>
    <s v="Not Specified"/>
    <s v="Divorced"/>
    <n v="123036"/>
    <n v="87946"/>
    <s v="Poor"/>
    <x v="0"/>
    <s v="North"/>
    <s v="SAFE"/>
    <s v="follow-up needed"/>
    <s v="not eligiable"/>
  </r>
  <r>
    <s v="CUST03094"/>
    <s v="Female"/>
    <s v="Married"/>
    <n v="153184"/>
    <n v="22763"/>
    <s v="Poor"/>
    <x v="1"/>
    <s v="South"/>
    <s v="HIGH RISK"/>
    <s v="done"/>
    <s v="not eligiable"/>
  </r>
  <r>
    <s v="CUST03095"/>
    <s v="Not Specified"/>
    <s v="Single"/>
    <n v="34371"/>
    <n v="65930"/>
    <s v="Good"/>
    <x v="2"/>
    <s v="East"/>
    <s v="SAFE"/>
    <s v="done"/>
    <s v="not eligiable"/>
  </r>
  <r>
    <s v="CUST03096"/>
    <s v="Not Specified"/>
    <s v="Married"/>
    <n v="59556"/>
    <n v="27961"/>
    <s v="Poor"/>
    <x v="0"/>
    <s v="North"/>
    <s v="HIGH RISK"/>
    <s v="follow-up needed"/>
    <s v="not eligiable"/>
  </r>
  <r>
    <s v="CUST03097"/>
    <s v="Not Specified"/>
    <s v="Single"/>
    <n v="100372"/>
    <n v="92851"/>
    <s v="Poor"/>
    <x v="1"/>
    <s v="South"/>
    <s v="SAFE"/>
    <s v="done"/>
    <s v="not eligiable"/>
  </r>
  <r>
    <s v="CUST03098"/>
    <s v="Male"/>
    <s v="Single"/>
    <n v="41110"/>
    <n v="81011"/>
    <s v="Poor"/>
    <x v="0"/>
    <s v="South"/>
    <s v="SAFE"/>
    <s v="follow-up needed"/>
    <s v="not eligiable"/>
  </r>
  <r>
    <s v="CUST03099"/>
    <s v="Female"/>
    <s v="Single"/>
    <n v="68582"/>
    <n v="53012"/>
    <s v="Poor"/>
    <x v="2"/>
    <s v="West"/>
    <s v="SAFE"/>
    <s v="done"/>
    <s v="not eligiable"/>
  </r>
  <r>
    <s v="CUST03100"/>
    <s v="Not Specified"/>
    <s v="Divorced"/>
    <n v="133613"/>
    <n v="17978"/>
    <s v="Good"/>
    <x v="0"/>
    <s v="South"/>
    <s v="SAFE"/>
    <s v="follow-up needed"/>
    <s v="not eligiable"/>
  </r>
  <r>
    <s v="CUST03101"/>
    <s v="Female"/>
    <s v="Divorced"/>
    <n v="55577"/>
    <n v="37093"/>
    <s v="Poor"/>
    <x v="0"/>
    <s v="East"/>
    <s v="HIGH RISK"/>
    <s v="follow-up needed"/>
    <s v="not eligiable"/>
  </r>
  <r>
    <s v="CUST03102"/>
    <s v="Not Specified"/>
    <s v="Single"/>
    <n v="95424"/>
    <n v="96418"/>
    <s v="Poor"/>
    <x v="2"/>
    <s v="North"/>
    <s v="SAFE"/>
    <s v="done"/>
    <s v="not eligiable"/>
  </r>
  <r>
    <s v="CUST03103"/>
    <s v="Male"/>
    <s v="Single"/>
    <n v="150507"/>
    <n v="45498"/>
    <s v="Poor"/>
    <x v="2"/>
    <s v="East"/>
    <s v="HIGH RISK"/>
    <s v="done"/>
    <s v="not eligiable"/>
  </r>
  <r>
    <s v="CUST03104"/>
    <s v="Female"/>
    <s v="Married"/>
    <n v="143858"/>
    <n v="20704"/>
    <s v="Poor"/>
    <x v="1"/>
    <s v="East"/>
    <s v="HIGH RISK"/>
    <s v="done"/>
    <s v="not eligiable"/>
  </r>
  <r>
    <s v="CUST03105"/>
    <s v="Female"/>
    <s v="Married"/>
    <n v="142205"/>
    <n v="20957"/>
    <s v="Poor"/>
    <x v="0"/>
    <s v="South"/>
    <s v="HIGH RISK"/>
    <s v="follow-up needed"/>
    <s v="not eligiable"/>
  </r>
  <r>
    <s v="CUST03106"/>
    <s v="Male"/>
    <s v="Divorced"/>
    <n v="81422"/>
    <n v="20206"/>
    <s v="Poor"/>
    <x v="0"/>
    <s v="East"/>
    <s v="HIGH RISK"/>
    <s v="follow-up needed"/>
    <s v="not eligiable"/>
  </r>
  <r>
    <s v="CUST03107"/>
    <s v="Male"/>
    <s v="Divorced"/>
    <n v="170176"/>
    <n v="49078"/>
    <s v="Good"/>
    <x v="0"/>
    <s v="East"/>
    <s v="SAFE"/>
    <s v="follow-up needed"/>
    <s v="not eligiable"/>
  </r>
  <r>
    <s v="CUST03108"/>
    <s v="Female"/>
    <s v="Married"/>
    <n v="80523"/>
    <n v="62562"/>
    <s v="Poor"/>
    <x v="1"/>
    <s v="West"/>
    <s v="SAFE"/>
    <s v="done"/>
    <s v="not eligiable"/>
  </r>
  <r>
    <s v="CUST03109"/>
    <s v="Not Specified"/>
    <s v="Divorced"/>
    <n v="89782"/>
    <n v="30707"/>
    <s v="Poor"/>
    <x v="0"/>
    <s v="East"/>
    <s v="HIGH RISK"/>
    <s v="follow-up needed"/>
    <s v="not eligiable"/>
  </r>
  <r>
    <s v="CUST03110"/>
    <s v="Male"/>
    <s v="Single"/>
    <n v="90014"/>
    <n v="26329"/>
    <s v="Poor"/>
    <x v="1"/>
    <s v="North"/>
    <s v="HIGH RISK"/>
    <s v="done"/>
    <s v="not eligiable"/>
  </r>
  <r>
    <s v="CUST03111"/>
    <s v="Female"/>
    <s v="Single"/>
    <n v="15992"/>
    <n v="54237"/>
    <s v="Poor"/>
    <x v="1"/>
    <s v="East"/>
    <s v="SAFE"/>
    <s v="done"/>
    <s v="not eligiable"/>
  </r>
  <r>
    <s v="CUST03112"/>
    <s v="Male"/>
    <s v="Married"/>
    <n v="50517"/>
    <n v="86435"/>
    <s v="Poor"/>
    <x v="0"/>
    <s v="South"/>
    <s v="SAFE"/>
    <s v="follow-up needed"/>
    <s v="not eligiable"/>
  </r>
  <r>
    <s v="CUST03113"/>
    <s v="Female"/>
    <s v="Single"/>
    <n v="102318"/>
    <n v="16300"/>
    <s v="Poor"/>
    <x v="1"/>
    <s v="East"/>
    <s v="HIGH RISK"/>
    <s v="done"/>
    <s v="not eligiable"/>
  </r>
  <r>
    <s v="CUST03114"/>
    <s v="Male"/>
    <s v="Married"/>
    <n v="25077"/>
    <n v="36151"/>
    <s v="Poor"/>
    <x v="0"/>
    <s v="South"/>
    <s v="HIGH RISK"/>
    <s v="follow-up needed"/>
    <s v="not eligiable"/>
  </r>
  <r>
    <s v="CUST03115"/>
    <s v="Female"/>
    <s v="Divorced"/>
    <n v="45926"/>
    <n v="11426"/>
    <s v="Poor"/>
    <x v="1"/>
    <s v="East"/>
    <s v="HIGH RISK"/>
    <s v="done"/>
    <s v="not eligiable"/>
  </r>
  <r>
    <s v="CUST03116"/>
    <s v="Female"/>
    <s v="Single"/>
    <n v="101487"/>
    <n v="87886"/>
    <s v="Poor"/>
    <x v="0"/>
    <s v="South"/>
    <s v="SAFE"/>
    <s v="follow-up needed"/>
    <s v="not eligiable"/>
  </r>
  <r>
    <s v="CUST03117"/>
    <s v="Female"/>
    <s v="Single"/>
    <n v="161729"/>
    <n v="43815"/>
    <s v="Poor"/>
    <x v="0"/>
    <s v="East"/>
    <s v="HIGH RISK"/>
    <s v="follow-up needed"/>
    <s v="not eligiable"/>
  </r>
  <r>
    <s v="CUST03118"/>
    <s v="Female"/>
    <s v="Single"/>
    <n v="188380"/>
    <n v="49058"/>
    <s v="Poor"/>
    <x v="2"/>
    <s v="West"/>
    <s v="HIGH RISK"/>
    <s v="done"/>
    <s v="not eligiable"/>
  </r>
  <r>
    <s v="CUST03119"/>
    <s v="Female"/>
    <s v="Single"/>
    <n v="44801"/>
    <n v="48277"/>
    <s v="Good"/>
    <x v="2"/>
    <s v="South"/>
    <s v="SAFE"/>
    <s v="done"/>
    <s v="not eligiable"/>
  </r>
  <r>
    <s v="CUST03120"/>
    <s v="Not Specified"/>
    <s v="Single"/>
    <n v="76984"/>
    <n v="55909"/>
    <s v="Good"/>
    <x v="1"/>
    <s v="West"/>
    <s v="SAFE"/>
    <s v="done"/>
    <s v="eligible for top-up"/>
  </r>
  <r>
    <s v="CUST03121"/>
    <s v="Male"/>
    <s v="Divorced"/>
    <n v="112412"/>
    <n v="22801"/>
    <s v="Poor"/>
    <x v="1"/>
    <s v="South"/>
    <s v="HIGH RISK"/>
    <s v="done"/>
    <s v="not eligiable"/>
  </r>
  <r>
    <s v="CUST03122"/>
    <s v="Male"/>
    <s v="Married"/>
    <n v="86954"/>
    <n v="34971"/>
    <s v="Poor"/>
    <x v="1"/>
    <s v="North"/>
    <s v="HIGH RISK"/>
    <s v="done"/>
    <s v="not eligiable"/>
  </r>
  <r>
    <s v="CUST03123"/>
    <s v="Female"/>
    <s v="Married"/>
    <n v="133615"/>
    <n v="19721"/>
    <s v="Poor"/>
    <x v="0"/>
    <s v="South"/>
    <s v="HIGH RISK"/>
    <s v="follow-up needed"/>
    <s v="not eligiable"/>
  </r>
  <r>
    <s v="CUST03124"/>
    <s v="Not Specified"/>
    <s v="Single"/>
    <n v="144759"/>
    <n v="22081"/>
    <s v="Poor"/>
    <x v="2"/>
    <s v="East"/>
    <s v="HIGH RISK"/>
    <s v="done"/>
    <s v="not eligiable"/>
  </r>
  <r>
    <s v="CUST03125"/>
    <s v="Male"/>
    <s v="Divorced"/>
    <n v="121482"/>
    <n v="35264"/>
    <s v="Good"/>
    <x v="2"/>
    <s v="South"/>
    <s v="SAFE"/>
    <s v="done"/>
    <s v="not eligiable"/>
  </r>
  <r>
    <s v="CUST03126"/>
    <s v="Female"/>
    <s v="Single"/>
    <n v="164973"/>
    <n v="66047"/>
    <s v="Poor"/>
    <x v="2"/>
    <s v="North"/>
    <s v="SAFE"/>
    <s v="done"/>
    <s v="not eligiable"/>
  </r>
  <r>
    <s v="CUST03127"/>
    <s v="Male"/>
    <s v="Divorced"/>
    <n v="48590"/>
    <n v="31581"/>
    <s v="Poor"/>
    <x v="2"/>
    <s v="East"/>
    <s v="HIGH RISK"/>
    <s v="done"/>
    <s v="not eligiable"/>
  </r>
  <r>
    <s v="CUST03128"/>
    <s v="Male"/>
    <s v="Divorced"/>
    <n v="11990"/>
    <n v="99883"/>
    <s v="Poor"/>
    <x v="2"/>
    <s v="East"/>
    <s v="SAFE"/>
    <s v="done"/>
    <s v="not eligiable"/>
  </r>
  <r>
    <s v="CUST03129"/>
    <s v="Female###"/>
    <s v="Divorced"/>
    <n v="181465"/>
    <n v="76431"/>
    <s v="Poor"/>
    <x v="0"/>
    <s v="East"/>
    <s v="SAFE"/>
    <s v="follow-up needed"/>
    <s v="not eligiable"/>
  </r>
  <r>
    <s v="CUST03130"/>
    <s v="Male"/>
    <s v="Single"/>
    <n v="144164"/>
    <n v="53583"/>
    <s v="Poor"/>
    <x v="0"/>
    <s v="South"/>
    <s v="SAFE"/>
    <s v="follow-up needed"/>
    <s v="not eligiable"/>
  </r>
  <r>
    <s v="CUST03131"/>
    <s v="Not Specified"/>
    <s v="Single"/>
    <n v="144906"/>
    <n v="45194"/>
    <s v="Poor"/>
    <x v="0"/>
    <s v="North"/>
    <s v="HIGH RISK"/>
    <s v="follow-up needed"/>
    <s v="not eligiable"/>
  </r>
  <r>
    <s v="CUST03132"/>
    <s v="Female"/>
    <s v="Divorced"/>
    <n v="57281"/>
    <n v="63752"/>
    <s v="Poor"/>
    <x v="1"/>
    <s v="East"/>
    <s v="SAFE"/>
    <s v="done"/>
    <s v="not eligiable"/>
  </r>
  <r>
    <s v="CUST03133"/>
    <s v="Male"/>
    <s v="Married"/>
    <n v="97881"/>
    <n v="61576"/>
    <s v="Good"/>
    <x v="2"/>
    <s v="East"/>
    <s v="SAFE"/>
    <s v="done"/>
    <s v="not eligiable"/>
  </r>
  <r>
    <s v="CUST03134"/>
    <s v="Female"/>
    <s v="Married"/>
    <n v="71249"/>
    <n v="64311"/>
    <s v="Good"/>
    <x v="1"/>
    <s v="East"/>
    <s v="SAFE"/>
    <s v="done"/>
    <s v="eligible for top-up"/>
  </r>
  <r>
    <s v="CUST03135"/>
    <s v="Female"/>
    <s v="Divorced"/>
    <n v="125398"/>
    <n v="31027"/>
    <s v="Good"/>
    <x v="0"/>
    <s v="East"/>
    <s v="SAFE"/>
    <s v="follow-up needed"/>
    <s v="not eligiable"/>
  </r>
  <r>
    <s v="CUST03136"/>
    <s v="Not Specified"/>
    <s v="Single"/>
    <n v="152063"/>
    <n v="20624"/>
    <s v="Good"/>
    <x v="2"/>
    <s v="East"/>
    <s v="SAFE"/>
    <s v="done"/>
    <s v="not eligiable"/>
  </r>
  <r>
    <s v="CUST03137"/>
    <s v="Male"/>
    <s v="Single"/>
    <n v="153121"/>
    <n v="20994"/>
    <s v="Poor"/>
    <x v="1"/>
    <s v="East"/>
    <s v="HIGH RISK"/>
    <s v="done"/>
    <s v="not eligiable"/>
  </r>
  <r>
    <s v="CUST03138"/>
    <s v="Female###"/>
    <s v="Divorced"/>
    <n v="147396"/>
    <n v="16140"/>
    <s v="Poor"/>
    <x v="0"/>
    <s v="North"/>
    <s v="HIGH RISK"/>
    <s v="follow-up needed"/>
    <s v="not eligiable"/>
  </r>
  <r>
    <s v="CUST03139"/>
    <s v="Male"/>
    <s v="Single"/>
    <n v="192797"/>
    <n v="58341"/>
    <s v="Good"/>
    <x v="0"/>
    <s v="South"/>
    <s v="SAFE"/>
    <s v="follow-up needed"/>
    <s v="not eligiable"/>
  </r>
  <r>
    <s v="CUST03140"/>
    <s v="Male"/>
    <s v="Single"/>
    <n v="31058"/>
    <n v="23191"/>
    <s v="Poor"/>
    <x v="2"/>
    <s v="South"/>
    <s v="HIGH RISK"/>
    <s v="done"/>
    <s v="not eligiable"/>
  </r>
  <r>
    <s v="CUST03141"/>
    <s v="Female"/>
    <s v="Single"/>
    <n v="148159"/>
    <n v="89535"/>
    <s v="Good"/>
    <x v="0"/>
    <s v="South"/>
    <s v="SAFE"/>
    <s v="follow-up needed"/>
    <s v="not eligiable"/>
  </r>
  <r>
    <s v="CUST03142"/>
    <s v="Female"/>
    <s v="Divorced"/>
    <n v="105842"/>
    <n v="64862"/>
    <s v="Good"/>
    <x v="0"/>
    <s v="North"/>
    <s v="SAFE"/>
    <s v="follow-up needed"/>
    <s v="not eligiable"/>
  </r>
  <r>
    <s v="CUST03143"/>
    <s v="Female"/>
    <s v="Single"/>
    <n v="18443"/>
    <n v="60465"/>
    <s v="Poor"/>
    <x v="2"/>
    <s v="South"/>
    <s v="SAFE"/>
    <s v="done"/>
    <s v="not eligiable"/>
  </r>
  <r>
    <s v="CUST03144"/>
    <s v="Female"/>
    <s v="Single"/>
    <n v="15241"/>
    <n v="54678"/>
    <s v="Poor"/>
    <x v="0"/>
    <s v="East"/>
    <s v="SAFE"/>
    <s v="follow-up needed"/>
    <s v="not eligiable"/>
  </r>
  <r>
    <s v="CUST03145"/>
    <s v="Male"/>
    <s v="Divorced"/>
    <n v="119212"/>
    <n v="77154"/>
    <s v="Poor"/>
    <x v="0"/>
    <s v="South"/>
    <s v="SAFE"/>
    <s v="follow-up needed"/>
    <s v="not eligiable"/>
  </r>
  <r>
    <s v="CUST03146"/>
    <s v="Female"/>
    <s v="Single"/>
    <n v="115995"/>
    <n v="28875"/>
    <s v="Poor"/>
    <x v="0"/>
    <s v="West"/>
    <s v="HIGH RISK"/>
    <s v="follow-up needed"/>
    <s v="not eligiable"/>
  </r>
  <r>
    <s v="CUST03147"/>
    <s v="Not Specified"/>
    <s v="Single"/>
    <n v="146527"/>
    <n v="49969"/>
    <s v="Poor"/>
    <x v="0"/>
    <s v="North"/>
    <s v="HIGH RISK"/>
    <s v="follow-up needed"/>
    <s v="not eligiable"/>
  </r>
  <r>
    <s v="CUST03148"/>
    <s v="Male"/>
    <s v="Married"/>
    <n v="145660"/>
    <n v="43816"/>
    <s v="Poor"/>
    <x v="0"/>
    <s v="West"/>
    <s v="HIGH RISK"/>
    <s v="follow-up needed"/>
    <s v="not eligiable"/>
  </r>
  <r>
    <s v="CUST03149"/>
    <s v="Male"/>
    <s v="Married"/>
    <n v="53768"/>
    <n v="58869"/>
    <s v="Poor"/>
    <x v="2"/>
    <s v="South"/>
    <s v="SAFE"/>
    <s v="done"/>
    <s v="not eligiable"/>
  </r>
  <r>
    <s v="CUST03150"/>
    <s v="Female"/>
    <s v="Married"/>
    <n v="176864"/>
    <n v="96097"/>
    <s v="Poor"/>
    <x v="0"/>
    <s v="South"/>
    <s v="SAFE"/>
    <s v="follow-up needed"/>
    <s v="not eligiable"/>
  </r>
  <r>
    <s v="CUST03151"/>
    <s v="Male"/>
    <s v="Married"/>
    <n v="74796"/>
    <n v="92050"/>
    <s v="Poor"/>
    <x v="2"/>
    <s v="East"/>
    <s v="SAFE"/>
    <s v="done"/>
    <s v="not eligiable"/>
  </r>
  <r>
    <s v="CUST03152"/>
    <s v="Male"/>
    <s v="Divorced"/>
    <n v="107391"/>
    <n v="6819"/>
    <s v="Poor"/>
    <x v="0"/>
    <s v="East"/>
    <s v="HIGH RISK"/>
    <s v="follow-up needed"/>
    <s v="not eligiable"/>
  </r>
  <r>
    <s v="CUST03153"/>
    <s v="Female"/>
    <s v="Single"/>
    <n v="157192"/>
    <n v="35517"/>
    <s v="Poor"/>
    <x v="2"/>
    <s v="East"/>
    <s v="HIGH RISK"/>
    <s v="done"/>
    <s v="not eligiable"/>
  </r>
  <r>
    <s v="CUST03154"/>
    <s v="Female"/>
    <s v="Divorced"/>
    <n v="172173"/>
    <n v="25599"/>
    <s v="Poor"/>
    <x v="1"/>
    <s v="East"/>
    <s v="HIGH RISK"/>
    <s v="done"/>
    <s v="not eligiable"/>
  </r>
  <r>
    <s v="CUST03155"/>
    <s v="Female"/>
    <s v="Single"/>
    <n v="124317"/>
    <n v="77692"/>
    <s v="Poor"/>
    <x v="1"/>
    <s v="North"/>
    <s v="SAFE"/>
    <s v="done"/>
    <s v="not eligiable"/>
  </r>
  <r>
    <s v="CUST03156"/>
    <s v="Female"/>
    <s v="Divorced"/>
    <n v="117537"/>
    <n v="69988"/>
    <s v="Poor"/>
    <x v="0"/>
    <s v="West"/>
    <s v="SAFE"/>
    <s v="follow-up needed"/>
    <s v="not eligiable"/>
  </r>
  <r>
    <s v="CUST03157"/>
    <s v="Female"/>
    <s v="Divorced"/>
    <n v="72546"/>
    <n v="29952"/>
    <s v="Poor"/>
    <x v="2"/>
    <s v="South"/>
    <s v="HIGH RISK"/>
    <s v="done"/>
    <s v="not eligiable"/>
  </r>
  <r>
    <s v="CUST03158"/>
    <s v="Male"/>
    <s v="Divorced"/>
    <n v="12954"/>
    <n v="78343"/>
    <s v="Good"/>
    <x v="1"/>
    <s v="South"/>
    <s v="SAFE"/>
    <s v="done"/>
    <s v="not eligiable"/>
  </r>
  <r>
    <s v="CUST03159"/>
    <s v="Male"/>
    <s v="Divorced"/>
    <n v="172736"/>
    <n v="72964"/>
    <s v="Good"/>
    <x v="1"/>
    <s v="South"/>
    <s v="SAFE"/>
    <s v="done"/>
    <s v="eligible for top-up"/>
  </r>
  <r>
    <s v="CUST03160"/>
    <s v="Female"/>
    <s v="Single"/>
    <n v="102855"/>
    <n v="69293"/>
    <s v="Poor"/>
    <x v="1"/>
    <s v="North"/>
    <s v="SAFE"/>
    <s v="done"/>
    <s v="not eligiable"/>
  </r>
  <r>
    <s v="CUST03161"/>
    <s v="Female"/>
    <s v="Divorced"/>
    <n v="30018"/>
    <n v="71285"/>
    <s v="Poor"/>
    <x v="0"/>
    <s v="West"/>
    <s v="SAFE"/>
    <s v="follow-up needed"/>
    <s v="not eligiable"/>
  </r>
  <r>
    <s v="CUST03162"/>
    <s v="Male"/>
    <s v="Single"/>
    <n v="94023"/>
    <n v="61569"/>
    <s v="Good"/>
    <x v="1"/>
    <s v="South"/>
    <s v="SAFE"/>
    <s v="done"/>
    <s v="eligible for top-up"/>
  </r>
  <r>
    <s v="CUST03163"/>
    <s v="Female"/>
    <s v="Divorced"/>
    <n v="184671"/>
    <n v="8352"/>
    <s v="Poor"/>
    <x v="0"/>
    <s v="East"/>
    <s v="HIGH RISK"/>
    <s v="follow-up needed"/>
    <s v="not eligiable"/>
  </r>
  <r>
    <s v="CUST03164"/>
    <s v="Not Specified"/>
    <s v="Single"/>
    <n v="124743"/>
    <n v="48623"/>
    <s v="Poor"/>
    <x v="1"/>
    <s v="East"/>
    <s v="HIGH RISK"/>
    <s v="done"/>
    <s v="not eligiable"/>
  </r>
  <r>
    <s v="CUST03165"/>
    <s v="Male"/>
    <s v="Married"/>
    <n v="147771"/>
    <n v="5818"/>
    <s v="Poor"/>
    <x v="1"/>
    <s v="East"/>
    <s v="HIGH RISK"/>
    <s v="done"/>
    <s v="not eligiable"/>
  </r>
  <r>
    <s v="CUST03166"/>
    <s v="Not Specified"/>
    <s v="Divorced"/>
    <n v="136518"/>
    <n v="68389"/>
    <s v="Poor"/>
    <x v="0"/>
    <s v="West"/>
    <s v="SAFE"/>
    <s v="follow-up needed"/>
    <s v="not eligiable"/>
  </r>
  <r>
    <s v="CUST03167"/>
    <s v="Female"/>
    <s v="Single"/>
    <n v="28550"/>
    <n v="38316"/>
    <s v="Poor"/>
    <x v="1"/>
    <s v="South"/>
    <s v="HIGH RISK"/>
    <s v="done"/>
    <s v="not eligiable"/>
  </r>
  <r>
    <s v="CUST03168"/>
    <s v="Female"/>
    <s v="Married"/>
    <n v="165083"/>
    <n v="38161"/>
    <s v="Poor"/>
    <x v="0"/>
    <s v="East"/>
    <s v="HIGH RISK"/>
    <s v="follow-up needed"/>
    <s v="not eligiable"/>
  </r>
  <r>
    <s v="CUST03169"/>
    <s v="Male"/>
    <s v="Single"/>
    <n v="51276"/>
    <n v="62533"/>
    <s v="Good"/>
    <x v="0"/>
    <s v="North"/>
    <s v="SAFE"/>
    <s v="follow-up needed"/>
    <s v="not eligiable"/>
  </r>
  <r>
    <s v="CUST03170"/>
    <s v="Female"/>
    <s v="Divorced"/>
    <n v="123283"/>
    <n v="16540"/>
    <s v="Poor"/>
    <x v="2"/>
    <s v="East"/>
    <s v="HIGH RISK"/>
    <s v="done"/>
    <s v="not eligiable"/>
  </r>
  <r>
    <s v="CUST03171"/>
    <s v="Female"/>
    <s v="Single"/>
    <n v="156295"/>
    <n v="87185"/>
    <s v="Poor"/>
    <x v="2"/>
    <s v="South"/>
    <s v="SAFE"/>
    <s v="done"/>
    <s v="not eligiable"/>
  </r>
  <r>
    <s v="CUST03172"/>
    <s v="Female"/>
    <s v="Single"/>
    <n v="94138"/>
    <n v="37518"/>
    <s v="Poor"/>
    <x v="2"/>
    <s v="South"/>
    <s v="HIGH RISK"/>
    <s v="done"/>
    <s v="not eligiable"/>
  </r>
  <r>
    <s v="CUST03173"/>
    <s v="Female"/>
    <s v="Single"/>
    <n v="181949"/>
    <n v="27504"/>
    <s v="Poor"/>
    <x v="0"/>
    <s v="East"/>
    <s v="HIGH RISK"/>
    <s v="follow-up needed"/>
    <s v="not eligiable"/>
  </r>
  <r>
    <s v="CUST03174"/>
    <s v="Female"/>
    <s v="Single"/>
    <n v="177120"/>
    <n v="78286"/>
    <s v="Poor"/>
    <x v="1"/>
    <s v="West"/>
    <s v="SAFE"/>
    <s v="done"/>
    <s v="not eligiable"/>
  </r>
  <r>
    <s v="CUST03175"/>
    <s v="Female"/>
    <s v="Divorced"/>
    <n v="27651"/>
    <n v="91915"/>
    <s v="Poor"/>
    <x v="1"/>
    <s v="West"/>
    <s v="SAFE"/>
    <s v="done"/>
    <s v="not eligiable"/>
  </r>
  <r>
    <s v="CUST03176"/>
    <s v="Female"/>
    <s v="Married"/>
    <n v="68350"/>
    <n v="95332"/>
    <s v="Poor"/>
    <x v="1"/>
    <s v="East"/>
    <s v="SAFE"/>
    <s v="done"/>
    <s v="not eligiable"/>
  </r>
  <r>
    <s v="CUST03177"/>
    <s v="Male"/>
    <s v="Single"/>
    <n v="96566"/>
    <n v="37616"/>
    <s v="Poor"/>
    <x v="0"/>
    <s v="South"/>
    <s v="HIGH RISK"/>
    <s v="follow-up needed"/>
    <s v="not eligiable"/>
  </r>
  <r>
    <s v="CUST03178"/>
    <s v="Male"/>
    <s v="Single"/>
    <n v="144427"/>
    <n v="31853"/>
    <s v="Poor"/>
    <x v="1"/>
    <s v="North"/>
    <s v="HIGH RISK"/>
    <s v="done"/>
    <s v="not eligiable"/>
  </r>
  <r>
    <s v="CUST03179"/>
    <s v="Male"/>
    <s v="Single"/>
    <n v="169188"/>
    <n v="37091"/>
    <s v="Poor"/>
    <x v="2"/>
    <s v="North"/>
    <s v="HIGH RISK"/>
    <s v="done"/>
    <s v="not eligiable"/>
  </r>
  <r>
    <s v="CUST03180"/>
    <s v="Female"/>
    <s v="Divorced"/>
    <n v="176316"/>
    <n v="53498"/>
    <s v="Poor"/>
    <x v="0"/>
    <s v="East"/>
    <s v="SAFE"/>
    <s v="follow-up needed"/>
    <s v="not eligiable"/>
  </r>
  <r>
    <s v="CUST03181"/>
    <s v="Not Specified"/>
    <s v="Divorced"/>
    <n v="192976"/>
    <n v="10466"/>
    <s v="Poor"/>
    <x v="2"/>
    <s v="South"/>
    <s v="HIGH RISK"/>
    <s v="done"/>
    <s v="not eligiable"/>
  </r>
  <r>
    <s v="CUST03182"/>
    <s v="Female###"/>
    <s v="Single"/>
    <n v="178894"/>
    <n v="35559"/>
    <s v="Poor"/>
    <x v="2"/>
    <s v="West"/>
    <s v="HIGH RISK"/>
    <s v="done"/>
    <s v="not eligiable"/>
  </r>
  <r>
    <s v="CUST03183"/>
    <s v="Female"/>
    <s v="Divorced"/>
    <n v="21613"/>
    <n v="53797"/>
    <s v="Good"/>
    <x v="1"/>
    <s v="North"/>
    <s v="SAFE"/>
    <s v="done"/>
    <s v="not eligiable"/>
  </r>
  <r>
    <s v="CUST03184"/>
    <s v="Male"/>
    <s v="Divorced"/>
    <n v="118229"/>
    <n v="7035"/>
    <s v="Good"/>
    <x v="0"/>
    <s v="East"/>
    <s v="SAFE"/>
    <s v="follow-up needed"/>
    <s v="not eligiable"/>
  </r>
  <r>
    <s v="CUST03185"/>
    <s v="Male"/>
    <s v="Single"/>
    <n v="33567"/>
    <n v="75497"/>
    <s v="Poor"/>
    <x v="0"/>
    <s v="North"/>
    <s v="SAFE"/>
    <s v="follow-up needed"/>
    <s v="not eligiable"/>
  </r>
  <r>
    <s v="CUST03186"/>
    <s v="Female"/>
    <s v="Single"/>
    <n v="180795"/>
    <n v="69048"/>
    <s v="Poor"/>
    <x v="0"/>
    <s v="North"/>
    <s v="SAFE"/>
    <s v="follow-up needed"/>
    <s v="not eligiable"/>
  </r>
  <r>
    <s v="CUST03187"/>
    <s v="Male"/>
    <s v="Divorced"/>
    <n v="147090"/>
    <n v="82540"/>
    <s v="Poor"/>
    <x v="0"/>
    <s v="West"/>
    <s v="SAFE"/>
    <s v="follow-up needed"/>
    <s v="not eligiable"/>
  </r>
  <r>
    <s v="CUST03188"/>
    <s v="Male"/>
    <s v="Married"/>
    <n v="113429"/>
    <n v="30331"/>
    <s v="Poor"/>
    <x v="0"/>
    <s v="West"/>
    <s v="HIGH RISK"/>
    <s v="follow-up needed"/>
    <s v="not eligiable"/>
  </r>
  <r>
    <s v="CUST03189"/>
    <s v="Male"/>
    <s v="Divorced"/>
    <n v="18286"/>
    <n v="26426"/>
    <s v="Poor"/>
    <x v="1"/>
    <s v="East"/>
    <s v="HIGH RISK"/>
    <s v="done"/>
    <s v="not eligiable"/>
  </r>
  <r>
    <s v="CUST03190"/>
    <s v="Female"/>
    <s v="Married"/>
    <n v="132809"/>
    <n v="34686"/>
    <s v="Good"/>
    <x v="0"/>
    <s v="North"/>
    <s v="SAFE"/>
    <s v="follow-up needed"/>
    <s v="not eligiable"/>
  </r>
  <r>
    <s v="CUST03191"/>
    <s v="Male"/>
    <s v="Single"/>
    <n v="21715"/>
    <n v="19241"/>
    <s v="Poor"/>
    <x v="2"/>
    <s v="West"/>
    <s v="HIGH RISK"/>
    <s v="done"/>
    <s v="not eligiable"/>
  </r>
  <r>
    <s v="CUST03192"/>
    <s v="Male"/>
    <s v="Single"/>
    <n v="116605"/>
    <n v="63634"/>
    <s v="Poor"/>
    <x v="1"/>
    <s v="East"/>
    <s v="SAFE"/>
    <s v="done"/>
    <s v="not eligiable"/>
  </r>
  <r>
    <s v="CUST03193"/>
    <s v="Male"/>
    <s v="Single"/>
    <n v="135343"/>
    <n v="44368"/>
    <s v="Good"/>
    <x v="1"/>
    <s v="East"/>
    <s v="SAFE"/>
    <s v="done"/>
    <s v="eligible for top-up"/>
  </r>
  <r>
    <s v="CUST03194"/>
    <s v="Female"/>
    <s v="Single"/>
    <n v="48692"/>
    <n v="40170"/>
    <s v="Poor"/>
    <x v="2"/>
    <s v="East"/>
    <s v="HIGH RISK"/>
    <s v="done"/>
    <s v="not eligiable"/>
  </r>
  <r>
    <s v="CUST03195"/>
    <s v="Male"/>
    <s v="Single"/>
    <n v="16083"/>
    <n v="14852"/>
    <s v="Good"/>
    <x v="2"/>
    <s v="North"/>
    <s v="SAFE"/>
    <s v="done"/>
    <s v="not eligiable"/>
  </r>
  <r>
    <s v="CUST03196"/>
    <s v="Not Specified"/>
    <s v="Single"/>
    <n v="72259"/>
    <n v="34630"/>
    <s v="Poor"/>
    <x v="0"/>
    <s v="East"/>
    <s v="HIGH RISK"/>
    <s v="follow-up needed"/>
    <s v="not eligiable"/>
  </r>
  <r>
    <s v="CUST03197"/>
    <s v="Male"/>
    <s v="Married"/>
    <n v="30377"/>
    <n v="66958"/>
    <s v="Poor"/>
    <x v="2"/>
    <s v="West"/>
    <s v="SAFE"/>
    <s v="done"/>
    <s v="not eligiable"/>
  </r>
  <r>
    <s v="CUST03198"/>
    <s v="Not Specified"/>
    <s v="Single"/>
    <n v="124943"/>
    <n v="79625"/>
    <s v="Poor"/>
    <x v="0"/>
    <s v="South"/>
    <s v="SAFE"/>
    <s v="follow-up needed"/>
    <s v="not eligiable"/>
  </r>
  <r>
    <s v="CUST03199"/>
    <s v="Female"/>
    <s v="Divorced"/>
    <n v="67108"/>
    <n v="93489"/>
    <s v="Poor"/>
    <x v="0"/>
    <s v="West"/>
    <s v="SAFE"/>
    <s v="follow-up needed"/>
    <s v="not eligiable"/>
  </r>
  <r>
    <s v="CUST03200"/>
    <s v="Male"/>
    <s v="Divorced"/>
    <n v="194584"/>
    <n v="67738"/>
    <s v="Good"/>
    <x v="1"/>
    <s v="North"/>
    <s v="SAFE"/>
    <s v="done"/>
    <s v="eligible for top-up"/>
  </r>
  <r>
    <s v="CUST03201"/>
    <s v="Not Specified"/>
    <s v="Divorced"/>
    <n v="164303"/>
    <n v="18072"/>
    <s v="Poor"/>
    <x v="1"/>
    <s v="East"/>
    <s v="HIGH RISK"/>
    <s v="done"/>
    <s v="not eligiable"/>
  </r>
  <r>
    <s v="CUST03202"/>
    <s v="Male"/>
    <s v="Divorced"/>
    <n v="107289"/>
    <n v="59503"/>
    <s v="Poor"/>
    <x v="1"/>
    <s v="South"/>
    <s v="SAFE"/>
    <s v="done"/>
    <s v="not eligiable"/>
  </r>
  <r>
    <s v="CUST03203"/>
    <s v="Male###"/>
    <s v="Single"/>
    <n v="129980"/>
    <n v="89377"/>
    <s v="Poor"/>
    <x v="0"/>
    <s v="East"/>
    <s v="SAFE"/>
    <s v="follow-up needed"/>
    <s v="not eligiable"/>
  </r>
  <r>
    <s v="CUST03204"/>
    <s v="Female"/>
    <s v="Married"/>
    <n v="34860"/>
    <n v="60960"/>
    <s v="Poor"/>
    <x v="1"/>
    <s v="South"/>
    <s v="SAFE"/>
    <s v="done"/>
    <s v="not eligiable"/>
  </r>
  <r>
    <s v="CUST03205"/>
    <s v="Female"/>
    <s v="Single"/>
    <n v="171603"/>
    <n v="37313"/>
    <s v="Poor"/>
    <x v="0"/>
    <s v="East"/>
    <s v="HIGH RISK"/>
    <s v="follow-up needed"/>
    <s v="not eligiable"/>
  </r>
  <r>
    <s v="CUST03206"/>
    <s v="Male"/>
    <s v="Divorced"/>
    <n v="172523"/>
    <n v="28852"/>
    <s v="Poor"/>
    <x v="0"/>
    <s v="South"/>
    <s v="HIGH RISK"/>
    <s v="follow-up needed"/>
    <s v="not eligiable"/>
  </r>
  <r>
    <s v="CUST03207"/>
    <s v="Female###"/>
    <s v="Divorced"/>
    <n v="62414"/>
    <n v="73024"/>
    <s v="Poor"/>
    <x v="0"/>
    <s v="East"/>
    <s v="SAFE"/>
    <s v="follow-up needed"/>
    <s v="not eligiable"/>
  </r>
  <r>
    <s v="CUST03208"/>
    <s v="Female"/>
    <s v="Divorced"/>
    <n v="32968"/>
    <n v="84009"/>
    <s v="Poor"/>
    <x v="0"/>
    <s v="East"/>
    <s v="SAFE"/>
    <s v="follow-up needed"/>
    <s v="not eligiable"/>
  </r>
  <r>
    <s v="CUST03209"/>
    <s v="Male"/>
    <s v="Divorced"/>
    <n v="191862"/>
    <n v="94794"/>
    <s v="Poor"/>
    <x v="0"/>
    <s v="West"/>
    <s v="SAFE"/>
    <s v="follow-up needed"/>
    <s v="not eligiable"/>
  </r>
  <r>
    <s v="CUST03210"/>
    <s v="Not Specified"/>
    <s v="Single"/>
    <n v="188762"/>
    <n v="34342"/>
    <s v="Poor"/>
    <x v="2"/>
    <s v="West"/>
    <s v="HIGH RISK"/>
    <s v="done"/>
    <s v="not eligiable"/>
  </r>
  <r>
    <s v="CUST03211"/>
    <s v="Male"/>
    <s v="Married"/>
    <n v="146292"/>
    <n v="94068"/>
    <s v="Poor"/>
    <x v="1"/>
    <s v="East"/>
    <s v="SAFE"/>
    <s v="done"/>
    <s v="not eligiable"/>
  </r>
  <r>
    <s v="CUST03212"/>
    <s v="Female"/>
    <s v="Divorced"/>
    <n v="116787"/>
    <n v="25187"/>
    <s v="Good"/>
    <x v="0"/>
    <s v="East"/>
    <s v="SAFE"/>
    <s v="follow-up needed"/>
    <s v="not eligiable"/>
  </r>
  <r>
    <s v="CUST03213"/>
    <s v="Not Specified"/>
    <s v="Single"/>
    <n v="100680"/>
    <n v="26349"/>
    <s v="Poor"/>
    <x v="1"/>
    <s v="West"/>
    <s v="HIGH RISK"/>
    <s v="done"/>
    <s v="not eligiable"/>
  </r>
  <r>
    <s v="CUST03214"/>
    <s v="Male"/>
    <s v="Single"/>
    <n v="37336"/>
    <n v="14100"/>
    <s v="Poor"/>
    <x v="2"/>
    <s v="North"/>
    <s v="HIGH RISK"/>
    <s v="done"/>
    <s v="not eligiable"/>
  </r>
  <r>
    <s v="CUST03215"/>
    <s v="Not Specified"/>
    <s v="Married"/>
    <n v="38802"/>
    <n v="37933"/>
    <s v="Good"/>
    <x v="0"/>
    <s v="South"/>
    <s v="SAFE"/>
    <s v="follow-up needed"/>
    <s v="not eligiable"/>
  </r>
  <r>
    <s v="CUST03216"/>
    <s v="Male"/>
    <s v="Single"/>
    <n v="54373"/>
    <n v="54096"/>
    <s v="Poor"/>
    <x v="0"/>
    <s v="East"/>
    <s v="SAFE"/>
    <s v="follow-up needed"/>
    <s v="not eligiable"/>
  </r>
  <r>
    <s v="CUST03217"/>
    <s v="Female"/>
    <s v="Married"/>
    <n v="173752"/>
    <n v="23532"/>
    <s v="Poor"/>
    <x v="1"/>
    <s v="East"/>
    <s v="HIGH RISK"/>
    <s v="done"/>
    <s v="not eligiable"/>
  </r>
  <r>
    <s v="CUST03218"/>
    <s v="Male"/>
    <s v="Single"/>
    <n v="13545"/>
    <n v="18679"/>
    <s v="Poor"/>
    <x v="1"/>
    <s v="East"/>
    <s v="HIGH RISK"/>
    <s v="done"/>
    <s v="not eligiable"/>
  </r>
  <r>
    <s v="CUST03219"/>
    <s v="Female"/>
    <s v="Divorced"/>
    <n v="63675"/>
    <n v="70073"/>
    <s v="Poor"/>
    <x v="0"/>
    <s v="West"/>
    <s v="SAFE"/>
    <s v="follow-up needed"/>
    <s v="not eligiable"/>
  </r>
  <r>
    <s v="CUST03220"/>
    <s v="Male"/>
    <s v="Married"/>
    <n v="172783"/>
    <n v="97932"/>
    <s v="Poor"/>
    <x v="0"/>
    <s v="West"/>
    <s v="SAFE"/>
    <s v="follow-up needed"/>
    <s v="not eligiable"/>
  </r>
  <r>
    <s v="CUST03221"/>
    <s v="Female"/>
    <s v="Single"/>
    <n v="138438"/>
    <n v="14830"/>
    <s v="Poor"/>
    <x v="1"/>
    <s v="East"/>
    <s v="HIGH RISK"/>
    <s v="done"/>
    <s v="not eligiable"/>
  </r>
  <r>
    <s v="CUST03222"/>
    <s v="Male"/>
    <s v="Divorced"/>
    <n v="163501"/>
    <n v="65266"/>
    <s v="Poor"/>
    <x v="0"/>
    <s v="South"/>
    <s v="SAFE"/>
    <s v="follow-up needed"/>
    <s v="not eligiable"/>
  </r>
  <r>
    <s v="CUST03223"/>
    <s v="Not Specified"/>
    <s v="Single"/>
    <n v="19071"/>
    <n v="58643"/>
    <s v="Poor"/>
    <x v="0"/>
    <s v="North"/>
    <s v="SAFE"/>
    <s v="follow-up needed"/>
    <s v="not eligiable"/>
  </r>
  <r>
    <s v="CUST03224"/>
    <s v="Male"/>
    <s v="Single"/>
    <n v="181364"/>
    <n v="87768"/>
    <s v="Poor"/>
    <x v="1"/>
    <s v="East"/>
    <s v="SAFE"/>
    <s v="done"/>
    <s v="not eligiable"/>
  </r>
  <r>
    <s v="CUST03225"/>
    <s v="Male"/>
    <s v="Single"/>
    <n v="110977"/>
    <n v="82237"/>
    <s v="Poor"/>
    <x v="1"/>
    <s v="North"/>
    <s v="SAFE"/>
    <s v="done"/>
    <s v="not eligiable"/>
  </r>
  <r>
    <s v="CUST03226"/>
    <s v="Male"/>
    <s v="Divorced"/>
    <n v="159920"/>
    <n v="30351"/>
    <s v="Poor"/>
    <x v="2"/>
    <s v="East"/>
    <s v="HIGH RISK"/>
    <s v="done"/>
    <s v="not eligiable"/>
  </r>
  <r>
    <s v="CUST03227"/>
    <s v="Male"/>
    <s v="Single"/>
    <n v="174748"/>
    <n v="64810"/>
    <s v="Poor"/>
    <x v="0"/>
    <s v="West"/>
    <s v="SAFE"/>
    <s v="follow-up needed"/>
    <s v="not eligiable"/>
  </r>
  <r>
    <s v="CUST03228"/>
    <s v="Male"/>
    <s v="Divorced"/>
    <n v="108902"/>
    <n v="96081"/>
    <s v="Poor"/>
    <x v="0"/>
    <s v="South"/>
    <s v="SAFE"/>
    <s v="follow-up needed"/>
    <s v="not eligiable"/>
  </r>
  <r>
    <s v="CUST03229"/>
    <s v="Female"/>
    <s v="Divorced"/>
    <n v="179910"/>
    <n v="26337"/>
    <s v="Good"/>
    <x v="0"/>
    <s v="East"/>
    <s v="SAFE"/>
    <s v="follow-up needed"/>
    <s v="not eligiable"/>
  </r>
  <r>
    <s v="CUST03230"/>
    <s v="Not Specified"/>
    <s v="Married"/>
    <n v="162072"/>
    <n v="6231"/>
    <s v="Poor"/>
    <x v="1"/>
    <s v="East"/>
    <s v="HIGH RISK"/>
    <s v="done"/>
    <s v="not eligiable"/>
  </r>
  <r>
    <s v="CUST03231"/>
    <s v="Male"/>
    <s v="Divorced"/>
    <n v="76872"/>
    <n v="30668"/>
    <s v="Poor"/>
    <x v="1"/>
    <s v="North"/>
    <s v="HIGH RISK"/>
    <s v="done"/>
    <s v="not eligiable"/>
  </r>
  <r>
    <s v="CUST03232"/>
    <s v="Male"/>
    <s v="Single"/>
    <n v="158564"/>
    <n v="26721"/>
    <s v="Good"/>
    <x v="0"/>
    <s v="South"/>
    <s v="SAFE"/>
    <s v="follow-up needed"/>
    <s v="not eligiable"/>
  </r>
  <r>
    <s v="CUST03233"/>
    <s v="Male"/>
    <s v="Married"/>
    <n v="198664"/>
    <n v="52736"/>
    <s v="Good"/>
    <x v="0"/>
    <s v="West"/>
    <s v="SAFE"/>
    <s v="follow-up needed"/>
    <s v="not eligiable"/>
  </r>
  <r>
    <s v="CUST03234"/>
    <s v="Female"/>
    <s v="Single"/>
    <n v="109146"/>
    <n v="42708"/>
    <s v="Poor"/>
    <x v="2"/>
    <s v="East"/>
    <s v="HIGH RISK"/>
    <s v="done"/>
    <s v="not eligiable"/>
  </r>
  <r>
    <s v="CUST03235"/>
    <s v="Female"/>
    <s v="Married"/>
    <n v="85082"/>
    <n v="24789"/>
    <s v="Poor"/>
    <x v="0"/>
    <s v="East"/>
    <s v="HIGH RISK"/>
    <s v="follow-up needed"/>
    <s v="not eligiable"/>
  </r>
  <r>
    <s v="CUST03236"/>
    <s v="Not Specified"/>
    <s v="Single"/>
    <n v="135393"/>
    <n v="46499"/>
    <s v="Poor"/>
    <x v="2"/>
    <s v="East"/>
    <s v="HIGH RISK"/>
    <s v="done"/>
    <s v="not eligiable"/>
  </r>
  <r>
    <s v="CUST03237"/>
    <s v="Not Specified"/>
    <s v="Divorced"/>
    <n v="117251"/>
    <n v="51530"/>
    <s v="Poor"/>
    <x v="0"/>
    <s v="East"/>
    <s v="SAFE"/>
    <s v="follow-up needed"/>
    <s v="not eligiable"/>
  </r>
  <r>
    <s v="CUST03238"/>
    <s v="Male"/>
    <s v="Divorced"/>
    <n v="78125"/>
    <n v="94458"/>
    <s v="Poor"/>
    <x v="1"/>
    <s v="East"/>
    <s v="SAFE"/>
    <s v="done"/>
    <s v="not eligiable"/>
  </r>
  <r>
    <s v="CUST03239"/>
    <s v="Not Specified"/>
    <s v="Married"/>
    <n v="158363"/>
    <n v="33362"/>
    <s v="Poor"/>
    <x v="0"/>
    <s v="West"/>
    <s v="HIGH RISK"/>
    <s v="follow-up needed"/>
    <s v="not eligiable"/>
  </r>
  <r>
    <s v="CUST03240"/>
    <s v="Male"/>
    <s v="Divorced"/>
    <n v="72189"/>
    <n v="86489"/>
    <s v="Poor"/>
    <x v="1"/>
    <s v="East"/>
    <s v="SAFE"/>
    <s v="done"/>
    <s v="not eligiable"/>
  </r>
  <r>
    <s v="CUST03241"/>
    <s v="Male"/>
    <s v="Divorced"/>
    <n v="108540"/>
    <n v="5548"/>
    <s v="Poor"/>
    <x v="1"/>
    <s v="West"/>
    <s v="HIGH RISK"/>
    <s v="done"/>
    <s v="not eligiable"/>
  </r>
  <r>
    <s v="CUST03242"/>
    <s v="Not Specified"/>
    <s v="Divorced"/>
    <n v="64397"/>
    <n v="34541"/>
    <s v="Poor"/>
    <x v="0"/>
    <s v="East"/>
    <s v="HIGH RISK"/>
    <s v="follow-up needed"/>
    <s v="not eligiable"/>
  </r>
  <r>
    <s v="CUST03243"/>
    <s v="Female"/>
    <s v="Divorced"/>
    <n v="83367"/>
    <n v="9473"/>
    <s v="Poor"/>
    <x v="0"/>
    <s v="East"/>
    <s v="HIGH RISK"/>
    <s v="follow-up needed"/>
    <s v="not eligiable"/>
  </r>
  <r>
    <s v="CUST03244"/>
    <s v="Male"/>
    <s v="Married"/>
    <n v="133771"/>
    <n v="77074"/>
    <s v="Poor"/>
    <x v="0"/>
    <s v="East"/>
    <s v="SAFE"/>
    <s v="follow-up needed"/>
    <s v="not eligiable"/>
  </r>
  <r>
    <s v="CUST03245"/>
    <s v="Male"/>
    <s v="Single"/>
    <n v="108748"/>
    <n v="37807"/>
    <s v="Poor"/>
    <x v="0"/>
    <s v="South"/>
    <s v="HIGH RISK"/>
    <s v="follow-up needed"/>
    <s v="not eligiable"/>
  </r>
  <r>
    <s v="CUST03246"/>
    <s v="Male"/>
    <s v="Married"/>
    <n v="44071"/>
    <n v="86016"/>
    <s v="Poor"/>
    <x v="0"/>
    <s v="North"/>
    <s v="SAFE"/>
    <s v="follow-up needed"/>
    <s v="not eligiable"/>
  </r>
  <r>
    <s v="CUST03247"/>
    <s v="Female"/>
    <s v="Single"/>
    <n v="186695"/>
    <n v="41664"/>
    <s v="Poor"/>
    <x v="0"/>
    <s v="North"/>
    <s v="HIGH RISK"/>
    <s v="follow-up needed"/>
    <s v="not eligiable"/>
  </r>
  <r>
    <s v="CUST03248"/>
    <s v="Male"/>
    <s v="Married"/>
    <n v="16268"/>
    <n v="59877"/>
    <s v="Poor"/>
    <x v="0"/>
    <s v="East"/>
    <s v="SAFE"/>
    <s v="follow-up needed"/>
    <s v="not eligiable"/>
  </r>
  <r>
    <s v="CUST03249"/>
    <s v="Not Specified"/>
    <s v="Married"/>
    <n v="141897"/>
    <n v="93382"/>
    <s v="Poor"/>
    <x v="1"/>
    <s v="East"/>
    <s v="SAFE"/>
    <s v="done"/>
    <s v="not eligiable"/>
  </r>
  <r>
    <s v="CUST03250"/>
    <s v="Female"/>
    <s v="Married"/>
    <n v="15586"/>
    <n v="66579"/>
    <s v="Poor"/>
    <x v="1"/>
    <s v="East"/>
    <s v="SAFE"/>
    <s v="done"/>
    <s v="not eligiable"/>
  </r>
  <r>
    <s v="CUST03251"/>
    <s v="Not Specified"/>
    <s v="Married"/>
    <n v="142042"/>
    <n v="15534"/>
    <s v="Good"/>
    <x v="0"/>
    <s v="South"/>
    <s v="SAFE"/>
    <s v="follow-up needed"/>
    <s v="not eligiable"/>
  </r>
  <r>
    <s v="CUST03252"/>
    <s v="Not Specified"/>
    <s v="Single"/>
    <n v="40576"/>
    <n v="39271"/>
    <s v="Poor"/>
    <x v="2"/>
    <s v="West"/>
    <s v="HIGH RISK"/>
    <s v="done"/>
    <s v="not eligiable"/>
  </r>
  <r>
    <s v="CUST03253"/>
    <s v="Female"/>
    <s v="Divorced"/>
    <n v="23366"/>
    <n v="70602"/>
    <s v="Poor"/>
    <x v="2"/>
    <s v="North"/>
    <s v="SAFE"/>
    <s v="done"/>
    <s v="not eligiable"/>
  </r>
  <r>
    <s v="CUST03254"/>
    <s v="Not Specified"/>
    <s v="Single"/>
    <n v="189772"/>
    <n v="70305"/>
    <s v="Good"/>
    <x v="1"/>
    <s v="North"/>
    <s v="SAFE"/>
    <s v="done"/>
    <s v="eligible for top-up"/>
  </r>
  <r>
    <s v="CUST03255"/>
    <s v="Not Specified"/>
    <s v="Divorced"/>
    <n v="85536"/>
    <n v="95253"/>
    <s v="Good"/>
    <x v="0"/>
    <s v="North"/>
    <s v="SAFE"/>
    <s v="follow-up needed"/>
    <s v="not eligiable"/>
  </r>
  <r>
    <s v="CUST03256"/>
    <s v="Male"/>
    <s v="Divorced"/>
    <n v="58161"/>
    <n v="91888"/>
    <s v="Poor"/>
    <x v="0"/>
    <s v="East"/>
    <s v="SAFE"/>
    <s v="follow-up needed"/>
    <s v="not eligiable"/>
  </r>
  <r>
    <s v="CUST03257"/>
    <s v="Male"/>
    <s v="Single"/>
    <n v="44569"/>
    <n v="16373"/>
    <s v="Poor"/>
    <x v="2"/>
    <s v="East"/>
    <s v="HIGH RISK"/>
    <s v="done"/>
    <s v="not eligiable"/>
  </r>
  <r>
    <s v="CUST03258"/>
    <s v="Not Specified"/>
    <s v="Single"/>
    <n v="133366"/>
    <n v="95234"/>
    <s v="Poor"/>
    <x v="0"/>
    <s v="East"/>
    <s v="SAFE"/>
    <s v="follow-up needed"/>
    <s v="not eligiable"/>
  </r>
  <r>
    <s v="CUST03259"/>
    <s v="Female"/>
    <s v="Single"/>
    <n v="24479"/>
    <n v="28606"/>
    <s v="Poor"/>
    <x v="0"/>
    <s v="South"/>
    <s v="HIGH RISK"/>
    <s v="follow-up needed"/>
    <s v="not eligiable"/>
  </r>
  <r>
    <s v="CUST03260"/>
    <s v="Female###"/>
    <s v="Married"/>
    <n v="110914"/>
    <n v="13261"/>
    <s v="Poor"/>
    <x v="1"/>
    <s v="East"/>
    <s v="HIGH RISK"/>
    <s v="done"/>
    <s v="not eligiable"/>
  </r>
  <r>
    <s v="CUST03261"/>
    <s v="Male"/>
    <s v="Divorced"/>
    <n v="144825"/>
    <n v="65880"/>
    <s v="Poor"/>
    <x v="0"/>
    <s v="West"/>
    <s v="SAFE"/>
    <s v="follow-up needed"/>
    <s v="not eligiable"/>
  </r>
  <r>
    <s v="CUST03262"/>
    <s v="Female"/>
    <s v="Divorced"/>
    <n v="11336"/>
    <n v="37624"/>
    <s v="Good"/>
    <x v="2"/>
    <s v="East"/>
    <s v="SAFE"/>
    <s v="done"/>
    <s v="not eligiable"/>
  </r>
  <r>
    <s v="CUST03263"/>
    <s v="Female"/>
    <s v="Divorced"/>
    <n v="190384"/>
    <n v="32380"/>
    <s v="Good"/>
    <x v="2"/>
    <s v="East"/>
    <s v="SAFE"/>
    <s v="done"/>
    <s v="not eligiable"/>
  </r>
  <r>
    <s v="CUST03264"/>
    <s v="Female"/>
    <s v="Divorced"/>
    <n v="181100"/>
    <n v="10631"/>
    <s v="Poor"/>
    <x v="0"/>
    <s v="West"/>
    <s v="HIGH RISK"/>
    <s v="follow-up needed"/>
    <s v="not eligiable"/>
  </r>
  <r>
    <s v="CUST03265"/>
    <s v="Male"/>
    <s v="Single"/>
    <n v="163042"/>
    <n v="83242"/>
    <s v="Poor"/>
    <x v="0"/>
    <s v="North"/>
    <s v="SAFE"/>
    <s v="follow-up needed"/>
    <s v="not eligiable"/>
  </r>
  <r>
    <s v="CUST03266"/>
    <s v="Male"/>
    <s v="Single"/>
    <n v="122205"/>
    <n v="72086"/>
    <s v="Poor"/>
    <x v="1"/>
    <s v="East"/>
    <s v="SAFE"/>
    <s v="done"/>
    <s v="not eligiable"/>
  </r>
  <r>
    <s v="CUST03267"/>
    <s v="Not Specified"/>
    <s v="Single"/>
    <n v="161900"/>
    <n v="63590"/>
    <s v="Poor"/>
    <x v="0"/>
    <s v="West"/>
    <s v="SAFE"/>
    <s v="follow-up needed"/>
    <s v="not eligiable"/>
  </r>
  <r>
    <s v="CUST03268"/>
    <s v="Not Specified"/>
    <s v="Divorced"/>
    <n v="138403"/>
    <n v="46063"/>
    <s v="Good"/>
    <x v="2"/>
    <s v="South"/>
    <s v="SAFE"/>
    <s v="done"/>
    <s v="not eligiable"/>
  </r>
  <r>
    <s v="CUST03269"/>
    <s v="Male"/>
    <s v="Single"/>
    <n v="178846"/>
    <n v="85156"/>
    <s v="Good"/>
    <x v="1"/>
    <s v="East"/>
    <s v="SAFE"/>
    <s v="done"/>
    <s v="eligible for top-up"/>
  </r>
  <r>
    <s v="CUST03270"/>
    <s v="Not Specified"/>
    <s v="Single"/>
    <n v="132825"/>
    <n v="67400"/>
    <s v="Good"/>
    <x v="2"/>
    <s v="South"/>
    <s v="SAFE"/>
    <s v="done"/>
    <s v="not eligiable"/>
  </r>
  <r>
    <s v="CUST03271"/>
    <s v="Female"/>
    <s v="Married"/>
    <n v="199653"/>
    <n v="30815"/>
    <s v="Poor"/>
    <x v="0"/>
    <s v="East"/>
    <s v="HIGH RISK"/>
    <s v="follow-up needed"/>
    <s v="not eligiable"/>
  </r>
  <r>
    <s v="CUST03272"/>
    <s v="Male"/>
    <s v="Single"/>
    <n v="166031"/>
    <n v="53445"/>
    <s v="Good"/>
    <x v="1"/>
    <s v="North"/>
    <s v="SAFE"/>
    <s v="done"/>
    <s v="eligible for top-up"/>
  </r>
  <r>
    <s v="CUST03273"/>
    <s v="Female"/>
    <s v="Single"/>
    <n v="69709"/>
    <n v="52917"/>
    <s v="Poor"/>
    <x v="1"/>
    <s v="East"/>
    <s v="SAFE"/>
    <s v="done"/>
    <s v="not eligiable"/>
  </r>
  <r>
    <s v="CUST03274"/>
    <s v="Male"/>
    <s v="Married"/>
    <n v="51107"/>
    <n v="49299"/>
    <s v="Poor"/>
    <x v="0"/>
    <s v="North"/>
    <s v="HIGH RISK"/>
    <s v="follow-up needed"/>
    <s v="not eligiable"/>
  </r>
  <r>
    <s v="CUST03275"/>
    <s v="Male"/>
    <s v="Single"/>
    <n v="44693"/>
    <n v="96200"/>
    <s v="Good"/>
    <x v="0"/>
    <s v="East"/>
    <s v="SAFE"/>
    <s v="follow-up needed"/>
    <s v="not eligiable"/>
  </r>
  <r>
    <s v="CUST03276"/>
    <s v="Male"/>
    <s v="Divorced"/>
    <n v="52142"/>
    <n v="33374"/>
    <s v="Good"/>
    <x v="2"/>
    <s v="West"/>
    <s v="SAFE"/>
    <s v="done"/>
    <s v="not eligiable"/>
  </r>
  <r>
    <s v="CUST03277"/>
    <s v="Female"/>
    <s v="Married"/>
    <n v="145290"/>
    <n v="27688"/>
    <s v="Poor"/>
    <x v="0"/>
    <s v="South"/>
    <s v="HIGH RISK"/>
    <s v="follow-up needed"/>
    <s v="not eligiable"/>
  </r>
  <r>
    <s v="CUST03278"/>
    <s v="Male###"/>
    <s v="Divorced"/>
    <n v="170302"/>
    <n v="69703"/>
    <s v="Poor"/>
    <x v="2"/>
    <s v="East"/>
    <s v="SAFE"/>
    <s v="done"/>
    <s v="not eligiable"/>
  </r>
  <r>
    <s v="CUST03279"/>
    <s v="Male"/>
    <s v="Single"/>
    <n v="169463"/>
    <n v="75669"/>
    <s v="Good"/>
    <x v="1"/>
    <s v="East"/>
    <s v="SAFE"/>
    <s v="done"/>
    <s v="eligible for top-up"/>
  </r>
  <r>
    <s v="CUST03280"/>
    <s v="Male"/>
    <s v="Married"/>
    <n v="33299"/>
    <n v="33668"/>
    <s v="Poor"/>
    <x v="0"/>
    <s v="East"/>
    <s v="HIGH RISK"/>
    <s v="follow-up needed"/>
    <s v="not eligiable"/>
  </r>
  <r>
    <s v="CUST03281"/>
    <s v="Not Specified"/>
    <s v="Married"/>
    <n v="113639"/>
    <n v="33748"/>
    <s v="Poor"/>
    <x v="0"/>
    <s v="North"/>
    <s v="HIGH RISK"/>
    <s v="follow-up needed"/>
    <s v="not eligiable"/>
  </r>
  <r>
    <s v="CUST03282"/>
    <s v="Male"/>
    <s v="Single"/>
    <n v="84472"/>
    <n v="76754"/>
    <s v="Poor"/>
    <x v="1"/>
    <s v="East"/>
    <s v="SAFE"/>
    <s v="done"/>
    <s v="not eligiable"/>
  </r>
  <r>
    <s v="CUST03283"/>
    <s v="Not Specified"/>
    <s v="Single"/>
    <n v="98575"/>
    <n v="56076"/>
    <s v="Poor"/>
    <x v="0"/>
    <s v="North"/>
    <s v="SAFE"/>
    <s v="follow-up needed"/>
    <s v="not eligiable"/>
  </r>
  <r>
    <s v="CUST03284"/>
    <s v="Male"/>
    <s v="Married"/>
    <n v="58998"/>
    <n v="61929"/>
    <s v="Poor"/>
    <x v="0"/>
    <s v="South"/>
    <s v="SAFE"/>
    <s v="follow-up needed"/>
    <s v="not eligiable"/>
  </r>
  <r>
    <s v="CUST03285"/>
    <s v="Male"/>
    <s v="Married"/>
    <n v="92930"/>
    <n v="30677"/>
    <s v="Poor"/>
    <x v="1"/>
    <s v="North"/>
    <s v="HIGH RISK"/>
    <s v="done"/>
    <s v="not eligiable"/>
  </r>
  <r>
    <s v="CUST03286"/>
    <s v="Female"/>
    <s v="Divorced"/>
    <n v="115425"/>
    <n v="51659"/>
    <s v="Good"/>
    <x v="0"/>
    <s v="South"/>
    <s v="SAFE"/>
    <s v="follow-up needed"/>
    <s v="not eligiable"/>
  </r>
  <r>
    <s v="CUST03287"/>
    <s v="Female"/>
    <s v="Single"/>
    <n v="81533"/>
    <n v="65852"/>
    <s v="Poor"/>
    <x v="0"/>
    <s v="West"/>
    <s v="SAFE"/>
    <s v="follow-up needed"/>
    <s v="not eligiable"/>
  </r>
  <r>
    <s v="CUST03288"/>
    <s v="Male"/>
    <s v="Single"/>
    <n v="102786"/>
    <n v="10483"/>
    <s v="Poor"/>
    <x v="1"/>
    <s v="East"/>
    <s v="HIGH RISK"/>
    <s v="done"/>
    <s v="not eligiable"/>
  </r>
  <r>
    <s v="CUST03289"/>
    <s v="Female"/>
    <s v="Single"/>
    <n v="97023"/>
    <n v="92302"/>
    <s v="Poor"/>
    <x v="0"/>
    <s v="North"/>
    <s v="SAFE"/>
    <s v="follow-up needed"/>
    <s v="not eligiable"/>
  </r>
  <r>
    <s v="CUST03290"/>
    <s v="Female"/>
    <s v="Divorced"/>
    <n v="199329"/>
    <n v="80873"/>
    <s v="Poor"/>
    <x v="2"/>
    <s v="North"/>
    <s v="SAFE"/>
    <s v="done"/>
    <s v="not eligiable"/>
  </r>
  <r>
    <s v="CUST03291"/>
    <s v="Female"/>
    <s v="Divorced"/>
    <n v="195343"/>
    <n v="30969"/>
    <s v="Poor"/>
    <x v="0"/>
    <s v="East"/>
    <s v="HIGH RISK"/>
    <s v="follow-up needed"/>
    <s v="not eligiable"/>
  </r>
  <r>
    <s v="CUST03292"/>
    <s v="Male"/>
    <s v="Single"/>
    <n v="129476"/>
    <n v="25008"/>
    <s v="Poor"/>
    <x v="0"/>
    <s v="North"/>
    <s v="HIGH RISK"/>
    <s v="follow-up needed"/>
    <s v="not eligiable"/>
  </r>
  <r>
    <s v="CUST03293"/>
    <s v="Not Specified"/>
    <s v="Single"/>
    <n v="115401"/>
    <n v="82875"/>
    <s v="Poor"/>
    <x v="2"/>
    <s v="South"/>
    <s v="SAFE"/>
    <s v="done"/>
    <s v="not eligiable"/>
  </r>
  <r>
    <s v="CUST03294"/>
    <s v="Female"/>
    <s v="Single"/>
    <n v="192751"/>
    <n v="93425"/>
    <s v="Poor"/>
    <x v="1"/>
    <s v="South"/>
    <s v="SAFE"/>
    <s v="done"/>
    <s v="not eligiable"/>
  </r>
  <r>
    <s v="CUST03295"/>
    <s v="Female"/>
    <s v="Single"/>
    <n v="36229"/>
    <n v="9241"/>
    <s v="Poor"/>
    <x v="2"/>
    <s v="South"/>
    <s v="HIGH RISK"/>
    <s v="done"/>
    <s v="not eligiable"/>
  </r>
  <r>
    <s v="CUST03296"/>
    <s v="Not Specified"/>
    <s v="Single"/>
    <n v="198533"/>
    <n v="16000"/>
    <s v="Good"/>
    <x v="1"/>
    <s v="East"/>
    <s v="SAFE"/>
    <s v="done"/>
    <s v="eligible for top-up"/>
  </r>
  <r>
    <s v="CUST03297"/>
    <s v="Male"/>
    <s v="Married"/>
    <n v="188673"/>
    <n v="43366"/>
    <s v="Poor"/>
    <x v="2"/>
    <s v="North"/>
    <s v="HIGH RISK"/>
    <s v="done"/>
    <s v="not eligiable"/>
  </r>
  <r>
    <s v="CUST03298"/>
    <s v="Female"/>
    <s v="Single"/>
    <n v="115556"/>
    <n v="8299"/>
    <s v="Good"/>
    <x v="0"/>
    <s v="East"/>
    <s v="SAFE"/>
    <s v="follow-up needed"/>
    <s v="not eligiable"/>
  </r>
  <r>
    <s v="CUST03299"/>
    <s v="Female"/>
    <s v="Married"/>
    <n v="56809"/>
    <n v="97783"/>
    <s v="Good"/>
    <x v="0"/>
    <s v="West"/>
    <s v="SAFE"/>
    <s v="follow-up needed"/>
    <s v="not eligiable"/>
  </r>
  <r>
    <s v="CUST03300"/>
    <s v="Not Specified"/>
    <s v="Divorced"/>
    <n v="62775"/>
    <n v="60877"/>
    <s v="Poor"/>
    <x v="1"/>
    <s v="West"/>
    <s v="SAFE"/>
    <s v="done"/>
    <s v="not eligiable"/>
  </r>
  <r>
    <s v="CUST03301"/>
    <s v="Not Specified"/>
    <s v="Single"/>
    <n v="79071"/>
    <n v="71396"/>
    <s v="Poor"/>
    <x v="2"/>
    <s v="West"/>
    <s v="SAFE"/>
    <s v="done"/>
    <s v="not eligiable"/>
  </r>
  <r>
    <s v="CUST03302"/>
    <s v="Female"/>
    <s v="Married"/>
    <n v="197043"/>
    <n v="22443"/>
    <s v="Poor"/>
    <x v="1"/>
    <s v="East"/>
    <s v="HIGH RISK"/>
    <s v="done"/>
    <s v="not eligiable"/>
  </r>
  <r>
    <s v="CUST03303"/>
    <s v="Not Specified"/>
    <s v="Single"/>
    <n v="110901"/>
    <n v="38115"/>
    <s v="Poor"/>
    <x v="1"/>
    <s v="South"/>
    <s v="HIGH RISK"/>
    <s v="done"/>
    <s v="not eligiable"/>
  </r>
  <r>
    <s v="CUST03304"/>
    <s v="Female"/>
    <s v="Married"/>
    <n v="149527"/>
    <n v="94130"/>
    <s v="Poor"/>
    <x v="0"/>
    <s v="West"/>
    <s v="SAFE"/>
    <s v="follow-up needed"/>
    <s v="not eligiable"/>
  </r>
  <r>
    <s v="CUST03305"/>
    <s v="Female"/>
    <s v="Married"/>
    <n v="41255"/>
    <n v="88849"/>
    <s v="Poor"/>
    <x v="2"/>
    <s v="South"/>
    <s v="SAFE"/>
    <s v="done"/>
    <s v="not eligiable"/>
  </r>
  <r>
    <s v="CUST03306"/>
    <s v="Male"/>
    <s v="Single"/>
    <n v="159298"/>
    <n v="78347"/>
    <s v="Poor"/>
    <x v="0"/>
    <s v="East"/>
    <s v="SAFE"/>
    <s v="follow-up needed"/>
    <s v="not eligiable"/>
  </r>
  <r>
    <s v="CUST03307"/>
    <s v="Not Specified"/>
    <s v="Single"/>
    <n v="191171"/>
    <n v="52307"/>
    <s v="Poor"/>
    <x v="0"/>
    <s v="South"/>
    <s v="SAFE"/>
    <s v="follow-up needed"/>
    <s v="not eligiable"/>
  </r>
  <r>
    <s v="CUST03308"/>
    <s v="Female"/>
    <s v="Single"/>
    <n v="60000"/>
    <n v="29543"/>
    <s v="Poor"/>
    <x v="2"/>
    <s v="North"/>
    <s v="HIGH RISK"/>
    <s v="done"/>
    <s v="not eligiable"/>
  </r>
  <r>
    <s v="CUST03309"/>
    <s v="Not Specified"/>
    <s v="Single"/>
    <n v="92990"/>
    <n v="95315"/>
    <s v="Poor"/>
    <x v="1"/>
    <s v="East"/>
    <s v="SAFE"/>
    <s v="done"/>
    <s v="not eligiable"/>
  </r>
  <r>
    <s v="CUST03310"/>
    <s v="Male"/>
    <s v="Single"/>
    <n v="79313"/>
    <n v="92450"/>
    <s v="Poor"/>
    <x v="0"/>
    <s v="North"/>
    <s v="SAFE"/>
    <s v="follow-up needed"/>
    <s v="not eligiable"/>
  </r>
  <r>
    <s v="CUST03311"/>
    <s v="Male"/>
    <s v="Single"/>
    <n v="63605"/>
    <n v="9335"/>
    <s v="Poor"/>
    <x v="0"/>
    <s v="East"/>
    <s v="HIGH RISK"/>
    <s v="follow-up needed"/>
    <s v="not eligiable"/>
  </r>
  <r>
    <s v="CUST03312"/>
    <s v="Not Specified"/>
    <s v="Single"/>
    <n v="92275"/>
    <n v="24308"/>
    <s v="Poor"/>
    <x v="2"/>
    <s v="East"/>
    <s v="HIGH RISK"/>
    <s v="done"/>
    <s v="not eligiable"/>
  </r>
  <r>
    <s v="CUST03313"/>
    <s v="Male"/>
    <s v="Divorced"/>
    <n v="135835"/>
    <n v="63685"/>
    <s v="Poor"/>
    <x v="2"/>
    <s v="South"/>
    <s v="SAFE"/>
    <s v="done"/>
    <s v="not eligiable"/>
  </r>
  <r>
    <s v="CUST03314"/>
    <s v="Not Specified"/>
    <s v="Single"/>
    <n v="111846"/>
    <n v="65746"/>
    <s v="Poor"/>
    <x v="0"/>
    <s v="North"/>
    <s v="SAFE"/>
    <s v="follow-up needed"/>
    <s v="not eligiable"/>
  </r>
  <r>
    <s v="CUST03315"/>
    <s v="Female"/>
    <s v="Divorced"/>
    <n v="161853"/>
    <n v="85373"/>
    <s v="Good"/>
    <x v="1"/>
    <s v="East"/>
    <s v="SAFE"/>
    <s v="done"/>
    <s v="eligible for top-up"/>
  </r>
  <r>
    <s v="CUST03316"/>
    <s v="Female"/>
    <s v="Single"/>
    <n v="113936"/>
    <n v="66573"/>
    <s v="Poor"/>
    <x v="2"/>
    <s v="South"/>
    <s v="SAFE"/>
    <s v="done"/>
    <s v="not eligiable"/>
  </r>
  <r>
    <s v="CUST03317"/>
    <s v="Not Specified"/>
    <s v="Single"/>
    <n v="189080"/>
    <n v="69866"/>
    <s v="Poor"/>
    <x v="2"/>
    <s v="East"/>
    <s v="SAFE"/>
    <s v="done"/>
    <s v="not eligiable"/>
  </r>
  <r>
    <s v="CUST03318"/>
    <s v="Female"/>
    <s v="Married"/>
    <n v="64875"/>
    <n v="97162"/>
    <s v="Poor"/>
    <x v="0"/>
    <s v="South"/>
    <s v="SAFE"/>
    <s v="follow-up needed"/>
    <s v="not eligiable"/>
  </r>
  <r>
    <s v="CUST03319"/>
    <s v="Male"/>
    <s v="Divorced"/>
    <n v="70793"/>
    <n v="16379"/>
    <s v="Poor"/>
    <x v="1"/>
    <s v="South"/>
    <s v="HIGH RISK"/>
    <s v="done"/>
    <s v="not eligiable"/>
  </r>
  <r>
    <s v="CUST03320"/>
    <s v="Male"/>
    <s v="Single"/>
    <n v="110760"/>
    <n v="9652"/>
    <s v="Poor"/>
    <x v="0"/>
    <s v="East"/>
    <s v="HIGH RISK"/>
    <s v="follow-up needed"/>
    <s v="not eligiable"/>
  </r>
  <r>
    <s v="CUST03321"/>
    <s v="Female"/>
    <s v="Single"/>
    <n v="37082"/>
    <n v="25020"/>
    <s v="Good"/>
    <x v="0"/>
    <s v="South"/>
    <s v="SAFE"/>
    <s v="follow-up needed"/>
    <s v="not eligiable"/>
  </r>
  <r>
    <s v="CUST03322"/>
    <s v="Female"/>
    <s v="Divorced"/>
    <n v="152332"/>
    <n v="44974"/>
    <s v="Poor"/>
    <x v="0"/>
    <s v="East"/>
    <s v="HIGH RISK"/>
    <s v="follow-up needed"/>
    <s v="not eligiable"/>
  </r>
  <r>
    <s v="CUST03323"/>
    <s v="Female"/>
    <s v="Married"/>
    <n v="83661"/>
    <n v="29775"/>
    <s v="Poor"/>
    <x v="1"/>
    <s v="East"/>
    <s v="HIGH RISK"/>
    <s v="done"/>
    <s v="not eligiable"/>
  </r>
  <r>
    <s v="CUST03324"/>
    <s v="Female"/>
    <s v="Single"/>
    <n v="128459"/>
    <n v="31684"/>
    <s v="Poor"/>
    <x v="1"/>
    <s v="East"/>
    <s v="HIGH RISK"/>
    <s v="done"/>
    <s v="not eligiable"/>
  </r>
  <r>
    <s v="CUST03325"/>
    <s v="Male"/>
    <s v="Single"/>
    <n v="89158"/>
    <n v="56015"/>
    <s v="Poor"/>
    <x v="1"/>
    <s v="West"/>
    <s v="SAFE"/>
    <s v="done"/>
    <s v="not eligiable"/>
  </r>
  <r>
    <s v="CUST03326"/>
    <s v="Male"/>
    <s v="Married"/>
    <n v="33066"/>
    <n v="80059"/>
    <s v="Poor"/>
    <x v="2"/>
    <s v="East"/>
    <s v="SAFE"/>
    <s v="done"/>
    <s v="not eligiable"/>
  </r>
  <r>
    <s v="CUST03327"/>
    <s v="Female"/>
    <s v="Single"/>
    <n v="189307"/>
    <n v="18542"/>
    <s v="Poor"/>
    <x v="0"/>
    <s v="North"/>
    <s v="HIGH RISK"/>
    <s v="follow-up needed"/>
    <s v="not eligiable"/>
  </r>
  <r>
    <s v="CUST03328"/>
    <s v="Not Specified"/>
    <s v="Single"/>
    <n v="192144"/>
    <n v="95578"/>
    <s v="Poor"/>
    <x v="2"/>
    <s v="North"/>
    <s v="SAFE"/>
    <s v="done"/>
    <s v="not eligiable"/>
  </r>
  <r>
    <s v="CUST03329"/>
    <s v="Male"/>
    <s v="Married"/>
    <n v="186158"/>
    <n v="51019"/>
    <s v="Poor"/>
    <x v="0"/>
    <s v="East"/>
    <s v="SAFE"/>
    <s v="follow-up needed"/>
    <s v="not eligiable"/>
  </r>
  <r>
    <s v="CUST03330"/>
    <s v="Female"/>
    <s v="Married"/>
    <n v="42786"/>
    <n v="59587"/>
    <s v="Poor"/>
    <x v="2"/>
    <s v="East"/>
    <s v="SAFE"/>
    <s v="done"/>
    <s v="not eligiable"/>
  </r>
  <r>
    <s v="CUST03331"/>
    <s v="Male"/>
    <s v="Single"/>
    <n v="186215"/>
    <n v="9870"/>
    <s v="Poor"/>
    <x v="0"/>
    <s v="West"/>
    <s v="HIGH RISK"/>
    <s v="follow-up needed"/>
    <s v="not eligiable"/>
  </r>
  <r>
    <s v="CUST03332"/>
    <s v="Male"/>
    <s v="Single"/>
    <n v="86658"/>
    <n v="95808"/>
    <s v="Poor"/>
    <x v="0"/>
    <s v="East"/>
    <s v="SAFE"/>
    <s v="follow-up needed"/>
    <s v="not eligiable"/>
  </r>
  <r>
    <s v="CUST03333"/>
    <s v="Female"/>
    <s v="Divorced"/>
    <n v="52566"/>
    <n v="12310"/>
    <s v="Poor"/>
    <x v="0"/>
    <s v="South"/>
    <s v="HIGH RISK"/>
    <s v="follow-up needed"/>
    <s v="not eligiable"/>
  </r>
  <r>
    <s v="CUST03334"/>
    <s v="Male"/>
    <s v="Single"/>
    <n v="128180"/>
    <n v="34509"/>
    <s v="Poor"/>
    <x v="1"/>
    <s v="East"/>
    <s v="HIGH RISK"/>
    <s v="done"/>
    <s v="not eligiable"/>
  </r>
  <r>
    <s v="CUST03335"/>
    <s v="Female"/>
    <s v="Single"/>
    <n v="181658"/>
    <n v="50975"/>
    <s v="Poor"/>
    <x v="2"/>
    <s v="South"/>
    <s v="SAFE"/>
    <s v="done"/>
    <s v="not eligiable"/>
  </r>
  <r>
    <s v="CUST03336"/>
    <s v="Male"/>
    <s v="Divorced"/>
    <n v="155630"/>
    <n v="41829"/>
    <s v="Poor"/>
    <x v="0"/>
    <s v="West"/>
    <s v="HIGH RISK"/>
    <s v="follow-up needed"/>
    <s v="not eligiable"/>
  </r>
  <r>
    <s v="CUST03337"/>
    <s v="Not Specified"/>
    <s v="Single"/>
    <n v="82414"/>
    <n v="28249"/>
    <s v="Poor"/>
    <x v="2"/>
    <s v="South"/>
    <s v="HIGH RISK"/>
    <s v="done"/>
    <s v="not eligiable"/>
  </r>
  <r>
    <s v="CUST03338"/>
    <s v="Female"/>
    <s v="Single"/>
    <n v="108069"/>
    <n v="63121"/>
    <s v="Poor"/>
    <x v="0"/>
    <s v="South"/>
    <s v="SAFE"/>
    <s v="follow-up needed"/>
    <s v="not eligiable"/>
  </r>
  <r>
    <s v="CUST03339"/>
    <s v="Female"/>
    <s v="Married"/>
    <n v="50475"/>
    <n v="54184"/>
    <s v="Poor"/>
    <x v="2"/>
    <s v="North"/>
    <s v="SAFE"/>
    <s v="done"/>
    <s v="not eligiable"/>
  </r>
  <r>
    <s v="CUST03340"/>
    <s v="Not Specified"/>
    <s v="Single"/>
    <n v="119381"/>
    <n v="9099"/>
    <s v="Poor"/>
    <x v="0"/>
    <s v="East"/>
    <s v="HIGH RISK"/>
    <s v="follow-up needed"/>
    <s v="not eligiable"/>
  </r>
  <r>
    <s v="CUST03341"/>
    <s v="Not Specified"/>
    <s v="Single"/>
    <n v="164185"/>
    <n v="91442"/>
    <s v="Poor"/>
    <x v="1"/>
    <s v="South"/>
    <s v="SAFE"/>
    <s v="done"/>
    <s v="not eligiable"/>
  </r>
  <r>
    <s v="CUST03342"/>
    <s v="Female"/>
    <s v="Single"/>
    <n v="178034"/>
    <n v="63676"/>
    <s v="Poor"/>
    <x v="1"/>
    <s v="South"/>
    <s v="SAFE"/>
    <s v="done"/>
    <s v="not eligiable"/>
  </r>
  <r>
    <s v="CUST03343"/>
    <s v="Not Specified"/>
    <s v="Married"/>
    <n v="64136"/>
    <n v="81712"/>
    <s v="Poor"/>
    <x v="0"/>
    <s v="South"/>
    <s v="SAFE"/>
    <s v="follow-up needed"/>
    <s v="not eligiable"/>
  </r>
  <r>
    <s v="CUST03344"/>
    <s v="Not Specified"/>
    <s v="Married"/>
    <n v="127974"/>
    <n v="55875"/>
    <s v="Poor"/>
    <x v="0"/>
    <s v="North"/>
    <s v="SAFE"/>
    <s v="follow-up needed"/>
    <s v="not eligiable"/>
  </r>
  <r>
    <s v="CUST03345"/>
    <s v="Male"/>
    <s v="Divorced"/>
    <n v="87329"/>
    <n v="56726"/>
    <s v="Good"/>
    <x v="0"/>
    <s v="North"/>
    <s v="SAFE"/>
    <s v="follow-up needed"/>
    <s v="not eligiable"/>
  </r>
  <r>
    <s v="CUST03346"/>
    <s v="Female"/>
    <s v="Single"/>
    <n v="162336"/>
    <n v="34702"/>
    <s v="Poor"/>
    <x v="0"/>
    <s v="South"/>
    <s v="HIGH RISK"/>
    <s v="follow-up needed"/>
    <s v="not eligiable"/>
  </r>
  <r>
    <s v="CUST03347"/>
    <s v="Female"/>
    <s v="Married"/>
    <n v="54243"/>
    <n v="56462"/>
    <s v="Poor"/>
    <x v="2"/>
    <s v="East"/>
    <s v="SAFE"/>
    <s v="done"/>
    <s v="not eligiable"/>
  </r>
  <r>
    <s v="CUST03348"/>
    <s v="Female"/>
    <s v="Single"/>
    <n v="95878"/>
    <n v="97509"/>
    <s v="Good"/>
    <x v="2"/>
    <s v="North"/>
    <s v="SAFE"/>
    <s v="done"/>
    <s v="not eligiable"/>
  </r>
  <r>
    <s v="CUST03349"/>
    <s v="Female"/>
    <s v="Divorced"/>
    <n v="69951"/>
    <n v="72171"/>
    <s v="Poor"/>
    <x v="1"/>
    <s v="North"/>
    <s v="SAFE"/>
    <s v="done"/>
    <s v="not eligiable"/>
  </r>
  <r>
    <s v="CUST03350"/>
    <s v="Not Specified"/>
    <s v="Married"/>
    <n v="39051"/>
    <n v="10992"/>
    <s v="Good"/>
    <x v="0"/>
    <s v="South"/>
    <s v="SAFE"/>
    <s v="follow-up needed"/>
    <s v="not eligiable"/>
  </r>
  <r>
    <s v="CUST03351"/>
    <s v="Female"/>
    <s v="Married"/>
    <n v="54849"/>
    <n v="71531"/>
    <s v="Poor"/>
    <x v="1"/>
    <s v="South"/>
    <s v="SAFE"/>
    <s v="done"/>
    <s v="not eligiable"/>
  </r>
  <r>
    <s v="CUST03352"/>
    <s v="Male"/>
    <s v="Single"/>
    <n v="144004"/>
    <n v="18123"/>
    <s v="Poor"/>
    <x v="0"/>
    <s v="East"/>
    <s v="HIGH RISK"/>
    <s v="follow-up needed"/>
    <s v="not eligiable"/>
  </r>
  <r>
    <s v="CUST03353"/>
    <s v="Male###"/>
    <s v="Married"/>
    <n v="89318"/>
    <n v="57855"/>
    <s v="Poor"/>
    <x v="0"/>
    <s v="East"/>
    <s v="SAFE"/>
    <s v="follow-up needed"/>
    <s v="not eligiable"/>
  </r>
  <r>
    <s v="CUST03354"/>
    <s v="Not Specified"/>
    <s v="Single"/>
    <n v="85396"/>
    <n v="57016"/>
    <s v="Poor"/>
    <x v="0"/>
    <s v="South"/>
    <s v="SAFE"/>
    <s v="follow-up needed"/>
    <s v="not eligiable"/>
  </r>
  <r>
    <s v="CUST03355"/>
    <s v="Female"/>
    <s v="Divorced"/>
    <n v="121761"/>
    <n v="12714"/>
    <s v="Poor"/>
    <x v="0"/>
    <s v="East"/>
    <s v="HIGH RISK"/>
    <s v="follow-up needed"/>
    <s v="not eligiable"/>
  </r>
  <r>
    <s v="CUST03356"/>
    <s v="Male"/>
    <s v="Single"/>
    <n v="125884"/>
    <n v="92161"/>
    <s v="Poor"/>
    <x v="0"/>
    <s v="West"/>
    <s v="SAFE"/>
    <s v="follow-up needed"/>
    <s v="not eligiable"/>
  </r>
  <r>
    <s v="CUST03357"/>
    <s v="Not Specified"/>
    <s v="Married"/>
    <n v="108841"/>
    <n v="30156"/>
    <s v="Poor"/>
    <x v="2"/>
    <s v="East"/>
    <s v="HIGH RISK"/>
    <s v="done"/>
    <s v="not eligiable"/>
  </r>
  <r>
    <s v="CUST03358"/>
    <s v="Male"/>
    <s v="Single"/>
    <n v="186123"/>
    <n v="63246"/>
    <s v="Poor"/>
    <x v="2"/>
    <s v="East"/>
    <s v="SAFE"/>
    <s v="done"/>
    <s v="not eligiable"/>
  </r>
  <r>
    <s v="CUST03359"/>
    <s v="Male"/>
    <s v="Single"/>
    <n v="176835"/>
    <n v="52443"/>
    <s v="Poor"/>
    <x v="0"/>
    <s v="East"/>
    <s v="SAFE"/>
    <s v="follow-up needed"/>
    <s v="not eligiable"/>
  </r>
  <r>
    <s v="CUST03360"/>
    <s v="Female"/>
    <s v="Single"/>
    <n v="128442"/>
    <n v="97459"/>
    <s v="Good"/>
    <x v="0"/>
    <s v="South"/>
    <s v="SAFE"/>
    <s v="follow-up needed"/>
    <s v="not eligiable"/>
  </r>
  <r>
    <s v="CUST03361"/>
    <s v="Male"/>
    <s v="Single"/>
    <n v="80260"/>
    <n v="29992"/>
    <s v="Poor"/>
    <x v="2"/>
    <s v="West"/>
    <s v="HIGH RISK"/>
    <s v="done"/>
    <s v="not eligiable"/>
  </r>
  <r>
    <s v="CUST03362"/>
    <s v="Male"/>
    <s v="Single"/>
    <n v="16260"/>
    <n v="71596"/>
    <s v="Good"/>
    <x v="0"/>
    <s v="South"/>
    <s v="SAFE"/>
    <s v="follow-up needed"/>
    <s v="not eligiable"/>
  </r>
  <r>
    <s v="CUST03363"/>
    <s v="Not Specified"/>
    <s v="Divorced"/>
    <n v="165941"/>
    <n v="80113"/>
    <s v="Poor"/>
    <x v="0"/>
    <s v="South"/>
    <s v="SAFE"/>
    <s v="follow-up needed"/>
    <s v="not eligiable"/>
  </r>
  <r>
    <s v="CUST03364"/>
    <s v="Not Specified"/>
    <s v="Single"/>
    <n v="146456"/>
    <n v="6031"/>
    <s v="Poor"/>
    <x v="2"/>
    <s v="North"/>
    <s v="HIGH RISK"/>
    <s v="done"/>
    <s v="not eligiable"/>
  </r>
  <r>
    <s v="CUST03365"/>
    <s v="Male"/>
    <s v="Single"/>
    <n v="88187"/>
    <n v="40300"/>
    <s v="Good"/>
    <x v="0"/>
    <s v="South"/>
    <s v="SAFE"/>
    <s v="follow-up needed"/>
    <s v="not eligiable"/>
  </r>
  <r>
    <s v="CUST03366"/>
    <s v="Male"/>
    <s v="Divorced"/>
    <n v="108984"/>
    <n v="8253"/>
    <s v="Poor"/>
    <x v="0"/>
    <s v="South"/>
    <s v="HIGH RISK"/>
    <s v="follow-up needed"/>
    <s v="not eligiable"/>
  </r>
  <r>
    <s v="CUST03367"/>
    <s v="Female"/>
    <s v="Married"/>
    <n v="11782"/>
    <n v="17486"/>
    <s v="Poor"/>
    <x v="0"/>
    <s v="East"/>
    <s v="HIGH RISK"/>
    <s v="follow-up needed"/>
    <s v="not eligiable"/>
  </r>
  <r>
    <s v="CUST03368"/>
    <s v="Male"/>
    <s v="Single"/>
    <n v="102448"/>
    <n v="81856"/>
    <s v="Poor"/>
    <x v="0"/>
    <s v="South"/>
    <s v="SAFE"/>
    <s v="follow-up needed"/>
    <s v="not eligiable"/>
  </r>
  <r>
    <s v="CUST03369"/>
    <s v="Male"/>
    <s v="Married"/>
    <n v="34686"/>
    <n v="39058"/>
    <s v="Poor"/>
    <x v="1"/>
    <s v="North"/>
    <s v="HIGH RISK"/>
    <s v="done"/>
    <s v="not eligiable"/>
  </r>
  <r>
    <s v="CUST03370"/>
    <s v="Male"/>
    <s v="Single"/>
    <n v="128576"/>
    <n v="82472"/>
    <s v="Poor"/>
    <x v="0"/>
    <s v="North"/>
    <s v="SAFE"/>
    <s v="follow-up needed"/>
    <s v="not eligiable"/>
  </r>
  <r>
    <s v="CUST03371"/>
    <s v="Female"/>
    <s v="Divorced"/>
    <n v="129493"/>
    <n v="47429"/>
    <s v="Poor"/>
    <x v="0"/>
    <s v="West"/>
    <s v="HIGH RISK"/>
    <s v="follow-up needed"/>
    <s v="not eligiable"/>
  </r>
  <r>
    <s v="CUST03372"/>
    <s v="Not Specified"/>
    <s v="Divorced"/>
    <n v="51266"/>
    <n v="31847"/>
    <s v="Good"/>
    <x v="0"/>
    <s v="East"/>
    <s v="SAFE"/>
    <s v="follow-up needed"/>
    <s v="not eligiable"/>
  </r>
  <r>
    <s v="CUST03373"/>
    <s v="Female"/>
    <s v="Single"/>
    <n v="85288"/>
    <n v="71789"/>
    <s v="Good"/>
    <x v="0"/>
    <s v="North"/>
    <s v="SAFE"/>
    <s v="follow-up needed"/>
    <s v="not eligiable"/>
  </r>
  <r>
    <s v="CUST03374"/>
    <s v="Male"/>
    <s v="Married"/>
    <n v="42001"/>
    <n v="37134"/>
    <s v="Poor"/>
    <x v="0"/>
    <s v="East"/>
    <s v="HIGH RISK"/>
    <s v="follow-up needed"/>
    <s v="not eligiable"/>
  </r>
  <r>
    <s v="CUST03375"/>
    <s v="Male"/>
    <s v="Divorced"/>
    <n v="25592"/>
    <n v="87504"/>
    <s v="Poor"/>
    <x v="0"/>
    <s v="East"/>
    <s v="SAFE"/>
    <s v="follow-up needed"/>
    <s v="not eligiable"/>
  </r>
  <r>
    <s v="CUST03376"/>
    <s v="Male"/>
    <s v="Divorced"/>
    <n v="155859"/>
    <n v="74494"/>
    <s v="Good"/>
    <x v="0"/>
    <s v="East"/>
    <s v="SAFE"/>
    <s v="follow-up needed"/>
    <s v="not eligiable"/>
  </r>
  <r>
    <s v="CUST03377"/>
    <s v="Female"/>
    <s v="Divorced"/>
    <n v="117338"/>
    <n v="68086"/>
    <s v="Poor"/>
    <x v="1"/>
    <s v="West"/>
    <s v="SAFE"/>
    <s v="done"/>
    <s v="not eligiable"/>
  </r>
  <r>
    <s v="CUST03378"/>
    <s v="Male"/>
    <s v="Divorced"/>
    <n v="137042"/>
    <n v="59647"/>
    <s v="Poor"/>
    <x v="2"/>
    <s v="North"/>
    <s v="SAFE"/>
    <s v="done"/>
    <s v="not eligiable"/>
  </r>
  <r>
    <s v="CUST03379"/>
    <s v="Female"/>
    <s v="Married"/>
    <n v="100065"/>
    <n v="8034"/>
    <s v="Poor"/>
    <x v="0"/>
    <s v="East"/>
    <s v="HIGH RISK"/>
    <s v="follow-up needed"/>
    <s v="not eligiable"/>
  </r>
  <r>
    <s v="CUST03380"/>
    <s v="Male"/>
    <s v="Divorced"/>
    <n v="36683"/>
    <n v="47802"/>
    <s v="Poor"/>
    <x v="2"/>
    <s v="West"/>
    <s v="HIGH RISK"/>
    <s v="done"/>
    <s v="not eligiable"/>
  </r>
  <r>
    <s v="CUST03381"/>
    <s v="Not Specified"/>
    <s v="Divorced"/>
    <n v="123088"/>
    <n v="35361"/>
    <s v="Poor"/>
    <x v="1"/>
    <s v="West"/>
    <s v="HIGH RISK"/>
    <s v="done"/>
    <s v="not eligiable"/>
  </r>
  <r>
    <s v="CUST03382"/>
    <s v="Female"/>
    <s v="Married"/>
    <n v="150000"/>
    <n v="25599"/>
    <s v="Poor"/>
    <x v="2"/>
    <s v="East"/>
    <s v="HIGH RISK"/>
    <s v="done"/>
    <s v="not eligiable"/>
  </r>
  <r>
    <s v="CUST03383"/>
    <s v="Male"/>
    <s v="Married"/>
    <n v="11862"/>
    <n v="28583"/>
    <s v="Poor"/>
    <x v="1"/>
    <s v="South"/>
    <s v="HIGH RISK"/>
    <s v="done"/>
    <s v="not eligiable"/>
  </r>
  <r>
    <s v="CUST03384"/>
    <s v="Not Specified"/>
    <s v="Divorced"/>
    <n v="164920"/>
    <n v="84529"/>
    <s v="Poor"/>
    <x v="0"/>
    <s v="North"/>
    <s v="SAFE"/>
    <s v="follow-up needed"/>
    <s v="not eligiable"/>
  </r>
  <r>
    <s v="CUST03385"/>
    <s v="Female"/>
    <s v="Single"/>
    <n v="62806"/>
    <n v="93155"/>
    <s v="Good"/>
    <x v="0"/>
    <s v="East"/>
    <s v="SAFE"/>
    <s v="follow-up needed"/>
    <s v="not eligiable"/>
  </r>
  <r>
    <s v="CUST03386"/>
    <s v="Female"/>
    <s v="Married"/>
    <n v="45944"/>
    <n v="66231"/>
    <s v="Poor"/>
    <x v="2"/>
    <s v="East"/>
    <s v="SAFE"/>
    <s v="done"/>
    <s v="not eligiable"/>
  </r>
  <r>
    <s v="CUST03387"/>
    <s v="Male"/>
    <s v="Single"/>
    <n v="89347"/>
    <n v="82815"/>
    <s v="Good"/>
    <x v="0"/>
    <s v="East"/>
    <s v="SAFE"/>
    <s v="follow-up needed"/>
    <s v="not eligiable"/>
  </r>
  <r>
    <s v="CUST03388"/>
    <s v="Male"/>
    <s v="Divorced"/>
    <n v="180514"/>
    <n v="90134"/>
    <s v="Good"/>
    <x v="1"/>
    <s v="East"/>
    <s v="SAFE"/>
    <s v="done"/>
    <s v="eligible for top-up"/>
  </r>
  <r>
    <s v="CUST03389"/>
    <s v="Not Specified"/>
    <s v="Single"/>
    <n v="126174"/>
    <n v="18010"/>
    <s v="Poor"/>
    <x v="2"/>
    <s v="North"/>
    <s v="HIGH RISK"/>
    <s v="done"/>
    <s v="not eligiable"/>
  </r>
  <r>
    <s v="CUST03390"/>
    <s v="Male"/>
    <s v="Single"/>
    <n v="182557"/>
    <n v="30791"/>
    <s v="Poor"/>
    <x v="0"/>
    <s v="East"/>
    <s v="HIGH RISK"/>
    <s v="follow-up needed"/>
    <s v="not eligiable"/>
  </r>
  <r>
    <s v="CUST03391"/>
    <s v="Male"/>
    <s v="Single"/>
    <n v="177704"/>
    <n v="33569"/>
    <s v="Poor"/>
    <x v="1"/>
    <s v="North"/>
    <s v="HIGH RISK"/>
    <s v="done"/>
    <s v="not eligiable"/>
  </r>
  <r>
    <s v="CUST03392"/>
    <s v="Female"/>
    <s v="Married"/>
    <n v="186954"/>
    <n v="87169"/>
    <s v="Poor"/>
    <x v="1"/>
    <s v="South"/>
    <s v="SAFE"/>
    <s v="done"/>
    <s v="not eligiable"/>
  </r>
  <r>
    <s v="CUST03393"/>
    <s v="Female"/>
    <s v="Married"/>
    <n v="108227"/>
    <n v="17713"/>
    <s v="Good"/>
    <x v="1"/>
    <s v="East"/>
    <s v="SAFE"/>
    <s v="done"/>
    <s v="eligible for top-up"/>
  </r>
  <r>
    <s v="CUST03394"/>
    <s v="Male"/>
    <s v="Single"/>
    <n v="89576"/>
    <n v="30936"/>
    <s v="Poor"/>
    <x v="0"/>
    <s v="West"/>
    <s v="HIGH RISK"/>
    <s v="follow-up needed"/>
    <s v="not eligiable"/>
  </r>
  <r>
    <s v="CUST03395"/>
    <s v="Not Specified"/>
    <s v="Divorced"/>
    <n v="111968"/>
    <n v="82769"/>
    <s v="Poor"/>
    <x v="2"/>
    <s v="West"/>
    <s v="SAFE"/>
    <s v="done"/>
    <s v="not eligiable"/>
  </r>
  <r>
    <s v="CUST03396"/>
    <s v="Male"/>
    <s v="Single"/>
    <n v="138234"/>
    <n v="39099"/>
    <s v="Good"/>
    <x v="0"/>
    <s v="South"/>
    <s v="SAFE"/>
    <s v="follow-up needed"/>
    <s v="not eligiable"/>
  </r>
  <r>
    <s v="CUST03397"/>
    <s v="Female"/>
    <s v="Single"/>
    <n v="144730"/>
    <n v="70024"/>
    <s v="Poor"/>
    <x v="0"/>
    <s v="East"/>
    <s v="SAFE"/>
    <s v="follow-up needed"/>
    <s v="not eligiable"/>
  </r>
  <r>
    <s v="CUST03398"/>
    <s v="Not Specified"/>
    <s v="Divorced"/>
    <n v="181671"/>
    <n v="34567"/>
    <s v="Poor"/>
    <x v="0"/>
    <s v="West"/>
    <s v="HIGH RISK"/>
    <s v="follow-up needed"/>
    <s v="not eligiable"/>
  </r>
  <r>
    <s v="CUST03399"/>
    <s v="Female"/>
    <s v="Single"/>
    <n v="37791"/>
    <n v="11874"/>
    <s v="Poor"/>
    <x v="0"/>
    <s v="East"/>
    <s v="HIGH RISK"/>
    <s v="follow-up needed"/>
    <s v="not eligiable"/>
  </r>
  <r>
    <s v="CUST03400"/>
    <s v="Male"/>
    <s v="Single"/>
    <n v="95140"/>
    <n v="53761"/>
    <s v="Poor"/>
    <x v="0"/>
    <s v="South"/>
    <s v="SAFE"/>
    <s v="follow-up needed"/>
    <s v="not eligiable"/>
  </r>
  <r>
    <s v="CUST03401"/>
    <s v="Male"/>
    <s v="Single"/>
    <n v="167762"/>
    <n v="54059"/>
    <s v="Good"/>
    <x v="0"/>
    <s v="North"/>
    <s v="SAFE"/>
    <s v="follow-up needed"/>
    <s v="not eligiable"/>
  </r>
  <r>
    <s v="CUST03402"/>
    <s v="Not Specified"/>
    <s v="Divorced"/>
    <n v="37113"/>
    <n v="54327"/>
    <s v="Poor"/>
    <x v="2"/>
    <s v="South"/>
    <s v="SAFE"/>
    <s v="done"/>
    <s v="not eligiable"/>
  </r>
  <r>
    <s v="CUST03403"/>
    <s v="Female"/>
    <s v="Married"/>
    <n v="72634"/>
    <n v="52610"/>
    <s v="Good"/>
    <x v="0"/>
    <s v="North"/>
    <s v="SAFE"/>
    <s v="follow-up needed"/>
    <s v="not eligiable"/>
  </r>
  <r>
    <s v="CUST03404"/>
    <s v="Not Specified"/>
    <s v="Divorced"/>
    <n v="186584"/>
    <n v="14713"/>
    <s v="Poor"/>
    <x v="2"/>
    <s v="East"/>
    <s v="HIGH RISK"/>
    <s v="done"/>
    <s v="not eligiable"/>
  </r>
  <r>
    <s v="CUST03405"/>
    <s v="Female"/>
    <s v="Divorced"/>
    <n v="19081"/>
    <n v="16606"/>
    <s v="Poor"/>
    <x v="1"/>
    <s v="North"/>
    <s v="HIGH RISK"/>
    <s v="done"/>
    <s v="not eligiable"/>
  </r>
  <r>
    <s v="CUST03406"/>
    <s v="Male"/>
    <s v="Single"/>
    <n v="102663"/>
    <n v="76242"/>
    <s v="Poor"/>
    <x v="0"/>
    <s v="North"/>
    <s v="SAFE"/>
    <s v="follow-up needed"/>
    <s v="not eligiable"/>
  </r>
  <r>
    <s v="CUST03407"/>
    <s v="Female"/>
    <s v="Divorced"/>
    <n v="55578"/>
    <n v="74107"/>
    <s v="Poor"/>
    <x v="0"/>
    <s v="North"/>
    <s v="SAFE"/>
    <s v="follow-up needed"/>
    <s v="not eligiable"/>
  </r>
  <r>
    <s v="CUST03408"/>
    <s v="Female"/>
    <s v="Divorced"/>
    <n v="74611"/>
    <n v="34630"/>
    <s v="Poor"/>
    <x v="0"/>
    <s v="East"/>
    <s v="HIGH RISK"/>
    <s v="follow-up needed"/>
    <s v="not eligiable"/>
  </r>
  <r>
    <s v="CUST03409"/>
    <s v="Female"/>
    <s v="Single"/>
    <n v="56608"/>
    <n v="6058"/>
    <s v="Poor"/>
    <x v="0"/>
    <s v="East"/>
    <s v="HIGH RISK"/>
    <s v="follow-up needed"/>
    <s v="not eligiable"/>
  </r>
  <r>
    <s v="CUST03410"/>
    <s v="Female"/>
    <s v="Single"/>
    <n v="117854"/>
    <n v="25478"/>
    <s v="Poor"/>
    <x v="0"/>
    <s v="East"/>
    <s v="HIGH RISK"/>
    <s v="follow-up needed"/>
    <s v="not eligiable"/>
  </r>
  <r>
    <s v="CUST03411"/>
    <s v="Female"/>
    <s v="Married"/>
    <n v="94756"/>
    <n v="39360"/>
    <s v="Poor"/>
    <x v="1"/>
    <s v="East"/>
    <s v="HIGH RISK"/>
    <s v="done"/>
    <s v="not eligiable"/>
  </r>
  <r>
    <s v="CUST03412"/>
    <s v="Male"/>
    <s v="Married"/>
    <n v="123281"/>
    <n v="42898"/>
    <s v="Good"/>
    <x v="1"/>
    <s v="West"/>
    <s v="SAFE"/>
    <s v="done"/>
    <s v="eligible for top-up"/>
  </r>
  <r>
    <s v="CUST03413"/>
    <s v="F###"/>
    <s v="Single"/>
    <n v="59124"/>
    <n v="78535"/>
    <s v="Poor"/>
    <x v="0"/>
    <s v="South"/>
    <s v="SAFE"/>
    <s v="follow-up needed"/>
    <s v="not eligiable"/>
  </r>
  <r>
    <s v="CUST03414"/>
    <s v="Male"/>
    <s v="Divorced"/>
    <n v="113399"/>
    <n v="34206"/>
    <s v="Poor"/>
    <x v="2"/>
    <s v="North"/>
    <s v="HIGH RISK"/>
    <s v="done"/>
    <s v="not eligiable"/>
  </r>
  <r>
    <s v="CUST03415"/>
    <s v="Female"/>
    <s v="Single"/>
    <n v="65381"/>
    <n v="70423"/>
    <s v="Good"/>
    <x v="1"/>
    <s v="East"/>
    <s v="SAFE"/>
    <s v="done"/>
    <s v="not eligiable"/>
  </r>
  <r>
    <s v="CUST03416"/>
    <s v="Male"/>
    <s v="Single"/>
    <n v="122186"/>
    <n v="92968"/>
    <s v="Poor"/>
    <x v="0"/>
    <s v="East"/>
    <s v="SAFE"/>
    <s v="follow-up needed"/>
    <s v="not eligiable"/>
  </r>
  <r>
    <s v="CUST03417"/>
    <s v="Not Specified"/>
    <s v="Single"/>
    <n v="118467"/>
    <n v="92469"/>
    <s v="Good"/>
    <x v="0"/>
    <s v="West"/>
    <s v="SAFE"/>
    <s v="follow-up needed"/>
    <s v="not eligiable"/>
  </r>
  <r>
    <s v="CUST03418"/>
    <s v="Male"/>
    <s v="Married"/>
    <n v="124781"/>
    <n v="90942"/>
    <s v="Poor"/>
    <x v="0"/>
    <s v="East"/>
    <s v="SAFE"/>
    <s v="follow-up needed"/>
    <s v="not eligiable"/>
  </r>
  <r>
    <s v="CUST03419"/>
    <s v="Male"/>
    <s v="Divorced"/>
    <n v="138496"/>
    <n v="95448"/>
    <s v="Poor"/>
    <x v="0"/>
    <s v="North"/>
    <s v="SAFE"/>
    <s v="follow-up needed"/>
    <s v="not eligiable"/>
  </r>
  <r>
    <s v="CUST03420"/>
    <s v="Male"/>
    <s v="Married"/>
    <n v="198033"/>
    <n v="26053"/>
    <s v="Poor"/>
    <x v="0"/>
    <s v="South"/>
    <s v="HIGH RISK"/>
    <s v="follow-up needed"/>
    <s v="not eligiable"/>
  </r>
  <r>
    <s v="CUST03421"/>
    <s v="Male"/>
    <s v="Single"/>
    <n v="69666"/>
    <n v="54167"/>
    <s v="Poor"/>
    <x v="2"/>
    <s v="North"/>
    <s v="SAFE"/>
    <s v="done"/>
    <s v="not eligiable"/>
  </r>
  <r>
    <s v="CUST03422"/>
    <s v="Female"/>
    <s v="Divorced"/>
    <n v="10390"/>
    <n v="66130"/>
    <s v="Poor"/>
    <x v="0"/>
    <s v="North"/>
    <s v="SAFE"/>
    <s v="follow-up needed"/>
    <s v="not eligiable"/>
  </r>
  <r>
    <s v="CUST03423"/>
    <s v="Not Specified"/>
    <s v="Single"/>
    <n v="156346"/>
    <n v="54409"/>
    <s v="Poor"/>
    <x v="0"/>
    <s v="North"/>
    <s v="SAFE"/>
    <s v="follow-up needed"/>
    <s v="not eligiable"/>
  </r>
  <r>
    <s v="CUST03424"/>
    <s v="Female"/>
    <s v="Married"/>
    <n v="35966"/>
    <n v="60191"/>
    <s v="Good"/>
    <x v="0"/>
    <s v="East"/>
    <s v="SAFE"/>
    <s v="follow-up needed"/>
    <s v="not eligiable"/>
  </r>
  <r>
    <s v="CUST03425"/>
    <s v="Not Specified"/>
    <s v="Married"/>
    <n v="160305"/>
    <n v="60475"/>
    <s v="Poor"/>
    <x v="0"/>
    <s v="North"/>
    <s v="SAFE"/>
    <s v="follow-up needed"/>
    <s v="not eligiable"/>
  </r>
  <r>
    <s v="CUST03426"/>
    <s v="Female"/>
    <s v="Divorced"/>
    <n v="186155"/>
    <n v="72120"/>
    <s v="Poor"/>
    <x v="0"/>
    <s v="East"/>
    <s v="SAFE"/>
    <s v="follow-up needed"/>
    <s v="not eligiable"/>
  </r>
  <r>
    <s v="CUST03427"/>
    <s v="Female"/>
    <s v="Divorced"/>
    <n v="69742"/>
    <n v="87748"/>
    <s v="Poor"/>
    <x v="0"/>
    <s v="East"/>
    <s v="SAFE"/>
    <s v="follow-up needed"/>
    <s v="not eligiable"/>
  </r>
  <r>
    <s v="CUST03428"/>
    <s v="Not Specified"/>
    <s v="Single"/>
    <n v="193829"/>
    <n v="96497"/>
    <s v="Poor"/>
    <x v="0"/>
    <s v="West"/>
    <s v="SAFE"/>
    <s v="follow-up needed"/>
    <s v="not eligiable"/>
  </r>
  <r>
    <s v="CUST03429"/>
    <s v="Not Specified"/>
    <s v="Single"/>
    <n v="37268"/>
    <n v="82662"/>
    <s v="Poor"/>
    <x v="1"/>
    <s v="North"/>
    <s v="SAFE"/>
    <s v="done"/>
    <s v="not eligiable"/>
  </r>
  <r>
    <s v="CUST03430"/>
    <s v="Male"/>
    <s v="Single"/>
    <n v="33933"/>
    <n v="97668"/>
    <s v="Poor"/>
    <x v="0"/>
    <s v="West"/>
    <s v="SAFE"/>
    <s v="follow-up needed"/>
    <s v="not eligiable"/>
  </r>
  <r>
    <s v="CUST03431"/>
    <s v="Not Specified"/>
    <s v="Divorced"/>
    <n v="153480"/>
    <n v="60997"/>
    <s v="Poor"/>
    <x v="2"/>
    <s v="East"/>
    <s v="SAFE"/>
    <s v="done"/>
    <s v="not eligiable"/>
  </r>
  <r>
    <s v="CUST03432"/>
    <s v="Female"/>
    <s v="Single"/>
    <n v="15720"/>
    <n v="10864"/>
    <s v="Good"/>
    <x v="2"/>
    <s v="East"/>
    <s v="SAFE"/>
    <s v="done"/>
    <s v="not eligiable"/>
  </r>
  <r>
    <s v="CUST03433"/>
    <s v="Male"/>
    <s v="Married"/>
    <n v="160659"/>
    <n v="84667"/>
    <s v="Poor"/>
    <x v="1"/>
    <s v="North"/>
    <s v="SAFE"/>
    <s v="done"/>
    <s v="not eligiable"/>
  </r>
  <r>
    <s v="CUST03434"/>
    <s v="Female"/>
    <s v="Divorced"/>
    <n v="135477"/>
    <n v="6921"/>
    <s v="Poor"/>
    <x v="0"/>
    <s v="West"/>
    <s v="HIGH RISK"/>
    <s v="follow-up needed"/>
    <s v="not eligiable"/>
  </r>
  <r>
    <s v="CUST03435"/>
    <s v="Female"/>
    <s v="Married"/>
    <n v="57936"/>
    <n v="96470"/>
    <s v="Good"/>
    <x v="2"/>
    <s v="South"/>
    <s v="SAFE"/>
    <s v="done"/>
    <s v="not eligiable"/>
  </r>
  <r>
    <s v="CUST03436"/>
    <s v="Male"/>
    <s v="Single"/>
    <n v="89739"/>
    <n v="48950"/>
    <s v="Good"/>
    <x v="0"/>
    <s v="East"/>
    <s v="SAFE"/>
    <s v="follow-up needed"/>
    <s v="not eligiable"/>
  </r>
  <r>
    <s v="CUST03437"/>
    <s v="Female"/>
    <s v="Divorced"/>
    <n v="32550"/>
    <n v="36515"/>
    <s v="Poor"/>
    <x v="0"/>
    <s v="East"/>
    <s v="HIGH RISK"/>
    <s v="follow-up needed"/>
    <s v="not eligiable"/>
  </r>
  <r>
    <s v="CUST03438"/>
    <s v="Male"/>
    <s v="Single"/>
    <n v="176837"/>
    <n v="59011"/>
    <s v="Poor"/>
    <x v="1"/>
    <s v="South"/>
    <s v="SAFE"/>
    <s v="done"/>
    <s v="not eligiable"/>
  </r>
  <r>
    <s v="CUST03439"/>
    <s v="Male"/>
    <s v="Single"/>
    <n v="55101"/>
    <n v="27534"/>
    <s v="Poor"/>
    <x v="0"/>
    <s v="East"/>
    <s v="HIGH RISK"/>
    <s v="follow-up needed"/>
    <s v="not eligiable"/>
  </r>
  <r>
    <s v="CUST03440"/>
    <s v="Not Specified"/>
    <s v="Married"/>
    <n v="67279"/>
    <n v="6299"/>
    <s v="Good"/>
    <x v="0"/>
    <s v="North"/>
    <s v="SAFE"/>
    <s v="follow-up needed"/>
    <s v="not eligiable"/>
  </r>
  <r>
    <s v="CUST03441"/>
    <s v="Female"/>
    <s v="Single"/>
    <n v="129903"/>
    <n v="67732"/>
    <s v="Good"/>
    <x v="0"/>
    <s v="East"/>
    <s v="SAFE"/>
    <s v="follow-up needed"/>
    <s v="not eligiable"/>
  </r>
  <r>
    <s v="CUST03442"/>
    <s v="Male"/>
    <s v="Single"/>
    <n v="142738"/>
    <n v="89287"/>
    <s v="Poor"/>
    <x v="0"/>
    <s v="East"/>
    <s v="SAFE"/>
    <s v="follow-up needed"/>
    <s v="not eligiable"/>
  </r>
  <r>
    <s v="CUST03443"/>
    <s v="Male"/>
    <s v="Single"/>
    <n v="44404"/>
    <n v="10548"/>
    <s v="Good"/>
    <x v="2"/>
    <s v="West"/>
    <s v="SAFE"/>
    <s v="done"/>
    <s v="not eligiable"/>
  </r>
  <r>
    <s v="CUST03444"/>
    <s v="Not Specified"/>
    <s v="Divorced"/>
    <n v="193016"/>
    <n v="43325"/>
    <s v="Poor"/>
    <x v="0"/>
    <s v="West"/>
    <s v="HIGH RISK"/>
    <s v="follow-up needed"/>
    <s v="not eligiable"/>
  </r>
  <r>
    <s v="CUST03445"/>
    <s v="Male"/>
    <s v="Divorced"/>
    <n v="42583"/>
    <n v="99241"/>
    <s v="Poor"/>
    <x v="0"/>
    <s v="East"/>
    <s v="SAFE"/>
    <s v="follow-up needed"/>
    <s v="not eligiable"/>
  </r>
  <r>
    <s v="CUST03446"/>
    <s v="Male"/>
    <s v="Divorced"/>
    <n v="35076"/>
    <n v="47451"/>
    <s v="Poor"/>
    <x v="0"/>
    <s v="West"/>
    <s v="HIGH RISK"/>
    <s v="follow-up needed"/>
    <s v="not eligiable"/>
  </r>
  <r>
    <s v="CUST03447"/>
    <s v="Male"/>
    <s v="Divorced"/>
    <n v="10769"/>
    <n v="28750"/>
    <s v="Poor"/>
    <x v="1"/>
    <s v="North"/>
    <s v="HIGH RISK"/>
    <s v="done"/>
    <s v="not eligiable"/>
  </r>
  <r>
    <s v="CUST03448"/>
    <s v="Female"/>
    <s v="Married"/>
    <n v="40891"/>
    <n v="63561"/>
    <s v="Poor"/>
    <x v="1"/>
    <s v="East"/>
    <s v="SAFE"/>
    <s v="done"/>
    <s v="not eligiable"/>
  </r>
  <r>
    <s v="CUST03449"/>
    <s v="Female"/>
    <s v="Single"/>
    <n v="144070"/>
    <n v="54210"/>
    <s v="Poor"/>
    <x v="1"/>
    <s v="East"/>
    <s v="SAFE"/>
    <s v="done"/>
    <s v="not eligiable"/>
  </r>
  <r>
    <s v="CUST03450"/>
    <s v="Not Specified"/>
    <s v="Married"/>
    <n v="137314"/>
    <n v="30919"/>
    <s v="Poor"/>
    <x v="0"/>
    <s v="West"/>
    <s v="HIGH RISK"/>
    <s v="follow-up needed"/>
    <s v="not eligiable"/>
  </r>
  <r>
    <s v="CUST03451"/>
    <s v="Female"/>
    <s v="Single"/>
    <n v="15828"/>
    <n v="61460"/>
    <s v="Poor"/>
    <x v="2"/>
    <s v="East"/>
    <s v="SAFE"/>
    <s v="done"/>
    <s v="not eligiable"/>
  </r>
  <r>
    <s v="CUST03452"/>
    <s v="Not Specified"/>
    <s v="Single"/>
    <n v="121907"/>
    <n v="20282"/>
    <s v="Good"/>
    <x v="0"/>
    <s v="South"/>
    <s v="SAFE"/>
    <s v="follow-up needed"/>
    <s v="not eligiable"/>
  </r>
  <r>
    <s v="CUST03453"/>
    <s v="Male"/>
    <s v="Married"/>
    <n v="95461"/>
    <n v="67911"/>
    <s v="Poor"/>
    <x v="0"/>
    <s v="West"/>
    <s v="SAFE"/>
    <s v="follow-up needed"/>
    <s v="not eligiable"/>
  </r>
  <r>
    <s v="CUST03454"/>
    <s v="Female"/>
    <s v="Married"/>
    <n v="131962"/>
    <n v="37971"/>
    <s v="Good"/>
    <x v="0"/>
    <s v="South"/>
    <s v="SAFE"/>
    <s v="follow-up needed"/>
    <s v="not eligiable"/>
  </r>
  <r>
    <s v="CUST03455"/>
    <s v="Not Specified"/>
    <s v="Married"/>
    <n v="93206"/>
    <n v="39185"/>
    <s v="Poor"/>
    <x v="2"/>
    <s v="North"/>
    <s v="HIGH RISK"/>
    <s v="done"/>
    <s v="not eligiable"/>
  </r>
  <r>
    <s v="CUST03456"/>
    <s v="Female"/>
    <s v="Divorced"/>
    <n v="44209"/>
    <n v="89113"/>
    <s v="Poor"/>
    <x v="0"/>
    <s v="East"/>
    <s v="SAFE"/>
    <s v="follow-up needed"/>
    <s v="not eligiable"/>
  </r>
  <r>
    <s v="CUST03457"/>
    <s v="Male"/>
    <s v="Single"/>
    <n v="150734"/>
    <n v="63636"/>
    <s v="Poor"/>
    <x v="2"/>
    <s v="East"/>
    <s v="SAFE"/>
    <s v="done"/>
    <s v="not eligiable"/>
  </r>
  <r>
    <s v="CUST03458"/>
    <s v="Male"/>
    <s v="Divorced"/>
    <n v="34598"/>
    <n v="89161"/>
    <s v="Poor"/>
    <x v="0"/>
    <s v="East"/>
    <s v="SAFE"/>
    <s v="follow-up needed"/>
    <s v="not eligiable"/>
  </r>
  <r>
    <s v="CUST03459"/>
    <s v="Male"/>
    <s v="Married"/>
    <n v="21235"/>
    <n v="63926"/>
    <s v="Good"/>
    <x v="2"/>
    <s v="East"/>
    <s v="SAFE"/>
    <s v="done"/>
    <s v="not eligiable"/>
  </r>
  <r>
    <s v="CUST03460"/>
    <s v="Not Specified"/>
    <s v="Married"/>
    <n v="106876"/>
    <n v="77410"/>
    <s v="Poor"/>
    <x v="0"/>
    <s v="East"/>
    <s v="SAFE"/>
    <s v="follow-up needed"/>
    <s v="not eligiable"/>
  </r>
  <r>
    <s v="CUST03461"/>
    <s v="Male"/>
    <s v="Divorced"/>
    <n v="177820"/>
    <n v="87801"/>
    <s v="Poor"/>
    <x v="0"/>
    <s v="West"/>
    <s v="SAFE"/>
    <s v="follow-up needed"/>
    <s v="not eligiable"/>
  </r>
  <r>
    <s v="CUST03462"/>
    <s v="Male"/>
    <s v="Single"/>
    <n v="32425"/>
    <n v="35938"/>
    <s v="Good"/>
    <x v="1"/>
    <s v="North"/>
    <s v="SAFE"/>
    <s v="done"/>
    <s v="not eligiable"/>
  </r>
  <r>
    <s v="CUST03463"/>
    <s v="Female"/>
    <s v="Divorced"/>
    <n v="155325"/>
    <n v="58263"/>
    <s v="Poor"/>
    <x v="0"/>
    <s v="South"/>
    <s v="SAFE"/>
    <s v="follow-up needed"/>
    <s v="not eligiable"/>
  </r>
  <r>
    <s v="CUST03464"/>
    <s v="Male"/>
    <s v="Married"/>
    <n v="25211"/>
    <n v="28334"/>
    <s v="Good"/>
    <x v="0"/>
    <s v="North"/>
    <s v="SAFE"/>
    <s v="follow-up needed"/>
    <s v="not eligiable"/>
  </r>
  <r>
    <s v="CUST03465"/>
    <s v="Female"/>
    <s v="Single"/>
    <n v="169849"/>
    <n v="69275"/>
    <s v="Poor"/>
    <x v="0"/>
    <s v="East"/>
    <s v="SAFE"/>
    <s v="follow-up needed"/>
    <s v="not eligiable"/>
  </r>
  <r>
    <s v="CUST03466"/>
    <s v="Not Specified"/>
    <s v="Married"/>
    <n v="120028"/>
    <n v="86872"/>
    <s v="Good"/>
    <x v="0"/>
    <s v="South"/>
    <s v="SAFE"/>
    <s v="follow-up needed"/>
    <s v="not eligiable"/>
  </r>
  <r>
    <s v="CUST03467"/>
    <s v="Not Specified"/>
    <s v="Single"/>
    <n v="74301"/>
    <n v="67736"/>
    <s v="Poor"/>
    <x v="2"/>
    <s v="North"/>
    <s v="SAFE"/>
    <s v="done"/>
    <s v="not eligiable"/>
  </r>
  <r>
    <s v="CUST03468"/>
    <s v="Female"/>
    <s v="Divorced"/>
    <n v="117076"/>
    <n v="33965"/>
    <s v="Good"/>
    <x v="2"/>
    <s v="East"/>
    <s v="SAFE"/>
    <s v="done"/>
    <s v="not eligiable"/>
  </r>
  <r>
    <s v="CUST03469"/>
    <s v="Female"/>
    <s v="Married"/>
    <n v="29345"/>
    <n v="94619"/>
    <s v="Poor"/>
    <x v="0"/>
    <s v="East"/>
    <s v="SAFE"/>
    <s v="follow-up needed"/>
    <s v="not eligiable"/>
  </r>
  <r>
    <s v="CUST03470"/>
    <s v="Female"/>
    <s v="Divorced"/>
    <n v="66831"/>
    <n v="98885"/>
    <s v="Poor"/>
    <x v="2"/>
    <s v="East"/>
    <s v="SAFE"/>
    <s v="done"/>
    <s v="not eligiable"/>
  </r>
  <r>
    <s v="CUST03471"/>
    <s v="Female"/>
    <s v="Married"/>
    <n v="199960"/>
    <n v="55650"/>
    <s v="Poor"/>
    <x v="0"/>
    <s v="West"/>
    <s v="SAFE"/>
    <s v="follow-up needed"/>
    <s v="not eligiable"/>
  </r>
  <r>
    <s v="CUST03472"/>
    <s v="Not Specified"/>
    <s v="Divorced"/>
    <n v="95471"/>
    <n v="39322"/>
    <s v="Poor"/>
    <x v="2"/>
    <s v="South"/>
    <s v="HIGH RISK"/>
    <s v="done"/>
    <s v="not eligiable"/>
  </r>
  <r>
    <s v="CUST03473"/>
    <s v="Not Specified"/>
    <s v="Married"/>
    <n v="66419"/>
    <n v="69544"/>
    <s v="Good"/>
    <x v="0"/>
    <s v="East"/>
    <s v="SAFE"/>
    <s v="follow-up needed"/>
    <s v="not eligiable"/>
  </r>
  <r>
    <s v="CUST03474"/>
    <s v="Not Specified"/>
    <s v="Single"/>
    <n v="117395"/>
    <n v="84080"/>
    <s v="Poor"/>
    <x v="0"/>
    <s v="East"/>
    <s v="SAFE"/>
    <s v="follow-up needed"/>
    <s v="not eligiable"/>
  </r>
  <r>
    <s v="CUST03475"/>
    <s v="Not Specified"/>
    <s v="Married"/>
    <n v="71605"/>
    <n v="15716"/>
    <s v="Poor"/>
    <x v="1"/>
    <s v="East"/>
    <s v="HIGH RISK"/>
    <s v="done"/>
    <s v="not eligiable"/>
  </r>
  <r>
    <s v="CUST03476"/>
    <s v="Male"/>
    <s v="Married"/>
    <n v="55086"/>
    <n v="52807"/>
    <s v="Good"/>
    <x v="1"/>
    <s v="South"/>
    <s v="SAFE"/>
    <s v="done"/>
    <s v="not eligiable"/>
  </r>
  <r>
    <s v="CUST03477"/>
    <s v="Female"/>
    <s v="Divorced"/>
    <n v="92114"/>
    <n v="21460"/>
    <s v="Poor"/>
    <x v="0"/>
    <s v="East"/>
    <s v="HIGH RISK"/>
    <s v="follow-up needed"/>
    <s v="not eligiable"/>
  </r>
  <r>
    <s v="CUST03478"/>
    <s v="Not Specified"/>
    <s v="Single"/>
    <n v="149974"/>
    <n v="46289"/>
    <s v="Poor"/>
    <x v="1"/>
    <s v="South"/>
    <s v="HIGH RISK"/>
    <s v="done"/>
    <s v="not eligiable"/>
  </r>
  <r>
    <s v="CUST03479"/>
    <s v="Female"/>
    <s v="Married"/>
    <n v="138864"/>
    <n v="67410"/>
    <s v="Poor"/>
    <x v="2"/>
    <s v="West"/>
    <s v="SAFE"/>
    <s v="done"/>
    <s v="not eligiable"/>
  </r>
  <r>
    <s v="CUST03480"/>
    <s v="Male"/>
    <s v="Divorced"/>
    <n v="161536"/>
    <n v="11002"/>
    <s v="Good"/>
    <x v="1"/>
    <s v="West"/>
    <s v="SAFE"/>
    <s v="done"/>
    <s v="eligible for top-up"/>
  </r>
  <r>
    <s v="CUST03481"/>
    <s v="Female"/>
    <s v="Married"/>
    <n v="189043"/>
    <n v="46291"/>
    <s v="Poor"/>
    <x v="1"/>
    <s v="West"/>
    <s v="HIGH RISK"/>
    <s v="done"/>
    <s v="not eligiable"/>
  </r>
  <r>
    <s v="CUST03482"/>
    <s v="Male"/>
    <s v="Single"/>
    <n v="70608"/>
    <n v="60017"/>
    <s v="Good"/>
    <x v="0"/>
    <s v="East"/>
    <s v="SAFE"/>
    <s v="follow-up needed"/>
    <s v="not eligiable"/>
  </r>
  <r>
    <s v="CUST03483"/>
    <s v="Male"/>
    <s v="Married"/>
    <n v="68736"/>
    <n v="78564"/>
    <s v="Poor"/>
    <x v="0"/>
    <s v="South"/>
    <s v="SAFE"/>
    <s v="follow-up needed"/>
    <s v="not eligiable"/>
  </r>
  <r>
    <s v="CUST03484"/>
    <s v="Male"/>
    <s v="Married"/>
    <n v="132104"/>
    <n v="64880"/>
    <s v="Poor"/>
    <x v="0"/>
    <s v="West"/>
    <s v="SAFE"/>
    <s v="follow-up needed"/>
    <s v="not eligiable"/>
  </r>
  <r>
    <s v="CUST03485"/>
    <s v="Male"/>
    <s v="Single"/>
    <n v="29977"/>
    <n v="35927"/>
    <s v="Poor"/>
    <x v="0"/>
    <s v="West"/>
    <s v="HIGH RISK"/>
    <s v="follow-up needed"/>
    <s v="not eligiable"/>
  </r>
  <r>
    <s v="CUST03486"/>
    <s v="Not Specified"/>
    <s v="Single"/>
    <n v="27177"/>
    <n v="17488"/>
    <s v="Poor"/>
    <x v="2"/>
    <s v="East"/>
    <s v="HIGH RISK"/>
    <s v="done"/>
    <s v="not eligiable"/>
  </r>
  <r>
    <s v="CUST03487"/>
    <s v="Male"/>
    <s v="Single"/>
    <n v="23845"/>
    <n v="91768"/>
    <s v="Poor"/>
    <x v="0"/>
    <s v="South"/>
    <s v="SAFE"/>
    <s v="follow-up needed"/>
    <s v="not eligiable"/>
  </r>
  <r>
    <s v="CUST03488"/>
    <s v="Not Specified"/>
    <s v="Single"/>
    <n v="109523"/>
    <n v="19046"/>
    <s v="Poor"/>
    <x v="0"/>
    <s v="East"/>
    <s v="HIGH RISK"/>
    <s v="follow-up needed"/>
    <s v="not eligiable"/>
  </r>
  <r>
    <s v="CUST03489"/>
    <s v="Female"/>
    <s v="Married"/>
    <n v="66488"/>
    <n v="44938"/>
    <s v="Poor"/>
    <x v="1"/>
    <s v="West"/>
    <s v="HIGH RISK"/>
    <s v="done"/>
    <s v="not eligiable"/>
  </r>
  <r>
    <s v="CUST03490"/>
    <s v="Male"/>
    <s v="Single"/>
    <n v="145401"/>
    <n v="44928"/>
    <s v="Poor"/>
    <x v="2"/>
    <s v="North"/>
    <s v="HIGH RISK"/>
    <s v="done"/>
    <s v="not eligiable"/>
  </r>
  <r>
    <s v="CUST03491"/>
    <s v="Female"/>
    <s v="Single"/>
    <n v="121418"/>
    <n v="63114"/>
    <s v="Poor"/>
    <x v="1"/>
    <s v="South"/>
    <s v="SAFE"/>
    <s v="done"/>
    <s v="not eligiable"/>
  </r>
  <r>
    <s v="CUST03492"/>
    <s v="Male"/>
    <s v="Single"/>
    <n v="105761"/>
    <n v="44669"/>
    <s v="Poor"/>
    <x v="2"/>
    <s v="North"/>
    <s v="HIGH RISK"/>
    <s v="done"/>
    <s v="not eligiable"/>
  </r>
  <r>
    <s v="CUST03493"/>
    <s v="Male"/>
    <s v="Divorced"/>
    <n v="136779"/>
    <n v="71279"/>
    <s v="Poor"/>
    <x v="0"/>
    <s v="East"/>
    <s v="SAFE"/>
    <s v="follow-up needed"/>
    <s v="not eligiable"/>
  </r>
  <r>
    <s v="CUST03494"/>
    <s v="Male"/>
    <s v="Divorced"/>
    <n v="188888"/>
    <n v="85092"/>
    <s v="Poor"/>
    <x v="1"/>
    <s v="East"/>
    <s v="SAFE"/>
    <s v="done"/>
    <s v="not eligiable"/>
  </r>
  <r>
    <s v="CUST03495"/>
    <s v="Female"/>
    <s v="Single"/>
    <n v="21958"/>
    <n v="25770"/>
    <s v="Poor"/>
    <x v="0"/>
    <s v="East"/>
    <s v="HIGH RISK"/>
    <s v="follow-up needed"/>
    <s v="not eligiable"/>
  </r>
  <r>
    <s v="CUST03496"/>
    <s v="Female"/>
    <s v="Divorced"/>
    <n v="33841"/>
    <n v="58946"/>
    <s v="Poor"/>
    <x v="2"/>
    <s v="East"/>
    <s v="SAFE"/>
    <s v="done"/>
    <s v="not eligiable"/>
  </r>
  <r>
    <s v="CUST03497"/>
    <s v="Male"/>
    <s v="Single"/>
    <n v="100944"/>
    <n v="46046"/>
    <s v="Poor"/>
    <x v="0"/>
    <s v="South"/>
    <s v="HIGH RISK"/>
    <s v="follow-up needed"/>
    <s v="not eligiable"/>
  </r>
  <r>
    <s v="CUST03498"/>
    <s v="Female"/>
    <s v="Married"/>
    <n v="155043"/>
    <n v="23128"/>
    <s v="Poor"/>
    <x v="1"/>
    <s v="North"/>
    <s v="HIGH RISK"/>
    <s v="done"/>
    <s v="not eligiable"/>
  </r>
  <r>
    <s v="CUST03499"/>
    <s v="Male"/>
    <s v="Divorced"/>
    <n v="154771"/>
    <n v="76438"/>
    <s v="Poor"/>
    <x v="2"/>
    <s v="West"/>
    <s v="SAFE"/>
    <s v="done"/>
    <s v="not eligiable"/>
  </r>
  <r>
    <s v="CUST03500"/>
    <s v="Male"/>
    <s v="Married"/>
    <n v="41366"/>
    <n v="51735"/>
    <s v="Poor"/>
    <x v="0"/>
    <s v="East"/>
    <s v="SAFE"/>
    <s v="follow-up needed"/>
    <s v="not eligiable"/>
  </r>
  <r>
    <s v="CUST03501"/>
    <s v="Male"/>
    <s v="Divorced"/>
    <n v="80524"/>
    <n v="16924"/>
    <s v="Good"/>
    <x v="1"/>
    <s v="East"/>
    <s v="SAFE"/>
    <s v="done"/>
    <s v="eligible for top-up"/>
  </r>
  <r>
    <s v="CUST03502"/>
    <s v="Female"/>
    <s v="Married"/>
    <n v="133973"/>
    <n v="33364"/>
    <s v="Good"/>
    <x v="1"/>
    <s v="East"/>
    <s v="SAFE"/>
    <s v="done"/>
    <s v="eligible for top-up"/>
  </r>
  <r>
    <s v="CUST03503"/>
    <s v="Female"/>
    <s v="Single"/>
    <n v="86289"/>
    <n v="69728"/>
    <s v="Poor"/>
    <x v="0"/>
    <s v="South"/>
    <s v="SAFE"/>
    <s v="follow-up needed"/>
    <s v="not eligiable"/>
  </r>
  <r>
    <s v="CUST03504"/>
    <s v="Female"/>
    <s v="Divorced"/>
    <n v="116746"/>
    <n v="45912"/>
    <s v="Poor"/>
    <x v="1"/>
    <s v="North"/>
    <s v="HIGH RISK"/>
    <s v="done"/>
    <s v="not eligiable"/>
  </r>
  <r>
    <s v="CUST03505"/>
    <s v="Male"/>
    <s v="Divorced"/>
    <n v="20369"/>
    <n v="99302"/>
    <s v="Poor"/>
    <x v="0"/>
    <s v="East"/>
    <s v="SAFE"/>
    <s v="follow-up needed"/>
    <s v="not eligiable"/>
  </r>
  <r>
    <s v="CUST03506"/>
    <s v="Not Specified"/>
    <s v="Divorced"/>
    <n v="48971"/>
    <n v="37668"/>
    <s v="Poor"/>
    <x v="1"/>
    <s v="East"/>
    <s v="HIGH RISK"/>
    <s v="done"/>
    <s v="not eligiable"/>
  </r>
  <r>
    <s v="CUST03507"/>
    <s v="Female"/>
    <s v="Married"/>
    <n v="171913"/>
    <n v="60242"/>
    <s v="Poor"/>
    <x v="1"/>
    <s v="East"/>
    <s v="SAFE"/>
    <s v="done"/>
    <s v="not eligiable"/>
  </r>
  <r>
    <s v="CUST03508"/>
    <s v="Male"/>
    <s v="Single"/>
    <n v="37935"/>
    <n v="40566"/>
    <s v="Good"/>
    <x v="0"/>
    <s v="West"/>
    <s v="SAFE"/>
    <s v="follow-up needed"/>
    <s v="not eligiable"/>
  </r>
  <r>
    <s v="CUST03509"/>
    <s v="Female"/>
    <s v="Married"/>
    <n v="19354"/>
    <n v="39406"/>
    <s v="Good"/>
    <x v="1"/>
    <s v="West"/>
    <s v="SAFE"/>
    <s v="done"/>
    <s v="not eligiable"/>
  </r>
  <r>
    <s v="CUST03510"/>
    <s v="Female"/>
    <s v="Single"/>
    <n v="187004"/>
    <n v="5096"/>
    <s v="Poor"/>
    <x v="0"/>
    <s v="East"/>
    <s v="HIGH RISK"/>
    <s v="follow-up needed"/>
    <s v="not eligiable"/>
  </r>
  <r>
    <s v="CUST03511"/>
    <s v="Not Specified"/>
    <s v="Divorced"/>
    <n v="140664"/>
    <n v="48377"/>
    <s v="Poor"/>
    <x v="0"/>
    <s v="North"/>
    <s v="HIGH RISK"/>
    <s v="follow-up needed"/>
    <s v="not eligiable"/>
  </r>
  <r>
    <s v="CUST03512"/>
    <s v="Male"/>
    <s v="Single"/>
    <n v="134269"/>
    <n v="96182"/>
    <s v="Poor"/>
    <x v="2"/>
    <s v="South"/>
    <s v="SAFE"/>
    <s v="done"/>
    <s v="not eligiable"/>
  </r>
  <r>
    <s v="CUST03513"/>
    <s v="Male"/>
    <s v="Single"/>
    <n v="191059"/>
    <n v="56555"/>
    <s v="Poor"/>
    <x v="0"/>
    <s v="East"/>
    <s v="SAFE"/>
    <s v="follow-up needed"/>
    <s v="not eligiable"/>
  </r>
  <r>
    <s v="CUST03514"/>
    <s v="Male"/>
    <s v="Single"/>
    <n v="51989"/>
    <n v="91497"/>
    <s v="Poor"/>
    <x v="2"/>
    <s v="North"/>
    <s v="SAFE"/>
    <s v="done"/>
    <s v="not eligiable"/>
  </r>
  <r>
    <s v="CUST03515"/>
    <s v="Female"/>
    <s v="Single"/>
    <n v="78660"/>
    <n v="13804"/>
    <s v="Poor"/>
    <x v="0"/>
    <s v="North"/>
    <s v="HIGH RISK"/>
    <s v="follow-up needed"/>
    <s v="not eligiable"/>
  </r>
  <r>
    <s v="CUST03516"/>
    <s v="Not Specified"/>
    <s v="Single"/>
    <n v="24708"/>
    <n v="58152"/>
    <s v="Poor"/>
    <x v="1"/>
    <s v="South"/>
    <s v="SAFE"/>
    <s v="done"/>
    <s v="not eligiable"/>
  </r>
  <r>
    <s v="CUST03517"/>
    <s v="Female"/>
    <s v="Divorced"/>
    <n v="125257"/>
    <n v="40239"/>
    <s v="Good"/>
    <x v="1"/>
    <s v="South"/>
    <s v="SAFE"/>
    <s v="done"/>
    <s v="eligible for top-up"/>
  </r>
  <r>
    <s v="CUST03518"/>
    <s v="Female"/>
    <s v="Married"/>
    <n v="177634"/>
    <n v="99832"/>
    <s v="Poor"/>
    <x v="2"/>
    <s v="North"/>
    <s v="SAFE"/>
    <s v="done"/>
    <s v="not eligiable"/>
  </r>
  <r>
    <s v="CUST03519"/>
    <s v="Female"/>
    <s v="Divorced"/>
    <n v="192918"/>
    <n v="30707"/>
    <s v="Good"/>
    <x v="0"/>
    <s v="North"/>
    <s v="SAFE"/>
    <s v="follow-up needed"/>
    <s v="not eligiable"/>
  </r>
  <r>
    <s v="CUST03520"/>
    <s v="Male"/>
    <s v="Single"/>
    <n v="134831"/>
    <n v="60813"/>
    <s v="Poor"/>
    <x v="0"/>
    <s v="North"/>
    <s v="SAFE"/>
    <s v="follow-up needed"/>
    <s v="not eligiable"/>
  </r>
  <r>
    <s v="CUST03521"/>
    <s v="Male"/>
    <s v="Married"/>
    <n v="167355"/>
    <n v="72620"/>
    <s v="Poor"/>
    <x v="0"/>
    <s v="East"/>
    <s v="SAFE"/>
    <s v="follow-up needed"/>
    <s v="not eligiable"/>
  </r>
  <r>
    <s v="CUST03522"/>
    <s v="Male"/>
    <s v="Married"/>
    <n v="86443"/>
    <n v="63979"/>
    <s v="Poor"/>
    <x v="1"/>
    <s v="East"/>
    <s v="SAFE"/>
    <s v="done"/>
    <s v="not eligiable"/>
  </r>
  <r>
    <s v="CUST03523"/>
    <s v="Male"/>
    <s v="Divorced"/>
    <n v="129432"/>
    <n v="7769"/>
    <s v="Poor"/>
    <x v="0"/>
    <s v="West"/>
    <s v="HIGH RISK"/>
    <s v="follow-up needed"/>
    <s v="not eligiable"/>
  </r>
  <r>
    <s v="CUST03524"/>
    <s v="Female"/>
    <s v="Single"/>
    <n v="184596"/>
    <n v="67205"/>
    <s v="Poor"/>
    <x v="1"/>
    <s v="East"/>
    <s v="SAFE"/>
    <s v="done"/>
    <s v="not eligiable"/>
  </r>
  <r>
    <s v="CUST03525"/>
    <s v="Female"/>
    <s v="Married"/>
    <n v="12237"/>
    <n v="10363"/>
    <s v="Good"/>
    <x v="0"/>
    <s v="West"/>
    <s v="SAFE"/>
    <s v="follow-up needed"/>
    <s v="not eligiable"/>
  </r>
  <r>
    <s v="CUST03526"/>
    <s v="Male"/>
    <s v="Single"/>
    <n v="156419"/>
    <n v="99451"/>
    <s v="Good"/>
    <x v="1"/>
    <s v="East"/>
    <s v="SAFE"/>
    <s v="done"/>
    <s v="eligible for top-up"/>
  </r>
  <r>
    <s v="CUST03527"/>
    <s v="Male"/>
    <s v="Single"/>
    <n v="75121"/>
    <n v="52873"/>
    <s v="Poor"/>
    <x v="0"/>
    <s v="North"/>
    <s v="SAFE"/>
    <s v="follow-up needed"/>
    <s v="not eligiable"/>
  </r>
  <r>
    <s v="CUST03528"/>
    <s v="Not Specified"/>
    <s v="Single"/>
    <n v="41059"/>
    <n v="85002"/>
    <s v="Poor"/>
    <x v="2"/>
    <s v="West"/>
    <s v="SAFE"/>
    <s v="done"/>
    <s v="not eligiable"/>
  </r>
  <r>
    <s v="CUST03529"/>
    <s v="Male"/>
    <s v="Single"/>
    <n v="72022"/>
    <n v="87212"/>
    <s v="Poor"/>
    <x v="0"/>
    <s v="South"/>
    <s v="SAFE"/>
    <s v="follow-up needed"/>
    <s v="not eligiable"/>
  </r>
  <r>
    <s v="CUST03530"/>
    <s v="Not Specified"/>
    <s v="Single"/>
    <n v="75961"/>
    <n v="35214"/>
    <s v="Good"/>
    <x v="2"/>
    <s v="North"/>
    <s v="SAFE"/>
    <s v="done"/>
    <s v="not eligiable"/>
  </r>
  <r>
    <s v="CUST03531"/>
    <s v="Female"/>
    <s v="Divorced"/>
    <n v="165664"/>
    <n v="99227"/>
    <s v="Poor"/>
    <x v="0"/>
    <s v="East"/>
    <s v="SAFE"/>
    <s v="follow-up needed"/>
    <s v="not eligiable"/>
  </r>
  <r>
    <s v="CUST03532"/>
    <s v="Male"/>
    <s v="Divorced"/>
    <n v="151754"/>
    <n v="88248"/>
    <s v="Good"/>
    <x v="2"/>
    <s v="South"/>
    <s v="SAFE"/>
    <s v="done"/>
    <s v="not eligiable"/>
  </r>
  <r>
    <s v="CUST03533"/>
    <s v="Not Specified"/>
    <s v="Single"/>
    <n v="116855"/>
    <n v="62917"/>
    <s v="Poor"/>
    <x v="0"/>
    <s v="West"/>
    <s v="SAFE"/>
    <s v="follow-up needed"/>
    <s v="not eligiable"/>
  </r>
  <r>
    <s v="CUST03534"/>
    <s v="Not Specified"/>
    <s v="Single"/>
    <n v="45444"/>
    <n v="77201"/>
    <s v="Poor"/>
    <x v="2"/>
    <s v="North"/>
    <s v="SAFE"/>
    <s v="done"/>
    <s v="not eligiable"/>
  </r>
  <r>
    <s v="CUST03535"/>
    <s v="Female"/>
    <s v="Divorced"/>
    <n v="127204"/>
    <n v="21460"/>
    <s v="Good"/>
    <x v="0"/>
    <s v="East"/>
    <s v="SAFE"/>
    <s v="follow-up needed"/>
    <s v="not eligiable"/>
  </r>
  <r>
    <s v="CUST03536"/>
    <s v="Male"/>
    <s v="Single"/>
    <n v="113015"/>
    <n v="40876"/>
    <s v="Poor"/>
    <x v="1"/>
    <s v="North"/>
    <s v="HIGH RISK"/>
    <s v="done"/>
    <s v="not eligiable"/>
  </r>
  <r>
    <s v="CUST03537"/>
    <s v="Male"/>
    <s v="Single"/>
    <n v="121724"/>
    <n v="12872"/>
    <s v="Good"/>
    <x v="1"/>
    <s v="West"/>
    <s v="SAFE"/>
    <s v="done"/>
    <s v="eligible for top-up"/>
  </r>
  <r>
    <s v="CUST03538"/>
    <s v="Female"/>
    <s v="Divorced"/>
    <n v="95338"/>
    <n v="11048"/>
    <s v="Poor"/>
    <x v="0"/>
    <s v="North"/>
    <s v="HIGH RISK"/>
    <s v="follow-up needed"/>
    <s v="not eligiable"/>
  </r>
  <r>
    <s v="CUST03539"/>
    <s v="Male"/>
    <s v="Single"/>
    <n v="65571"/>
    <n v="62235"/>
    <s v="Good"/>
    <x v="1"/>
    <s v="South"/>
    <s v="SAFE"/>
    <s v="done"/>
    <s v="not eligiable"/>
  </r>
  <r>
    <s v="CUST03540"/>
    <s v="Male"/>
    <s v="Single"/>
    <n v="170164"/>
    <n v="70783"/>
    <s v="Poor"/>
    <x v="1"/>
    <s v="East"/>
    <s v="SAFE"/>
    <s v="done"/>
    <s v="not eligiable"/>
  </r>
  <r>
    <s v="CUST03541"/>
    <s v="Male"/>
    <s v="Married"/>
    <n v="65776"/>
    <n v="79587"/>
    <s v="Poor"/>
    <x v="2"/>
    <s v="East"/>
    <s v="SAFE"/>
    <s v="done"/>
    <s v="not eligiable"/>
  </r>
  <r>
    <s v="CUST03542"/>
    <s v="Female"/>
    <s v="Married"/>
    <n v="197257"/>
    <n v="39856"/>
    <s v="Poor"/>
    <x v="1"/>
    <s v="East"/>
    <s v="HIGH RISK"/>
    <s v="done"/>
    <s v="not eligiable"/>
  </r>
  <r>
    <s v="CUST03543"/>
    <s v="Not Specified"/>
    <s v="Single"/>
    <n v="155968"/>
    <n v="96113"/>
    <s v="Poor"/>
    <x v="0"/>
    <s v="East"/>
    <s v="SAFE"/>
    <s v="follow-up needed"/>
    <s v="not eligiable"/>
  </r>
  <r>
    <s v="CUST03544"/>
    <s v="Female"/>
    <s v="Single"/>
    <n v="45342"/>
    <n v="21130"/>
    <s v="Good"/>
    <x v="2"/>
    <s v="North"/>
    <s v="SAFE"/>
    <s v="done"/>
    <s v="not eligiable"/>
  </r>
  <r>
    <s v="CUST03545"/>
    <s v="Female"/>
    <s v="Single"/>
    <n v="66624"/>
    <n v="94021"/>
    <s v="Poor"/>
    <x v="0"/>
    <s v="East"/>
    <s v="SAFE"/>
    <s v="follow-up needed"/>
    <s v="not eligiable"/>
  </r>
  <r>
    <s v="CUST03546"/>
    <s v="Female"/>
    <s v="Single"/>
    <n v="82307"/>
    <n v="42809"/>
    <s v="Poor"/>
    <x v="0"/>
    <s v="North"/>
    <s v="HIGH RISK"/>
    <s v="follow-up needed"/>
    <s v="not eligiable"/>
  </r>
  <r>
    <s v="CUST03547"/>
    <s v="Not Specified"/>
    <s v="Divorced"/>
    <n v="25501"/>
    <n v="8524"/>
    <s v="Poor"/>
    <x v="1"/>
    <s v="East"/>
    <s v="HIGH RISK"/>
    <s v="done"/>
    <s v="not eligiable"/>
  </r>
  <r>
    <s v="CUST03548"/>
    <s v="Female"/>
    <s v="Single"/>
    <n v="89910"/>
    <n v="55713"/>
    <s v="Poor"/>
    <x v="1"/>
    <s v="South"/>
    <s v="SAFE"/>
    <s v="done"/>
    <s v="not eligiable"/>
  </r>
  <r>
    <s v="CUST03549"/>
    <s v="Female"/>
    <s v="Single"/>
    <n v="128869"/>
    <n v="12165"/>
    <s v="Poor"/>
    <x v="0"/>
    <s v="West"/>
    <s v="HIGH RISK"/>
    <s v="follow-up needed"/>
    <s v="not eligiable"/>
  </r>
  <r>
    <s v="CUST03550"/>
    <s v="Female"/>
    <s v="Married"/>
    <n v="121350"/>
    <n v="67377"/>
    <s v="Poor"/>
    <x v="0"/>
    <s v="East"/>
    <s v="SAFE"/>
    <s v="follow-up needed"/>
    <s v="not eligiable"/>
  </r>
  <r>
    <s v="CUST03551"/>
    <s v="Male"/>
    <s v="Single"/>
    <n v="178016"/>
    <n v="40968"/>
    <s v="Poor"/>
    <x v="2"/>
    <s v="East"/>
    <s v="HIGH RISK"/>
    <s v="done"/>
    <s v="not eligiable"/>
  </r>
  <r>
    <s v="CUST03552"/>
    <s v="Male"/>
    <s v="Divorced"/>
    <n v="34161"/>
    <n v="88185"/>
    <s v="Good"/>
    <x v="0"/>
    <s v="South"/>
    <s v="SAFE"/>
    <s v="follow-up needed"/>
    <s v="not eligiable"/>
  </r>
  <r>
    <s v="CUST03553"/>
    <s v="Female"/>
    <s v="Single"/>
    <n v="21002"/>
    <n v="32903"/>
    <s v="Poor"/>
    <x v="0"/>
    <s v="North"/>
    <s v="HIGH RISK"/>
    <s v="follow-up needed"/>
    <s v="not eligiable"/>
  </r>
  <r>
    <s v="CUST03554"/>
    <s v="Female"/>
    <s v="Married"/>
    <n v="177010"/>
    <n v="60799"/>
    <s v="Good"/>
    <x v="0"/>
    <s v="South"/>
    <s v="SAFE"/>
    <s v="follow-up needed"/>
    <s v="not eligiable"/>
  </r>
  <r>
    <s v="CUST03555"/>
    <s v="Male"/>
    <s v="Single"/>
    <n v="84842"/>
    <n v="6285"/>
    <s v="Poor"/>
    <x v="1"/>
    <s v="South"/>
    <s v="HIGH RISK"/>
    <s v="done"/>
    <s v="not eligiable"/>
  </r>
  <r>
    <s v="CUST03556"/>
    <s v="Male"/>
    <s v="Single"/>
    <n v="40345"/>
    <n v="31615"/>
    <s v="Poor"/>
    <x v="2"/>
    <s v="East"/>
    <s v="HIGH RISK"/>
    <s v="done"/>
    <s v="not eligiable"/>
  </r>
  <r>
    <s v="CUST03557"/>
    <s v="Female"/>
    <s v="Married"/>
    <n v="189888"/>
    <n v="81342"/>
    <s v="Poor"/>
    <x v="0"/>
    <s v="East"/>
    <s v="SAFE"/>
    <s v="follow-up needed"/>
    <s v="not eligiable"/>
  </r>
  <r>
    <s v="CUST03558"/>
    <s v="Female"/>
    <s v="Divorced"/>
    <n v="48912"/>
    <n v="63935"/>
    <s v="Poor"/>
    <x v="0"/>
    <s v="South"/>
    <s v="SAFE"/>
    <s v="follow-up needed"/>
    <s v="not eligiable"/>
  </r>
  <r>
    <s v="CUST03559"/>
    <s v="Female"/>
    <s v="Single"/>
    <n v="148496"/>
    <n v="40677"/>
    <s v="Poor"/>
    <x v="0"/>
    <s v="South"/>
    <s v="HIGH RISK"/>
    <s v="follow-up needed"/>
    <s v="not eligiable"/>
  </r>
  <r>
    <s v="CUST03560"/>
    <s v="Not Specified"/>
    <s v="Married"/>
    <n v="63714"/>
    <n v="64199"/>
    <s v="Poor"/>
    <x v="0"/>
    <s v="South"/>
    <s v="SAFE"/>
    <s v="follow-up needed"/>
    <s v="not eligiable"/>
  </r>
  <r>
    <s v="CUST03561"/>
    <s v="Male"/>
    <s v="Single"/>
    <n v="33775"/>
    <n v="77729"/>
    <s v="Good"/>
    <x v="2"/>
    <s v="West"/>
    <s v="SAFE"/>
    <s v="done"/>
    <s v="not eligiable"/>
  </r>
  <r>
    <s v="CUST03562"/>
    <s v="Male"/>
    <s v="Divorced"/>
    <n v="109045"/>
    <n v="26450"/>
    <s v="Poor"/>
    <x v="2"/>
    <s v="South"/>
    <s v="HIGH RISK"/>
    <s v="done"/>
    <s v="not eligiable"/>
  </r>
  <r>
    <s v="CUST03563"/>
    <s v="Female"/>
    <s v="Married"/>
    <n v="15993"/>
    <n v="73554"/>
    <s v="Good"/>
    <x v="0"/>
    <s v="North"/>
    <s v="SAFE"/>
    <s v="follow-up needed"/>
    <s v="not eligiable"/>
  </r>
  <r>
    <s v="CUST03564"/>
    <s v="Female"/>
    <s v="Single"/>
    <n v="37469"/>
    <n v="30502"/>
    <s v="Poor"/>
    <x v="0"/>
    <s v="East"/>
    <s v="HIGH RISK"/>
    <s v="follow-up needed"/>
    <s v="not eligiable"/>
  </r>
  <r>
    <s v="CUST03565"/>
    <s v="Female"/>
    <s v="Divorced"/>
    <n v="132464"/>
    <n v="15880"/>
    <s v="Poor"/>
    <x v="2"/>
    <s v="East"/>
    <s v="HIGH RISK"/>
    <s v="done"/>
    <s v="not eligiable"/>
  </r>
  <r>
    <s v="CUST03566"/>
    <s v="Male"/>
    <s v="Single"/>
    <n v="33961"/>
    <n v="84741"/>
    <s v="Poor"/>
    <x v="0"/>
    <s v="West"/>
    <s v="SAFE"/>
    <s v="follow-up needed"/>
    <s v="not eligiable"/>
  </r>
  <r>
    <s v="CUST03567"/>
    <s v="Male"/>
    <s v="Married"/>
    <n v="83659"/>
    <n v="21109"/>
    <s v="Good"/>
    <x v="1"/>
    <s v="East"/>
    <s v="SAFE"/>
    <s v="done"/>
    <s v="eligible for top-up"/>
  </r>
  <r>
    <s v="CUST03568"/>
    <s v="Male"/>
    <s v="Married"/>
    <n v="63369"/>
    <n v="64277"/>
    <s v="Poor"/>
    <x v="0"/>
    <s v="South"/>
    <s v="SAFE"/>
    <s v="follow-up needed"/>
    <s v="not eligiable"/>
  </r>
  <r>
    <s v="CUST03569"/>
    <s v="Female###"/>
    <s v="Single"/>
    <n v="109819"/>
    <n v="82127"/>
    <s v="Good"/>
    <x v="1"/>
    <s v="North"/>
    <s v="SAFE"/>
    <s v="done"/>
    <s v="eligible for top-up"/>
  </r>
  <r>
    <s v="CUST03570"/>
    <s v="Male"/>
    <s v="Divorced"/>
    <n v="84961"/>
    <n v="37683"/>
    <s v="Poor"/>
    <x v="0"/>
    <s v="North"/>
    <s v="HIGH RISK"/>
    <s v="follow-up needed"/>
    <s v="not eligiable"/>
  </r>
  <r>
    <s v="CUST03571"/>
    <s v="Not Specified"/>
    <s v="Single"/>
    <n v="48978"/>
    <n v="12603"/>
    <s v="Poor"/>
    <x v="0"/>
    <s v="East"/>
    <s v="HIGH RISK"/>
    <s v="follow-up needed"/>
    <s v="not eligiable"/>
  </r>
  <r>
    <s v="CUST03572"/>
    <s v="Female"/>
    <s v="Single"/>
    <n v="124607"/>
    <n v="70307"/>
    <s v="Poor"/>
    <x v="0"/>
    <s v="North"/>
    <s v="SAFE"/>
    <s v="follow-up needed"/>
    <s v="not eligiable"/>
  </r>
  <r>
    <s v="CUST03573"/>
    <s v="Female"/>
    <s v="Single"/>
    <n v="83242"/>
    <n v="38708"/>
    <s v="Good"/>
    <x v="1"/>
    <s v="East"/>
    <s v="SAFE"/>
    <s v="done"/>
    <s v="eligible for top-up"/>
  </r>
  <r>
    <s v="CUST03574"/>
    <s v="Male"/>
    <s v="Divorced"/>
    <n v="73479"/>
    <n v="60765"/>
    <s v="Good"/>
    <x v="0"/>
    <s v="North"/>
    <s v="SAFE"/>
    <s v="follow-up needed"/>
    <s v="not eligiable"/>
  </r>
  <r>
    <s v="CUST03575"/>
    <s v="Not Specified"/>
    <s v="Single"/>
    <n v="66116"/>
    <n v="35927"/>
    <s v="Poor"/>
    <x v="0"/>
    <s v="West"/>
    <s v="HIGH RISK"/>
    <s v="follow-up needed"/>
    <s v="not eligiable"/>
  </r>
  <r>
    <s v="CUST03576"/>
    <s v="Female"/>
    <s v="Married"/>
    <n v="189131"/>
    <n v="37229"/>
    <s v="Poor"/>
    <x v="0"/>
    <s v="East"/>
    <s v="HIGH RISK"/>
    <s v="follow-up needed"/>
    <s v="not eligiable"/>
  </r>
  <r>
    <s v="CUST03577"/>
    <s v="Not Specified"/>
    <s v="Married"/>
    <n v="149357"/>
    <n v="65549"/>
    <s v="Poor"/>
    <x v="0"/>
    <s v="East"/>
    <s v="SAFE"/>
    <s v="follow-up needed"/>
    <s v="not eligiable"/>
  </r>
  <r>
    <s v="CUST03578"/>
    <s v="Female"/>
    <s v="Divorced"/>
    <n v="108757"/>
    <n v="87397"/>
    <s v="Good"/>
    <x v="0"/>
    <s v="East"/>
    <s v="SAFE"/>
    <s v="follow-up needed"/>
    <s v="not eligiable"/>
  </r>
  <r>
    <s v="CUST03579"/>
    <s v="Not Specified"/>
    <s v="Single"/>
    <n v="53783"/>
    <n v="86954"/>
    <s v="Poor"/>
    <x v="0"/>
    <s v="East"/>
    <s v="SAFE"/>
    <s v="follow-up needed"/>
    <s v="not eligiable"/>
  </r>
  <r>
    <s v="CUST03580"/>
    <s v="Female"/>
    <s v="Married"/>
    <n v="136649"/>
    <n v="29074"/>
    <s v="Good"/>
    <x v="2"/>
    <s v="West"/>
    <s v="SAFE"/>
    <s v="done"/>
    <s v="not eligiable"/>
  </r>
  <r>
    <s v="CUST03581"/>
    <s v="Male"/>
    <s v="Married"/>
    <n v="116978"/>
    <n v="62882"/>
    <s v="Poor"/>
    <x v="0"/>
    <s v="North"/>
    <s v="SAFE"/>
    <s v="follow-up needed"/>
    <s v="not eligiable"/>
  </r>
  <r>
    <s v="CUST03582"/>
    <s v="Male###"/>
    <s v="Divorced"/>
    <n v="48123"/>
    <n v="38765"/>
    <s v="Poor"/>
    <x v="0"/>
    <s v="East"/>
    <s v="HIGH RISK"/>
    <s v="follow-up needed"/>
    <s v="not eligiable"/>
  </r>
  <r>
    <s v="CUST03583"/>
    <s v="Not Specified"/>
    <s v="Divorced"/>
    <n v="86603"/>
    <n v="47089"/>
    <s v="Poor"/>
    <x v="0"/>
    <s v="East"/>
    <s v="HIGH RISK"/>
    <s v="follow-up needed"/>
    <s v="not eligiable"/>
  </r>
  <r>
    <s v="CUST03584"/>
    <s v="Male"/>
    <s v="Married"/>
    <n v="192782"/>
    <n v="7962"/>
    <s v="Poor"/>
    <x v="0"/>
    <s v="East"/>
    <s v="HIGH RISK"/>
    <s v="follow-up needed"/>
    <s v="not eligiable"/>
  </r>
  <r>
    <s v="CUST03585"/>
    <s v="Female"/>
    <s v="Single"/>
    <n v="34698"/>
    <n v="57156"/>
    <s v="Poor"/>
    <x v="0"/>
    <s v="East"/>
    <s v="SAFE"/>
    <s v="follow-up needed"/>
    <s v="not eligiable"/>
  </r>
  <r>
    <s v="CUST03586"/>
    <s v="Female"/>
    <s v="Single"/>
    <n v="157903"/>
    <n v="70712"/>
    <s v="Good"/>
    <x v="0"/>
    <s v="West"/>
    <s v="SAFE"/>
    <s v="follow-up needed"/>
    <s v="not eligiable"/>
  </r>
  <r>
    <s v="CUST03587"/>
    <s v="Not Specified"/>
    <s v="Divorced"/>
    <n v="112563"/>
    <n v="60839"/>
    <s v="Poor"/>
    <x v="2"/>
    <s v="East"/>
    <s v="SAFE"/>
    <s v="done"/>
    <s v="not eligiable"/>
  </r>
  <r>
    <s v="CUST03588"/>
    <s v="Male"/>
    <s v="Single"/>
    <n v="16550"/>
    <n v="22588"/>
    <s v="Poor"/>
    <x v="0"/>
    <s v="West"/>
    <s v="HIGH RISK"/>
    <s v="follow-up needed"/>
    <s v="not eligiable"/>
  </r>
  <r>
    <s v="CUST03589"/>
    <s v="Male"/>
    <s v="Married"/>
    <n v="109394"/>
    <n v="7175"/>
    <s v="Poor"/>
    <x v="0"/>
    <s v="East"/>
    <s v="HIGH RISK"/>
    <s v="follow-up needed"/>
    <s v="not eligiable"/>
  </r>
  <r>
    <s v="CUST03590"/>
    <s v="Male"/>
    <s v="Divorced"/>
    <n v="191183"/>
    <n v="28207"/>
    <s v="Poor"/>
    <x v="0"/>
    <s v="West"/>
    <s v="HIGH RISK"/>
    <s v="follow-up needed"/>
    <s v="not eligiable"/>
  </r>
  <r>
    <s v="CUST03591"/>
    <s v="Female"/>
    <s v="Single"/>
    <n v="120820"/>
    <n v="51005"/>
    <s v="Good"/>
    <x v="0"/>
    <s v="West"/>
    <s v="SAFE"/>
    <s v="follow-up needed"/>
    <s v="not eligiable"/>
  </r>
  <r>
    <s v="CUST03592"/>
    <s v="Female"/>
    <s v="Single"/>
    <n v="25184"/>
    <n v="49115"/>
    <s v="Good"/>
    <x v="2"/>
    <s v="West"/>
    <s v="SAFE"/>
    <s v="done"/>
    <s v="not eligiable"/>
  </r>
  <r>
    <s v="CUST03593"/>
    <s v="Female"/>
    <s v="Divorced"/>
    <n v="93126"/>
    <n v="42438"/>
    <s v="Poor"/>
    <x v="0"/>
    <s v="North"/>
    <s v="HIGH RISK"/>
    <s v="follow-up needed"/>
    <s v="not eligiable"/>
  </r>
  <r>
    <s v="CUST03594"/>
    <s v="Not Specified"/>
    <s v="Divorced"/>
    <n v="149647"/>
    <n v="66786"/>
    <s v="Poor"/>
    <x v="0"/>
    <s v="East"/>
    <s v="SAFE"/>
    <s v="follow-up needed"/>
    <s v="not eligiable"/>
  </r>
  <r>
    <s v="CUST03595"/>
    <s v="Not Specified"/>
    <s v="Single"/>
    <n v="166929"/>
    <n v="61263"/>
    <s v="Good"/>
    <x v="0"/>
    <s v="East"/>
    <s v="SAFE"/>
    <s v="follow-up needed"/>
    <s v="not eligiable"/>
  </r>
  <r>
    <s v="CUST03596"/>
    <s v="Female"/>
    <s v="Divorced"/>
    <n v="35548"/>
    <n v="86416"/>
    <s v="Poor"/>
    <x v="2"/>
    <s v="South"/>
    <s v="SAFE"/>
    <s v="done"/>
    <s v="not eligiable"/>
  </r>
  <r>
    <s v="CUST03597"/>
    <s v="Female"/>
    <s v="Single"/>
    <n v="171323"/>
    <n v="8201"/>
    <s v="Poor"/>
    <x v="1"/>
    <s v="North"/>
    <s v="HIGH RISK"/>
    <s v="done"/>
    <s v="not eligiable"/>
  </r>
  <r>
    <s v="CUST03598"/>
    <s v="Not Specified"/>
    <s v="Married"/>
    <n v="89594"/>
    <n v="68917"/>
    <s v="Good"/>
    <x v="0"/>
    <s v="North"/>
    <s v="SAFE"/>
    <s v="follow-up needed"/>
    <s v="not eligiable"/>
  </r>
  <r>
    <s v="CUST03599"/>
    <s v="Male"/>
    <s v="Married"/>
    <n v="111303"/>
    <n v="28550"/>
    <s v="Poor"/>
    <x v="0"/>
    <s v="East"/>
    <s v="HIGH RISK"/>
    <s v="follow-up needed"/>
    <s v="not eligiable"/>
  </r>
  <r>
    <s v="CUST03600"/>
    <s v="Male"/>
    <s v="Divorced"/>
    <n v="163166"/>
    <n v="14491"/>
    <s v="Poor"/>
    <x v="0"/>
    <s v="South"/>
    <s v="HIGH RISK"/>
    <s v="follow-up needed"/>
    <s v="not eligiable"/>
  </r>
  <r>
    <s v="CUST03601"/>
    <s v="Female"/>
    <s v="Divorced"/>
    <n v="149290"/>
    <n v="40019"/>
    <s v="Poor"/>
    <x v="2"/>
    <s v="West"/>
    <s v="HIGH RISK"/>
    <s v="done"/>
    <s v="not eligiable"/>
  </r>
  <r>
    <s v="CUST03602"/>
    <s v="Male"/>
    <s v="Divorced"/>
    <n v="155832"/>
    <n v="67133"/>
    <s v="Poor"/>
    <x v="1"/>
    <s v="North"/>
    <s v="SAFE"/>
    <s v="done"/>
    <s v="not eligiable"/>
  </r>
  <r>
    <s v="CUST03603"/>
    <s v="Female"/>
    <s v="Married"/>
    <n v="121328"/>
    <n v="28528"/>
    <s v="Poor"/>
    <x v="1"/>
    <s v="North"/>
    <s v="HIGH RISK"/>
    <s v="done"/>
    <s v="not eligiable"/>
  </r>
  <r>
    <s v="CUST03604"/>
    <s v="Female"/>
    <s v="Single"/>
    <n v="182078"/>
    <n v="51216"/>
    <s v="Poor"/>
    <x v="0"/>
    <s v="East"/>
    <s v="SAFE"/>
    <s v="follow-up needed"/>
    <s v="not eligiable"/>
  </r>
  <r>
    <s v="CUST03605"/>
    <s v="Female"/>
    <s v="Married"/>
    <n v="125611"/>
    <n v="82745"/>
    <s v="Poor"/>
    <x v="2"/>
    <s v="East"/>
    <s v="SAFE"/>
    <s v="done"/>
    <s v="not eligiable"/>
  </r>
  <r>
    <s v="CUST03606"/>
    <s v="Female"/>
    <s v="Single"/>
    <n v="187346"/>
    <n v="93073"/>
    <s v="Poor"/>
    <x v="1"/>
    <s v="South"/>
    <s v="SAFE"/>
    <s v="done"/>
    <s v="not eligiable"/>
  </r>
  <r>
    <s v="CUST03607"/>
    <s v="Male"/>
    <s v="Married"/>
    <n v="22490"/>
    <n v="68363"/>
    <s v="Poor"/>
    <x v="0"/>
    <s v="North"/>
    <s v="SAFE"/>
    <s v="follow-up needed"/>
    <s v="not eligiable"/>
  </r>
  <r>
    <s v="CUST03608"/>
    <s v="Male"/>
    <s v="Married"/>
    <n v="16823"/>
    <n v="91506"/>
    <s v="Poor"/>
    <x v="1"/>
    <s v="South"/>
    <s v="SAFE"/>
    <s v="done"/>
    <s v="not eligiable"/>
  </r>
  <r>
    <s v="CUST03609"/>
    <s v="Male"/>
    <s v="Divorced"/>
    <n v="138599"/>
    <n v="77539"/>
    <s v="Poor"/>
    <x v="1"/>
    <s v="North"/>
    <s v="SAFE"/>
    <s v="done"/>
    <s v="not eligiable"/>
  </r>
  <r>
    <s v="CUST03610"/>
    <s v="Male"/>
    <s v="Single"/>
    <n v="123310"/>
    <n v="82265"/>
    <s v="Poor"/>
    <x v="1"/>
    <s v="South"/>
    <s v="SAFE"/>
    <s v="done"/>
    <s v="not eligiable"/>
  </r>
  <r>
    <s v="CUST03611"/>
    <s v="Male"/>
    <s v="Single"/>
    <n v="137494"/>
    <n v="59138"/>
    <s v="Poor"/>
    <x v="1"/>
    <s v="East"/>
    <s v="SAFE"/>
    <s v="done"/>
    <s v="not eligiable"/>
  </r>
  <r>
    <s v="CUST03612"/>
    <s v="Female"/>
    <s v="Divorced"/>
    <n v="139325"/>
    <n v="8975"/>
    <s v="Poor"/>
    <x v="0"/>
    <s v="East"/>
    <s v="HIGH RISK"/>
    <s v="follow-up needed"/>
    <s v="not eligiable"/>
  </r>
  <r>
    <s v="CUST03613"/>
    <s v="Male"/>
    <s v="Single"/>
    <n v="146531"/>
    <n v="87253"/>
    <s v="Poor"/>
    <x v="2"/>
    <s v="East"/>
    <s v="SAFE"/>
    <s v="done"/>
    <s v="not eligiable"/>
  </r>
  <r>
    <s v="CUST03614"/>
    <s v="Female"/>
    <s v="Married"/>
    <n v="168780"/>
    <n v="80490"/>
    <s v="Poor"/>
    <x v="0"/>
    <s v="West"/>
    <s v="SAFE"/>
    <s v="follow-up needed"/>
    <s v="not eligiable"/>
  </r>
  <r>
    <s v="CUST03615"/>
    <s v="Not Specified"/>
    <s v="Divorced"/>
    <n v="138290"/>
    <n v="46020"/>
    <s v="Poor"/>
    <x v="0"/>
    <s v="East"/>
    <s v="HIGH RISK"/>
    <s v="follow-up needed"/>
    <s v="not eligiable"/>
  </r>
  <r>
    <s v="CUST03616"/>
    <s v="F###"/>
    <s v="Single"/>
    <n v="162314"/>
    <n v="16218"/>
    <s v="Poor"/>
    <x v="2"/>
    <s v="North"/>
    <s v="HIGH RISK"/>
    <s v="done"/>
    <s v="not eligiable"/>
  </r>
  <r>
    <s v="CUST03617"/>
    <s v="Female"/>
    <s v="Married"/>
    <n v="136665"/>
    <n v="42841"/>
    <s v="Poor"/>
    <x v="1"/>
    <s v="West"/>
    <s v="HIGH RISK"/>
    <s v="done"/>
    <s v="not eligiable"/>
  </r>
  <r>
    <s v="CUST03618"/>
    <s v="Female"/>
    <s v="Single"/>
    <n v="22543"/>
    <n v="59876"/>
    <s v="Poor"/>
    <x v="0"/>
    <s v="North"/>
    <s v="SAFE"/>
    <s v="follow-up needed"/>
    <s v="not eligiable"/>
  </r>
  <r>
    <s v="CUST03619"/>
    <s v="Male"/>
    <s v="Single"/>
    <n v="117534"/>
    <n v="29352"/>
    <s v="Poor"/>
    <x v="2"/>
    <s v="West"/>
    <s v="HIGH RISK"/>
    <s v="done"/>
    <s v="not eligiable"/>
  </r>
  <r>
    <s v="CUST03620"/>
    <s v="Female###"/>
    <s v="Single"/>
    <n v="19187"/>
    <n v="46625"/>
    <s v="Good"/>
    <x v="2"/>
    <s v="East"/>
    <s v="SAFE"/>
    <s v="done"/>
    <s v="not eligiable"/>
  </r>
  <r>
    <s v="CUST03621"/>
    <s v="F###"/>
    <s v="Divorced"/>
    <n v="185527"/>
    <n v="80679"/>
    <s v="Good"/>
    <x v="0"/>
    <s v="North"/>
    <s v="SAFE"/>
    <s v="follow-up needed"/>
    <s v="not eligiable"/>
  </r>
  <r>
    <s v="CUST03622"/>
    <s v="Male"/>
    <s v="Single"/>
    <n v="40428"/>
    <n v="35353"/>
    <s v="Good"/>
    <x v="2"/>
    <s v="South"/>
    <s v="SAFE"/>
    <s v="done"/>
    <s v="not eligiable"/>
  </r>
  <r>
    <s v="CUST03623"/>
    <s v="Female"/>
    <s v="Single"/>
    <n v="12399"/>
    <n v="96031"/>
    <s v="Poor"/>
    <x v="0"/>
    <s v="North"/>
    <s v="SAFE"/>
    <s v="follow-up needed"/>
    <s v="not eligiable"/>
  </r>
  <r>
    <s v="CUST03624"/>
    <s v="Male"/>
    <s v="Married"/>
    <n v="83333"/>
    <n v="61780"/>
    <s v="Poor"/>
    <x v="0"/>
    <s v="West"/>
    <s v="SAFE"/>
    <s v="follow-up needed"/>
    <s v="not eligiable"/>
  </r>
  <r>
    <s v="CUST03625"/>
    <s v="Male"/>
    <s v="Single"/>
    <n v="169733"/>
    <n v="60681"/>
    <s v="Poor"/>
    <x v="1"/>
    <s v="East"/>
    <s v="SAFE"/>
    <s v="done"/>
    <s v="not eligiable"/>
  </r>
  <r>
    <s v="CUST03626"/>
    <s v="Male"/>
    <s v="Single"/>
    <n v="21326"/>
    <n v="65233"/>
    <s v="Poor"/>
    <x v="2"/>
    <s v="South"/>
    <s v="SAFE"/>
    <s v="done"/>
    <s v="not eligiable"/>
  </r>
  <r>
    <s v="CUST03627"/>
    <s v="Male"/>
    <s v="Divorced"/>
    <n v="74537"/>
    <n v="94241"/>
    <s v="Good"/>
    <x v="2"/>
    <s v="West"/>
    <s v="SAFE"/>
    <s v="done"/>
    <s v="not eligiable"/>
  </r>
  <r>
    <s v="CUST03628"/>
    <s v="Female"/>
    <s v="Divorced"/>
    <n v="101219"/>
    <n v="24089"/>
    <s v="Good"/>
    <x v="0"/>
    <s v="East"/>
    <s v="SAFE"/>
    <s v="follow-up needed"/>
    <s v="not eligiable"/>
  </r>
  <r>
    <s v="CUST03629"/>
    <s v="Female"/>
    <s v="Single"/>
    <n v="85644"/>
    <n v="6978"/>
    <s v="Good"/>
    <x v="1"/>
    <s v="East"/>
    <s v="SAFE"/>
    <s v="done"/>
    <s v="eligible for top-up"/>
  </r>
  <r>
    <s v="CUST03630"/>
    <s v="Male"/>
    <s v="Divorced"/>
    <n v="18733"/>
    <n v="20727"/>
    <s v="Good"/>
    <x v="0"/>
    <s v="East"/>
    <s v="SAFE"/>
    <s v="follow-up needed"/>
    <s v="not eligiable"/>
  </r>
  <r>
    <s v="CUST03631"/>
    <s v="Not Specified"/>
    <s v="Single"/>
    <n v="73479"/>
    <n v="25604"/>
    <s v="Good"/>
    <x v="0"/>
    <s v="East"/>
    <s v="SAFE"/>
    <s v="follow-up needed"/>
    <s v="not eligiable"/>
  </r>
  <r>
    <s v="CUST03632"/>
    <s v="Male"/>
    <s v="Divorced"/>
    <n v="158626"/>
    <n v="27088"/>
    <s v="Poor"/>
    <x v="1"/>
    <s v="East"/>
    <s v="HIGH RISK"/>
    <s v="done"/>
    <s v="not eligiable"/>
  </r>
  <r>
    <s v="CUST03633"/>
    <s v="Not Specified"/>
    <s v="Married"/>
    <n v="58073"/>
    <n v="34240"/>
    <s v="Poor"/>
    <x v="1"/>
    <s v="South"/>
    <s v="HIGH RISK"/>
    <s v="done"/>
    <s v="not eligiable"/>
  </r>
  <r>
    <s v="CUST03634"/>
    <s v="Male"/>
    <s v="Married"/>
    <n v="28684"/>
    <n v="30071"/>
    <s v="Poor"/>
    <x v="0"/>
    <s v="South"/>
    <s v="HIGH RISK"/>
    <s v="follow-up needed"/>
    <s v="not eligiable"/>
  </r>
  <r>
    <s v="CUST03635"/>
    <s v="Not Specified"/>
    <s v="Married"/>
    <n v="19035"/>
    <n v="81605"/>
    <s v="Poor"/>
    <x v="1"/>
    <s v="South"/>
    <s v="SAFE"/>
    <s v="done"/>
    <s v="not eligiable"/>
  </r>
  <r>
    <s v="CUST03636"/>
    <s v="Female"/>
    <s v="Divorced"/>
    <n v="77348"/>
    <n v="60744"/>
    <s v="Poor"/>
    <x v="1"/>
    <s v="North"/>
    <s v="SAFE"/>
    <s v="done"/>
    <s v="not eligiable"/>
  </r>
  <r>
    <s v="CUST03637"/>
    <s v="Female"/>
    <s v="Married"/>
    <n v="199213"/>
    <n v="67500"/>
    <s v="Poor"/>
    <x v="2"/>
    <s v="North"/>
    <s v="SAFE"/>
    <s v="done"/>
    <s v="not eligiable"/>
  </r>
  <r>
    <s v="CUST03638"/>
    <s v="Not Specified"/>
    <s v="Single"/>
    <n v="130051"/>
    <n v="46920"/>
    <s v="Poor"/>
    <x v="1"/>
    <s v="East"/>
    <s v="HIGH RISK"/>
    <s v="done"/>
    <s v="not eligiable"/>
  </r>
  <r>
    <s v="CUST03639"/>
    <s v="Male"/>
    <s v="Single"/>
    <n v="37953"/>
    <n v="21296"/>
    <s v="Poor"/>
    <x v="1"/>
    <s v="West"/>
    <s v="HIGH RISK"/>
    <s v="done"/>
    <s v="not eligiable"/>
  </r>
  <r>
    <s v="CUST03640"/>
    <s v="Female"/>
    <s v="Divorced"/>
    <n v="162677"/>
    <n v="59970"/>
    <s v="Poor"/>
    <x v="0"/>
    <s v="South"/>
    <s v="SAFE"/>
    <s v="follow-up needed"/>
    <s v="not eligiable"/>
  </r>
  <r>
    <s v="CUST03641"/>
    <s v="Female"/>
    <s v="Divorced"/>
    <n v="146672"/>
    <n v="88467"/>
    <s v="Poor"/>
    <x v="1"/>
    <s v="East"/>
    <s v="SAFE"/>
    <s v="done"/>
    <s v="not eligiable"/>
  </r>
  <r>
    <s v="CUST03642"/>
    <s v="Male"/>
    <s v="Divorced"/>
    <n v="161245"/>
    <n v="16487"/>
    <s v="Poor"/>
    <x v="1"/>
    <s v="West"/>
    <s v="HIGH RISK"/>
    <s v="done"/>
    <s v="not eligiable"/>
  </r>
  <r>
    <s v="CUST03643"/>
    <s v="Male"/>
    <s v="Single"/>
    <n v="96133"/>
    <n v="44224"/>
    <s v="Good"/>
    <x v="2"/>
    <s v="East"/>
    <s v="SAFE"/>
    <s v="done"/>
    <s v="not eligiable"/>
  </r>
  <r>
    <s v="CUST03644"/>
    <s v="Female"/>
    <s v="Married"/>
    <n v="81182"/>
    <n v="75754"/>
    <s v="Good"/>
    <x v="0"/>
    <s v="East"/>
    <s v="SAFE"/>
    <s v="follow-up needed"/>
    <s v="not eligiable"/>
  </r>
  <r>
    <s v="CUST03645"/>
    <s v="Not Specified"/>
    <s v="Single"/>
    <n v="151650"/>
    <n v="40723"/>
    <s v="Poor"/>
    <x v="2"/>
    <s v="North"/>
    <s v="HIGH RISK"/>
    <s v="done"/>
    <s v="not eligiable"/>
  </r>
  <r>
    <s v="CUST03646"/>
    <s v="F###"/>
    <s v="Divorced"/>
    <n v="193157"/>
    <n v="39100"/>
    <s v="Good"/>
    <x v="2"/>
    <s v="South"/>
    <s v="SAFE"/>
    <s v="done"/>
    <s v="not eligiable"/>
  </r>
  <r>
    <s v="CUST03647"/>
    <s v="Male"/>
    <s v="Single"/>
    <n v="12953"/>
    <n v="94319"/>
    <s v="Good"/>
    <x v="2"/>
    <s v="West"/>
    <s v="SAFE"/>
    <s v="done"/>
    <s v="not eligiable"/>
  </r>
  <r>
    <s v="CUST03648"/>
    <s v="Male"/>
    <s v="Single"/>
    <n v="177122"/>
    <n v="12986"/>
    <s v="Poor"/>
    <x v="2"/>
    <s v="East"/>
    <s v="HIGH RISK"/>
    <s v="done"/>
    <s v="not eligiable"/>
  </r>
  <r>
    <s v="CUST03649"/>
    <s v="Not Specified"/>
    <s v="Single"/>
    <n v="69295"/>
    <n v="80198"/>
    <s v="Poor"/>
    <x v="2"/>
    <s v="East"/>
    <s v="SAFE"/>
    <s v="done"/>
    <s v="not eligiable"/>
  </r>
  <r>
    <s v="CUST03650"/>
    <s v="Male"/>
    <s v="Single"/>
    <n v="32036"/>
    <n v="30160"/>
    <s v="Poor"/>
    <x v="0"/>
    <s v="South"/>
    <s v="HIGH RISK"/>
    <s v="follow-up needed"/>
    <s v="not eligiable"/>
  </r>
  <r>
    <s v="CUST03651"/>
    <s v="Male"/>
    <s v="Divorced"/>
    <n v="111445"/>
    <n v="32230"/>
    <s v="Poor"/>
    <x v="1"/>
    <s v="South"/>
    <s v="HIGH RISK"/>
    <s v="done"/>
    <s v="not eligiable"/>
  </r>
  <r>
    <s v="CUST03652"/>
    <s v="Male"/>
    <s v="Single"/>
    <n v="73079"/>
    <n v="93754"/>
    <s v="Poor"/>
    <x v="2"/>
    <s v="West"/>
    <s v="SAFE"/>
    <s v="done"/>
    <s v="not eligiable"/>
  </r>
  <r>
    <s v="CUST03653"/>
    <s v="Female"/>
    <s v="Single"/>
    <n v="141495"/>
    <n v="35811"/>
    <s v="Poor"/>
    <x v="1"/>
    <s v="East"/>
    <s v="HIGH RISK"/>
    <s v="done"/>
    <s v="not eligiable"/>
  </r>
  <r>
    <s v="CUST03654"/>
    <s v="Male"/>
    <s v="Married"/>
    <n v="53539"/>
    <n v="26224"/>
    <s v="Poor"/>
    <x v="2"/>
    <s v="East"/>
    <s v="HIGH RISK"/>
    <s v="done"/>
    <s v="not eligiable"/>
  </r>
  <r>
    <s v="CUST03655"/>
    <s v="Not Specified"/>
    <s v="Single"/>
    <n v="156362"/>
    <n v="90950"/>
    <s v="Poor"/>
    <x v="1"/>
    <s v="West"/>
    <s v="SAFE"/>
    <s v="done"/>
    <s v="not eligiable"/>
  </r>
  <r>
    <s v="CUST03656"/>
    <s v="Male"/>
    <s v="Single"/>
    <n v="45251"/>
    <n v="45064"/>
    <s v="Poor"/>
    <x v="1"/>
    <s v="East"/>
    <s v="HIGH RISK"/>
    <s v="done"/>
    <s v="not eligiable"/>
  </r>
  <r>
    <s v="CUST03657"/>
    <s v="Not Specified"/>
    <s v="Single"/>
    <n v="93246"/>
    <n v="56000"/>
    <s v="Poor"/>
    <x v="0"/>
    <s v="West"/>
    <s v="SAFE"/>
    <s v="follow-up needed"/>
    <s v="not eligiable"/>
  </r>
  <r>
    <s v="CUST03658"/>
    <s v="Female"/>
    <s v="Married"/>
    <n v="63321"/>
    <n v="69848"/>
    <s v="Good"/>
    <x v="0"/>
    <s v="East"/>
    <s v="SAFE"/>
    <s v="follow-up needed"/>
    <s v="not eligiable"/>
  </r>
  <r>
    <s v="CUST03659"/>
    <s v="Male"/>
    <s v="Divorced"/>
    <n v="166202"/>
    <n v="86594"/>
    <s v="Poor"/>
    <x v="2"/>
    <s v="North"/>
    <s v="SAFE"/>
    <s v="done"/>
    <s v="not eligiable"/>
  </r>
  <r>
    <s v="CUST03660"/>
    <s v="Not Specified"/>
    <s v="Single"/>
    <n v="47601"/>
    <n v="5389"/>
    <s v="Good"/>
    <x v="2"/>
    <s v="West"/>
    <s v="SAFE"/>
    <s v="done"/>
    <s v="not eligiable"/>
  </r>
  <r>
    <s v="CUST03661"/>
    <s v="Not Specified"/>
    <s v="Single"/>
    <n v="41827"/>
    <n v="77853"/>
    <s v="Poor"/>
    <x v="2"/>
    <s v="East"/>
    <s v="SAFE"/>
    <s v="done"/>
    <s v="not eligiable"/>
  </r>
  <r>
    <s v="CUST03662"/>
    <s v="Female"/>
    <s v="Single"/>
    <n v="168734"/>
    <n v="26691"/>
    <s v="Poor"/>
    <x v="0"/>
    <s v="North"/>
    <s v="HIGH RISK"/>
    <s v="follow-up needed"/>
    <s v="not eligiable"/>
  </r>
  <r>
    <s v="CUST03663"/>
    <s v="Male"/>
    <s v="Divorced"/>
    <n v="133061"/>
    <n v="75988"/>
    <s v="Poor"/>
    <x v="0"/>
    <s v="North"/>
    <s v="SAFE"/>
    <s v="follow-up needed"/>
    <s v="not eligiable"/>
  </r>
  <r>
    <s v="CUST03664"/>
    <s v="Male"/>
    <s v="Married"/>
    <n v="163734"/>
    <n v="57581"/>
    <s v="Poor"/>
    <x v="2"/>
    <s v="North"/>
    <s v="SAFE"/>
    <s v="done"/>
    <s v="not eligiable"/>
  </r>
  <r>
    <s v="CUST03665"/>
    <s v="Male"/>
    <s v="Divorced"/>
    <n v="23808"/>
    <n v="56619"/>
    <s v="Poor"/>
    <x v="2"/>
    <s v="North"/>
    <s v="SAFE"/>
    <s v="done"/>
    <s v="not eligiable"/>
  </r>
  <r>
    <s v="CUST03666"/>
    <s v="Male"/>
    <s v="Divorced"/>
    <n v="183376"/>
    <n v="99100"/>
    <s v="Poor"/>
    <x v="2"/>
    <s v="East"/>
    <s v="SAFE"/>
    <s v="done"/>
    <s v="not eligiable"/>
  </r>
  <r>
    <s v="CUST03667"/>
    <s v="Female"/>
    <s v="Single"/>
    <n v="183539"/>
    <n v="51933"/>
    <s v="Poor"/>
    <x v="1"/>
    <s v="North"/>
    <s v="SAFE"/>
    <s v="done"/>
    <s v="not eligiable"/>
  </r>
  <r>
    <s v="CUST03668"/>
    <s v="Male"/>
    <s v="Single"/>
    <n v="79514"/>
    <n v="55874"/>
    <s v="Poor"/>
    <x v="0"/>
    <s v="East"/>
    <s v="SAFE"/>
    <s v="follow-up needed"/>
    <s v="not eligiable"/>
  </r>
  <r>
    <s v="CUST03669"/>
    <s v="Female"/>
    <s v="Single"/>
    <n v="188488"/>
    <n v="23038"/>
    <s v="Poor"/>
    <x v="2"/>
    <s v="East"/>
    <s v="HIGH RISK"/>
    <s v="done"/>
    <s v="not eligiable"/>
  </r>
  <r>
    <s v="CUST03670"/>
    <s v="Male"/>
    <s v="Married"/>
    <n v="193371"/>
    <n v="64255"/>
    <s v="Poor"/>
    <x v="0"/>
    <s v="South"/>
    <s v="SAFE"/>
    <s v="follow-up needed"/>
    <s v="not eligiable"/>
  </r>
  <r>
    <s v="CUST03671"/>
    <s v="Female"/>
    <s v="Single"/>
    <n v="191475"/>
    <n v="55662"/>
    <s v="Poor"/>
    <x v="0"/>
    <s v="North"/>
    <s v="SAFE"/>
    <s v="follow-up needed"/>
    <s v="not eligiable"/>
  </r>
  <r>
    <s v="CUST03672"/>
    <s v="Female"/>
    <s v="Divorced"/>
    <n v="103065"/>
    <n v="48683"/>
    <s v="Poor"/>
    <x v="2"/>
    <s v="North"/>
    <s v="HIGH RISK"/>
    <s v="done"/>
    <s v="not eligiable"/>
  </r>
  <r>
    <s v="CUST03673"/>
    <s v="Female"/>
    <s v="Divorced"/>
    <n v="166814"/>
    <n v="99454"/>
    <s v="Poor"/>
    <x v="0"/>
    <s v="North"/>
    <s v="SAFE"/>
    <s v="follow-up needed"/>
    <s v="not eligiable"/>
  </r>
  <r>
    <s v="CUST03674"/>
    <s v="Female"/>
    <s v="Married"/>
    <n v="67704"/>
    <n v="9590"/>
    <s v="Poor"/>
    <x v="0"/>
    <s v="West"/>
    <s v="HIGH RISK"/>
    <s v="follow-up needed"/>
    <s v="not eligiable"/>
  </r>
  <r>
    <s v="CUST03675"/>
    <s v="Not Specified"/>
    <s v="Married"/>
    <n v="69779"/>
    <n v="95947"/>
    <s v="Poor"/>
    <x v="0"/>
    <s v="East"/>
    <s v="SAFE"/>
    <s v="follow-up needed"/>
    <s v="not eligiable"/>
  </r>
  <r>
    <s v="CUST03676"/>
    <s v="Male"/>
    <s v="Married"/>
    <n v="47027"/>
    <n v="20538"/>
    <s v="Poor"/>
    <x v="2"/>
    <s v="West"/>
    <s v="HIGH RISK"/>
    <s v="done"/>
    <s v="not eligiable"/>
  </r>
  <r>
    <s v="CUST03677"/>
    <s v="Male"/>
    <s v="Divorced"/>
    <n v="10265"/>
    <n v="98327"/>
    <s v="Poor"/>
    <x v="1"/>
    <s v="West"/>
    <s v="SAFE"/>
    <s v="done"/>
    <s v="not eligiable"/>
  </r>
  <r>
    <s v="CUST03678"/>
    <s v="Not Specified"/>
    <s v="Married"/>
    <n v="44675"/>
    <n v="73074"/>
    <s v="Poor"/>
    <x v="0"/>
    <s v="South"/>
    <s v="SAFE"/>
    <s v="follow-up needed"/>
    <s v="not eligiable"/>
  </r>
  <r>
    <s v="CUST03679"/>
    <s v="Not Specified"/>
    <s v="Single"/>
    <n v="106259"/>
    <n v="38404"/>
    <s v="Good"/>
    <x v="1"/>
    <s v="West"/>
    <s v="SAFE"/>
    <s v="done"/>
    <s v="eligible for top-up"/>
  </r>
  <r>
    <s v="CUST03680"/>
    <s v="Male"/>
    <s v="Married"/>
    <n v="94238"/>
    <n v="25336"/>
    <s v="Good"/>
    <x v="0"/>
    <s v="North"/>
    <s v="SAFE"/>
    <s v="follow-up needed"/>
    <s v="not eligiable"/>
  </r>
  <r>
    <s v="CUST03681"/>
    <s v="Female"/>
    <s v="Single"/>
    <n v="131510"/>
    <n v="39833"/>
    <s v="Poor"/>
    <x v="0"/>
    <s v="South"/>
    <s v="HIGH RISK"/>
    <s v="follow-up needed"/>
    <s v="not eligiable"/>
  </r>
  <r>
    <s v="CUST03682"/>
    <s v="Male"/>
    <s v="Single"/>
    <n v="10190"/>
    <n v="31174"/>
    <s v="Poor"/>
    <x v="0"/>
    <s v="East"/>
    <s v="HIGH RISK"/>
    <s v="follow-up needed"/>
    <s v="not eligiable"/>
  </r>
  <r>
    <s v="CUST03683"/>
    <s v="Female"/>
    <s v="Divorced"/>
    <n v="142993"/>
    <n v="83053"/>
    <s v="Poor"/>
    <x v="0"/>
    <s v="West"/>
    <s v="SAFE"/>
    <s v="follow-up needed"/>
    <s v="not eligiable"/>
  </r>
  <r>
    <s v="CUST03684"/>
    <s v="Male"/>
    <s v="Divorced"/>
    <n v="73183"/>
    <n v="82041"/>
    <s v="Poor"/>
    <x v="2"/>
    <s v="North"/>
    <s v="SAFE"/>
    <s v="done"/>
    <s v="not eligiable"/>
  </r>
  <r>
    <s v="CUST03685"/>
    <s v="Female"/>
    <s v="Married"/>
    <n v="97963"/>
    <n v="43196"/>
    <s v="Good"/>
    <x v="1"/>
    <s v="North"/>
    <s v="SAFE"/>
    <s v="done"/>
    <s v="eligible for top-up"/>
  </r>
  <r>
    <s v="CUST03686"/>
    <s v="Female"/>
    <s v="Divorced"/>
    <n v="110213"/>
    <n v="92928"/>
    <s v="Poor"/>
    <x v="0"/>
    <s v="West"/>
    <s v="SAFE"/>
    <s v="follow-up needed"/>
    <s v="not eligiable"/>
  </r>
  <r>
    <s v="CUST03687"/>
    <s v="Female###"/>
    <s v="Single"/>
    <n v="13016"/>
    <n v="78627"/>
    <s v="Good"/>
    <x v="1"/>
    <s v="East"/>
    <s v="SAFE"/>
    <s v="done"/>
    <s v="not eligiable"/>
  </r>
  <r>
    <s v="CUST03688"/>
    <s v="Female"/>
    <s v="Divorced"/>
    <n v="133158"/>
    <n v="57532"/>
    <s v="Poor"/>
    <x v="0"/>
    <s v="East"/>
    <s v="SAFE"/>
    <s v="follow-up needed"/>
    <s v="not eligiable"/>
  </r>
  <r>
    <s v="CUST03689"/>
    <s v="Not Specified"/>
    <s v="Single"/>
    <n v="169976"/>
    <n v="60407"/>
    <s v="Poor"/>
    <x v="0"/>
    <s v="East"/>
    <s v="SAFE"/>
    <s v="follow-up needed"/>
    <s v="not eligiable"/>
  </r>
  <r>
    <s v="CUST03690"/>
    <s v="Not Specified"/>
    <s v="Single"/>
    <n v="169171"/>
    <n v="68653"/>
    <s v="Poor"/>
    <x v="1"/>
    <s v="East"/>
    <s v="SAFE"/>
    <s v="done"/>
    <s v="not eligiable"/>
  </r>
  <r>
    <s v="CUST03691"/>
    <s v="Female"/>
    <s v="Single"/>
    <n v="104798"/>
    <n v="87168"/>
    <s v="Poor"/>
    <x v="1"/>
    <s v="East"/>
    <s v="SAFE"/>
    <s v="done"/>
    <s v="not eligiable"/>
  </r>
  <r>
    <s v="CUST03692"/>
    <s v="Male"/>
    <s v="Single"/>
    <n v="166385"/>
    <n v="56120"/>
    <s v="Good"/>
    <x v="1"/>
    <s v="East"/>
    <s v="SAFE"/>
    <s v="done"/>
    <s v="eligible for top-up"/>
  </r>
  <r>
    <s v="CUST03693"/>
    <s v="Male"/>
    <s v="Single"/>
    <n v="188625"/>
    <n v="6614"/>
    <s v="Poor"/>
    <x v="0"/>
    <s v="East"/>
    <s v="HIGH RISK"/>
    <s v="follow-up needed"/>
    <s v="not eligiable"/>
  </r>
  <r>
    <s v="CUST03694"/>
    <s v="Not Specified"/>
    <s v="Divorced"/>
    <n v="182575"/>
    <n v="43119"/>
    <s v="Poor"/>
    <x v="0"/>
    <s v="South"/>
    <s v="HIGH RISK"/>
    <s v="follow-up needed"/>
    <s v="not eligiable"/>
  </r>
  <r>
    <s v="CUST03695"/>
    <s v="Not Specified"/>
    <s v="Single"/>
    <n v="196906"/>
    <n v="37641"/>
    <s v="Poor"/>
    <x v="1"/>
    <s v="East"/>
    <s v="HIGH RISK"/>
    <s v="done"/>
    <s v="not eligiable"/>
  </r>
  <r>
    <s v="CUST03696"/>
    <s v="Female"/>
    <s v="Single"/>
    <n v="134553"/>
    <n v="40119"/>
    <s v="Poor"/>
    <x v="0"/>
    <s v="East"/>
    <s v="HIGH RISK"/>
    <s v="follow-up needed"/>
    <s v="not eligiable"/>
  </r>
  <r>
    <s v="CUST03697"/>
    <s v="Male"/>
    <s v="Single"/>
    <n v="42268"/>
    <n v="37293"/>
    <s v="Good"/>
    <x v="0"/>
    <s v="West"/>
    <s v="SAFE"/>
    <s v="follow-up needed"/>
    <s v="not eligiable"/>
  </r>
  <r>
    <s v="CUST03698"/>
    <s v="Not Specified"/>
    <s v="Single"/>
    <n v="40276"/>
    <n v="6010"/>
    <s v="Poor"/>
    <x v="0"/>
    <s v="West"/>
    <s v="HIGH RISK"/>
    <s v="follow-up needed"/>
    <s v="not eligiable"/>
  </r>
  <r>
    <s v="CUST03699"/>
    <s v="Not Specified"/>
    <s v="Single"/>
    <n v="171822"/>
    <n v="76033"/>
    <s v="Poor"/>
    <x v="0"/>
    <s v="East"/>
    <s v="SAFE"/>
    <s v="follow-up needed"/>
    <s v="not eligiable"/>
  </r>
  <r>
    <s v="CUST03700"/>
    <s v="Female"/>
    <s v="Single"/>
    <n v="161095"/>
    <n v="78824"/>
    <s v="Good"/>
    <x v="1"/>
    <s v="East"/>
    <s v="SAFE"/>
    <s v="done"/>
    <s v="eligible for top-up"/>
  </r>
  <r>
    <s v="CUST03701"/>
    <s v="Male"/>
    <s v="Single"/>
    <n v="86040"/>
    <n v="95572"/>
    <s v="Poor"/>
    <x v="0"/>
    <s v="West"/>
    <s v="SAFE"/>
    <s v="follow-up needed"/>
    <s v="not eligiable"/>
  </r>
  <r>
    <s v="CUST03702"/>
    <s v="Male"/>
    <s v="Single"/>
    <n v="100296"/>
    <n v="28020"/>
    <s v="Poor"/>
    <x v="1"/>
    <s v="West"/>
    <s v="HIGH RISK"/>
    <s v="done"/>
    <s v="not eligiable"/>
  </r>
  <r>
    <s v="CUST03703"/>
    <s v="Male"/>
    <s v="Divorced"/>
    <n v="136840"/>
    <n v="19644"/>
    <s v="Poor"/>
    <x v="0"/>
    <s v="East"/>
    <s v="HIGH RISK"/>
    <s v="follow-up needed"/>
    <s v="not eligiable"/>
  </r>
  <r>
    <s v="CUST03704"/>
    <s v="Female"/>
    <s v="Married"/>
    <n v="29460"/>
    <n v="68339"/>
    <s v="Poor"/>
    <x v="0"/>
    <s v="East"/>
    <s v="SAFE"/>
    <s v="follow-up needed"/>
    <s v="not eligiable"/>
  </r>
  <r>
    <s v="CUST03705"/>
    <s v="Female"/>
    <s v="Single"/>
    <n v="132724"/>
    <n v="59473"/>
    <s v="Poor"/>
    <x v="0"/>
    <s v="North"/>
    <s v="SAFE"/>
    <s v="follow-up needed"/>
    <s v="not eligiable"/>
  </r>
  <r>
    <s v="CUST03706"/>
    <s v="Female"/>
    <s v="Divorced"/>
    <n v="196989"/>
    <n v="59848"/>
    <s v="Poor"/>
    <x v="0"/>
    <s v="East"/>
    <s v="SAFE"/>
    <s v="follow-up needed"/>
    <s v="not eligiable"/>
  </r>
  <r>
    <s v="CUST03707"/>
    <s v="Male"/>
    <s v="Single"/>
    <n v="39061"/>
    <n v="98527"/>
    <s v="Good"/>
    <x v="1"/>
    <s v="East"/>
    <s v="SAFE"/>
    <s v="done"/>
    <s v="not eligiable"/>
  </r>
  <r>
    <s v="CUST03708"/>
    <s v="Female"/>
    <s v="Divorced"/>
    <n v="43212"/>
    <n v="75578"/>
    <s v="Good"/>
    <x v="1"/>
    <s v="East"/>
    <s v="SAFE"/>
    <s v="done"/>
    <s v="not eligiable"/>
  </r>
  <r>
    <s v="CUST03709"/>
    <s v="Male"/>
    <s v="Married"/>
    <n v="44304"/>
    <n v="18199"/>
    <s v="Poor"/>
    <x v="2"/>
    <s v="East"/>
    <s v="HIGH RISK"/>
    <s v="done"/>
    <s v="not eligiable"/>
  </r>
  <r>
    <s v="CUST03710"/>
    <s v="Male"/>
    <s v="Single"/>
    <n v="94537"/>
    <n v="93357"/>
    <s v="Poor"/>
    <x v="0"/>
    <s v="East"/>
    <s v="SAFE"/>
    <s v="follow-up needed"/>
    <s v="not eligiable"/>
  </r>
  <r>
    <s v="CUST03711"/>
    <s v="Female"/>
    <s v="Single"/>
    <n v="173511"/>
    <n v="81208"/>
    <s v="Poor"/>
    <x v="0"/>
    <s v="South"/>
    <s v="SAFE"/>
    <s v="follow-up needed"/>
    <s v="not eligiable"/>
  </r>
  <r>
    <s v="CUST03712"/>
    <s v="Not Specified"/>
    <s v="Married"/>
    <n v="85338"/>
    <n v="54138"/>
    <s v="Good"/>
    <x v="0"/>
    <s v="West"/>
    <s v="SAFE"/>
    <s v="follow-up needed"/>
    <s v="not eligiable"/>
  </r>
  <r>
    <s v="CUST03713"/>
    <s v="Female"/>
    <s v="Single"/>
    <n v="182599"/>
    <n v="18191"/>
    <s v="Good"/>
    <x v="2"/>
    <s v="East"/>
    <s v="SAFE"/>
    <s v="done"/>
    <s v="not eligiable"/>
  </r>
  <r>
    <s v="CUST03714"/>
    <s v="Female"/>
    <s v="Single"/>
    <n v="175316"/>
    <n v="60938"/>
    <s v="Poor"/>
    <x v="0"/>
    <s v="South"/>
    <s v="SAFE"/>
    <s v="follow-up needed"/>
    <s v="not eligiable"/>
  </r>
  <r>
    <s v="CUST03715"/>
    <s v="Not Specified"/>
    <s v="Single"/>
    <n v="87661"/>
    <n v="29687"/>
    <s v="Poor"/>
    <x v="2"/>
    <s v="West"/>
    <s v="HIGH RISK"/>
    <s v="done"/>
    <s v="not eligiable"/>
  </r>
  <r>
    <s v="CUST03716"/>
    <s v="Male"/>
    <s v="Single"/>
    <n v="152929"/>
    <n v="24052"/>
    <s v="Good"/>
    <x v="0"/>
    <s v="West"/>
    <s v="SAFE"/>
    <s v="follow-up needed"/>
    <s v="not eligiable"/>
  </r>
  <r>
    <s v="CUST03717"/>
    <s v="Male"/>
    <s v="Married"/>
    <n v="166888"/>
    <n v="73807"/>
    <s v="Poor"/>
    <x v="2"/>
    <s v="North"/>
    <s v="SAFE"/>
    <s v="done"/>
    <s v="not eligiable"/>
  </r>
  <r>
    <s v="CUST03718"/>
    <s v="Male"/>
    <s v="Single"/>
    <n v="190625"/>
    <n v="24177"/>
    <s v="Poor"/>
    <x v="0"/>
    <s v="East"/>
    <s v="HIGH RISK"/>
    <s v="follow-up needed"/>
    <s v="not eligiable"/>
  </r>
  <r>
    <s v="CUST03719"/>
    <s v="Female"/>
    <s v="Single"/>
    <n v="171632"/>
    <n v="13440"/>
    <s v="Poor"/>
    <x v="2"/>
    <s v="East"/>
    <s v="HIGH RISK"/>
    <s v="done"/>
    <s v="not eligiable"/>
  </r>
  <r>
    <s v="CUST03720"/>
    <s v="Female"/>
    <s v="Single"/>
    <n v="97506"/>
    <n v="13419"/>
    <s v="Poor"/>
    <x v="0"/>
    <s v="East"/>
    <s v="HIGH RISK"/>
    <s v="follow-up needed"/>
    <s v="not eligiable"/>
  </r>
  <r>
    <s v="CUST03721"/>
    <s v="Female"/>
    <s v="Single"/>
    <n v="31110"/>
    <n v="16312"/>
    <s v="Poor"/>
    <x v="0"/>
    <s v="West"/>
    <s v="HIGH RISK"/>
    <s v="follow-up needed"/>
    <s v="not eligiable"/>
  </r>
  <r>
    <s v="CUST03722"/>
    <s v="Female"/>
    <s v="Single"/>
    <n v="195931"/>
    <n v="62133"/>
    <s v="Poor"/>
    <x v="0"/>
    <s v="South"/>
    <s v="SAFE"/>
    <s v="follow-up needed"/>
    <s v="not eligiable"/>
  </r>
  <r>
    <s v="CUST03723"/>
    <s v="Not Specified"/>
    <s v="Divorced"/>
    <n v="63345"/>
    <n v="24298"/>
    <s v="Poor"/>
    <x v="0"/>
    <s v="West"/>
    <s v="HIGH RISK"/>
    <s v="follow-up needed"/>
    <s v="not eligiable"/>
  </r>
  <r>
    <s v="CUST03724"/>
    <s v="Female"/>
    <s v="Divorced"/>
    <n v="130169"/>
    <n v="99769"/>
    <s v="Poor"/>
    <x v="0"/>
    <s v="North"/>
    <s v="SAFE"/>
    <s v="follow-up needed"/>
    <s v="not eligiable"/>
  </r>
  <r>
    <s v="CUST03725"/>
    <s v="Male"/>
    <s v="Single"/>
    <n v="89408"/>
    <n v="89808"/>
    <s v="Poor"/>
    <x v="0"/>
    <s v="East"/>
    <s v="SAFE"/>
    <s v="follow-up needed"/>
    <s v="not eligiable"/>
  </r>
  <r>
    <s v="CUST03726"/>
    <s v="Not Specified"/>
    <s v="Married"/>
    <n v="99492"/>
    <n v="97696"/>
    <s v="Good"/>
    <x v="0"/>
    <s v="East"/>
    <s v="SAFE"/>
    <s v="follow-up needed"/>
    <s v="not eligiable"/>
  </r>
  <r>
    <s v="CUST03727"/>
    <s v="Male"/>
    <s v="Single"/>
    <n v="121834"/>
    <n v="70675"/>
    <s v="Good"/>
    <x v="0"/>
    <s v="West"/>
    <s v="SAFE"/>
    <s v="follow-up needed"/>
    <s v="not eligiable"/>
  </r>
  <r>
    <s v="CUST03728"/>
    <s v="Male"/>
    <s v="Single"/>
    <n v="164178"/>
    <n v="30849"/>
    <s v="Poor"/>
    <x v="0"/>
    <s v="East"/>
    <s v="HIGH RISK"/>
    <s v="follow-up needed"/>
    <s v="not eligiable"/>
  </r>
  <r>
    <s v="CUST03729"/>
    <s v="Female"/>
    <s v="Married"/>
    <n v="109117"/>
    <n v="72771"/>
    <s v="Good"/>
    <x v="2"/>
    <s v="East"/>
    <s v="SAFE"/>
    <s v="done"/>
    <s v="not eligiable"/>
  </r>
  <r>
    <s v="CUST03730"/>
    <s v="Female"/>
    <s v="Single"/>
    <n v="194200"/>
    <n v="95515"/>
    <s v="Poor"/>
    <x v="0"/>
    <s v="South"/>
    <s v="SAFE"/>
    <s v="follow-up needed"/>
    <s v="not eligiable"/>
  </r>
  <r>
    <s v="CUST03731"/>
    <s v="Female"/>
    <s v="Married"/>
    <n v="143799"/>
    <n v="31140"/>
    <s v="Poor"/>
    <x v="1"/>
    <s v="East"/>
    <s v="HIGH RISK"/>
    <s v="done"/>
    <s v="not eligiable"/>
  </r>
  <r>
    <s v="CUST03732"/>
    <s v="Female"/>
    <s v="Single"/>
    <n v="140079"/>
    <n v="60975"/>
    <s v="Good"/>
    <x v="0"/>
    <s v="South"/>
    <s v="SAFE"/>
    <s v="follow-up needed"/>
    <s v="not eligiable"/>
  </r>
  <r>
    <s v="CUST03733"/>
    <s v="Female"/>
    <s v="Divorced"/>
    <n v="162270"/>
    <n v="47787"/>
    <s v="Poor"/>
    <x v="1"/>
    <s v="South"/>
    <s v="HIGH RISK"/>
    <s v="done"/>
    <s v="not eligiable"/>
  </r>
  <r>
    <s v="CUST03734"/>
    <s v="Not Specified"/>
    <s v="Married"/>
    <n v="72587"/>
    <n v="92298"/>
    <s v="Poor"/>
    <x v="1"/>
    <s v="East"/>
    <s v="SAFE"/>
    <s v="done"/>
    <s v="not eligiable"/>
  </r>
  <r>
    <s v="CUST03735"/>
    <s v="Female"/>
    <s v="Single"/>
    <n v="104336"/>
    <n v="68949"/>
    <s v="Poor"/>
    <x v="2"/>
    <s v="North"/>
    <s v="SAFE"/>
    <s v="done"/>
    <s v="not eligiable"/>
  </r>
  <r>
    <s v="CUST03736"/>
    <s v="Male"/>
    <s v="Single"/>
    <n v="107380"/>
    <n v="96244"/>
    <s v="Good"/>
    <x v="0"/>
    <s v="East"/>
    <s v="SAFE"/>
    <s v="follow-up needed"/>
    <s v="not eligiable"/>
  </r>
  <r>
    <s v="CUST03737"/>
    <s v="Female"/>
    <s v="Married"/>
    <n v="108768"/>
    <n v="40902"/>
    <s v="Poor"/>
    <x v="0"/>
    <s v="West"/>
    <s v="HIGH RISK"/>
    <s v="follow-up needed"/>
    <s v="not eligiable"/>
  </r>
  <r>
    <s v="CUST03738"/>
    <s v="Male"/>
    <s v="Single"/>
    <n v="85248"/>
    <n v="89179"/>
    <s v="Poor"/>
    <x v="0"/>
    <s v="East"/>
    <s v="SAFE"/>
    <s v="follow-up needed"/>
    <s v="not eligiable"/>
  </r>
  <r>
    <s v="CUST03739"/>
    <s v="Female"/>
    <s v="Married"/>
    <n v="66383"/>
    <n v="39139"/>
    <s v="Good"/>
    <x v="0"/>
    <s v="East"/>
    <s v="SAFE"/>
    <s v="follow-up needed"/>
    <s v="not eligiable"/>
  </r>
  <r>
    <s v="CUST03740"/>
    <s v="Male"/>
    <s v="Single"/>
    <n v="81037"/>
    <n v="89916"/>
    <s v="Poor"/>
    <x v="0"/>
    <s v="East"/>
    <s v="SAFE"/>
    <s v="follow-up needed"/>
    <s v="not eligiable"/>
  </r>
  <r>
    <s v="CUST03741"/>
    <s v="Male"/>
    <s v="Divorced"/>
    <n v="89577"/>
    <n v="13520"/>
    <s v="Good"/>
    <x v="0"/>
    <s v="East"/>
    <s v="SAFE"/>
    <s v="follow-up needed"/>
    <s v="not eligiable"/>
  </r>
  <r>
    <s v="CUST03742"/>
    <s v="Male"/>
    <s v="Married"/>
    <n v="58985"/>
    <n v="73706"/>
    <s v="Poor"/>
    <x v="0"/>
    <s v="South"/>
    <s v="SAFE"/>
    <s v="follow-up needed"/>
    <s v="not eligiable"/>
  </r>
  <r>
    <s v="CUST03743"/>
    <s v="Male"/>
    <s v="Single"/>
    <n v="116424"/>
    <n v="6676"/>
    <s v="Poor"/>
    <x v="2"/>
    <s v="East"/>
    <s v="HIGH RISK"/>
    <s v="done"/>
    <s v="not eligiable"/>
  </r>
  <r>
    <s v="CUST03744"/>
    <s v="Female"/>
    <s v="Single"/>
    <n v="131703"/>
    <n v="59303"/>
    <s v="Poor"/>
    <x v="2"/>
    <s v="North"/>
    <s v="SAFE"/>
    <s v="done"/>
    <s v="not eligiable"/>
  </r>
  <r>
    <s v="CUST03745"/>
    <s v="Female"/>
    <s v="Single"/>
    <n v="102399"/>
    <n v="12785"/>
    <s v="Poor"/>
    <x v="0"/>
    <s v="West"/>
    <s v="HIGH RISK"/>
    <s v="follow-up needed"/>
    <s v="not eligiable"/>
  </r>
  <r>
    <s v="CUST03746"/>
    <s v="Male"/>
    <s v="Single"/>
    <n v="67856"/>
    <n v="73210"/>
    <s v="Good"/>
    <x v="0"/>
    <s v="East"/>
    <s v="SAFE"/>
    <s v="follow-up needed"/>
    <s v="not eligiable"/>
  </r>
  <r>
    <s v="CUST03747"/>
    <s v="Male"/>
    <s v="Married"/>
    <n v="128120"/>
    <n v="94972"/>
    <s v="Poor"/>
    <x v="2"/>
    <s v="East"/>
    <s v="SAFE"/>
    <s v="done"/>
    <s v="not eligiable"/>
  </r>
  <r>
    <s v="CUST03748"/>
    <s v="Female"/>
    <s v="Single"/>
    <n v="111963"/>
    <n v="61325"/>
    <s v="Poor"/>
    <x v="1"/>
    <s v="North"/>
    <s v="SAFE"/>
    <s v="done"/>
    <s v="not eligiable"/>
  </r>
  <r>
    <s v="CUST03749"/>
    <s v="Female"/>
    <s v="Single"/>
    <n v="108365"/>
    <n v="91795"/>
    <s v="Poor"/>
    <x v="0"/>
    <s v="South"/>
    <s v="SAFE"/>
    <s v="follow-up needed"/>
    <s v="not eligiable"/>
  </r>
  <r>
    <s v="CUST03750"/>
    <s v="Female"/>
    <s v="Married"/>
    <n v="63525"/>
    <n v="71893"/>
    <s v="Poor"/>
    <x v="2"/>
    <s v="South"/>
    <s v="SAFE"/>
    <s v="done"/>
    <s v="not eligiable"/>
  </r>
  <r>
    <s v="CUST03751"/>
    <s v="Female"/>
    <s v="Divorced"/>
    <n v="33990"/>
    <n v="25271"/>
    <s v="Poor"/>
    <x v="1"/>
    <s v="East"/>
    <s v="HIGH RISK"/>
    <s v="done"/>
    <s v="not eligiable"/>
  </r>
  <r>
    <s v="CUST03752"/>
    <s v="Male"/>
    <s v="Married"/>
    <n v="56740"/>
    <n v="21989"/>
    <s v="Poor"/>
    <x v="2"/>
    <s v="East"/>
    <s v="HIGH RISK"/>
    <s v="done"/>
    <s v="not eligiable"/>
  </r>
  <r>
    <s v="CUST03753"/>
    <s v="Female"/>
    <s v="Married"/>
    <n v="163842"/>
    <n v="99391"/>
    <s v="Good"/>
    <x v="2"/>
    <s v="South"/>
    <s v="SAFE"/>
    <s v="done"/>
    <s v="not eligiable"/>
  </r>
  <r>
    <s v="CUST03754"/>
    <s v="Female"/>
    <s v="Divorced"/>
    <n v="156443"/>
    <n v="83849"/>
    <s v="Poor"/>
    <x v="0"/>
    <s v="South"/>
    <s v="SAFE"/>
    <s v="follow-up needed"/>
    <s v="not eligiable"/>
  </r>
  <r>
    <s v="CUST03755"/>
    <s v="Female"/>
    <s v="Married"/>
    <n v="56296"/>
    <n v="35901"/>
    <s v="Good"/>
    <x v="0"/>
    <s v="North"/>
    <s v="SAFE"/>
    <s v="follow-up needed"/>
    <s v="not eligiable"/>
  </r>
  <r>
    <s v="CUST03756"/>
    <s v="Female"/>
    <s v="Single"/>
    <n v="73847"/>
    <n v="81350"/>
    <s v="Poor"/>
    <x v="1"/>
    <s v="South"/>
    <s v="SAFE"/>
    <s v="done"/>
    <s v="not eligiable"/>
  </r>
  <r>
    <s v="CUST03757"/>
    <s v="F###"/>
    <s v="Single"/>
    <n v="161108"/>
    <n v="41892"/>
    <s v="Poor"/>
    <x v="2"/>
    <s v="West"/>
    <s v="HIGH RISK"/>
    <s v="done"/>
    <s v="not eligiable"/>
  </r>
  <r>
    <s v="CUST03758"/>
    <s v="Male###"/>
    <s v="Single"/>
    <n v="29237"/>
    <n v="84370"/>
    <s v="Poor"/>
    <x v="2"/>
    <s v="West"/>
    <s v="SAFE"/>
    <s v="done"/>
    <s v="not eligiable"/>
  </r>
  <r>
    <s v="CUST03759"/>
    <s v="Female"/>
    <s v="Married"/>
    <n v="103726"/>
    <n v="79796"/>
    <s v="Poor"/>
    <x v="2"/>
    <s v="North"/>
    <s v="SAFE"/>
    <s v="done"/>
    <s v="not eligiable"/>
  </r>
  <r>
    <s v="CUST03760"/>
    <s v="Female"/>
    <s v="Single"/>
    <n v="44363"/>
    <n v="20878"/>
    <s v="Poor"/>
    <x v="2"/>
    <s v="South"/>
    <s v="HIGH RISK"/>
    <s v="done"/>
    <s v="not eligiable"/>
  </r>
  <r>
    <s v="CUST03761"/>
    <s v="Male"/>
    <s v="Single"/>
    <n v="74369"/>
    <n v="23922"/>
    <s v="Poor"/>
    <x v="2"/>
    <s v="East"/>
    <s v="HIGH RISK"/>
    <s v="done"/>
    <s v="not eligiable"/>
  </r>
  <r>
    <s v="CUST03762"/>
    <s v="Male"/>
    <s v="Single"/>
    <n v="17870"/>
    <n v="78296"/>
    <s v="Good"/>
    <x v="1"/>
    <s v="East"/>
    <s v="SAFE"/>
    <s v="done"/>
    <s v="not eligiable"/>
  </r>
  <r>
    <s v="CUST03763"/>
    <s v="Male"/>
    <s v="Single"/>
    <n v="128142"/>
    <n v="23693"/>
    <s v="Poor"/>
    <x v="2"/>
    <s v="South"/>
    <s v="HIGH RISK"/>
    <s v="done"/>
    <s v="not eligiable"/>
  </r>
  <r>
    <s v="CUST03764"/>
    <s v="Female"/>
    <s v="Single"/>
    <n v="175132"/>
    <n v="55006"/>
    <s v="Poor"/>
    <x v="2"/>
    <s v="East"/>
    <s v="SAFE"/>
    <s v="done"/>
    <s v="not eligiable"/>
  </r>
  <r>
    <s v="CUST03765"/>
    <s v="Male"/>
    <s v="Divorced"/>
    <n v="146081"/>
    <n v="71556"/>
    <s v="Good"/>
    <x v="0"/>
    <s v="West"/>
    <s v="SAFE"/>
    <s v="follow-up needed"/>
    <s v="not eligiable"/>
  </r>
  <r>
    <s v="CUST03766"/>
    <s v="Male"/>
    <s v="Married"/>
    <n v="157362"/>
    <n v="34485"/>
    <s v="Good"/>
    <x v="0"/>
    <s v="East"/>
    <s v="SAFE"/>
    <s v="follow-up needed"/>
    <s v="not eligiable"/>
  </r>
  <r>
    <s v="CUST03767"/>
    <s v="Male"/>
    <s v="Single"/>
    <n v="129699"/>
    <n v="83058"/>
    <s v="Good"/>
    <x v="0"/>
    <s v="North"/>
    <s v="SAFE"/>
    <s v="follow-up needed"/>
    <s v="not eligiable"/>
  </r>
  <r>
    <s v="CUST03768"/>
    <s v="Female"/>
    <s v="Divorced"/>
    <n v="58327"/>
    <n v="97310"/>
    <s v="Poor"/>
    <x v="0"/>
    <s v="South"/>
    <s v="SAFE"/>
    <s v="follow-up needed"/>
    <s v="not eligiable"/>
  </r>
  <r>
    <s v="CUST03769"/>
    <s v="Male###"/>
    <s v="Single"/>
    <n v="153011"/>
    <n v="86202"/>
    <s v="Good"/>
    <x v="0"/>
    <s v="East"/>
    <s v="SAFE"/>
    <s v="follow-up needed"/>
    <s v="not eligiable"/>
  </r>
  <r>
    <s v="CUST03770"/>
    <s v="Female"/>
    <s v="Divorced"/>
    <n v="59834"/>
    <n v="34116"/>
    <s v="Good"/>
    <x v="1"/>
    <s v="South"/>
    <s v="SAFE"/>
    <s v="done"/>
    <s v="not eligiable"/>
  </r>
  <r>
    <s v="CUST03771"/>
    <s v="Male"/>
    <s v="Single"/>
    <n v="161612"/>
    <n v="21167"/>
    <s v="Good"/>
    <x v="1"/>
    <s v="North"/>
    <s v="SAFE"/>
    <s v="done"/>
    <s v="eligible for top-up"/>
  </r>
  <r>
    <s v="CUST03772"/>
    <s v="Female"/>
    <s v="Single"/>
    <n v="42149"/>
    <n v="58078"/>
    <s v="Poor"/>
    <x v="2"/>
    <s v="South"/>
    <s v="SAFE"/>
    <s v="done"/>
    <s v="not eligiable"/>
  </r>
  <r>
    <s v="CUST03773"/>
    <s v="Not Specified"/>
    <s v="Married"/>
    <n v="197853"/>
    <n v="53836"/>
    <s v="Good"/>
    <x v="0"/>
    <s v="East"/>
    <s v="SAFE"/>
    <s v="follow-up needed"/>
    <s v="not eligiable"/>
  </r>
  <r>
    <s v="CUST03774"/>
    <s v="Not Specified"/>
    <s v="Married"/>
    <n v="46287"/>
    <n v="92047"/>
    <s v="Poor"/>
    <x v="0"/>
    <s v="South"/>
    <s v="SAFE"/>
    <s v="follow-up needed"/>
    <s v="not eligiable"/>
  </r>
  <r>
    <s v="CUST03775"/>
    <s v="Male"/>
    <s v="Single"/>
    <n v="178375"/>
    <n v="85841"/>
    <s v="Poor"/>
    <x v="0"/>
    <s v="North"/>
    <s v="SAFE"/>
    <s v="follow-up needed"/>
    <s v="not eligiable"/>
  </r>
  <r>
    <s v="CUST03776"/>
    <s v="Female"/>
    <s v="Married"/>
    <n v="161774"/>
    <n v="88930"/>
    <s v="Poor"/>
    <x v="1"/>
    <s v="North"/>
    <s v="SAFE"/>
    <s v="done"/>
    <s v="not eligiable"/>
  </r>
  <r>
    <s v="CUST03777"/>
    <s v="Male"/>
    <s v="Single"/>
    <n v="163873"/>
    <n v="61002"/>
    <s v="Poor"/>
    <x v="0"/>
    <s v="West"/>
    <s v="SAFE"/>
    <s v="follow-up needed"/>
    <s v="not eligiable"/>
  </r>
  <r>
    <s v="CUST03778"/>
    <s v="Male"/>
    <s v="Single"/>
    <n v="168502"/>
    <n v="47061"/>
    <s v="Poor"/>
    <x v="0"/>
    <s v="South"/>
    <s v="HIGH RISK"/>
    <s v="follow-up needed"/>
    <s v="not eligiable"/>
  </r>
  <r>
    <s v="CUST03779"/>
    <s v="Female"/>
    <s v="Divorced"/>
    <n v="104859"/>
    <n v="27183"/>
    <s v="Poor"/>
    <x v="0"/>
    <s v="South"/>
    <s v="HIGH RISK"/>
    <s v="follow-up needed"/>
    <s v="not eligiable"/>
  </r>
  <r>
    <s v="CUST03780"/>
    <s v="Female###"/>
    <s v="Married"/>
    <n v="155682"/>
    <n v="16535"/>
    <s v="Poor"/>
    <x v="2"/>
    <s v="West"/>
    <s v="HIGH RISK"/>
    <s v="done"/>
    <s v="not eligiable"/>
  </r>
  <r>
    <s v="CUST03781"/>
    <s v="Male"/>
    <s v="Married"/>
    <n v="57409"/>
    <n v="95806"/>
    <s v="Poor"/>
    <x v="1"/>
    <s v="East"/>
    <s v="SAFE"/>
    <s v="done"/>
    <s v="not eligiable"/>
  </r>
  <r>
    <s v="CUST03782"/>
    <s v="Female"/>
    <s v="Single"/>
    <n v="80884"/>
    <n v="40983"/>
    <s v="Poor"/>
    <x v="1"/>
    <s v="East"/>
    <s v="HIGH RISK"/>
    <s v="done"/>
    <s v="not eligiable"/>
  </r>
  <r>
    <s v="CUST03783"/>
    <s v="Female"/>
    <s v="Divorced"/>
    <n v="88428"/>
    <n v="56053"/>
    <s v="Poor"/>
    <x v="0"/>
    <s v="East"/>
    <s v="SAFE"/>
    <s v="follow-up needed"/>
    <s v="not eligiable"/>
  </r>
  <r>
    <s v="CUST03784"/>
    <s v="Male"/>
    <s v="Married"/>
    <n v="95212"/>
    <n v="18028"/>
    <s v="Poor"/>
    <x v="0"/>
    <s v="South"/>
    <s v="HIGH RISK"/>
    <s v="follow-up needed"/>
    <s v="not eligiable"/>
  </r>
  <r>
    <s v="CUST03785"/>
    <s v="Female"/>
    <s v="Single"/>
    <n v="52940"/>
    <n v="44110"/>
    <s v="Poor"/>
    <x v="0"/>
    <s v="South"/>
    <s v="HIGH RISK"/>
    <s v="follow-up needed"/>
    <s v="not eligiable"/>
  </r>
  <r>
    <s v="CUST03786"/>
    <s v="Male"/>
    <s v="Divorced"/>
    <n v="149945"/>
    <n v="18954"/>
    <s v="Good"/>
    <x v="0"/>
    <s v="East"/>
    <s v="SAFE"/>
    <s v="follow-up needed"/>
    <s v="not eligiable"/>
  </r>
  <r>
    <s v="CUST03787"/>
    <s v="Male"/>
    <s v="Single"/>
    <n v="45706"/>
    <n v="67325"/>
    <s v="Poor"/>
    <x v="2"/>
    <s v="South"/>
    <s v="SAFE"/>
    <s v="done"/>
    <s v="not eligiable"/>
  </r>
  <r>
    <s v="CUST03788"/>
    <s v="Male"/>
    <s v="Divorced"/>
    <n v="186360"/>
    <n v="80447"/>
    <s v="Poor"/>
    <x v="0"/>
    <s v="South"/>
    <s v="SAFE"/>
    <s v="follow-up needed"/>
    <s v="not eligiable"/>
  </r>
  <r>
    <s v="CUST03789"/>
    <s v="Not Specified"/>
    <s v="Married"/>
    <n v="136673"/>
    <n v="51212"/>
    <s v="Good"/>
    <x v="1"/>
    <s v="East"/>
    <s v="SAFE"/>
    <s v="done"/>
    <s v="eligible for top-up"/>
  </r>
  <r>
    <s v="CUST03790"/>
    <s v="Not Specified"/>
    <s v="Single"/>
    <n v="107572"/>
    <n v="76593"/>
    <s v="Good"/>
    <x v="0"/>
    <s v="East"/>
    <s v="SAFE"/>
    <s v="follow-up needed"/>
    <s v="not eligiable"/>
  </r>
  <r>
    <s v="CUST03791"/>
    <s v="Male"/>
    <s v="Single"/>
    <n v="74809"/>
    <n v="88830"/>
    <s v="Poor"/>
    <x v="0"/>
    <s v="West"/>
    <s v="SAFE"/>
    <s v="follow-up needed"/>
    <s v="not eligiable"/>
  </r>
  <r>
    <s v="CUST03792"/>
    <s v="Not Specified"/>
    <s v="Single"/>
    <n v="184573"/>
    <n v="25172"/>
    <s v="Poor"/>
    <x v="0"/>
    <s v="South"/>
    <s v="HIGH RISK"/>
    <s v="follow-up needed"/>
    <s v="not eligiable"/>
  </r>
  <r>
    <s v="CUST03793"/>
    <s v="Male"/>
    <s v="Single"/>
    <n v="62533"/>
    <n v="95269"/>
    <s v="Good"/>
    <x v="2"/>
    <s v="South"/>
    <s v="SAFE"/>
    <s v="done"/>
    <s v="not eligiable"/>
  </r>
  <r>
    <s v="CUST03794"/>
    <s v="Not Specified"/>
    <s v="Single"/>
    <n v="185868"/>
    <n v="34010"/>
    <s v="Good"/>
    <x v="0"/>
    <s v="East"/>
    <s v="SAFE"/>
    <s v="follow-up needed"/>
    <s v="not eligiable"/>
  </r>
  <r>
    <s v="CUST03795"/>
    <s v="Female"/>
    <s v="Single"/>
    <n v="76064"/>
    <n v="29877"/>
    <s v="Poor"/>
    <x v="0"/>
    <s v="East"/>
    <s v="HIGH RISK"/>
    <s v="follow-up needed"/>
    <s v="not eligiable"/>
  </r>
  <r>
    <s v="CUST03796"/>
    <s v="Male"/>
    <s v="Single"/>
    <n v="156219"/>
    <n v="48394"/>
    <s v="Poor"/>
    <x v="0"/>
    <s v="South"/>
    <s v="HIGH RISK"/>
    <s v="follow-up needed"/>
    <s v="not eligiable"/>
  </r>
  <r>
    <s v="CUST03797"/>
    <s v="Female"/>
    <s v="Divorced"/>
    <n v="26524"/>
    <n v="18463"/>
    <s v="Good"/>
    <x v="0"/>
    <s v="North"/>
    <s v="SAFE"/>
    <s v="follow-up needed"/>
    <s v="not eligiable"/>
  </r>
  <r>
    <s v="CUST03798"/>
    <s v="Male"/>
    <s v="Married"/>
    <n v="68528"/>
    <n v="68870"/>
    <s v="Poor"/>
    <x v="0"/>
    <s v="East"/>
    <s v="SAFE"/>
    <s v="follow-up needed"/>
    <s v="not eligiable"/>
  </r>
  <r>
    <s v="CUST03799"/>
    <s v="Male"/>
    <s v="Single"/>
    <n v="158504"/>
    <n v="29139"/>
    <s v="Poor"/>
    <x v="0"/>
    <s v="East"/>
    <s v="HIGH RISK"/>
    <s v="follow-up needed"/>
    <s v="not eligiable"/>
  </r>
  <r>
    <s v="CUST03800"/>
    <s v="Not Specified"/>
    <s v="Divorced"/>
    <n v="15643"/>
    <n v="35426"/>
    <s v="Poor"/>
    <x v="0"/>
    <s v="East"/>
    <s v="HIGH RISK"/>
    <s v="follow-up needed"/>
    <s v="not eligiable"/>
  </r>
  <r>
    <s v="CUST03801"/>
    <s v="F###"/>
    <s v="Single"/>
    <n v="56474"/>
    <n v="7017"/>
    <s v="Good"/>
    <x v="1"/>
    <s v="South"/>
    <s v="SAFE"/>
    <s v="done"/>
    <s v="not eligiable"/>
  </r>
  <r>
    <s v="CUST03802"/>
    <s v="Female"/>
    <s v="Single"/>
    <n v="44989"/>
    <n v="22970"/>
    <s v="Poor"/>
    <x v="2"/>
    <s v="South"/>
    <s v="HIGH RISK"/>
    <s v="done"/>
    <s v="not eligiable"/>
  </r>
  <r>
    <s v="CUST03803"/>
    <s v="Female"/>
    <s v="Divorced"/>
    <n v="130027"/>
    <n v="58408"/>
    <s v="Good"/>
    <x v="2"/>
    <s v="West"/>
    <s v="SAFE"/>
    <s v="done"/>
    <s v="not eligiable"/>
  </r>
  <r>
    <s v="CUST03804"/>
    <s v="Male"/>
    <s v="Single"/>
    <n v="90619"/>
    <n v="92096"/>
    <s v="Good"/>
    <x v="1"/>
    <s v="West"/>
    <s v="SAFE"/>
    <s v="done"/>
    <s v="eligible for top-up"/>
  </r>
  <r>
    <s v="CUST03805"/>
    <s v="Female"/>
    <s v="Single"/>
    <n v="180185"/>
    <n v="52066"/>
    <s v="Poor"/>
    <x v="2"/>
    <s v="West"/>
    <s v="SAFE"/>
    <s v="done"/>
    <s v="not eligiable"/>
  </r>
  <r>
    <s v="CUST03806"/>
    <s v="Female"/>
    <s v="Divorced"/>
    <n v="118372"/>
    <n v="94000"/>
    <s v="Poor"/>
    <x v="0"/>
    <s v="South"/>
    <s v="SAFE"/>
    <s v="follow-up needed"/>
    <s v="not eligiable"/>
  </r>
  <r>
    <s v="CUST03807"/>
    <s v="Male###"/>
    <s v="Divorced"/>
    <n v="12520"/>
    <n v="54025"/>
    <s v="Poor"/>
    <x v="1"/>
    <s v="East"/>
    <s v="SAFE"/>
    <s v="done"/>
    <s v="not eligiable"/>
  </r>
  <r>
    <s v="CUST03808"/>
    <s v="Male"/>
    <s v="Divorced"/>
    <n v="191409"/>
    <n v="76219"/>
    <s v="Poor"/>
    <x v="1"/>
    <s v="East"/>
    <s v="SAFE"/>
    <s v="done"/>
    <s v="not eligiable"/>
  </r>
  <r>
    <s v="CUST03809"/>
    <s v="Female"/>
    <s v="Married"/>
    <n v="85424"/>
    <n v="88242"/>
    <s v="Poor"/>
    <x v="0"/>
    <s v="East"/>
    <s v="SAFE"/>
    <s v="follow-up needed"/>
    <s v="not eligiable"/>
  </r>
  <r>
    <s v="CUST03810"/>
    <s v="Female"/>
    <s v="Single"/>
    <n v="18413"/>
    <n v="71442"/>
    <s v="Poor"/>
    <x v="0"/>
    <s v="East"/>
    <s v="SAFE"/>
    <s v="follow-up needed"/>
    <s v="not eligiable"/>
  </r>
  <r>
    <s v="CUST03811"/>
    <s v="Not Specified"/>
    <s v="Single"/>
    <n v="145516"/>
    <n v="37279"/>
    <s v="Poor"/>
    <x v="2"/>
    <s v="South"/>
    <s v="HIGH RISK"/>
    <s v="done"/>
    <s v="not eligiable"/>
  </r>
  <r>
    <s v="CUST03812"/>
    <s v="Male"/>
    <s v="Single"/>
    <n v="95853"/>
    <n v="87090"/>
    <s v="Poor"/>
    <x v="0"/>
    <s v="South"/>
    <s v="SAFE"/>
    <s v="follow-up needed"/>
    <s v="not eligiable"/>
  </r>
  <r>
    <s v="CUST03813"/>
    <s v="Not Specified"/>
    <s v="Divorced"/>
    <n v="18195"/>
    <n v="85101"/>
    <s v="Poor"/>
    <x v="0"/>
    <s v="North"/>
    <s v="SAFE"/>
    <s v="follow-up needed"/>
    <s v="not eligiable"/>
  </r>
  <r>
    <s v="CUST03814"/>
    <s v="Male"/>
    <s v="Divorced"/>
    <n v="187045"/>
    <n v="46507"/>
    <s v="Poor"/>
    <x v="0"/>
    <s v="East"/>
    <s v="HIGH RISK"/>
    <s v="follow-up needed"/>
    <s v="not eligiable"/>
  </r>
  <r>
    <s v="CUST03815"/>
    <s v="Male"/>
    <s v="Single"/>
    <n v="148991"/>
    <n v="41778"/>
    <s v="Good"/>
    <x v="0"/>
    <s v="West"/>
    <s v="SAFE"/>
    <s v="follow-up needed"/>
    <s v="not eligiable"/>
  </r>
  <r>
    <s v="CUST03816"/>
    <s v="Male"/>
    <s v="Divorced"/>
    <n v="127931"/>
    <n v="50877"/>
    <s v="Poor"/>
    <x v="0"/>
    <s v="West"/>
    <s v="SAFE"/>
    <s v="follow-up needed"/>
    <s v="not eligiable"/>
  </r>
  <r>
    <s v="CUST03817"/>
    <s v="Not Specified"/>
    <s v="Married"/>
    <n v="178829"/>
    <n v="98489"/>
    <s v="Poor"/>
    <x v="0"/>
    <s v="South"/>
    <s v="SAFE"/>
    <s v="follow-up needed"/>
    <s v="not eligiable"/>
  </r>
  <r>
    <s v="CUST03818"/>
    <s v="Male"/>
    <s v="Divorced"/>
    <n v="141093"/>
    <n v="65228"/>
    <s v="Good"/>
    <x v="1"/>
    <s v="East"/>
    <s v="SAFE"/>
    <s v="done"/>
    <s v="eligible for top-up"/>
  </r>
  <r>
    <s v="CUST03819"/>
    <s v="Not Specified"/>
    <s v="Married"/>
    <n v="81099"/>
    <n v="68841"/>
    <s v="Poor"/>
    <x v="0"/>
    <s v="East"/>
    <s v="SAFE"/>
    <s v="follow-up needed"/>
    <s v="not eligiable"/>
  </r>
  <r>
    <s v="CUST03820"/>
    <s v="Male"/>
    <s v="Married"/>
    <n v="181485"/>
    <n v="89842"/>
    <s v="Poor"/>
    <x v="2"/>
    <s v="South"/>
    <s v="SAFE"/>
    <s v="done"/>
    <s v="not eligiable"/>
  </r>
  <r>
    <s v="CUST03821"/>
    <s v="Female"/>
    <s v="Single"/>
    <n v="108471"/>
    <n v="87546"/>
    <s v="Poor"/>
    <x v="0"/>
    <s v="East"/>
    <s v="SAFE"/>
    <s v="follow-up needed"/>
    <s v="not eligiable"/>
  </r>
  <r>
    <s v="CUST03822"/>
    <s v="Male"/>
    <s v="Married"/>
    <n v="62873"/>
    <n v="18229"/>
    <s v="Poor"/>
    <x v="1"/>
    <s v="East"/>
    <s v="HIGH RISK"/>
    <s v="done"/>
    <s v="not eligiable"/>
  </r>
  <r>
    <s v="CUST03823"/>
    <s v="Female"/>
    <s v="Single"/>
    <n v="19274"/>
    <n v="12035"/>
    <s v="Poor"/>
    <x v="1"/>
    <s v="East"/>
    <s v="HIGH RISK"/>
    <s v="done"/>
    <s v="not eligiable"/>
  </r>
  <r>
    <s v="CUST03824"/>
    <s v="Male"/>
    <s v="Divorced"/>
    <n v="171828"/>
    <n v="17742"/>
    <s v="Poor"/>
    <x v="1"/>
    <s v="East"/>
    <s v="HIGH RISK"/>
    <s v="done"/>
    <s v="not eligiable"/>
  </r>
  <r>
    <s v="CUST03825"/>
    <s v="Not Specified"/>
    <s v="Married"/>
    <n v="156655"/>
    <n v="98805"/>
    <s v="Poor"/>
    <x v="0"/>
    <s v="East"/>
    <s v="SAFE"/>
    <s v="follow-up needed"/>
    <s v="not eligiable"/>
  </r>
  <r>
    <s v="CUST03826"/>
    <s v="Female"/>
    <s v="Married"/>
    <n v="19876"/>
    <n v="45960"/>
    <s v="Good"/>
    <x v="0"/>
    <s v="East"/>
    <s v="SAFE"/>
    <s v="follow-up needed"/>
    <s v="not eligiable"/>
  </r>
  <r>
    <s v="CUST03827"/>
    <s v="Female"/>
    <s v="Single"/>
    <n v="140742"/>
    <n v="45654"/>
    <s v="Good"/>
    <x v="0"/>
    <s v="East"/>
    <s v="SAFE"/>
    <s v="follow-up needed"/>
    <s v="not eligiable"/>
  </r>
  <r>
    <s v="CUST03828"/>
    <s v="Not Specified"/>
    <s v="Single"/>
    <n v="155709"/>
    <n v="64039"/>
    <s v="Good"/>
    <x v="0"/>
    <s v="East"/>
    <s v="SAFE"/>
    <s v="follow-up needed"/>
    <s v="not eligiable"/>
  </r>
  <r>
    <s v="CUST03829"/>
    <s v="Female"/>
    <s v="Single"/>
    <n v="11286"/>
    <n v="85390"/>
    <s v="Good"/>
    <x v="2"/>
    <s v="East"/>
    <s v="SAFE"/>
    <s v="done"/>
    <s v="not eligiable"/>
  </r>
  <r>
    <s v="CUST03830"/>
    <s v="F###"/>
    <s v="Married"/>
    <n v="80849"/>
    <n v="29022"/>
    <s v="Poor"/>
    <x v="2"/>
    <s v="East"/>
    <s v="HIGH RISK"/>
    <s v="done"/>
    <s v="not eligiable"/>
  </r>
  <r>
    <s v="CUST03831"/>
    <s v="Female"/>
    <s v="Single"/>
    <n v="120208"/>
    <n v="43733"/>
    <s v="Good"/>
    <x v="2"/>
    <s v="East"/>
    <s v="SAFE"/>
    <s v="done"/>
    <s v="not eligiable"/>
  </r>
  <r>
    <s v="CUST03832"/>
    <s v="Female"/>
    <s v="Single"/>
    <n v="101601"/>
    <n v="46224"/>
    <s v="Poor"/>
    <x v="2"/>
    <s v="East"/>
    <s v="HIGH RISK"/>
    <s v="done"/>
    <s v="not eligiable"/>
  </r>
  <r>
    <s v="CUST03833"/>
    <s v="Male"/>
    <s v="Single"/>
    <n v="160244"/>
    <n v="18250"/>
    <s v="Poor"/>
    <x v="1"/>
    <s v="West"/>
    <s v="HIGH RISK"/>
    <s v="done"/>
    <s v="not eligiable"/>
  </r>
  <r>
    <s v="CUST03834"/>
    <s v="Not Specified"/>
    <s v="Single"/>
    <n v="29134"/>
    <n v="54008"/>
    <s v="Poor"/>
    <x v="1"/>
    <s v="North"/>
    <s v="SAFE"/>
    <s v="done"/>
    <s v="not eligiable"/>
  </r>
  <r>
    <s v="CUST03835"/>
    <s v="Not Specified"/>
    <s v="Married"/>
    <n v="40381"/>
    <n v="6926"/>
    <s v="Poor"/>
    <x v="2"/>
    <s v="East"/>
    <s v="HIGH RISK"/>
    <s v="done"/>
    <s v="not eligiable"/>
  </r>
  <r>
    <s v="CUST03836"/>
    <s v="Not Specified"/>
    <s v="Divorced"/>
    <n v="13467"/>
    <n v="79358"/>
    <s v="Poor"/>
    <x v="1"/>
    <s v="North"/>
    <s v="SAFE"/>
    <s v="done"/>
    <s v="not eligiable"/>
  </r>
  <r>
    <s v="CUST03837"/>
    <s v="Male"/>
    <s v="Single"/>
    <n v="164002"/>
    <n v="48710"/>
    <s v="Good"/>
    <x v="0"/>
    <s v="North"/>
    <s v="SAFE"/>
    <s v="follow-up needed"/>
    <s v="not eligiable"/>
  </r>
  <r>
    <s v="CUST03838"/>
    <s v="Male"/>
    <s v="Divorced"/>
    <n v="128350"/>
    <n v="67664"/>
    <s v="Poor"/>
    <x v="0"/>
    <s v="West"/>
    <s v="SAFE"/>
    <s v="follow-up needed"/>
    <s v="not eligiable"/>
  </r>
  <r>
    <s v="CUST03839"/>
    <s v="Female"/>
    <s v="Single"/>
    <n v="40147"/>
    <n v="18618"/>
    <s v="Poor"/>
    <x v="1"/>
    <s v="East"/>
    <s v="HIGH RISK"/>
    <s v="done"/>
    <s v="not eligiable"/>
  </r>
  <r>
    <s v="CUST03840"/>
    <s v="Male"/>
    <s v="Single"/>
    <n v="176792"/>
    <n v="29199"/>
    <s v="Good"/>
    <x v="2"/>
    <s v="East"/>
    <s v="SAFE"/>
    <s v="done"/>
    <s v="not eligiable"/>
  </r>
  <r>
    <s v="CUST03841"/>
    <s v="Female"/>
    <s v="Divorced"/>
    <n v="75434"/>
    <n v="66409"/>
    <s v="Poor"/>
    <x v="2"/>
    <s v="South"/>
    <s v="SAFE"/>
    <s v="done"/>
    <s v="not eligiable"/>
  </r>
  <r>
    <s v="CUST03842"/>
    <s v="Female"/>
    <s v="Single"/>
    <n v="141926"/>
    <n v="39132"/>
    <s v="Poor"/>
    <x v="0"/>
    <s v="East"/>
    <s v="HIGH RISK"/>
    <s v="follow-up needed"/>
    <s v="not eligiable"/>
  </r>
  <r>
    <s v="CUST03843"/>
    <s v="Female"/>
    <s v="Married"/>
    <n v="196594"/>
    <n v="49313"/>
    <s v="Poor"/>
    <x v="2"/>
    <s v="East"/>
    <s v="HIGH RISK"/>
    <s v="done"/>
    <s v="not eligiable"/>
  </r>
  <r>
    <s v="CUST03844"/>
    <s v="Male"/>
    <s v="Single"/>
    <n v="160365"/>
    <n v="44300"/>
    <s v="Poor"/>
    <x v="1"/>
    <s v="East"/>
    <s v="HIGH RISK"/>
    <s v="done"/>
    <s v="not eligiable"/>
  </r>
  <r>
    <s v="CUST03845"/>
    <s v="Male"/>
    <s v="Single"/>
    <n v="53679"/>
    <n v="11492"/>
    <s v="Poor"/>
    <x v="1"/>
    <s v="North"/>
    <s v="HIGH RISK"/>
    <s v="done"/>
    <s v="not eligiable"/>
  </r>
  <r>
    <s v="CUST03846"/>
    <s v="Male"/>
    <s v="Divorced"/>
    <n v="66269"/>
    <n v="6167"/>
    <s v="Poor"/>
    <x v="0"/>
    <s v="West"/>
    <s v="HIGH RISK"/>
    <s v="follow-up needed"/>
    <s v="not eligiable"/>
  </r>
  <r>
    <s v="CUST03847"/>
    <s v="Male"/>
    <s v="Single"/>
    <n v="40668"/>
    <n v="6099"/>
    <s v="Good"/>
    <x v="0"/>
    <s v="West"/>
    <s v="SAFE"/>
    <s v="follow-up needed"/>
    <s v="not eligiable"/>
  </r>
  <r>
    <s v="CUST03848"/>
    <s v="Not Specified"/>
    <s v="Married"/>
    <n v="180244"/>
    <n v="67918"/>
    <s v="Poor"/>
    <x v="0"/>
    <s v="East"/>
    <s v="SAFE"/>
    <s v="follow-up needed"/>
    <s v="not eligiable"/>
  </r>
  <r>
    <s v="CUST03849"/>
    <s v="Male"/>
    <s v="Single"/>
    <n v="175601"/>
    <n v="91476"/>
    <s v="Poor"/>
    <x v="0"/>
    <s v="North"/>
    <s v="SAFE"/>
    <s v="follow-up needed"/>
    <s v="not eligiable"/>
  </r>
  <r>
    <s v="CUST03850"/>
    <s v="Male"/>
    <s v="Single"/>
    <n v="109179"/>
    <n v="42213"/>
    <s v="Poor"/>
    <x v="0"/>
    <s v="East"/>
    <s v="HIGH RISK"/>
    <s v="follow-up needed"/>
    <s v="not eligiable"/>
  </r>
  <r>
    <s v="CUST03851"/>
    <s v="Not Specified"/>
    <s v="Single"/>
    <n v="175383"/>
    <n v="25589"/>
    <s v="Good"/>
    <x v="0"/>
    <s v="East"/>
    <s v="SAFE"/>
    <s v="follow-up needed"/>
    <s v="not eligiable"/>
  </r>
  <r>
    <s v="CUST03852"/>
    <s v="Male"/>
    <s v="Divorced"/>
    <n v="84625"/>
    <n v="66933"/>
    <s v="Poor"/>
    <x v="2"/>
    <s v="East"/>
    <s v="SAFE"/>
    <s v="done"/>
    <s v="not eligiable"/>
  </r>
  <r>
    <s v="CUST03853"/>
    <s v="Female"/>
    <s v="Single"/>
    <n v="146193"/>
    <n v="97197"/>
    <s v="Poor"/>
    <x v="1"/>
    <s v="South"/>
    <s v="SAFE"/>
    <s v="done"/>
    <s v="not eligiable"/>
  </r>
  <r>
    <s v="CUST03854"/>
    <s v="Male"/>
    <s v="Married"/>
    <n v="68044"/>
    <n v="60227"/>
    <s v="Poor"/>
    <x v="2"/>
    <s v="North"/>
    <s v="SAFE"/>
    <s v="done"/>
    <s v="not eligiable"/>
  </r>
  <r>
    <s v="CUST03855"/>
    <s v="Male"/>
    <s v="Single"/>
    <n v="16800"/>
    <n v="30986"/>
    <s v="Good"/>
    <x v="0"/>
    <s v="North"/>
    <s v="SAFE"/>
    <s v="follow-up needed"/>
    <s v="not eligiable"/>
  </r>
  <r>
    <s v="CUST03856"/>
    <s v="Male"/>
    <s v="Single"/>
    <n v="177320"/>
    <n v="95294"/>
    <s v="Poor"/>
    <x v="0"/>
    <s v="North"/>
    <s v="SAFE"/>
    <s v="follow-up needed"/>
    <s v="not eligiable"/>
  </r>
  <r>
    <s v="CUST03857"/>
    <s v="Male"/>
    <s v="Single"/>
    <n v="51988"/>
    <n v="29354"/>
    <s v="Poor"/>
    <x v="0"/>
    <s v="East"/>
    <s v="HIGH RISK"/>
    <s v="follow-up needed"/>
    <s v="not eligiable"/>
  </r>
  <r>
    <s v="CUST03858"/>
    <s v="Female"/>
    <s v="Divorced"/>
    <n v="194721"/>
    <n v="23499"/>
    <s v="Good"/>
    <x v="1"/>
    <s v="South"/>
    <s v="SAFE"/>
    <s v="done"/>
    <s v="eligible for top-up"/>
  </r>
  <r>
    <s v="CUST03859"/>
    <s v="Male"/>
    <s v="Divorced"/>
    <n v="65001"/>
    <n v="19286"/>
    <s v="Good"/>
    <x v="0"/>
    <s v="South"/>
    <s v="SAFE"/>
    <s v="follow-up needed"/>
    <s v="not eligiable"/>
  </r>
  <r>
    <s v="CUST03860"/>
    <s v="Male"/>
    <s v="Divorced"/>
    <n v="155981"/>
    <n v="68681"/>
    <s v="Poor"/>
    <x v="0"/>
    <s v="East"/>
    <s v="SAFE"/>
    <s v="follow-up needed"/>
    <s v="not eligiable"/>
  </r>
  <r>
    <s v="CUST03861"/>
    <s v="Male"/>
    <s v="Married"/>
    <n v="15203"/>
    <n v="53686"/>
    <s v="Good"/>
    <x v="1"/>
    <s v="East"/>
    <s v="SAFE"/>
    <s v="done"/>
    <s v="not eligiable"/>
  </r>
  <r>
    <s v="CUST03862"/>
    <s v="Female"/>
    <s v="Divorced"/>
    <n v="64588"/>
    <n v="36026"/>
    <s v="Poor"/>
    <x v="0"/>
    <s v="East"/>
    <s v="HIGH RISK"/>
    <s v="follow-up needed"/>
    <s v="not eligiable"/>
  </r>
  <r>
    <s v="CUST03863"/>
    <s v="Male"/>
    <s v="Married"/>
    <n v="163741"/>
    <n v="71939"/>
    <s v="Good"/>
    <x v="0"/>
    <s v="South"/>
    <s v="SAFE"/>
    <s v="follow-up needed"/>
    <s v="not eligiable"/>
  </r>
  <r>
    <s v="CUST03864"/>
    <s v="Female"/>
    <s v="Married"/>
    <n v="123559"/>
    <n v="46729"/>
    <s v="Good"/>
    <x v="0"/>
    <s v="West"/>
    <s v="SAFE"/>
    <s v="follow-up needed"/>
    <s v="not eligiable"/>
  </r>
  <r>
    <s v="CUST03865"/>
    <s v="Male"/>
    <s v="Divorced"/>
    <n v="121055"/>
    <n v="92796"/>
    <s v="Poor"/>
    <x v="0"/>
    <s v="East"/>
    <s v="SAFE"/>
    <s v="follow-up needed"/>
    <s v="not eligiable"/>
  </r>
  <r>
    <s v="CUST03866"/>
    <s v="Not Specified"/>
    <s v="Divorced"/>
    <n v="128684"/>
    <n v="42278"/>
    <s v="Poor"/>
    <x v="1"/>
    <s v="South"/>
    <s v="HIGH RISK"/>
    <s v="done"/>
    <s v="not eligiable"/>
  </r>
  <r>
    <s v="CUST03867"/>
    <s v="Female"/>
    <s v="Divorced"/>
    <n v="106266"/>
    <n v="74405"/>
    <s v="Poor"/>
    <x v="0"/>
    <s v="North"/>
    <s v="SAFE"/>
    <s v="follow-up needed"/>
    <s v="not eligiable"/>
  </r>
  <r>
    <s v="CUST03868"/>
    <s v="Female"/>
    <s v="Divorced"/>
    <n v="172432"/>
    <n v="79210"/>
    <s v="Poor"/>
    <x v="1"/>
    <s v="East"/>
    <s v="SAFE"/>
    <s v="done"/>
    <s v="not eligiable"/>
  </r>
  <r>
    <s v="CUST03869"/>
    <s v="Male"/>
    <s v="Single"/>
    <n v="40729"/>
    <n v="26070"/>
    <s v="Poor"/>
    <x v="2"/>
    <s v="North"/>
    <s v="HIGH RISK"/>
    <s v="done"/>
    <s v="not eligiable"/>
  </r>
  <r>
    <s v="CUST03870"/>
    <s v="Female"/>
    <s v="Single"/>
    <n v="171177"/>
    <n v="76379"/>
    <s v="Poor"/>
    <x v="1"/>
    <s v="North"/>
    <s v="SAFE"/>
    <s v="done"/>
    <s v="not eligiable"/>
  </r>
  <r>
    <s v="CUST03871"/>
    <s v="Not Specified"/>
    <s v="Divorced"/>
    <n v="181800"/>
    <n v="52923"/>
    <s v="Poor"/>
    <x v="0"/>
    <s v="West"/>
    <s v="SAFE"/>
    <s v="follow-up needed"/>
    <s v="not eligiable"/>
  </r>
  <r>
    <s v="CUST03872"/>
    <s v="Female"/>
    <s v="Single"/>
    <n v="178914"/>
    <n v="81057"/>
    <s v="Poor"/>
    <x v="2"/>
    <s v="West"/>
    <s v="SAFE"/>
    <s v="done"/>
    <s v="not eligiable"/>
  </r>
  <r>
    <s v="CUST03873"/>
    <s v="Not Specified"/>
    <s v="Married"/>
    <n v="21872"/>
    <n v="50142"/>
    <s v="Poor"/>
    <x v="0"/>
    <s v="North"/>
    <s v="SAFE"/>
    <s v="follow-up needed"/>
    <s v="not eligiable"/>
  </r>
  <r>
    <s v="CUST03874"/>
    <s v="Male"/>
    <s v="Single"/>
    <n v="84930"/>
    <n v="44821"/>
    <s v="Poor"/>
    <x v="0"/>
    <s v="South"/>
    <s v="HIGH RISK"/>
    <s v="follow-up needed"/>
    <s v="not eligiable"/>
  </r>
  <r>
    <s v="CUST03875"/>
    <s v="Male"/>
    <s v="Divorced"/>
    <n v="162596"/>
    <n v="6471"/>
    <s v="Poor"/>
    <x v="0"/>
    <s v="North"/>
    <s v="HIGH RISK"/>
    <s v="follow-up needed"/>
    <s v="not eligiable"/>
  </r>
  <r>
    <s v="CUST03876"/>
    <s v="Not Specified"/>
    <s v="Married"/>
    <n v="98627"/>
    <n v="83064"/>
    <s v="Poor"/>
    <x v="0"/>
    <s v="East"/>
    <s v="SAFE"/>
    <s v="follow-up needed"/>
    <s v="not eligiable"/>
  </r>
  <r>
    <s v="CUST03877"/>
    <s v="Female"/>
    <s v="Married"/>
    <n v="80605"/>
    <n v="28866"/>
    <s v="Poor"/>
    <x v="0"/>
    <s v="West"/>
    <s v="HIGH RISK"/>
    <s v="follow-up needed"/>
    <s v="not eligiable"/>
  </r>
  <r>
    <s v="CUST03878"/>
    <s v="Not Specified"/>
    <s v="Single"/>
    <n v="148598"/>
    <n v="37784"/>
    <s v="Poor"/>
    <x v="1"/>
    <s v="South"/>
    <s v="HIGH RISK"/>
    <s v="done"/>
    <s v="not eligiable"/>
  </r>
  <r>
    <s v="CUST03879"/>
    <s v="Female"/>
    <s v="Married"/>
    <n v="39265"/>
    <n v="76171"/>
    <s v="Good"/>
    <x v="1"/>
    <s v="South"/>
    <s v="SAFE"/>
    <s v="done"/>
    <s v="not eligiable"/>
  </r>
  <r>
    <s v="CUST03880"/>
    <s v="Female"/>
    <s v="Single"/>
    <n v="191701"/>
    <n v="20785"/>
    <s v="Good"/>
    <x v="2"/>
    <s v="South"/>
    <s v="SAFE"/>
    <s v="done"/>
    <s v="not eligiable"/>
  </r>
  <r>
    <s v="CUST03881"/>
    <s v="Female"/>
    <s v="Single"/>
    <n v="86282"/>
    <n v="57256"/>
    <s v="Poor"/>
    <x v="0"/>
    <s v="East"/>
    <s v="SAFE"/>
    <s v="follow-up needed"/>
    <s v="not eligiable"/>
  </r>
  <r>
    <s v="CUST03882"/>
    <s v="Male"/>
    <s v="Single"/>
    <n v="131913"/>
    <n v="86474"/>
    <s v="Good"/>
    <x v="1"/>
    <s v="West"/>
    <s v="SAFE"/>
    <s v="done"/>
    <s v="eligible for top-up"/>
  </r>
  <r>
    <s v="CUST03883"/>
    <s v="Male"/>
    <s v="Divorced"/>
    <n v="95376"/>
    <n v="39387"/>
    <s v="Poor"/>
    <x v="1"/>
    <s v="South"/>
    <s v="HIGH RISK"/>
    <s v="done"/>
    <s v="not eligiable"/>
  </r>
  <r>
    <s v="CUST03884"/>
    <s v="Female"/>
    <s v="Married"/>
    <n v="41152"/>
    <n v="39089"/>
    <s v="Poor"/>
    <x v="0"/>
    <s v="East"/>
    <s v="HIGH RISK"/>
    <s v="follow-up needed"/>
    <s v="not eligiable"/>
  </r>
  <r>
    <s v="CUST03885"/>
    <s v="Male"/>
    <s v="Single"/>
    <n v="128932"/>
    <n v="18169"/>
    <s v="Poor"/>
    <x v="1"/>
    <s v="East"/>
    <s v="HIGH RISK"/>
    <s v="done"/>
    <s v="not eligiable"/>
  </r>
  <r>
    <s v="CUST03886"/>
    <s v="Female"/>
    <s v="Single"/>
    <n v="65093"/>
    <n v="93039"/>
    <s v="Poor"/>
    <x v="1"/>
    <s v="East"/>
    <s v="SAFE"/>
    <s v="done"/>
    <s v="not eligiable"/>
  </r>
  <r>
    <s v="CUST03887"/>
    <s v="Female"/>
    <s v="Single"/>
    <n v="134445"/>
    <n v="55144"/>
    <s v="Poor"/>
    <x v="0"/>
    <s v="South"/>
    <s v="SAFE"/>
    <s v="follow-up needed"/>
    <s v="not eligiable"/>
  </r>
  <r>
    <s v="CUST03888"/>
    <s v="Not Specified"/>
    <s v="Married"/>
    <n v="27602"/>
    <n v="13158"/>
    <s v="Poor"/>
    <x v="0"/>
    <s v="South"/>
    <s v="HIGH RISK"/>
    <s v="follow-up needed"/>
    <s v="not eligiable"/>
  </r>
  <r>
    <s v="CUST03889"/>
    <s v="Female"/>
    <s v="Single"/>
    <n v="20087"/>
    <n v="75338"/>
    <s v="Good"/>
    <x v="1"/>
    <s v="West"/>
    <s v="SAFE"/>
    <s v="done"/>
    <s v="not eligiable"/>
  </r>
  <r>
    <s v="CUST03890"/>
    <s v="Male"/>
    <s v="Single"/>
    <n v="43451"/>
    <n v="16024"/>
    <s v="Good"/>
    <x v="0"/>
    <s v="East"/>
    <s v="SAFE"/>
    <s v="follow-up needed"/>
    <s v="not eligiable"/>
  </r>
  <r>
    <s v="CUST03891"/>
    <s v="Female"/>
    <s v="Single"/>
    <n v="131859"/>
    <n v="60389"/>
    <s v="Poor"/>
    <x v="0"/>
    <s v="South"/>
    <s v="SAFE"/>
    <s v="follow-up needed"/>
    <s v="not eligiable"/>
  </r>
  <r>
    <s v="CUST03892"/>
    <s v="Female"/>
    <s v="Married"/>
    <n v="112799"/>
    <n v="50074"/>
    <s v="Poor"/>
    <x v="1"/>
    <s v="East"/>
    <s v="SAFE"/>
    <s v="done"/>
    <s v="not eligiable"/>
  </r>
  <r>
    <s v="CUST03893"/>
    <s v="Male"/>
    <s v="Single"/>
    <n v="130103"/>
    <n v="85771"/>
    <s v="Good"/>
    <x v="1"/>
    <s v="East"/>
    <s v="SAFE"/>
    <s v="done"/>
    <s v="eligible for top-up"/>
  </r>
  <r>
    <s v="CUST03894"/>
    <s v="Not Specified"/>
    <s v="Divorced"/>
    <n v="91619"/>
    <n v="17825"/>
    <s v="Poor"/>
    <x v="2"/>
    <s v="East"/>
    <s v="HIGH RISK"/>
    <s v="done"/>
    <s v="not eligiable"/>
  </r>
  <r>
    <s v="CUST03895"/>
    <s v="Male"/>
    <s v="Single"/>
    <n v="35233"/>
    <n v="48984"/>
    <s v="Poor"/>
    <x v="0"/>
    <s v="East"/>
    <s v="HIGH RISK"/>
    <s v="follow-up needed"/>
    <s v="not eligiable"/>
  </r>
  <r>
    <s v="CUST03896"/>
    <s v="Female"/>
    <s v="Divorced"/>
    <n v="116819"/>
    <n v="66789"/>
    <s v="Poor"/>
    <x v="1"/>
    <s v="North"/>
    <s v="SAFE"/>
    <s v="done"/>
    <s v="not eligiable"/>
  </r>
  <r>
    <s v="CUST03897"/>
    <s v="Female"/>
    <s v="Single"/>
    <n v="16998"/>
    <n v="55094"/>
    <s v="Poor"/>
    <x v="1"/>
    <s v="East"/>
    <s v="SAFE"/>
    <s v="done"/>
    <s v="not eligiable"/>
  </r>
  <r>
    <s v="CUST03898"/>
    <s v="Not Specified"/>
    <s v="Single"/>
    <n v="96404"/>
    <n v="10271"/>
    <s v="Poor"/>
    <x v="0"/>
    <s v="East"/>
    <s v="HIGH RISK"/>
    <s v="follow-up needed"/>
    <s v="not eligiable"/>
  </r>
  <r>
    <s v="CUST03899"/>
    <s v="Not Specified"/>
    <s v="Single"/>
    <n v="113586"/>
    <n v="82276"/>
    <s v="Good"/>
    <x v="0"/>
    <s v="North"/>
    <s v="SAFE"/>
    <s v="follow-up needed"/>
    <s v="not eligiable"/>
  </r>
  <r>
    <s v="CUST03900"/>
    <s v="Female"/>
    <s v="Married"/>
    <n v="77525"/>
    <n v="40896"/>
    <s v="Poor"/>
    <x v="1"/>
    <s v="North"/>
    <s v="HIGH RISK"/>
    <s v="done"/>
    <s v="not eligiable"/>
  </r>
  <r>
    <s v="CUST03901"/>
    <s v="Not Specified"/>
    <s v="Single"/>
    <n v="184749"/>
    <n v="25205"/>
    <s v="Good"/>
    <x v="2"/>
    <s v="South"/>
    <s v="SAFE"/>
    <s v="done"/>
    <s v="not eligiable"/>
  </r>
  <r>
    <s v="CUST03902"/>
    <s v="Female"/>
    <s v="Single"/>
    <n v="40208"/>
    <n v="43353"/>
    <s v="Good"/>
    <x v="1"/>
    <s v="North"/>
    <s v="SAFE"/>
    <s v="done"/>
    <s v="not eligiable"/>
  </r>
  <r>
    <s v="CUST03903"/>
    <s v="Male"/>
    <s v="Married"/>
    <n v="110565"/>
    <n v="95484"/>
    <s v="Poor"/>
    <x v="0"/>
    <s v="East"/>
    <s v="SAFE"/>
    <s v="follow-up needed"/>
    <s v="not eligiable"/>
  </r>
  <r>
    <s v="CUST03904"/>
    <s v="Female"/>
    <s v="Married"/>
    <n v="70964"/>
    <n v="49891"/>
    <s v="Poor"/>
    <x v="0"/>
    <s v="East"/>
    <s v="HIGH RISK"/>
    <s v="follow-up needed"/>
    <s v="not eligiable"/>
  </r>
  <r>
    <s v="CUST03905"/>
    <s v="Female"/>
    <s v="Single"/>
    <n v="169970"/>
    <n v="38021"/>
    <s v="Poor"/>
    <x v="0"/>
    <s v="South"/>
    <s v="HIGH RISK"/>
    <s v="follow-up needed"/>
    <s v="not eligiable"/>
  </r>
  <r>
    <s v="CUST03906"/>
    <s v="Male"/>
    <s v="Married"/>
    <n v="10998"/>
    <n v="83901"/>
    <s v="Poor"/>
    <x v="0"/>
    <s v="South"/>
    <s v="SAFE"/>
    <s v="follow-up needed"/>
    <s v="not eligiable"/>
  </r>
  <r>
    <s v="CUST03907"/>
    <s v="Male"/>
    <s v="Single"/>
    <n v="190442"/>
    <n v="58742"/>
    <s v="Poor"/>
    <x v="0"/>
    <s v="East"/>
    <s v="SAFE"/>
    <s v="follow-up needed"/>
    <s v="not eligiable"/>
  </r>
  <r>
    <s v="CUST03908"/>
    <s v="Male"/>
    <s v="Single"/>
    <n v="129094"/>
    <n v="16481"/>
    <s v="Good"/>
    <x v="1"/>
    <s v="East"/>
    <s v="SAFE"/>
    <s v="done"/>
    <s v="eligible for top-up"/>
  </r>
  <r>
    <s v="CUST03909"/>
    <s v="Female"/>
    <s v="Single"/>
    <n v="48136"/>
    <n v="82784"/>
    <s v="Good"/>
    <x v="2"/>
    <s v="West"/>
    <s v="SAFE"/>
    <s v="done"/>
    <s v="not eligiable"/>
  </r>
  <r>
    <s v="CUST03910"/>
    <s v="Male"/>
    <s v="Single"/>
    <n v="177770"/>
    <n v="43130"/>
    <s v="Good"/>
    <x v="0"/>
    <s v="East"/>
    <s v="SAFE"/>
    <s v="follow-up needed"/>
    <s v="not eligiable"/>
  </r>
  <r>
    <s v="CUST03911"/>
    <s v="Female"/>
    <s v="Single"/>
    <n v="165311"/>
    <n v="99423"/>
    <s v="Poor"/>
    <x v="0"/>
    <s v="North"/>
    <s v="SAFE"/>
    <s v="follow-up needed"/>
    <s v="not eligiable"/>
  </r>
  <r>
    <s v="CUST03912"/>
    <s v="Female"/>
    <s v="Single"/>
    <n v="150418"/>
    <n v="22182"/>
    <s v="Poor"/>
    <x v="0"/>
    <s v="East"/>
    <s v="HIGH RISK"/>
    <s v="follow-up needed"/>
    <s v="not eligiable"/>
  </r>
  <r>
    <s v="CUST03913"/>
    <s v="Female"/>
    <s v="Single"/>
    <n v="72359"/>
    <n v="32648"/>
    <s v="Poor"/>
    <x v="2"/>
    <s v="South"/>
    <s v="HIGH RISK"/>
    <s v="done"/>
    <s v="not eligiable"/>
  </r>
  <r>
    <s v="CUST03914"/>
    <s v="Not Specified"/>
    <s v="Single"/>
    <n v="57257"/>
    <n v="80673"/>
    <s v="Poor"/>
    <x v="2"/>
    <s v="South"/>
    <s v="SAFE"/>
    <s v="done"/>
    <s v="not eligiable"/>
  </r>
  <r>
    <s v="CUST03915"/>
    <s v="Male"/>
    <s v="Single"/>
    <n v="187079"/>
    <n v="39296"/>
    <s v="Poor"/>
    <x v="0"/>
    <s v="South"/>
    <s v="HIGH RISK"/>
    <s v="follow-up needed"/>
    <s v="not eligiable"/>
  </r>
  <r>
    <s v="CUST03916"/>
    <s v="Female"/>
    <s v="Divorced"/>
    <n v="69587"/>
    <n v="85593"/>
    <s v="Poor"/>
    <x v="0"/>
    <s v="East"/>
    <s v="SAFE"/>
    <s v="follow-up needed"/>
    <s v="not eligiable"/>
  </r>
  <r>
    <s v="CUST03917"/>
    <s v="Male"/>
    <s v="Single"/>
    <n v="142724"/>
    <n v="66480"/>
    <s v="Poor"/>
    <x v="1"/>
    <s v="North"/>
    <s v="SAFE"/>
    <s v="done"/>
    <s v="not eligiable"/>
  </r>
  <r>
    <s v="CUST03918"/>
    <s v="F###"/>
    <s v="Divorced"/>
    <n v="112815"/>
    <n v="91215"/>
    <s v="Good"/>
    <x v="0"/>
    <s v="South"/>
    <s v="SAFE"/>
    <s v="follow-up needed"/>
    <s v="not eligiable"/>
  </r>
  <r>
    <s v="CUST03919"/>
    <s v="Male"/>
    <s v="Married"/>
    <n v="180919"/>
    <n v="28319"/>
    <s v="Poor"/>
    <x v="0"/>
    <s v="South"/>
    <s v="HIGH RISK"/>
    <s v="follow-up needed"/>
    <s v="not eligiable"/>
  </r>
  <r>
    <s v="CUST03920"/>
    <s v="Male"/>
    <s v="Married"/>
    <n v="108228"/>
    <n v="99164"/>
    <s v="Poor"/>
    <x v="0"/>
    <s v="East"/>
    <s v="SAFE"/>
    <s v="follow-up needed"/>
    <s v="not eligiable"/>
  </r>
  <r>
    <s v="CUST03921"/>
    <s v="Male"/>
    <s v="Single"/>
    <n v="179027"/>
    <n v="38330"/>
    <s v="Poor"/>
    <x v="0"/>
    <s v="West"/>
    <s v="HIGH RISK"/>
    <s v="follow-up needed"/>
    <s v="not eligiable"/>
  </r>
  <r>
    <s v="CUST03922"/>
    <s v="Male"/>
    <s v="Single"/>
    <n v="51928"/>
    <n v="54100"/>
    <s v="Poor"/>
    <x v="0"/>
    <s v="East"/>
    <s v="SAFE"/>
    <s v="follow-up needed"/>
    <s v="not eligiable"/>
  </r>
  <r>
    <s v="CUST03923"/>
    <s v="Male"/>
    <s v="Single"/>
    <n v="127882"/>
    <n v="93829"/>
    <s v="Poor"/>
    <x v="1"/>
    <s v="South"/>
    <s v="SAFE"/>
    <s v="done"/>
    <s v="not eligiable"/>
  </r>
  <r>
    <s v="CUST03924"/>
    <s v="Female"/>
    <s v="Single"/>
    <n v="151804"/>
    <n v="17510"/>
    <s v="Poor"/>
    <x v="0"/>
    <s v="East"/>
    <s v="HIGH RISK"/>
    <s v="follow-up needed"/>
    <s v="not eligiable"/>
  </r>
  <r>
    <s v="CUST03925"/>
    <s v="Female"/>
    <s v="Married"/>
    <n v="91982"/>
    <n v="20712"/>
    <s v="Poor"/>
    <x v="1"/>
    <s v="East"/>
    <s v="HIGH RISK"/>
    <s v="done"/>
    <s v="not eligiable"/>
  </r>
  <r>
    <s v="CUST03926"/>
    <s v="Not Specified"/>
    <s v="Divorced"/>
    <n v="27398"/>
    <n v="80468"/>
    <s v="Poor"/>
    <x v="0"/>
    <s v="East"/>
    <s v="SAFE"/>
    <s v="follow-up needed"/>
    <s v="not eligiable"/>
  </r>
  <r>
    <s v="CUST03927"/>
    <s v="Female"/>
    <s v="Divorced"/>
    <n v="132030"/>
    <n v="42349"/>
    <s v="Good"/>
    <x v="0"/>
    <s v="East"/>
    <s v="SAFE"/>
    <s v="follow-up needed"/>
    <s v="not eligiable"/>
  </r>
  <r>
    <s v="CUST03928"/>
    <s v="Not Specified"/>
    <s v="Married"/>
    <n v="97594"/>
    <n v="63503"/>
    <s v="Poor"/>
    <x v="0"/>
    <s v="North"/>
    <s v="SAFE"/>
    <s v="follow-up needed"/>
    <s v="not eligiable"/>
  </r>
  <r>
    <s v="CUST03929"/>
    <s v="Female"/>
    <s v="Single"/>
    <n v="12645"/>
    <n v="83443"/>
    <s v="Good"/>
    <x v="2"/>
    <s v="East"/>
    <s v="SAFE"/>
    <s v="done"/>
    <s v="not eligiable"/>
  </r>
  <r>
    <s v="CUST03930"/>
    <s v="Not Specified"/>
    <s v="Single"/>
    <n v="94953"/>
    <n v="75663"/>
    <s v="Poor"/>
    <x v="2"/>
    <s v="North"/>
    <s v="SAFE"/>
    <s v="done"/>
    <s v="not eligiable"/>
  </r>
  <r>
    <s v="CUST03931"/>
    <s v="Male"/>
    <s v="Single"/>
    <n v="38925"/>
    <n v="16027"/>
    <s v="Poor"/>
    <x v="1"/>
    <s v="East"/>
    <s v="HIGH RISK"/>
    <s v="done"/>
    <s v="not eligiable"/>
  </r>
  <r>
    <s v="CUST03932"/>
    <s v="Male"/>
    <s v="Divorced"/>
    <n v="111292"/>
    <n v="5675"/>
    <s v="Poor"/>
    <x v="0"/>
    <s v="West"/>
    <s v="HIGH RISK"/>
    <s v="follow-up needed"/>
    <s v="not eligiable"/>
  </r>
  <r>
    <s v="CUST03933"/>
    <s v="Female"/>
    <s v="Married"/>
    <n v="78292"/>
    <n v="18104"/>
    <s v="Poor"/>
    <x v="0"/>
    <s v="East"/>
    <s v="HIGH RISK"/>
    <s v="follow-up needed"/>
    <s v="not eligiable"/>
  </r>
  <r>
    <s v="CUST03934"/>
    <s v="Male"/>
    <s v="Single"/>
    <n v="134584"/>
    <n v="93810"/>
    <s v="Poor"/>
    <x v="0"/>
    <s v="East"/>
    <s v="SAFE"/>
    <s v="follow-up needed"/>
    <s v="not eligiable"/>
  </r>
  <r>
    <s v="CUST03935"/>
    <s v="Male"/>
    <s v="Single"/>
    <n v="51667"/>
    <n v="59606"/>
    <s v="Poor"/>
    <x v="2"/>
    <s v="South"/>
    <s v="SAFE"/>
    <s v="done"/>
    <s v="not eligiable"/>
  </r>
  <r>
    <s v="CUST03936"/>
    <s v="Not Specified"/>
    <s v="Single"/>
    <n v="30506"/>
    <n v="64324"/>
    <s v="Poor"/>
    <x v="1"/>
    <s v="West"/>
    <s v="SAFE"/>
    <s v="done"/>
    <s v="not eligiable"/>
  </r>
  <r>
    <s v="CUST03937"/>
    <s v="Female"/>
    <s v="Divorced"/>
    <n v="41853"/>
    <n v="62504"/>
    <s v="Poor"/>
    <x v="1"/>
    <s v="North"/>
    <s v="SAFE"/>
    <s v="done"/>
    <s v="not eligiable"/>
  </r>
  <r>
    <s v="CUST03938"/>
    <s v="Female"/>
    <s v="Single"/>
    <n v="67130"/>
    <n v="79422"/>
    <s v="Poor"/>
    <x v="1"/>
    <s v="North"/>
    <s v="SAFE"/>
    <s v="done"/>
    <s v="not eligiable"/>
  </r>
  <r>
    <s v="CUST03939"/>
    <s v="Female"/>
    <s v="Single"/>
    <n v="172345"/>
    <n v="12343"/>
    <s v="Poor"/>
    <x v="2"/>
    <s v="South"/>
    <s v="HIGH RISK"/>
    <s v="done"/>
    <s v="not eligiable"/>
  </r>
  <r>
    <s v="CUST03940"/>
    <s v="Not Specified"/>
    <s v="Married"/>
    <n v="69881"/>
    <n v="39808"/>
    <s v="Poor"/>
    <x v="2"/>
    <s v="West"/>
    <s v="HIGH RISK"/>
    <s v="done"/>
    <s v="not eligiable"/>
  </r>
  <r>
    <s v="CUST03941"/>
    <s v="Female"/>
    <s v="Divorced"/>
    <n v="144749"/>
    <n v="11495"/>
    <s v="Poor"/>
    <x v="1"/>
    <s v="North"/>
    <s v="HIGH RISK"/>
    <s v="done"/>
    <s v="not eligiable"/>
  </r>
  <r>
    <s v="CUST03942"/>
    <s v="Not Specified"/>
    <s v="Single"/>
    <n v="114351"/>
    <n v="76160"/>
    <s v="Poor"/>
    <x v="0"/>
    <s v="East"/>
    <s v="SAFE"/>
    <s v="follow-up needed"/>
    <s v="not eligiable"/>
  </r>
  <r>
    <s v="CUST03943"/>
    <s v="Female"/>
    <s v="Married"/>
    <n v="157766"/>
    <n v="55417"/>
    <s v="Poor"/>
    <x v="1"/>
    <s v="East"/>
    <s v="SAFE"/>
    <s v="done"/>
    <s v="not eligiable"/>
  </r>
  <r>
    <s v="CUST03944"/>
    <s v="Male"/>
    <s v="Divorced"/>
    <n v="153976"/>
    <n v="86589"/>
    <s v="Poor"/>
    <x v="0"/>
    <s v="East"/>
    <s v="SAFE"/>
    <s v="follow-up needed"/>
    <s v="not eligiable"/>
  </r>
  <r>
    <s v="CUST03945"/>
    <s v="Not Specified"/>
    <s v="Divorced"/>
    <n v="74167"/>
    <n v="37481"/>
    <s v="Poor"/>
    <x v="1"/>
    <s v="East"/>
    <s v="HIGH RISK"/>
    <s v="done"/>
    <s v="not eligiable"/>
  </r>
  <r>
    <s v="CUST03946"/>
    <s v="Male"/>
    <s v="Divorced"/>
    <n v="131105"/>
    <n v="59771"/>
    <s v="Poor"/>
    <x v="2"/>
    <s v="West"/>
    <s v="SAFE"/>
    <s v="done"/>
    <s v="not eligiable"/>
  </r>
  <r>
    <s v="CUST03947"/>
    <s v="Male"/>
    <s v="Married"/>
    <n v="188064"/>
    <n v="21578"/>
    <s v="Poor"/>
    <x v="2"/>
    <s v="North"/>
    <s v="HIGH RISK"/>
    <s v="done"/>
    <s v="not eligiable"/>
  </r>
  <r>
    <s v="CUST03948"/>
    <s v="Female"/>
    <s v="Single"/>
    <n v="34783"/>
    <n v="55620"/>
    <s v="Good"/>
    <x v="0"/>
    <s v="West"/>
    <s v="SAFE"/>
    <s v="follow-up needed"/>
    <s v="not eligiable"/>
  </r>
  <r>
    <s v="CUST03949"/>
    <s v="Female"/>
    <s v="Divorced"/>
    <n v="124699"/>
    <n v="56079"/>
    <s v="Poor"/>
    <x v="0"/>
    <s v="North"/>
    <s v="SAFE"/>
    <s v="follow-up needed"/>
    <s v="not eligiable"/>
  </r>
  <r>
    <s v="CUST03950"/>
    <s v="Female"/>
    <s v="Married"/>
    <n v="40491"/>
    <n v="11050"/>
    <s v="Poor"/>
    <x v="0"/>
    <s v="North"/>
    <s v="HIGH RISK"/>
    <s v="follow-up needed"/>
    <s v="not eligiable"/>
  </r>
  <r>
    <s v="CUST03951"/>
    <s v="Not Specified"/>
    <s v="Married"/>
    <n v="96320"/>
    <n v="66048"/>
    <s v="Poor"/>
    <x v="2"/>
    <s v="East"/>
    <s v="SAFE"/>
    <s v="done"/>
    <s v="not eligiable"/>
  </r>
  <r>
    <s v="CUST03952"/>
    <s v="Male"/>
    <s v="Divorced"/>
    <n v="137686"/>
    <n v="75167"/>
    <s v="Poor"/>
    <x v="0"/>
    <s v="East"/>
    <s v="SAFE"/>
    <s v="follow-up needed"/>
    <s v="not eligiable"/>
  </r>
  <r>
    <s v="CUST03953"/>
    <s v="Male"/>
    <s v="Divorced"/>
    <n v="83184"/>
    <n v="28094"/>
    <s v="Poor"/>
    <x v="2"/>
    <s v="East"/>
    <s v="HIGH RISK"/>
    <s v="done"/>
    <s v="not eligiable"/>
  </r>
  <r>
    <s v="CUST03954"/>
    <s v="Female"/>
    <s v="Married"/>
    <n v="60151"/>
    <n v="32557"/>
    <s v="Poor"/>
    <x v="0"/>
    <s v="East"/>
    <s v="HIGH RISK"/>
    <s v="follow-up needed"/>
    <s v="not eligiable"/>
  </r>
  <r>
    <s v="CUST03955"/>
    <s v="Male"/>
    <s v="Divorced"/>
    <n v="17790"/>
    <n v="77399"/>
    <s v="Good"/>
    <x v="0"/>
    <s v="East"/>
    <s v="SAFE"/>
    <s v="follow-up needed"/>
    <s v="not eligiable"/>
  </r>
  <r>
    <s v="CUST03956"/>
    <s v="Female"/>
    <s v="Divorced"/>
    <n v="160042"/>
    <n v="91306"/>
    <s v="Poor"/>
    <x v="2"/>
    <s v="North"/>
    <s v="SAFE"/>
    <s v="done"/>
    <s v="not eligiable"/>
  </r>
  <r>
    <s v="CUST03957"/>
    <s v="Female"/>
    <s v="Single"/>
    <n v="195058"/>
    <n v="21401"/>
    <s v="Poor"/>
    <x v="0"/>
    <s v="West"/>
    <s v="HIGH RISK"/>
    <s v="follow-up needed"/>
    <s v="not eligiable"/>
  </r>
  <r>
    <s v="CUST03958"/>
    <s v="Male"/>
    <s v="Single"/>
    <n v="126486"/>
    <n v="43775"/>
    <s v="Good"/>
    <x v="0"/>
    <s v="North"/>
    <s v="SAFE"/>
    <s v="follow-up needed"/>
    <s v="not eligiable"/>
  </r>
  <r>
    <s v="CUST03959"/>
    <s v="Female"/>
    <s v="Divorced"/>
    <n v="42737"/>
    <n v="17447"/>
    <s v="Poor"/>
    <x v="0"/>
    <s v="South"/>
    <s v="HIGH RISK"/>
    <s v="follow-up needed"/>
    <s v="not eligiable"/>
  </r>
  <r>
    <s v="CUST03960"/>
    <s v="Male"/>
    <s v="Single"/>
    <n v="44756"/>
    <n v="98882"/>
    <s v="Poor"/>
    <x v="0"/>
    <s v="North"/>
    <s v="SAFE"/>
    <s v="follow-up needed"/>
    <s v="not eligiable"/>
  </r>
  <r>
    <s v="CUST03961"/>
    <s v="Not Specified"/>
    <s v="Married"/>
    <n v="12179"/>
    <n v="88068"/>
    <s v="Good"/>
    <x v="2"/>
    <s v="West"/>
    <s v="SAFE"/>
    <s v="done"/>
    <s v="not eligiable"/>
  </r>
  <r>
    <s v="CUST03962"/>
    <s v="Not Specified"/>
    <s v="Single"/>
    <n v="65010"/>
    <n v="13500"/>
    <s v="Poor"/>
    <x v="0"/>
    <s v="East"/>
    <s v="HIGH RISK"/>
    <s v="follow-up needed"/>
    <s v="not eligiable"/>
  </r>
  <r>
    <s v="CUST03963"/>
    <s v="Not Specified"/>
    <s v="Single"/>
    <n v="97954"/>
    <n v="72080"/>
    <s v="Poor"/>
    <x v="0"/>
    <s v="East"/>
    <s v="SAFE"/>
    <s v="follow-up needed"/>
    <s v="not eligiable"/>
  </r>
  <r>
    <s v="CUST03964"/>
    <s v="Male"/>
    <s v="Single"/>
    <n v="142480"/>
    <n v="8987"/>
    <s v="Poor"/>
    <x v="2"/>
    <s v="North"/>
    <s v="HIGH RISK"/>
    <s v="done"/>
    <s v="not eligiable"/>
  </r>
  <r>
    <s v="CUST03965"/>
    <s v="Male"/>
    <s v="Divorced"/>
    <n v="122813"/>
    <n v="38933"/>
    <s v="Good"/>
    <x v="1"/>
    <s v="North"/>
    <s v="SAFE"/>
    <s v="done"/>
    <s v="eligible for top-up"/>
  </r>
  <r>
    <s v="CUST03966"/>
    <s v="Not Specified"/>
    <s v="Single"/>
    <n v="16942"/>
    <n v="91536"/>
    <s v="Poor"/>
    <x v="0"/>
    <s v="East"/>
    <s v="SAFE"/>
    <s v="follow-up needed"/>
    <s v="not eligiable"/>
  </r>
  <r>
    <s v="CUST03967"/>
    <s v="Not Specified"/>
    <s v="Married"/>
    <n v="80585"/>
    <n v="53549"/>
    <s v="Good"/>
    <x v="2"/>
    <s v="East"/>
    <s v="SAFE"/>
    <s v="done"/>
    <s v="not eligiable"/>
  </r>
  <r>
    <s v="CUST03968"/>
    <s v="Female"/>
    <s v="Divorced"/>
    <n v="70368"/>
    <n v="73411"/>
    <s v="Poor"/>
    <x v="0"/>
    <s v="West"/>
    <s v="SAFE"/>
    <s v="follow-up needed"/>
    <s v="not eligiable"/>
  </r>
  <r>
    <s v="CUST03969"/>
    <s v="Male###"/>
    <s v="Married"/>
    <n v="32746"/>
    <n v="28321"/>
    <s v="Poor"/>
    <x v="2"/>
    <s v="South"/>
    <s v="HIGH RISK"/>
    <s v="done"/>
    <s v="not eligiable"/>
  </r>
  <r>
    <s v="CUST03970"/>
    <s v="Male"/>
    <s v="Married"/>
    <n v="46639"/>
    <n v="88779"/>
    <s v="Poor"/>
    <x v="1"/>
    <s v="East"/>
    <s v="SAFE"/>
    <s v="done"/>
    <s v="not eligiable"/>
  </r>
  <r>
    <s v="CUST03971"/>
    <s v="Male"/>
    <s v="Single"/>
    <n v="175014"/>
    <n v="12430"/>
    <s v="Poor"/>
    <x v="0"/>
    <s v="West"/>
    <s v="HIGH RISK"/>
    <s v="follow-up needed"/>
    <s v="not eligiable"/>
  </r>
  <r>
    <s v="CUST03972"/>
    <s v="Male"/>
    <s v="Married"/>
    <n v="25164"/>
    <n v="94716"/>
    <s v="Good"/>
    <x v="0"/>
    <s v="East"/>
    <s v="SAFE"/>
    <s v="follow-up needed"/>
    <s v="not eligiable"/>
  </r>
  <r>
    <s v="CUST03973"/>
    <s v="Not Specified"/>
    <s v="Single"/>
    <n v="27744"/>
    <n v="27059"/>
    <s v="Poor"/>
    <x v="0"/>
    <s v="East"/>
    <s v="HIGH RISK"/>
    <s v="follow-up needed"/>
    <s v="not eligiable"/>
  </r>
  <r>
    <s v="CUST03974"/>
    <s v="Male"/>
    <s v="Married"/>
    <n v="59304"/>
    <n v="22317"/>
    <s v="Poor"/>
    <x v="0"/>
    <s v="South"/>
    <s v="HIGH RISK"/>
    <s v="follow-up needed"/>
    <s v="not eligiable"/>
  </r>
  <r>
    <s v="CUST03975"/>
    <s v="Male"/>
    <s v="Single"/>
    <n v="149874"/>
    <n v="48904"/>
    <s v="Good"/>
    <x v="0"/>
    <s v="East"/>
    <s v="SAFE"/>
    <s v="follow-up needed"/>
    <s v="not eligiable"/>
  </r>
  <r>
    <s v="CUST03976"/>
    <s v="Male"/>
    <s v="Single"/>
    <n v="68860"/>
    <n v="14186"/>
    <s v="Poor"/>
    <x v="2"/>
    <s v="South"/>
    <s v="HIGH RISK"/>
    <s v="done"/>
    <s v="not eligiable"/>
  </r>
  <r>
    <s v="CUST03977"/>
    <s v="Not Specified"/>
    <s v="Single"/>
    <n v="38843"/>
    <n v="18224"/>
    <s v="Poor"/>
    <x v="2"/>
    <s v="South"/>
    <s v="HIGH RISK"/>
    <s v="done"/>
    <s v="not eligiable"/>
  </r>
  <r>
    <s v="CUST03978"/>
    <s v="Not Specified"/>
    <s v="Married"/>
    <n v="154850"/>
    <n v="22796"/>
    <s v="Good"/>
    <x v="0"/>
    <s v="East"/>
    <s v="SAFE"/>
    <s v="follow-up needed"/>
    <s v="not eligiable"/>
  </r>
  <r>
    <s v="CUST03979"/>
    <s v="Not Specified"/>
    <s v="Single"/>
    <n v="183245"/>
    <n v="20164"/>
    <s v="Poor"/>
    <x v="0"/>
    <s v="East"/>
    <s v="HIGH RISK"/>
    <s v="follow-up needed"/>
    <s v="not eligiable"/>
  </r>
  <r>
    <s v="CUST03980"/>
    <s v="Not Specified"/>
    <s v="Divorced"/>
    <n v="185332"/>
    <n v="23101"/>
    <s v="Poor"/>
    <x v="0"/>
    <s v="North"/>
    <s v="HIGH RISK"/>
    <s v="follow-up needed"/>
    <s v="not eligiable"/>
  </r>
  <r>
    <s v="CUST03981"/>
    <s v="Not Specified"/>
    <s v="Single"/>
    <n v="85136"/>
    <n v="15445"/>
    <s v="Poor"/>
    <x v="2"/>
    <s v="North"/>
    <s v="HIGH RISK"/>
    <s v="done"/>
    <s v="not eligiable"/>
  </r>
  <r>
    <s v="CUST03982"/>
    <s v="Male"/>
    <s v="Married"/>
    <n v="165795"/>
    <n v="94410"/>
    <s v="Poor"/>
    <x v="2"/>
    <s v="East"/>
    <s v="SAFE"/>
    <s v="done"/>
    <s v="not eligiable"/>
  </r>
  <r>
    <s v="CUST03983"/>
    <s v="Not Specified"/>
    <s v="Divorced"/>
    <n v="167811"/>
    <n v="46081"/>
    <s v="Poor"/>
    <x v="0"/>
    <s v="South"/>
    <s v="HIGH RISK"/>
    <s v="follow-up needed"/>
    <s v="not eligiable"/>
  </r>
  <r>
    <s v="CUST03984"/>
    <s v="Female"/>
    <s v="Single"/>
    <n v="96492"/>
    <n v="72298"/>
    <s v="Poor"/>
    <x v="2"/>
    <s v="East"/>
    <s v="SAFE"/>
    <s v="done"/>
    <s v="not eligiable"/>
  </r>
  <r>
    <s v="CUST03985"/>
    <s v="Male"/>
    <s v="Divorced"/>
    <n v="71823"/>
    <n v="98961"/>
    <s v="Poor"/>
    <x v="1"/>
    <s v="West"/>
    <s v="SAFE"/>
    <s v="done"/>
    <s v="not eligiable"/>
  </r>
  <r>
    <s v="CUST03986"/>
    <s v="Male"/>
    <s v="Single"/>
    <n v="106048"/>
    <n v="59321"/>
    <s v="Poor"/>
    <x v="2"/>
    <s v="East"/>
    <s v="SAFE"/>
    <s v="done"/>
    <s v="not eligiable"/>
  </r>
  <r>
    <s v="CUST03987"/>
    <s v="Male"/>
    <s v="Divorced"/>
    <n v="43468"/>
    <n v="86434"/>
    <s v="Poor"/>
    <x v="0"/>
    <s v="South"/>
    <s v="SAFE"/>
    <s v="follow-up needed"/>
    <s v="not eligiable"/>
  </r>
  <r>
    <s v="CUST03988"/>
    <s v="Female"/>
    <s v="Single"/>
    <n v="34653"/>
    <n v="68857"/>
    <s v="Poor"/>
    <x v="0"/>
    <s v="West"/>
    <s v="SAFE"/>
    <s v="follow-up needed"/>
    <s v="not eligiable"/>
  </r>
  <r>
    <s v="CUST03989"/>
    <s v="Male"/>
    <s v="Divorced"/>
    <n v="25387"/>
    <n v="15235"/>
    <s v="Poor"/>
    <x v="1"/>
    <s v="East"/>
    <s v="HIGH RISK"/>
    <s v="done"/>
    <s v="not eligiable"/>
  </r>
  <r>
    <s v="CUST03990"/>
    <s v="Female"/>
    <s v="Single"/>
    <n v="80401"/>
    <n v="49462"/>
    <s v="Poor"/>
    <x v="2"/>
    <s v="East"/>
    <s v="HIGH RISK"/>
    <s v="done"/>
    <s v="not eligiable"/>
  </r>
  <r>
    <s v="CUST03991"/>
    <s v="Female"/>
    <s v="Divorced"/>
    <n v="34277"/>
    <n v="32743"/>
    <s v="Poor"/>
    <x v="0"/>
    <s v="East"/>
    <s v="HIGH RISK"/>
    <s v="follow-up needed"/>
    <s v="not eligiable"/>
  </r>
  <r>
    <s v="CUST03992"/>
    <s v="Female"/>
    <s v="Single"/>
    <n v="101586"/>
    <n v="9882"/>
    <s v="Poor"/>
    <x v="0"/>
    <s v="West"/>
    <s v="HIGH RISK"/>
    <s v="follow-up needed"/>
    <s v="not eligiable"/>
  </r>
  <r>
    <s v="CUST03993"/>
    <s v="Female"/>
    <s v="Single"/>
    <n v="168537"/>
    <n v="26397"/>
    <s v="Poor"/>
    <x v="1"/>
    <s v="South"/>
    <s v="HIGH RISK"/>
    <s v="done"/>
    <s v="not eligiable"/>
  </r>
  <r>
    <s v="CUST03994"/>
    <s v="Not Specified"/>
    <s v="Single"/>
    <n v="84994"/>
    <n v="48357"/>
    <s v="Poor"/>
    <x v="0"/>
    <s v="East"/>
    <s v="HIGH RISK"/>
    <s v="follow-up needed"/>
    <s v="not eligiable"/>
  </r>
  <r>
    <s v="CUST03995"/>
    <s v="Female"/>
    <s v="Divorced"/>
    <n v="73136"/>
    <n v="87995"/>
    <s v="Poor"/>
    <x v="0"/>
    <s v="West"/>
    <s v="SAFE"/>
    <s v="follow-up needed"/>
    <s v="not eligiable"/>
  </r>
  <r>
    <s v="CUST03996"/>
    <s v="Female"/>
    <s v="Divorced"/>
    <n v="167902"/>
    <n v="64490"/>
    <s v="Poor"/>
    <x v="1"/>
    <s v="East"/>
    <s v="SAFE"/>
    <s v="done"/>
    <s v="not eligiable"/>
  </r>
  <r>
    <s v="CUST03997"/>
    <s v="Male"/>
    <s v="Married"/>
    <n v="136265"/>
    <n v="67578"/>
    <s v="Good"/>
    <x v="2"/>
    <s v="East"/>
    <s v="SAFE"/>
    <s v="done"/>
    <s v="not eligiable"/>
  </r>
  <r>
    <s v="CUST03998"/>
    <s v="Male"/>
    <s v="Married"/>
    <n v="161410"/>
    <n v="7040"/>
    <s v="Poor"/>
    <x v="2"/>
    <s v="East"/>
    <s v="HIGH RISK"/>
    <s v="done"/>
    <s v="not eligiable"/>
  </r>
  <r>
    <s v="CUST03999"/>
    <s v="Male"/>
    <s v="Divorced"/>
    <n v="117268"/>
    <n v="30835"/>
    <s v="Poor"/>
    <x v="1"/>
    <s v="North"/>
    <s v="HIGH RISK"/>
    <s v="done"/>
    <s v="not eligiable"/>
  </r>
  <r>
    <s v="CUST04000"/>
    <s v="Male"/>
    <s v="Divorced"/>
    <n v="152512"/>
    <n v="84836"/>
    <s v="Poor"/>
    <x v="0"/>
    <s v="East"/>
    <s v="SAFE"/>
    <s v="follow-up needed"/>
    <s v="not eligiable"/>
  </r>
  <r>
    <s v="CUST04001"/>
    <s v="Male"/>
    <s v="Divorced"/>
    <n v="22158"/>
    <n v="72040"/>
    <s v="Poor"/>
    <x v="0"/>
    <s v="South"/>
    <s v="SAFE"/>
    <s v="follow-up needed"/>
    <s v="not eligiable"/>
  </r>
  <r>
    <s v="CUST04002"/>
    <s v="Male"/>
    <s v="Married"/>
    <n v="101671"/>
    <n v="94342"/>
    <s v="Poor"/>
    <x v="0"/>
    <s v="South"/>
    <s v="SAFE"/>
    <s v="follow-up needed"/>
    <s v="not eligiable"/>
  </r>
  <r>
    <s v="CUST04003"/>
    <s v="Male"/>
    <s v="Divorced"/>
    <n v="41374"/>
    <n v="44608"/>
    <s v="Good"/>
    <x v="1"/>
    <s v="North"/>
    <s v="SAFE"/>
    <s v="done"/>
    <s v="not eligiable"/>
  </r>
  <r>
    <s v="CUST04004"/>
    <s v="Female"/>
    <s v="Single"/>
    <n v="61158"/>
    <n v="89876"/>
    <s v="Poor"/>
    <x v="0"/>
    <s v="North"/>
    <s v="SAFE"/>
    <s v="follow-up needed"/>
    <s v="not eligiable"/>
  </r>
  <r>
    <s v="CUST04005"/>
    <s v="Male###"/>
    <s v="Single"/>
    <n v="126513"/>
    <n v="14786"/>
    <s v="Poor"/>
    <x v="2"/>
    <s v="West"/>
    <s v="HIGH RISK"/>
    <s v="done"/>
    <s v="not eligiable"/>
  </r>
  <r>
    <s v="CUST04006"/>
    <s v="Not Specified"/>
    <s v="Single"/>
    <n v="168482"/>
    <n v="61024"/>
    <s v="Good"/>
    <x v="0"/>
    <s v="South"/>
    <s v="SAFE"/>
    <s v="follow-up needed"/>
    <s v="not eligiable"/>
  </r>
  <r>
    <s v="CUST04007"/>
    <s v="Not Specified"/>
    <s v="Married"/>
    <n v="182999"/>
    <n v="80654"/>
    <s v="Poor"/>
    <x v="0"/>
    <s v="South"/>
    <s v="SAFE"/>
    <s v="follow-up needed"/>
    <s v="not eligiable"/>
  </r>
  <r>
    <s v="CUST04008"/>
    <s v="Male"/>
    <s v="Married"/>
    <n v="86735"/>
    <n v="30711"/>
    <s v="Poor"/>
    <x v="0"/>
    <s v="East"/>
    <s v="HIGH RISK"/>
    <s v="follow-up needed"/>
    <s v="not eligiable"/>
  </r>
  <r>
    <s v="CUST04009"/>
    <s v="Male"/>
    <s v="Single"/>
    <n v="10502"/>
    <n v="25037"/>
    <s v="Poor"/>
    <x v="2"/>
    <s v="West"/>
    <s v="HIGH RISK"/>
    <s v="done"/>
    <s v="not eligiable"/>
  </r>
  <r>
    <s v="CUST04010"/>
    <s v="Male"/>
    <s v="Single"/>
    <n v="115091"/>
    <n v="54361"/>
    <s v="Poor"/>
    <x v="0"/>
    <s v="North"/>
    <s v="SAFE"/>
    <s v="follow-up needed"/>
    <s v="not eligiable"/>
  </r>
  <r>
    <s v="CUST04011"/>
    <s v="Female"/>
    <s v="Married"/>
    <n v="33265"/>
    <n v="62269"/>
    <s v="Poor"/>
    <x v="0"/>
    <s v="South"/>
    <s v="SAFE"/>
    <s v="follow-up needed"/>
    <s v="not eligiable"/>
  </r>
  <r>
    <s v="CUST04012"/>
    <s v="Female"/>
    <s v="Single"/>
    <n v="34949"/>
    <n v="45583"/>
    <s v="Poor"/>
    <x v="0"/>
    <s v="East"/>
    <s v="HIGH RISK"/>
    <s v="follow-up needed"/>
    <s v="not eligiable"/>
  </r>
  <r>
    <s v="CUST04013"/>
    <s v="Female"/>
    <s v="Single"/>
    <n v="39229"/>
    <n v="5524"/>
    <s v="Poor"/>
    <x v="0"/>
    <s v="East"/>
    <s v="HIGH RISK"/>
    <s v="follow-up needed"/>
    <s v="not eligiable"/>
  </r>
  <r>
    <s v="CUST04014"/>
    <s v="Not Specified"/>
    <s v="Divorced"/>
    <n v="91727"/>
    <n v="61743"/>
    <s v="Poor"/>
    <x v="1"/>
    <s v="East"/>
    <s v="SAFE"/>
    <s v="done"/>
    <s v="not eligiable"/>
  </r>
  <r>
    <s v="CUST04015"/>
    <s v="Female"/>
    <s v="Single"/>
    <n v="167686"/>
    <n v="66365"/>
    <s v="Poor"/>
    <x v="2"/>
    <s v="North"/>
    <s v="SAFE"/>
    <s v="done"/>
    <s v="not eligiable"/>
  </r>
  <r>
    <s v="CUST04016"/>
    <s v="Male###"/>
    <s v="Single"/>
    <n v="19993"/>
    <n v="66463"/>
    <s v="Good"/>
    <x v="1"/>
    <s v="East"/>
    <s v="SAFE"/>
    <s v="done"/>
    <s v="not eligiable"/>
  </r>
  <r>
    <s v="CUST04017"/>
    <s v="Male"/>
    <s v="Divorced"/>
    <n v="119054"/>
    <n v="95874"/>
    <s v="Poor"/>
    <x v="1"/>
    <s v="East"/>
    <s v="SAFE"/>
    <s v="done"/>
    <s v="not eligiable"/>
  </r>
  <r>
    <s v="CUST04018"/>
    <s v="Female"/>
    <s v="Single"/>
    <n v="41146"/>
    <n v="35701"/>
    <s v="Poor"/>
    <x v="1"/>
    <s v="West"/>
    <s v="HIGH RISK"/>
    <s v="done"/>
    <s v="not eligiable"/>
  </r>
  <r>
    <s v="CUST04019"/>
    <s v="Not Specified"/>
    <s v="Divorced"/>
    <n v="15250"/>
    <n v="72204"/>
    <s v="Poor"/>
    <x v="2"/>
    <s v="West"/>
    <s v="SAFE"/>
    <s v="done"/>
    <s v="not eligiable"/>
  </r>
  <r>
    <s v="CUST04020"/>
    <s v="Female"/>
    <s v="Single"/>
    <n v="10204"/>
    <n v="46564"/>
    <s v="Poor"/>
    <x v="2"/>
    <s v="West"/>
    <s v="HIGH RISK"/>
    <s v="done"/>
    <s v="not eligiable"/>
  </r>
  <r>
    <s v="CUST04021"/>
    <s v="Male"/>
    <s v="Divorced"/>
    <n v="171370"/>
    <n v="96546"/>
    <s v="Poor"/>
    <x v="0"/>
    <s v="West"/>
    <s v="SAFE"/>
    <s v="follow-up needed"/>
    <s v="not eligiable"/>
  </r>
  <r>
    <s v="CUST04022"/>
    <s v="Female"/>
    <s v="Divorced"/>
    <n v="26824"/>
    <n v="71708"/>
    <s v="Poor"/>
    <x v="2"/>
    <s v="East"/>
    <s v="SAFE"/>
    <s v="done"/>
    <s v="not eligiable"/>
  </r>
  <r>
    <s v="CUST04023"/>
    <s v="Female"/>
    <s v="Single"/>
    <n v="97255"/>
    <n v="26928"/>
    <s v="Poor"/>
    <x v="2"/>
    <s v="East"/>
    <s v="HIGH RISK"/>
    <s v="done"/>
    <s v="not eligiable"/>
  </r>
  <r>
    <s v="CUST04024"/>
    <s v="Female"/>
    <s v="Single"/>
    <n v="143726"/>
    <n v="29497"/>
    <s v="Poor"/>
    <x v="0"/>
    <s v="East"/>
    <s v="HIGH RISK"/>
    <s v="follow-up needed"/>
    <s v="not eligiable"/>
  </r>
  <r>
    <s v="CUST04025"/>
    <s v="Not Specified"/>
    <s v="Divorced"/>
    <n v="135384"/>
    <n v="97876"/>
    <s v="Poor"/>
    <x v="1"/>
    <s v="West"/>
    <s v="SAFE"/>
    <s v="done"/>
    <s v="not eligiable"/>
  </r>
  <r>
    <s v="CUST04026"/>
    <s v="Male"/>
    <s v="Single"/>
    <n v="118997"/>
    <n v="66972"/>
    <s v="Good"/>
    <x v="1"/>
    <s v="East"/>
    <s v="SAFE"/>
    <s v="done"/>
    <s v="eligible for top-up"/>
  </r>
  <r>
    <s v="CUST04027"/>
    <s v="Male"/>
    <s v="Married"/>
    <n v="54800"/>
    <n v="36676"/>
    <s v="Poor"/>
    <x v="0"/>
    <s v="East"/>
    <s v="HIGH RISK"/>
    <s v="follow-up needed"/>
    <s v="not eligiable"/>
  </r>
  <r>
    <s v="CUST04028"/>
    <s v="Not Specified"/>
    <s v="Married"/>
    <n v="92369"/>
    <n v="14157"/>
    <s v="Poor"/>
    <x v="1"/>
    <s v="North"/>
    <s v="HIGH RISK"/>
    <s v="done"/>
    <s v="not eligiable"/>
  </r>
  <r>
    <s v="CUST04029"/>
    <s v="Male"/>
    <s v="Divorced"/>
    <n v="102293"/>
    <n v="89549"/>
    <s v="Poor"/>
    <x v="0"/>
    <s v="West"/>
    <s v="SAFE"/>
    <s v="follow-up needed"/>
    <s v="not eligiable"/>
  </r>
  <r>
    <s v="CUST04030"/>
    <s v="Male"/>
    <s v="Single"/>
    <n v="60194"/>
    <n v="40148"/>
    <s v="Poor"/>
    <x v="2"/>
    <s v="West"/>
    <s v="HIGH RISK"/>
    <s v="done"/>
    <s v="not eligiable"/>
  </r>
  <r>
    <s v="CUST04031"/>
    <s v="Not Specified"/>
    <s v="Single"/>
    <n v="192401"/>
    <n v="32546"/>
    <s v="Good"/>
    <x v="2"/>
    <s v="East"/>
    <s v="SAFE"/>
    <s v="done"/>
    <s v="not eligiable"/>
  </r>
  <r>
    <s v="CUST04032"/>
    <s v="Male"/>
    <s v="Married"/>
    <n v="94751"/>
    <n v="54397"/>
    <s v="Poor"/>
    <x v="1"/>
    <s v="South"/>
    <s v="SAFE"/>
    <s v="done"/>
    <s v="not eligiable"/>
  </r>
  <r>
    <s v="CUST04033"/>
    <s v="Female"/>
    <s v="Single"/>
    <n v="60601"/>
    <n v="87458"/>
    <s v="Poor"/>
    <x v="2"/>
    <s v="South"/>
    <s v="SAFE"/>
    <s v="done"/>
    <s v="not eligiable"/>
  </r>
  <r>
    <s v="CUST04034"/>
    <s v="Female"/>
    <s v="Single"/>
    <n v="124707"/>
    <n v="17751"/>
    <s v="Poor"/>
    <x v="2"/>
    <s v="East"/>
    <s v="HIGH RISK"/>
    <s v="done"/>
    <s v="not eligiable"/>
  </r>
  <r>
    <s v="CUST04035"/>
    <s v="Female"/>
    <s v="Single"/>
    <n v="140676"/>
    <n v="62778"/>
    <s v="Poor"/>
    <x v="2"/>
    <s v="South"/>
    <s v="SAFE"/>
    <s v="done"/>
    <s v="not eligiable"/>
  </r>
  <r>
    <s v="CUST04036"/>
    <s v="Female"/>
    <s v="Divorced"/>
    <n v="11344"/>
    <n v="31692"/>
    <s v="Good"/>
    <x v="1"/>
    <s v="East"/>
    <s v="SAFE"/>
    <s v="done"/>
    <s v="not eligiable"/>
  </r>
  <r>
    <s v="CUST04037"/>
    <s v="Female"/>
    <s v="Single"/>
    <n v="145323"/>
    <n v="43325"/>
    <s v="Poor"/>
    <x v="2"/>
    <s v="West"/>
    <s v="HIGH RISK"/>
    <s v="done"/>
    <s v="not eligiable"/>
  </r>
  <r>
    <s v="CUST04038"/>
    <s v="Female"/>
    <s v="Single"/>
    <n v="194177"/>
    <n v="88177"/>
    <s v="Poor"/>
    <x v="2"/>
    <s v="South"/>
    <s v="SAFE"/>
    <s v="done"/>
    <s v="not eligiable"/>
  </r>
  <r>
    <s v="CUST04039"/>
    <s v="Male"/>
    <s v="Single"/>
    <n v="113315"/>
    <n v="66904"/>
    <s v="Poor"/>
    <x v="0"/>
    <s v="North"/>
    <s v="SAFE"/>
    <s v="follow-up needed"/>
    <s v="not eligiable"/>
  </r>
  <r>
    <s v="CUST04040"/>
    <s v="Not Specified"/>
    <s v="Single"/>
    <n v="150516"/>
    <n v="68758"/>
    <s v="Good"/>
    <x v="2"/>
    <s v="South"/>
    <s v="SAFE"/>
    <s v="done"/>
    <s v="not eligiable"/>
  </r>
  <r>
    <s v="CUST04041"/>
    <s v="Male"/>
    <s v="Married"/>
    <n v="106606"/>
    <n v="29518"/>
    <s v="Poor"/>
    <x v="0"/>
    <s v="West"/>
    <s v="HIGH RISK"/>
    <s v="follow-up needed"/>
    <s v="not eligiable"/>
  </r>
  <r>
    <s v="CUST04042"/>
    <s v="Female"/>
    <s v="Single"/>
    <n v="185466"/>
    <n v="9624"/>
    <s v="Poor"/>
    <x v="2"/>
    <s v="East"/>
    <s v="HIGH RISK"/>
    <s v="done"/>
    <s v="not eligiable"/>
  </r>
  <r>
    <s v="CUST04043"/>
    <s v="Female"/>
    <s v="Single"/>
    <n v="192280"/>
    <n v="45566"/>
    <s v="Poor"/>
    <x v="0"/>
    <s v="South"/>
    <s v="HIGH RISK"/>
    <s v="follow-up needed"/>
    <s v="not eligiable"/>
  </r>
  <r>
    <s v="CUST04044"/>
    <s v="Male"/>
    <s v="Married"/>
    <n v="165512"/>
    <n v="94699"/>
    <s v="Poor"/>
    <x v="0"/>
    <s v="South"/>
    <s v="SAFE"/>
    <s v="follow-up needed"/>
    <s v="not eligiable"/>
  </r>
  <r>
    <s v="CUST04045"/>
    <s v="Female"/>
    <s v="Single"/>
    <n v="165116"/>
    <n v="83004"/>
    <s v="Good"/>
    <x v="1"/>
    <s v="West"/>
    <s v="SAFE"/>
    <s v="done"/>
    <s v="eligible for top-up"/>
  </r>
  <r>
    <s v="CUST04046"/>
    <s v="Male"/>
    <s v="Single"/>
    <n v="34725"/>
    <n v="54595"/>
    <s v="Poor"/>
    <x v="0"/>
    <s v="South"/>
    <s v="SAFE"/>
    <s v="follow-up needed"/>
    <s v="not eligiable"/>
  </r>
  <r>
    <s v="CUST04047"/>
    <s v="Not Specified"/>
    <s v="Married"/>
    <n v="141250"/>
    <n v="23874"/>
    <s v="Good"/>
    <x v="0"/>
    <s v="South"/>
    <s v="SAFE"/>
    <s v="follow-up needed"/>
    <s v="not eligiable"/>
  </r>
  <r>
    <s v="CUST04048"/>
    <s v="Not Specified"/>
    <s v="Single"/>
    <n v="181483"/>
    <n v="79996"/>
    <s v="Poor"/>
    <x v="1"/>
    <s v="East"/>
    <s v="SAFE"/>
    <s v="done"/>
    <s v="not eligiable"/>
  </r>
  <r>
    <s v="CUST04049"/>
    <s v="Female"/>
    <s v="Married"/>
    <n v="98873"/>
    <n v="79016"/>
    <s v="Poor"/>
    <x v="2"/>
    <s v="East"/>
    <s v="SAFE"/>
    <s v="done"/>
    <s v="not eligiable"/>
  </r>
  <r>
    <s v="CUST04050"/>
    <s v="Male"/>
    <s v="Single"/>
    <n v="98692"/>
    <n v="67312"/>
    <s v="Poor"/>
    <x v="0"/>
    <s v="North"/>
    <s v="SAFE"/>
    <s v="follow-up needed"/>
    <s v="not eligiable"/>
  </r>
  <r>
    <s v="CUST04051"/>
    <s v="Male"/>
    <s v="Single"/>
    <n v="24835"/>
    <n v="62023"/>
    <s v="Poor"/>
    <x v="2"/>
    <s v="East"/>
    <s v="SAFE"/>
    <s v="done"/>
    <s v="not eligiable"/>
  </r>
  <r>
    <s v="CUST04052"/>
    <s v="Female"/>
    <s v="Single"/>
    <n v="105139"/>
    <n v="77013"/>
    <s v="Poor"/>
    <x v="1"/>
    <s v="West"/>
    <s v="SAFE"/>
    <s v="done"/>
    <s v="not eligiable"/>
  </r>
  <r>
    <s v="CUST04053"/>
    <s v="Female"/>
    <s v="Divorced"/>
    <n v="64889"/>
    <n v="37070"/>
    <s v="Poor"/>
    <x v="1"/>
    <s v="East"/>
    <s v="HIGH RISK"/>
    <s v="done"/>
    <s v="not eligiable"/>
  </r>
  <r>
    <s v="CUST04054"/>
    <s v="Female"/>
    <s v="Divorced"/>
    <n v="44466"/>
    <n v="39581"/>
    <s v="Poor"/>
    <x v="0"/>
    <s v="North"/>
    <s v="HIGH RISK"/>
    <s v="follow-up needed"/>
    <s v="not eligiable"/>
  </r>
  <r>
    <s v="CUST04055"/>
    <s v="Female"/>
    <s v="Single"/>
    <n v="147689"/>
    <n v="46879"/>
    <s v="Poor"/>
    <x v="0"/>
    <s v="South"/>
    <s v="HIGH RISK"/>
    <s v="follow-up needed"/>
    <s v="not eligiable"/>
  </r>
  <r>
    <s v="CUST04056"/>
    <s v="Female"/>
    <s v="Single"/>
    <n v="72787"/>
    <n v="12308"/>
    <s v="Poor"/>
    <x v="1"/>
    <s v="East"/>
    <s v="HIGH RISK"/>
    <s v="done"/>
    <s v="not eligiable"/>
  </r>
  <r>
    <s v="CUST04057"/>
    <s v="Female"/>
    <s v="Single"/>
    <n v="116666"/>
    <n v="62858"/>
    <s v="Poor"/>
    <x v="2"/>
    <s v="North"/>
    <s v="SAFE"/>
    <s v="done"/>
    <s v="not eligiable"/>
  </r>
  <r>
    <s v="CUST04058"/>
    <s v="Male"/>
    <s v="Single"/>
    <n v="117997"/>
    <n v="24777"/>
    <s v="Good"/>
    <x v="0"/>
    <s v="East"/>
    <s v="SAFE"/>
    <s v="follow-up needed"/>
    <s v="not eligiable"/>
  </r>
  <r>
    <s v="CUST04059"/>
    <s v="Not Specified"/>
    <s v="Divorced"/>
    <n v="93083"/>
    <n v="74168"/>
    <s v="Poor"/>
    <x v="0"/>
    <s v="East"/>
    <s v="SAFE"/>
    <s v="follow-up needed"/>
    <s v="not eligiable"/>
  </r>
  <r>
    <s v="CUST04060"/>
    <s v="Male"/>
    <s v="Single"/>
    <n v="85408"/>
    <n v="77813"/>
    <s v="Poor"/>
    <x v="1"/>
    <s v="East"/>
    <s v="SAFE"/>
    <s v="done"/>
    <s v="not eligiable"/>
  </r>
  <r>
    <s v="CUST04061"/>
    <s v="Female"/>
    <s v="Single"/>
    <n v="47536"/>
    <n v="39042"/>
    <s v="Good"/>
    <x v="0"/>
    <s v="North"/>
    <s v="SAFE"/>
    <s v="follow-up needed"/>
    <s v="not eligiable"/>
  </r>
  <r>
    <s v="CUST04062"/>
    <s v="Female"/>
    <s v="Single"/>
    <n v="106272"/>
    <n v="34554"/>
    <s v="Poor"/>
    <x v="2"/>
    <s v="East"/>
    <s v="HIGH RISK"/>
    <s v="done"/>
    <s v="not eligiable"/>
  </r>
  <r>
    <s v="CUST04063"/>
    <s v="Male"/>
    <s v="Married"/>
    <n v="135500"/>
    <n v="86054"/>
    <s v="Poor"/>
    <x v="0"/>
    <s v="West"/>
    <s v="SAFE"/>
    <s v="follow-up needed"/>
    <s v="not eligiable"/>
  </r>
  <r>
    <s v="CUST04064"/>
    <s v="Female"/>
    <s v="Married"/>
    <n v="98595"/>
    <n v="94116"/>
    <s v="Good"/>
    <x v="1"/>
    <s v="South"/>
    <s v="SAFE"/>
    <s v="done"/>
    <s v="eligible for top-up"/>
  </r>
  <r>
    <s v="CUST04065"/>
    <s v="Male"/>
    <s v="Single"/>
    <n v="73142"/>
    <n v="54754"/>
    <s v="Poor"/>
    <x v="2"/>
    <s v="South"/>
    <s v="SAFE"/>
    <s v="done"/>
    <s v="not eligiable"/>
  </r>
  <r>
    <s v="CUST04066"/>
    <s v="Male"/>
    <s v="Single"/>
    <n v="73320"/>
    <n v="34132"/>
    <s v="Poor"/>
    <x v="0"/>
    <s v="West"/>
    <s v="HIGH RISK"/>
    <s v="follow-up needed"/>
    <s v="not eligiable"/>
  </r>
  <r>
    <s v="CUST04067"/>
    <s v="Male"/>
    <s v="Divorced"/>
    <n v="196845"/>
    <n v="29951"/>
    <s v="Poor"/>
    <x v="2"/>
    <s v="North"/>
    <s v="HIGH RISK"/>
    <s v="done"/>
    <s v="not eligiable"/>
  </r>
  <r>
    <s v="CUST04068"/>
    <s v="Male"/>
    <s v="Divorced"/>
    <n v="13872"/>
    <n v="29780"/>
    <s v="Poor"/>
    <x v="2"/>
    <s v="East"/>
    <s v="HIGH RISK"/>
    <s v="done"/>
    <s v="not eligiable"/>
  </r>
  <r>
    <s v="CUST04069"/>
    <s v="Not Specified"/>
    <s v="Single"/>
    <n v="11032"/>
    <n v="74668"/>
    <s v="Poor"/>
    <x v="1"/>
    <s v="East"/>
    <s v="SAFE"/>
    <s v="done"/>
    <s v="not eligiable"/>
  </r>
  <r>
    <s v="CUST04070"/>
    <s v="Female"/>
    <s v="Single"/>
    <n v="37200"/>
    <n v="73701"/>
    <s v="Good"/>
    <x v="0"/>
    <s v="East"/>
    <s v="SAFE"/>
    <s v="follow-up needed"/>
    <s v="not eligiable"/>
  </r>
  <r>
    <s v="CUST04071"/>
    <s v="Male"/>
    <s v="Single"/>
    <n v="70327"/>
    <n v="36630"/>
    <s v="Poor"/>
    <x v="0"/>
    <s v="South"/>
    <s v="HIGH RISK"/>
    <s v="follow-up needed"/>
    <s v="not eligiable"/>
  </r>
  <r>
    <s v="CUST04072"/>
    <s v="Female"/>
    <s v="Divorced"/>
    <n v="20900"/>
    <n v="6980"/>
    <s v="Good"/>
    <x v="1"/>
    <s v="East"/>
    <s v="SAFE"/>
    <s v="done"/>
    <s v="not eligiable"/>
  </r>
  <r>
    <s v="CUST04073"/>
    <s v="Female"/>
    <s v="Single"/>
    <n v="140971"/>
    <n v="26632"/>
    <s v="Poor"/>
    <x v="0"/>
    <s v="West"/>
    <s v="HIGH RISK"/>
    <s v="follow-up needed"/>
    <s v="not eligiable"/>
  </r>
  <r>
    <s v="CUST04074"/>
    <s v="Female"/>
    <s v="Divorced"/>
    <n v="176176"/>
    <n v="26983"/>
    <s v="Good"/>
    <x v="0"/>
    <s v="North"/>
    <s v="SAFE"/>
    <s v="follow-up needed"/>
    <s v="not eligiable"/>
  </r>
  <r>
    <s v="CUST04075"/>
    <s v="Not Specified"/>
    <s v="Divorced"/>
    <n v="186066"/>
    <n v="21903"/>
    <s v="Poor"/>
    <x v="0"/>
    <s v="West"/>
    <s v="HIGH RISK"/>
    <s v="follow-up needed"/>
    <s v="not eligiable"/>
  </r>
  <r>
    <s v="CUST04076"/>
    <s v="Female"/>
    <s v="Single"/>
    <n v="160666"/>
    <n v="86164"/>
    <s v="Poor"/>
    <x v="0"/>
    <s v="North"/>
    <s v="SAFE"/>
    <s v="follow-up needed"/>
    <s v="not eligiable"/>
  </r>
  <r>
    <s v="CUST04077"/>
    <s v="F###"/>
    <s v="Married"/>
    <n v="179034"/>
    <n v="14900"/>
    <s v="Poor"/>
    <x v="0"/>
    <s v="East"/>
    <s v="HIGH RISK"/>
    <s v="follow-up needed"/>
    <s v="not eligiable"/>
  </r>
  <r>
    <s v="CUST04078"/>
    <s v="Male"/>
    <s v="Single"/>
    <n v="144069"/>
    <n v="94008"/>
    <s v="Poor"/>
    <x v="0"/>
    <s v="East"/>
    <s v="SAFE"/>
    <s v="follow-up needed"/>
    <s v="not eligiable"/>
  </r>
  <r>
    <s v="CUST04079"/>
    <s v="Not Specified"/>
    <s v="Divorced"/>
    <n v="198943"/>
    <n v="98707"/>
    <s v="Poor"/>
    <x v="0"/>
    <s v="South"/>
    <s v="SAFE"/>
    <s v="follow-up needed"/>
    <s v="not eligiable"/>
  </r>
  <r>
    <s v="CUST04080"/>
    <s v="Not Specified"/>
    <s v="Single"/>
    <n v="117264"/>
    <n v="81923"/>
    <s v="Poor"/>
    <x v="0"/>
    <s v="West"/>
    <s v="SAFE"/>
    <s v="follow-up needed"/>
    <s v="not eligiable"/>
  </r>
  <r>
    <s v="CUST04081"/>
    <s v="Male"/>
    <s v="Divorced"/>
    <n v="123589"/>
    <n v="50873"/>
    <s v="Poor"/>
    <x v="2"/>
    <s v="East"/>
    <s v="SAFE"/>
    <s v="done"/>
    <s v="not eligiable"/>
  </r>
  <r>
    <s v="CUST04082"/>
    <s v="Female"/>
    <s v="Married"/>
    <n v="190518"/>
    <n v="19005"/>
    <s v="Good"/>
    <x v="0"/>
    <s v="North"/>
    <s v="SAFE"/>
    <s v="follow-up needed"/>
    <s v="not eligiable"/>
  </r>
  <r>
    <s v="CUST04083"/>
    <s v="Male"/>
    <s v="Single"/>
    <n v="161480"/>
    <n v="57864"/>
    <s v="Poor"/>
    <x v="1"/>
    <s v="South"/>
    <s v="SAFE"/>
    <s v="done"/>
    <s v="not eligiable"/>
  </r>
  <r>
    <s v="CUST04084"/>
    <s v="Female"/>
    <s v="Divorced"/>
    <n v="87566"/>
    <n v="86006"/>
    <s v="Good"/>
    <x v="1"/>
    <s v="East"/>
    <s v="SAFE"/>
    <s v="done"/>
    <s v="eligible for top-up"/>
  </r>
  <r>
    <s v="CUST04085"/>
    <s v="Female"/>
    <s v="Single"/>
    <n v="172706"/>
    <n v="33992"/>
    <s v="Poor"/>
    <x v="1"/>
    <s v="East"/>
    <s v="HIGH RISK"/>
    <s v="done"/>
    <s v="not eligiable"/>
  </r>
  <r>
    <s v="CUST04086"/>
    <s v="Not Specified"/>
    <s v="Single"/>
    <n v="128055"/>
    <n v="36941"/>
    <s v="Poor"/>
    <x v="2"/>
    <s v="South"/>
    <s v="HIGH RISK"/>
    <s v="done"/>
    <s v="not eligiable"/>
  </r>
  <r>
    <s v="CUST04087"/>
    <s v="Female"/>
    <s v="Divorced"/>
    <n v="55450"/>
    <n v="36718"/>
    <s v="Good"/>
    <x v="1"/>
    <s v="West"/>
    <s v="SAFE"/>
    <s v="done"/>
    <s v="not eligiable"/>
  </r>
  <r>
    <s v="CUST04088"/>
    <s v="Male"/>
    <s v="Married"/>
    <n v="72821"/>
    <n v="13752"/>
    <s v="Poor"/>
    <x v="2"/>
    <s v="South"/>
    <s v="HIGH RISK"/>
    <s v="done"/>
    <s v="not eligiable"/>
  </r>
  <r>
    <s v="CUST04089"/>
    <s v="Not Specified"/>
    <s v="Divorced"/>
    <n v="150355"/>
    <n v="16273"/>
    <s v="Poor"/>
    <x v="0"/>
    <s v="East"/>
    <s v="HIGH RISK"/>
    <s v="follow-up needed"/>
    <s v="not eligiable"/>
  </r>
  <r>
    <s v="CUST04090"/>
    <s v="Female"/>
    <s v="Single"/>
    <n v="65277"/>
    <n v="76198"/>
    <s v="Poor"/>
    <x v="1"/>
    <s v="North"/>
    <s v="SAFE"/>
    <s v="done"/>
    <s v="not eligiable"/>
  </r>
  <r>
    <s v="CUST04091"/>
    <s v="Not Specified"/>
    <s v="Divorced"/>
    <n v="155290"/>
    <n v="10571"/>
    <s v="Poor"/>
    <x v="0"/>
    <s v="West"/>
    <s v="HIGH RISK"/>
    <s v="follow-up needed"/>
    <s v="not eligiable"/>
  </r>
  <r>
    <s v="CUST04092"/>
    <s v="Female"/>
    <s v="Single"/>
    <n v="146195"/>
    <n v="13102"/>
    <s v="Good"/>
    <x v="2"/>
    <s v="East"/>
    <s v="SAFE"/>
    <s v="done"/>
    <s v="not eligiable"/>
  </r>
  <r>
    <s v="CUST04093"/>
    <s v="Female"/>
    <s v="Single"/>
    <n v="166408"/>
    <n v="19184"/>
    <s v="Poor"/>
    <x v="2"/>
    <s v="South"/>
    <s v="HIGH RISK"/>
    <s v="done"/>
    <s v="not eligiable"/>
  </r>
  <r>
    <s v="CUST04094"/>
    <s v="Female"/>
    <s v="Single"/>
    <n v="132990"/>
    <n v="22374"/>
    <s v="Poor"/>
    <x v="0"/>
    <s v="East"/>
    <s v="HIGH RISK"/>
    <s v="follow-up needed"/>
    <s v="not eligiable"/>
  </r>
  <r>
    <s v="CUST04095"/>
    <s v="Female"/>
    <s v="Single"/>
    <n v="40299"/>
    <n v="57804"/>
    <s v="Good"/>
    <x v="2"/>
    <s v="South"/>
    <s v="SAFE"/>
    <s v="done"/>
    <s v="not eligiable"/>
  </r>
  <r>
    <s v="CUST04096"/>
    <s v="Male"/>
    <s v="Married"/>
    <n v="146765"/>
    <n v="73560"/>
    <s v="Good"/>
    <x v="1"/>
    <s v="North"/>
    <s v="SAFE"/>
    <s v="done"/>
    <s v="eligible for top-up"/>
  </r>
  <r>
    <s v="CUST04097"/>
    <s v="Male"/>
    <s v="Married"/>
    <n v="176538"/>
    <n v="47128"/>
    <s v="Poor"/>
    <x v="0"/>
    <s v="West"/>
    <s v="HIGH RISK"/>
    <s v="follow-up needed"/>
    <s v="not eligiable"/>
  </r>
  <r>
    <s v="CUST04098"/>
    <s v="Female"/>
    <s v="Single"/>
    <n v="97599"/>
    <n v="64985"/>
    <s v="Poor"/>
    <x v="1"/>
    <s v="South"/>
    <s v="SAFE"/>
    <s v="done"/>
    <s v="not eligiable"/>
  </r>
  <r>
    <s v="CUST04099"/>
    <s v="Male"/>
    <s v="Married"/>
    <n v="108268"/>
    <n v="10860"/>
    <s v="Poor"/>
    <x v="0"/>
    <s v="South"/>
    <s v="HIGH RISK"/>
    <s v="follow-up needed"/>
    <s v="not eligiable"/>
  </r>
  <r>
    <s v="CUST04100"/>
    <s v="Female"/>
    <s v="Single"/>
    <n v="88364"/>
    <n v="86518"/>
    <s v="Poor"/>
    <x v="1"/>
    <s v="West"/>
    <s v="SAFE"/>
    <s v="done"/>
    <s v="not eligiable"/>
  </r>
  <r>
    <s v="CUST04101"/>
    <s v="Female"/>
    <s v="Divorced"/>
    <n v="172383"/>
    <n v="81416"/>
    <s v="Poor"/>
    <x v="0"/>
    <s v="North"/>
    <s v="SAFE"/>
    <s v="follow-up needed"/>
    <s v="not eligiable"/>
  </r>
  <r>
    <s v="CUST04102"/>
    <s v="Female"/>
    <s v="Married"/>
    <n v="175654"/>
    <n v="25917"/>
    <s v="Poor"/>
    <x v="2"/>
    <s v="East"/>
    <s v="HIGH RISK"/>
    <s v="done"/>
    <s v="not eligiable"/>
  </r>
  <r>
    <s v="CUST04103"/>
    <s v="Female"/>
    <s v="Single"/>
    <n v="69632"/>
    <n v="83711"/>
    <s v="Poor"/>
    <x v="0"/>
    <s v="East"/>
    <s v="SAFE"/>
    <s v="follow-up needed"/>
    <s v="not eligiable"/>
  </r>
  <r>
    <s v="CUST04104"/>
    <s v="Male"/>
    <s v="Divorced"/>
    <n v="102179"/>
    <n v="56482"/>
    <s v="Good"/>
    <x v="2"/>
    <s v="West"/>
    <s v="SAFE"/>
    <s v="done"/>
    <s v="not eligiable"/>
  </r>
  <r>
    <s v="CUST04105"/>
    <s v="Female"/>
    <s v="Single"/>
    <n v="49208"/>
    <n v="24295"/>
    <s v="Poor"/>
    <x v="2"/>
    <s v="South"/>
    <s v="HIGH RISK"/>
    <s v="done"/>
    <s v="not eligiable"/>
  </r>
  <r>
    <s v="CUST04106"/>
    <s v="Female"/>
    <s v="Married"/>
    <n v="88316"/>
    <n v="94697"/>
    <s v="Poor"/>
    <x v="2"/>
    <s v="East"/>
    <s v="SAFE"/>
    <s v="done"/>
    <s v="not eligiable"/>
  </r>
  <r>
    <s v="CUST04107"/>
    <s v="Male"/>
    <s v="Divorced"/>
    <n v="194790"/>
    <n v="64195"/>
    <s v="Poor"/>
    <x v="0"/>
    <s v="East"/>
    <s v="SAFE"/>
    <s v="follow-up needed"/>
    <s v="not eligiable"/>
  </r>
  <r>
    <s v="CUST04108"/>
    <s v="Not Specified"/>
    <s v="Divorced"/>
    <n v="187474"/>
    <n v="89728"/>
    <s v="Poor"/>
    <x v="1"/>
    <s v="North"/>
    <s v="SAFE"/>
    <s v="done"/>
    <s v="not eligiable"/>
  </r>
  <r>
    <s v="CUST04109"/>
    <s v="Female"/>
    <s v="Single"/>
    <n v="77011"/>
    <n v="26967"/>
    <s v="Poor"/>
    <x v="0"/>
    <s v="North"/>
    <s v="HIGH RISK"/>
    <s v="follow-up needed"/>
    <s v="not eligiable"/>
  </r>
  <r>
    <s v="CUST04110"/>
    <s v="Not Specified"/>
    <s v="Single"/>
    <n v="77775"/>
    <n v="95739"/>
    <s v="Poor"/>
    <x v="0"/>
    <s v="East"/>
    <s v="SAFE"/>
    <s v="follow-up needed"/>
    <s v="not eligiable"/>
  </r>
  <r>
    <s v="CUST04111"/>
    <s v="Female"/>
    <s v="Single"/>
    <n v="158171"/>
    <n v="7054"/>
    <s v="Poor"/>
    <x v="1"/>
    <s v="South"/>
    <s v="HIGH RISK"/>
    <s v="done"/>
    <s v="not eligiable"/>
  </r>
  <r>
    <s v="CUST04112"/>
    <s v="Female"/>
    <s v="Married"/>
    <n v="139936"/>
    <n v="74044"/>
    <s v="Poor"/>
    <x v="0"/>
    <s v="East"/>
    <s v="SAFE"/>
    <s v="follow-up needed"/>
    <s v="not eligiable"/>
  </r>
  <r>
    <s v="CUST04113"/>
    <s v="Not Specified"/>
    <s v="Single"/>
    <n v="12029"/>
    <n v="23997"/>
    <s v="Poor"/>
    <x v="0"/>
    <s v="South"/>
    <s v="HIGH RISK"/>
    <s v="follow-up needed"/>
    <s v="not eligiable"/>
  </r>
  <r>
    <s v="CUST04114"/>
    <s v="Female"/>
    <s v="Single"/>
    <n v="104047"/>
    <n v="90632"/>
    <s v="Good"/>
    <x v="0"/>
    <s v="East"/>
    <s v="SAFE"/>
    <s v="follow-up needed"/>
    <s v="not eligiable"/>
  </r>
  <r>
    <s v="CUST04115"/>
    <s v="Female"/>
    <s v="Divorced"/>
    <n v="92127"/>
    <n v="52624"/>
    <s v="Good"/>
    <x v="0"/>
    <s v="North"/>
    <s v="SAFE"/>
    <s v="follow-up needed"/>
    <s v="not eligiable"/>
  </r>
  <r>
    <s v="CUST04116"/>
    <s v="Female"/>
    <s v="Married"/>
    <n v="158792"/>
    <n v="82245"/>
    <s v="Poor"/>
    <x v="0"/>
    <s v="East"/>
    <s v="SAFE"/>
    <s v="follow-up needed"/>
    <s v="not eligiable"/>
  </r>
  <r>
    <s v="CUST04117"/>
    <s v="Male"/>
    <s v="Single"/>
    <n v="133893"/>
    <n v="28013"/>
    <s v="Poor"/>
    <x v="1"/>
    <s v="East"/>
    <s v="HIGH RISK"/>
    <s v="done"/>
    <s v="not eligiable"/>
  </r>
  <r>
    <s v="CUST04118"/>
    <s v="Male"/>
    <s v="Single"/>
    <n v="28509"/>
    <n v="60663"/>
    <s v="Good"/>
    <x v="0"/>
    <s v="East"/>
    <s v="SAFE"/>
    <s v="follow-up needed"/>
    <s v="not eligiable"/>
  </r>
  <r>
    <s v="CUST04119"/>
    <s v="Female"/>
    <s v="Divorced"/>
    <n v="145184"/>
    <n v="68165"/>
    <s v="Poor"/>
    <x v="1"/>
    <s v="North"/>
    <s v="SAFE"/>
    <s v="done"/>
    <s v="not eligiable"/>
  </r>
  <r>
    <s v="CUST04120"/>
    <s v="Female"/>
    <s v="Single"/>
    <n v="115899"/>
    <n v="36918"/>
    <s v="Poor"/>
    <x v="2"/>
    <s v="East"/>
    <s v="HIGH RISK"/>
    <s v="done"/>
    <s v="not eligiable"/>
  </r>
  <r>
    <s v="CUST04121"/>
    <s v="Male"/>
    <s v="Single"/>
    <n v="94881"/>
    <n v="56194"/>
    <s v="Poor"/>
    <x v="0"/>
    <s v="East"/>
    <s v="SAFE"/>
    <s v="follow-up needed"/>
    <s v="not eligiable"/>
  </r>
  <r>
    <s v="CUST04122"/>
    <s v="Male"/>
    <s v="Single"/>
    <n v="99688"/>
    <n v="33956"/>
    <s v="Poor"/>
    <x v="2"/>
    <s v="East"/>
    <s v="HIGH RISK"/>
    <s v="done"/>
    <s v="not eligiable"/>
  </r>
  <r>
    <s v="CUST04123"/>
    <s v="Female"/>
    <s v="Divorced"/>
    <n v="58350"/>
    <n v="98371"/>
    <s v="Poor"/>
    <x v="0"/>
    <s v="East"/>
    <s v="SAFE"/>
    <s v="follow-up needed"/>
    <s v="not eligiable"/>
  </r>
  <r>
    <s v="CUST04124"/>
    <s v="Male"/>
    <s v="Single"/>
    <n v="37166"/>
    <n v="38402"/>
    <s v="Poor"/>
    <x v="0"/>
    <s v="South"/>
    <s v="HIGH RISK"/>
    <s v="follow-up needed"/>
    <s v="not eligiable"/>
  </r>
  <r>
    <s v="CUST04125"/>
    <s v="Male"/>
    <s v="Divorced"/>
    <n v="83555"/>
    <n v="40275"/>
    <s v="Good"/>
    <x v="2"/>
    <s v="East"/>
    <s v="SAFE"/>
    <s v="done"/>
    <s v="not eligiable"/>
  </r>
  <r>
    <s v="CUST04126"/>
    <s v="Male"/>
    <s v="Divorced"/>
    <n v="143175"/>
    <n v="94101"/>
    <s v="Good"/>
    <x v="1"/>
    <s v="East"/>
    <s v="SAFE"/>
    <s v="done"/>
    <s v="eligible for top-up"/>
  </r>
  <r>
    <s v="CUST04127"/>
    <s v="Male"/>
    <s v="Single"/>
    <n v="133012"/>
    <n v="10295"/>
    <s v="Poor"/>
    <x v="0"/>
    <s v="East"/>
    <s v="HIGH RISK"/>
    <s v="follow-up needed"/>
    <s v="not eligiable"/>
  </r>
  <r>
    <s v="CUST04128"/>
    <s v="Female###"/>
    <s v="Married"/>
    <n v="166438"/>
    <n v="48938"/>
    <s v="Poor"/>
    <x v="1"/>
    <s v="North"/>
    <s v="HIGH RISK"/>
    <s v="done"/>
    <s v="not eligiable"/>
  </r>
  <r>
    <s v="CUST04129"/>
    <s v="Female"/>
    <s v="Single"/>
    <n v="132551"/>
    <n v="59592"/>
    <s v="Poor"/>
    <x v="1"/>
    <s v="East"/>
    <s v="SAFE"/>
    <s v="done"/>
    <s v="not eligiable"/>
  </r>
  <r>
    <s v="CUST04130"/>
    <s v="Not Specified"/>
    <s v="Single"/>
    <n v="107161"/>
    <n v="54467"/>
    <s v="Poor"/>
    <x v="0"/>
    <s v="East"/>
    <s v="SAFE"/>
    <s v="follow-up needed"/>
    <s v="not eligiable"/>
  </r>
  <r>
    <s v="CUST04131"/>
    <s v="Male"/>
    <s v="Divorced"/>
    <n v="150819"/>
    <n v="13947"/>
    <s v="Good"/>
    <x v="1"/>
    <s v="East"/>
    <s v="SAFE"/>
    <s v="done"/>
    <s v="eligible for top-up"/>
  </r>
  <r>
    <s v="CUST04132"/>
    <s v="Male"/>
    <s v="Divorced"/>
    <n v="155764"/>
    <n v="88411"/>
    <s v="Poor"/>
    <x v="2"/>
    <s v="East"/>
    <s v="SAFE"/>
    <s v="done"/>
    <s v="not eligiable"/>
  </r>
  <r>
    <s v="CUST04133"/>
    <s v="Female"/>
    <s v="Single"/>
    <n v="147656"/>
    <n v="51343"/>
    <s v="Poor"/>
    <x v="2"/>
    <s v="East"/>
    <s v="SAFE"/>
    <s v="done"/>
    <s v="not eligiable"/>
  </r>
  <r>
    <s v="CUST04134"/>
    <s v="Male"/>
    <s v="Married"/>
    <n v="29061"/>
    <n v="91558"/>
    <s v="Good"/>
    <x v="1"/>
    <s v="North"/>
    <s v="SAFE"/>
    <s v="done"/>
    <s v="not eligiable"/>
  </r>
  <r>
    <s v="CUST04135"/>
    <s v="Male"/>
    <s v="Divorced"/>
    <n v="73873"/>
    <n v="83375"/>
    <s v="Poor"/>
    <x v="2"/>
    <s v="East"/>
    <s v="SAFE"/>
    <s v="done"/>
    <s v="not eligiable"/>
  </r>
  <r>
    <s v="CUST04136"/>
    <s v="Not Specified"/>
    <s v="Divorced"/>
    <n v="178828"/>
    <n v="96614"/>
    <s v="Good"/>
    <x v="1"/>
    <s v="East"/>
    <s v="SAFE"/>
    <s v="done"/>
    <s v="eligible for top-up"/>
  </r>
  <r>
    <s v="CUST04137"/>
    <s v="Female"/>
    <s v="Divorced"/>
    <n v="61843"/>
    <n v="76430"/>
    <s v="Poor"/>
    <x v="2"/>
    <s v="South"/>
    <s v="SAFE"/>
    <s v="done"/>
    <s v="not eligiable"/>
  </r>
  <r>
    <s v="CUST04138"/>
    <s v="Female"/>
    <s v="Married"/>
    <n v="41488"/>
    <n v="33011"/>
    <s v="Poor"/>
    <x v="1"/>
    <s v="North"/>
    <s v="HIGH RISK"/>
    <s v="done"/>
    <s v="not eligiable"/>
  </r>
  <r>
    <s v="CUST04139"/>
    <s v="Female"/>
    <s v="Divorced"/>
    <n v="55201"/>
    <n v="46952"/>
    <s v="Good"/>
    <x v="0"/>
    <s v="East"/>
    <s v="SAFE"/>
    <s v="follow-up needed"/>
    <s v="not eligiable"/>
  </r>
  <r>
    <s v="CUST04140"/>
    <s v="Not Specified"/>
    <s v="Single"/>
    <n v="164680"/>
    <n v="90519"/>
    <s v="Poor"/>
    <x v="0"/>
    <s v="South"/>
    <s v="SAFE"/>
    <s v="follow-up needed"/>
    <s v="not eligiable"/>
  </r>
  <r>
    <s v="CUST04141"/>
    <s v="Male"/>
    <s v="Married"/>
    <n v="140580"/>
    <n v="50213"/>
    <s v="Poor"/>
    <x v="1"/>
    <s v="South"/>
    <s v="SAFE"/>
    <s v="done"/>
    <s v="not eligiable"/>
  </r>
  <r>
    <s v="CUST04142"/>
    <s v="Not Specified"/>
    <s v="Married"/>
    <n v="74616"/>
    <n v="84167"/>
    <s v="Poor"/>
    <x v="1"/>
    <s v="East"/>
    <s v="SAFE"/>
    <s v="done"/>
    <s v="not eligiable"/>
  </r>
  <r>
    <s v="CUST04143"/>
    <s v="Male"/>
    <s v="Single"/>
    <n v="161587"/>
    <n v="40807"/>
    <s v="Poor"/>
    <x v="2"/>
    <s v="West"/>
    <s v="HIGH RISK"/>
    <s v="done"/>
    <s v="not eligiable"/>
  </r>
  <r>
    <s v="CUST04144"/>
    <s v="Male"/>
    <s v="Single"/>
    <n v="175845"/>
    <n v="29321"/>
    <s v="Poor"/>
    <x v="2"/>
    <s v="East"/>
    <s v="HIGH RISK"/>
    <s v="done"/>
    <s v="not eligiable"/>
  </r>
  <r>
    <s v="CUST04145"/>
    <s v="Male"/>
    <s v="Single"/>
    <n v="83868"/>
    <n v="19448"/>
    <s v="Poor"/>
    <x v="1"/>
    <s v="East"/>
    <s v="HIGH RISK"/>
    <s v="done"/>
    <s v="not eligiable"/>
  </r>
  <r>
    <s v="CUST04146"/>
    <s v="Female"/>
    <s v="Married"/>
    <n v="103125"/>
    <n v="64709"/>
    <s v="Poor"/>
    <x v="2"/>
    <s v="East"/>
    <s v="SAFE"/>
    <s v="done"/>
    <s v="not eligiable"/>
  </r>
  <r>
    <s v="CUST04147"/>
    <s v="Female"/>
    <s v="Divorced"/>
    <n v="67971"/>
    <n v="98404"/>
    <s v="Good"/>
    <x v="2"/>
    <s v="West"/>
    <s v="SAFE"/>
    <s v="done"/>
    <s v="not eligiable"/>
  </r>
  <r>
    <s v="CUST04148"/>
    <s v="Not Specified"/>
    <s v="Married"/>
    <n v="94374"/>
    <n v="53062"/>
    <s v="Poor"/>
    <x v="1"/>
    <s v="South"/>
    <s v="SAFE"/>
    <s v="done"/>
    <s v="not eligiable"/>
  </r>
  <r>
    <s v="CUST04149"/>
    <s v="Not Specified"/>
    <s v="Single"/>
    <n v="59287"/>
    <n v="76966"/>
    <s v="Poor"/>
    <x v="2"/>
    <s v="West"/>
    <s v="SAFE"/>
    <s v="done"/>
    <s v="not eligiable"/>
  </r>
  <r>
    <s v="CUST04150"/>
    <s v="Not Specified"/>
    <s v="Married"/>
    <n v="22955"/>
    <n v="82323"/>
    <s v="Poor"/>
    <x v="2"/>
    <s v="East"/>
    <s v="SAFE"/>
    <s v="done"/>
    <s v="not eligiable"/>
  </r>
  <r>
    <s v="CUST04151"/>
    <s v="Not Specified"/>
    <s v="Divorced"/>
    <n v="181266"/>
    <n v="71391"/>
    <s v="Poor"/>
    <x v="2"/>
    <s v="East"/>
    <s v="SAFE"/>
    <s v="done"/>
    <s v="not eligiable"/>
  </r>
  <r>
    <s v="CUST04152"/>
    <s v="Not Specified"/>
    <s v="Divorced"/>
    <n v="11793"/>
    <n v="85930"/>
    <s v="Poor"/>
    <x v="0"/>
    <s v="East"/>
    <s v="SAFE"/>
    <s v="follow-up needed"/>
    <s v="not eligiable"/>
  </r>
  <r>
    <s v="CUST04153"/>
    <s v="Not Specified"/>
    <s v="Single"/>
    <n v="162138"/>
    <n v="41721"/>
    <s v="Poor"/>
    <x v="0"/>
    <s v="East"/>
    <s v="HIGH RISK"/>
    <s v="follow-up needed"/>
    <s v="not eligiable"/>
  </r>
  <r>
    <s v="CUST04154"/>
    <s v="Male"/>
    <s v="Married"/>
    <n v="39258"/>
    <n v="43317"/>
    <s v="Poor"/>
    <x v="1"/>
    <s v="South"/>
    <s v="HIGH RISK"/>
    <s v="done"/>
    <s v="not eligiable"/>
  </r>
  <r>
    <s v="CUST04155"/>
    <s v="Not Specified"/>
    <s v="Divorced"/>
    <n v="111853"/>
    <n v="22123"/>
    <s v="Good"/>
    <x v="0"/>
    <s v="East"/>
    <s v="SAFE"/>
    <s v="follow-up needed"/>
    <s v="not eligiable"/>
  </r>
  <r>
    <s v="CUST04156"/>
    <s v="Not Specified"/>
    <s v="Divorced"/>
    <n v="37255"/>
    <n v="26473"/>
    <s v="Poor"/>
    <x v="2"/>
    <s v="East"/>
    <s v="HIGH RISK"/>
    <s v="done"/>
    <s v="not eligiable"/>
  </r>
  <r>
    <s v="CUST04157"/>
    <s v="Not Specified"/>
    <s v="Single"/>
    <n v="139046"/>
    <n v="23443"/>
    <s v="Poor"/>
    <x v="0"/>
    <s v="West"/>
    <s v="HIGH RISK"/>
    <s v="follow-up needed"/>
    <s v="not eligiable"/>
  </r>
  <r>
    <s v="CUST04158"/>
    <s v="Female"/>
    <s v="Single"/>
    <n v="188040"/>
    <n v="48186"/>
    <s v="Poor"/>
    <x v="0"/>
    <s v="West"/>
    <s v="HIGH RISK"/>
    <s v="follow-up needed"/>
    <s v="not eligiable"/>
  </r>
  <r>
    <s v="CUST04159"/>
    <s v="Not Specified"/>
    <s v="Single"/>
    <n v="72228"/>
    <n v="6491"/>
    <s v="Poor"/>
    <x v="2"/>
    <s v="East"/>
    <s v="HIGH RISK"/>
    <s v="done"/>
    <s v="not eligiable"/>
  </r>
  <r>
    <s v="CUST04160"/>
    <s v="Male"/>
    <s v="Single"/>
    <n v="17813"/>
    <n v="22383"/>
    <s v="Good"/>
    <x v="1"/>
    <s v="East"/>
    <s v="SAFE"/>
    <s v="done"/>
    <s v="not eligiable"/>
  </r>
  <r>
    <s v="CUST04161"/>
    <s v="Female"/>
    <s v="Married"/>
    <n v="173938"/>
    <n v="98144"/>
    <s v="Good"/>
    <x v="1"/>
    <s v="South"/>
    <s v="SAFE"/>
    <s v="done"/>
    <s v="eligible for top-up"/>
  </r>
  <r>
    <s v="CUST04162"/>
    <s v="Male"/>
    <s v="Single"/>
    <n v="199152"/>
    <n v="36958"/>
    <s v="Good"/>
    <x v="0"/>
    <s v="East"/>
    <s v="SAFE"/>
    <s v="follow-up needed"/>
    <s v="not eligiable"/>
  </r>
  <r>
    <s v="CUST04163"/>
    <s v="Not Specified"/>
    <s v="Single"/>
    <n v="109743"/>
    <n v="12616"/>
    <s v="Poor"/>
    <x v="1"/>
    <s v="North"/>
    <s v="HIGH RISK"/>
    <s v="done"/>
    <s v="not eligiable"/>
  </r>
  <r>
    <s v="CUST04164"/>
    <s v="Male"/>
    <s v="Married"/>
    <n v="180290"/>
    <n v="22854"/>
    <s v="Poor"/>
    <x v="2"/>
    <s v="North"/>
    <s v="HIGH RISK"/>
    <s v="done"/>
    <s v="not eligiable"/>
  </r>
  <r>
    <s v="CUST04165"/>
    <s v="Female"/>
    <s v="Single"/>
    <n v="163098"/>
    <n v="6695"/>
    <s v="Poor"/>
    <x v="0"/>
    <s v="South"/>
    <s v="HIGH RISK"/>
    <s v="follow-up needed"/>
    <s v="not eligiable"/>
  </r>
  <r>
    <s v="CUST04166"/>
    <s v="Female"/>
    <s v="Single"/>
    <n v="13578"/>
    <n v="28382"/>
    <s v="Good"/>
    <x v="2"/>
    <s v="West"/>
    <s v="SAFE"/>
    <s v="done"/>
    <s v="not eligiable"/>
  </r>
  <r>
    <s v="CUST04167"/>
    <s v="Male"/>
    <s v="Married"/>
    <n v="109848"/>
    <n v="40006"/>
    <s v="Poor"/>
    <x v="2"/>
    <s v="East"/>
    <s v="HIGH RISK"/>
    <s v="done"/>
    <s v="not eligiable"/>
  </r>
  <r>
    <s v="CUST04168"/>
    <s v="Male"/>
    <s v="Divorced"/>
    <n v="156774"/>
    <n v="54078"/>
    <s v="Good"/>
    <x v="0"/>
    <s v="East"/>
    <s v="SAFE"/>
    <s v="follow-up needed"/>
    <s v="not eligiable"/>
  </r>
  <r>
    <s v="CUST04169"/>
    <s v="Female"/>
    <s v="Married"/>
    <n v="53232"/>
    <n v="89880"/>
    <s v="Poor"/>
    <x v="0"/>
    <s v="North"/>
    <s v="SAFE"/>
    <s v="follow-up needed"/>
    <s v="not eligiable"/>
  </r>
  <r>
    <s v="CUST04170"/>
    <s v="Female"/>
    <s v="Divorced"/>
    <n v="37472"/>
    <n v="64538"/>
    <s v="Poor"/>
    <x v="2"/>
    <s v="West"/>
    <s v="SAFE"/>
    <s v="done"/>
    <s v="not eligiable"/>
  </r>
  <r>
    <s v="CUST04171"/>
    <s v="Not Specified"/>
    <s v="Divorced"/>
    <n v="186946"/>
    <n v="25723"/>
    <s v="Poor"/>
    <x v="0"/>
    <s v="South"/>
    <s v="HIGH RISK"/>
    <s v="follow-up needed"/>
    <s v="not eligiable"/>
  </r>
  <r>
    <s v="CUST04172"/>
    <s v="Male"/>
    <s v="Divorced"/>
    <n v="172532"/>
    <n v="22772"/>
    <s v="Poor"/>
    <x v="2"/>
    <s v="North"/>
    <s v="HIGH RISK"/>
    <s v="done"/>
    <s v="not eligiable"/>
  </r>
  <r>
    <s v="CUST04173"/>
    <s v="Female"/>
    <s v="Married"/>
    <n v="95841"/>
    <n v="89041"/>
    <s v="Poor"/>
    <x v="1"/>
    <s v="West"/>
    <s v="SAFE"/>
    <s v="done"/>
    <s v="not eligiable"/>
  </r>
  <r>
    <s v="CUST04174"/>
    <s v="Male"/>
    <s v="Single"/>
    <n v="194949"/>
    <n v="59304"/>
    <s v="Poor"/>
    <x v="0"/>
    <s v="West"/>
    <s v="SAFE"/>
    <s v="follow-up needed"/>
    <s v="not eligiable"/>
  </r>
  <r>
    <s v="CUST04175"/>
    <s v="Not Specified"/>
    <s v="Divorced"/>
    <n v="16878"/>
    <n v="81306"/>
    <s v="Poor"/>
    <x v="2"/>
    <s v="South"/>
    <s v="SAFE"/>
    <s v="done"/>
    <s v="not eligiable"/>
  </r>
  <r>
    <s v="CUST04176"/>
    <s v="Female"/>
    <s v="Single"/>
    <n v="72655"/>
    <n v="63318"/>
    <s v="Poor"/>
    <x v="2"/>
    <s v="South"/>
    <s v="SAFE"/>
    <s v="done"/>
    <s v="not eligiable"/>
  </r>
  <r>
    <s v="CUST04177"/>
    <s v="Female"/>
    <s v="Married"/>
    <n v="123223"/>
    <n v="8973"/>
    <s v="Good"/>
    <x v="2"/>
    <s v="South"/>
    <s v="SAFE"/>
    <s v="done"/>
    <s v="not eligiable"/>
  </r>
  <r>
    <s v="CUST04178"/>
    <s v="Male"/>
    <s v="Single"/>
    <n v="78113"/>
    <n v="25982"/>
    <s v="Poor"/>
    <x v="0"/>
    <s v="North"/>
    <s v="HIGH RISK"/>
    <s v="follow-up needed"/>
    <s v="not eligiable"/>
  </r>
  <r>
    <s v="CUST04179"/>
    <s v="Male"/>
    <s v="Single"/>
    <n v="192726"/>
    <n v="88433"/>
    <s v="Poor"/>
    <x v="2"/>
    <s v="South"/>
    <s v="SAFE"/>
    <s v="done"/>
    <s v="not eligiable"/>
  </r>
  <r>
    <s v="CUST04180"/>
    <s v="Male"/>
    <s v="Married"/>
    <n v="132075"/>
    <n v="14713"/>
    <s v="Poor"/>
    <x v="0"/>
    <s v="East"/>
    <s v="HIGH RISK"/>
    <s v="follow-up needed"/>
    <s v="not eligiable"/>
  </r>
  <r>
    <s v="CUST04181"/>
    <s v="Male"/>
    <s v="Single"/>
    <n v="132460"/>
    <n v="81684"/>
    <s v="Poor"/>
    <x v="1"/>
    <s v="West"/>
    <s v="SAFE"/>
    <s v="done"/>
    <s v="not eligiable"/>
  </r>
  <r>
    <s v="CUST04182"/>
    <s v="Female"/>
    <s v="Divorced"/>
    <n v="121731"/>
    <n v="47730"/>
    <s v="Poor"/>
    <x v="1"/>
    <s v="West"/>
    <s v="HIGH RISK"/>
    <s v="done"/>
    <s v="not eligiable"/>
  </r>
  <r>
    <s v="CUST04183"/>
    <s v="Not Specified"/>
    <s v="Divorced"/>
    <n v="113382"/>
    <n v="24258"/>
    <s v="Poor"/>
    <x v="0"/>
    <s v="West"/>
    <s v="HIGH RISK"/>
    <s v="follow-up needed"/>
    <s v="not eligiable"/>
  </r>
  <r>
    <s v="CUST04184"/>
    <s v="Not Specified"/>
    <s v="Divorced"/>
    <n v="87709"/>
    <n v="5891"/>
    <s v="Poor"/>
    <x v="2"/>
    <s v="South"/>
    <s v="HIGH RISK"/>
    <s v="done"/>
    <s v="not eligiable"/>
  </r>
  <r>
    <s v="CUST04185"/>
    <s v="Not Specified"/>
    <s v="Single"/>
    <n v="94774"/>
    <n v="81424"/>
    <s v="Good"/>
    <x v="0"/>
    <s v="West"/>
    <s v="SAFE"/>
    <s v="follow-up needed"/>
    <s v="not eligiable"/>
  </r>
  <r>
    <s v="CUST04186"/>
    <s v="Not Specified"/>
    <s v="Single"/>
    <n v="104662"/>
    <n v="95198"/>
    <s v="Poor"/>
    <x v="0"/>
    <s v="East"/>
    <s v="SAFE"/>
    <s v="follow-up needed"/>
    <s v="not eligiable"/>
  </r>
  <r>
    <s v="CUST04187"/>
    <s v="Male"/>
    <s v="Married"/>
    <n v="91448"/>
    <n v="90209"/>
    <s v="Poor"/>
    <x v="0"/>
    <s v="East"/>
    <s v="SAFE"/>
    <s v="follow-up needed"/>
    <s v="not eligiable"/>
  </r>
  <r>
    <s v="CUST04188"/>
    <s v="Male"/>
    <s v="Single"/>
    <n v="59767"/>
    <n v="37040"/>
    <s v="Poor"/>
    <x v="0"/>
    <s v="South"/>
    <s v="HIGH RISK"/>
    <s v="follow-up needed"/>
    <s v="not eligiable"/>
  </r>
  <r>
    <s v="CUST04189"/>
    <s v="Female"/>
    <s v="Single"/>
    <n v="177674"/>
    <n v="72332"/>
    <s v="Poor"/>
    <x v="0"/>
    <s v="North"/>
    <s v="SAFE"/>
    <s v="follow-up needed"/>
    <s v="not eligiable"/>
  </r>
  <r>
    <s v="CUST04190"/>
    <s v="Male"/>
    <s v="Single"/>
    <n v="42564"/>
    <n v="47557"/>
    <s v="Good"/>
    <x v="0"/>
    <s v="East"/>
    <s v="SAFE"/>
    <s v="follow-up needed"/>
    <s v="not eligiable"/>
  </r>
  <r>
    <s v="CUST04191"/>
    <s v="Female###"/>
    <s v="Married"/>
    <n v="102785"/>
    <n v="10020"/>
    <s v="Poor"/>
    <x v="0"/>
    <s v="East"/>
    <s v="HIGH RISK"/>
    <s v="follow-up needed"/>
    <s v="not eligiable"/>
  </r>
  <r>
    <s v="CUST04192"/>
    <s v="Female"/>
    <s v="Single"/>
    <n v="114358"/>
    <n v="61381"/>
    <s v="Poor"/>
    <x v="0"/>
    <s v="West"/>
    <s v="SAFE"/>
    <s v="follow-up needed"/>
    <s v="not eligiable"/>
  </r>
  <r>
    <s v="CUST04193"/>
    <s v="Female"/>
    <s v="Single"/>
    <n v="56220"/>
    <n v="22913"/>
    <s v="Poor"/>
    <x v="0"/>
    <s v="South"/>
    <s v="HIGH RISK"/>
    <s v="follow-up needed"/>
    <s v="not eligiable"/>
  </r>
  <r>
    <s v="CUST04194"/>
    <s v="Female"/>
    <s v="Divorced"/>
    <n v="99421"/>
    <n v="83537"/>
    <s v="Poor"/>
    <x v="1"/>
    <s v="East"/>
    <s v="SAFE"/>
    <s v="done"/>
    <s v="not eligiable"/>
  </r>
  <r>
    <s v="CUST04195"/>
    <s v="Female"/>
    <s v="Single"/>
    <n v="33194"/>
    <n v="81782"/>
    <s v="Good"/>
    <x v="2"/>
    <s v="East"/>
    <s v="SAFE"/>
    <s v="done"/>
    <s v="not eligiable"/>
  </r>
  <r>
    <s v="CUST04196"/>
    <s v="Male"/>
    <s v="Single"/>
    <n v="17226"/>
    <n v="29509"/>
    <s v="Poor"/>
    <x v="1"/>
    <s v="North"/>
    <s v="HIGH RISK"/>
    <s v="done"/>
    <s v="not eligiable"/>
  </r>
  <r>
    <s v="CUST04197"/>
    <s v="Male"/>
    <s v="Single"/>
    <n v="45637"/>
    <n v="54446"/>
    <s v="Poor"/>
    <x v="1"/>
    <s v="West"/>
    <s v="SAFE"/>
    <s v="done"/>
    <s v="not eligiable"/>
  </r>
  <r>
    <s v="CUST04198"/>
    <s v="Male###"/>
    <s v="Married"/>
    <n v="185095"/>
    <n v="9001"/>
    <s v="Good"/>
    <x v="1"/>
    <s v="East"/>
    <s v="SAFE"/>
    <s v="done"/>
    <s v="eligible for top-up"/>
  </r>
  <r>
    <s v="CUST04199"/>
    <s v="Not Specified"/>
    <s v="Married"/>
    <n v="30283"/>
    <n v="49862"/>
    <s v="Good"/>
    <x v="2"/>
    <s v="North"/>
    <s v="SAFE"/>
    <s v="done"/>
    <s v="not eligiable"/>
  </r>
  <r>
    <s v="CUST04200"/>
    <s v="Male"/>
    <s v="Married"/>
    <n v="82704"/>
    <n v="86643"/>
    <s v="Poor"/>
    <x v="0"/>
    <s v="West"/>
    <s v="SAFE"/>
    <s v="follow-up needed"/>
    <s v="not eligiable"/>
  </r>
  <r>
    <s v="CUST04201"/>
    <s v="Male"/>
    <s v="Married"/>
    <n v="90940"/>
    <n v="38837"/>
    <s v="Good"/>
    <x v="2"/>
    <s v="South"/>
    <s v="SAFE"/>
    <s v="done"/>
    <s v="not eligiable"/>
  </r>
  <r>
    <s v="CUST04202"/>
    <s v="Male"/>
    <s v="Single"/>
    <n v="10998"/>
    <n v="49492"/>
    <s v="Good"/>
    <x v="0"/>
    <s v="South"/>
    <s v="SAFE"/>
    <s v="follow-up needed"/>
    <s v="not eligiable"/>
  </r>
  <r>
    <s v="CUST04203"/>
    <s v="Not Specified"/>
    <s v="Divorced"/>
    <n v="32304"/>
    <n v="91238"/>
    <s v="Poor"/>
    <x v="0"/>
    <s v="West"/>
    <s v="SAFE"/>
    <s v="follow-up needed"/>
    <s v="not eligiable"/>
  </r>
  <r>
    <s v="CUST04204"/>
    <s v="Female"/>
    <s v="Divorced"/>
    <n v="25691"/>
    <n v="55341"/>
    <s v="Poor"/>
    <x v="0"/>
    <s v="East"/>
    <s v="SAFE"/>
    <s v="follow-up needed"/>
    <s v="not eligiable"/>
  </r>
  <r>
    <s v="CUST04205"/>
    <s v="Female"/>
    <s v="Single"/>
    <n v="183392"/>
    <n v="67560"/>
    <s v="Poor"/>
    <x v="0"/>
    <s v="East"/>
    <s v="SAFE"/>
    <s v="follow-up needed"/>
    <s v="not eligiable"/>
  </r>
  <r>
    <s v="CUST04206"/>
    <s v="Male"/>
    <s v="Single"/>
    <n v="34315"/>
    <n v="79480"/>
    <s v="Good"/>
    <x v="0"/>
    <s v="South"/>
    <s v="SAFE"/>
    <s v="follow-up needed"/>
    <s v="not eligiable"/>
  </r>
  <r>
    <s v="CUST04207"/>
    <s v="Not Specified"/>
    <s v="Married"/>
    <n v="45799"/>
    <n v="9018"/>
    <s v="Poor"/>
    <x v="1"/>
    <s v="West"/>
    <s v="HIGH RISK"/>
    <s v="done"/>
    <s v="not eligiable"/>
  </r>
  <r>
    <s v="CUST04208"/>
    <s v="Female"/>
    <s v="Single"/>
    <n v="191570"/>
    <n v="47708"/>
    <s v="Poor"/>
    <x v="0"/>
    <s v="West"/>
    <s v="HIGH RISK"/>
    <s v="follow-up needed"/>
    <s v="not eligiable"/>
  </r>
  <r>
    <s v="CUST04209"/>
    <s v="Female"/>
    <s v="Single"/>
    <n v="84209"/>
    <n v="36477"/>
    <s v="Poor"/>
    <x v="1"/>
    <s v="West"/>
    <s v="HIGH RISK"/>
    <s v="done"/>
    <s v="not eligiable"/>
  </r>
  <r>
    <s v="CUST04210"/>
    <s v="Not Specified"/>
    <s v="Divorced"/>
    <n v="143132"/>
    <n v="37510"/>
    <s v="Poor"/>
    <x v="0"/>
    <s v="East"/>
    <s v="HIGH RISK"/>
    <s v="follow-up needed"/>
    <s v="not eligiable"/>
  </r>
  <r>
    <s v="CUST04211"/>
    <s v="Male###"/>
    <s v="Married"/>
    <n v="61694"/>
    <n v="23473"/>
    <s v="Poor"/>
    <x v="0"/>
    <s v="East"/>
    <s v="HIGH RISK"/>
    <s v="follow-up needed"/>
    <s v="not eligiable"/>
  </r>
  <r>
    <s v="CUST04212"/>
    <s v="Male"/>
    <s v="Divorced"/>
    <n v="110826"/>
    <n v="7413"/>
    <s v="Good"/>
    <x v="2"/>
    <s v="South"/>
    <s v="SAFE"/>
    <s v="done"/>
    <s v="not eligiable"/>
  </r>
  <r>
    <s v="CUST04213"/>
    <s v="Not Specified"/>
    <s v="Divorced"/>
    <n v="107754"/>
    <n v="64390"/>
    <s v="Poor"/>
    <x v="2"/>
    <s v="East"/>
    <s v="SAFE"/>
    <s v="done"/>
    <s v="not eligiable"/>
  </r>
  <r>
    <s v="CUST04214"/>
    <s v="Not Specified"/>
    <s v="Single"/>
    <n v="108335"/>
    <n v="72415"/>
    <s v="Poor"/>
    <x v="0"/>
    <s v="West"/>
    <s v="SAFE"/>
    <s v="follow-up needed"/>
    <s v="not eligiable"/>
  </r>
  <r>
    <s v="CUST04215"/>
    <s v="Male"/>
    <s v="Married"/>
    <n v="94734"/>
    <n v="25876"/>
    <s v="Poor"/>
    <x v="2"/>
    <s v="East"/>
    <s v="HIGH RISK"/>
    <s v="done"/>
    <s v="not eligiable"/>
  </r>
  <r>
    <s v="CUST04216"/>
    <s v="Not Specified"/>
    <s v="Married"/>
    <n v="128771"/>
    <n v="15913"/>
    <s v="Good"/>
    <x v="0"/>
    <s v="East"/>
    <s v="SAFE"/>
    <s v="follow-up needed"/>
    <s v="not eligiable"/>
  </r>
  <r>
    <s v="CUST04217"/>
    <s v="Female"/>
    <s v="Married"/>
    <n v="153940"/>
    <n v="88924"/>
    <s v="Poor"/>
    <x v="0"/>
    <s v="North"/>
    <s v="SAFE"/>
    <s v="follow-up needed"/>
    <s v="not eligiable"/>
  </r>
  <r>
    <s v="CUST04218"/>
    <s v="Female"/>
    <s v="Divorced"/>
    <n v="61309"/>
    <n v="82184"/>
    <s v="Poor"/>
    <x v="2"/>
    <s v="North"/>
    <s v="SAFE"/>
    <s v="done"/>
    <s v="not eligiable"/>
  </r>
  <r>
    <s v="CUST04219"/>
    <s v="Female###"/>
    <s v="Divorced"/>
    <n v="58894"/>
    <n v="10476"/>
    <s v="Poor"/>
    <x v="1"/>
    <s v="West"/>
    <s v="HIGH RISK"/>
    <s v="done"/>
    <s v="not eligiable"/>
  </r>
  <r>
    <s v="CUST04220"/>
    <s v="Male"/>
    <s v="Single"/>
    <n v="64724"/>
    <n v="41229"/>
    <s v="Good"/>
    <x v="1"/>
    <s v="East"/>
    <s v="SAFE"/>
    <s v="done"/>
    <s v="not eligiable"/>
  </r>
  <r>
    <s v="CUST04221"/>
    <s v="Male"/>
    <s v="Divorced"/>
    <n v="110119"/>
    <n v="74831"/>
    <s v="Poor"/>
    <x v="2"/>
    <s v="South"/>
    <s v="SAFE"/>
    <s v="done"/>
    <s v="not eligiable"/>
  </r>
  <r>
    <s v="CUST04222"/>
    <s v="Not Specified"/>
    <s v="Divorced"/>
    <n v="102916"/>
    <n v="43127"/>
    <s v="Poor"/>
    <x v="2"/>
    <s v="East"/>
    <s v="HIGH RISK"/>
    <s v="done"/>
    <s v="not eligiable"/>
  </r>
  <r>
    <s v="CUST04223"/>
    <s v="Male"/>
    <s v="Single"/>
    <n v="72526"/>
    <n v="82138"/>
    <s v="Good"/>
    <x v="2"/>
    <s v="South"/>
    <s v="SAFE"/>
    <s v="done"/>
    <s v="not eligiable"/>
  </r>
  <r>
    <s v="CUST04224"/>
    <s v="Male"/>
    <s v="Single"/>
    <n v="22790"/>
    <n v="83776"/>
    <s v="Poor"/>
    <x v="1"/>
    <s v="North"/>
    <s v="SAFE"/>
    <s v="done"/>
    <s v="not eligiable"/>
  </r>
  <r>
    <s v="CUST04225"/>
    <s v="Not Specified"/>
    <s v="Married"/>
    <n v="102721"/>
    <n v="76987"/>
    <s v="Poor"/>
    <x v="0"/>
    <s v="North"/>
    <s v="SAFE"/>
    <s v="follow-up needed"/>
    <s v="not eligiable"/>
  </r>
  <r>
    <s v="CUST04226"/>
    <s v="Male"/>
    <s v="Single"/>
    <n v="91534"/>
    <n v="36285"/>
    <s v="Poor"/>
    <x v="1"/>
    <s v="East"/>
    <s v="HIGH RISK"/>
    <s v="done"/>
    <s v="not eligiable"/>
  </r>
  <r>
    <s v="CUST04227"/>
    <s v="Not Specified"/>
    <s v="Divorced"/>
    <n v="192942"/>
    <n v="33906"/>
    <s v="Good"/>
    <x v="2"/>
    <s v="East"/>
    <s v="SAFE"/>
    <s v="done"/>
    <s v="not eligiable"/>
  </r>
  <r>
    <s v="CUST04228"/>
    <s v="Not Specified"/>
    <s v="Divorced"/>
    <n v="195749"/>
    <n v="14052"/>
    <s v="Poor"/>
    <x v="0"/>
    <s v="West"/>
    <s v="HIGH RISK"/>
    <s v="follow-up needed"/>
    <s v="not eligiable"/>
  </r>
  <r>
    <s v="CUST04229"/>
    <s v="Female"/>
    <s v="Single"/>
    <n v="132670"/>
    <n v="79826"/>
    <s v="Poor"/>
    <x v="2"/>
    <s v="West"/>
    <s v="SAFE"/>
    <s v="done"/>
    <s v="not eligiable"/>
  </r>
  <r>
    <s v="CUST04230"/>
    <s v="Not Specified"/>
    <s v="Single"/>
    <n v="47062"/>
    <n v="79828"/>
    <s v="Poor"/>
    <x v="0"/>
    <s v="North"/>
    <s v="SAFE"/>
    <s v="follow-up needed"/>
    <s v="not eligiable"/>
  </r>
  <r>
    <s v="CUST04231"/>
    <s v="Male"/>
    <s v="Single"/>
    <n v="102561"/>
    <n v="82297"/>
    <s v="Poor"/>
    <x v="0"/>
    <s v="East"/>
    <s v="SAFE"/>
    <s v="follow-up needed"/>
    <s v="not eligiable"/>
  </r>
  <r>
    <s v="CUST04232"/>
    <s v="Not Specified"/>
    <s v="Single"/>
    <n v="51620"/>
    <n v="44827"/>
    <s v="Good"/>
    <x v="1"/>
    <s v="East"/>
    <s v="SAFE"/>
    <s v="done"/>
    <s v="not eligiable"/>
  </r>
  <r>
    <s v="CUST04233"/>
    <s v="Female###"/>
    <s v="Single"/>
    <n v="163108"/>
    <n v="45308"/>
    <s v="Poor"/>
    <x v="2"/>
    <s v="South"/>
    <s v="HIGH RISK"/>
    <s v="done"/>
    <s v="not eligiable"/>
  </r>
  <r>
    <s v="CUST04234"/>
    <s v="Male"/>
    <s v="Single"/>
    <n v="99586"/>
    <n v="84151"/>
    <s v="Poor"/>
    <x v="0"/>
    <s v="East"/>
    <s v="SAFE"/>
    <s v="follow-up needed"/>
    <s v="not eligiable"/>
  </r>
  <r>
    <s v="CUST04235"/>
    <s v="Male"/>
    <s v="Single"/>
    <n v="27834"/>
    <n v="28945"/>
    <s v="Poor"/>
    <x v="1"/>
    <s v="North"/>
    <s v="HIGH RISK"/>
    <s v="done"/>
    <s v="not eligiable"/>
  </r>
  <r>
    <s v="CUST04236"/>
    <s v="Male"/>
    <s v="Single"/>
    <n v="187497"/>
    <n v="92869"/>
    <s v="Good"/>
    <x v="0"/>
    <s v="East"/>
    <s v="SAFE"/>
    <s v="follow-up needed"/>
    <s v="not eligiable"/>
  </r>
  <r>
    <s v="CUST04237"/>
    <s v="Male"/>
    <s v="Single"/>
    <n v="157967"/>
    <n v="40675"/>
    <s v="Poor"/>
    <x v="2"/>
    <s v="East"/>
    <s v="HIGH RISK"/>
    <s v="done"/>
    <s v="not eligiable"/>
  </r>
  <r>
    <s v="CUST04238"/>
    <s v="Male"/>
    <s v="Divorced"/>
    <n v="139472"/>
    <n v="79962"/>
    <s v="Poor"/>
    <x v="2"/>
    <s v="North"/>
    <s v="SAFE"/>
    <s v="done"/>
    <s v="not eligiable"/>
  </r>
  <r>
    <s v="CUST04239"/>
    <s v="Not Specified"/>
    <s v="Single"/>
    <n v="197815"/>
    <n v="92431"/>
    <s v="Poor"/>
    <x v="1"/>
    <s v="East"/>
    <s v="SAFE"/>
    <s v="done"/>
    <s v="not eligiable"/>
  </r>
  <r>
    <s v="CUST04240"/>
    <s v="Female"/>
    <s v="Single"/>
    <n v="108398"/>
    <n v="78836"/>
    <s v="Poor"/>
    <x v="0"/>
    <s v="North"/>
    <s v="SAFE"/>
    <s v="follow-up needed"/>
    <s v="not eligiable"/>
  </r>
  <r>
    <s v="CUST04241"/>
    <s v="Female"/>
    <s v="Single"/>
    <n v="105624"/>
    <n v="65371"/>
    <s v="Good"/>
    <x v="2"/>
    <s v="West"/>
    <s v="SAFE"/>
    <s v="done"/>
    <s v="not eligiable"/>
  </r>
  <r>
    <s v="CUST04242"/>
    <s v="Not Specified"/>
    <s v="Married"/>
    <n v="198597"/>
    <n v="57503"/>
    <s v="Poor"/>
    <x v="0"/>
    <s v="North"/>
    <s v="SAFE"/>
    <s v="follow-up needed"/>
    <s v="not eligiable"/>
  </r>
  <r>
    <s v="CUST04243"/>
    <s v="Male"/>
    <s v="Single"/>
    <n v="75649"/>
    <n v="78975"/>
    <s v="Poor"/>
    <x v="0"/>
    <s v="East"/>
    <s v="SAFE"/>
    <s v="follow-up needed"/>
    <s v="not eligiable"/>
  </r>
  <r>
    <s v="CUST04244"/>
    <s v="Female"/>
    <s v="Single"/>
    <n v="147979"/>
    <n v="83047"/>
    <s v="Poor"/>
    <x v="1"/>
    <s v="South"/>
    <s v="SAFE"/>
    <s v="done"/>
    <s v="not eligiable"/>
  </r>
  <r>
    <s v="CUST04245"/>
    <s v="Female"/>
    <s v="Single"/>
    <n v="102185"/>
    <n v="81329"/>
    <s v="Poor"/>
    <x v="0"/>
    <s v="East"/>
    <s v="SAFE"/>
    <s v="follow-up needed"/>
    <s v="not eligiable"/>
  </r>
  <r>
    <s v="CUST04246"/>
    <s v="Male"/>
    <s v="Divorced"/>
    <n v="75562"/>
    <n v="74039"/>
    <s v="Poor"/>
    <x v="0"/>
    <s v="West"/>
    <s v="SAFE"/>
    <s v="follow-up needed"/>
    <s v="not eligiable"/>
  </r>
  <r>
    <s v="CUST04247"/>
    <s v="F###"/>
    <s v="Divorced"/>
    <n v="169863"/>
    <n v="32918"/>
    <s v="Poor"/>
    <x v="0"/>
    <s v="West"/>
    <s v="HIGH RISK"/>
    <s v="follow-up needed"/>
    <s v="not eligiable"/>
  </r>
  <r>
    <s v="CUST04248"/>
    <s v="Female###"/>
    <s v="Divorced"/>
    <n v="191610"/>
    <n v="84628"/>
    <s v="Poor"/>
    <x v="1"/>
    <s v="North"/>
    <s v="SAFE"/>
    <s v="done"/>
    <s v="not eligiable"/>
  </r>
  <r>
    <s v="CUST04249"/>
    <s v="Not Specified"/>
    <s v="Married"/>
    <n v="45918"/>
    <n v="71350"/>
    <s v="Good"/>
    <x v="2"/>
    <s v="East"/>
    <s v="SAFE"/>
    <s v="done"/>
    <s v="not eligiable"/>
  </r>
  <r>
    <s v="CUST04250"/>
    <s v="Female"/>
    <s v="Single"/>
    <n v="129432"/>
    <n v="85723"/>
    <s v="Poor"/>
    <x v="0"/>
    <s v="South"/>
    <s v="SAFE"/>
    <s v="follow-up needed"/>
    <s v="not eligiable"/>
  </r>
  <r>
    <s v="CUST04251"/>
    <s v="Male"/>
    <s v="Divorced"/>
    <n v="113842"/>
    <n v="10803"/>
    <s v="Poor"/>
    <x v="0"/>
    <s v="West"/>
    <s v="HIGH RISK"/>
    <s v="follow-up needed"/>
    <s v="not eligiable"/>
  </r>
  <r>
    <s v="CUST04252"/>
    <s v="Male"/>
    <s v="Married"/>
    <n v="164968"/>
    <n v="73210"/>
    <s v="Good"/>
    <x v="0"/>
    <s v="West"/>
    <s v="SAFE"/>
    <s v="follow-up needed"/>
    <s v="not eligiable"/>
  </r>
  <r>
    <s v="CUST04253"/>
    <s v="Female"/>
    <s v="Married"/>
    <n v="188937"/>
    <n v="41547"/>
    <s v="Poor"/>
    <x v="0"/>
    <s v="North"/>
    <s v="HIGH RISK"/>
    <s v="follow-up needed"/>
    <s v="not eligiable"/>
  </r>
  <r>
    <s v="CUST04254"/>
    <s v="Female"/>
    <s v="Divorced"/>
    <n v="168259"/>
    <n v="5921"/>
    <s v="Poor"/>
    <x v="2"/>
    <s v="East"/>
    <s v="HIGH RISK"/>
    <s v="done"/>
    <s v="not eligiable"/>
  </r>
  <r>
    <s v="CUST04255"/>
    <s v="Female"/>
    <s v="Married"/>
    <n v="153494"/>
    <n v="26600"/>
    <s v="Poor"/>
    <x v="1"/>
    <s v="South"/>
    <s v="HIGH RISK"/>
    <s v="done"/>
    <s v="not eligiable"/>
  </r>
  <r>
    <s v="CUST04256"/>
    <s v="Female"/>
    <s v="Single"/>
    <n v="107745"/>
    <n v="67502"/>
    <s v="Poor"/>
    <x v="2"/>
    <s v="West"/>
    <s v="SAFE"/>
    <s v="done"/>
    <s v="not eligiable"/>
  </r>
  <r>
    <s v="CUST04257"/>
    <s v="Male"/>
    <s v="Single"/>
    <n v="86322"/>
    <n v="6236"/>
    <s v="Poor"/>
    <x v="0"/>
    <s v="East"/>
    <s v="HIGH RISK"/>
    <s v="follow-up needed"/>
    <s v="not eligiable"/>
  </r>
  <r>
    <s v="CUST04258"/>
    <s v="Male"/>
    <s v="Single"/>
    <n v="166115"/>
    <n v="99954"/>
    <s v="Poor"/>
    <x v="0"/>
    <s v="South"/>
    <s v="SAFE"/>
    <s v="follow-up needed"/>
    <s v="not eligiable"/>
  </r>
  <r>
    <s v="CUST04259"/>
    <s v="Female"/>
    <s v="Single"/>
    <n v="175241"/>
    <n v="96950"/>
    <s v="Poor"/>
    <x v="0"/>
    <s v="North"/>
    <s v="SAFE"/>
    <s v="follow-up needed"/>
    <s v="not eligiable"/>
  </r>
  <r>
    <s v="CUST04260"/>
    <s v="Male"/>
    <s v="Single"/>
    <n v="97358"/>
    <n v="95253"/>
    <s v="Poor"/>
    <x v="0"/>
    <s v="East"/>
    <s v="SAFE"/>
    <s v="follow-up needed"/>
    <s v="not eligiable"/>
  </r>
  <r>
    <s v="CUST04261"/>
    <s v="Female"/>
    <s v="Divorced"/>
    <n v="97152"/>
    <n v="14185"/>
    <s v="Poor"/>
    <x v="0"/>
    <s v="North"/>
    <s v="HIGH RISK"/>
    <s v="follow-up needed"/>
    <s v="not eligiable"/>
  </r>
  <r>
    <s v="CUST04262"/>
    <s v="Female"/>
    <s v="Divorced"/>
    <n v="178786"/>
    <n v="94873"/>
    <s v="Poor"/>
    <x v="1"/>
    <s v="East"/>
    <s v="SAFE"/>
    <s v="done"/>
    <s v="not eligiable"/>
  </r>
  <r>
    <s v="CUST04263"/>
    <s v="Male###"/>
    <s v="Single"/>
    <n v="159198"/>
    <n v="29779"/>
    <s v="Poor"/>
    <x v="0"/>
    <s v="West"/>
    <s v="HIGH RISK"/>
    <s v="follow-up needed"/>
    <s v="not eligiable"/>
  </r>
  <r>
    <s v="CUST04264"/>
    <s v="Not Specified"/>
    <s v="Divorced"/>
    <n v="146224"/>
    <n v="34652"/>
    <s v="Poor"/>
    <x v="2"/>
    <s v="South"/>
    <s v="HIGH RISK"/>
    <s v="done"/>
    <s v="not eligiable"/>
  </r>
  <r>
    <s v="CUST04265"/>
    <s v="Female"/>
    <s v="Single"/>
    <n v="80417"/>
    <n v="10659"/>
    <s v="Poor"/>
    <x v="0"/>
    <s v="North"/>
    <s v="HIGH RISK"/>
    <s v="follow-up needed"/>
    <s v="not eligiable"/>
  </r>
  <r>
    <s v="CUST04266"/>
    <s v="Female"/>
    <s v="Divorced"/>
    <n v="181158"/>
    <n v="85888"/>
    <s v="Poor"/>
    <x v="0"/>
    <s v="South"/>
    <s v="SAFE"/>
    <s v="follow-up needed"/>
    <s v="not eligiable"/>
  </r>
  <r>
    <s v="CUST04267"/>
    <s v="Not Specified"/>
    <s v="Married"/>
    <n v="82762"/>
    <n v="70538"/>
    <s v="Poor"/>
    <x v="2"/>
    <s v="East"/>
    <s v="SAFE"/>
    <s v="done"/>
    <s v="not eligiable"/>
  </r>
  <r>
    <s v="CUST04268"/>
    <s v="Male"/>
    <s v="Married"/>
    <n v="84216"/>
    <n v="99354"/>
    <s v="Good"/>
    <x v="2"/>
    <s v="East"/>
    <s v="SAFE"/>
    <s v="done"/>
    <s v="not eligiable"/>
  </r>
  <r>
    <s v="CUST04269"/>
    <s v="Male"/>
    <s v="Divorced"/>
    <n v="72067"/>
    <n v="54766"/>
    <s v="Poor"/>
    <x v="1"/>
    <s v="East"/>
    <s v="SAFE"/>
    <s v="done"/>
    <s v="not eligiable"/>
  </r>
  <r>
    <s v="CUST04270"/>
    <s v="Male"/>
    <s v="Divorced"/>
    <n v="10770"/>
    <n v="72950"/>
    <s v="Good"/>
    <x v="0"/>
    <s v="North"/>
    <s v="SAFE"/>
    <s v="follow-up needed"/>
    <s v="not eligiable"/>
  </r>
  <r>
    <s v="CUST04271"/>
    <s v="Male"/>
    <s v="Divorced"/>
    <n v="77300"/>
    <n v="31258"/>
    <s v="Poor"/>
    <x v="0"/>
    <s v="West"/>
    <s v="HIGH RISK"/>
    <s v="follow-up needed"/>
    <s v="not eligiable"/>
  </r>
  <r>
    <s v="CUST04272"/>
    <s v="Male"/>
    <s v="Divorced"/>
    <n v="186991"/>
    <n v="34386"/>
    <s v="Poor"/>
    <x v="0"/>
    <s v="North"/>
    <s v="HIGH RISK"/>
    <s v="follow-up needed"/>
    <s v="not eligiable"/>
  </r>
  <r>
    <s v="CUST04273"/>
    <s v="Not Specified"/>
    <s v="Married"/>
    <n v="12343"/>
    <n v="45765"/>
    <s v="Poor"/>
    <x v="0"/>
    <s v="East"/>
    <s v="HIGH RISK"/>
    <s v="follow-up needed"/>
    <s v="not eligiable"/>
  </r>
  <r>
    <s v="CUST04274"/>
    <s v="Male"/>
    <s v="Divorced"/>
    <n v="49595"/>
    <n v="35764"/>
    <s v="Poor"/>
    <x v="0"/>
    <s v="East"/>
    <s v="HIGH RISK"/>
    <s v="follow-up needed"/>
    <s v="not eligiable"/>
  </r>
  <r>
    <s v="CUST04275"/>
    <s v="Female"/>
    <s v="Married"/>
    <n v="117872"/>
    <n v="44094"/>
    <s v="Poor"/>
    <x v="0"/>
    <s v="West"/>
    <s v="HIGH RISK"/>
    <s v="follow-up needed"/>
    <s v="not eligiable"/>
  </r>
  <r>
    <s v="CUST04276"/>
    <s v="Male"/>
    <s v="Single"/>
    <n v="141888"/>
    <n v="83000"/>
    <s v="Poor"/>
    <x v="2"/>
    <s v="North"/>
    <s v="SAFE"/>
    <s v="done"/>
    <s v="not eligiable"/>
  </r>
  <r>
    <s v="CUST04277"/>
    <s v="Male"/>
    <s v="Single"/>
    <n v="154410"/>
    <n v="88223"/>
    <s v="Poor"/>
    <x v="2"/>
    <s v="East"/>
    <s v="SAFE"/>
    <s v="done"/>
    <s v="not eligiable"/>
  </r>
  <r>
    <s v="CUST04278"/>
    <s v="Not Specified"/>
    <s v="Single"/>
    <n v="38859"/>
    <n v="97717"/>
    <s v="Poor"/>
    <x v="0"/>
    <s v="South"/>
    <s v="SAFE"/>
    <s v="follow-up needed"/>
    <s v="not eligiable"/>
  </r>
  <r>
    <s v="CUST04279"/>
    <s v="Male"/>
    <s v="Single"/>
    <n v="159999"/>
    <n v="8020"/>
    <s v="Poor"/>
    <x v="0"/>
    <s v="West"/>
    <s v="HIGH RISK"/>
    <s v="follow-up needed"/>
    <s v="not eligiable"/>
  </r>
  <r>
    <s v="CUST04280"/>
    <s v="Male"/>
    <s v="Single"/>
    <n v="53094"/>
    <n v="20626"/>
    <s v="Poor"/>
    <x v="2"/>
    <s v="East"/>
    <s v="HIGH RISK"/>
    <s v="done"/>
    <s v="not eligiable"/>
  </r>
  <r>
    <s v="CUST04281"/>
    <s v="Not Specified"/>
    <s v="Divorced"/>
    <n v="39604"/>
    <n v="71076"/>
    <s v="Good"/>
    <x v="1"/>
    <s v="West"/>
    <s v="SAFE"/>
    <s v="done"/>
    <s v="not eligiable"/>
  </r>
  <r>
    <s v="CUST04282"/>
    <s v="Male"/>
    <s v="Divorced"/>
    <n v="98279"/>
    <n v="62223"/>
    <s v="Poor"/>
    <x v="1"/>
    <s v="East"/>
    <s v="SAFE"/>
    <s v="done"/>
    <s v="not eligiable"/>
  </r>
  <r>
    <s v="CUST04283"/>
    <s v="Female"/>
    <s v="Single"/>
    <n v="106844"/>
    <n v="14104"/>
    <s v="Poor"/>
    <x v="2"/>
    <s v="South"/>
    <s v="HIGH RISK"/>
    <s v="done"/>
    <s v="not eligiable"/>
  </r>
  <r>
    <s v="CUST04284"/>
    <s v="Not Specified"/>
    <s v="Divorced"/>
    <n v="97761"/>
    <n v="89516"/>
    <s v="Poor"/>
    <x v="2"/>
    <s v="East"/>
    <s v="SAFE"/>
    <s v="done"/>
    <s v="not eligiable"/>
  </r>
  <r>
    <s v="CUST04285"/>
    <s v="Not Specified"/>
    <s v="Single"/>
    <n v="137402"/>
    <n v="33406"/>
    <s v="Poor"/>
    <x v="2"/>
    <s v="East"/>
    <s v="HIGH RISK"/>
    <s v="done"/>
    <s v="not eligiable"/>
  </r>
  <r>
    <s v="CUST04286"/>
    <s v="Male"/>
    <s v="Single"/>
    <n v="163589"/>
    <n v="64587"/>
    <s v="Poor"/>
    <x v="0"/>
    <s v="West"/>
    <s v="SAFE"/>
    <s v="follow-up needed"/>
    <s v="not eligiable"/>
  </r>
  <r>
    <s v="CUST04287"/>
    <s v="Female"/>
    <s v="Single"/>
    <n v="72792"/>
    <n v="83422"/>
    <s v="Good"/>
    <x v="0"/>
    <s v="West"/>
    <s v="SAFE"/>
    <s v="follow-up needed"/>
    <s v="not eligiable"/>
  </r>
  <r>
    <s v="CUST04288"/>
    <s v="Male"/>
    <s v="Married"/>
    <n v="60763"/>
    <n v="72959"/>
    <s v="Poor"/>
    <x v="0"/>
    <s v="South"/>
    <s v="SAFE"/>
    <s v="follow-up needed"/>
    <s v="not eligiable"/>
  </r>
  <r>
    <s v="CUST04289"/>
    <s v="Not Specified"/>
    <s v="Divorced"/>
    <n v="28181"/>
    <n v="45487"/>
    <s v="Poor"/>
    <x v="0"/>
    <s v="North"/>
    <s v="HIGH RISK"/>
    <s v="follow-up needed"/>
    <s v="not eligiable"/>
  </r>
  <r>
    <s v="CUST04290"/>
    <s v="Not Specified"/>
    <s v="Married"/>
    <n v="118360"/>
    <n v="58316"/>
    <s v="Poor"/>
    <x v="1"/>
    <s v="South"/>
    <s v="SAFE"/>
    <s v="done"/>
    <s v="not eligiable"/>
  </r>
  <r>
    <s v="CUST04291"/>
    <s v="Male"/>
    <s v="Single"/>
    <n v="167880"/>
    <n v="88732"/>
    <s v="Good"/>
    <x v="0"/>
    <s v="West"/>
    <s v="SAFE"/>
    <s v="follow-up needed"/>
    <s v="not eligiable"/>
  </r>
  <r>
    <s v="CUST04292"/>
    <s v="Male"/>
    <s v="Single"/>
    <n v="82061"/>
    <n v="66120"/>
    <s v="Poor"/>
    <x v="2"/>
    <s v="West"/>
    <s v="SAFE"/>
    <s v="done"/>
    <s v="not eligiable"/>
  </r>
  <r>
    <s v="CUST04293"/>
    <s v="Female"/>
    <s v="Divorced"/>
    <n v="85268"/>
    <n v="30201"/>
    <s v="Poor"/>
    <x v="0"/>
    <s v="North"/>
    <s v="HIGH RISK"/>
    <s v="follow-up needed"/>
    <s v="not eligiable"/>
  </r>
  <r>
    <s v="CUST04294"/>
    <s v="Male"/>
    <s v="Single"/>
    <n v="13481"/>
    <n v="65805"/>
    <s v="Poor"/>
    <x v="2"/>
    <s v="West"/>
    <s v="SAFE"/>
    <s v="done"/>
    <s v="not eligiable"/>
  </r>
  <r>
    <s v="CUST04295"/>
    <s v="Female"/>
    <s v="Married"/>
    <n v="55471"/>
    <n v="63985"/>
    <s v="Poor"/>
    <x v="0"/>
    <s v="West"/>
    <s v="SAFE"/>
    <s v="follow-up needed"/>
    <s v="not eligiable"/>
  </r>
  <r>
    <s v="CUST04296"/>
    <s v="Female"/>
    <s v="Married"/>
    <n v="123975"/>
    <n v="5603"/>
    <s v="Poor"/>
    <x v="2"/>
    <s v="South"/>
    <s v="HIGH RISK"/>
    <s v="done"/>
    <s v="not eligiable"/>
  </r>
  <r>
    <s v="CUST04297"/>
    <s v="Not Specified"/>
    <s v="Single"/>
    <n v="147273"/>
    <n v="6011"/>
    <s v="Poor"/>
    <x v="0"/>
    <s v="West"/>
    <s v="HIGH RISK"/>
    <s v="follow-up needed"/>
    <s v="not eligiable"/>
  </r>
  <r>
    <s v="CUST04298"/>
    <s v="Not Specified"/>
    <s v="Married"/>
    <n v="153131"/>
    <n v="97522"/>
    <s v="Poor"/>
    <x v="1"/>
    <s v="East"/>
    <s v="SAFE"/>
    <s v="done"/>
    <s v="not eligiable"/>
  </r>
  <r>
    <s v="CUST04299"/>
    <s v="Not Specified"/>
    <s v="Married"/>
    <n v="171916"/>
    <n v="40778"/>
    <s v="Poor"/>
    <x v="2"/>
    <s v="South"/>
    <s v="HIGH RISK"/>
    <s v="done"/>
    <s v="not eligiable"/>
  </r>
  <r>
    <s v="CUST04300"/>
    <s v="Female"/>
    <s v="Single"/>
    <n v="96159"/>
    <n v="41184"/>
    <s v="Poor"/>
    <x v="1"/>
    <s v="South"/>
    <s v="HIGH RISK"/>
    <s v="done"/>
    <s v="not eligiable"/>
  </r>
  <r>
    <s v="CUST04301"/>
    <s v="Female"/>
    <s v="Single"/>
    <n v="185762"/>
    <n v="16900"/>
    <s v="Poor"/>
    <x v="0"/>
    <s v="East"/>
    <s v="HIGH RISK"/>
    <s v="follow-up needed"/>
    <s v="not eligiable"/>
  </r>
  <r>
    <s v="CUST04302"/>
    <s v="Female"/>
    <s v="Single"/>
    <n v="46783"/>
    <n v="16107"/>
    <s v="Poor"/>
    <x v="1"/>
    <s v="South"/>
    <s v="HIGH RISK"/>
    <s v="done"/>
    <s v="not eligiable"/>
  </r>
  <r>
    <s v="CUST04303"/>
    <s v="Male"/>
    <s v="Single"/>
    <n v="128718"/>
    <n v="57891"/>
    <s v="Good"/>
    <x v="0"/>
    <s v="West"/>
    <s v="SAFE"/>
    <s v="follow-up needed"/>
    <s v="not eligiable"/>
  </r>
  <r>
    <s v="CUST04304"/>
    <s v="Not Specified"/>
    <s v="Divorced"/>
    <n v="69829"/>
    <n v="82341"/>
    <s v="Poor"/>
    <x v="1"/>
    <s v="North"/>
    <s v="SAFE"/>
    <s v="done"/>
    <s v="not eligiable"/>
  </r>
  <r>
    <s v="CUST04305"/>
    <s v="Female"/>
    <s v="Single"/>
    <n v="161522"/>
    <n v="83291"/>
    <s v="Poor"/>
    <x v="1"/>
    <s v="North"/>
    <s v="SAFE"/>
    <s v="done"/>
    <s v="not eligiable"/>
  </r>
  <r>
    <s v="CUST04306"/>
    <s v="Female"/>
    <s v="Divorced"/>
    <n v="77348"/>
    <n v="12366"/>
    <s v="Good"/>
    <x v="2"/>
    <s v="West"/>
    <s v="SAFE"/>
    <s v="done"/>
    <s v="not eligiable"/>
  </r>
  <r>
    <s v="CUST04307"/>
    <s v="Female"/>
    <s v="Married"/>
    <n v="160811"/>
    <n v="74316"/>
    <s v="Poor"/>
    <x v="0"/>
    <s v="South"/>
    <s v="SAFE"/>
    <s v="follow-up needed"/>
    <s v="not eligiable"/>
  </r>
  <r>
    <s v="CUST04308"/>
    <s v="Female"/>
    <s v="Married"/>
    <n v="119477"/>
    <n v="19409"/>
    <s v="Good"/>
    <x v="2"/>
    <s v="East"/>
    <s v="SAFE"/>
    <s v="done"/>
    <s v="not eligiable"/>
  </r>
  <r>
    <s v="CUST04309"/>
    <s v="Female"/>
    <s v="Married"/>
    <n v="162516"/>
    <n v="36346"/>
    <s v="Poor"/>
    <x v="1"/>
    <s v="East"/>
    <s v="HIGH RISK"/>
    <s v="done"/>
    <s v="not eligiable"/>
  </r>
  <r>
    <s v="CUST04310"/>
    <s v="Female"/>
    <s v="Divorced"/>
    <n v="119446"/>
    <n v="61873"/>
    <s v="Good"/>
    <x v="1"/>
    <s v="East"/>
    <s v="SAFE"/>
    <s v="done"/>
    <s v="eligible for top-up"/>
  </r>
  <r>
    <s v="CUST04311"/>
    <s v="Male"/>
    <s v="Single"/>
    <n v="43655"/>
    <n v="98460"/>
    <s v="Good"/>
    <x v="2"/>
    <s v="North"/>
    <s v="SAFE"/>
    <s v="done"/>
    <s v="not eligiable"/>
  </r>
  <r>
    <s v="CUST04312"/>
    <s v="F###"/>
    <s v="Married"/>
    <n v="94989"/>
    <n v="98317"/>
    <s v="Poor"/>
    <x v="0"/>
    <s v="North"/>
    <s v="SAFE"/>
    <s v="follow-up needed"/>
    <s v="not eligiable"/>
  </r>
  <r>
    <s v="CUST04313"/>
    <s v="Female"/>
    <s v="Divorced"/>
    <n v="198388"/>
    <n v="10654"/>
    <s v="Poor"/>
    <x v="0"/>
    <s v="East"/>
    <s v="HIGH RISK"/>
    <s v="follow-up needed"/>
    <s v="not eligiable"/>
  </r>
  <r>
    <s v="CUST04314"/>
    <s v="Male"/>
    <s v="Single"/>
    <n v="41497"/>
    <n v="55297"/>
    <s v="Poor"/>
    <x v="0"/>
    <s v="South"/>
    <s v="SAFE"/>
    <s v="follow-up needed"/>
    <s v="not eligiable"/>
  </r>
  <r>
    <s v="CUST04315"/>
    <s v="Female"/>
    <s v="Divorced"/>
    <n v="172100"/>
    <n v="17835"/>
    <s v="Poor"/>
    <x v="0"/>
    <s v="South"/>
    <s v="HIGH RISK"/>
    <s v="follow-up needed"/>
    <s v="not eligiable"/>
  </r>
  <r>
    <s v="CUST04316"/>
    <s v="Male"/>
    <s v="Single"/>
    <n v="113530"/>
    <n v="84277"/>
    <s v="Good"/>
    <x v="1"/>
    <s v="East"/>
    <s v="SAFE"/>
    <s v="done"/>
    <s v="eligible for top-up"/>
  </r>
  <r>
    <s v="CUST04317"/>
    <s v="Female"/>
    <s v="Single"/>
    <n v="176875"/>
    <n v="91103"/>
    <s v="Poor"/>
    <x v="0"/>
    <s v="East"/>
    <s v="SAFE"/>
    <s v="follow-up needed"/>
    <s v="not eligiable"/>
  </r>
  <r>
    <s v="CUST04318"/>
    <s v="Male"/>
    <s v="Single"/>
    <n v="87570"/>
    <n v="51510"/>
    <s v="Poor"/>
    <x v="0"/>
    <s v="South"/>
    <s v="SAFE"/>
    <s v="follow-up needed"/>
    <s v="not eligiable"/>
  </r>
  <r>
    <s v="CUST04319"/>
    <s v="Female"/>
    <s v="Married"/>
    <n v="95724"/>
    <n v="19527"/>
    <s v="Poor"/>
    <x v="2"/>
    <s v="West"/>
    <s v="HIGH RISK"/>
    <s v="done"/>
    <s v="not eligiable"/>
  </r>
  <r>
    <s v="CUST04320"/>
    <s v="Male"/>
    <s v="Single"/>
    <n v="126039"/>
    <n v="57528"/>
    <s v="Poor"/>
    <x v="0"/>
    <s v="South"/>
    <s v="SAFE"/>
    <s v="follow-up needed"/>
    <s v="not eligiable"/>
  </r>
  <r>
    <s v="CUST04321"/>
    <s v="Female"/>
    <s v="Divorced"/>
    <n v="116606"/>
    <n v="58984"/>
    <s v="Poor"/>
    <x v="0"/>
    <s v="East"/>
    <s v="SAFE"/>
    <s v="follow-up needed"/>
    <s v="not eligiable"/>
  </r>
  <r>
    <s v="CUST04322"/>
    <s v="Male"/>
    <s v="Single"/>
    <n v="49908"/>
    <n v="39840"/>
    <s v="Poor"/>
    <x v="0"/>
    <s v="West"/>
    <s v="HIGH RISK"/>
    <s v="follow-up needed"/>
    <s v="not eligiable"/>
  </r>
  <r>
    <s v="CUST04323"/>
    <s v="Female"/>
    <s v="Single"/>
    <n v="190093"/>
    <n v="98531"/>
    <s v="Poor"/>
    <x v="2"/>
    <s v="South"/>
    <s v="SAFE"/>
    <s v="done"/>
    <s v="not eligiable"/>
  </r>
  <r>
    <s v="CUST04324"/>
    <s v="Female"/>
    <s v="Married"/>
    <n v="12693"/>
    <n v="94100"/>
    <s v="Poor"/>
    <x v="2"/>
    <s v="West"/>
    <s v="SAFE"/>
    <s v="done"/>
    <s v="not eligiable"/>
  </r>
  <r>
    <s v="CUST04325"/>
    <s v="Not Specified"/>
    <s v="Single"/>
    <n v="109317"/>
    <n v="53468"/>
    <s v="Good"/>
    <x v="2"/>
    <s v="South"/>
    <s v="SAFE"/>
    <s v="done"/>
    <s v="not eligiable"/>
  </r>
  <r>
    <s v="CUST04326"/>
    <s v="Not Specified"/>
    <s v="Single"/>
    <n v="111956"/>
    <n v="5800"/>
    <s v="Poor"/>
    <x v="0"/>
    <s v="West"/>
    <s v="HIGH RISK"/>
    <s v="follow-up needed"/>
    <s v="not eligiable"/>
  </r>
  <r>
    <s v="CUST04327"/>
    <s v="Female"/>
    <s v="Divorced"/>
    <n v="30981"/>
    <n v="26188"/>
    <s v="Good"/>
    <x v="0"/>
    <s v="East"/>
    <s v="SAFE"/>
    <s v="follow-up needed"/>
    <s v="not eligiable"/>
  </r>
  <r>
    <s v="CUST04328"/>
    <s v="Female"/>
    <s v="Single"/>
    <n v="17467"/>
    <n v="23009"/>
    <s v="Poor"/>
    <x v="1"/>
    <s v="East"/>
    <s v="HIGH RISK"/>
    <s v="done"/>
    <s v="not eligiable"/>
  </r>
  <r>
    <s v="CUST04329"/>
    <s v="Male"/>
    <s v="Married"/>
    <n v="88662"/>
    <n v="90303"/>
    <s v="Poor"/>
    <x v="0"/>
    <s v="South"/>
    <s v="SAFE"/>
    <s v="follow-up needed"/>
    <s v="not eligiable"/>
  </r>
  <r>
    <s v="CUST04330"/>
    <s v="Male"/>
    <s v="Divorced"/>
    <n v="71394"/>
    <n v="83411"/>
    <s v="Poor"/>
    <x v="0"/>
    <s v="West"/>
    <s v="SAFE"/>
    <s v="follow-up needed"/>
    <s v="not eligiable"/>
  </r>
  <r>
    <s v="CUST04331"/>
    <s v="Male"/>
    <s v="Single"/>
    <n v="54824"/>
    <n v="76720"/>
    <s v="Poor"/>
    <x v="2"/>
    <s v="North"/>
    <s v="SAFE"/>
    <s v="done"/>
    <s v="not eligiable"/>
  </r>
  <r>
    <s v="CUST04332"/>
    <s v="Female"/>
    <s v="Divorced"/>
    <n v="74432"/>
    <n v="61949"/>
    <s v="Poor"/>
    <x v="0"/>
    <s v="East"/>
    <s v="SAFE"/>
    <s v="follow-up needed"/>
    <s v="not eligiable"/>
  </r>
  <r>
    <s v="CUST04333"/>
    <s v="Female"/>
    <s v="Married"/>
    <n v="45899"/>
    <n v="31360"/>
    <s v="Poor"/>
    <x v="0"/>
    <s v="East"/>
    <s v="HIGH RISK"/>
    <s v="follow-up needed"/>
    <s v="not eligiable"/>
  </r>
  <r>
    <s v="CUST04334"/>
    <s v="Female"/>
    <s v="Divorced"/>
    <n v="61652"/>
    <n v="29487"/>
    <s v="Poor"/>
    <x v="2"/>
    <s v="West"/>
    <s v="HIGH RISK"/>
    <s v="done"/>
    <s v="not eligiable"/>
  </r>
  <r>
    <s v="CUST04335"/>
    <s v="Male"/>
    <s v="Divorced"/>
    <n v="30652"/>
    <n v="79556"/>
    <s v="Poor"/>
    <x v="2"/>
    <s v="West"/>
    <s v="SAFE"/>
    <s v="done"/>
    <s v="not eligiable"/>
  </r>
  <r>
    <s v="CUST04336"/>
    <s v="Female"/>
    <s v="Married"/>
    <n v="47263"/>
    <n v="91737"/>
    <s v="Good"/>
    <x v="0"/>
    <s v="West"/>
    <s v="SAFE"/>
    <s v="follow-up needed"/>
    <s v="not eligiable"/>
  </r>
  <r>
    <s v="CUST04337"/>
    <s v="Male"/>
    <s v="Married"/>
    <n v="194903"/>
    <n v="13197"/>
    <s v="Poor"/>
    <x v="0"/>
    <s v="West"/>
    <s v="HIGH RISK"/>
    <s v="follow-up needed"/>
    <s v="not eligiable"/>
  </r>
  <r>
    <s v="CUST04338"/>
    <s v="Male"/>
    <s v="Divorced"/>
    <n v="112448"/>
    <n v="57436"/>
    <s v="Poor"/>
    <x v="1"/>
    <s v="South"/>
    <s v="SAFE"/>
    <s v="done"/>
    <s v="not eligiable"/>
  </r>
  <r>
    <s v="CUST04339"/>
    <s v="Female"/>
    <s v="Single"/>
    <n v="178632"/>
    <n v="85421"/>
    <s v="Poor"/>
    <x v="1"/>
    <s v="East"/>
    <s v="SAFE"/>
    <s v="done"/>
    <s v="not eligiable"/>
  </r>
  <r>
    <s v="CUST04340"/>
    <s v="Female"/>
    <s v="Single"/>
    <n v="30530"/>
    <n v="89158"/>
    <s v="Good"/>
    <x v="1"/>
    <s v="North"/>
    <s v="SAFE"/>
    <s v="done"/>
    <s v="not eligiable"/>
  </r>
  <r>
    <s v="CUST04341"/>
    <s v="Female"/>
    <s v="Single"/>
    <n v="135425"/>
    <n v="29087"/>
    <s v="Good"/>
    <x v="2"/>
    <s v="North"/>
    <s v="SAFE"/>
    <s v="done"/>
    <s v="not eligiable"/>
  </r>
  <r>
    <s v="CUST04342"/>
    <s v="Not Specified"/>
    <s v="Married"/>
    <n v="171211"/>
    <n v="51482"/>
    <s v="Good"/>
    <x v="2"/>
    <s v="North"/>
    <s v="SAFE"/>
    <s v="done"/>
    <s v="not eligiable"/>
  </r>
  <r>
    <s v="CUST04343"/>
    <s v="Male"/>
    <s v="Married"/>
    <n v="122946"/>
    <n v="54941"/>
    <s v="Good"/>
    <x v="0"/>
    <s v="West"/>
    <s v="SAFE"/>
    <s v="follow-up needed"/>
    <s v="not eligiable"/>
  </r>
  <r>
    <s v="CUST04344"/>
    <s v="Male"/>
    <s v="Single"/>
    <n v="149033"/>
    <n v="82245"/>
    <s v="Poor"/>
    <x v="2"/>
    <s v="South"/>
    <s v="SAFE"/>
    <s v="done"/>
    <s v="not eligiable"/>
  </r>
  <r>
    <s v="CUST04345"/>
    <s v="Female"/>
    <s v="Single"/>
    <n v="61264"/>
    <n v="36262"/>
    <s v="Poor"/>
    <x v="0"/>
    <s v="South"/>
    <s v="HIGH RISK"/>
    <s v="follow-up needed"/>
    <s v="not eligiable"/>
  </r>
  <r>
    <s v="CUST04346"/>
    <s v="Male"/>
    <s v="Married"/>
    <n v="145839"/>
    <n v="10142"/>
    <s v="Poor"/>
    <x v="1"/>
    <s v="South"/>
    <s v="HIGH RISK"/>
    <s v="done"/>
    <s v="not eligiable"/>
  </r>
  <r>
    <s v="CUST04347"/>
    <s v="Female"/>
    <s v="Divorced"/>
    <n v="82559"/>
    <n v="42914"/>
    <s v="Poor"/>
    <x v="0"/>
    <s v="East"/>
    <s v="HIGH RISK"/>
    <s v="follow-up needed"/>
    <s v="not eligiable"/>
  </r>
  <r>
    <s v="CUST04348"/>
    <s v="Not Specified"/>
    <s v="Single"/>
    <n v="49716"/>
    <n v="37646"/>
    <s v="Poor"/>
    <x v="0"/>
    <s v="East"/>
    <s v="HIGH RISK"/>
    <s v="follow-up needed"/>
    <s v="not eligiable"/>
  </r>
  <r>
    <s v="CUST04349"/>
    <s v="Female"/>
    <s v="Divorced"/>
    <n v="16686"/>
    <n v="40111"/>
    <s v="Poor"/>
    <x v="1"/>
    <s v="South"/>
    <s v="HIGH RISK"/>
    <s v="done"/>
    <s v="not eligiable"/>
  </r>
  <r>
    <s v="CUST04350"/>
    <s v="Not Specified"/>
    <s v="Married"/>
    <n v="147549"/>
    <n v="21626"/>
    <s v="Poor"/>
    <x v="0"/>
    <s v="West"/>
    <s v="HIGH RISK"/>
    <s v="follow-up needed"/>
    <s v="not eligiable"/>
  </r>
  <r>
    <s v="CUST04351"/>
    <s v="Not Specified"/>
    <s v="Divorced"/>
    <n v="107609"/>
    <n v="97979"/>
    <s v="Poor"/>
    <x v="0"/>
    <s v="South"/>
    <s v="SAFE"/>
    <s v="follow-up needed"/>
    <s v="not eligiable"/>
  </r>
  <r>
    <s v="CUST04352"/>
    <s v="Female"/>
    <s v="Married"/>
    <n v="41015"/>
    <n v="25390"/>
    <s v="Poor"/>
    <x v="0"/>
    <s v="North"/>
    <s v="HIGH RISK"/>
    <s v="follow-up needed"/>
    <s v="not eligiable"/>
  </r>
  <r>
    <s v="CUST04353"/>
    <s v="Male"/>
    <s v="Single"/>
    <n v="90774"/>
    <n v="32758"/>
    <s v="Poor"/>
    <x v="1"/>
    <s v="North"/>
    <s v="HIGH RISK"/>
    <s v="done"/>
    <s v="not eligiable"/>
  </r>
  <r>
    <s v="CUST04354"/>
    <s v="Male"/>
    <s v="Single"/>
    <n v="33870"/>
    <n v="70080"/>
    <s v="Poor"/>
    <x v="1"/>
    <s v="North"/>
    <s v="SAFE"/>
    <s v="done"/>
    <s v="not eligiable"/>
  </r>
  <r>
    <s v="CUST04355"/>
    <s v="Male"/>
    <s v="Single"/>
    <n v="128884"/>
    <n v="57483"/>
    <s v="Poor"/>
    <x v="2"/>
    <s v="West"/>
    <s v="SAFE"/>
    <s v="done"/>
    <s v="not eligiable"/>
  </r>
  <r>
    <s v="CUST04356"/>
    <s v="Female"/>
    <s v="Divorced"/>
    <n v="123020"/>
    <n v="33463"/>
    <s v="Poor"/>
    <x v="1"/>
    <s v="South"/>
    <s v="HIGH RISK"/>
    <s v="done"/>
    <s v="not eligiable"/>
  </r>
  <r>
    <s v="CUST04357"/>
    <s v="Male"/>
    <s v="Married"/>
    <n v="171684"/>
    <n v="34195"/>
    <s v="Poor"/>
    <x v="1"/>
    <s v="East"/>
    <s v="HIGH RISK"/>
    <s v="done"/>
    <s v="not eligiable"/>
  </r>
  <r>
    <s v="CUST04358"/>
    <s v="Male"/>
    <s v="Single"/>
    <n v="111715"/>
    <n v="50111"/>
    <s v="Poor"/>
    <x v="0"/>
    <s v="East"/>
    <s v="SAFE"/>
    <s v="follow-up needed"/>
    <s v="not eligiable"/>
  </r>
  <r>
    <s v="CUST04359"/>
    <s v="Male"/>
    <s v="Divorced"/>
    <n v="48772"/>
    <n v="24167"/>
    <s v="Good"/>
    <x v="1"/>
    <s v="West"/>
    <s v="SAFE"/>
    <s v="done"/>
    <s v="not eligiable"/>
  </r>
  <r>
    <s v="CUST04360"/>
    <s v="Female"/>
    <s v="Married"/>
    <n v="104804"/>
    <n v="38994"/>
    <s v="Poor"/>
    <x v="0"/>
    <s v="East"/>
    <s v="HIGH RISK"/>
    <s v="follow-up needed"/>
    <s v="not eligiable"/>
  </r>
  <r>
    <s v="CUST04361"/>
    <s v="Female"/>
    <s v="Single"/>
    <n v="119978"/>
    <n v="29865"/>
    <s v="Poor"/>
    <x v="2"/>
    <s v="North"/>
    <s v="HIGH RISK"/>
    <s v="done"/>
    <s v="not eligiable"/>
  </r>
  <r>
    <s v="CUST04362"/>
    <s v="Female"/>
    <s v="Married"/>
    <n v="145063"/>
    <n v="65372"/>
    <s v="Poor"/>
    <x v="0"/>
    <s v="West"/>
    <s v="SAFE"/>
    <s v="follow-up needed"/>
    <s v="not eligiable"/>
  </r>
  <r>
    <s v="CUST04363"/>
    <s v="Female"/>
    <s v="Divorced"/>
    <n v="123044"/>
    <n v="37382"/>
    <s v="Poor"/>
    <x v="0"/>
    <s v="East"/>
    <s v="HIGH RISK"/>
    <s v="follow-up needed"/>
    <s v="not eligiable"/>
  </r>
  <r>
    <s v="CUST04364"/>
    <s v="Male"/>
    <s v="Divorced"/>
    <n v="13053"/>
    <n v="90820"/>
    <s v="Poor"/>
    <x v="0"/>
    <s v="East"/>
    <s v="SAFE"/>
    <s v="follow-up needed"/>
    <s v="not eligiable"/>
  </r>
  <r>
    <s v="CUST04365"/>
    <s v="Male"/>
    <s v="Single"/>
    <n v="20941"/>
    <n v="62608"/>
    <s v="Good"/>
    <x v="0"/>
    <s v="East"/>
    <s v="SAFE"/>
    <s v="follow-up needed"/>
    <s v="not eligiable"/>
  </r>
  <r>
    <s v="CUST04366"/>
    <s v="Male"/>
    <s v="Single"/>
    <n v="131843"/>
    <n v="93967"/>
    <s v="Poor"/>
    <x v="0"/>
    <s v="West"/>
    <s v="SAFE"/>
    <s v="follow-up needed"/>
    <s v="not eligiable"/>
  </r>
  <r>
    <s v="CUST04367"/>
    <s v="Male"/>
    <s v="Divorced"/>
    <n v="121427"/>
    <n v="17316"/>
    <s v="Poor"/>
    <x v="2"/>
    <s v="West"/>
    <s v="HIGH RISK"/>
    <s v="done"/>
    <s v="not eligiable"/>
  </r>
  <r>
    <s v="CUST04368"/>
    <s v="Female"/>
    <s v="Married"/>
    <n v="33820"/>
    <n v="29839"/>
    <s v="Poor"/>
    <x v="0"/>
    <s v="West"/>
    <s v="HIGH RISK"/>
    <s v="follow-up needed"/>
    <s v="not eligiable"/>
  </r>
  <r>
    <s v="CUST04369"/>
    <s v="Not Specified"/>
    <s v="Single"/>
    <n v="30091"/>
    <n v="82377"/>
    <s v="Good"/>
    <x v="0"/>
    <s v="East"/>
    <s v="SAFE"/>
    <s v="follow-up needed"/>
    <s v="not eligiable"/>
  </r>
  <r>
    <s v="CUST04370"/>
    <s v="Female"/>
    <s v="Married"/>
    <n v="106158"/>
    <n v="68677"/>
    <s v="Poor"/>
    <x v="0"/>
    <s v="North"/>
    <s v="SAFE"/>
    <s v="follow-up needed"/>
    <s v="not eligiable"/>
  </r>
  <r>
    <s v="CUST04371"/>
    <s v="Female"/>
    <s v="Married"/>
    <n v="129469"/>
    <n v="26785"/>
    <s v="Good"/>
    <x v="0"/>
    <s v="South"/>
    <s v="SAFE"/>
    <s v="follow-up needed"/>
    <s v="not eligiable"/>
  </r>
  <r>
    <s v="CUST04372"/>
    <s v="Female"/>
    <s v="Married"/>
    <n v="142550"/>
    <n v="50702"/>
    <s v="Poor"/>
    <x v="0"/>
    <s v="East"/>
    <s v="SAFE"/>
    <s v="follow-up needed"/>
    <s v="not eligiable"/>
  </r>
  <r>
    <s v="CUST04373"/>
    <s v="Female"/>
    <s v="Single"/>
    <n v="37146"/>
    <n v="74051"/>
    <s v="Poor"/>
    <x v="2"/>
    <s v="South"/>
    <s v="SAFE"/>
    <s v="done"/>
    <s v="not eligiable"/>
  </r>
  <r>
    <s v="CUST04374"/>
    <s v="Not Specified"/>
    <s v="Single"/>
    <n v="152829"/>
    <n v="34095"/>
    <s v="Poor"/>
    <x v="0"/>
    <s v="North"/>
    <s v="HIGH RISK"/>
    <s v="follow-up needed"/>
    <s v="not eligiable"/>
  </r>
  <r>
    <s v="CUST04375"/>
    <s v="Male"/>
    <s v="Divorced"/>
    <n v="54997"/>
    <n v="16094"/>
    <s v="Poor"/>
    <x v="1"/>
    <s v="East"/>
    <s v="HIGH RISK"/>
    <s v="done"/>
    <s v="not eligiable"/>
  </r>
  <r>
    <s v="CUST04376"/>
    <s v="Male"/>
    <s v="Single"/>
    <n v="125517"/>
    <n v="86362"/>
    <s v="Poor"/>
    <x v="2"/>
    <s v="North"/>
    <s v="SAFE"/>
    <s v="done"/>
    <s v="not eligiable"/>
  </r>
  <r>
    <s v="CUST04377"/>
    <s v="Female"/>
    <s v="Single"/>
    <n v="142812"/>
    <n v="29937"/>
    <s v="Good"/>
    <x v="0"/>
    <s v="East"/>
    <s v="SAFE"/>
    <s v="follow-up needed"/>
    <s v="not eligiable"/>
  </r>
  <r>
    <s v="CUST04378"/>
    <s v="Male###"/>
    <s v="Single"/>
    <n v="62774"/>
    <n v="54600"/>
    <s v="Good"/>
    <x v="0"/>
    <s v="South"/>
    <s v="SAFE"/>
    <s v="follow-up needed"/>
    <s v="not eligiable"/>
  </r>
  <r>
    <s v="CUST04379"/>
    <s v="Female"/>
    <s v="Single"/>
    <n v="25759"/>
    <n v="64835"/>
    <s v="Poor"/>
    <x v="0"/>
    <s v="West"/>
    <s v="SAFE"/>
    <s v="follow-up needed"/>
    <s v="not eligiable"/>
  </r>
  <r>
    <s v="CUST04380"/>
    <s v="Female"/>
    <s v="Single"/>
    <n v="115544"/>
    <n v="76602"/>
    <s v="Poor"/>
    <x v="2"/>
    <s v="South"/>
    <s v="SAFE"/>
    <s v="done"/>
    <s v="not eligiable"/>
  </r>
  <r>
    <s v="CUST04381"/>
    <s v="Male"/>
    <s v="Married"/>
    <n v="98224"/>
    <n v="21767"/>
    <s v="Poor"/>
    <x v="0"/>
    <s v="West"/>
    <s v="HIGH RISK"/>
    <s v="follow-up needed"/>
    <s v="not eligiable"/>
  </r>
  <r>
    <s v="CUST04382"/>
    <s v="Male"/>
    <s v="Married"/>
    <n v="139798"/>
    <n v="7511"/>
    <s v="Poor"/>
    <x v="1"/>
    <s v="West"/>
    <s v="HIGH RISK"/>
    <s v="done"/>
    <s v="not eligiable"/>
  </r>
  <r>
    <s v="CUST04383"/>
    <s v="Not Specified"/>
    <s v="Divorced"/>
    <n v="78549"/>
    <n v="25652"/>
    <s v="Poor"/>
    <x v="0"/>
    <s v="West"/>
    <s v="HIGH RISK"/>
    <s v="follow-up needed"/>
    <s v="not eligiable"/>
  </r>
  <r>
    <s v="CUST04384"/>
    <s v="Male"/>
    <s v="Divorced"/>
    <n v="99667"/>
    <n v="84166"/>
    <s v="Good"/>
    <x v="0"/>
    <s v="North"/>
    <s v="SAFE"/>
    <s v="follow-up needed"/>
    <s v="not eligiable"/>
  </r>
  <r>
    <s v="CUST04385"/>
    <s v="Male"/>
    <s v="Divorced"/>
    <n v="180267"/>
    <n v="29400"/>
    <s v="Poor"/>
    <x v="0"/>
    <s v="West"/>
    <s v="HIGH RISK"/>
    <s v="follow-up needed"/>
    <s v="not eligiable"/>
  </r>
  <r>
    <s v="CUST04386"/>
    <s v="Female"/>
    <s v="Married"/>
    <n v="57667"/>
    <n v="14981"/>
    <s v="Poor"/>
    <x v="0"/>
    <s v="West"/>
    <s v="HIGH RISK"/>
    <s v="follow-up needed"/>
    <s v="not eligiable"/>
  </r>
  <r>
    <s v="CUST04387"/>
    <s v="Male"/>
    <s v="Single"/>
    <n v="168439"/>
    <n v="72505"/>
    <s v="Good"/>
    <x v="0"/>
    <s v="West"/>
    <s v="SAFE"/>
    <s v="follow-up needed"/>
    <s v="not eligiable"/>
  </r>
  <r>
    <s v="CUST04388"/>
    <s v="Not Specified"/>
    <s v="Single"/>
    <n v="45586"/>
    <n v="39811"/>
    <s v="Poor"/>
    <x v="0"/>
    <s v="West"/>
    <s v="HIGH RISK"/>
    <s v="follow-up needed"/>
    <s v="not eligiable"/>
  </r>
  <r>
    <s v="CUST04389"/>
    <s v="Male"/>
    <s v="Married"/>
    <n v="120892"/>
    <n v="13610"/>
    <s v="Poor"/>
    <x v="1"/>
    <s v="South"/>
    <s v="HIGH RISK"/>
    <s v="done"/>
    <s v="not eligiable"/>
  </r>
  <r>
    <s v="CUST04390"/>
    <s v="Male"/>
    <s v="Married"/>
    <n v="47753"/>
    <n v="56673"/>
    <s v="Poor"/>
    <x v="1"/>
    <s v="East"/>
    <s v="SAFE"/>
    <s v="done"/>
    <s v="not eligiable"/>
  </r>
  <r>
    <s v="CUST04391"/>
    <s v="Female"/>
    <s v="Married"/>
    <n v="18349"/>
    <n v="52437"/>
    <s v="Poor"/>
    <x v="1"/>
    <s v="East"/>
    <s v="SAFE"/>
    <s v="done"/>
    <s v="not eligiable"/>
  </r>
  <r>
    <s v="CUST04392"/>
    <s v="Female###"/>
    <s v="Divorced"/>
    <n v="89964"/>
    <n v="36926"/>
    <s v="Poor"/>
    <x v="0"/>
    <s v="East"/>
    <s v="HIGH RISK"/>
    <s v="follow-up needed"/>
    <s v="not eligiable"/>
  </r>
  <r>
    <s v="CUST04393"/>
    <s v="Not Specified"/>
    <s v="Divorced"/>
    <n v="30904"/>
    <n v="57354"/>
    <s v="Good"/>
    <x v="1"/>
    <s v="East"/>
    <s v="SAFE"/>
    <s v="done"/>
    <s v="not eligiable"/>
  </r>
  <r>
    <s v="CUST04394"/>
    <s v="Female"/>
    <s v="Single"/>
    <n v="169120"/>
    <n v="82625"/>
    <s v="Poor"/>
    <x v="0"/>
    <s v="East"/>
    <s v="SAFE"/>
    <s v="follow-up needed"/>
    <s v="not eligiable"/>
  </r>
  <r>
    <s v="CUST04395"/>
    <s v="Not Specified"/>
    <s v="Single"/>
    <n v="84127"/>
    <n v="7604"/>
    <s v="Poor"/>
    <x v="0"/>
    <s v="East"/>
    <s v="HIGH RISK"/>
    <s v="follow-up needed"/>
    <s v="not eligiable"/>
  </r>
  <r>
    <s v="CUST04396"/>
    <s v="Male"/>
    <s v="Single"/>
    <n v="156020"/>
    <n v="75330"/>
    <s v="Poor"/>
    <x v="1"/>
    <s v="North"/>
    <s v="SAFE"/>
    <s v="done"/>
    <s v="not eligiable"/>
  </r>
  <r>
    <s v="CUST04397"/>
    <s v="Female"/>
    <s v="Single"/>
    <n v="160336"/>
    <n v="17077"/>
    <s v="Poor"/>
    <x v="0"/>
    <s v="North"/>
    <s v="HIGH RISK"/>
    <s v="follow-up needed"/>
    <s v="not eligiable"/>
  </r>
  <r>
    <s v="CUST04398"/>
    <s v="Female"/>
    <s v="Divorced"/>
    <n v="174290"/>
    <n v="78222"/>
    <s v="Poor"/>
    <x v="1"/>
    <s v="South"/>
    <s v="SAFE"/>
    <s v="done"/>
    <s v="not eligiable"/>
  </r>
  <r>
    <s v="CUST04399"/>
    <s v="Female"/>
    <s v="Single"/>
    <n v="190066"/>
    <n v="48473"/>
    <s v="Good"/>
    <x v="2"/>
    <s v="South"/>
    <s v="SAFE"/>
    <s v="done"/>
    <s v="not eligiable"/>
  </r>
  <r>
    <s v="CUST04400"/>
    <s v="Male"/>
    <s v="Married"/>
    <n v="145351"/>
    <n v="28680"/>
    <s v="Good"/>
    <x v="1"/>
    <s v="East"/>
    <s v="SAFE"/>
    <s v="done"/>
    <s v="eligible for top-up"/>
  </r>
  <r>
    <s v="CUST04401"/>
    <s v="Female"/>
    <s v="Single"/>
    <n v="199716"/>
    <n v="45378"/>
    <s v="Poor"/>
    <x v="1"/>
    <s v="East"/>
    <s v="HIGH RISK"/>
    <s v="done"/>
    <s v="not eligiable"/>
  </r>
  <r>
    <s v="CUST04402"/>
    <s v="Not Specified"/>
    <s v="Married"/>
    <n v="17651"/>
    <n v="35049"/>
    <s v="Poor"/>
    <x v="1"/>
    <s v="West"/>
    <s v="HIGH RISK"/>
    <s v="done"/>
    <s v="not eligiable"/>
  </r>
  <r>
    <s v="CUST04403"/>
    <s v="Male"/>
    <s v="Single"/>
    <n v="78123"/>
    <n v="89849"/>
    <s v="Poor"/>
    <x v="0"/>
    <s v="East"/>
    <s v="SAFE"/>
    <s v="follow-up needed"/>
    <s v="not eligiable"/>
  </r>
  <r>
    <s v="CUST04404"/>
    <s v="Male"/>
    <s v="Single"/>
    <n v="85097"/>
    <n v="21875"/>
    <s v="Poor"/>
    <x v="1"/>
    <s v="East"/>
    <s v="HIGH RISK"/>
    <s v="done"/>
    <s v="not eligiable"/>
  </r>
  <r>
    <s v="CUST04405"/>
    <s v="Male"/>
    <s v="Married"/>
    <n v="54297"/>
    <n v="89645"/>
    <s v="Good"/>
    <x v="0"/>
    <s v="East"/>
    <s v="SAFE"/>
    <s v="follow-up needed"/>
    <s v="not eligiable"/>
  </r>
  <r>
    <s v="CUST04406"/>
    <s v="Not Specified"/>
    <s v="Divorced"/>
    <n v="194326"/>
    <n v="36792"/>
    <s v="Poor"/>
    <x v="0"/>
    <s v="East"/>
    <s v="HIGH RISK"/>
    <s v="follow-up needed"/>
    <s v="not eligiable"/>
  </r>
  <r>
    <s v="CUST04407"/>
    <s v="Male"/>
    <s v="Single"/>
    <n v="153375"/>
    <n v="62141"/>
    <s v="Poor"/>
    <x v="2"/>
    <s v="East"/>
    <s v="SAFE"/>
    <s v="done"/>
    <s v="not eligiable"/>
  </r>
  <r>
    <s v="CUST04408"/>
    <s v="Male"/>
    <s v="Single"/>
    <n v="167668"/>
    <n v="43454"/>
    <s v="Poor"/>
    <x v="2"/>
    <s v="North"/>
    <s v="HIGH RISK"/>
    <s v="done"/>
    <s v="not eligiable"/>
  </r>
  <r>
    <s v="CUST04409"/>
    <s v="Female"/>
    <s v="Divorced"/>
    <n v="157756"/>
    <n v="29766"/>
    <s v="Poor"/>
    <x v="0"/>
    <s v="West"/>
    <s v="HIGH RISK"/>
    <s v="follow-up needed"/>
    <s v="not eligiable"/>
  </r>
  <r>
    <s v="CUST04410"/>
    <s v="Female"/>
    <s v="Divorced"/>
    <n v="120589"/>
    <n v="33285"/>
    <s v="Good"/>
    <x v="0"/>
    <s v="East"/>
    <s v="SAFE"/>
    <s v="follow-up needed"/>
    <s v="not eligiable"/>
  </r>
  <r>
    <s v="CUST04411"/>
    <s v="Not Specified"/>
    <s v="Single"/>
    <n v="49710"/>
    <n v="39273"/>
    <s v="Poor"/>
    <x v="0"/>
    <s v="East"/>
    <s v="HIGH RISK"/>
    <s v="follow-up needed"/>
    <s v="not eligiable"/>
  </r>
  <r>
    <s v="CUST04412"/>
    <s v="Female"/>
    <s v="Married"/>
    <n v="181096"/>
    <n v="8322"/>
    <s v="Poor"/>
    <x v="2"/>
    <s v="South"/>
    <s v="HIGH RISK"/>
    <s v="done"/>
    <s v="not eligiable"/>
  </r>
  <r>
    <s v="CUST04413"/>
    <s v="Male"/>
    <s v="Single"/>
    <n v="191873"/>
    <n v="11157"/>
    <s v="Poor"/>
    <x v="0"/>
    <s v="East"/>
    <s v="HIGH RISK"/>
    <s v="follow-up needed"/>
    <s v="not eligiable"/>
  </r>
  <r>
    <s v="CUST04414"/>
    <s v="Not Specified"/>
    <s v="Single"/>
    <n v="191005"/>
    <n v="51966"/>
    <s v="Good"/>
    <x v="2"/>
    <s v="East"/>
    <s v="SAFE"/>
    <s v="done"/>
    <s v="not eligiable"/>
  </r>
  <r>
    <s v="CUST04415"/>
    <s v="Female"/>
    <s v="Single"/>
    <n v="140992"/>
    <n v="79164"/>
    <s v="Poor"/>
    <x v="1"/>
    <s v="West"/>
    <s v="SAFE"/>
    <s v="done"/>
    <s v="not eligiable"/>
  </r>
  <r>
    <s v="CUST04416"/>
    <s v="Not Specified"/>
    <s v="Single"/>
    <n v="62765"/>
    <n v="30240"/>
    <s v="Poor"/>
    <x v="1"/>
    <s v="West"/>
    <s v="HIGH RISK"/>
    <s v="done"/>
    <s v="not eligiable"/>
  </r>
  <r>
    <s v="CUST04417"/>
    <s v="Male"/>
    <s v="Divorced"/>
    <n v="106315"/>
    <n v="19585"/>
    <s v="Poor"/>
    <x v="2"/>
    <s v="North"/>
    <s v="HIGH RISK"/>
    <s v="done"/>
    <s v="not eligiable"/>
  </r>
  <r>
    <s v="CUST04418"/>
    <s v="Male"/>
    <s v="Married"/>
    <n v="19140"/>
    <n v="5769"/>
    <s v="Poor"/>
    <x v="0"/>
    <s v="West"/>
    <s v="HIGH RISK"/>
    <s v="follow-up needed"/>
    <s v="not eligiable"/>
  </r>
  <r>
    <s v="CUST04419"/>
    <s v="Female"/>
    <s v="Divorced"/>
    <n v="26438"/>
    <n v="39577"/>
    <s v="Poor"/>
    <x v="0"/>
    <s v="East"/>
    <s v="HIGH RISK"/>
    <s v="follow-up needed"/>
    <s v="not eligiable"/>
  </r>
  <r>
    <s v="CUST04420"/>
    <s v="F###"/>
    <s v="Single"/>
    <n v="34967"/>
    <n v="29030"/>
    <s v="Poor"/>
    <x v="0"/>
    <s v="North"/>
    <s v="HIGH RISK"/>
    <s v="follow-up needed"/>
    <s v="not eligiable"/>
  </r>
  <r>
    <s v="CUST04421"/>
    <s v="Female"/>
    <s v="Single"/>
    <n v="114510"/>
    <n v="33983"/>
    <s v="Poor"/>
    <x v="2"/>
    <s v="East"/>
    <s v="HIGH RISK"/>
    <s v="done"/>
    <s v="not eligiable"/>
  </r>
  <r>
    <s v="CUST04422"/>
    <s v="Female"/>
    <s v="Single"/>
    <n v="88060"/>
    <n v="72696"/>
    <s v="Poor"/>
    <x v="1"/>
    <s v="South"/>
    <s v="SAFE"/>
    <s v="done"/>
    <s v="not eligiable"/>
  </r>
  <r>
    <s v="CUST04423"/>
    <s v="Female"/>
    <s v="Divorced"/>
    <n v="47961"/>
    <n v="22193"/>
    <s v="Poor"/>
    <x v="0"/>
    <s v="East"/>
    <s v="HIGH RISK"/>
    <s v="follow-up needed"/>
    <s v="not eligiable"/>
  </r>
  <r>
    <s v="CUST04424"/>
    <s v="Male"/>
    <s v="Divorced"/>
    <n v="17439"/>
    <n v="90635"/>
    <s v="Poor"/>
    <x v="0"/>
    <s v="East"/>
    <s v="SAFE"/>
    <s v="follow-up needed"/>
    <s v="not eligiable"/>
  </r>
  <r>
    <s v="CUST04425"/>
    <s v="Female"/>
    <s v="Single"/>
    <n v="180089"/>
    <n v="56662"/>
    <s v="Poor"/>
    <x v="0"/>
    <s v="North"/>
    <s v="SAFE"/>
    <s v="follow-up needed"/>
    <s v="not eligiable"/>
  </r>
  <r>
    <s v="CUST04426"/>
    <s v="Female"/>
    <s v="Single"/>
    <n v="196410"/>
    <n v="72910"/>
    <s v="Poor"/>
    <x v="2"/>
    <s v="East"/>
    <s v="SAFE"/>
    <s v="done"/>
    <s v="not eligiable"/>
  </r>
  <r>
    <s v="CUST04427"/>
    <s v="Male"/>
    <s v="Divorced"/>
    <n v="149557"/>
    <n v="67401"/>
    <s v="Poor"/>
    <x v="0"/>
    <s v="South"/>
    <s v="SAFE"/>
    <s v="follow-up needed"/>
    <s v="not eligiable"/>
  </r>
  <r>
    <s v="CUST04428"/>
    <s v="Male"/>
    <s v="Single"/>
    <n v="95620"/>
    <n v="25538"/>
    <s v="Poor"/>
    <x v="1"/>
    <s v="West"/>
    <s v="HIGH RISK"/>
    <s v="done"/>
    <s v="not eligiable"/>
  </r>
  <r>
    <s v="CUST04429"/>
    <s v="Female"/>
    <s v="Married"/>
    <n v="29640"/>
    <n v="13111"/>
    <s v="Poor"/>
    <x v="1"/>
    <s v="East"/>
    <s v="HIGH RISK"/>
    <s v="done"/>
    <s v="not eligiable"/>
  </r>
  <r>
    <s v="CUST04430"/>
    <s v="Not Specified"/>
    <s v="Single"/>
    <n v="59870"/>
    <n v="62485"/>
    <s v="Good"/>
    <x v="0"/>
    <s v="West"/>
    <s v="SAFE"/>
    <s v="follow-up needed"/>
    <s v="not eligiable"/>
  </r>
  <r>
    <s v="CUST04431"/>
    <s v="Female"/>
    <s v="Single"/>
    <n v="50083"/>
    <n v="27667"/>
    <s v="Good"/>
    <x v="1"/>
    <s v="East"/>
    <s v="SAFE"/>
    <s v="done"/>
    <s v="not eligiable"/>
  </r>
  <r>
    <s v="CUST04432"/>
    <s v="Male"/>
    <s v="Divorced"/>
    <n v="153509"/>
    <n v="44047"/>
    <s v="Poor"/>
    <x v="0"/>
    <s v="West"/>
    <s v="HIGH RISK"/>
    <s v="follow-up needed"/>
    <s v="not eligiable"/>
  </r>
  <r>
    <s v="CUST04433"/>
    <s v="Female"/>
    <s v="Divorced"/>
    <n v="64667"/>
    <n v="66704"/>
    <s v="Poor"/>
    <x v="0"/>
    <s v="East"/>
    <s v="SAFE"/>
    <s v="follow-up needed"/>
    <s v="not eligiable"/>
  </r>
  <r>
    <s v="CUST04434"/>
    <s v="Male"/>
    <s v="Single"/>
    <n v="150497"/>
    <n v="80481"/>
    <s v="Good"/>
    <x v="0"/>
    <s v="North"/>
    <s v="SAFE"/>
    <s v="follow-up needed"/>
    <s v="not eligiable"/>
  </r>
  <r>
    <s v="CUST04435"/>
    <s v="Not Specified"/>
    <s v="Divorced"/>
    <n v="150431"/>
    <n v="17491"/>
    <s v="Poor"/>
    <x v="0"/>
    <s v="North"/>
    <s v="HIGH RISK"/>
    <s v="follow-up needed"/>
    <s v="not eligiable"/>
  </r>
  <r>
    <s v="CUST04436"/>
    <s v="Female"/>
    <s v="Married"/>
    <n v="150851"/>
    <n v="14994"/>
    <s v="Poor"/>
    <x v="0"/>
    <s v="North"/>
    <s v="HIGH RISK"/>
    <s v="follow-up needed"/>
    <s v="not eligiable"/>
  </r>
  <r>
    <s v="CUST04437"/>
    <s v="Male###"/>
    <s v="Divorced"/>
    <n v="157678"/>
    <n v="28777"/>
    <s v="Poor"/>
    <x v="2"/>
    <s v="East"/>
    <s v="HIGH RISK"/>
    <s v="done"/>
    <s v="not eligiable"/>
  </r>
  <r>
    <s v="CUST04438"/>
    <s v="Male"/>
    <s v="Divorced"/>
    <n v="190000"/>
    <n v="85875"/>
    <s v="Good"/>
    <x v="1"/>
    <s v="North"/>
    <s v="SAFE"/>
    <s v="done"/>
    <s v="eligible for top-up"/>
  </r>
  <r>
    <s v="CUST04439"/>
    <s v="Not Specified"/>
    <s v="Divorced"/>
    <n v="72903"/>
    <n v="47828"/>
    <s v="Poor"/>
    <x v="0"/>
    <s v="East"/>
    <s v="HIGH RISK"/>
    <s v="follow-up needed"/>
    <s v="not eligiable"/>
  </r>
  <r>
    <s v="CUST04440"/>
    <s v="Female"/>
    <s v="Married"/>
    <n v="42448"/>
    <n v="91409"/>
    <s v="Poor"/>
    <x v="1"/>
    <s v="East"/>
    <s v="SAFE"/>
    <s v="done"/>
    <s v="not eligiable"/>
  </r>
  <r>
    <s v="CUST04441"/>
    <s v="Male"/>
    <s v="Divorced"/>
    <n v="95324"/>
    <n v="40547"/>
    <s v="Poor"/>
    <x v="1"/>
    <s v="East"/>
    <s v="HIGH RISK"/>
    <s v="done"/>
    <s v="not eligiable"/>
  </r>
  <r>
    <s v="CUST04442"/>
    <s v="Female"/>
    <s v="Single"/>
    <n v="157053"/>
    <n v="19014"/>
    <s v="Poor"/>
    <x v="0"/>
    <s v="North"/>
    <s v="HIGH RISK"/>
    <s v="follow-up needed"/>
    <s v="not eligiable"/>
  </r>
  <r>
    <s v="CUST04443"/>
    <s v="F###"/>
    <s v="Single"/>
    <n v="135762"/>
    <n v="55900"/>
    <s v="Poor"/>
    <x v="0"/>
    <s v="East"/>
    <s v="SAFE"/>
    <s v="follow-up needed"/>
    <s v="not eligiable"/>
  </r>
  <r>
    <s v="CUST04444"/>
    <s v="Female"/>
    <s v="Married"/>
    <n v="136720"/>
    <n v="93800"/>
    <s v="Poor"/>
    <x v="1"/>
    <s v="North"/>
    <s v="SAFE"/>
    <s v="done"/>
    <s v="not eligiable"/>
  </r>
  <r>
    <s v="CUST04445"/>
    <s v="Female"/>
    <s v="Single"/>
    <n v="94092"/>
    <n v="75716"/>
    <s v="Poor"/>
    <x v="0"/>
    <s v="East"/>
    <s v="SAFE"/>
    <s v="follow-up needed"/>
    <s v="not eligiable"/>
  </r>
  <r>
    <s v="CUST04446"/>
    <s v="Male"/>
    <s v="Married"/>
    <n v="19323"/>
    <n v="7824"/>
    <s v="Poor"/>
    <x v="0"/>
    <s v="North"/>
    <s v="HIGH RISK"/>
    <s v="follow-up needed"/>
    <s v="not eligiable"/>
  </r>
  <r>
    <s v="CUST04447"/>
    <s v="Female"/>
    <s v="Divorced"/>
    <n v="183274"/>
    <n v="81334"/>
    <s v="Good"/>
    <x v="2"/>
    <s v="North"/>
    <s v="SAFE"/>
    <s v="done"/>
    <s v="not eligiable"/>
  </r>
  <r>
    <s v="CUST04448"/>
    <s v="Female"/>
    <s v="Divorced"/>
    <n v="125376"/>
    <n v="69803"/>
    <s v="Poor"/>
    <x v="0"/>
    <s v="East"/>
    <s v="SAFE"/>
    <s v="follow-up needed"/>
    <s v="not eligiable"/>
  </r>
  <r>
    <s v="CUST04449"/>
    <s v="Female"/>
    <s v="Single"/>
    <n v="65065"/>
    <n v="57761"/>
    <s v="Poor"/>
    <x v="0"/>
    <s v="West"/>
    <s v="SAFE"/>
    <s v="follow-up needed"/>
    <s v="not eligiable"/>
  </r>
  <r>
    <s v="CUST04450"/>
    <s v="Male"/>
    <s v="Divorced"/>
    <n v="189563"/>
    <n v="35516"/>
    <s v="Poor"/>
    <x v="2"/>
    <s v="West"/>
    <s v="HIGH RISK"/>
    <s v="done"/>
    <s v="not eligiable"/>
  </r>
  <r>
    <s v="CUST04451"/>
    <s v="Female"/>
    <s v="Divorced"/>
    <n v="132768"/>
    <n v="48936"/>
    <s v="Good"/>
    <x v="1"/>
    <s v="East"/>
    <s v="SAFE"/>
    <s v="done"/>
    <s v="eligible for top-up"/>
  </r>
  <r>
    <s v="CUST04452"/>
    <s v="Male"/>
    <s v="Divorced"/>
    <n v="188343"/>
    <n v="95987"/>
    <s v="Good"/>
    <x v="0"/>
    <s v="North"/>
    <s v="SAFE"/>
    <s v="follow-up needed"/>
    <s v="not eligiable"/>
  </r>
  <r>
    <s v="CUST04453"/>
    <s v="Not Specified"/>
    <s v="Divorced"/>
    <n v="48845"/>
    <n v="99095"/>
    <s v="Poor"/>
    <x v="1"/>
    <s v="East"/>
    <s v="SAFE"/>
    <s v="done"/>
    <s v="not eligiable"/>
  </r>
  <r>
    <s v="CUST04454"/>
    <s v="Female"/>
    <s v="Single"/>
    <n v="153973"/>
    <n v="82677"/>
    <s v="Poor"/>
    <x v="0"/>
    <s v="North"/>
    <s v="SAFE"/>
    <s v="follow-up needed"/>
    <s v="not eligiable"/>
  </r>
  <r>
    <s v="CUST04455"/>
    <s v="Female"/>
    <s v="Married"/>
    <n v="116309"/>
    <n v="10532"/>
    <s v="Poor"/>
    <x v="0"/>
    <s v="East"/>
    <s v="HIGH RISK"/>
    <s v="follow-up needed"/>
    <s v="not eligiable"/>
  </r>
  <r>
    <s v="CUST04456"/>
    <s v="Male"/>
    <s v="Single"/>
    <n v="84711"/>
    <n v="31707"/>
    <s v="Good"/>
    <x v="0"/>
    <s v="East"/>
    <s v="SAFE"/>
    <s v="follow-up needed"/>
    <s v="not eligiable"/>
  </r>
  <r>
    <s v="CUST04457"/>
    <s v="Male"/>
    <s v="Single"/>
    <n v="19495"/>
    <n v="21867"/>
    <s v="Poor"/>
    <x v="0"/>
    <s v="East"/>
    <s v="HIGH RISK"/>
    <s v="follow-up needed"/>
    <s v="not eligiable"/>
  </r>
  <r>
    <s v="CUST04458"/>
    <s v="Not Specified"/>
    <s v="Divorced"/>
    <n v="93555"/>
    <n v="54568"/>
    <s v="Poor"/>
    <x v="2"/>
    <s v="East"/>
    <s v="SAFE"/>
    <s v="done"/>
    <s v="not eligiable"/>
  </r>
  <r>
    <s v="CUST04459"/>
    <s v="Female"/>
    <s v="Divorced"/>
    <n v="60309"/>
    <n v="94390"/>
    <s v="Good"/>
    <x v="1"/>
    <s v="North"/>
    <s v="SAFE"/>
    <s v="done"/>
    <s v="not eligiable"/>
  </r>
  <r>
    <s v="CUST04460"/>
    <s v="Female"/>
    <s v="Divorced"/>
    <n v="144298"/>
    <n v="87868"/>
    <s v="Good"/>
    <x v="0"/>
    <s v="South"/>
    <s v="SAFE"/>
    <s v="follow-up needed"/>
    <s v="not eligiable"/>
  </r>
  <r>
    <s v="CUST04461"/>
    <s v="Female"/>
    <s v="Married"/>
    <n v="141339"/>
    <n v="84544"/>
    <s v="Poor"/>
    <x v="1"/>
    <s v="South"/>
    <s v="SAFE"/>
    <s v="done"/>
    <s v="not eligiable"/>
  </r>
  <r>
    <s v="CUST04462"/>
    <s v="Female"/>
    <s v="Single"/>
    <n v="150981"/>
    <n v="93054"/>
    <s v="Poor"/>
    <x v="0"/>
    <s v="East"/>
    <s v="SAFE"/>
    <s v="follow-up needed"/>
    <s v="not eligiable"/>
  </r>
  <r>
    <s v="CUST04463"/>
    <s v="Male"/>
    <s v="Divorced"/>
    <n v="186293"/>
    <n v="79673"/>
    <s v="Good"/>
    <x v="2"/>
    <s v="North"/>
    <s v="SAFE"/>
    <s v="done"/>
    <s v="not eligiable"/>
  </r>
  <r>
    <s v="CUST04464"/>
    <s v="Female"/>
    <s v="Married"/>
    <n v="134092"/>
    <n v="47089"/>
    <s v="Good"/>
    <x v="2"/>
    <s v="East"/>
    <s v="SAFE"/>
    <s v="done"/>
    <s v="not eligiable"/>
  </r>
  <r>
    <s v="CUST04465"/>
    <s v="Male"/>
    <s v="Divorced"/>
    <n v="65017"/>
    <n v="96270"/>
    <s v="Poor"/>
    <x v="0"/>
    <s v="East"/>
    <s v="SAFE"/>
    <s v="follow-up needed"/>
    <s v="not eligiable"/>
  </r>
  <r>
    <s v="CUST04466"/>
    <s v="Male"/>
    <s v="Divorced"/>
    <n v="100992"/>
    <n v="74425"/>
    <s v="Poor"/>
    <x v="0"/>
    <s v="East"/>
    <s v="SAFE"/>
    <s v="follow-up needed"/>
    <s v="not eligiable"/>
  </r>
  <r>
    <s v="CUST04467"/>
    <s v="Male"/>
    <s v="Married"/>
    <n v="38834"/>
    <n v="10174"/>
    <s v="Poor"/>
    <x v="0"/>
    <s v="East"/>
    <s v="HIGH RISK"/>
    <s v="follow-up needed"/>
    <s v="not eligiable"/>
  </r>
  <r>
    <s v="CUST04468"/>
    <s v="Female"/>
    <s v="Single"/>
    <n v="176225"/>
    <n v="77643"/>
    <s v="Poor"/>
    <x v="1"/>
    <s v="South"/>
    <s v="SAFE"/>
    <s v="done"/>
    <s v="not eligiable"/>
  </r>
  <r>
    <s v="CUST04469"/>
    <s v="Male"/>
    <s v="Married"/>
    <n v="12887"/>
    <n v="59024"/>
    <s v="Poor"/>
    <x v="1"/>
    <s v="East"/>
    <s v="SAFE"/>
    <s v="done"/>
    <s v="not eligiable"/>
  </r>
  <r>
    <s v="CUST04470"/>
    <s v="Female###"/>
    <s v="Single"/>
    <n v="82799"/>
    <n v="66417"/>
    <s v="Poor"/>
    <x v="1"/>
    <s v="North"/>
    <s v="SAFE"/>
    <s v="done"/>
    <s v="not eligiable"/>
  </r>
  <r>
    <s v="CUST04471"/>
    <s v="Male"/>
    <s v="Single"/>
    <n v="125175"/>
    <n v="99862"/>
    <s v="Poor"/>
    <x v="1"/>
    <s v="South"/>
    <s v="SAFE"/>
    <s v="done"/>
    <s v="not eligiable"/>
  </r>
  <r>
    <s v="CUST04472"/>
    <s v="Male"/>
    <s v="Married"/>
    <n v="13937"/>
    <n v="87378"/>
    <s v="Poor"/>
    <x v="0"/>
    <s v="South"/>
    <s v="SAFE"/>
    <s v="follow-up needed"/>
    <s v="not eligiable"/>
  </r>
  <r>
    <s v="CUST04473"/>
    <s v="Male"/>
    <s v="Single"/>
    <n v="53628"/>
    <n v="11483"/>
    <s v="Poor"/>
    <x v="2"/>
    <s v="East"/>
    <s v="HIGH RISK"/>
    <s v="done"/>
    <s v="not eligiable"/>
  </r>
  <r>
    <s v="CUST04474"/>
    <s v="Female"/>
    <s v="Single"/>
    <n v="192310"/>
    <n v="72201"/>
    <s v="Poor"/>
    <x v="1"/>
    <s v="West"/>
    <s v="SAFE"/>
    <s v="done"/>
    <s v="not eligiable"/>
  </r>
  <r>
    <s v="CUST04475"/>
    <s v="Female"/>
    <s v="Single"/>
    <n v="166902"/>
    <n v="70418"/>
    <s v="Poor"/>
    <x v="0"/>
    <s v="West"/>
    <s v="SAFE"/>
    <s v="follow-up needed"/>
    <s v="not eligiable"/>
  </r>
  <r>
    <s v="CUST04476"/>
    <s v="Female"/>
    <s v="Married"/>
    <n v="149423"/>
    <n v="25102"/>
    <s v="Poor"/>
    <x v="1"/>
    <s v="North"/>
    <s v="HIGH RISK"/>
    <s v="done"/>
    <s v="not eligiable"/>
  </r>
  <r>
    <s v="CUST04477"/>
    <s v="Male"/>
    <s v="Married"/>
    <n v="80376"/>
    <n v="12798"/>
    <s v="Poor"/>
    <x v="0"/>
    <s v="North"/>
    <s v="HIGH RISK"/>
    <s v="follow-up needed"/>
    <s v="not eligiable"/>
  </r>
  <r>
    <s v="CUST04478"/>
    <s v="Not Specified"/>
    <s v="Single"/>
    <n v="68120"/>
    <n v="50997"/>
    <s v="Poor"/>
    <x v="0"/>
    <s v="East"/>
    <s v="SAFE"/>
    <s v="follow-up needed"/>
    <s v="not eligiable"/>
  </r>
  <r>
    <s v="CUST04479"/>
    <s v="Male"/>
    <s v="Single"/>
    <n v="154228"/>
    <n v="57480"/>
    <s v="Poor"/>
    <x v="1"/>
    <s v="West"/>
    <s v="SAFE"/>
    <s v="done"/>
    <s v="not eligiable"/>
  </r>
  <r>
    <s v="CUST04480"/>
    <s v="Female"/>
    <s v="Divorced"/>
    <n v="101003"/>
    <n v="29593"/>
    <s v="Poor"/>
    <x v="0"/>
    <s v="South"/>
    <s v="HIGH RISK"/>
    <s v="follow-up needed"/>
    <s v="not eligiable"/>
  </r>
  <r>
    <s v="CUST04481"/>
    <s v="Not Specified"/>
    <s v="Married"/>
    <n v="72615"/>
    <n v="31916"/>
    <s v="Poor"/>
    <x v="2"/>
    <s v="South"/>
    <s v="HIGH RISK"/>
    <s v="done"/>
    <s v="not eligiable"/>
  </r>
  <r>
    <s v="CUST04482"/>
    <s v="Male"/>
    <s v="Single"/>
    <n v="39625"/>
    <n v="8996"/>
    <s v="Poor"/>
    <x v="0"/>
    <s v="East"/>
    <s v="HIGH RISK"/>
    <s v="follow-up needed"/>
    <s v="not eligiable"/>
  </r>
  <r>
    <s v="CUST04483"/>
    <s v="Not Specified"/>
    <s v="Single"/>
    <n v="155459"/>
    <n v="34928"/>
    <s v="Poor"/>
    <x v="0"/>
    <s v="East"/>
    <s v="HIGH RISK"/>
    <s v="follow-up needed"/>
    <s v="not eligiable"/>
  </r>
  <r>
    <s v="CUST04484"/>
    <s v="Not Specified"/>
    <s v="Married"/>
    <n v="72325"/>
    <n v="94616"/>
    <s v="Poor"/>
    <x v="1"/>
    <s v="East"/>
    <s v="SAFE"/>
    <s v="done"/>
    <s v="not eligiable"/>
  </r>
  <r>
    <s v="CUST04485"/>
    <s v="Male"/>
    <s v="Married"/>
    <n v="20078"/>
    <n v="53346"/>
    <s v="Poor"/>
    <x v="1"/>
    <s v="East"/>
    <s v="SAFE"/>
    <s v="done"/>
    <s v="not eligiable"/>
  </r>
  <r>
    <s v="CUST04486"/>
    <s v="Male"/>
    <s v="Married"/>
    <n v="185637"/>
    <n v="37052"/>
    <s v="Poor"/>
    <x v="0"/>
    <s v="West"/>
    <s v="HIGH RISK"/>
    <s v="follow-up needed"/>
    <s v="not eligiable"/>
  </r>
  <r>
    <s v="CUST04487"/>
    <s v="Male"/>
    <s v="Single"/>
    <n v="197920"/>
    <n v="88659"/>
    <s v="Good"/>
    <x v="1"/>
    <s v="East"/>
    <s v="SAFE"/>
    <s v="done"/>
    <s v="eligible for top-up"/>
  </r>
  <r>
    <s v="CUST04488"/>
    <s v="Not Specified"/>
    <s v="Divorced"/>
    <n v="110575"/>
    <n v="32641"/>
    <s v="Good"/>
    <x v="2"/>
    <s v="North"/>
    <s v="SAFE"/>
    <s v="done"/>
    <s v="not eligiable"/>
  </r>
  <r>
    <s v="CUST04489"/>
    <s v="Female"/>
    <s v="Divorced"/>
    <n v="20328"/>
    <n v="71029"/>
    <s v="Poor"/>
    <x v="0"/>
    <s v="North"/>
    <s v="SAFE"/>
    <s v="follow-up needed"/>
    <s v="not eligiable"/>
  </r>
  <r>
    <s v="CUST04490"/>
    <s v="Not Specified"/>
    <s v="Single"/>
    <n v="75721"/>
    <n v="49765"/>
    <s v="Poor"/>
    <x v="0"/>
    <s v="East"/>
    <s v="HIGH RISK"/>
    <s v="follow-up needed"/>
    <s v="not eligiable"/>
  </r>
  <r>
    <s v="CUST04491"/>
    <s v="Male"/>
    <s v="Single"/>
    <n v="21680"/>
    <n v="86868"/>
    <s v="Poor"/>
    <x v="0"/>
    <s v="South"/>
    <s v="SAFE"/>
    <s v="follow-up needed"/>
    <s v="not eligiable"/>
  </r>
  <r>
    <s v="CUST04492"/>
    <s v="Female"/>
    <s v="Single"/>
    <n v="135957"/>
    <n v="64208"/>
    <s v="Poor"/>
    <x v="0"/>
    <s v="North"/>
    <s v="SAFE"/>
    <s v="follow-up needed"/>
    <s v="not eligiable"/>
  </r>
  <r>
    <s v="CUST04493"/>
    <s v="Female"/>
    <s v="Single"/>
    <n v="101251"/>
    <n v="32629"/>
    <s v="Good"/>
    <x v="0"/>
    <s v="East"/>
    <s v="SAFE"/>
    <s v="follow-up needed"/>
    <s v="not eligiable"/>
  </r>
  <r>
    <s v="CUST04494"/>
    <s v="Male"/>
    <s v="Divorced"/>
    <n v="27201"/>
    <n v="43454"/>
    <s v="Poor"/>
    <x v="0"/>
    <s v="North"/>
    <s v="HIGH RISK"/>
    <s v="follow-up needed"/>
    <s v="not eligiable"/>
  </r>
  <r>
    <s v="CUST04495"/>
    <s v="Male"/>
    <s v="Married"/>
    <n v="189946"/>
    <n v="90795"/>
    <s v="Good"/>
    <x v="0"/>
    <s v="West"/>
    <s v="SAFE"/>
    <s v="follow-up needed"/>
    <s v="not eligiable"/>
  </r>
  <r>
    <s v="CUST04496"/>
    <s v="Female"/>
    <s v="Divorced"/>
    <n v="138202"/>
    <n v="53749"/>
    <s v="Poor"/>
    <x v="0"/>
    <s v="East"/>
    <s v="SAFE"/>
    <s v="follow-up needed"/>
    <s v="not eligiable"/>
  </r>
  <r>
    <s v="CUST04497"/>
    <s v="Male"/>
    <s v="Married"/>
    <n v="166665"/>
    <n v="91669"/>
    <s v="Good"/>
    <x v="0"/>
    <s v="East"/>
    <s v="SAFE"/>
    <s v="follow-up needed"/>
    <s v="not eligiable"/>
  </r>
  <r>
    <s v="CUST04498"/>
    <s v="Male"/>
    <s v="Single"/>
    <n v="107715"/>
    <n v="36349"/>
    <s v="Poor"/>
    <x v="0"/>
    <s v="North"/>
    <s v="HIGH RISK"/>
    <s v="follow-up needed"/>
    <s v="not eligiable"/>
  </r>
  <r>
    <s v="CUST04499"/>
    <s v="Female"/>
    <s v="Single"/>
    <n v="148661"/>
    <n v="11412"/>
    <s v="Poor"/>
    <x v="1"/>
    <s v="West"/>
    <s v="HIGH RISK"/>
    <s v="done"/>
    <s v="not eligiable"/>
  </r>
  <r>
    <s v="CUST04500"/>
    <s v="Not Specified"/>
    <s v="Single"/>
    <n v="182148"/>
    <n v="77330"/>
    <s v="Poor"/>
    <x v="0"/>
    <s v="West"/>
    <s v="SAFE"/>
    <s v="follow-up needed"/>
    <s v="not eligiable"/>
  </r>
  <r>
    <s v="CUST04501"/>
    <s v="Female"/>
    <s v="Single"/>
    <n v="83925"/>
    <n v="48904"/>
    <s v="Good"/>
    <x v="0"/>
    <s v="East"/>
    <s v="SAFE"/>
    <s v="follow-up needed"/>
    <s v="not eligiable"/>
  </r>
  <r>
    <s v="CUST04502"/>
    <s v="Not Specified"/>
    <s v="Married"/>
    <n v="126013"/>
    <n v="12746"/>
    <s v="Poor"/>
    <x v="1"/>
    <s v="South"/>
    <s v="HIGH RISK"/>
    <s v="done"/>
    <s v="not eligiable"/>
  </r>
  <r>
    <s v="CUST04503"/>
    <s v="Not Specified"/>
    <s v="Single"/>
    <n v="89572"/>
    <n v="14553"/>
    <s v="Good"/>
    <x v="0"/>
    <s v="South"/>
    <s v="SAFE"/>
    <s v="follow-up needed"/>
    <s v="not eligiable"/>
  </r>
  <r>
    <s v="CUST04504"/>
    <s v="Female"/>
    <s v="Single"/>
    <n v="13800"/>
    <n v="34305"/>
    <s v="Poor"/>
    <x v="0"/>
    <s v="South"/>
    <s v="HIGH RISK"/>
    <s v="follow-up needed"/>
    <s v="not eligiable"/>
  </r>
  <r>
    <s v="CUST04505"/>
    <s v="Female"/>
    <s v="Divorced"/>
    <n v="96034"/>
    <n v="93221"/>
    <s v="Poor"/>
    <x v="2"/>
    <s v="South"/>
    <s v="SAFE"/>
    <s v="done"/>
    <s v="not eligiable"/>
  </r>
  <r>
    <s v="CUST04506"/>
    <s v="Female"/>
    <s v="Married"/>
    <n v="82699"/>
    <n v="73862"/>
    <s v="Poor"/>
    <x v="0"/>
    <s v="West"/>
    <s v="SAFE"/>
    <s v="follow-up needed"/>
    <s v="not eligiable"/>
  </r>
  <r>
    <s v="CUST04507"/>
    <s v="Male"/>
    <s v="Single"/>
    <n v="175988"/>
    <n v="53449"/>
    <s v="Poor"/>
    <x v="1"/>
    <s v="North"/>
    <s v="SAFE"/>
    <s v="done"/>
    <s v="not eligiable"/>
  </r>
  <r>
    <s v="CUST04508"/>
    <s v="Not Specified"/>
    <s v="Divorced"/>
    <n v="103420"/>
    <n v="44101"/>
    <s v="Poor"/>
    <x v="2"/>
    <s v="East"/>
    <s v="HIGH RISK"/>
    <s v="done"/>
    <s v="not eligiable"/>
  </r>
  <r>
    <s v="CUST04509"/>
    <s v="Female"/>
    <s v="Divorced"/>
    <n v="102743"/>
    <n v="53677"/>
    <s v="Poor"/>
    <x v="0"/>
    <s v="West"/>
    <s v="SAFE"/>
    <s v="follow-up needed"/>
    <s v="not eligiable"/>
  </r>
  <r>
    <s v="CUST04510"/>
    <s v="Female"/>
    <s v="Single"/>
    <n v="91410"/>
    <n v="76665"/>
    <s v="Poor"/>
    <x v="2"/>
    <s v="South"/>
    <s v="SAFE"/>
    <s v="done"/>
    <s v="not eligiable"/>
  </r>
  <r>
    <s v="CUST04511"/>
    <s v="Male"/>
    <s v="Divorced"/>
    <n v="48563"/>
    <n v="39019"/>
    <s v="Poor"/>
    <x v="2"/>
    <s v="East"/>
    <s v="HIGH RISK"/>
    <s v="done"/>
    <s v="not eligiable"/>
  </r>
  <r>
    <s v="CUST04512"/>
    <s v="Not Specified"/>
    <s v="Divorced"/>
    <n v="167193"/>
    <n v="40936"/>
    <s v="Good"/>
    <x v="0"/>
    <s v="East"/>
    <s v="SAFE"/>
    <s v="follow-up needed"/>
    <s v="not eligiable"/>
  </r>
  <r>
    <s v="CUST04513"/>
    <s v="Female"/>
    <s v="Divorced"/>
    <n v="46641"/>
    <n v="69790"/>
    <s v="Good"/>
    <x v="1"/>
    <s v="North"/>
    <s v="SAFE"/>
    <s v="done"/>
    <s v="not eligiable"/>
  </r>
  <r>
    <s v="CUST04514"/>
    <s v="Not Specified"/>
    <s v="Single"/>
    <n v="152370"/>
    <n v="88269"/>
    <s v="Poor"/>
    <x v="2"/>
    <s v="East"/>
    <s v="SAFE"/>
    <s v="done"/>
    <s v="not eligiable"/>
  </r>
  <r>
    <s v="CUST04515"/>
    <s v="Male"/>
    <s v="Single"/>
    <n v="119323"/>
    <n v="23917"/>
    <s v="Poor"/>
    <x v="0"/>
    <s v="East"/>
    <s v="HIGH RISK"/>
    <s v="follow-up needed"/>
    <s v="not eligiable"/>
  </r>
  <r>
    <s v="CUST04516"/>
    <s v="Female"/>
    <s v="Married"/>
    <n v="21988"/>
    <n v="22881"/>
    <s v="Poor"/>
    <x v="1"/>
    <s v="East"/>
    <s v="HIGH RISK"/>
    <s v="done"/>
    <s v="not eligiable"/>
  </r>
  <r>
    <s v="CUST04517"/>
    <s v="Female"/>
    <s v="Single"/>
    <n v="96056"/>
    <n v="91605"/>
    <s v="Good"/>
    <x v="0"/>
    <s v="West"/>
    <s v="SAFE"/>
    <s v="follow-up needed"/>
    <s v="not eligiable"/>
  </r>
  <r>
    <s v="CUST04518"/>
    <s v="Male"/>
    <s v="Married"/>
    <n v="97794"/>
    <n v="47814"/>
    <s v="Poor"/>
    <x v="2"/>
    <s v="North"/>
    <s v="HIGH RISK"/>
    <s v="done"/>
    <s v="not eligiable"/>
  </r>
  <r>
    <s v="CUST04519"/>
    <s v="Female"/>
    <s v="Single"/>
    <n v="51091"/>
    <n v="71392"/>
    <s v="Poor"/>
    <x v="1"/>
    <s v="South"/>
    <s v="SAFE"/>
    <s v="done"/>
    <s v="not eligiable"/>
  </r>
  <r>
    <s v="CUST04520"/>
    <s v="Male"/>
    <s v="Divorced"/>
    <n v="64623"/>
    <n v="86287"/>
    <s v="Good"/>
    <x v="2"/>
    <s v="East"/>
    <s v="SAFE"/>
    <s v="done"/>
    <s v="not eligiable"/>
  </r>
  <r>
    <s v="CUST04521"/>
    <s v="Not Specified"/>
    <s v="Married"/>
    <n v="92624"/>
    <n v="64044"/>
    <s v="Good"/>
    <x v="0"/>
    <s v="West"/>
    <s v="SAFE"/>
    <s v="follow-up needed"/>
    <s v="not eligiable"/>
  </r>
  <r>
    <s v="CUST04522"/>
    <s v="Not Specified"/>
    <s v="Divorced"/>
    <n v="107284"/>
    <n v="13739"/>
    <s v="Good"/>
    <x v="0"/>
    <s v="East"/>
    <s v="SAFE"/>
    <s v="follow-up needed"/>
    <s v="not eligiable"/>
  </r>
  <r>
    <s v="CUST04523"/>
    <s v="Female"/>
    <s v="Single"/>
    <n v="168031"/>
    <n v="7709"/>
    <s v="Poor"/>
    <x v="1"/>
    <s v="East"/>
    <s v="HIGH RISK"/>
    <s v="done"/>
    <s v="not eligiable"/>
  </r>
  <r>
    <s v="CUST04524"/>
    <s v="Female"/>
    <s v="Single"/>
    <n v="32894"/>
    <n v="83433"/>
    <s v="Good"/>
    <x v="1"/>
    <s v="East"/>
    <s v="SAFE"/>
    <s v="done"/>
    <s v="not eligiable"/>
  </r>
  <r>
    <s v="CUST04525"/>
    <s v="Male"/>
    <s v="Married"/>
    <n v="112537"/>
    <n v="48465"/>
    <s v="Poor"/>
    <x v="0"/>
    <s v="East"/>
    <s v="HIGH RISK"/>
    <s v="follow-up needed"/>
    <s v="not eligiable"/>
  </r>
  <r>
    <s v="CUST04526"/>
    <s v="Male"/>
    <s v="Single"/>
    <n v="198291"/>
    <n v="61387"/>
    <s v="Poor"/>
    <x v="2"/>
    <s v="East"/>
    <s v="SAFE"/>
    <s v="done"/>
    <s v="not eligiable"/>
  </r>
  <r>
    <s v="CUST04527"/>
    <s v="Male"/>
    <s v="Divorced"/>
    <n v="103528"/>
    <n v="81726"/>
    <s v="Poor"/>
    <x v="2"/>
    <s v="East"/>
    <s v="SAFE"/>
    <s v="done"/>
    <s v="not eligiable"/>
  </r>
  <r>
    <s v="CUST04528"/>
    <s v="Female"/>
    <s v="Divorced"/>
    <n v="189827"/>
    <n v="18295"/>
    <s v="Poor"/>
    <x v="0"/>
    <s v="West"/>
    <s v="HIGH RISK"/>
    <s v="follow-up needed"/>
    <s v="not eligiable"/>
  </r>
  <r>
    <s v="CUST04529"/>
    <s v="Not Specified"/>
    <s v="Single"/>
    <n v="174730"/>
    <n v="19761"/>
    <s v="Poor"/>
    <x v="2"/>
    <s v="East"/>
    <s v="HIGH RISK"/>
    <s v="done"/>
    <s v="not eligiable"/>
  </r>
  <r>
    <s v="CUST04530"/>
    <s v="Female###"/>
    <s v="Single"/>
    <n v="26865"/>
    <n v="84047"/>
    <s v="Good"/>
    <x v="1"/>
    <s v="East"/>
    <s v="SAFE"/>
    <s v="done"/>
    <s v="not eligiable"/>
  </r>
  <r>
    <s v="CUST04531"/>
    <s v="Not Specified"/>
    <s v="Divorced"/>
    <n v="162828"/>
    <n v="35408"/>
    <s v="Poor"/>
    <x v="0"/>
    <s v="South"/>
    <s v="HIGH RISK"/>
    <s v="follow-up needed"/>
    <s v="not eligiable"/>
  </r>
  <r>
    <s v="CUST04532"/>
    <s v="Male"/>
    <s v="Single"/>
    <n v="93330"/>
    <n v="90519"/>
    <s v="Poor"/>
    <x v="1"/>
    <s v="North"/>
    <s v="SAFE"/>
    <s v="done"/>
    <s v="not eligiable"/>
  </r>
  <r>
    <s v="CUST04533"/>
    <s v="Female"/>
    <s v="Single"/>
    <n v="104534"/>
    <n v="91668"/>
    <s v="Poor"/>
    <x v="2"/>
    <s v="East"/>
    <s v="SAFE"/>
    <s v="done"/>
    <s v="not eligiable"/>
  </r>
  <r>
    <s v="CUST04534"/>
    <s v="Male"/>
    <s v="Single"/>
    <n v="119290"/>
    <n v="18751"/>
    <s v="Poor"/>
    <x v="0"/>
    <s v="East"/>
    <s v="HIGH RISK"/>
    <s v="follow-up needed"/>
    <s v="not eligiable"/>
  </r>
  <r>
    <s v="CUST04535"/>
    <s v="Female"/>
    <s v="Married"/>
    <n v="184922"/>
    <n v="74642"/>
    <s v="Poor"/>
    <x v="0"/>
    <s v="East"/>
    <s v="SAFE"/>
    <s v="follow-up needed"/>
    <s v="not eligiable"/>
  </r>
  <r>
    <s v="CUST04536"/>
    <s v="Male"/>
    <s v="Single"/>
    <n v="119723"/>
    <n v="81534"/>
    <s v="Poor"/>
    <x v="0"/>
    <s v="South"/>
    <s v="SAFE"/>
    <s v="follow-up needed"/>
    <s v="not eligiable"/>
  </r>
  <r>
    <s v="CUST04537"/>
    <s v="Male"/>
    <s v="Divorced"/>
    <n v="196859"/>
    <n v="29323"/>
    <s v="Poor"/>
    <x v="0"/>
    <s v="North"/>
    <s v="HIGH RISK"/>
    <s v="follow-up needed"/>
    <s v="not eligiable"/>
  </r>
  <r>
    <s v="CUST04538"/>
    <s v="Female"/>
    <s v="Married"/>
    <n v="113296"/>
    <n v="98192"/>
    <s v="Poor"/>
    <x v="0"/>
    <s v="South"/>
    <s v="SAFE"/>
    <s v="follow-up needed"/>
    <s v="not eligiable"/>
  </r>
  <r>
    <s v="CUST04539"/>
    <s v="Male"/>
    <s v="Single"/>
    <n v="130152"/>
    <n v="57239"/>
    <s v="Poor"/>
    <x v="1"/>
    <s v="South"/>
    <s v="SAFE"/>
    <s v="done"/>
    <s v="not eligiable"/>
  </r>
  <r>
    <s v="CUST04540"/>
    <s v="Female"/>
    <s v="Single"/>
    <n v="14173"/>
    <n v="85948"/>
    <s v="Poor"/>
    <x v="0"/>
    <s v="East"/>
    <s v="SAFE"/>
    <s v="follow-up needed"/>
    <s v="not eligiable"/>
  </r>
  <r>
    <s v="CUST04541"/>
    <s v="Male"/>
    <s v="Married"/>
    <n v="198133"/>
    <n v="18641"/>
    <s v="Poor"/>
    <x v="2"/>
    <s v="North"/>
    <s v="HIGH RISK"/>
    <s v="done"/>
    <s v="not eligiable"/>
  </r>
  <r>
    <s v="CUST04542"/>
    <s v="Male"/>
    <s v="Single"/>
    <n v="120466"/>
    <n v="88336"/>
    <s v="Poor"/>
    <x v="2"/>
    <s v="South"/>
    <s v="SAFE"/>
    <s v="done"/>
    <s v="not eligiable"/>
  </r>
  <r>
    <s v="CUST04543"/>
    <s v="Not Specified"/>
    <s v="Single"/>
    <n v="155088"/>
    <n v="98263"/>
    <s v="Poor"/>
    <x v="2"/>
    <s v="North"/>
    <s v="SAFE"/>
    <s v="done"/>
    <s v="not eligiable"/>
  </r>
  <r>
    <s v="CUST04544"/>
    <s v="Not Specified"/>
    <s v="Married"/>
    <n v="12644"/>
    <n v="50560"/>
    <s v="Poor"/>
    <x v="1"/>
    <s v="East"/>
    <s v="SAFE"/>
    <s v="done"/>
    <s v="not eligiable"/>
  </r>
  <r>
    <s v="CUST04545"/>
    <s v="Male"/>
    <s v="Single"/>
    <n v="19776"/>
    <n v="52373"/>
    <s v="Good"/>
    <x v="0"/>
    <s v="East"/>
    <s v="SAFE"/>
    <s v="follow-up needed"/>
    <s v="not eligiable"/>
  </r>
  <r>
    <s v="CUST04546"/>
    <s v="Male"/>
    <s v="Married"/>
    <n v="39192"/>
    <n v="52660"/>
    <s v="Poor"/>
    <x v="0"/>
    <s v="South"/>
    <s v="SAFE"/>
    <s v="follow-up needed"/>
    <s v="not eligiable"/>
  </r>
  <r>
    <s v="CUST04547"/>
    <s v="Male"/>
    <s v="Married"/>
    <n v="83474"/>
    <n v="78547"/>
    <s v="Good"/>
    <x v="0"/>
    <s v="West"/>
    <s v="SAFE"/>
    <s v="follow-up needed"/>
    <s v="not eligiable"/>
  </r>
  <r>
    <s v="CUST04548"/>
    <s v="Male"/>
    <s v="Single"/>
    <n v="145609"/>
    <n v="64011"/>
    <s v="Poor"/>
    <x v="0"/>
    <s v="South"/>
    <s v="SAFE"/>
    <s v="follow-up needed"/>
    <s v="not eligiable"/>
  </r>
  <r>
    <s v="CUST04549"/>
    <s v="Male"/>
    <s v="Married"/>
    <n v="95292"/>
    <n v="74827"/>
    <s v="Poor"/>
    <x v="0"/>
    <s v="North"/>
    <s v="SAFE"/>
    <s v="follow-up needed"/>
    <s v="not eligiable"/>
  </r>
  <r>
    <s v="CUST04550"/>
    <s v="Female"/>
    <s v="Single"/>
    <n v="131397"/>
    <n v="73102"/>
    <s v="Poor"/>
    <x v="1"/>
    <s v="North"/>
    <s v="SAFE"/>
    <s v="done"/>
    <s v="not eligiable"/>
  </r>
  <r>
    <s v="CUST04551"/>
    <s v="Female"/>
    <s v="Single"/>
    <n v="57431"/>
    <n v="99680"/>
    <s v="Poor"/>
    <x v="2"/>
    <s v="East"/>
    <s v="SAFE"/>
    <s v="done"/>
    <s v="not eligiable"/>
  </r>
  <r>
    <s v="CUST04552"/>
    <s v="Female"/>
    <s v="Married"/>
    <n v="141791"/>
    <n v="16361"/>
    <s v="Poor"/>
    <x v="1"/>
    <s v="West"/>
    <s v="HIGH RISK"/>
    <s v="done"/>
    <s v="not eligiable"/>
  </r>
  <r>
    <s v="CUST04553"/>
    <s v="Male"/>
    <s v="Single"/>
    <n v="57409"/>
    <n v="45052"/>
    <s v="Poor"/>
    <x v="2"/>
    <s v="North"/>
    <s v="HIGH RISK"/>
    <s v="done"/>
    <s v="not eligiable"/>
  </r>
  <r>
    <s v="CUST04554"/>
    <s v="Male"/>
    <s v="Single"/>
    <n v="196798"/>
    <n v="45011"/>
    <s v="Poor"/>
    <x v="0"/>
    <s v="North"/>
    <s v="HIGH RISK"/>
    <s v="follow-up needed"/>
    <s v="not eligiable"/>
  </r>
  <r>
    <s v="CUST04555"/>
    <s v="Male"/>
    <s v="Single"/>
    <n v="79812"/>
    <n v="60984"/>
    <s v="Poor"/>
    <x v="2"/>
    <s v="East"/>
    <s v="SAFE"/>
    <s v="done"/>
    <s v="not eligiable"/>
  </r>
  <r>
    <s v="CUST04556"/>
    <s v="Male"/>
    <s v="Single"/>
    <n v="99609"/>
    <n v="94165"/>
    <s v="Poor"/>
    <x v="1"/>
    <s v="North"/>
    <s v="SAFE"/>
    <s v="done"/>
    <s v="not eligiable"/>
  </r>
  <r>
    <s v="CUST04557"/>
    <s v="Female"/>
    <s v="Single"/>
    <n v="37433"/>
    <n v="9771"/>
    <s v="Poor"/>
    <x v="0"/>
    <s v="West"/>
    <s v="HIGH RISK"/>
    <s v="follow-up needed"/>
    <s v="not eligiable"/>
  </r>
  <r>
    <s v="CUST04558"/>
    <s v="Female"/>
    <s v="Married"/>
    <n v="192459"/>
    <n v="92867"/>
    <s v="Good"/>
    <x v="1"/>
    <s v="East"/>
    <s v="SAFE"/>
    <s v="done"/>
    <s v="eligible for top-up"/>
  </r>
  <r>
    <s v="CUST04559"/>
    <s v="Male"/>
    <s v="Single"/>
    <n v="67082"/>
    <n v="10645"/>
    <s v="Poor"/>
    <x v="0"/>
    <s v="West"/>
    <s v="HIGH RISK"/>
    <s v="follow-up needed"/>
    <s v="not eligiable"/>
  </r>
  <r>
    <s v="CUST04560"/>
    <s v="Female"/>
    <s v="Divorced"/>
    <n v="180302"/>
    <n v="86168"/>
    <s v="Poor"/>
    <x v="0"/>
    <s v="East"/>
    <s v="SAFE"/>
    <s v="follow-up needed"/>
    <s v="not eligiable"/>
  </r>
  <r>
    <s v="CUST04561"/>
    <s v="Male"/>
    <s v="Single"/>
    <n v="179793"/>
    <n v="20886"/>
    <s v="Poor"/>
    <x v="0"/>
    <s v="East"/>
    <s v="HIGH RISK"/>
    <s v="follow-up needed"/>
    <s v="not eligiable"/>
  </r>
  <r>
    <s v="CUST04562"/>
    <s v="Male"/>
    <s v="Divorced"/>
    <n v="14743"/>
    <n v="98557"/>
    <s v="Poor"/>
    <x v="0"/>
    <s v="East"/>
    <s v="SAFE"/>
    <s v="follow-up needed"/>
    <s v="not eligiable"/>
  </r>
  <r>
    <s v="CUST04563"/>
    <s v="Male"/>
    <s v="Single"/>
    <n v="19868"/>
    <n v="80298"/>
    <s v="Poor"/>
    <x v="0"/>
    <s v="North"/>
    <s v="SAFE"/>
    <s v="follow-up needed"/>
    <s v="not eligiable"/>
  </r>
  <r>
    <s v="CUST04564"/>
    <s v="Male"/>
    <s v="Single"/>
    <n v="67733"/>
    <n v="92564"/>
    <s v="Good"/>
    <x v="0"/>
    <s v="West"/>
    <s v="SAFE"/>
    <s v="follow-up needed"/>
    <s v="not eligiable"/>
  </r>
  <r>
    <s v="CUST04565"/>
    <s v="Not Specified"/>
    <s v="Divorced"/>
    <n v="11187"/>
    <n v="32492"/>
    <s v="Good"/>
    <x v="2"/>
    <s v="East"/>
    <s v="SAFE"/>
    <s v="done"/>
    <s v="not eligiable"/>
  </r>
  <r>
    <s v="CUST04566"/>
    <s v="Female"/>
    <s v="Divorced"/>
    <n v="57332"/>
    <n v="75784"/>
    <s v="Poor"/>
    <x v="0"/>
    <s v="North"/>
    <s v="SAFE"/>
    <s v="follow-up needed"/>
    <s v="not eligiable"/>
  </r>
  <r>
    <s v="CUST04567"/>
    <s v="Male"/>
    <s v="Single"/>
    <n v="118135"/>
    <n v="48769"/>
    <s v="Poor"/>
    <x v="0"/>
    <s v="West"/>
    <s v="HIGH RISK"/>
    <s v="follow-up needed"/>
    <s v="not eligiable"/>
  </r>
  <r>
    <s v="CUST04568"/>
    <s v="Not Specified"/>
    <s v="Married"/>
    <n v="147975"/>
    <n v="9413"/>
    <s v="Good"/>
    <x v="1"/>
    <s v="East"/>
    <s v="SAFE"/>
    <s v="done"/>
    <s v="eligible for top-up"/>
  </r>
  <r>
    <s v="CUST04569"/>
    <s v="Male"/>
    <s v="Single"/>
    <n v="174385"/>
    <n v="94817"/>
    <s v="Poor"/>
    <x v="2"/>
    <s v="North"/>
    <s v="SAFE"/>
    <s v="done"/>
    <s v="not eligiable"/>
  </r>
  <r>
    <s v="CUST04570"/>
    <s v="Not Specified"/>
    <s v="Single"/>
    <n v="55377"/>
    <n v="67512"/>
    <s v="Poor"/>
    <x v="2"/>
    <s v="East"/>
    <s v="SAFE"/>
    <s v="done"/>
    <s v="not eligiable"/>
  </r>
  <r>
    <s v="CUST04571"/>
    <s v="Female"/>
    <s v="Divorced"/>
    <n v="123268"/>
    <n v="55317"/>
    <s v="Poor"/>
    <x v="1"/>
    <s v="East"/>
    <s v="SAFE"/>
    <s v="done"/>
    <s v="not eligiable"/>
  </r>
  <r>
    <s v="CUST04572"/>
    <s v="Male###"/>
    <s v="Divorced"/>
    <n v="101855"/>
    <n v="68837"/>
    <s v="Poor"/>
    <x v="1"/>
    <s v="West"/>
    <s v="SAFE"/>
    <s v="done"/>
    <s v="not eligiable"/>
  </r>
  <r>
    <s v="CUST04573"/>
    <s v="Female"/>
    <s v="Single"/>
    <n v="153843"/>
    <n v="58009"/>
    <s v="Poor"/>
    <x v="0"/>
    <s v="South"/>
    <s v="SAFE"/>
    <s v="follow-up needed"/>
    <s v="not eligiable"/>
  </r>
  <r>
    <s v="CUST04574"/>
    <s v="Female"/>
    <s v="Divorced"/>
    <n v="127066"/>
    <n v="93914"/>
    <s v="Poor"/>
    <x v="0"/>
    <s v="North"/>
    <s v="SAFE"/>
    <s v="follow-up needed"/>
    <s v="not eligiable"/>
  </r>
  <r>
    <s v="CUST04575"/>
    <s v="Female"/>
    <s v="Divorced"/>
    <n v="130340"/>
    <n v="45262"/>
    <s v="Poor"/>
    <x v="0"/>
    <s v="South"/>
    <s v="HIGH RISK"/>
    <s v="follow-up needed"/>
    <s v="not eligiable"/>
  </r>
  <r>
    <s v="CUST04576"/>
    <s v="Female"/>
    <s v="Divorced"/>
    <n v="34549"/>
    <n v="6343"/>
    <s v="Poor"/>
    <x v="2"/>
    <s v="East"/>
    <s v="HIGH RISK"/>
    <s v="done"/>
    <s v="not eligiable"/>
  </r>
  <r>
    <s v="CUST04577"/>
    <s v="Male"/>
    <s v="Married"/>
    <n v="182264"/>
    <n v="81341"/>
    <s v="Poor"/>
    <x v="0"/>
    <s v="West"/>
    <s v="SAFE"/>
    <s v="follow-up needed"/>
    <s v="not eligiable"/>
  </r>
  <r>
    <s v="CUST04578"/>
    <s v="Not Specified"/>
    <s v="Single"/>
    <n v="164472"/>
    <n v="70305"/>
    <s v="Poor"/>
    <x v="0"/>
    <s v="East"/>
    <s v="SAFE"/>
    <s v="follow-up needed"/>
    <s v="not eligiable"/>
  </r>
  <r>
    <s v="CUST04579"/>
    <s v="Male"/>
    <s v="Single"/>
    <n v="119410"/>
    <n v="26347"/>
    <s v="Poor"/>
    <x v="0"/>
    <s v="North"/>
    <s v="HIGH RISK"/>
    <s v="follow-up needed"/>
    <s v="not eligiable"/>
  </r>
  <r>
    <s v="CUST04580"/>
    <s v="Male"/>
    <s v="Single"/>
    <n v="177586"/>
    <n v="70396"/>
    <s v="Good"/>
    <x v="2"/>
    <s v="East"/>
    <s v="SAFE"/>
    <s v="done"/>
    <s v="not eligiable"/>
  </r>
  <r>
    <s v="CUST04581"/>
    <s v="Female"/>
    <s v="Married"/>
    <n v="112980"/>
    <n v="65097"/>
    <s v="Poor"/>
    <x v="2"/>
    <s v="East"/>
    <s v="SAFE"/>
    <s v="done"/>
    <s v="not eligiable"/>
  </r>
  <r>
    <s v="CUST04582"/>
    <s v="Female"/>
    <s v="Divorced"/>
    <n v="126455"/>
    <n v="52099"/>
    <s v="Poor"/>
    <x v="0"/>
    <s v="North"/>
    <s v="SAFE"/>
    <s v="follow-up needed"/>
    <s v="not eligiable"/>
  </r>
  <r>
    <s v="CUST04583"/>
    <s v="Not Specified"/>
    <s v="Married"/>
    <n v="22998"/>
    <n v="41354"/>
    <s v="Poor"/>
    <x v="0"/>
    <s v="East"/>
    <s v="HIGH RISK"/>
    <s v="follow-up needed"/>
    <s v="not eligiable"/>
  </r>
  <r>
    <s v="CUST04584"/>
    <s v="Male"/>
    <s v="Divorced"/>
    <n v="74822"/>
    <n v="58593"/>
    <s v="Poor"/>
    <x v="1"/>
    <s v="East"/>
    <s v="SAFE"/>
    <s v="done"/>
    <s v="not eligiable"/>
  </r>
  <r>
    <s v="CUST04585"/>
    <s v="Male"/>
    <s v="Married"/>
    <n v="83572"/>
    <n v="96824"/>
    <s v="Good"/>
    <x v="0"/>
    <s v="East"/>
    <s v="SAFE"/>
    <s v="follow-up needed"/>
    <s v="not eligiable"/>
  </r>
  <r>
    <s v="CUST04586"/>
    <s v="Male"/>
    <s v="Married"/>
    <n v="141283"/>
    <n v="71537"/>
    <s v="Poor"/>
    <x v="0"/>
    <s v="East"/>
    <s v="SAFE"/>
    <s v="follow-up needed"/>
    <s v="not eligiable"/>
  </r>
  <r>
    <s v="CUST04587"/>
    <s v="Female"/>
    <s v="Single"/>
    <n v="179597"/>
    <n v="26564"/>
    <s v="Poor"/>
    <x v="2"/>
    <s v="North"/>
    <s v="HIGH RISK"/>
    <s v="done"/>
    <s v="not eligiable"/>
  </r>
  <r>
    <s v="CUST04588"/>
    <s v="Male"/>
    <s v="Single"/>
    <n v="38298"/>
    <n v="64495"/>
    <s v="Poor"/>
    <x v="2"/>
    <s v="North"/>
    <s v="SAFE"/>
    <s v="done"/>
    <s v="not eligiable"/>
  </r>
  <r>
    <s v="CUST04589"/>
    <s v="Male"/>
    <s v="Married"/>
    <n v="61237"/>
    <n v="91662"/>
    <s v="Poor"/>
    <x v="0"/>
    <s v="East"/>
    <s v="SAFE"/>
    <s v="follow-up needed"/>
    <s v="not eligiable"/>
  </r>
  <r>
    <s v="CUST04590"/>
    <s v="Male"/>
    <s v="Single"/>
    <n v="31717"/>
    <n v="72189"/>
    <s v="Good"/>
    <x v="0"/>
    <s v="North"/>
    <s v="SAFE"/>
    <s v="follow-up needed"/>
    <s v="not eligiable"/>
  </r>
  <r>
    <s v="CUST04591"/>
    <s v="Male"/>
    <s v="Married"/>
    <n v="59089"/>
    <n v="18248"/>
    <s v="Good"/>
    <x v="2"/>
    <s v="West"/>
    <s v="SAFE"/>
    <s v="done"/>
    <s v="not eligiable"/>
  </r>
  <r>
    <s v="CUST04592"/>
    <s v="Male"/>
    <s v="Single"/>
    <n v="13023"/>
    <n v="39699"/>
    <s v="Poor"/>
    <x v="0"/>
    <s v="South"/>
    <s v="HIGH RISK"/>
    <s v="follow-up needed"/>
    <s v="not eligiable"/>
  </r>
  <r>
    <s v="CUST04593"/>
    <s v="Male"/>
    <s v="Single"/>
    <n v="82355"/>
    <n v="33913"/>
    <s v="Poor"/>
    <x v="0"/>
    <s v="North"/>
    <s v="HIGH RISK"/>
    <s v="follow-up needed"/>
    <s v="not eligiable"/>
  </r>
  <r>
    <s v="CUST04594"/>
    <s v="Not Specified"/>
    <s v="Divorced"/>
    <n v="190718"/>
    <n v="10489"/>
    <s v="Poor"/>
    <x v="0"/>
    <s v="West"/>
    <s v="HIGH RISK"/>
    <s v="follow-up needed"/>
    <s v="not eligiable"/>
  </r>
  <r>
    <s v="CUST04595"/>
    <s v="Not Specified"/>
    <s v="Divorced"/>
    <n v="27079"/>
    <n v="63360"/>
    <s v="Poor"/>
    <x v="1"/>
    <s v="East"/>
    <s v="SAFE"/>
    <s v="done"/>
    <s v="not eligiable"/>
  </r>
  <r>
    <s v="CUST04596"/>
    <s v="Male"/>
    <s v="Married"/>
    <n v="198351"/>
    <n v="77733"/>
    <s v="Poor"/>
    <x v="1"/>
    <s v="East"/>
    <s v="SAFE"/>
    <s v="done"/>
    <s v="not eligiable"/>
  </r>
  <r>
    <s v="CUST04597"/>
    <s v="Female"/>
    <s v="Married"/>
    <n v="96647"/>
    <n v="56807"/>
    <s v="Poor"/>
    <x v="0"/>
    <s v="East"/>
    <s v="SAFE"/>
    <s v="follow-up needed"/>
    <s v="not eligiable"/>
  </r>
  <r>
    <s v="CUST04598"/>
    <s v="Female"/>
    <s v="Single"/>
    <n v="76770"/>
    <n v="13604"/>
    <s v="Poor"/>
    <x v="1"/>
    <s v="South"/>
    <s v="HIGH RISK"/>
    <s v="done"/>
    <s v="not eligiable"/>
  </r>
  <r>
    <s v="CUST04599"/>
    <s v="Not Specified"/>
    <s v="Single"/>
    <n v="67903"/>
    <n v="25353"/>
    <s v="Poor"/>
    <x v="0"/>
    <s v="East"/>
    <s v="HIGH RISK"/>
    <s v="follow-up needed"/>
    <s v="not eligiable"/>
  </r>
  <r>
    <s v="CUST04600"/>
    <s v="Female"/>
    <s v="Married"/>
    <n v="119952"/>
    <n v="7656"/>
    <s v="Poor"/>
    <x v="0"/>
    <s v="East"/>
    <s v="HIGH RISK"/>
    <s v="follow-up needed"/>
    <s v="not eligiable"/>
  </r>
  <r>
    <s v="CUST04601"/>
    <s v="Female"/>
    <s v="Single"/>
    <n v="172392"/>
    <n v="48622"/>
    <s v="Poor"/>
    <x v="0"/>
    <s v="South"/>
    <s v="HIGH RISK"/>
    <s v="follow-up needed"/>
    <s v="not eligiable"/>
  </r>
  <r>
    <s v="CUST04602"/>
    <s v="Female"/>
    <s v="Divorced"/>
    <n v="15622"/>
    <n v="75693"/>
    <s v="Poor"/>
    <x v="1"/>
    <s v="West"/>
    <s v="SAFE"/>
    <s v="done"/>
    <s v="not eligiable"/>
  </r>
  <r>
    <s v="CUST04603"/>
    <s v="Male"/>
    <s v="Single"/>
    <n v="169384"/>
    <n v="69586"/>
    <s v="Poor"/>
    <x v="0"/>
    <s v="South"/>
    <s v="SAFE"/>
    <s v="follow-up needed"/>
    <s v="not eligiable"/>
  </r>
  <r>
    <s v="CUST04604"/>
    <s v="Male"/>
    <s v="Married"/>
    <n v="150601"/>
    <n v="18334"/>
    <s v="Good"/>
    <x v="0"/>
    <s v="South"/>
    <s v="SAFE"/>
    <s v="follow-up needed"/>
    <s v="not eligiable"/>
  </r>
  <r>
    <s v="CUST04605"/>
    <s v="Not Specified"/>
    <s v="Single"/>
    <n v="141665"/>
    <n v="22933"/>
    <s v="Poor"/>
    <x v="0"/>
    <s v="East"/>
    <s v="HIGH RISK"/>
    <s v="follow-up needed"/>
    <s v="not eligiable"/>
  </r>
  <r>
    <s v="CUST04606"/>
    <s v="Male"/>
    <s v="Married"/>
    <n v="196972"/>
    <n v="14522"/>
    <s v="Poor"/>
    <x v="1"/>
    <s v="South"/>
    <s v="HIGH RISK"/>
    <s v="done"/>
    <s v="not eligiable"/>
  </r>
  <r>
    <s v="CUST04607"/>
    <s v="Female"/>
    <s v="Married"/>
    <n v="100178"/>
    <n v="62842"/>
    <s v="Poor"/>
    <x v="0"/>
    <s v="West"/>
    <s v="SAFE"/>
    <s v="follow-up needed"/>
    <s v="not eligiable"/>
  </r>
  <r>
    <s v="CUST04608"/>
    <s v="Not Specified"/>
    <s v="Married"/>
    <n v="187086"/>
    <n v="50338"/>
    <s v="Good"/>
    <x v="1"/>
    <s v="South"/>
    <s v="SAFE"/>
    <s v="done"/>
    <s v="eligible for top-up"/>
  </r>
  <r>
    <s v="CUST04609"/>
    <s v="Female"/>
    <s v="Divorced"/>
    <n v="24060"/>
    <n v="96694"/>
    <s v="Poor"/>
    <x v="0"/>
    <s v="East"/>
    <s v="SAFE"/>
    <s v="follow-up needed"/>
    <s v="not eligiable"/>
  </r>
  <r>
    <s v="CUST04610"/>
    <s v="Female"/>
    <s v="Single"/>
    <n v="171647"/>
    <n v="30282"/>
    <s v="Poor"/>
    <x v="2"/>
    <s v="North"/>
    <s v="HIGH RISK"/>
    <s v="done"/>
    <s v="not eligiable"/>
  </r>
  <r>
    <s v="CUST04611"/>
    <s v="Male"/>
    <s v="Single"/>
    <n v="68517"/>
    <n v="66395"/>
    <s v="Poor"/>
    <x v="0"/>
    <s v="West"/>
    <s v="SAFE"/>
    <s v="follow-up needed"/>
    <s v="not eligiable"/>
  </r>
  <r>
    <s v="CUST04612"/>
    <s v="Not Specified"/>
    <s v="Single"/>
    <n v="189279"/>
    <n v="62329"/>
    <s v="Poor"/>
    <x v="0"/>
    <s v="South"/>
    <s v="SAFE"/>
    <s v="follow-up needed"/>
    <s v="not eligiable"/>
  </r>
  <r>
    <s v="CUST04613"/>
    <s v="Not Specified"/>
    <s v="Married"/>
    <n v="40808"/>
    <n v="55983"/>
    <s v="Poor"/>
    <x v="0"/>
    <s v="East"/>
    <s v="SAFE"/>
    <s v="follow-up needed"/>
    <s v="not eligiable"/>
  </r>
  <r>
    <s v="CUST04614"/>
    <s v="Male"/>
    <s v="Married"/>
    <n v="29363"/>
    <n v="31730"/>
    <s v="Poor"/>
    <x v="1"/>
    <s v="East"/>
    <s v="HIGH RISK"/>
    <s v="done"/>
    <s v="not eligiable"/>
  </r>
  <r>
    <s v="CUST04615"/>
    <s v="Male"/>
    <s v="Single"/>
    <n v="152806"/>
    <n v="90300"/>
    <s v="Poor"/>
    <x v="0"/>
    <s v="East"/>
    <s v="SAFE"/>
    <s v="follow-up needed"/>
    <s v="not eligiable"/>
  </r>
  <r>
    <s v="CUST04616"/>
    <s v="Not Specified"/>
    <s v="Divorced"/>
    <n v="127801"/>
    <n v="86377"/>
    <s v="Poor"/>
    <x v="2"/>
    <s v="East"/>
    <s v="SAFE"/>
    <s v="done"/>
    <s v="not eligiable"/>
  </r>
  <r>
    <s v="CUST04617"/>
    <s v="Not Specified"/>
    <s v="Single"/>
    <n v="124522"/>
    <n v="14653"/>
    <s v="Poor"/>
    <x v="2"/>
    <s v="East"/>
    <s v="HIGH RISK"/>
    <s v="done"/>
    <s v="not eligiable"/>
  </r>
  <r>
    <s v="CUST04618"/>
    <s v="Not Specified"/>
    <s v="Single"/>
    <n v="35216"/>
    <n v="70924"/>
    <s v="Good"/>
    <x v="0"/>
    <s v="North"/>
    <s v="SAFE"/>
    <s v="follow-up needed"/>
    <s v="not eligiable"/>
  </r>
  <r>
    <s v="CUST04619"/>
    <s v="Female"/>
    <s v="Single"/>
    <n v="89962"/>
    <n v="33444"/>
    <s v="Poor"/>
    <x v="2"/>
    <s v="West"/>
    <s v="HIGH RISK"/>
    <s v="done"/>
    <s v="not eligiable"/>
  </r>
  <r>
    <s v="CUST04620"/>
    <s v="Female"/>
    <s v="Married"/>
    <n v="188525"/>
    <n v="70907"/>
    <s v="Good"/>
    <x v="0"/>
    <s v="South"/>
    <s v="SAFE"/>
    <s v="follow-up needed"/>
    <s v="not eligiable"/>
  </r>
  <r>
    <s v="CUST04621"/>
    <s v="Female"/>
    <s v="Single"/>
    <n v="171513"/>
    <n v="24913"/>
    <s v="Poor"/>
    <x v="0"/>
    <s v="East"/>
    <s v="HIGH RISK"/>
    <s v="follow-up needed"/>
    <s v="not eligiable"/>
  </r>
  <r>
    <s v="CUST04622"/>
    <s v="Female"/>
    <s v="Married"/>
    <n v="190735"/>
    <n v="62737"/>
    <s v="Poor"/>
    <x v="2"/>
    <s v="South"/>
    <s v="SAFE"/>
    <s v="done"/>
    <s v="not eligiable"/>
  </r>
  <r>
    <s v="CUST04623"/>
    <s v="Female"/>
    <s v="Single"/>
    <n v="27107"/>
    <n v="84137"/>
    <s v="Poor"/>
    <x v="2"/>
    <s v="East"/>
    <s v="SAFE"/>
    <s v="done"/>
    <s v="not eligiable"/>
  </r>
  <r>
    <s v="CUST04624"/>
    <s v="Female"/>
    <s v="Divorced"/>
    <n v="165548"/>
    <n v="84017"/>
    <s v="Good"/>
    <x v="0"/>
    <s v="East"/>
    <s v="SAFE"/>
    <s v="follow-up needed"/>
    <s v="not eligiable"/>
  </r>
  <r>
    <s v="CUST04625"/>
    <s v="Female"/>
    <s v="Married"/>
    <n v="195978"/>
    <n v="49701"/>
    <s v="Poor"/>
    <x v="1"/>
    <s v="North"/>
    <s v="HIGH RISK"/>
    <s v="done"/>
    <s v="not eligiable"/>
  </r>
  <r>
    <s v="CUST04626"/>
    <s v="Female"/>
    <s v="Divorced"/>
    <n v="157947"/>
    <n v="77559"/>
    <s v="Poor"/>
    <x v="2"/>
    <s v="West"/>
    <s v="SAFE"/>
    <s v="done"/>
    <s v="not eligiable"/>
  </r>
  <r>
    <s v="CUST04627"/>
    <s v="Not Specified"/>
    <s v="Single"/>
    <n v="60131"/>
    <n v="39624"/>
    <s v="Poor"/>
    <x v="1"/>
    <s v="West"/>
    <s v="HIGH RISK"/>
    <s v="done"/>
    <s v="not eligiable"/>
  </r>
  <r>
    <s v="CUST04628"/>
    <s v="Not Specified"/>
    <s v="Single"/>
    <n v="110560"/>
    <n v="49506"/>
    <s v="Poor"/>
    <x v="0"/>
    <s v="North"/>
    <s v="HIGH RISK"/>
    <s v="follow-up needed"/>
    <s v="not eligiable"/>
  </r>
  <r>
    <s v="CUST04629"/>
    <s v="Male"/>
    <s v="Single"/>
    <n v="82968"/>
    <n v="15698"/>
    <s v="Good"/>
    <x v="0"/>
    <s v="West"/>
    <s v="SAFE"/>
    <s v="follow-up needed"/>
    <s v="not eligiable"/>
  </r>
  <r>
    <s v="CUST04630"/>
    <s v="Female"/>
    <s v="Single"/>
    <n v="45269"/>
    <n v="64961"/>
    <s v="Poor"/>
    <x v="2"/>
    <s v="North"/>
    <s v="SAFE"/>
    <s v="done"/>
    <s v="not eligiable"/>
  </r>
  <r>
    <s v="CUST04631"/>
    <s v="Female"/>
    <s v="Divorced"/>
    <n v="102164"/>
    <n v="37964"/>
    <s v="Poor"/>
    <x v="0"/>
    <s v="West"/>
    <s v="HIGH RISK"/>
    <s v="follow-up needed"/>
    <s v="not eligiable"/>
  </r>
  <r>
    <s v="CUST04632"/>
    <s v="Male"/>
    <s v="Divorced"/>
    <n v="86120"/>
    <n v="48063"/>
    <s v="Poor"/>
    <x v="0"/>
    <s v="North"/>
    <s v="HIGH RISK"/>
    <s v="follow-up needed"/>
    <s v="not eligiable"/>
  </r>
  <r>
    <s v="CUST04633"/>
    <s v="Female"/>
    <s v="Divorced"/>
    <n v="108856"/>
    <n v="70457"/>
    <s v="Poor"/>
    <x v="0"/>
    <s v="East"/>
    <s v="SAFE"/>
    <s v="follow-up needed"/>
    <s v="not eligiable"/>
  </r>
  <r>
    <s v="CUST04634"/>
    <s v="Male"/>
    <s v="Divorced"/>
    <n v="107663"/>
    <n v="44726"/>
    <s v="Poor"/>
    <x v="2"/>
    <s v="South"/>
    <s v="HIGH RISK"/>
    <s v="done"/>
    <s v="not eligiable"/>
  </r>
  <r>
    <s v="CUST04635"/>
    <s v="Female"/>
    <s v="Divorced"/>
    <n v="124892"/>
    <n v="79449"/>
    <s v="Poor"/>
    <x v="1"/>
    <s v="West"/>
    <s v="SAFE"/>
    <s v="done"/>
    <s v="not eligiable"/>
  </r>
  <r>
    <s v="CUST04636"/>
    <s v="Female"/>
    <s v="Single"/>
    <n v="190473"/>
    <n v="91974"/>
    <s v="Good"/>
    <x v="1"/>
    <s v="West"/>
    <s v="SAFE"/>
    <s v="done"/>
    <s v="eligible for top-up"/>
  </r>
  <r>
    <s v="CUST04637"/>
    <s v="Female"/>
    <s v="Single"/>
    <n v="13006"/>
    <n v="42668"/>
    <s v="Poor"/>
    <x v="2"/>
    <s v="South"/>
    <s v="HIGH RISK"/>
    <s v="done"/>
    <s v="not eligiable"/>
  </r>
  <r>
    <s v="CUST04638"/>
    <s v="Female"/>
    <s v="Single"/>
    <n v="25487"/>
    <n v="20239"/>
    <s v="Good"/>
    <x v="0"/>
    <s v="East"/>
    <s v="SAFE"/>
    <s v="follow-up needed"/>
    <s v="not eligiable"/>
  </r>
  <r>
    <s v="CUST04639"/>
    <s v="Male"/>
    <s v="Single"/>
    <n v="78659"/>
    <n v="32737"/>
    <s v="Poor"/>
    <x v="1"/>
    <s v="North"/>
    <s v="HIGH RISK"/>
    <s v="done"/>
    <s v="not eligiable"/>
  </r>
  <r>
    <s v="CUST04640"/>
    <s v="Female"/>
    <s v="Married"/>
    <n v="59544"/>
    <n v="43827"/>
    <s v="Poor"/>
    <x v="2"/>
    <s v="East"/>
    <s v="HIGH RISK"/>
    <s v="done"/>
    <s v="not eligiable"/>
  </r>
  <r>
    <s v="CUST04641"/>
    <s v="Female"/>
    <s v="Married"/>
    <n v="120749"/>
    <n v="54550"/>
    <s v="Poor"/>
    <x v="0"/>
    <s v="North"/>
    <s v="SAFE"/>
    <s v="follow-up needed"/>
    <s v="not eligiable"/>
  </r>
  <r>
    <s v="CUST04642"/>
    <s v="Female"/>
    <s v="Married"/>
    <n v="139764"/>
    <n v="40846"/>
    <s v="Poor"/>
    <x v="1"/>
    <s v="East"/>
    <s v="HIGH RISK"/>
    <s v="done"/>
    <s v="not eligiable"/>
  </r>
  <r>
    <s v="CUST04643"/>
    <s v="Male"/>
    <s v="Single"/>
    <n v="48675"/>
    <n v="53078"/>
    <s v="Poor"/>
    <x v="0"/>
    <s v="South"/>
    <s v="SAFE"/>
    <s v="follow-up needed"/>
    <s v="not eligiable"/>
  </r>
  <r>
    <s v="CUST04644"/>
    <s v="Not Specified"/>
    <s v="Married"/>
    <n v="65248"/>
    <n v="42115"/>
    <s v="Poor"/>
    <x v="0"/>
    <s v="South"/>
    <s v="HIGH RISK"/>
    <s v="follow-up needed"/>
    <s v="not eligiable"/>
  </r>
  <r>
    <s v="CUST04645"/>
    <s v="Female"/>
    <s v="Single"/>
    <n v="19240"/>
    <n v="12364"/>
    <s v="Poor"/>
    <x v="0"/>
    <s v="East"/>
    <s v="HIGH RISK"/>
    <s v="follow-up needed"/>
    <s v="not eligiable"/>
  </r>
  <r>
    <s v="CUST04646"/>
    <s v="Female"/>
    <s v="Single"/>
    <n v="47792"/>
    <n v="98543"/>
    <s v="Poor"/>
    <x v="0"/>
    <s v="North"/>
    <s v="SAFE"/>
    <s v="follow-up needed"/>
    <s v="not eligiable"/>
  </r>
  <r>
    <s v="CUST04647"/>
    <s v="Female"/>
    <s v="Divorced"/>
    <n v="64763"/>
    <n v="32543"/>
    <s v="Good"/>
    <x v="2"/>
    <s v="East"/>
    <s v="SAFE"/>
    <s v="done"/>
    <s v="not eligiable"/>
  </r>
  <r>
    <s v="CUST04648"/>
    <s v="Female"/>
    <s v="Single"/>
    <n v="88676"/>
    <n v="90777"/>
    <s v="Poor"/>
    <x v="1"/>
    <s v="South"/>
    <s v="SAFE"/>
    <s v="done"/>
    <s v="not eligiable"/>
  </r>
  <r>
    <s v="CUST04649"/>
    <s v="Female"/>
    <s v="Married"/>
    <n v="175846"/>
    <n v="13409"/>
    <s v="Good"/>
    <x v="1"/>
    <s v="West"/>
    <s v="SAFE"/>
    <s v="done"/>
    <s v="eligible for top-up"/>
  </r>
  <r>
    <s v="CUST04650"/>
    <s v="Male"/>
    <s v="Single"/>
    <n v="134182"/>
    <n v="87311"/>
    <s v="Poor"/>
    <x v="0"/>
    <s v="North"/>
    <s v="SAFE"/>
    <s v="follow-up needed"/>
    <s v="not eligiable"/>
  </r>
  <r>
    <s v="CUST04651"/>
    <s v="Male"/>
    <s v="Married"/>
    <n v="184415"/>
    <n v="37857"/>
    <s v="Poor"/>
    <x v="0"/>
    <s v="North"/>
    <s v="HIGH RISK"/>
    <s v="follow-up needed"/>
    <s v="not eligiable"/>
  </r>
  <r>
    <s v="CUST04652"/>
    <s v="Male"/>
    <s v="Single"/>
    <n v="32647"/>
    <n v="13932"/>
    <s v="Poor"/>
    <x v="1"/>
    <s v="West"/>
    <s v="HIGH RISK"/>
    <s v="done"/>
    <s v="not eligiable"/>
  </r>
  <r>
    <s v="CUST04653"/>
    <s v="Male"/>
    <s v="Single"/>
    <n v="135778"/>
    <n v="74632"/>
    <s v="Poor"/>
    <x v="0"/>
    <s v="West"/>
    <s v="SAFE"/>
    <s v="follow-up needed"/>
    <s v="not eligiable"/>
  </r>
  <r>
    <s v="CUST04654"/>
    <s v="Female"/>
    <s v="Single"/>
    <n v="13851"/>
    <n v="76265"/>
    <s v="Poor"/>
    <x v="2"/>
    <s v="East"/>
    <s v="SAFE"/>
    <s v="done"/>
    <s v="not eligiable"/>
  </r>
  <r>
    <s v="CUST04655"/>
    <s v="Not Specified"/>
    <s v="Single"/>
    <n v="69310"/>
    <n v="11839"/>
    <s v="Good"/>
    <x v="0"/>
    <s v="East"/>
    <s v="SAFE"/>
    <s v="follow-up needed"/>
    <s v="not eligiable"/>
  </r>
  <r>
    <s v="CUST04656"/>
    <s v="Male"/>
    <s v="Divorced"/>
    <n v="167395"/>
    <n v="9702"/>
    <s v="Poor"/>
    <x v="2"/>
    <s v="South"/>
    <s v="HIGH RISK"/>
    <s v="done"/>
    <s v="not eligiable"/>
  </r>
  <r>
    <s v="CUST04657"/>
    <s v="Male"/>
    <s v="Divorced"/>
    <n v="94713"/>
    <n v="6300"/>
    <s v="Poor"/>
    <x v="0"/>
    <s v="North"/>
    <s v="HIGH RISK"/>
    <s v="follow-up needed"/>
    <s v="not eligiable"/>
  </r>
  <r>
    <s v="CUST04658"/>
    <s v="Male"/>
    <s v="Single"/>
    <n v="62770"/>
    <n v="96859"/>
    <s v="Poor"/>
    <x v="2"/>
    <s v="East"/>
    <s v="SAFE"/>
    <s v="done"/>
    <s v="not eligiable"/>
  </r>
  <r>
    <s v="CUST04659"/>
    <s v="Female"/>
    <s v="Single"/>
    <n v="108617"/>
    <n v="13503"/>
    <s v="Poor"/>
    <x v="2"/>
    <s v="East"/>
    <s v="HIGH RISK"/>
    <s v="done"/>
    <s v="not eligiable"/>
  </r>
  <r>
    <s v="CUST04660"/>
    <s v="Not Specified"/>
    <s v="Single"/>
    <n v="159216"/>
    <n v="51008"/>
    <s v="Poor"/>
    <x v="1"/>
    <s v="South"/>
    <s v="SAFE"/>
    <s v="done"/>
    <s v="not eligiable"/>
  </r>
  <r>
    <s v="CUST04661"/>
    <s v="Female"/>
    <s v="Divorced"/>
    <n v="106249"/>
    <n v="18760"/>
    <s v="Good"/>
    <x v="2"/>
    <s v="South"/>
    <s v="SAFE"/>
    <s v="done"/>
    <s v="not eligiable"/>
  </r>
  <r>
    <s v="CUST04662"/>
    <s v="Male"/>
    <s v="Divorced"/>
    <n v="61514"/>
    <n v="99630"/>
    <s v="Poor"/>
    <x v="2"/>
    <s v="South"/>
    <s v="SAFE"/>
    <s v="done"/>
    <s v="not eligiable"/>
  </r>
  <r>
    <s v="CUST04663"/>
    <s v="Female"/>
    <s v="Single"/>
    <n v="95268"/>
    <n v="17121"/>
    <s v="Poor"/>
    <x v="0"/>
    <s v="South"/>
    <s v="HIGH RISK"/>
    <s v="follow-up needed"/>
    <s v="not eligiable"/>
  </r>
  <r>
    <s v="CUST04664"/>
    <s v="Female"/>
    <s v="Married"/>
    <n v="28976"/>
    <n v="67543"/>
    <s v="Good"/>
    <x v="0"/>
    <s v="South"/>
    <s v="SAFE"/>
    <s v="follow-up needed"/>
    <s v="not eligiable"/>
  </r>
  <r>
    <s v="CUST04665"/>
    <s v="Female"/>
    <s v="Single"/>
    <n v="131510"/>
    <n v="81522"/>
    <s v="Poor"/>
    <x v="0"/>
    <s v="North"/>
    <s v="SAFE"/>
    <s v="follow-up needed"/>
    <s v="not eligiable"/>
  </r>
  <r>
    <s v="CUST04666"/>
    <s v="Female"/>
    <s v="Divorced"/>
    <n v="106831"/>
    <n v="59211"/>
    <s v="Poor"/>
    <x v="0"/>
    <s v="North"/>
    <s v="SAFE"/>
    <s v="follow-up needed"/>
    <s v="not eligiable"/>
  </r>
  <r>
    <s v="CUST04667"/>
    <s v="Male"/>
    <s v="Married"/>
    <n v="81777"/>
    <n v="31677"/>
    <s v="Poor"/>
    <x v="1"/>
    <s v="East"/>
    <s v="HIGH RISK"/>
    <s v="done"/>
    <s v="not eligiable"/>
  </r>
  <r>
    <s v="CUST04668"/>
    <s v="Male"/>
    <s v="Divorced"/>
    <n v="111887"/>
    <n v="5870"/>
    <s v="Poor"/>
    <x v="2"/>
    <s v="North"/>
    <s v="HIGH RISK"/>
    <s v="done"/>
    <s v="not eligiable"/>
  </r>
  <r>
    <s v="CUST04669"/>
    <s v="Female"/>
    <s v="Married"/>
    <n v="135548"/>
    <n v="40213"/>
    <s v="Poor"/>
    <x v="0"/>
    <s v="South"/>
    <s v="HIGH RISK"/>
    <s v="follow-up needed"/>
    <s v="not eligiable"/>
  </r>
  <r>
    <s v="CUST04670"/>
    <s v="Male"/>
    <s v="Married"/>
    <n v="72258"/>
    <n v="74869"/>
    <s v="Poor"/>
    <x v="1"/>
    <s v="East"/>
    <s v="SAFE"/>
    <s v="done"/>
    <s v="not eligiable"/>
  </r>
  <r>
    <s v="CUST04671"/>
    <s v="Male"/>
    <s v="Single"/>
    <n v="56062"/>
    <n v="67218"/>
    <s v="Poor"/>
    <x v="1"/>
    <s v="North"/>
    <s v="SAFE"/>
    <s v="done"/>
    <s v="not eligiable"/>
  </r>
  <r>
    <s v="CUST04672"/>
    <s v="Female"/>
    <s v="Single"/>
    <n v="197590"/>
    <n v="72148"/>
    <s v="Good"/>
    <x v="0"/>
    <s v="East"/>
    <s v="SAFE"/>
    <s v="follow-up needed"/>
    <s v="not eligiable"/>
  </r>
  <r>
    <s v="CUST04673"/>
    <s v="Not Specified"/>
    <s v="Married"/>
    <n v="192096"/>
    <n v="30218"/>
    <s v="Good"/>
    <x v="0"/>
    <s v="West"/>
    <s v="SAFE"/>
    <s v="follow-up needed"/>
    <s v="not eligiable"/>
  </r>
  <r>
    <s v="CUST04674"/>
    <s v="Male"/>
    <s v="Divorced"/>
    <n v="79865"/>
    <n v="69161"/>
    <s v="Poor"/>
    <x v="1"/>
    <s v="East"/>
    <s v="SAFE"/>
    <s v="done"/>
    <s v="not eligiable"/>
  </r>
  <r>
    <s v="CUST04675"/>
    <s v="Not Specified"/>
    <s v="Single"/>
    <n v="149576"/>
    <n v="69329"/>
    <s v="Poor"/>
    <x v="0"/>
    <s v="East"/>
    <s v="SAFE"/>
    <s v="follow-up needed"/>
    <s v="not eligiable"/>
  </r>
  <r>
    <s v="CUST04676"/>
    <s v="Not Specified"/>
    <s v="Divorced"/>
    <n v="87042"/>
    <n v="62621"/>
    <s v="Poor"/>
    <x v="0"/>
    <s v="West"/>
    <s v="SAFE"/>
    <s v="follow-up needed"/>
    <s v="not eligiable"/>
  </r>
  <r>
    <s v="CUST04677"/>
    <s v="Female"/>
    <s v="Single"/>
    <n v="13168"/>
    <n v="30457"/>
    <s v="Poor"/>
    <x v="0"/>
    <s v="South"/>
    <s v="HIGH RISK"/>
    <s v="follow-up needed"/>
    <s v="not eligiable"/>
  </r>
  <r>
    <s v="CUST04678"/>
    <s v="Female"/>
    <s v="Married"/>
    <n v="170905"/>
    <n v="74674"/>
    <s v="Poor"/>
    <x v="1"/>
    <s v="East"/>
    <s v="SAFE"/>
    <s v="done"/>
    <s v="not eligiable"/>
  </r>
  <r>
    <s v="CUST04679"/>
    <s v="Not Specified"/>
    <s v="Married"/>
    <n v="161483"/>
    <n v="86409"/>
    <s v="Poor"/>
    <x v="1"/>
    <s v="West"/>
    <s v="SAFE"/>
    <s v="done"/>
    <s v="not eligiable"/>
  </r>
  <r>
    <s v="CUST04680"/>
    <s v="Female"/>
    <s v="Divorced"/>
    <n v="20502"/>
    <n v="99500"/>
    <s v="Poor"/>
    <x v="1"/>
    <s v="North"/>
    <s v="SAFE"/>
    <s v="done"/>
    <s v="not eligiable"/>
  </r>
  <r>
    <s v="CUST04681"/>
    <s v="Male"/>
    <s v="Married"/>
    <n v="26093"/>
    <n v="19642"/>
    <s v="Poor"/>
    <x v="1"/>
    <s v="West"/>
    <s v="HIGH RISK"/>
    <s v="done"/>
    <s v="not eligiable"/>
  </r>
  <r>
    <s v="CUST04682"/>
    <s v="Female"/>
    <s v="Single"/>
    <n v="123841"/>
    <n v="49685"/>
    <s v="Good"/>
    <x v="0"/>
    <s v="West"/>
    <s v="SAFE"/>
    <s v="follow-up needed"/>
    <s v="not eligiable"/>
  </r>
  <r>
    <s v="CUST04683"/>
    <s v="Not Specified"/>
    <s v="Single"/>
    <n v="27003"/>
    <n v="89879"/>
    <s v="Poor"/>
    <x v="0"/>
    <s v="East"/>
    <s v="SAFE"/>
    <s v="follow-up needed"/>
    <s v="not eligiable"/>
  </r>
  <r>
    <s v="CUST04684"/>
    <s v="Female"/>
    <s v="Married"/>
    <n v="16978"/>
    <n v="84052"/>
    <s v="Poor"/>
    <x v="1"/>
    <s v="East"/>
    <s v="SAFE"/>
    <s v="done"/>
    <s v="not eligiable"/>
  </r>
  <r>
    <s v="CUST04685"/>
    <s v="Male"/>
    <s v="Divorced"/>
    <n v="169139"/>
    <n v="58480"/>
    <s v="Poor"/>
    <x v="0"/>
    <s v="North"/>
    <s v="SAFE"/>
    <s v="follow-up needed"/>
    <s v="not eligiable"/>
  </r>
  <r>
    <s v="CUST04686"/>
    <s v="Female"/>
    <s v="Divorced"/>
    <n v="70105"/>
    <n v="59833"/>
    <s v="Good"/>
    <x v="1"/>
    <s v="North"/>
    <s v="SAFE"/>
    <s v="done"/>
    <s v="eligible for top-up"/>
  </r>
  <r>
    <s v="CUST04687"/>
    <s v="Female"/>
    <s v="Married"/>
    <n v="32163"/>
    <n v="69473"/>
    <s v="Poor"/>
    <x v="2"/>
    <s v="West"/>
    <s v="SAFE"/>
    <s v="done"/>
    <s v="not eligiable"/>
  </r>
  <r>
    <s v="CUST04688"/>
    <s v="Male"/>
    <s v="Divorced"/>
    <n v="159863"/>
    <n v="45201"/>
    <s v="Poor"/>
    <x v="1"/>
    <s v="North"/>
    <s v="HIGH RISK"/>
    <s v="done"/>
    <s v="not eligiable"/>
  </r>
  <r>
    <s v="CUST04689"/>
    <s v="Female"/>
    <s v="Single"/>
    <n v="163932"/>
    <n v="63390"/>
    <s v="Poor"/>
    <x v="1"/>
    <s v="South"/>
    <s v="SAFE"/>
    <s v="done"/>
    <s v="not eligiable"/>
  </r>
  <r>
    <s v="CUST04690"/>
    <s v="Male"/>
    <s v="Divorced"/>
    <n v="40451"/>
    <n v="72953"/>
    <s v="Good"/>
    <x v="0"/>
    <s v="East"/>
    <s v="SAFE"/>
    <s v="follow-up needed"/>
    <s v="not eligiable"/>
  </r>
  <r>
    <s v="CUST04691"/>
    <s v="Not Specified"/>
    <s v="Single"/>
    <n v="12427"/>
    <n v="70649"/>
    <s v="Good"/>
    <x v="2"/>
    <s v="North"/>
    <s v="SAFE"/>
    <s v="done"/>
    <s v="not eligiable"/>
  </r>
  <r>
    <s v="CUST04692"/>
    <s v="Female"/>
    <s v="Single"/>
    <n v="10637"/>
    <n v="47668"/>
    <s v="Poor"/>
    <x v="0"/>
    <s v="East"/>
    <s v="HIGH RISK"/>
    <s v="follow-up needed"/>
    <s v="not eligiable"/>
  </r>
  <r>
    <s v="CUST04693"/>
    <s v="Male"/>
    <s v="Divorced"/>
    <n v="160681"/>
    <n v="66800"/>
    <s v="Poor"/>
    <x v="1"/>
    <s v="East"/>
    <s v="SAFE"/>
    <s v="done"/>
    <s v="not eligiable"/>
  </r>
  <r>
    <s v="CUST04694"/>
    <s v="Female"/>
    <s v="Single"/>
    <n v="46737"/>
    <n v="77680"/>
    <s v="Poor"/>
    <x v="1"/>
    <s v="East"/>
    <s v="SAFE"/>
    <s v="done"/>
    <s v="not eligiable"/>
  </r>
  <r>
    <s v="CUST04695"/>
    <s v="Not Specified"/>
    <s v="Married"/>
    <n v="188548"/>
    <n v="8612"/>
    <s v="Poor"/>
    <x v="0"/>
    <s v="North"/>
    <s v="HIGH RISK"/>
    <s v="follow-up needed"/>
    <s v="not eligiable"/>
  </r>
  <r>
    <s v="CUST04696"/>
    <s v="Female"/>
    <s v="Married"/>
    <n v="176197"/>
    <n v="43381"/>
    <s v="Poor"/>
    <x v="1"/>
    <s v="East"/>
    <s v="HIGH RISK"/>
    <s v="done"/>
    <s v="not eligiable"/>
  </r>
  <r>
    <s v="CUST04697"/>
    <s v="Female"/>
    <s v="Single"/>
    <n v="32180"/>
    <n v="63896"/>
    <s v="Good"/>
    <x v="0"/>
    <s v="East"/>
    <s v="SAFE"/>
    <s v="follow-up needed"/>
    <s v="not eligiable"/>
  </r>
  <r>
    <s v="CUST04698"/>
    <s v="Male"/>
    <s v="Single"/>
    <n v="73145"/>
    <n v="94926"/>
    <s v="Poor"/>
    <x v="1"/>
    <s v="North"/>
    <s v="SAFE"/>
    <s v="done"/>
    <s v="not eligiable"/>
  </r>
  <r>
    <s v="CUST04699"/>
    <s v="Not Specified"/>
    <s v="Single"/>
    <n v="58465"/>
    <n v="30412"/>
    <s v="Poor"/>
    <x v="2"/>
    <s v="North"/>
    <s v="HIGH RISK"/>
    <s v="done"/>
    <s v="not eligiable"/>
  </r>
  <r>
    <s v="CUST04700"/>
    <s v="Female"/>
    <s v="Single"/>
    <n v="18325"/>
    <n v="32150"/>
    <s v="Poor"/>
    <x v="1"/>
    <s v="East"/>
    <s v="HIGH RISK"/>
    <s v="done"/>
    <s v="not eligiable"/>
  </r>
  <r>
    <s v="CUST04701"/>
    <s v="Male"/>
    <s v="Divorced"/>
    <n v="96936"/>
    <n v="77677"/>
    <s v="Poor"/>
    <x v="1"/>
    <s v="North"/>
    <s v="SAFE"/>
    <s v="done"/>
    <s v="not eligiable"/>
  </r>
  <r>
    <s v="CUST04702"/>
    <s v="Male"/>
    <s v="Married"/>
    <n v="105488"/>
    <n v="15577"/>
    <s v="Poor"/>
    <x v="1"/>
    <s v="North"/>
    <s v="HIGH RISK"/>
    <s v="done"/>
    <s v="not eligiable"/>
  </r>
  <r>
    <s v="CUST04703"/>
    <s v="Female"/>
    <s v="Single"/>
    <n v="94781"/>
    <n v="43579"/>
    <s v="Poor"/>
    <x v="1"/>
    <s v="North"/>
    <s v="HIGH RISK"/>
    <s v="done"/>
    <s v="not eligiable"/>
  </r>
  <r>
    <s v="CUST04704"/>
    <s v="Male"/>
    <s v="Single"/>
    <n v="21382"/>
    <n v="93414"/>
    <s v="Poor"/>
    <x v="1"/>
    <s v="West"/>
    <s v="SAFE"/>
    <s v="done"/>
    <s v="not eligiable"/>
  </r>
  <r>
    <s v="CUST04705"/>
    <s v="Male"/>
    <s v="Single"/>
    <n v="75944"/>
    <n v="53350"/>
    <s v="Poor"/>
    <x v="2"/>
    <s v="East"/>
    <s v="SAFE"/>
    <s v="done"/>
    <s v="not eligiable"/>
  </r>
  <r>
    <s v="CUST04706"/>
    <s v="Male"/>
    <s v="Single"/>
    <n v="155071"/>
    <n v="7827"/>
    <s v="Good"/>
    <x v="0"/>
    <s v="West"/>
    <s v="SAFE"/>
    <s v="follow-up needed"/>
    <s v="not eligiable"/>
  </r>
  <r>
    <s v="CUST04707"/>
    <s v="Male"/>
    <s v="Divorced"/>
    <n v="174546"/>
    <n v="7257"/>
    <s v="Poor"/>
    <x v="2"/>
    <s v="North"/>
    <s v="HIGH RISK"/>
    <s v="done"/>
    <s v="not eligiable"/>
  </r>
  <r>
    <s v="CUST04708"/>
    <s v="Female"/>
    <s v="Married"/>
    <n v="122020"/>
    <n v="89644"/>
    <s v="Good"/>
    <x v="0"/>
    <s v="North"/>
    <s v="SAFE"/>
    <s v="follow-up needed"/>
    <s v="not eligiable"/>
  </r>
  <r>
    <s v="CUST04709"/>
    <s v="Male"/>
    <s v="Married"/>
    <n v="174599"/>
    <n v="82682"/>
    <s v="Poor"/>
    <x v="2"/>
    <s v="West"/>
    <s v="SAFE"/>
    <s v="done"/>
    <s v="not eligiable"/>
  </r>
  <r>
    <s v="CUST04710"/>
    <s v="Female"/>
    <s v="Single"/>
    <n v="195013"/>
    <n v="46230"/>
    <s v="Poor"/>
    <x v="1"/>
    <s v="South"/>
    <s v="HIGH RISK"/>
    <s v="done"/>
    <s v="not eligiable"/>
  </r>
  <r>
    <s v="CUST04711"/>
    <s v="Not Specified"/>
    <s v="Single"/>
    <n v="27940"/>
    <n v="83852"/>
    <s v="Poor"/>
    <x v="2"/>
    <s v="North"/>
    <s v="SAFE"/>
    <s v="done"/>
    <s v="not eligiable"/>
  </r>
  <r>
    <s v="CUST04712"/>
    <s v="Not Specified"/>
    <s v="Married"/>
    <n v="153361"/>
    <n v="18070"/>
    <s v="Poor"/>
    <x v="0"/>
    <s v="East"/>
    <s v="HIGH RISK"/>
    <s v="follow-up needed"/>
    <s v="not eligiable"/>
  </r>
  <r>
    <s v="CUST04713"/>
    <s v="Male"/>
    <s v="Single"/>
    <n v="166974"/>
    <n v="89851"/>
    <s v="Good"/>
    <x v="0"/>
    <s v="East"/>
    <s v="SAFE"/>
    <s v="follow-up needed"/>
    <s v="not eligiable"/>
  </r>
  <r>
    <s v="CUST04714"/>
    <s v="Male"/>
    <s v="Divorced"/>
    <n v="186168"/>
    <n v="19189"/>
    <s v="Poor"/>
    <x v="0"/>
    <s v="East"/>
    <s v="HIGH RISK"/>
    <s v="follow-up needed"/>
    <s v="not eligiable"/>
  </r>
  <r>
    <s v="CUST04715"/>
    <s v="Male"/>
    <s v="Single"/>
    <n v="21795"/>
    <n v="32856"/>
    <s v="Poor"/>
    <x v="0"/>
    <s v="South"/>
    <s v="HIGH RISK"/>
    <s v="follow-up needed"/>
    <s v="not eligiable"/>
  </r>
  <r>
    <s v="CUST04716"/>
    <s v="Male"/>
    <s v="Single"/>
    <n v="114503"/>
    <n v="72560"/>
    <s v="Good"/>
    <x v="1"/>
    <s v="South"/>
    <s v="SAFE"/>
    <s v="done"/>
    <s v="eligible for top-up"/>
  </r>
  <r>
    <s v="CUST04717"/>
    <s v="Male"/>
    <s v="Single"/>
    <n v="190694"/>
    <n v="66916"/>
    <s v="Poor"/>
    <x v="0"/>
    <s v="North"/>
    <s v="SAFE"/>
    <s v="follow-up needed"/>
    <s v="not eligiable"/>
  </r>
  <r>
    <s v="CUST04718"/>
    <s v="Female"/>
    <s v="Single"/>
    <n v="154077"/>
    <n v="13228"/>
    <s v="Poor"/>
    <x v="0"/>
    <s v="West"/>
    <s v="HIGH RISK"/>
    <s v="follow-up needed"/>
    <s v="not eligiable"/>
  </r>
  <r>
    <s v="CUST04719"/>
    <s v="Male"/>
    <s v="Single"/>
    <n v="112777"/>
    <n v="50045"/>
    <s v="Good"/>
    <x v="1"/>
    <s v="East"/>
    <s v="SAFE"/>
    <s v="done"/>
    <s v="eligible for top-up"/>
  </r>
  <r>
    <s v="CUST04720"/>
    <s v="Male"/>
    <s v="Married"/>
    <n v="37416"/>
    <n v="86604"/>
    <s v="Good"/>
    <x v="0"/>
    <s v="North"/>
    <s v="SAFE"/>
    <s v="follow-up needed"/>
    <s v="not eligiable"/>
  </r>
  <r>
    <s v="CUST04721"/>
    <s v="Female"/>
    <s v="Divorced"/>
    <n v="131010"/>
    <n v="18171"/>
    <s v="Good"/>
    <x v="0"/>
    <s v="East"/>
    <s v="SAFE"/>
    <s v="follow-up needed"/>
    <s v="not eligiable"/>
  </r>
  <r>
    <s v="CUST04722"/>
    <s v="Male"/>
    <s v="Divorced"/>
    <n v="103787"/>
    <n v="77428"/>
    <s v="Good"/>
    <x v="1"/>
    <s v="South"/>
    <s v="SAFE"/>
    <s v="done"/>
    <s v="eligible for top-up"/>
  </r>
  <r>
    <s v="CUST04723"/>
    <s v="Female"/>
    <s v="Married"/>
    <n v="77932"/>
    <n v="51888"/>
    <s v="Poor"/>
    <x v="2"/>
    <s v="East"/>
    <s v="SAFE"/>
    <s v="done"/>
    <s v="not eligiable"/>
  </r>
  <r>
    <s v="CUST04724"/>
    <s v="Male"/>
    <s v="Single"/>
    <n v="61122"/>
    <n v="55727"/>
    <s v="Good"/>
    <x v="1"/>
    <s v="East"/>
    <s v="SAFE"/>
    <s v="done"/>
    <s v="not eligiable"/>
  </r>
  <r>
    <s v="CUST04725"/>
    <s v="Female"/>
    <s v="Divorced"/>
    <n v="46005"/>
    <n v="41233"/>
    <s v="Poor"/>
    <x v="0"/>
    <s v="East"/>
    <s v="HIGH RISK"/>
    <s v="follow-up needed"/>
    <s v="not eligiable"/>
  </r>
  <r>
    <s v="CUST04726"/>
    <s v="Not Specified"/>
    <s v="Married"/>
    <n v="34104"/>
    <n v="74927"/>
    <s v="Poor"/>
    <x v="0"/>
    <s v="East"/>
    <s v="SAFE"/>
    <s v="follow-up needed"/>
    <s v="not eligiable"/>
  </r>
  <r>
    <s v="CUST04727"/>
    <s v="Male"/>
    <s v="Single"/>
    <n v="188287"/>
    <n v="84646"/>
    <s v="Poor"/>
    <x v="0"/>
    <s v="West"/>
    <s v="SAFE"/>
    <s v="follow-up needed"/>
    <s v="not eligiable"/>
  </r>
  <r>
    <s v="CUST04728"/>
    <s v="Female"/>
    <s v="Single"/>
    <n v="147837"/>
    <n v="65081"/>
    <s v="Poor"/>
    <x v="1"/>
    <s v="East"/>
    <s v="SAFE"/>
    <s v="done"/>
    <s v="not eligiable"/>
  </r>
  <r>
    <s v="CUST04729"/>
    <s v="Male"/>
    <s v="Single"/>
    <n v="24083"/>
    <n v="21043"/>
    <s v="Poor"/>
    <x v="2"/>
    <s v="East"/>
    <s v="HIGH RISK"/>
    <s v="done"/>
    <s v="not eligiable"/>
  </r>
  <r>
    <s v="CUST04730"/>
    <s v="Male"/>
    <s v="Married"/>
    <n v="130106"/>
    <n v="58361"/>
    <s v="Poor"/>
    <x v="0"/>
    <s v="South"/>
    <s v="SAFE"/>
    <s v="follow-up needed"/>
    <s v="not eligiable"/>
  </r>
  <r>
    <s v="CUST04731"/>
    <s v="Female"/>
    <s v="Married"/>
    <n v="57593"/>
    <n v="88523"/>
    <s v="Poor"/>
    <x v="0"/>
    <s v="South"/>
    <s v="SAFE"/>
    <s v="follow-up needed"/>
    <s v="not eligiable"/>
  </r>
  <r>
    <s v="CUST04732"/>
    <s v="Not Specified"/>
    <s v="Married"/>
    <n v="169544"/>
    <n v="81398"/>
    <s v="Poor"/>
    <x v="2"/>
    <s v="East"/>
    <s v="SAFE"/>
    <s v="done"/>
    <s v="not eligiable"/>
  </r>
  <r>
    <s v="CUST04733"/>
    <s v="Female"/>
    <s v="Single"/>
    <n v="136956"/>
    <n v="31790"/>
    <s v="Poor"/>
    <x v="0"/>
    <s v="West"/>
    <s v="HIGH RISK"/>
    <s v="follow-up needed"/>
    <s v="not eligiable"/>
  </r>
  <r>
    <s v="CUST04734"/>
    <s v="Male"/>
    <s v="Single"/>
    <n v="88222"/>
    <n v="51641"/>
    <s v="Poor"/>
    <x v="0"/>
    <s v="South"/>
    <s v="SAFE"/>
    <s v="follow-up needed"/>
    <s v="not eligiable"/>
  </r>
  <r>
    <s v="CUST04735"/>
    <s v="Male"/>
    <s v="Married"/>
    <n v="126348"/>
    <n v="7626"/>
    <s v="Poor"/>
    <x v="0"/>
    <s v="South"/>
    <s v="HIGH RISK"/>
    <s v="follow-up needed"/>
    <s v="not eligiable"/>
  </r>
  <r>
    <s v="CUST04736"/>
    <s v="Male"/>
    <s v="Divorced"/>
    <n v="109256"/>
    <n v="79613"/>
    <s v="Poor"/>
    <x v="1"/>
    <s v="East"/>
    <s v="SAFE"/>
    <s v="done"/>
    <s v="not eligiable"/>
  </r>
  <r>
    <s v="CUST04737"/>
    <s v="Female"/>
    <s v="Married"/>
    <n v="30923"/>
    <n v="16669"/>
    <s v="Good"/>
    <x v="2"/>
    <s v="East"/>
    <s v="SAFE"/>
    <s v="done"/>
    <s v="not eligiable"/>
  </r>
  <r>
    <s v="CUST04738"/>
    <s v="Male"/>
    <s v="Married"/>
    <n v="95530"/>
    <n v="92742"/>
    <s v="Poor"/>
    <x v="0"/>
    <s v="East"/>
    <s v="SAFE"/>
    <s v="follow-up needed"/>
    <s v="not eligiable"/>
  </r>
  <r>
    <s v="CUST04739"/>
    <s v="Female"/>
    <s v="Divorced"/>
    <n v="18265"/>
    <n v="20524"/>
    <s v="Good"/>
    <x v="0"/>
    <s v="East"/>
    <s v="SAFE"/>
    <s v="follow-up needed"/>
    <s v="not eligiable"/>
  </r>
  <r>
    <s v="CUST04740"/>
    <s v="Male"/>
    <s v="Single"/>
    <n v="91766"/>
    <n v="43654"/>
    <s v="Poor"/>
    <x v="0"/>
    <s v="East"/>
    <s v="HIGH RISK"/>
    <s v="follow-up needed"/>
    <s v="not eligiable"/>
  </r>
  <r>
    <s v="CUST04741"/>
    <s v="Male"/>
    <s v="Single"/>
    <n v="29423"/>
    <n v="87563"/>
    <s v="Poor"/>
    <x v="0"/>
    <s v="East"/>
    <s v="SAFE"/>
    <s v="follow-up needed"/>
    <s v="not eligiable"/>
  </r>
  <r>
    <s v="CUST04742"/>
    <s v="Male"/>
    <s v="Single"/>
    <n v="105620"/>
    <n v="83524"/>
    <s v="Poor"/>
    <x v="1"/>
    <s v="North"/>
    <s v="SAFE"/>
    <s v="done"/>
    <s v="not eligiable"/>
  </r>
  <r>
    <s v="CUST04743"/>
    <s v="Female"/>
    <s v="Single"/>
    <n v="41922"/>
    <n v="31139"/>
    <s v="Poor"/>
    <x v="2"/>
    <s v="West"/>
    <s v="HIGH RISK"/>
    <s v="done"/>
    <s v="not eligiable"/>
  </r>
  <r>
    <s v="CUST04744"/>
    <s v="Male"/>
    <s v="Single"/>
    <n v="29160"/>
    <n v="13841"/>
    <s v="Poor"/>
    <x v="1"/>
    <s v="West"/>
    <s v="HIGH RISK"/>
    <s v="done"/>
    <s v="not eligiable"/>
  </r>
  <r>
    <s v="CUST04745"/>
    <s v="Female"/>
    <s v="Single"/>
    <n v="55274"/>
    <n v="98179"/>
    <s v="Good"/>
    <x v="0"/>
    <s v="West"/>
    <s v="SAFE"/>
    <s v="follow-up needed"/>
    <s v="not eligiable"/>
  </r>
  <r>
    <s v="CUST04746"/>
    <s v="Male"/>
    <s v="Single"/>
    <n v="174063"/>
    <n v="90774"/>
    <s v="Poor"/>
    <x v="0"/>
    <s v="North"/>
    <s v="SAFE"/>
    <s v="follow-up needed"/>
    <s v="not eligiable"/>
  </r>
  <r>
    <s v="CUST04747"/>
    <s v="Male"/>
    <s v="Married"/>
    <n v="149963"/>
    <n v="30037"/>
    <s v="Poor"/>
    <x v="2"/>
    <s v="East"/>
    <s v="HIGH RISK"/>
    <s v="done"/>
    <s v="not eligiable"/>
  </r>
  <r>
    <s v="CUST04748"/>
    <s v="Female"/>
    <s v="Married"/>
    <n v="81499"/>
    <n v="34169"/>
    <s v="Good"/>
    <x v="0"/>
    <s v="South"/>
    <s v="SAFE"/>
    <s v="follow-up needed"/>
    <s v="not eligiable"/>
  </r>
  <r>
    <s v="CUST04749"/>
    <s v="Female"/>
    <s v="Married"/>
    <n v="192046"/>
    <n v="90811"/>
    <s v="Poor"/>
    <x v="1"/>
    <s v="East"/>
    <s v="SAFE"/>
    <s v="done"/>
    <s v="not eligiable"/>
  </r>
  <r>
    <s v="CUST04750"/>
    <s v="Male"/>
    <s v="Divorced"/>
    <n v="76317"/>
    <n v="60642"/>
    <s v="Good"/>
    <x v="0"/>
    <s v="South"/>
    <s v="SAFE"/>
    <s v="follow-up needed"/>
    <s v="not eligiable"/>
  </r>
  <r>
    <s v="CUST04751"/>
    <s v="Female"/>
    <s v="Single"/>
    <n v="37226"/>
    <n v="89262"/>
    <s v="Poor"/>
    <x v="2"/>
    <s v="West"/>
    <s v="SAFE"/>
    <s v="done"/>
    <s v="not eligiable"/>
  </r>
  <r>
    <s v="CUST04752"/>
    <s v="Male"/>
    <s v="Divorced"/>
    <n v="24062"/>
    <n v="86330"/>
    <s v="Poor"/>
    <x v="2"/>
    <s v="East"/>
    <s v="SAFE"/>
    <s v="done"/>
    <s v="not eligiable"/>
  </r>
  <r>
    <s v="CUST04753"/>
    <s v="Male"/>
    <s v="Married"/>
    <n v="142638"/>
    <n v="89710"/>
    <s v="Poor"/>
    <x v="0"/>
    <s v="South"/>
    <s v="SAFE"/>
    <s v="follow-up needed"/>
    <s v="not eligiable"/>
  </r>
  <r>
    <s v="CUST04754"/>
    <s v="Male"/>
    <s v="Single"/>
    <n v="43726"/>
    <n v="32253"/>
    <s v="Poor"/>
    <x v="1"/>
    <s v="South"/>
    <s v="HIGH RISK"/>
    <s v="done"/>
    <s v="not eligiable"/>
  </r>
  <r>
    <s v="CUST04755"/>
    <s v="Male"/>
    <s v="Divorced"/>
    <n v="181988"/>
    <n v="20270"/>
    <s v="Good"/>
    <x v="2"/>
    <s v="West"/>
    <s v="SAFE"/>
    <s v="done"/>
    <s v="not eligiable"/>
  </r>
  <r>
    <s v="CUST04756"/>
    <s v="Female"/>
    <s v="Married"/>
    <n v="197390"/>
    <n v="68661"/>
    <s v="Poor"/>
    <x v="2"/>
    <s v="East"/>
    <s v="SAFE"/>
    <s v="done"/>
    <s v="not eligiable"/>
  </r>
  <r>
    <s v="CUST04757"/>
    <s v="Male"/>
    <s v="Single"/>
    <n v="155300"/>
    <n v="22224"/>
    <s v="Poor"/>
    <x v="0"/>
    <s v="South"/>
    <s v="HIGH RISK"/>
    <s v="follow-up needed"/>
    <s v="not eligiable"/>
  </r>
  <r>
    <s v="CUST04758"/>
    <s v="Female"/>
    <s v="Married"/>
    <n v="179248"/>
    <n v="11954"/>
    <s v="Good"/>
    <x v="1"/>
    <s v="East"/>
    <s v="SAFE"/>
    <s v="done"/>
    <s v="eligible for top-up"/>
  </r>
  <r>
    <s v="CUST04759"/>
    <s v="Male"/>
    <s v="Single"/>
    <n v="153475"/>
    <n v="25485"/>
    <s v="Good"/>
    <x v="2"/>
    <s v="East"/>
    <s v="SAFE"/>
    <s v="done"/>
    <s v="not eligiable"/>
  </r>
  <r>
    <s v="CUST04760"/>
    <s v="Not Specified"/>
    <s v="Divorced"/>
    <n v="48768"/>
    <n v="78163"/>
    <s v="Poor"/>
    <x v="2"/>
    <s v="West"/>
    <s v="SAFE"/>
    <s v="done"/>
    <s v="not eligiable"/>
  </r>
  <r>
    <s v="CUST04761"/>
    <s v="Male"/>
    <s v="Single"/>
    <n v="191444"/>
    <n v="91147"/>
    <s v="Poor"/>
    <x v="2"/>
    <s v="East"/>
    <s v="SAFE"/>
    <s v="done"/>
    <s v="not eligiable"/>
  </r>
  <r>
    <s v="CUST04762"/>
    <s v="Female"/>
    <s v="Single"/>
    <n v="175213"/>
    <n v="66763"/>
    <s v="Poor"/>
    <x v="2"/>
    <s v="East"/>
    <s v="SAFE"/>
    <s v="done"/>
    <s v="not eligiable"/>
  </r>
  <r>
    <s v="CUST04763"/>
    <s v="Male"/>
    <s v="Single"/>
    <n v="17784"/>
    <n v="88800"/>
    <s v="Poor"/>
    <x v="2"/>
    <s v="West"/>
    <s v="SAFE"/>
    <s v="done"/>
    <s v="not eligiable"/>
  </r>
  <r>
    <s v="CUST04764"/>
    <s v="Male"/>
    <s v="Single"/>
    <n v="16713"/>
    <n v="30582"/>
    <s v="Poor"/>
    <x v="0"/>
    <s v="West"/>
    <s v="HIGH RISK"/>
    <s v="follow-up needed"/>
    <s v="not eligiable"/>
  </r>
  <r>
    <s v="CUST04765"/>
    <s v="Male"/>
    <s v="Single"/>
    <n v="119875"/>
    <n v="37097"/>
    <s v="Poor"/>
    <x v="0"/>
    <s v="North"/>
    <s v="HIGH RISK"/>
    <s v="follow-up needed"/>
    <s v="not eligiable"/>
  </r>
  <r>
    <s v="CUST04766"/>
    <s v="Male"/>
    <s v="Single"/>
    <n v="107121"/>
    <n v="89033"/>
    <s v="Poor"/>
    <x v="0"/>
    <s v="North"/>
    <s v="SAFE"/>
    <s v="follow-up needed"/>
    <s v="not eligiable"/>
  </r>
  <r>
    <s v="CUST04767"/>
    <s v="Male"/>
    <s v="Single"/>
    <n v="98679"/>
    <n v="26987"/>
    <s v="Poor"/>
    <x v="2"/>
    <s v="South"/>
    <s v="HIGH RISK"/>
    <s v="done"/>
    <s v="not eligiable"/>
  </r>
  <r>
    <s v="CUST04768"/>
    <s v="Not Specified"/>
    <s v="Married"/>
    <n v="78959"/>
    <n v="96793"/>
    <s v="Poor"/>
    <x v="1"/>
    <s v="South"/>
    <s v="SAFE"/>
    <s v="done"/>
    <s v="not eligiable"/>
  </r>
  <r>
    <s v="CUST04769"/>
    <s v="Female"/>
    <s v="Single"/>
    <n v="84534"/>
    <n v="86557"/>
    <s v="Poor"/>
    <x v="2"/>
    <s v="South"/>
    <s v="SAFE"/>
    <s v="done"/>
    <s v="not eligiable"/>
  </r>
  <r>
    <s v="CUST04770"/>
    <s v="Male"/>
    <s v="Single"/>
    <n v="82866"/>
    <n v="99576"/>
    <s v="Poor"/>
    <x v="1"/>
    <s v="West"/>
    <s v="SAFE"/>
    <s v="done"/>
    <s v="not eligiable"/>
  </r>
  <r>
    <s v="CUST04771"/>
    <s v="Male"/>
    <s v="Single"/>
    <n v="18350"/>
    <n v="86518"/>
    <s v="Poor"/>
    <x v="2"/>
    <s v="South"/>
    <s v="SAFE"/>
    <s v="done"/>
    <s v="not eligiable"/>
  </r>
  <r>
    <s v="CUST04772"/>
    <s v="Not Specified"/>
    <s v="Married"/>
    <n v="134744"/>
    <n v="93365"/>
    <s v="Poor"/>
    <x v="0"/>
    <s v="South"/>
    <s v="SAFE"/>
    <s v="follow-up needed"/>
    <s v="not eligiable"/>
  </r>
  <r>
    <s v="CUST04773"/>
    <s v="Female"/>
    <s v="Divorced"/>
    <n v="41370"/>
    <n v="6389"/>
    <s v="Good"/>
    <x v="1"/>
    <s v="East"/>
    <s v="SAFE"/>
    <s v="done"/>
    <s v="not eligiable"/>
  </r>
  <r>
    <s v="CUST04774"/>
    <s v="Female"/>
    <s v="Married"/>
    <n v="46043"/>
    <n v="30425"/>
    <s v="Poor"/>
    <x v="2"/>
    <s v="South"/>
    <s v="HIGH RISK"/>
    <s v="done"/>
    <s v="not eligiable"/>
  </r>
  <r>
    <s v="CUST04775"/>
    <s v="Male"/>
    <s v="Single"/>
    <n v="139101"/>
    <n v="20345"/>
    <s v="Poor"/>
    <x v="1"/>
    <s v="East"/>
    <s v="HIGH RISK"/>
    <s v="done"/>
    <s v="not eligiable"/>
  </r>
  <r>
    <s v="CUST04776"/>
    <s v="Not Specified"/>
    <s v="Married"/>
    <n v="45673"/>
    <n v="40778"/>
    <s v="Poor"/>
    <x v="2"/>
    <s v="East"/>
    <s v="HIGH RISK"/>
    <s v="done"/>
    <s v="not eligiable"/>
  </r>
  <r>
    <s v="CUST04777"/>
    <s v="Male"/>
    <s v="Single"/>
    <n v="76195"/>
    <n v="64288"/>
    <s v="Poor"/>
    <x v="1"/>
    <s v="South"/>
    <s v="SAFE"/>
    <s v="done"/>
    <s v="not eligiable"/>
  </r>
  <r>
    <s v="CUST04778"/>
    <s v="Not Specified"/>
    <s v="Single"/>
    <n v="103289"/>
    <n v="44530"/>
    <s v="Poor"/>
    <x v="0"/>
    <s v="South"/>
    <s v="HIGH RISK"/>
    <s v="follow-up needed"/>
    <s v="not eligiable"/>
  </r>
  <r>
    <s v="CUST04779"/>
    <s v="Not Specified"/>
    <s v="Married"/>
    <n v="93427"/>
    <n v="23978"/>
    <s v="Poor"/>
    <x v="0"/>
    <s v="West"/>
    <s v="HIGH RISK"/>
    <s v="follow-up needed"/>
    <s v="not eligiable"/>
  </r>
  <r>
    <s v="CUST04780"/>
    <s v="Female"/>
    <s v="Single"/>
    <n v="103608"/>
    <n v="17737"/>
    <s v="Poor"/>
    <x v="0"/>
    <s v="North"/>
    <s v="HIGH RISK"/>
    <s v="follow-up needed"/>
    <s v="not eligiable"/>
  </r>
  <r>
    <s v="CUST04781"/>
    <s v="Female"/>
    <s v="Single"/>
    <n v="40967"/>
    <n v="11030"/>
    <s v="Poor"/>
    <x v="2"/>
    <s v="East"/>
    <s v="HIGH RISK"/>
    <s v="done"/>
    <s v="not eligiable"/>
  </r>
  <r>
    <s v="CUST04782"/>
    <s v="Female"/>
    <s v="Single"/>
    <n v="74365"/>
    <n v="53910"/>
    <s v="Good"/>
    <x v="1"/>
    <s v="North"/>
    <s v="SAFE"/>
    <s v="done"/>
    <s v="eligible for top-up"/>
  </r>
  <r>
    <s v="CUST04783"/>
    <s v="Male"/>
    <s v="Married"/>
    <n v="134363"/>
    <n v="67352"/>
    <s v="Poor"/>
    <x v="2"/>
    <s v="West"/>
    <s v="SAFE"/>
    <s v="done"/>
    <s v="not eligiable"/>
  </r>
  <r>
    <s v="CUST04784"/>
    <s v="Male"/>
    <s v="Married"/>
    <n v="163327"/>
    <n v="19283"/>
    <s v="Poor"/>
    <x v="2"/>
    <s v="North"/>
    <s v="HIGH RISK"/>
    <s v="done"/>
    <s v="not eligiable"/>
  </r>
  <r>
    <s v="CUST04785"/>
    <s v="Male"/>
    <s v="Single"/>
    <n v="127404"/>
    <n v="54801"/>
    <s v="Poor"/>
    <x v="1"/>
    <s v="North"/>
    <s v="SAFE"/>
    <s v="done"/>
    <s v="not eligiable"/>
  </r>
  <r>
    <s v="CUST04786"/>
    <s v="Male"/>
    <s v="Single"/>
    <n v="42865"/>
    <n v="89909"/>
    <s v="Poor"/>
    <x v="0"/>
    <s v="East"/>
    <s v="SAFE"/>
    <s v="follow-up needed"/>
    <s v="not eligiable"/>
  </r>
  <r>
    <s v="CUST04787"/>
    <s v="Not Specified"/>
    <s v="Single"/>
    <n v="71991"/>
    <n v="23554"/>
    <s v="Poor"/>
    <x v="1"/>
    <s v="East"/>
    <s v="HIGH RISK"/>
    <s v="done"/>
    <s v="not eligiable"/>
  </r>
  <r>
    <s v="CUST04788"/>
    <s v="Male"/>
    <s v="Married"/>
    <n v="81438"/>
    <n v="83915"/>
    <s v="Poor"/>
    <x v="1"/>
    <s v="East"/>
    <s v="SAFE"/>
    <s v="done"/>
    <s v="not eligiable"/>
  </r>
  <r>
    <s v="CUST04789"/>
    <s v="Female"/>
    <s v="Married"/>
    <n v="72097"/>
    <n v="36783"/>
    <s v="Poor"/>
    <x v="0"/>
    <s v="West"/>
    <s v="HIGH RISK"/>
    <s v="follow-up needed"/>
    <s v="not eligiable"/>
  </r>
  <r>
    <s v="CUST04790"/>
    <s v="Male"/>
    <s v="Married"/>
    <n v="23392"/>
    <n v="21348"/>
    <s v="Poor"/>
    <x v="0"/>
    <s v="South"/>
    <s v="HIGH RISK"/>
    <s v="follow-up needed"/>
    <s v="not eligiable"/>
  </r>
  <r>
    <s v="CUST04791"/>
    <s v="Not Specified"/>
    <s v="Single"/>
    <n v="14475"/>
    <n v="27480"/>
    <s v="Poor"/>
    <x v="0"/>
    <s v="East"/>
    <s v="HIGH RISK"/>
    <s v="follow-up needed"/>
    <s v="not eligiable"/>
  </r>
  <r>
    <s v="CUST04792"/>
    <s v="Male"/>
    <s v="Married"/>
    <n v="181426"/>
    <n v="13738"/>
    <s v="Poor"/>
    <x v="0"/>
    <s v="East"/>
    <s v="HIGH RISK"/>
    <s v="follow-up needed"/>
    <s v="not eligiable"/>
  </r>
  <r>
    <s v="CUST04793"/>
    <s v="Female"/>
    <s v="Divorced"/>
    <n v="99424"/>
    <n v="47107"/>
    <s v="Poor"/>
    <x v="2"/>
    <s v="South"/>
    <s v="HIGH RISK"/>
    <s v="done"/>
    <s v="not eligiable"/>
  </r>
  <r>
    <s v="CUST04794"/>
    <s v="Female"/>
    <s v="Married"/>
    <n v="150848"/>
    <n v="61130"/>
    <s v="Poor"/>
    <x v="1"/>
    <s v="East"/>
    <s v="SAFE"/>
    <s v="done"/>
    <s v="not eligiable"/>
  </r>
  <r>
    <s v="CUST04795"/>
    <s v="F###"/>
    <s v="Single"/>
    <n v="73866"/>
    <n v="12378"/>
    <s v="Good"/>
    <x v="2"/>
    <s v="West"/>
    <s v="SAFE"/>
    <s v="done"/>
    <s v="not eligiable"/>
  </r>
  <r>
    <s v="CUST04796"/>
    <s v="Not Specified"/>
    <s v="Single"/>
    <n v="155380"/>
    <n v="22049"/>
    <s v="Poor"/>
    <x v="0"/>
    <s v="East"/>
    <s v="HIGH RISK"/>
    <s v="follow-up needed"/>
    <s v="not eligiable"/>
  </r>
  <r>
    <s v="CUST04797"/>
    <s v="Male"/>
    <s v="Divorced"/>
    <n v="55853"/>
    <n v="50613"/>
    <s v="Poor"/>
    <x v="2"/>
    <s v="West"/>
    <s v="SAFE"/>
    <s v="done"/>
    <s v="not eligiable"/>
  </r>
  <r>
    <s v="CUST04798"/>
    <s v="Female"/>
    <s v="Divorced"/>
    <n v="81752"/>
    <n v="18001"/>
    <s v="Poor"/>
    <x v="1"/>
    <s v="West"/>
    <s v="HIGH RISK"/>
    <s v="done"/>
    <s v="not eligiable"/>
  </r>
  <r>
    <s v="CUST04799"/>
    <s v="Male"/>
    <s v="Married"/>
    <n v="19878"/>
    <n v="28664"/>
    <s v="Poor"/>
    <x v="0"/>
    <s v="East"/>
    <s v="HIGH RISK"/>
    <s v="follow-up needed"/>
    <s v="not eligiable"/>
  </r>
  <r>
    <s v="CUST04800"/>
    <s v="Female"/>
    <s v="Single"/>
    <n v="69334"/>
    <n v="89102"/>
    <s v="Poor"/>
    <x v="0"/>
    <s v="North"/>
    <s v="SAFE"/>
    <s v="follow-up needed"/>
    <s v="not eligiable"/>
  </r>
  <r>
    <s v="CUST04801"/>
    <s v="Female"/>
    <s v="Divorced"/>
    <n v="138356"/>
    <n v="46765"/>
    <s v="Poor"/>
    <x v="1"/>
    <s v="North"/>
    <s v="HIGH RISK"/>
    <s v="done"/>
    <s v="not eligiable"/>
  </r>
  <r>
    <s v="CUST04802"/>
    <s v="Male"/>
    <s v="Single"/>
    <n v="70446"/>
    <n v="10151"/>
    <s v="Good"/>
    <x v="0"/>
    <s v="West"/>
    <s v="SAFE"/>
    <s v="follow-up needed"/>
    <s v="not eligiable"/>
  </r>
  <r>
    <s v="CUST04803"/>
    <s v="Female"/>
    <s v="Married"/>
    <n v="19247"/>
    <n v="74184"/>
    <s v="Poor"/>
    <x v="0"/>
    <s v="West"/>
    <s v="SAFE"/>
    <s v="follow-up needed"/>
    <s v="not eligiable"/>
  </r>
  <r>
    <s v="CUST04804"/>
    <s v="Male"/>
    <s v="Single"/>
    <n v="164045"/>
    <n v="71540"/>
    <s v="Poor"/>
    <x v="2"/>
    <s v="West"/>
    <s v="SAFE"/>
    <s v="done"/>
    <s v="not eligiable"/>
  </r>
  <r>
    <s v="CUST04805"/>
    <s v="Female"/>
    <s v="Divorced"/>
    <n v="171630"/>
    <n v="99242"/>
    <s v="Poor"/>
    <x v="0"/>
    <s v="South"/>
    <s v="SAFE"/>
    <s v="follow-up needed"/>
    <s v="not eligiable"/>
  </r>
  <r>
    <s v="CUST04806"/>
    <s v="Female"/>
    <s v="Single"/>
    <n v="197233"/>
    <n v="82947"/>
    <s v="Poor"/>
    <x v="2"/>
    <s v="South"/>
    <s v="SAFE"/>
    <s v="done"/>
    <s v="not eligiable"/>
  </r>
  <r>
    <s v="CUST04807"/>
    <s v="Female"/>
    <s v="Divorced"/>
    <n v="30140"/>
    <n v="83489"/>
    <s v="Poor"/>
    <x v="1"/>
    <s v="North"/>
    <s v="SAFE"/>
    <s v="done"/>
    <s v="not eligiable"/>
  </r>
  <r>
    <s v="CUST04808"/>
    <s v="Male"/>
    <s v="Married"/>
    <n v="135615"/>
    <n v="23628"/>
    <s v="Good"/>
    <x v="0"/>
    <s v="West"/>
    <s v="SAFE"/>
    <s v="follow-up needed"/>
    <s v="not eligiable"/>
  </r>
  <r>
    <s v="CUST04809"/>
    <s v="Male"/>
    <s v="Divorced"/>
    <n v="90834"/>
    <n v="95710"/>
    <s v="Good"/>
    <x v="0"/>
    <s v="West"/>
    <s v="SAFE"/>
    <s v="follow-up needed"/>
    <s v="not eligiable"/>
  </r>
  <r>
    <s v="CUST04810"/>
    <s v="Female"/>
    <s v="Single"/>
    <n v="70088"/>
    <n v="56799"/>
    <s v="Poor"/>
    <x v="2"/>
    <s v="North"/>
    <s v="SAFE"/>
    <s v="done"/>
    <s v="not eligiable"/>
  </r>
  <r>
    <s v="CUST04811"/>
    <s v="Male"/>
    <s v="Married"/>
    <n v="94132"/>
    <n v="18633"/>
    <s v="Poor"/>
    <x v="0"/>
    <s v="West"/>
    <s v="HIGH RISK"/>
    <s v="follow-up needed"/>
    <s v="not eligiable"/>
  </r>
  <r>
    <s v="CUST04812"/>
    <s v="Male"/>
    <s v="Single"/>
    <n v="14774"/>
    <n v="71818"/>
    <s v="Good"/>
    <x v="0"/>
    <s v="East"/>
    <s v="SAFE"/>
    <s v="follow-up needed"/>
    <s v="not eligiable"/>
  </r>
  <r>
    <s v="CUST04813"/>
    <s v="Female"/>
    <s v="Single"/>
    <n v="75914"/>
    <n v="39537"/>
    <s v="Poor"/>
    <x v="0"/>
    <s v="West"/>
    <s v="HIGH RISK"/>
    <s v="follow-up needed"/>
    <s v="not eligiable"/>
  </r>
  <r>
    <s v="CUST04814"/>
    <s v="Male"/>
    <s v="Single"/>
    <n v="62711"/>
    <n v="91044"/>
    <s v="Poor"/>
    <x v="0"/>
    <s v="North"/>
    <s v="SAFE"/>
    <s v="follow-up needed"/>
    <s v="not eligiable"/>
  </r>
  <r>
    <s v="CUST04815"/>
    <s v="Female"/>
    <s v="Married"/>
    <n v="61564"/>
    <n v="42458"/>
    <s v="Poor"/>
    <x v="2"/>
    <s v="East"/>
    <s v="HIGH RISK"/>
    <s v="done"/>
    <s v="not eligiable"/>
  </r>
  <r>
    <s v="CUST04816"/>
    <s v="Not Specified"/>
    <s v="Single"/>
    <n v="115560"/>
    <n v="33277"/>
    <s v="Poor"/>
    <x v="0"/>
    <s v="East"/>
    <s v="HIGH RISK"/>
    <s v="follow-up needed"/>
    <s v="not eligiable"/>
  </r>
  <r>
    <s v="CUST04817"/>
    <s v="Female"/>
    <s v="Single"/>
    <n v="16056"/>
    <n v="41183"/>
    <s v="Poor"/>
    <x v="2"/>
    <s v="East"/>
    <s v="HIGH RISK"/>
    <s v="done"/>
    <s v="not eligiable"/>
  </r>
  <r>
    <s v="CUST04818"/>
    <s v="Not Specified"/>
    <s v="Single"/>
    <n v="63647"/>
    <n v="61594"/>
    <s v="Poor"/>
    <x v="1"/>
    <s v="East"/>
    <s v="SAFE"/>
    <s v="done"/>
    <s v="not eligiable"/>
  </r>
  <r>
    <s v="CUST04819"/>
    <s v="Male###"/>
    <s v="Single"/>
    <n v="48543"/>
    <n v="36906"/>
    <s v="Poor"/>
    <x v="2"/>
    <s v="South"/>
    <s v="HIGH RISK"/>
    <s v="done"/>
    <s v="not eligiable"/>
  </r>
  <r>
    <s v="CUST04820"/>
    <s v="Female"/>
    <s v="Divorced"/>
    <n v="181666"/>
    <n v="21136"/>
    <s v="Poor"/>
    <x v="0"/>
    <s v="South"/>
    <s v="HIGH RISK"/>
    <s v="follow-up needed"/>
    <s v="not eligiable"/>
  </r>
  <r>
    <s v="CUST04821"/>
    <s v="Female"/>
    <s v="Single"/>
    <n v="194412"/>
    <n v="53508"/>
    <s v="Poor"/>
    <x v="0"/>
    <s v="South"/>
    <s v="SAFE"/>
    <s v="follow-up needed"/>
    <s v="not eligiable"/>
  </r>
  <r>
    <s v="CUST04822"/>
    <s v="Male"/>
    <s v="Single"/>
    <n v="91566"/>
    <n v="85437"/>
    <s v="Good"/>
    <x v="2"/>
    <s v="South"/>
    <s v="SAFE"/>
    <s v="done"/>
    <s v="not eligiable"/>
  </r>
  <r>
    <s v="CUST04823"/>
    <s v="Male"/>
    <s v="Single"/>
    <n v="97632"/>
    <n v="17198"/>
    <s v="Poor"/>
    <x v="0"/>
    <s v="East"/>
    <s v="HIGH RISK"/>
    <s v="follow-up needed"/>
    <s v="not eligiable"/>
  </r>
  <r>
    <s v="CUST04824"/>
    <s v="Male"/>
    <s v="Married"/>
    <n v="10111"/>
    <n v="52916"/>
    <s v="Poor"/>
    <x v="1"/>
    <s v="South"/>
    <s v="SAFE"/>
    <s v="done"/>
    <s v="not eligiable"/>
  </r>
  <r>
    <s v="CUST04825"/>
    <s v="Female"/>
    <s v="Divorced"/>
    <n v="190512"/>
    <n v="32453"/>
    <s v="Poor"/>
    <x v="0"/>
    <s v="East"/>
    <s v="HIGH RISK"/>
    <s v="follow-up needed"/>
    <s v="not eligiable"/>
  </r>
  <r>
    <s v="CUST04826"/>
    <s v="Female"/>
    <s v="Single"/>
    <n v="123695"/>
    <n v="88905"/>
    <s v="Poor"/>
    <x v="0"/>
    <s v="East"/>
    <s v="SAFE"/>
    <s v="follow-up needed"/>
    <s v="not eligiable"/>
  </r>
  <r>
    <s v="CUST04827"/>
    <s v="Female"/>
    <s v="Single"/>
    <n v="91267"/>
    <n v="8765"/>
    <s v="Poor"/>
    <x v="0"/>
    <s v="South"/>
    <s v="HIGH RISK"/>
    <s v="follow-up needed"/>
    <s v="not eligiable"/>
  </r>
  <r>
    <s v="CUST04828"/>
    <s v="Male###"/>
    <s v="Divorced"/>
    <n v="187246"/>
    <n v="9476"/>
    <s v="Good"/>
    <x v="1"/>
    <s v="North"/>
    <s v="SAFE"/>
    <s v="done"/>
    <s v="eligible for top-up"/>
  </r>
  <r>
    <s v="CUST04829"/>
    <s v="Female"/>
    <s v="Single"/>
    <n v="64950"/>
    <n v="88376"/>
    <s v="Good"/>
    <x v="0"/>
    <s v="North"/>
    <s v="SAFE"/>
    <s v="follow-up needed"/>
    <s v="not eligiable"/>
  </r>
  <r>
    <s v="CUST04830"/>
    <s v="Male"/>
    <s v="Divorced"/>
    <n v="87345"/>
    <n v="62070"/>
    <s v="Poor"/>
    <x v="0"/>
    <s v="West"/>
    <s v="SAFE"/>
    <s v="follow-up needed"/>
    <s v="not eligiable"/>
  </r>
  <r>
    <s v="CUST04831"/>
    <s v="Not Specified"/>
    <s v="Married"/>
    <n v="154798"/>
    <n v="40025"/>
    <s v="Poor"/>
    <x v="1"/>
    <s v="North"/>
    <s v="HIGH RISK"/>
    <s v="done"/>
    <s v="not eligiable"/>
  </r>
  <r>
    <s v="CUST04832"/>
    <s v="Male"/>
    <s v="Single"/>
    <n v="134191"/>
    <n v="89399"/>
    <s v="Good"/>
    <x v="0"/>
    <s v="North"/>
    <s v="SAFE"/>
    <s v="follow-up needed"/>
    <s v="not eligiable"/>
  </r>
  <r>
    <s v="CUST04833"/>
    <s v="Female"/>
    <s v="Single"/>
    <n v="51135"/>
    <n v="76002"/>
    <s v="Poor"/>
    <x v="1"/>
    <s v="West"/>
    <s v="SAFE"/>
    <s v="done"/>
    <s v="not eligiable"/>
  </r>
  <r>
    <s v="CUST04834"/>
    <s v="Male"/>
    <s v="Divorced"/>
    <n v="123958"/>
    <n v="11159"/>
    <s v="Poor"/>
    <x v="0"/>
    <s v="East"/>
    <s v="HIGH RISK"/>
    <s v="follow-up needed"/>
    <s v="not eligiable"/>
  </r>
  <r>
    <s v="CUST04835"/>
    <s v="Female"/>
    <s v="Divorced"/>
    <n v="171215"/>
    <n v="83253"/>
    <s v="Good"/>
    <x v="2"/>
    <s v="East"/>
    <s v="SAFE"/>
    <s v="done"/>
    <s v="not eligiable"/>
  </r>
  <r>
    <s v="CUST04836"/>
    <s v="Female"/>
    <s v="Married"/>
    <n v="134068"/>
    <n v="50134"/>
    <s v="Poor"/>
    <x v="2"/>
    <s v="West"/>
    <s v="SAFE"/>
    <s v="done"/>
    <s v="not eligiable"/>
  </r>
  <r>
    <s v="CUST04837"/>
    <s v="Female"/>
    <s v="Single"/>
    <n v="88056"/>
    <n v="12231"/>
    <s v="Poor"/>
    <x v="1"/>
    <s v="West"/>
    <s v="HIGH RISK"/>
    <s v="done"/>
    <s v="not eligiable"/>
  </r>
  <r>
    <s v="CUST04838"/>
    <s v="Male"/>
    <s v="Married"/>
    <n v="175223"/>
    <n v="52327"/>
    <s v="Good"/>
    <x v="0"/>
    <s v="East"/>
    <s v="SAFE"/>
    <s v="follow-up needed"/>
    <s v="not eligiable"/>
  </r>
  <r>
    <s v="CUST04839"/>
    <s v="Male"/>
    <s v="Single"/>
    <n v="166778"/>
    <n v="48791"/>
    <s v="Good"/>
    <x v="0"/>
    <s v="North"/>
    <s v="SAFE"/>
    <s v="follow-up needed"/>
    <s v="not eligiable"/>
  </r>
  <r>
    <s v="CUST04840"/>
    <s v="Male"/>
    <s v="Married"/>
    <n v="126150"/>
    <n v="73339"/>
    <s v="Poor"/>
    <x v="2"/>
    <s v="East"/>
    <s v="SAFE"/>
    <s v="done"/>
    <s v="not eligiable"/>
  </r>
  <r>
    <s v="CUST04841"/>
    <s v="Female"/>
    <s v="Married"/>
    <n v="21050"/>
    <n v="25589"/>
    <s v="Poor"/>
    <x v="2"/>
    <s v="South"/>
    <s v="HIGH RISK"/>
    <s v="done"/>
    <s v="not eligiable"/>
  </r>
  <r>
    <s v="CUST04842"/>
    <s v="Male"/>
    <s v="Married"/>
    <n v="186042"/>
    <n v="95863"/>
    <s v="Good"/>
    <x v="0"/>
    <s v="West"/>
    <s v="SAFE"/>
    <s v="follow-up needed"/>
    <s v="not eligiable"/>
  </r>
  <r>
    <s v="CUST04843"/>
    <s v="Female"/>
    <s v="Single"/>
    <n v="127865"/>
    <n v="67785"/>
    <s v="Poor"/>
    <x v="0"/>
    <s v="West"/>
    <s v="SAFE"/>
    <s v="follow-up needed"/>
    <s v="not eligiable"/>
  </r>
  <r>
    <s v="CUST04844"/>
    <s v="Female"/>
    <s v="Single"/>
    <n v="153995"/>
    <n v="98369"/>
    <s v="Poor"/>
    <x v="0"/>
    <s v="East"/>
    <s v="SAFE"/>
    <s v="follow-up needed"/>
    <s v="not eligiable"/>
  </r>
  <r>
    <s v="CUST04845"/>
    <s v="Not Specified"/>
    <s v="Divorced"/>
    <n v="147684"/>
    <n v="55046"/>
    <s v="Good"/>
    <x v="0"/>
    <s v="East"/>
    <s v="SAFE"/>
    <s v="follow-up needed"/>
    <s v="not eligiable"/>
  </r>
  <r>
    <s v="CUST04846"/>
    <s v="Not Specified"/>
    <s v="Divorced"/>
    <n v="56667"/>
    <n v="95096"/>
    <s v="Poor"/>
    <x v="0"/>
    <s v="West"/>
    <s v="SAFE"/>
    <s v="follow-up needed"/>
    <s v="not eligiable"/>
  </r>
  <r>
    <s v="CUST04847"/>
    <s v="Not Specified"/>
    <s v="Divorced"/>
    <n v="87793"/>
    <n v="76968"/>
    <s v="Poor"/>
    <x v="1"/>
    <s v="West"/>
    <s v="SAFE"/>
    <s v="done"/>
    <s v="not eligiable"/>
  </r>
  <r>
    <s v="CUST04848"/>
    <s v="Male"/>
    <s v="Single"/>
    <n v="36924"/>
    <n v="44353"/>
    <s v="Good"/>
    <x v="2"/>
    <s v="East"/>
    <s v="SAFE"/>
    <s v="done"/>
    <s v="not eligiable"/>
  </r>
  <r>
    <s v="CUST04849"/>
    <s v="Female"/>
    <s v="Divorced"/>
    <n v="86896"/>
    <n v="74503"/>
    <s v="Poor"/>
    <x v="1"/>
    <s v="East"/>
    <s v="SAFE"/>
    <s v="done"/>
    <s v="not eligiable"/>
  </r>
  <r>
    <s v="CUST04850"/>
    <s v="Male"/>
    <s v="Married"/>
    <n v="143091"/>
    <n v="87572"/>
    <s v="Poor"/>
    <x v="2"/>
    <s v="East"/>
    <s v="SAFE"/>
    <s v="done"/>
    <s v="not eligiable"/>
  </r>
  <r>
    <s v="CUST04851"/>
    <s v="Male"/>
    <s v="Divorced"/>
    <n v="113652"/>
    <n v="50253"/>
    <s v="Poor"/>
    <x v="2"/>
    <s v="North"/>
    <s v="SAFE"/>
    <s v="done"/>
    <s v="not eligiable"/>
  </r>
  <r>
    <s v="CUST04852"/>
    <s v="Female"/>
    <s v="Single"/>
    <n v="128204"/>
    <n v="15748"/>
    <s v="Poor"/>
    <x v="1"/>
    <s v="East"/>
    <s v="HIGH RISK"/>
    <s v="done"/>
    <s v="not eligiable"/>
  </r>
  <r>
    <s v="CUST04853"/>
    <s v="Male"/>
    <s v="Single"/>
    <n v="111501"/>
    <n v="14760"/>
    <s v="Poor"/>
    <x v="1"/>
    <s v="South"/>
    <s v="HIGH RISK"/>
    <s v="done"/>
    <s v="not eligiable"/>
  </r>
  <r>
    <s v="CUST04854"/>
    <s v="Female"/>
    <s v="Married"/>
    <n v="75664"/>
    <n v="7975"/>
    <s v="Poor"/>
    <x v="0"/>
    <s v="East"/>
    <s v="HIGH RISK"/>
    <s v="follow-up needed"/>
    <s v="not eligiable"/>
  </r>
  <r>
    <s v="CUST04855"/>
    <s v="Female"/>
    <s v="Single"/>
    <n v="91001"/>
    <n v="13756"/>
    <s v="Good"/>
    <x v="0"/>
    <s v="West"/>
    <s v="SAFE"/>
    <s v="follow-up needed"/>
    <s v="not eligiable"/>
  </r>
  <r>
    <s v="CUST04856"/>
    <s v="Female"/>
    <s v="Single"/>
    <n v="176568"/>
    <n v="84270"/>
    <s v="Poor"/>
    <x v="0"/>
    <s v="East"/>
    <s v="SAFE"/>
    <s v="follow-up needed"/>
    <s v="not eligiable"/>
  </r>
  <r>
    <s v="CUST04857"/>
    <s v="Female"/>
    <s v="Single"/>
    <n v="197867"/>
    <n v="59507"/>
    <s v="Poor"/>
    <x v="2"/>
    <s v="North"/>
    <s v="SAFE"/>
    <s v="done"/>
    <s v="not eligiable"/>
  </r>
  <r>
    <s v="CUST04858"/>
    <s v="Male"/>
    <s v="Single"/>
    <n v="110307"/>
    <n v="53245"/>
    <s v="Poor"/>
    <x v="1"/>
    <s v="West"/>
    <s v="SAFE"/>
    <s v="done"/>
    <s v="not eligiable"/>
  </r>
  <r>
    <s v="CUST04859"/>
    <s v="Male"/>
    <s v="Divorced"/>
    <n v="68559"/>
    <n v="11118"/>
    <s v="Good"/>
    <x v="2"/>
    <s v="South"/>
    <s v="SAFE"/>
    <s v="done"/>
    <s v="not eligiable"/>
  </r>
  <r>
    <s v="CUST04860"/>
    <s v="Not Specified"/>
    <s v="Divorced"/>
    <n v="62899"/>
    <n v="91159"/>
    <s v="Good"/>
    <x v="0"/>
    <s v="East"/>
    <s v="SAFE"/>
    <s v="follow-up needed"/>
    <s v="not eligiable"/>
  </r>
  <r>
    <s v="CUST04861"/>
    <s v="Female"/>
    <s v="Divorced"/>
    <n v="12508"/>
    <n v="92828"/>
    <s v="Poor"/>
    <x v="0"/>
    <s v="West"/>
    <s v="SAFE"/>
    <s v="follow-up needed"/>
    <s v="not eligiable"/>
  </r>
  <r>
    <s v="CUST04862"/>
    <s v="Male"/>
    <s v="Single"/>
    <n v="37147"/>
    <n v="83282"/>
    <s v="Good"/>
    <x v="0"/>
    <s v="South"/>
    <s v="SAFE"/>
    <s v="follow-up needed"/>
    <s v="not eligiable"/>
  </r>
  <r>
    <s v="CUST04863"/>
    <s v="Male"/>
    <s v="Divorced"/>
    <n v="57760"/>
    <n v="72119"/>
    <s v="Poor"/>
    <x v="0"/>
    <s v="East"/>
    <s v="SAFE"/>
    <s v="follow-up needed"/>
    <s v="not eligiable"/>
  </r>
  <r>
    <s v="CUST04864"/>
    <s v="Female"/>
    <s v="Divorced"/>
    <n v="37366"/>
    <n v="98026"/>
    <s v="Poor"/>
    <x v="2"/>
    <s v="East"/>
    <s v="SAFE"/>
    <s v="done"/>
    <s v="not eligiable"/>
  </r>
  <r>
    <s v="CUST04865"/>
    <s v="Female"/>
    <s v="Single"/>
    <n v="82419"/>
    <n v="96184"/>
    <s v="Poor"/>
    <x v="0"/>
    <s v="South"/>
    <s v="SAFE"/>
    <s v="follow-up needed"/>
    <s v="not eligiable"/>
  </r>
  <r>
    <s v="CUST04866"/>
    <s v="Female"/>
    <s v="Divorced"/>
    <n v="26220"/>
    <n v="53067"/>
    <s v="Good"/>
    <x v="0"/>
    <s v="North"/>
    <s v="SAFE"/>
    <s v="follow-up needed"/>
    <s v="not eligiable"/>
  </r>
  <r>
    <s v="CUST04867"/>
    <s v="Not Specified"/>
    <s v="Single"/>
    <n v="116473"/>
    <n v="24912"/>
    <s v="Poor"/>
    <x v="0"/>
    <s v="East"/>
    <s v="HIGH RISK"/>
    <s v="follow-up needed"/>
    <s v="not eligiable"/>
  </r>
  <r>
    <s v="CUST04868"/>
    <s v="Not Specified"/>
    <s v="Married"/>
    <n v="39459"/>
    <n v="58014"/>
    <s v="Good"/>
    <x v="0"/>
    <s v="East"/>
    <s v="SAFE"/>
    <s v="follow-up needed"/>
    <s v="not eligiable"/>
  </r>
  <r>
    <s v="CUST04869"/>
    <s v="Female"/>
    <s v="Single"/>
    <n v="65560"/>
    <n v="11545"/>
    <s v="Poor"/>
    <x v="0"/>
    <s v="West"/>
    <s v="HIGH RISK"/>
    <s v="follow-up needed"/>
    <s v="not eligiable"/>
  </r>
  <r>
    <s v="CUST04870"/>
    <s v="Female"/>
    <s v="Single"/>
    <n v="108273"/>
    <n v="95527"/>
    <s v="Good"/>
    <x v="1"/>
    <s v="West"/>
    <s v="SAFE"/>
    <s v="done"/>
    <s v="eligible for top-up"/>
  </r>
  <r>
    <s v="CUST04871"/>
    <s v="Female"/>
    <s v="Married"/>
    <n v="25722"/>
    <n v="99579"/>
    <s v="Poor"/>
    <x v="0"/>
    <s v="North"/>
    <s v="SAFE"/>
    <s v="follow-up needed"/>
    <s v="not eligiable"/>
  </r>
  <r>
    <s v="CUST04872"/>
    <s v="Female"/>
    <s v="Single"/>
    <n v="99334"/>
    <n v="73204"/>
    <s v="Poor"/>
    <x v="0"/>
    <s v="East"/>
    <s v="SAFE"/>
    <s v="follow-up needed"/>
    <s v="not eligiable"/>
  </r>
  <r>
    <s v="CUST04873"/>
    <s v="Male"/>
    <s v="Divorced"/>
    <n v="169545"/>
    <n v="37014"/>
    <s v="Good"/>
    <x v="1"/>
    <s v="South"/>
    <s v="SAFE"/>
    <s v="done"/>
    <s v="eligible for top-up"/>
  </r>
  <r>
    <s v="CUST04874"/>
    <s v="F###"/>
    <s v="Married"/>
    <n v="184993"/>
    <n v="28401"/>
    <s v="Poor"/>
    <x v="0"/>
    <s v="West"/>
    <s v="HIGH RISK"/>
    <s v="follow-up needed"/>
    <s v="not eligiable"/>
  </r>
  <r>
    <s v="CUST04875"/>
    <s v="Male"/>
    <s v="Married"/>
    <n v="153651"/>
    <n v="69895"/>
    <s v="Poor"/>
    <x v="2"/>
    <s v="North"/>
    <s v="SAFE"/>
    <s v="done"/>
    <s v="not eligiable"/>
  </r>
  <r>
    <s v="CUST04876"/>
    <s v="Male"/>
    <s v="Married"/>
    <n v="130794"/>
    <n v="28733"/>
    <s v="Poor"/>
    <x v="0"/>
    <s v="North"/>
    <s v="HIGH RISK"/>
    <s v="follow-up needed"/>
    <s v="not eligiable"/>
  </r>
  <r>
    <s v="CUST04877"/>
    <s v="Not Specified"/>
    <s v="Divorced"/>
    <n v="18183"/>
    <n v="6698"/>
    <s v="Poor"/>
    <x v="2"/>
    <s v="East"/>
    <s v="HIGH RISK"/>
    <s v="done"/>
    <s v="not eligiable"/>
  </r>
  <r>
    <s v="CUST04878"/>
    <s v="Male"/>
    <s v="Single"/>
    <n v="34415"/>
    <n v="77119"/>
    <s v="Good"/>
    <x v="0"/>
    <s v="North"/>
    <s v="SAFE"/>
    <s v="follow-up needed"/>
    <s v="not eligiable"/>
  </r>
  <r>
    <s v="CUST04879"/>
    <s v="Male"/>
    <s v="Married"/>
    <n v="46088"/>
    <n v="94012"/>
    <s v="Good"/>
    <x v="0"/>
    <s v="North"/>
    <s v="SAFE"/>
    <s v="follow-up needed"/>
    <s v="not eligiable"/>
  </r>
  <r>
    <s v="CUST04880"/>
    <s v="Female"/>
    <s v="Divorced"/>
    <n v="70332"/>
    <n v="55785"/>
    <s v="Good"/>
    <x v="0"/>
    <s v="West"/>
    <s v="SAFE"/>
    <s v="follow-up needed"/>
    <s v="not eligiable"/>
  </r>
  <r>
    <s v="CUST04881"/>
    <s v="Female"/>
    <s v="Single"/>
    <n v="184152"/>
    <n v="64896"/>
    <s v="Poor"/>
    <x v="0"/>
    <s v="East"/>
    <s v="SAFE"/>
    <s v="follow-up needed"/>
    <s v="not eligiable"/>
  </r>
  <r>
    <s v="CUST04882"/>
    <s v="Male"/>
    <s v="Divorced"/>
    <n v="116051"/>
    <n v="49080"/>
    <s v="Poor"/>
    <x v="0"/>
    <s v="South"/>
    <s v="HIGH RISK"/>
    <s v="follow-up needed"/>
    <s v="not eligiable"/>
  </r>
  <r>
    <s v="CUST04883"/>
    <s v="Female"/>
    <s v="Married"/>
    <n v="27275"/>
    <n v="71897"/>
    <s v="Poor"/>
    <x v="2"/>
    <s v="East"/>
    <s v="SAFE"/>
    <s v="done"/>
    <s v="not eligiable"/>
  </r>
  <r>
    <s v="CUST04884"/>
    <s v="Female"/>
    <s v="Married"/>
    <n v="112571"/>
    <n v="77546"/>
    <s v="Poor"/>
    <x v="2"/>
    <s v="East"/>
    <s v="SAFE"/>
    <s v="done"/>
    <s v="not eligiable"/>
  </r>
  <r>
    <s v="CUST04885"/>
    <s v="Male"/>
    <s v="Single"/>
    <n v="87864"/>
    <n v="66524"/>
    <s v="Good"/>
    <x v="0"/>
    <s v="East"/>
    <s v="SAFE"/>
    <s v="follow-up needed"/>
    <s v="not eligiable"/>
  </r>
  <r>
    <s v="CUST04886"/>
    <s v="Female"/>
    <s v="Single"/>
    <n v="101538"/>
    <n v="56397"/>
    <s v="Poor"/>
    <x v="1"/>
    <s v="East"/>
    <s v="SAFE"/>
    <s v="done"/>
    <s v="not eligiable"/>
  </r>
  <r>
    <s v="CUST04887"/>
    <s v="Male"/>
    <s v="Single"/>
    <n v="82337"/>
    <n v="8784"/>
    <s v="Poor"/>
    <x v="1"/>
    <s v="West"/>
    <s v="HIGH RISK"/>
    <s v="done"/>
    <s v="not eligiable"/>
  </r>
  <r>
    <s v="CUST04888"/>
    <s v="Female"/>
    <s v="Single"/>
    <n v="117319"/>
    <n v="13715"/>
    <s v="Poor"/>
    <x v="0"/>
    <s v="South"/>
    <s v="HIGH RISK"/>
    <s v="follow-up needed"/>
    <s v="not eligiable"/>
  </r>
  <r>
    <s v="CUST04889"/>
    <s v="Not Specified"/>
    <s v="Married"/>
    <n v="58699"/>
    <n v="76194"/>
    <s v="Poor"/>
    <x v="2"/>
    <s v="South"/>
    <s v="SAFE"/>
    <s v="done"/>
    <s v="not eligiable"/>
  </r>
  <r>
    <s v="CUST04890"/>
    <s v="Male"/>
    <s v="Married"/>
    <n v="158158"/>
    <n v="46462"/>
    <s v="Poor"/>
    <x v="2"/>
    <s v="East"/>
    <s v="HIGH RISK"/>
    <s v="done"/>
    <s v="not eligiable"/>
  </r>
  <r>
    <s v="CUST04891"/>
    <s v="Male"/>
    <s v="Single"/>
    <n v="58017"/>
    <n v="40418"/>
    <s v="Good"/>
    <x v="0"/>
    <s v="South"/>
    <s v="SAFE"/>
    <s v="follow-up needed"/>
    <s v="not eligiable"/>
  </r>
  <r>
    <s v="CUST04892"/>
    <s v="Male"/>
    <s v="Single"/>
    <n v="109576"/>
    <n v="24954"/>
    <s v="Good"/>
    <x v="2"/>
    <s v="West"/>
    <s v="SAFE"/>
    <s v="done"/>
    <s v="not eligiable"/>
  </r>
  <r>
    <s v="CUST04893"/>
    <s v="Female"/>
    <s v="Single"/>
    <n v="151309"/>
    <n v="38363"/>
    <s v="Poor"/>
    <x v="1"/>
    <s v="West"/>
    <s v="HIGH RISK"/>
    <s v="done"/>
    <s v="not eligiable"/>
  </r>
  <r>
    <s v="CUST04894"/>
    <s v="Not Specified"/>
    <s v="Divorced"/>
    <n v="50324"/>
    <n v="72276"/>
    <s v="Poor"/>
    <x v="2"/>
    <s v="South"/>
    <s v="SAFE"/>
    <s v="done"/>
    <s v="not eligiable"/>
  </r>
  <r>
    <s v="CUST04895"/>
    <s v="Female"/>
    <s v="Single"/>
    <n v="112503"/>
    <n v="98985"/>
    <s v="Poor"/>
    <x v="2"/>
    <s v="North"/>
    <s v="SAFE"/>
    <s v="done"/>
    <s v="not eligiable"/>
  </r>
  <r>
    <s v="CUST04896"/>
    <s v="Not Specified"/>
    <s v="Divorced"/>
    <n v="30303"/>
    <n v="30802"/>
    <s v="Poor"/>
    <x v="1"/>
    <s v="East"/>
    <s v="HIGH RISK"/>
    <s v="done"/>
    <s v="not eligiable"/>
  </r>
  <r>
    <s v="CUST04897"/>
    <s v="Male"/>
    <s v="Married"/>
    <n v="42748"/>
    <n v="62378"/>
    <s v="Poor"/>
    <x v="1"/>
    <s v="South"/>
    <s v="SAFE"/>
    <s v="done"/>
    <s v="not eligiable"/>
  </r>
  <r>
    <s v="CUST04898"/>
    <s v="Female###"/>
    <s v="Single"/>
    <n v="192433"/>
    <n v="60805"/>
    <s v="Poor"/>
    <x v="0"/>
    <s v="South"/>
    <s v="SAFE"/>
    <s v="follow-up needed"/>
    <s v="not eligiable"/>
  </r>
  <r>
    <s v="CUST04899"/>
    <s v="Female"/>
    <s v="Divorced"/>
    <n v="20616"/>
    <n v="65704"/>
    <s v="Good"/>
    <x v="0"/>
    <s v="West"/>
    <s v="SAFE"/>
    <s v="follow-up needed"/>
    <s v="not eligiable"/>
  </r>
  <r>
    <s v="CUST04900"/>
    <s v="Not Specified"/>
    <s v="Divorced"/>
    <n v="112359"/>
    <n v="15673"/>
    <s v="Poor"/>
    <x v="0"/>
    <s v="West"/>
    <s v="HIGH RISK"/>
    <s v="follow-up needed"/>
    <s v="not eligiable"/>
  </r>
  <r>
    <s v="CUST04901"/>
    <s v="Female"/>
    <s v="Single"/>
    <n v="91956"/>
    <n v="58516"/>
    <s v="Poor"/>
    <x v="0"/>
    <s v="East"/>
    <s v="SAFE"/>
    <s v="follow-up needed"/>
    <s v="not eligiable"/>
  </r>
  <r>
    <s v="CUST04902"/>
    <s v="Female"/>
    <s v="Single"/>
    <n v="51899"/>
    <n v="84779"/>
    <s v="Poor"/>
    <x v="0"/>
    <s v="South"/>
    <s v="SAFE"/>
    <s v="follow-up needed"/>
    <s v="not eligiable"/>
  </r>
  <r>
    <s v="CUST04903"/>
    <s v="Female"/>
    <s v="Single"/>
    <n v="98708"/>
    <n v="36159"/>
    <s v="Poor"/>
    <x v="0"/>
    <s v="North"/>
    <s v="HIGH RISK"/>
    <s v="follow-up needed"/>
    <s v="not eligiable"/>
  </r>
  <r>
    <s v="CUST04904"/>
    <s v="Male"/>
    <s v="Divorced"/>
    <n v="96934"/>
    <n v="98667"/>
    <s v="Poor"/>
    <x v="1"/>
    <s v="East"/>
    <s v="SAFE"/>
    <s v="done"/>
    <s v="not eligiable"/>
  </r>
  <r>
    <s v="CUST04905"/>
    <s v="Female"/>
    <s v="Single"/>
    <n v="109140"/>
    <n v="27810"/>
    <s v="Poor"/>
    <x v="0"/>
    <s v="North"/>
    <s v="HIGH RISK"/>
    <s v="follow-up needed"/>
    <s v="not eligiable"/>
  </r>
  <r>
    <s v="CUST04906"/>
    <s v="Male"/>
    <s v="Single"/>
    <n v="169393"/>
    <n v="22793"/>
    <s v="Poor"/>
    <x v="0"/>
    <s v="East"/>
    <s v="HIGH RISK"/>
    <s v="follow-up needed"/>
    <s v="not eligiable"/>
  </r>
  <r>
    <s v="CUST04907"/>
    <s v="Male"/>
    <s v="Single"/>
    <n v="16226"/>
    <n v="54795"/>
    <s v="Poor"/>
    <x v="0"/>
    <s v="East"/>
    <s v="SAFE"/>
    <s v="follow-up needed"/>
    <s v="not eligiable"/>
  </r>
  <r>
    <s v="CUST04908"/>
    <s v="Female"/>
    <s v="Single"/>
    <n v="27924"/>
    <n v="11621"/>
    <s v="Poor"/>
    <x v="1"/>
    <s v="South"/>
    <s v="HIGH RISK"/>
    <s v="done"/>
    <s v="not eligiable"/>
  </r>
  <r>
    <s v="CUST04909"/>
    <s v="Female###"/>
    <s v="Divorced"/>
    <n v="107147"/>
    <n v="62126"/>
    <s v="Poor"/>
    <x v="0"/>
    <s v="North"/>
    <s v="SAFE"/>
    <s v="follow-up needed"/>
    <s v="not eligiable"/>
  </r>
  <r>
    <s v="CUST04910"/>
    <s v="Female"/>
    <s v="Single"/>
    <n v="102725"/>
    <n v="44309"/>
    <s v="Poor"/>
    <x v="2"/>
    <s v="East"/>
    <s v="HIGH RISK"/>
    <s v="done"/>
    <s v="not eligiable"/>
  </r>
  <r>
    <s v="CUST04911"/>
    <s v="Male"/>
    <s v="Married"/>
    <n v="71034"/>
    <n v="11341"/>
    <s v="Poor"/>
    <x v="0"/>
    <s v="East"/>
    <s v="HIGH RISK"/>
    <s v="follow-up needed"/>
    <s v="not eligiable"/>
  </r>
  <r>
    <s v="CUST04912"/>
    <s v="Male"/>
    <s v="Single"/>
    <n v="77663"/>
    <n v="77323"/>
    <s v="Poor"/>
    <x v="0"/>
    <s v="East"/>
    <s v="SAFE"/>
    <s v="follow-up needed"/>
    <s v="not eligiable"/>
  </r>
  <r>
    <s v="CUST04913"/>
    <s v="Not Specified"/>
    <s v="Married"/>
    <n v="188044"/>
    <n v="20468"/>
    <s v="Poor"/>
    <x v="0"/>
    <s v="West"/>
    <s v="HIGH RISK"/>
    <s v="follow-up needed"/>
    <s v="not eligiable"/>
  </r>
  <r>
    <s v="CUST04914"/>
    <s v="Female"/>
    <s v="Single"/>
    <n v="199271"/>
    <n v="51551"/>
    <s v="Poor"/>
    <x v="0"/>
    <s v="North"/>
    <s v="SAFE"/>
    <s v="follow-up needed"/>
    <s v="not eligiable"/>
  </r>
  <r>
    <s v="CUST04915"/>
    <s v="Female"/>
    <s v="Single"/>
    <n v="190926"/>
    <n v="87326"/>
    <s v="Poor"/>
    <x v="1"/>
    <s v="South"/>
    <s v="SAFE"/>
    <s v="done"/>
    <s v="not eligiable"/>
  </r>
  <r>
    <s v="CUST04916"/>
    <s v="Female"/>
    <s v="Married"/>
    <n v="48757"/>
    <n v="79694"/>
    <s v="Poor"/>
    <x v="0"/>
    <s v="South"/>
    <s v="SAFE"/>
    <s v="follow-up needed"/>
    <s v="not eligiable"/>
  </r>
  <r>
    <s v="CUST04917"/>
    <s v="Not Specified"/>
    <s v="Married"/>
    <n v="113686"/>
    <n v="52413"/>
    <s v="Poor"/>
    <x v="0"/>
    <s v="East"/>
    <s v="SAFE"/>
    <s v="follow-up needed"/>
    <s v="not eligiable"/>
  </r>
  <r>
    <s v="CUST04918"/>
    <s v="Female"/>
    <s v="Single"/>
    <n v="29924"/>
    <n v="74978"/>
    <s v="Poor"/>
    <x v="0"/>
    <s v="North"/>
    <s v="SAFE"/>
    <s v="follow-up needed"/>
    <s v="not eligiable"/>
  </r>
  <r>
    <s v="CUST04919"/>
    <s v="Not Specified"/>
    <s v="Divorced"/>
    <n v="194621"/>
    <n v="89504"/>
    <s v="Good"/>
    <x v="1"/>
    <s v="North"/>
    <s v="SAFE"/>
    <s v="done"/>
    <s v="eligible for top-up"/>
  </r>
  <r>
    <s v="CUST04920"/>
    <s v="Male"/>
    <s v="Single"/>
    <n v="137305"/>
    <n v="26269"/>
    <s v="Poor"/>
    <x v="2"/>
    <s v="East"/>
    <s v="HIGH RISK"/>
    <s v="done"/>
    <s v="not eligiable"/>
  </r>
  <r>
    <s v="CUST04921"/>
    <s v="Not Specified"/>
    <s v="Married"/>
    <n v="169653"/>
    <n v="57775"/>
    <s v="Poor"/>
    <x v="0"/>
    <s v="North"/>
    <s v="SAFE"/>
    <s v="follow-up needed"/>
    <s v="not eligiable"/>
  </r>
  <r>
    <s v="CUST04922"/>
    <s v="Male"/>
    <s v="Married"/>
    <n v="37089"/>
    <n v="40881"/>
    <s v="Good"/>
    <x v="0"/>
    <s v="North"/>
    <s v="SAFE"/>
    <s v="follow-up needed"/>
    <s v="not eligiable"/>
  </r>
  <r>
    <s v="CUST04923"/>
    <s v="Not Specified"/>
    <s v="Divorced"/>
    <n v="27289"/>
    <n v="16608"/>
    <s v="Good"/>
    <x v="0"/>
    <s v="East"/>
    <s v="SAFE"/>
    <s v="follow-up needed"/>
    <s v="not eligiable"/>
  </r>
  <r>
    <s v="CUST04924"/>
    <s v="Not Specified"/>
    <s v="Single"/>
    <n v="174569"/>
    <n v="67100"/>
    <s v="Poor"/>
    <x v="0"/>
    <s v="East"/>
    <s v="SAFE"/>
    <s v="follow-up needed"/>
    <s v="not eligiable"/>
  </r>
  <r>
    <s v="CUST04925"/>
    <s v="Male###"/>
    <s v="Divorced"/>
    <n v="122654"/>
    <n v="60533"/>
    <s v="Poor"/>
    <x v="0"/>
    <s v="East"/>
    <s v="SAFE"/>
    <s v="follow-up needed"/>
    <s v="not eligiable"/>
  </r>
  <r>
    <s v="CUST04926"/>
    <s v="Female"/>
    <s v="Married"/>
    <n v="57597"/>
    <n v="77667"/>
    <s v="Poor"/>
    <x v="2"/>
    <s v="East"/>
    <s v="SAFE"/>
    <s v="done"/>
    <s v="not eligiable"/>
  </r>
  <r>
    <s v="CUST04927"/>
    <s v="Male"/>
    <s v="Single"/>
    <n v="188008"/>
    <n v="38310"/>
    <s v="Poor"/>
    <x v="0"/>
    <s v="East"/>
    <s v="HIGH RISK"/>
    <s v="follow-up needed"/>
    <s v="not eligiable"/>
  </r>
  <r>
    <s v="CUST04928"/>
    <s v="Male"/>
    <s v="Divorced"/>
    <n v="61360"/>
    <n v="94181"/>
    <s v="Poor"/>
    <x v="2"/>
    <s v="South"/>
    <s v="SAFE"/>
    <s v="done"/>
    <s v="not eligiable"/>
  </r>
  <r>
    <s v="CUST04929"/>
    <s v="Male"/>
    <s v="Divorced"/>
    <n v="174927"/>
    <n v="82142"/>
    <s v="Good"/>
    <x v="2"/>
    <s v="East"/>
    <s v="SAFE"/>
    <s v="done"/>
    <s v="not eligiable"/>
  </r>
  <r>
    <s v="CUST04930"/>
    <s v="Male"/>
    <s v="Single"/>
    <n v="69235"/>
    <n v="41916"/>
    <s v="Poor"/>
    <x v="1"/>
    <s v="East"/>
    <s v="HIGH RISK"/>
    <s v="done"/>
    <s v="not eligiable"/>
  </r>
  <r>
    <s v="CUST04931"/>
    <s v="Not Specified"/>
    <s v="Single"/>
    <n v="179474"/>
    <n v="47700"/>
    <s v="Poor"/>
    <x v="0"/>
    <s v="West"/>
    <s v="HIGH RISK"/>
    <s v="follow-up needed"/>
    <s v="not eligiable"/>
  </r>
  <r>
    <s v="CUST04932"/>
    <s v="Male"/>
    <s v="Single"/>
    <n v="166240"/>
    <n v="60451"/>
    <s v="Poor"/>
    <x v="1"/>
    <s v="East"/>
    <s v="SAFE"/>
    <s v="done"/>
    <s v="not eligiable"/>
  </r>
  <r>
    <s v="CUST04933"/>
    <s v="Female"/>
    <s v="Single"/>
    <n v="32766"/>
    <n v="7112"/>
    <s v="Poor"/>
    <x v="0"/>
    <s v="East"/>
    <s v="HIGH RISK"/>
    <s v="follow-up needed"/>
    <s v="not eligiable"/>
  </r>
  <r>
    <s v="CUST04934"/>
    <s v="Female"/>
    <s v="Married"/>
    <n v="97399"/>
    <n v="54913"/>
    <s v="Poor"/>
    <x v="0"/>
    <s v="West"/>
    <s v="SAFE"/>
    <s v="follow-up needed"/>
    <s v="not eligiable"/>
  </r>
  <r>
    <s v="CUST04935"/>
    <s v="Male"/>
    <s v="Single"/>
    <n v="197009"/>
    <n v="32891"/>
    <s v="Poor"/>
    <x v="1"/>
    <s v="North"/>
    <s v="HIGH RISK"/>
    <s v="done"/>
    <s v="not eligiable"/>
  </r>
  <r>
    <s v="CUST04936"/>
    <s v="Female"/>
    <s v="Married"/>
    <n v="94459"/>
    <n v="62994"/>
    <s v="Poor"/>
    <x v="1"/>
    <s v="South"/>
    <s v="SAFE"/>
    <s v="done"/>
    <s v="not eligiable"/>
  </r>
  <r>
    <s v="CUST04937"/>
    <s v="Female"/>
    <s v="Single"/>
    <n v="162038"/>
    <n v="12070"/>
    <s v="Poor"/>
    <x v="0"/>
    <s v="West"/>
    <s v="HIGH RISK"/>
    <s v="follow-up needed"/>
    <s v="not eligiable"/>
  </r>
  <r>
    <s v="CUST04938"/>
    <s v="Not Specified"/>
    <s v="Single"/>
    <n v="152174"/>
    <n v="11704"/>
    <s v="Poor"/>
    <x v="1"/>
    <s v="North"/>
    <s v="HIGH RISK"/>
    <s v="done"/>
    <s v="not eligiable"/>
  </r>
  <r>
    <s v="CUST04939"/>
    <s v="Male"/>
    <s v="Divorced"/>
    <n v="26173"/>
    <n v="86158"/>
    <s v="Poor"/>
    <x v="2"/>
    <s v="East"/>
    <s v="SAFE"/>
    <s v="done"/>
    <s v="not eligiable"/>
  </r>
  <r>
    <s v="CUST04940"/>
    <s v="Female"/>
    <s v="Married"/>
    <n v="107202"/>
    <n v="9794"/>
    <s v="Poor"/>
    <x v="2"/>
    <s v="West"/>
    <s v="HIGH RISK"/>
    <s v="done"/>
    <s v="not eligiable"/>
  </r>
  <r>
    <s v="CUST04941"/>
    <s v="Male"/>
    <s v="Single"/>
    <n v="142004"/>
    <n v="69497"/>
    <s v="Poor"/>
    <x v="0"/>
    <s v="South"/>
    <s v="SAFE"/>
    <s v="follow-up needed"/>
    <s v="not eligiable"/>
  </r>
  <r>
    <s v="CUST04942"/>
    <s v="Not Specified"/>
    <s v="Single"/>
    <n v="75828"/>
    <n v="92992"/>
    <s v="Poor"/>
    <x v="1"/>
    <s v="South"/>
    <s v="SAFE"/>
    <s v="done"/>
    <s v="not eligiable"/>
  </r>
  <r>
    <s v="CUST04943"/>
    <s v="Male"/>
    <s v="Single"/>
    <n v="171714"/>
    <n v="84553"/>
    <s v="Poor"/>
    <x v="0"/>
    <s v="West"/>
    <s v="SAFE"/>
    <s v="follow-up needed"/>
    <s v="not eligiable"/>
  </r>
  <r>
    <s v="CUST04944"/>
    <s v="Female###"/>
    <s v="Single"/>
    <n v="48411"/>
    <n v="53691"/>
    <s v="Poor"/>
    <x v="0"/>
    <s v="East"/>
    <s v="SAFE"/>
    <s v="follow-up needed"/>
    <s v="not eligiable"/>
  </r>
  <r>
    <s v="CUST04945"/>
    <s v="Female"/>
    <s v="Single"/>
    <n v="171388"/>
    <n v="7901"/>
    <s v="Poor"/>
    <x v="1"/>
    <s v="North"/>
    <s v="HIGH RISK"/>
    <s v="done"/>
    <s v="not eligiable"/>
  </r>
  <r>
    <s v="CUST04946"/>
    <s v="Male"/>
    <s v="Married"/>
    <n v="149489"/>
    <n v="90089"/>
    <s v="Poor"/>
    <x v="0"/>
    <s v="North"/>
    <s v="SAFE"/>
    <s v="follow-up needed"/>
    <s v="not eligiable"/>
  </r>
  <r>
    <s v="CUST04947"/>
    <s v="Female"/>
    <s v="Single"/>
    <n v="38314"/>
    <n v="44386"/>
    <s v="Poor"/>
    <x v="1"/>
    <s v="North"/>
    <s v="HIGH RISK"/>
    <s v="done"/>
    <s v="not eligiable"/>
  </r>
  <r>
    <s v="CUST04948"/>
    <s v="Male"/>
    <s v="Divorced"/>
    <n v="169683"/>
    <n v="60158"/>
    <s v="Good"/>
    <x v="2"/>
    <s v="West"/>
    <s v="SAFE"/>
    <s v="done"/>
    <s v="not eligiable"/>
  </r>
  <r>
    <s v="CUST04949"/>
    <s v="Male"/>
    <s v="Single"/>
    <n v="164942"/>
    <n v="55029"/>
    <s v="Good"/>
    <x v="2"/>
    <s v="East"/>
    <s v="SAFE"/>
    <s v="done"/>
    <s v="not eligiable"/>
  </r>
  <r>
    <s v="CUST04950"/>
    <s v="Female"/>
    <s v="Divorced"/>
    <n v="63379"/>
    <n v="45990"/>
    <s v="Poor"/>
    <x v="0"/>
    <s v="East"/>
    <s v="HIGH RISK"/>
    <s v="follow-up needed"/>
    <s v="not eligiable"/>
  </r>
  <r>
    <s v="CUST04951"/>
    <s v="Female"/>
    <s v="Single"/>
    <n v="49601"/>
    <n v="11772"/>
    <s v="Poor"/>
    <x v="0"/>
    <s v="East"/>
    <s v="HIGH RISK"/>
    <s v="follow-up needed"/>
    <s v="not eligiable"/>
  </r>
  <r>
    <s v="CUST04952"/>
    <s v="Female"/>
    <s v="Divorced"/>
    <n v="93031"/>
    <n v="24645"/>
    <s v="Poor"/>
    <x v="0"/>
    <s v="South"/>
    <s v="HIGH RISK"/>
    <s v="follow-up needed"/>
    <s v="not eligiable"/>
  </r>
  <r>
    <s v="CUST04953"/>
    <s v="Not Specified"/>
    <s v="Single"/>
    <n v="32386"/>
    <n v="30524"/>
    <s v="Poor"/>
    <x v="2"/>
    <s v="East"/>
    <s v="HIGH RISK"/>
    <s v="done"/>
    <s v="not eligiable"/>
  </r>
  <r>
    <s v="CUST04954"/>
    <s v="Not Specified"/>
    <s v="Single"/>
    <n v="40987"/>
    <n v="92986"/>
    <s v="Poor"/>
    <x v="1"/>
    <s v="West"/>
    <s v="SAFE"/>
    <s v="done"/>
    <s v="not eligiable"/>
  </r>
  <r>
    <s v="CUST04955"/>
    <s v="Female"/>
    <s v="Single"/>
    <n v="114948"/>
    <n v="31577"/>
    <s v="Poor"/>
    <x v="0"/>
    <s v="North"/>
    <s v="HIGH RISK"/>
    <s v="follow-up needed"/>
    <s v="not eligiable"/>
  </r>
  <r>
    <s v="CUST04956"/>
    <s v="Female"/>
    <s v="Divorced"/>
    <n v="61001"/>
    <n v="52852"/>
    <s v="Good"/>
    <x v="0"/>
    <s v="East"/>
    <s v="SAFE"/>
    <s v="follow-up needed"/>
    <s v="not eligiable"/>
  </r>
  <r>
    <s v="CUST04957"/>
    <s v="Female"/>
    <s v="Divorced"/>
    <n v="125126"/>
    <n v="78818"/>
    <s v="Poor"/>
    <x v="0"/>
    <s v="East"/>
    <s v="SAFE"/>
    <s v="follow-up needed"/>
    <s v="not eligiable"/>
  </r>
  <r>
    <s v="CUST04958"/>
    <s v="Female"/>
    <s v="Married"/>
    <n v="15511"/>
    <n v="24611"/>
    <s v="Poor"/>
    <x v="1"/>
    <s v="West"/>
    <s v="HIGH RISK"/>
    <s v="done"/>
    <s v="not eligiable"/>
  </r>
  <r>
    <s v="CUST04959"/>
    <s v="Male"/>
    <s v="Married"/>
    <n v="66670"/>
    <n v="18188"/>
    <s v="Poor"/>
    <x v="1"/>
    <s v="South"/>
    <s v="HIGH RISK"/>
    <s v="done"/>
    <s v="not eligiable"/>
  </r>
  <r>
    <s v="CUST04960"/>
    <s v="Male###"/>
    <s v="Married"/>
    <n v="59502"/>
    <n v="82491"/>
    <s v="Good"/>
    <x v="0"/>
    <s v="East"/>
    <s v="SAFE"/>
    <s v="follow-up needed"/>
    <s v="not eligiable"/>
  </r>
  <r>
    <s v="CUST04961"/>
    <s v="Male"/>
    <s v="Married"/>
    <n v="105425"/>
    <n v="79051"/>
    <s v="Poor"/>
    <x v="0"/>
    <s v="East"/>
    <s v="SAFE"/>
    <s v="follow-up needed"/>
    <s v="not eligiable"/>
  </r>
  <r>
    <s v="CUST04962"/>
    <s v="Male"/>
    <s v="Single"/>
    <n v="198615"/>
    <n v="95713"/>
    <s v="Poor"/>
    <x v="0"/>
    <s v="West"/>
    <s v="SAFE"/>
    <s v="follow-up needed"/>
    <s v="not eligiable"/>
  </r>
  <r>
    <s v="CUST04963"/>
    <s v="Female"/>
    <s v="Married"/>
    <n v="118438"/>
    <n v="33376"/>
    <s v="Poor"/>
    <x v="0"/>
    <s v="East"/>
    <s v="HIGH RISK"/>
    <s v="follow-up needed"/>
    <s v="not eligiable"/>
  </r>
  <r>
    <s v="CUST04964"/>
    <s v="Male"/>
    <s v="Single"/>
    <n v="167635"/>
    <n v="8301"/>
    <s v="Poor"/>
    <x v="2"/>
    <s v="West"/>
    <s v="HIGH RISK"/>
    <s v="done"/>
    <s v="not eligiable"/>
  </r>
  <r>
    <s v="CUST04965"/>
    <s v="Female"/>
    <s v="Divorced"/>
    <n v="109519"/>
    <n v="16296"/>
    <s v="Good"/>
    <x v="0"/>
    <s v="North"/>
    <s v="SAFE"/>
    <s v="follow-up needed"/>
    <s v="not eligiable"/>
  </r>
  <r>
    <s v="CUST04966"/>
    <s v="Female"/>
    <s v="Married"/>
    <n v="117249"/>
    <n v="86473"/>
    <s v="Good"/>
    <x v="0"/>
    <s v="North"/>
    <s v="SAFE"/>
    <s v="follow-up needed"/>
    <s v="not eligiable"/>
  </r>
  <r>
    <s v="CUST04967"/>
    <s v="Not Specified"/>
    <s v="Single"/>
    <n v="142126"/>
    <n v="13708"/>
    <s v="Poor"/>
    <x v="1"/>
    <s v="West"/>
    <s v="HIGH RISK"/>
    <s v="done"/>
    <s v="not eligiable"/>
  </r>
  <r>
    <s v="CUST04968"/>
    <s v="Male"/>
    <s v="Married"/>
    <n v="10943"/>
    <n v="7005"/>
    <s v="Poor"/>
    <x v="1"/>
    <s v="South"/>
    <s v="HIGH RISK"/>
    <s v="done"/>
    <s v="not eligiable"/>
  </r>
  <r>
    <s v="CUST04969"/>
    <s v="Female"/>
    <s v="Single"/>
    <n v="21320"/>
    <n v="92482"/>
    <s v="Poor"/>
    <x v="2"/>
    <s v="East"/>
    <s v="SAFE"/>
    <s v="done"/>
    <s v="not eligiable"/>
  </r>
  <r>
    <s v="CUST04970"/>
    <s v="Female"/>
    <s v="Divorced"/>
    <n v="94990"/>
    <n v="21133"/>
    <s v="Poor"/>
    <x v="0"/>
    <s v="South"/>
    <s v="HIGH RISK"/>
    <s v="follow-up needed"/>
    <s v="not eligiable"/>
  </r>
  <r>
    <s v="CUST04971"/>
    <s v="Female"/>
    <s v="Married"/>
    <n v="115070"/>
    <n v="48939"/>
    <s v="Poor"/>
    <x v="0"/>
    <s v="South"/>
    <s v="HIGH RISK"/>
    <s v="follow-up needed"/>
    <s v="not eligiable"/>
  </r>
  <r>
    <s v="CUST04972"/>
    <s v="Male"/>
    <s v="Single"/>
    <n v="150806"/>
    <n v="86106"/>
    <s v="Poor"/>
    <x v="2"/>
    <s v="North"/>
    <s v="SAFE"/>
    <s v="done"/>
    <s v="not eligiable"/>
  </r>
  <r>
    <s v="CUST04973"/>
    <s v="Female"/>
    <s v="Single"/>
    <n v="21381"/>
    <n v="53149"/>
    <s v="Poor"/>
    <x v="0"/>
    <s v="South"/>
    <s v="SAFE"/>
    <s v="follow-up needed"/>
    <s v="not eligiable"/>
  </r>
  <r>
    <s v="CUST04974"/>
    <s v="Male"/>
    <s v="Divorced"/>
    <n v="39634"/>
    <n v="67761"/>
    <s v="Good"/>
    <x v="0"/>
    <s v="West"/>
    <s v="SAFE"/>
    <s v="follow-up needed"/>
    <s v="not eligiable"/>
  </r>
  <r>
    <s v="CUST04975"/>
    <s v="Not Specified"/>
    <s v="Divorced"/>
    <n v="40338"/>
    <n v="88063"/>
    <s v="Poor"/>
    <x v="0"/>
    <s v="East"/>
    <s v="SAFE"/>
    <s v="follow-up needed"/>
    <s v="not eligiable"/>
  </r>
  <r>
    <s v="CUST04976"/>
    <s v="Male"/>
    <s v="Divorced"/>
    <n v="77020"/>
    <n v="51772"/>
    <s v="Good"/>
    <x v="0"/>
    <s v="North"/>
    <s v="SAFE"/>
    <s v="follow-up needed"/>
    <s v="not eligiable"/>
  </r>
  <r>
    <s v="CUST04977"/>
    <s v="Female"/>
    <s v="Divorced"/>
    <n v="146225"/>
    <n v="32559"/>
    <s v="Poor"/>
    <x v="0"/>
    <s v="South"/>
    <s v="HIGH RISK"/>
    <s v="follow-up needed"/>
    <s v="not eligiable"/>
  </r>
  <r>
    <s v="CUST04978"/>
    <s v="Male"/>
    <s v="Divorced"/>
    <n v="187829"/>
    <n v="73614"/>
    <s v="Poor"/>
    <x v="0"/>
    <s v="East"/>
    <s v="SAFE"/>
    <s v="follow-up needed"/>
    <s v="not eligiable"/>
  </r>
  <r>
    <s v="CUST04979"/>
    <s v="Not Specified"/>
    <s v="Single"/>
    <n v="40596"/>
    <n v="13576"/>
    <s v="Poor"/>
    <x v="1"/>
    <s v="East"/>
    <s v="HIGH RISK"/>
    <s v="done"/>
    <s v="not eligiable"/>
  </r>
  <r>
    <s v="CUST04980"/>
    <s v="Female"/>
    <s v="Single"/>
    <n v="55611"/>
    <n v="64681"/>
    <s v="Poor"/>
    <x v="0"/>
    <s v="East"/>
    <s v="SAFE"/>
    <s v="follow-up needed"/>
    <s v="not eligiable"/>
  </r>
  <r>
    <s v="CUST04981"/>
    <s v="Male"/>
    <s v="Single"/>
    <n v="21037"/>
    <n v="78024"/>
    <s v="Poor"/>
    <x v="0"/>
    <s v="South"/>
    <s v="SAFE"/>
    <s v="follow-up needed"/>
    <s v="not eligiable"/>
  </r>
  <r>
    <s v="CUST04982"/>
    <s v="Male"/>
    <s v="Single"/>
    <n v="46034"/>
    <n v="59533"/>
    <s v="Good"/>
    <x v="0"/>
    <s v="West"/>
    <s v="SAFE"/>
    <s v="follow-up needed"/>
    <s v="not eligiable"/>
  </r>
  <r>
    <s v="CUST04983"/>
    <s v="Female"/>
    <s v="Single"/>
    <n v="127502"/>
    <n v="30623"/>
    <s v="Good"/>
    <x v="1"/>
    <s v="North"/>
    <s v="SAFE"/>
    <s v="done"/>
    <s v="eligible for top-up"/>
  </r>
  <r>
    <s v="CUST04984"/>
    <s v="Male"/>
    <s v="Single"/>
    <n v="98638"/>
    <n v="34246"/>
    <s v="Good"/>
    <x v="2"/>
    <s v="West"/>
    <s v="SAFE"/>
    <s v="done"/>
    <s v="not eligiable"/>
  </r>
  <r>
    <s v="CUST04985"/>
    <s v="Female"/>
    <s v="Divorced"/>
    <n v="187840"/>
    <n v="24296"/>
    <s v="Poor"/>
    <x v="0"/>
    <s v="East"/>
    <s v="HIGH RISK"/>
    <s v="follow-up needed"/>
    <s v="not eligiable"/>
  </r>
  <r>
    <s v="CUST04986"/>
    <s v="Male"/>
    <s v="Divorced"/>
    <n v="11564"/>
    <n v="94092"/>
    <s v="Poor"/>
    <x v="2"/>
    <s v="West"/>
    <s v="SAFE"/>
    <s v="done"/>
    <s v="not eligiable"/>
  </r>
  <r>
    <s v="CUST04987"/>
    <s v="Male"/>
    <s v="Divorced"/>
    <n v="60251"/>
    <n v="55521"/>
    <s v="Poor"/>
    <x v="1"/>
    <s v="East"/>
    <s v="SAFE"/>
    <s v="done"/>
    <s v="not eligiable"/>
  </r>
  <r>
    <s v="CUST04988"/>
    <s v="Female"/>
    <s v="Married"/>
    <n v="38254"/>
    <n v="8238"/>
    <s v="Poor"/>
    <x v="0"/>
    <s v="North"/>
    <s v="HIGH RISK"/>
    <s v="follow-up needed"/>
    <s v="not eligiable"/>
  </r>
  <r>
    <s v="CUST04989"/>
    <s v="Female"/>
    <s v="Married"/>
    <n v="28253"/>
    <n v="61465"/>
    <s v="Poor"/>
    <x v="1"/>
    <s v="South"/>
    <s v="SAFE"/>
    <s v="done"/>
    <s v="not eligiable"/>
  </r>
  <r>
    <s v="CUST04990"/>
    <s v="Female"/>
    <s v="Divorced"/>
    <n v="102514"/>
    <n v="94503"/>
    <s v="Poor"/>
    <x v="0"/>
    <s v="West"/>
    <s v="SAFE"/>
    <s v="follow-up needed"/>
    <s v="not eligiable"/>
  </r>
  <r>
    <s v="CUST04991"/>
    <s v="Female"/>
    <s v="Single"/>
    <n v="179942"/>
    <n v="25730"/>
    <s v="Poor"/>
    <x v="2"/>
    <s v="East"/>
    <s v="HIGH RISK"/>
    <s v="done"/>
    <s v="not eligiable"/>
  </r>
  <r>
    <s v="CUST04992"/>
    <s v="Female"/>
    <s v="Single"/>
    <n v="99621"/>
    <n v="95086"/>
    <s v="Poor"/>
    <x v="0"/>
    <s v="East"/>
    <s v="SAFE"/>
    <s v="follow-up needed"/>
    <s v="not eligiable"/>
  </r>
  <r>
    <s v="CUST04993"/>
    <s v="Male"/>
    <s v="Divorced"/>
    <n v="81748"/>
    <n v="6338"/>
    <s v="Poor"/>
    <x v="2"/>
    <s v="East"/>
    <s v="HIGH RISK"/>
    <s v="done"/>
    <s v="not eligiable"/>
  </r>
  <r>
    <s v="CUST04994"/>
    <s v="Female"/>
    <s v="Married"/>
    <n v="162078"/>
    <n v="37508"/>
    <s v="Poor"/>
    <x v="0"/>
    <s v="South"/>
    <s v="HIGH RISK"/>
    <s v="follow-up needed"/>
    <s v="not eligiable"/>
  </r>
  <r>
    <s v="CUST04995"/>
    <s v="Male"/>
    <s v="Divorced"/>
    <n v="183675"/>
    <n v="46495"/>
    <s v="Good"/>
    <x v="1"/>
    <s v="East"/>
    <s v="SAFE"/>
    <s v="done"/>
    <s v="eligible for top-up"/>
  </r>
  <r>
    <s v="CUST04996"/>
    <s v="Male"/>
    <s v="Married"/>
    <n v="118794"/>
    <n v="30104"/>
    <s v="Good"/>
    <x v="2"/>
    <s v="East"/>
    <s v="SAFE"/>
    <s v="done"/>
    <s v="not eligiable"/>
  </r>
  <r>
    <s v="CUST04997"/>
    <s v="Not Specified"/>
    <s v="Married"/>
    <n v="84721"/>
    <n v="40112"/>
    <s v="Good"/>
    <x v="2"/>
    <s v="East"/>
    <s v="SAFE"/>
    <s v="done"/>
    <s v="not eligiable"/>
  </r>
  <r>
    <s v="CUST04998"/>
    <s v="Not Specified"/>
    <s v="Divorced"/>
    <n v="107536"/>
    <n v="23068"/>
    <s v="Poor"/>
    <x v="2"/>
    <s v="North"/>
    <s v="HIGH RISK"/>
    <s v="done"/>
    <s v="not eligiable"/>
  </r>
  <r>
    <s v="CUST04999"/>
    <s v="Not Specified"/>
    <s v="Married"/>
    <n v="39547"/>
    <n v="57357"/>
    <s v="Poor"/>
    <x v="1"/>
    <s v="North"/>
    <s v="SAFE"/>
    <s v="done"/>
    <s v="not eligiable"/>
  </r>
  <r>
    <s v="CUST05000"/>
    <s v="Not Specified"/>
    <s v="Single"/>
    <n v="30515"/>
    <n v="45414"/>
    <s v="Poor"/>
    <x v="2"/>
    <s v="East"/>
    <s v="HIGH RISK"/>
    <s v="done"/>
    <s v="not eligiab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5" cacheId="0" applyNumberFormats="0" applyBorderFormats="0" applyFontFormats="0" applyPatternFormats="0" applyAlignmentFormats="0" applyWidthHeightFormats="1" dataCaption="Values" updatedVersion="7" minRefreshableVersion="3" useAutoFormatting="1" createdVersion="5" indent="0" compact="0" outline="1" outlineData="1" compactData="0" multipleFieldFilters="0">
  <location ref="A3:B8" firstHeaderRow="1" firstDataRow="1" firstDataCol="1"/>
  <pivotFields count="5">
    <pivotField compact="0" showAll="0"/>
    <pivotField compact="0" showAll="0"/>
    <pivotField compact="0" numFmtId="165" showAll="0"/>
    <pivotField dataField="1" compact="0" showAll="0"/>
    <pivotField axis="axisRow" compact="0" showAll="0">
      <items count="5">
        <item x="3"/>
        <item x="1"/>
        <item x="0"/>
        <item x="2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Paid" fld="3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1" cacheId="2" applyNumberFormats="0" applyBorderFormats="0" applyFontFormats="0" applyPatternFormats="0" applyAlignmentFormats="0" applyWidthHeightFormats="1" dataCaption="Values" updatedVersion="7" minRefreshableVersion="3" useAutoFormatting="1" createdVersion="5" indent="0" compact="0" outline="1" outlineData="1" compactData="0" multipleFieldFilters="0" chartFormat="2">
  <location ref="A3:B7" firstHeaderRow="1" firstDataRow="1" firstDataCol="1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>
      <items count="4">
        <item x="1"/>
        <item x="0"/>
        <item x="2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Loan_Status" fld="6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3" cacheId="1" applyNumberFormats="0" applyBorderFormats="0" applyFontFormats="0" applyPatternFormats="0" applyAlignmentFormats="0" applyWidthHeightFormats="1" dataCaption="Values" updatedVersion="7" minRefreshableVersion="3" useAutoFormatting="1" createdVersion="5" indent="0" compact="0" outline="1" outlineData="1" compactData="0" multipleFieldFilters="0" chartFormat="4">
  <location ref="A3:B9" firstHeaderRow="1" firstDataRow="1" firstDataCol="1"/>
  <pivotFields count="8">
    <pivotField compact="0" showAll="0"/>
    <pivotField compact="0" showAll="0"/>
    <pivotField axis="axisRow" compact="0" showAll="0" sortType="descending">
      <items count="6">
        <item x="4"/>
        <item x="1"/>
        <item x="0"/>
        <item x="3"/>
        <item x="2"/>
        <item t="default"/>
      </items>
    </pivotField>
    <pivotField dataField="1" compact="0" showAll="0"/>
    <pivotField compact="0" showAll="0"/>
    <pivotField compact="0" showAll="0"/>
    <pivotField compact="0" numFmtId="165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LoanAmount" fld="3" baseField="0" baseItem="0"/>
  </dataFields>
  <formats count="7">
    <format dxfId="17">
      <pivotArea dataOnly="0" labelOnly="1" fieldPosition="0">
        <references count="1">
          <reference field="4294967294" count="1">
            <x v="0"/>
          </reference>
        </references>
      </pivotArea>
    </format>
    <format dxfId="1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  <format dxfId="14">
      <pivotArea dataOnly="0" labelOnly="1" fieldPosition="0">
        <references count="1">
          <reference field="4294967294" count="1">
            <x v="0"/>
          </reference>
        </references>
      </pivotArea>
    </format>
    <format dxfId="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16" applyNumberFormats="0" applyBorderFormats="0" applyFontFormats="1" applyPatternFormats="1" applyAlignmentFormats="0" applyWidthHeightFormats="0">
  <queryTableRefresh nextId="13" unboundColumnsRight="3">
    <queryTableFields count="11">
      <queryTableField id="1" name="Customer_ID" tableColumnId="1"/>
      <queryTableField id="2" name="Gender" tableColumnId="2"/>
      <queryTableField id="3" name="Marital_Status" tableColumnId="3"/>
      <queryTableField id="4" name="Applicant_Income" tableColumnId="4"/>
      <queryTableField id="5" name="Loan_Amount" tableColumnId="5"/>
      <queryTableField id="6" name="Credit_History" tableColumnId="6"/>
      <queryTableField id="7" name="Loan_Status" tableColumnId="7"/>
      <queryTableField id="8" name="Region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001" totalsRowShown="0">
  <autoFilter ref="A1:H5001" xr:uid="{00000000-0009-0000-0100-000001000000}"/>
  <tableColumns count="8">
    <tableColumn id="1" xr3:uid="{00000000-0010-0000-0000-000001000000}" name="Customer_ID" dataDxfId="36"/>
    <tableColumn id="2" xr3:uid="{00000000-0010-0000-0000-000002000000}" name="Gender" dataDxfId="35"/>
    <tableColumn id="3" xr3:uid="{00000000-0010-0000-0000-000003000000}" name="Marital_Status" dataDxfId="34"/>
    <tableColumn id="4" xr3:uid="{00000000-0010-0000-0000-000004000000}" name="Applicant_Income" dataDxfId="33"/>
    <tableColumn id="5" xr3:uid="{00000000-0010-0000-0000-000005000000}" name="Loan_Amount" dataDxfId="32"/>
    <tableColumn id="6" xr3:uid="{00000000-0010-0000-0000-000006000000}" name="Credit_History" dataDxfId="31"/>
    <tableColumn id="7" xr3:uid="{00000000-0010-0000-0000-000007000000}" name="Loan_Status" dataDxfId="30"/>
    <tableColumn id="8" xr3:uid="{00000000-0010-0000-0000-000008000000}" name="Region" dataDxfId="29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_2" displayName="Table1_2" ref="A1:K5001" tableType="queryTable" totalsRowShown="0">
  <tableColumns count="11">
    <tableColumn id="1" xr3:uid="{00000000-0010-0000-0100-000001000000}" uniqueName="1" name="Customer_ID" queryTableFieldId="1" dataDxfId="28"/>
    <tableColumn id="2" xr3:uid="{00000000-0010-0000-0100-000002000000}" uniqueName="2" name="Gender" queryTableFieldId="2" dataDxfId="27"/>
    <tableColumn id="3" xr3:uid="{00000000-0010-0000-0100-000003000000}" uniqueName="3" name="Marital_Status" queryTableFieldId="3" dataDxfId="26"/>
    <tableColumn id="4" xr3:uid="{00000000-0010-0000-0100-000004000000}" uniqueName="4" name="Applicant_Income" queryTableFieldId="4" dataDxfId="25"/>
    <tableColumn id="5" xr3:uid="{00000000-0010-0000-0100-000005000000}" uniqueName="5" name="Loan_Amount" queryTableFieldId="5" dataDxfId="24"/>
    <tableColumn id="6" xr3:uid="{00000000-0010-0000-0100-000006000000}" uniqueName="6" name="Credit_History" queryTableFieldId="6" dataDxfId="23"/>
    <tableColumn id="7" xr3:uid="{00000000-0010-0000-0100-000007000000}" uniqueName="7" name="Loan_Status" queryTableFieldId="7" dataDxfId="22"/>
    <tableColumn id="8" xr3:uid="{00000000-0010-0000-0100-000008000000}" uniqueName="8" name="Region" queryTableFieldId="8" dataDxfId="21"/>
    <tableColumn id="9" xr3:uid="{00000000-0010-0000-0100-000009000000}" uniqueName="9" name="RISK FLAG" queryTableFieldId="9" dataDxfId="20">
      <calculatedColumnFormula>IF(AND(Table1_2[[#This Row],[Credit_History]]="Poor",Table1_2[[#This Row],[Loan_Amount]]&lt;50000),"HIGH RISK","SAFE")</calculatedColumnFormula>
    </tableColumn>
    <tableColumn id="10" xr3:uid="{00000000-0010-0000-0100-00000A000000}" uniqueName="10" name="Pending laon" queryTableFieldId="10" dataDxfId="19">
      <calculatedColumnFormula>IF(Table1_2[[#This Row],[Loan_Status]]="pending","follow-up needed","done")</calculatedColumnFormula>
    </tableColumn>
    <tableColumn id="11" xr3:uid="{00000000-0010-0000-0100-00000B000000}" uniqueName="11" name="Top-up-loan" queryTableFieldId="11" dataDxfId="18">
      <calculatedColumnFormula>IF(AND(Table1_2[[#This Row],[Applicant_Income]]&gt;70000,Table1_2[[#This Row],[Credit_History]]="good",Table1_2[[#This Row],[Loan_Status]]="approved"),"eligible for top-up","not eligiable")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workbookViewId="0">
      <selection activeCell="I15" sqref="I15"/>
    </sheetView>
  </sheetViews>
  <sheetFormatPr defaultColWidth="14.42578125" defaultRowHeight="15" customHeight="1"/>
  <cols>
    <col min="1" max="1" width="14.5703125" customWidth="1"/>
    <col min="2" max="2" width="10.42578125" customWidth="1"/>
    <col min="3" max="3" width="16" customWidth="1"/>
    <col min="4" max="4" width="19.140625" customWidth="1"/>
    <col min="5" max="5" width="15.42578125" customWidth="1"/>
    <col min="6" max="6" width="15.85546875" customWidth="1"/>
    <col min="7" max="7" width="13.7109375" customWidth="1"/>
    <col min="8" max="8" width="9.28515625" customWidth="1"/>
    <col min="9" max="26" width="8.7109375" customWidth="1"/>
  </cols>
  <sheetData>
    <row r="1" spans="1:8" ht="14.2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4.25" customHeight="1">
      <c r="A2" s="12" t="s">
        <v>8</v>
      </c>
      <c r="B2" s="12"/>
      <c r="C2" s="12" t="s">
        <v>9</v>
      </c>
      <c r="D2" s="13">
        <v>113785</v>
      </c>
      <c r="E2" s="13">
        <v>25750</v>
      </c>
      <c r="F2" s="12" t="s">
        <v>10</v>
      </c>
      <c r="G2" s="12"/>
      <c r="H2" s="12" t="s">
        <v>11</v>
      </c>
    </row>
    <row r="3" spans="1:8" ht="14.25" customHeight="1">
      <c r="A3" s="12" t="s">
        <v>12</v>
      </c>
      <c r="B3" s="12" t="s">
        <v>13</v>
      </c>
      <c r="C3" s="12" t="s">
        <v>14</v>
      </c>
      <c r="D3" s="13">
        <v>166541</v>
      </c>
      <c r="E3" s="13">
        <v>44384</v>
      </c>
      <c r="F3" s="12" t="s">
        <v>15</v>
      </c>
      <c r="G3" s="12" t="s">
        <v>16</v>
      </c>
      <c r="H3" s="12" t="s">
        <v>17</v>
      </c>
    </row>
    <row r="4" spans="1:8" ht="14.25" customHeight="1">
      <c r="A4" s="12" t="s">
        <v>18</v>
      </c>
      <c r="B4" s="12" t="s">
        <v>19</v>
      </c>
      <c r="C4" s="12"/>
      <c r="D4" s="13">
        <v>101441</v>
      </c>
      <c r="E4" s="13">
        <v>66738</v>
      </c>
      <c r="F4" s="12"/>
      <c r="G4" s="12" t="s">
        <v>20</v>
      </c>
      <c r="H4" s="12" t="s">
        <v>21</v>
      </c>
    </row>
    <row r="5" spans="1:8" ht="14.25" customHeight="1">
      <c r="A5" s="12" t="s">
        <v>22</v>
      </c>
      <c r="B5" s="12" t="s">
        <v>19</v>
      </c>
      <c r="C5" s="12" t="s">
        <v>9</v>
      </c>
      <c r="D5" s="13">
        <v>74681</v>
      </c>
      <c r="E5" s="13">
        <v>17734</v>
      </c>
      <c r="F5" s="12" t="s">
        <v>10</v>
      </c>
      <c r="G5" s="12"/>
      <c r="H5" s="12" t="s">
        <v>17</v>
      </c>
    </row>
    <row r="6" spans="1:8" ht="14.25" customHeight="1">
      <c r="A6" s="12" t="s">
        <v>23</v>
      </c>
      <c r="B6" s="12" t="s">
        <v>13</v>
      </c>
      <c r="C6" s="12"/>
      <c r="D6" s="13">
        <v>96048</v>
      </c>
      <c r="E6" s="13">
        <v>68433</v>
      </c>
      <c r="F6" s="12" t="s">
        <v>15</v>
      </c>
      <c r="G6" s="12" t="s">
        <v>24</v>
      </c>
      <c r="H6" s="12" t="s">
        <v>11</v>
      </c>
    </row>
    <row r="7" spans="1:8" ht="14.25" customHeight="1">
      <c r="A7" s="12" t="s">
        <v>25</v>
      </c>
      <c r="B7" s="12" t="s">
        <v>13</v>
      </c>
      <c r="C7" s="12" t="s">
        <v>9</v>
      </c>
      <c r="D7" s="13">
        <v>180265</v>
      </c>
      <c r="E7" s="13">
        <v>44922</v>
      </c>
      <c r="F7" s="12"/>
      <c r="G7" s="12"/>
      <c r="H7" s="12" t="s">
        <v>11</v>
      </c>
    </row>
    <row r="8" spans="1:8" ht="14.25" customHeight="1">
      <c r="A8" s="12" t="s">
        <v>26</v>
      </c>
      <c r="B8" s="12" t="s">
        <v>27</v>
      </c>
      <c r="C8" s="12" t="s">
        <v>9</v>
      </c>
      <c r="D8" s="13">
        <v>162868</v>
      </c>
      <c r="E8" s="13">
        <v>49105</v>
      </c>
      <c r="F8" s="12" t="s">
        <v>15</v>
      </c>
      <c r="G8" s="12" t="s">
        <v>24</v>
      </c>
      <c r="H8" s="12"/>
    </row>
    <row r="9" spans="1:8" ht="14.25" customHeight="1">
      <c r="A9" s="12" t="s">
        <v>28</v>
      </c>
      <c r="B9" s="12" t="s">
        <v>19</v>
      </c>
      <c r="C9" s="12" t="s">
        <v>9</v>
      </c>
      <c r="D9" s="13">
        <v>149136</v>
      </c>
      <c r="E9" s="13">
        <v>86188</v>
      </c>
      <c r="F9" s="12" t="s">
        <v>29</v>
      </c>
      <c r="G9" s="12" t="s">
        <v>16</v>
      </c>
      <c r="H9" s="12" t="s">
        <v>17</v>
      </c>
    </row>
    <row r="10" spans="1:8" ht="14.25" customHeight="1">
      <c r="A10" s="12" t="s">
        <v>30</v>
      </c>
      <c r="B10" s="12"/>
      <c r="C10" s="12" t="s">
        <v>14</v>
      </c>
      <c r="D10" s="13">
        <v>50991</v>
      </c>
      <c r="E10" s="13">
        <v>67536</v>
      </c>
      <c r="F10" s="12" t="s">
        <v>15</v>
      </c>
      <c r="G10" s="12" t="s">
        <v>20</v>
      </c>
      <c r="H10" s="12" t="s">
        <v>31</v>
      </c>
    </row>
    <row r="11" spans="1:8" ht="14.25" customHeight="1">
      <c r="A11" s="12" t="s">
        <v>32</v>
      </c>
      <c r="B11" s="12"/>
      <c r="C11" s="12" t="s">
        <v>9</v>
      </c>
      <c r="D11" s="13">
        <v>53161</v>
      </c>
      <c r="E11" s="13">
        <v>93631</v>
      </c>
      <c r="F11" s="12"/>
      <c r="G11" s="12" t="s">
        <v>20</v>
      </c>
      <c r="H11" s="12" t="s">
        <v>21</v>
      </c>
    </row>
    <row r="12" spans="1:8" ht="14.25" customHeight="1">
      <c r="A12" s="12" t="s">
        <v>33</v>
      </c>
      <c r="B12" s="12" t="s">
        <v>34</v>
      </c>
      <c r="C12" s="12" t="s">
        <v>9</v>
      </c>
      <c r="D12" s="13">
        <v>37575</v>
      </c>
      <c r="E12" s="13">
        <v>83050</v>
      </c>
      <c r="F12" s="12" t="s">
        <v>15</v>
      </c>
      <c r="G12" s="12" t="s">
        <v>20</v>
      </c>
      <c r="H12" s="12" t="s">
        <v>21</v>
      </c>
    </row>
    <row r="13" spans="1:8" ht="14.25" customHeight="1">
      <c r="A13" s="12" t="s">
        <v>35</v>
      </c>
      <c r="B13" s="12" t="s">
        <v>36</v>
      </c>
      <c r="C13" s="12" t="s">
        <v>9</v>
      </c>
      <c r="D13" s="13">
        <v>87224</v>
      </c>
      <c r="E13" s="13">
        <v>75773</v>
      </c>
      <c r="F13" s="12" t="s">
        <v>15</v>
      </c>
      <c r="G13" s="12"/>
      <c r="H13" s="12"/>
    </row>
    <row r="14" spans="1:8" ht="14.25" customHeight="1">
      <c r="A14" s="12" t="s">
        <v>37</v>
      </c>
      <c r="B14" s="12" t="s">
        <v>19</v>
      </c>
      <c r="C14" s="12"/>
      <c r="D14" s="13">
        <v>186433</v>
      </c>
      <c r="E14" s="13">
        <v>9561</v>
      </c>
      <c r="F14" s="12" t="s">
        <v>15</v>
      </c>
      <c r="G14" s="12" t="s">
        <v>16</v>
      </c>
      <c r="H14" s="12" t="s">
        <v>31</v>
      </c>
    </row>
    <row r="15" spans="1:8" ht="14.25" customHeight="1">
      <c r="A15" s="12" t="s">
        <v>38</v>
      </c>
      <c r="B15" s="12" t="s">
        <v>13</v>
      </c>
      <c r="C15" s="12" t="s">
        <v>9</v>
      </c>
      <c r="D15" s="13">
        <v>144508</v>
      </c>
      <c r="E15" s="13">
        <v>87621</v>
      </c>
      <c r="F15" s="12" t="s">
        <v>15</v>
      </c>
      <c r="G15" s="12"/>
      <c r="H15" s="12" t="s">
        <v>31</v>
      </c>
    </row>
    <row r="16" spans="1:8" ht="14.25" customHeight="1">
      <c r="A16" s="12" t="s">
        <v>39</v>
      </c>
      <c r="B16" s="12" t="s">
        <v>13</v>
      </c>
      <c r="C16" s="12" t="s">
        <v>14</v>
      </c>
      <c r="D16" s="13">
        <v>164049</v>
      </c>
      <c r="E16" s="13">
        <v>70080</v>
      </c>
      <c r="F16" s="12" t="s">
        <v>10</v>
      </c>
      <c r="G16" s="12" t="s">
        <v>24</v>
      </c>
      <c r="H16" s="12" t="s">
        <v>11</v>
      </c>
    </row>
    <row r="17" spans="1:8" ht="14.25" customHeight="1">
      <c r="A17" s="12" t="s">
        <v>40</v>
      </c>
      <c r="B17" s="12" t="s">
        <v>34</v>
      </c>
      <c r="C17" s="12" t="s">
        <v>14</v>
      </c>
      <c r="D17" s="13">
        <v>157315</v>
      </c>
      <c r="E17" s="13">
        <v>50508</v>
      </c>
      <c r="F17" s="12" t="s">
        <v>10</v>
      </c>
      <c r="G17" s="12"/>
      <c r="H17" s="12"/>
    </row>
    <row r="18" spans="1:8" ht="14.25" customHeight="1">
      <c r="A18" s="12" t="s">
        <v>41</v>
      </c>
      <c r="B18" s="12" t="s">
        <v>36</v>
      </c>
      <c r="C18" s="12" t="s">
        <v>14</v>
      </c>
      <c r="D18" s="13">
        <v>191605</v>
      </c>
      <c r="E18" s="13">
        <v>70766</v>
      </c>
      <c r="F18" s="12" t="s">
        <v>10</v>
      </c>
      <c r="G18" s="12" t="s">
        <v>16</v>
      </c>
      <c r="H18" s="12"/>
    </row>
    <row r="19" spans="1:8" ht="14.25" customHeight="1">
      <c r="A19" s="12" t="s">
        <v>42</v>
      </c>
      <c r="B19" s="12" t="s">
        <v>13</v>
      </c>
      <c r="C19" s="12" t="s">
        <v>14</v>
      </c>
      <c r="D19" s="13">
        <v>48112</v>
      </c>
      <c r="E19" s="13">
        <v>83970</v>
      </c>
      <c r="F19" s="12" t="s">
        <v>15</v>
      </c>
      <c r="G19" s="12" t="s">
        <v>16</v>
      </c>
      <c r="H19" s="12" t="s">
        <v>31</v>
      </c>
    </row>
    <row r="20" spans="1:8" ht="14.25" customHeight="1">
      <c r="A20" s="12" t="s">
        <v>43</v>
      </c>
      <c r="B20" s="12" t="s">
        <v>19</v>
      </c>
      <c r="C20" s="12" t="s">
        <v>9</v>
      </c>
      <c r="D20" s="13">
        <v>59319</v>
      </c>
      <c r="E20" s="13">
        <v>51607</v>
      </c>
      <c r="F20" s="12" t="s">
        <v>29</v>
      </c>
      <c r="G20" s="12" t="s">
        <v>20</v>
      </c>
      <c r="H20" s="12" t="s">
        <v>21</v>
      </c>
    </row>
    <row r="21" spans="1:8" ht="14.25" customHeight="1">
      <c r="A21" s="12" t="s">
        <v>44</v>
      </c>
      <c r="B21" s="12"/>
      <c r="C21" s="12" t="s">
        <v>9</v>
      </c>
      <c r="D21" s="13">
        <v>160276</v>
      </c>
      <c r="E21" s="13">
        <v>60133</v>
      </c>
      <c r="F21" s="12" t="s">
        <v>15</v>
      </c>
      <c r="G21" s="12" t="s">
        <v>20</v>
      </c>
      <c r="H21" s="12" t="s">
        <v>11</v>
      </c>
    </row>
    <row r="22" spans="1:8" ht="14.25" customHeight="1">
      <c r="A22" s="12" t="s">
        <v>45</v>
      </c>
      <c r="B22" s="12" t="s">
        <v>13</v>
      </c>
      <c r="C22" s="12" t="s">
        <v>46</v>
      </c>
      <c r="D22" s="13">
        <v>175649</v>
      </c>
      <c r="E22" s="13">
        <v>55167</v>
      </c>
      <c r="F22" s="12" t="s">
        <v>15</v>
      </c>
      <c r="G22" s="12" t="s">
        <v>16</v>
      </c>
      <c r="H22" s="12" t="s">
        <v>11</v>
      </c>
    </row>
    <row r="23" spans="1:8" ht="14.25" customHeight="1">
      <c r="A23" s="12" t="s">
        <v>47</v>
      </c>
      <c r="B23" s="12"/>
      <c r="C23" s="12" t="s">
        <v>14</v>
      </c>
      <c r="D23" s="13">
        <v>35079</v>
      </c>
      <c r="E23" s="13">
        <v>35937</v>
      </c>
      <c r="F23" s="12" t="s">
        <v>15</v>
      </c>
      <c r="G23" s="12"/>
      <c r="H23" s="12"/>
    </row>
    <row r="24" spans="1:8" ht="14.25" customHeight="1">
      <c r="A24" s="12" t="s">
        <v>48</v>
      </c>
      <c r="B24" s="12"/>
      <c r="C24" s="12" t="s">
        <v>14</v>
      </c>
      <c r="D24" s="13">
        <v>147559</v>
      </c>
      <c r="E24" s="13">
        <v>61059</v>
      </c>
      <c r="F24" s="12"/>
      <c r="G24" s="12"/>
      <c r="H24" s="12" t="s">
        <v>11</v>
      </c>
    </row>
    <row r="25" spans="1:8" ht="14.25" customHeight="1">
      <c r="A25" s="12" t="s">
        <v>49</v>
      </c>
      <c r="B25" s="12" t="s">
        <v>13</v>
      </c>
      <c r="C25" s="12"/>
      <c r="D25" s="13">
        <v>14884</v>
      </c>
      <c r="E25" s="13">
        <v>19445</v>
      </c>
      <c r="F25" s="12"/>
      <c r="G25" s="12" t="s">
        <v>20</v>
      </c>
      <c r="H25" s="12" t="s">
        <v>31</v>
      </c>
    </row>
    <row r="26" spans="1:8" ht="14.25" customHeight="1">
      <c r="A26" s="12" t="s">
        <v>50</v>
      </c>
      <c r="B26" s="12" t="s">
        <v>36</v>
      </c>
      <c r="C26" s="12"/>
      <c r="D26" s="13">
        <v>162347</v>
      </c>
      <c r="E26" s="13">
        <v>33746</v>
      </c>
      <c r="F26" s="12"/>
      <c r="G26" s="12" t="s">
        <v>24</v>
      </c>
      <c r="H26" s="12" t="s">
        <v>11</v>
      </c>
    </row>
    <row r="27" spans="1:8" ht="14.25" customHeight="1">
      <c r="A27" s="12" t="s">
        <v>51</v>
      </c>
      <c r="B27" s="12"/>
      <c r="C27" s="12" t="s">
        <v>46</v>
      </c>
      <c r="D27" s="13">
        <v>128109</v>
      </c>
      <c r="E27" s="13">
        <v>10392</v>
      </c>
      <c r="F27" s="12" t="s">
        <v>15</v>
      </c>
      <c r="G27" s="12" t="s">
        <v>20</v>
      </c>
      <c r="H27" s="12"/>
    </row>
    <row r="28" spans="1:8" ht="14.25" customHeight="1">
      <c r="A28" s="12" t="s">
        <v>52</v>
      </c>
      <c r="B28" s="12" t="s">
        <v>19</v>
      </c>
      <c r="C28" s="12" t="s">
        <v>9</v>
      </c>
      <c r="D28" s="13">
        <v>41674</v>
      </c>
      <c r="E28" s="13">
        <v>61554</v>
      </c>
      <c r="F28" s="12" t="s">
        <v>15</v>
      </c>
      <c r="G28" s="12" t="s">
        <v>24</v>
      </c>
      <c r="H28" s="12" t="s">
        <v>31</v>
      </c>
    </row>
    <row r="29" spans="1:8" ht="14.25" customHeight="1">
      <c r="A29" s="12" t="s">
        <v>53</v>
      </c>
      <c r="B29" s="12"/>
      <c r="C29" s="12" t="s">
        <v>46</v>
      </c>
      <c r="D29" s="13">
        <v>111731</v>
      </c>
      <c r="E29" s="13">
        <v>51328</v>
      </c>
      <c r="F29" s="12" t="s">
        <v>10</v>
      </c>
      <c r="G29" s="12" t="s">
        <v>20</v>
      </c>
      <c r="H29" s="12" t="s">
        <v>17</v>
      </c>
    </row>
    <row r="30" spans="1:8" ht="14.25" customHeight="1">
      <c r="A30" s="12" t="s">
        <v>54</v>
      </c>
      <c r="B30" s="12"/>
      <c r="C30" s="12"/>
      <c r="D30" s="13">
        <v>62030</v>
      </c>
      <c r="E30" s="13">
        <v>64512</v>
      </c>
      <c r="F30" s="12"/>
      <c r="G30" s="12" t="s">
        <v>24</v>
      </c>
      <c r="H30" s="12" t="s">
        <v>31</v>
      </c>
    </row>
    <row r="31" spans="1:8" ht="14.25" customHeight="1">
      <c r="A31" s="12" t="s">
        <v>55</v>
      </c>
      <c r="B31" s="12" t="s">
        <v>13</v>
      </c>
      <c r="C31" s="12" t="s">
        <v>46</v>
      </c>
      <c r="D31" s="13">
        <v>146702</v>
      </c>
      <c r="E31" s="13">
        <v>46477</v>
      </c>
      <c r="F31" s="12" t="s">
        <v>29</v>
      </c>
      <c r="G31" s="12" t="s">
        <v>16</v>
      </c>
      <c r="H31" s="12"/>
    </row>
    <row r="32" spans="1:8" ht="14.25" customHeight="1">
      <c r="A32" s="12" t="s">
        <v>56</v>
      </c>
      <c r="B32" s="12" t="s">
        <v>13</v>
      </c>
      <c r="C32" s="12" t="s">
        <v>14</v>
      </c>
      <c r="D32" s="13">
        <v>194176</v>
      </c>
      <c r="E32" s="13">
        <v>99450</v>
      </c>
      <c r="F32" s="12" t="s">
        <v>10</v>
      </c>
      <c r="G32" s="12" t="s">
        <v>24</v>
      </c>
      <c r="H32" s="12" t="s">
        <v>11</v>
      </c>
    </row>
    <row r="33" spans="1:8" ht="14.25" customHeight="1">
      <c r="A33" s="12" t="s">
        <v>57</v>
      </c>
      <c r="B33" s="12"/>
      <c r="C33" s="12" t="s">
        <v>14</v>
      </c>
      <c r="D33" s="13">
        <v>136640</v>
      </c>
      <c r="E33" s="13">
        <v>77814</v>
      </c>
      <c r="F33" s="12" t="s">
        <v>10</v>
      </c>
      <c r="G33" s="12" t="s">
        <v>16</v>
      </c>
      <c r="H33" s="12" t="s">
        <v>31</v>
      </c>
    </row>
    <row r="34" spans="1:8" ht="14.25" customHeight="1">
      <c r="A34" s="12" t="s">
        <v>58</v>
      </c>
      <c r="B34" s="12" t="s">
        <v>34</v>
      </c>
      <c r="C34" s="12" t="s">
        <v>14</v>
      </c>
      <c r="D34" s="13">
        <v>13295</v>
      </c>
      <c r="E34" s="13">
        <v>82516</v>
      </c>
      <c r="F34" s="12" t="s">
        <v>10</v>
      </c>
      <c r="G34" s="12" t="s">
        <v>20</v>
      </c>
      <c r="H34" s="12" t="s">
        <v>11</v>
      </c>
    </row>
    <row r="35" spans="1:8" ht="14.25" customHeight="1">
      <c r="A35" s="12" t="s">
        <v>59</v>
      </c>
      <c r="B35" s="12" t="s">
        <v>36</v>
      </c>
      <c r="C35" s="12" t="s">
        <v>14</v>
      </c>
      <c r="D35" s="13">
        <v>70360</v>
      </c>
      <c r="E35" s="13">
        <v>53467</v>
      </c>
      <c r="F35" s="12" t="s">
        <v>29</v>
      </c>
      <c r="G35" s="12"/>
      <c r="H35" s="12" t="s">
        <v>21</v>
      </c>
    </row>
    <row r="36" spans="1:8" ht="14.25" customHeight="1">
      <c r="A36" s="12" t="s">
        <v>60</v>
      </c>
      <c r="B36" s="12" t="s">
        <v>13</v>
      </c>
      <c r="C36" s="12"/>
      <c r="D36" s="13">
        <v>53202</v>
      </c>
      <c r="E36" s="13">
        <v>52632</v>
      </c>
      <c r="F36" s="12"/>
      <c r="G36" s="12" t="s">
        <v>24</v>
      </c>
      <c r="H36" s="12" t="s">
        <v>31</v>
      </c>
    </row>
    <row r="37" spans="1:8" ht="14.25" customHeight="1">
      <c r="A37" s="12" t="s">
        <v>61</v>
      </c>
      <c r="B37" s="12" t="s">
        <v>34</v>
      </c>
      <c r="C37" s="12" t="s">
        <v>14</v>
      </c>
      <c r="D37" s="13">
        <v>85797</v>
      </c>
      <c r="E37" s="13">
        <v>30534</v>
      </c>
      <c r="F37" s="12"/>
      <c r="G37" s="12" t="s">
        <v>20</v>
      </c>
      <c r="H37" s="12"/>
    </row>
    <row r="38" spans="1:8" ht="14.25" customHeight="1">
      <c r="A38" s="12" t="s">
        <v>62</v>
      </c>
      <c r="B38" s="12" t="s">
        <v>34</v>
      </c>
      <c r="C38" s="12" t="s">
        <v>46</v>
      </c>
      <c r="D38" s="13">
        <v>133164</v>
      </c>
      <c r="E38" s="13">
        <v>16370</v>
      </c>
      <c r="F38" s="12" t="s">
        <v>10</v>
      </c>
      <c r="G38" s="12" t="s">
        <v>16</v>
      </c>
      <c r="H38" s="12" t="s">
        <v>11</v>
      </c>
    </row>
    <row r="39" spans="1:8" ht="14.25" customHeight="1">
      <c r="A39" s="12" t="s">
        <v>63</v>
      </c>
      <c r="B39" s="12" t="s">
        <v>36</v>
      </c>
      <c r="C39" s="12" t="s">
        <v>46</v>
      </c>
      <c r="D39" s="13">
        <v>113314</v>
      </c>
      <c r="E39" s="13">
        <v>26627</v>
      </c>
      <c r="F39" s="12" t="s">
        <v>10</v>
      </c>
      <c r="G39" s="12" t="s">
        <v>16</v>
      </c>
      <c r="H39" s="12"/>
    </row>
    <row r="40" spans="1:8" ht="14.25" customHeight="1">
      <c r="A40" s="12" t="s">
        <v>64</v>
      </c>
      <c r="B40" s="12" t="s">
        <v>19</v>
      </c>
      <c r="C40" s="12" t="s">
        <v>46</v>
      </c>
      <c r="D40" s="13">
        <v>45742</v>
      </c>
      <c r="E40" s="13">
        <v>81286</v>
      </c>
      <c r="F40" s="12" t="s">
        <v>10</v>
      </c>
      <c r="G40" s="12" t="s">
        <v>24</v>
      </c>
      <c r="H40" s="12" t="s">
        <v>11</v>
      </c>
    </row>
    <row r="41" spans="1:8" ht="14.25" customHeight="1">
      <c r="A41" s="12" t="s">
        <v>65</v>
      </c>
      <c r="B41" s="12"/>
      <c r="C41" s="12" t="s">
        <v>14</v>
      </c>
      <c r="D41" s="13">
        <v>189838</v>
      </c>
      <c r="E41" s="13">
        <v>28307</v>
      </c>
      <c r="F41" s="12" t="s">
        <v>15</v>
      </c>
      <c r="G41" s="12" t="s">
        <v>20</v>
      </c>
      <c r="H41" s="12" t="s">
        <v>21</v>
      </c>
    </row>
    <row r="42" spans="1:8" ht="14.25" customHeight="1">
      <c r="A42" s="12" t="s">
        <v>66</v>
      </c>
      <c r="B42" s="12" t="s">
        <v>34</v>
      </c>
      <c r="C42" s="12" t="s">
        <v>46</v>
      </c>
      <c r="D42" s="13">
        <v>101749</v>
      </c>
      <c r="E42" s="13">
        <v>86640</v>
      </c>
      <c r="F42" s="12" t="s">
        <v>15</v>
      </c>
      <c r="G42" s="12" t="s">
        <v>20</v>
      </c>
      <c r="H42" s="12" t="s">
        <v>31</v>
      </c>
    </row>
    <row r="43" spans="1:8" ht="14.25" customHeight="1">
      <c r="A43" s="12" t="s">
        <v>67</v>
      </c>
      <c r="B43" s="12" t="s">
        <v>68</v>
      </c>
      <c r="C43" s="12" t="s">
        <v>14</v>
      </c>
      <c r="D43" s="13">
        <v>152789</v>
      </c>
      <c r="E43" s="13">
        <v>53649</v>
      </c>
      <c r="F43" s="12" t="s">
        <v>10</v>
      </c>
      <c r="G43" s="12" t="s">
        <v>16</v>
      </c>
      <c r="H43" s="12"/>
    </row>
    <row r="44" spans="1:8" ht="14.25" customHeight="1">
      <c r="A44" s="12" t="s">
        <v>69</v>
      </c>
      <c r="B44" s="12"/>
      <c r="C44" s="12" t="s">
        <v>14</v>
      </c>
      <c r="D44" s="13">
        <v>19364</v>
      </c>
      <c r="E44" s="13">
        <v>85282</v>
      </c>
      <c r="F44" s="12" t="s">
        <v>15</v>
      </c>
      <c r="G44" s="12" t="s">
        <v>20</v>
      </c>
      <c r="H44" s="12" t="s">
        <v>31</v>
      </c>
    </row>
    <row r="45" spans="1:8" ht="14.25" customHeight="1">
      <c r="A45" s="12" t="s">
        <v>70</v>
      </c>
      <c r="B45" s="12" t="s">
        <v>19</v>
      </c>
      <c r="C45" s="12" t="s">
        <v>14</v>
      </c>
      <c r="D45" s="13">
        <v>63453</v>
      </c>
      <c r="E45" s="13">
        <v>23639</v>
      </c>
      <c r="F45" s="12" t="s">
        <v>10</v>
      </c>
      <c r="G45" s="12"/>
      <c r="H45" s="12" t="s">
        <v>31</v>
      </c>
    </row>
    <row r="46" spans="1:8" ht="14.25" customHeight="1">
      <c r="A46" s="12" t="s">
        <v>71</v>
      </c>
      <c r="B46" s="12" t="s">
        <v>13</v>
      </c>
      <c r="C46" s="12" t="s">
        <v>46</v>
      </c>
      <c r="D46" s="13">
        <v>22834</v>
      </c>
      <c r="E46" s="13">
        <v>21761</v>
      </c>
      <c r="F46" s="12" t="s">
        <v>29</v>
      </c>
      <c r="G46" s="12"/>
      <c r="H46" s="12" t="s">
        <v>17</v>
      </c>
    </row>
    <row r="47" spans="1:8" ht="14.25" customHeight="1">
      <c r="A47" s="12" t="s">
        <v>72</v>
      </c>
      <c r="B47" s="12" t="s">
        <v>13</v>
      </c>
      <c r="C47" s="12" t="s">
        <v>9</v>
      </c>
      <c r="D47" s="13">
        <v>158283</v>
      </c>
      <c r="E47" s="13">
        <v>95584</v>
      </c>
      <c r="F47" s="12" t="s">
        <v>10</v>
      </c>
      <c r="G47" s="12" t="s">
        <v>20</v>
      </c>
      <c r="H47" s="12"/>
    </row>
    <row r="48" spans="1:8" ht="14.25" customHeight="1">
      <c r="A48" s="12" t="s">
        <v>73</v>
      </c>
      <c r="B48" s="12"/>
      <c r="C48" s="12"/>
      <c r="D48" s="13">
        <v>156687</v>
      </c>
      <c r="E48" s="13">
        <v>25153</v>
      </c>
      <c r="F48" s="12" t="s">
        <v>10</v>
      </c>
      <c r="G48" s="12" t="s">
        <v>24</v>
      </c>
      <c r="H48" s="12" t="s">
        <v>31</v>
      </c>
    </row>
    <row r="49" spans="1:8" ht="14.25" customHeight="1">
      <c r="A49" s="12" t="s">
        <v>74</v>
      </c>
      <c r="B49" s="12" t="s">
        <v>13</v>
      </c>
      <c r="C49" s="12"/>
      <c r="D49" s="13">
        <v>81182</v>
      </c>
      <c r="E49" s="13">
        <v>90307</v>
      </c>
      <c r="F49" s="12"/>
      <c r="G49" s="12"/>
      <c r="H49" s="12" t="s">
        <v>31</v>
      </c>
    </row>
    <row r="50" spans="1:8" ht="14.25" customHeight="1">
      <c r="A50" s="12" t="s">
        <v>75</v>
      </c>
      <c r="B50" s="12" t="s">
        <v>36</v>
      </c>
      <c r="C50" s="12" t="s">
        <v>46</v>
      </c>
      <c r="D50" s="13">
        <v>192708</v>
      </c>
      <c r="E50" s="13">
        <v>15150</v>
      </c>
      <c r="F50" s="12"/>
      <c r="G50" s="12" t="s">
        <v>20</v>
      </c>
      <c r="H50" s="12" t="s">
        <v>31</v>
      </c>
    </row>
    <row r="51" spans="1:8" ht="14.25" customHeight="1">
      <c r="A51" s="12" t="s">
        <v>76</v>
      </c>
      <c r="B51" s="12" t="s">
        <v>27</v>
      </c>
      <c r="C51" s="12" t="s">
        <v>14</v>
      </c>
      <c r="D51" s="13">
        <v>161357</v>
      </c>
      <c r="E51" s="13">
        <v>70013</v>
      </c>
      <c r="F51" s="12" t="s">
        <v>29</v>
      </c>
      <c r="G51" s="12" t="s">
        <v>20</v>
      </c>
      <c r="H51" s="12" t="s">
        <v>21</v>
      </c>
    </row>
    <row r="52" spans="1:8" ht="14.25" customHeight="1">
      <c r="A52" s="12" t="s">
        <v>77</v>
      </c>
      <c r="B52" s="12" t="s">
        <v>34</v>
      </c>
      <c r="C52" s="12" t="s">
        <v>14</v>
      </c>
      <c r="D52" s="13">
        <v>175925</v>
      </c>
      <c r="E52" s="13">
        <v>38157</v>
      </c>
      <c r="F52" s="12" t="s">
        <v>15</v>
      </c>
      <c r="G52" s="12"/>
      <c r="H52" s="12" t="s">
        <v>21</v>
      </c>
    </row>
    <row r="53" spans="1:8" ht="14.25" customHeight="1">
      <c r="A53" s="12" t="s">
        <v>78</v>
      </c>
      <c r="B53" s="12" t="s">
        <v>34</v>
      </c>
      <c r="C53" s="12" t="s">
        <v>9</v>
      </c>
      <c r="D53" s="13">
        <v>194940</v>
      </c>
      <c r="E53" s="13">
        <v>14118</v>
      </c>
      <c r="F53" s="12"/>
      <c r="G53" s="12" t="s">
        <v>24</v>
      </c>
      <c r="H53" s="12" t="s">
        <v>11</v>
      </c>
    </row>
    <row r="54" spans="1:8" ht="14.25" customHeight="1">
      <c r="A54" s="12" t="s">
        <v>79</v>
      </c>
      <c r="B54" s="12"/>
      <c r="C54" s="12"/>
      <c r="D54" s="13">
        <v>196683</v>
      </c>
      <c r="E54" s="13">
        <v>84770</v>
      </c>
      <c r="F54" s="12" t="s">
        <v>15</v>
      </c>
      <c r="G54" s="12" t="s">
        <v>20</v>
      </c>
      <c r="H54" s="12" t="s">
        <v>17</v>
      </c>
    </row>
    <row r="55" spans="1:8" ht="14.25" customHeight="1">
      <c r="A55" s="12" t="s">
        <v>80</v>
      </c>
      <c r="B55" s="12" t="s">
        <v>34</v>
      </c>
      <c r="C55" s="12" t="s">
        <v>46</v>
      </c>
      <c r="D55" s="13">
        <v>171963</v>
      </c>
      <c r="E55" s="13">
        <v>39545</v>
      </c>
      <c r="F55" s="12"/>
      <c r="G55" s="12" t="s">
        <v>24</v>
      </c>
      <c r="H55" s="12"/>
    </row>
    <row r="56" spans="1:8" ht="14.25" customHeight="1">
      <c r="A56" s="12" t="s">
        <v>81</v>
      </c>
      <c r="B56" s="12" t="s">
        <v>13</v>
      </c>
      <c r="C56" s="12" t="s">
        <v>14</v>
      </c>
      <c r="D56" s="13">
        <v>153884</v>
      </c>
      <c r="E56" s="13">
        <v>63115</v>
      </c>
      <c r="F56" s="12" t="s">
        <v>10</v>
      </c>
      <c r="G56" s="12" t="s">
        <v>24</v>
      </c>
      <c r="H56" s="12" t="s">
        <v>17</v>
      </c>
    </row>
    <row r="57" spans="1:8" ht="14.25" customHeight="1">
      <c r="A57" s="12" t="s">
        <v>82</v>
      </c>
      <c r="B57" s="12"/>
      <c r="C57" s="12" t="s">
        <v>9</v>
      </c>
      <c r="D57" s="13">
        <v>103491</v>
      </c>
      <c r="E57" s="13">
        <v>56608</v>
      </c>
      <c r="F57" s="12" t="s">
        <v>29</v>
      </c>
      <c r="G57" s="12" t="s">
        <v>16</v>
      </c>
      <c r="H57" s="12"/>
    </row>
    <row r="58" spans="1:8" ht="14.25" customHeight="1">
      <c r="A58" s="12" t="s">
        <v>83</v>
      </c>
      <c r="B58" s="12" t="s">
        <v>19</v>
      </c>
      <c r="C58" s="12" t="s">
        <v>14</v>
      </c>
      <c r="D58" s="13">
        <v>157946</v>
      </c>
      <c r="E58" s="13">
        <v>18017</v>
      </c>
      <c r="F58" s="12" t="s">
        <v>29</v>
      </c>
      <c r="G58" s="12"/>
      <c r="H58" s="12" t="s">
        <v>31</v>
      </c>
    </row>
    <row r="59" spans="1:8" ht="14.25" customHeight="1">
      <c r="A59" s="12" t="s">
        <v>84</v>
      </c>
      <c r="B59" s="12" t="s">
        <v>19</v>
      </c>
      <c r="C59" s="12" t="s">
        <v>46</v>
      </c>
      <c r="D59" s="13">
        <v>69687</v>
      </c>
      <c r="E59" s="13">
        <v>89706</v>
      </c>
      <c r="F59" s="12"/>
      <c r="G59" s="12" t="s">
        <v>20</v>
      </c>
      <c r="H59" s="12" t="s">
        <v>21</v>
      </c>
    </row>
    <row r="60" spans="1:8" ht="14.25" customHeight="1">
      <c r="A60" s="12" t="s">
        <v>85</v>
      </c>
      <c r="B60" s="12" t="s">
        <v>19</v>
      </c>
      <c r="C60" s="12" t="s">
        <v>46</v>
      </c>
      <c r="D60" s="13">
        <v>60888</v>
      </c>
      <c r="E60" s="13">
        <v>76562</v>
      </c>
      <c r="F60" s="12" t="s">
        <v>10</v>
      </c>
      <c r="G60" s="12" t="s">
        <v>20</v>
      </c>
      <c r="H60" s="12" t="s">
        <v>17</v>
      </c>
    </row>
    <row r="61" spans="1:8" ht="14.25" customHeight="1">
      <c r="A61" s="12" t="s">
        <v>86</v>
      </c>
      <c r="B61" s="12" t="s">
        <v>19</v>
      </c>
      <c r="C61" s="12" t="s">
        <v>46</v>
      </c>
      <c r="D61" s="13">
        <v>151539</v>
      </c>
      <c r="E61" s="13">
        <v>48135</v>
      </c>
      <c r="F61" s="12" t="s">
        <v>15</v>
      </c>
      <c r="G61" s="12" t="s">
        <v>20</v>
      </c>
      <c r="H61" s="12"/>
    </row>
    <row r="62" spans="1:8" ht="14.25" customHeight="1">
      <c r="A62" s="12" t="s">
        <v>87</v>
      </c>
      <c r="B62" s="12" t="s">
        <v>19</v>
      </c>
      <c r="C62" s="12"/>
      <c r="D62" s="13">
        <v>172650</v>
      </c>
      <c r="E62" s="13">
        <v>7210</v>
      </c>
      <c r="F62" s="12"/>
      <c r="G62" s="12" t="s">
        <v>20</v>
      </c>
      <c r="H62" s="12" t="s">
        <v>11</v>
      </c>
    </row>
    <row r="63" spans="1:8" ht="14.25" customHeight="1">
      <c r="A63" s="12" t="s">
        <v>88</v>
      </c>
      <c r="B63" s="12" t="s">
        <v>13</v>
      </c>
      <c r="C63" s="12" t="s">
        <v>14</v>
      </c>
      <c r="D63" s="13">
        <v>157556</v>
      </c>
      <c r="E63" s="13">
        <v>81222</v>
      </c>
      <c r="F63" s="12"/>
      <c r="G63" s="12" t="s">
        <v>20</v>
      </c>
      <c r="H63" s="12" t="s">
        <v>31</v>
      </c>
    </row>
    <row r="64" spans="1:8" ht="14.25" customHeight="1">
      <c r="A64" s="12" t="s">
        <v>89</v>
      </c>
      <c r="B64" s="12" t="s">
        <v>13</v>
      </c>
      <c r="C64" s="12"/>
      <c r="D64" s="13">
        <v>13884</v>
      </c>
      <c r="E64" s="13">
        <v>42271</v>
      </c>
      <c r="F64" s="12" t="s">
        <v>29</v>
      </c>
      <c r="G64" s="12"/>
      <c r="H64" s="12" t="s">
        <v>21</v>
      </c>
    </row>
    <row r="65" spans="1:8" ht="14.25" customHeight="1">
      <c r="A65" s="12" t="s">
        <v>90</v>
      </c>
      <c r="B65" s="12" t="s">
        <v>13</v>
      </c>
      <c r="C65" s="12" t="s">
        <v>9</v>
      </c>
      <c r="D65" s="13">
        <v>88204</v>
      </c>
      <c r="E65" s="13">
        <v>33164</v>
      </c>
      <c r="F65" s="12"/>
      <c r="G65" s="12" t="s">
        <v>24</v>
      </c>
      <c r="H65" s="12" t="s">
        <v>17</v>
      </c>
    </row>
    <row r="66" spans="1:8" ht="14.25" customHeight="1">
      <c r="A66" s="12" t="s">
        <v>91</v>
      </c>
      <c r="B66" s="12" t="s">
        <v>34</v>
      </c>
      <c r="C66" s="12" t="s">
        <v>46</v>
      </c>
      <c r="D66" s="13">
        <v>154586</v>
      </c>
      <c r="E66" s="13">
        <v>88193</v>
      </c>
      <c r="F66" s="12"/>
      <c r="G66" s="12" t="s">
        <v>24</v>
      </c>
      <c r="H66" s="12"/>
    </row>
    <row r="67" spans="1:8" ht="14.25" customHeight="1">
      <c r="A67" s="12" t="s">
        <v>92</v>
      </c>
      <c r="B67" s="12"/>
      <c r="C67" s="12"/>
      <c r="D67" s="13">
        <v>17262</v>
      </c>
      <c r="E67" s="13">
        <v>73578</v>
      </c>
      <c r="F67" s="12"/>
      <c r="G67" s="12" t="s">
        <v>16</v>
      </c>
      <c r="H67" s="12" t="s">
        <v>11</v>
      </c>
    </row>
    <row r="68" spans="1:8" ht="14.25" customHeight="1">
      <c r="A68" s="12" t="s">
        <v>93</v>
      </c>
      <c r="B68" s="12" t="s">
        <v>19</v>
      </c>
      <c r="C68" s="12" t="s">
        <v>14</v>
      </c>
      <c r="D68" s="13">
        <v>30535</v>
      </c>
      <c r="E68" s="13">
        <v>70622</v>
      </c>
      <c r="F68" s="12" t="s">
        <v>10</v>
      </c>
      <c r="G68" s="12" t="s">
        <v>16</v>
      </c>
      <c r="H68" s="12" t="s">
        <v>17</v>
      </c>
    </row>
    <row r="69" spans="1:8" ht="14.25" customHeight="1">
      <c r="A69" s="12" t="s">
        <v>94</v>
      </c>
      <c r="B69" s="12" t="s">
        <v>34</v>
      </c>
      <c r="C69" s="12"/>
      <c r="D69" s="13">
        <v>124879</v>
      </c>
      <c r="E69" s="13">
        <v>73824</v>
      </c>
      <c r="F69" s="12" t="s">
        <v>15</v>
      </c>
      <c r="G69" s="12" t="s">
        <v>24</v>
      </c>
      <c r="H69" s="12" t="s">
        <v>31</v>
      </c>
    </row>
    <row r="70" spans="1:8" ht="14.25" customHeight="1">
      <c r="A70" s="12" t="s">
        <v>95</v>
      </c>
      <c r="B70" s="12" t="s">
        <v>36</v>
      </c>
      <c r="C70" s="12" t="s">
        <v>14</v>
      </c>
      <c r="D70" s="13">
        <v>193331</v>
      </c>
      <c r="E70" s="13">
        <v>50147</v>
      </c>
      <c r="F70" s="12" t="s">
        <v>29</v>
      </c>
      <c r="G70" s="12" t="s">
        <v>20</v>
      </c>
      <c r="H70" s="12" t="s">
        <v>31</v>
      </c>
    </row>
    <row r="71" spans="1:8" ht="14.25" customHeight="1">
      <c r="A71" s="12" t="s">
        <v>96</v>
      </c>
      <c r="B71" s="12" t="s">
        <v>13</v>
      </c>
      <c r="C71" s="12" t="s">
        <v>46</v>
      </c>
      <c r="D71" s="13">
        <v>90034</v>
      </c>
      <c r="E71" s="13">
        <v>98705</v>
      </c>
      <c r="F71" s="12"/>
      <c r="G71" s="12" t="s">
        <v>16</v>
      </c>
      <c r="H71" s="12" t="s">
        <v>21</v>
      </c>
    </row>
    <row r="72" spans="1:8" ht="14.25" customHeight="1">
      <c r="A72" s="12" t="s">
        <v>97</v>
      </c>
      <c r="B72" s="12" t="s">
        <v>34</v>
      </c>
      <c r="C72" s="12" t="s">
        <v>9</v>
      </c>
      <c r="D72" s="13">
        <v>161533</v>
      </c>
      <c r="E72" s="13">
        <v>53808</v>
      </c>
      <c r="F72" s="12" t="s">
        <v>10</v>
      </c>
      <c r="G72" s="12" t="s">
        <v>16</v>
      </c>
      <c r="H72" s="12" t="s">
        <v>31</v>
      </c>
    </row>
    <row r="73" spans="1:8" ht="14.25" customHeight="1">
      <c r="A73" s="12" t="s">
        <v>98</v>
      </c>
      <c r="B73" s="12" t="s">
        <v>19</v>
      </c>
      <c r="C73" s="12" t="s">
        <v>14</v>
      </c>
      <c r="D73" s="13">
        <v>81915</v>
      </c>
      <c r="E73" s="13">
        <v>66748</v>
      </c>
      <c r="F73" s="12" t="s">
        <v>29</v>
      </c>
      <c r="G73" s="12"/>
      <c r="H73" s="12"/>
    </row>
    <row r="74" spans="1:8" ht="14.25" customHeight="1">
      <c r="A74" s="12" t="s">
        <v>99</v>
      </c>
      <c r="B74" s="12" t="s">
        <v>34</v>
      </c>
      <c r="C74" s="12" t="s">
        <v>9</v>
      </c>
      <c r="D74" s="13">
        <v>59281</v>
      </c>
      <c r="E74" s="13">
        <v>33081</v>
      </c>
      <c r="F74" s="12"/>
      <c r="G74" s="12" t="s">
        <v>24</v>
      </c>
      <c r="H74" s="12" t="s">
        <v>11</v>
      </c>
    </row>
    <row r="75" spans="1:8" ht="14.25" customHeight="1">
      <c r="A75" s="12" t="s">
        <v>100</v>
      </c>
      <c r="B75" s="12" t="s">
        <v>36</v>
      </c>
      <c r="C75" s="12" t="s">
        <v>9</v>
      </c>
      <c r="D75" s="13">
        <v>52064</v>
      </c>
      <c r="E75" s="13">
        <v>5577</v>
      </c>
      <c r="F75" s="12" t="s">
        <v>29</v>
      </c>
      <c r="G75" s="12" t="s">
        <v>16</v>
      </c>
      <c r="H75" s="12"/>
    </row>
    <row r="76" spans="1:8" ht="14.25" customHeight="1">
      <c r="A76" s="12" t="s">
        <v>101</v>
      </c>
      <c r="B76" s="12" t="s">
        <v>36</v>
      </c>
      <c r="C76" s="12"/>
      <c r="D76" s="13">
        <v>151961</v>
      </c>
      <c r="E76" s="13">
        <v>18939</v>
      </c>
      <c r="F76" s="12" t="s">
        <v>10</v>
      </c>
      <c r="G76" s="12" t="s">
        <v>20</v>
      </c>
      <c r="H76" s="12" t="s">
        <v>11</v>
      </c>
    </row>
    <row r="77" spans="1:8" ht="14.25" customHeight="1">
      <c r="A77" s="12" t="s">
        <v>102</v>
      </c>
      <c r="B77" s="12"/>
      <c r="C77" s="12"/>
      <c r="D77" s="13">
        <v>86807</v>
      </c>
      <c r="E77" s="13">
        <v>95444</v>
      </c>
      <c r="F77" s="12" t="s">
        <v>15</v>
      </c>
      <c r="G77" s="12" t="s">
        <v>24</v>
      </c>
      <c r="H77" s="12" t="s">
        <v>31</v>
      </c>
    </row>
    <row r="78" spans="1:8" ht="14.25" customHeight="1">
      <c r="A78" s="12" t="s">
        <v>103</v>
      </c>
      <c r="B78" s="12"/>
      <c r="C78" s="12" t="s">
        <v>14</v>
      </c>
      <c r="D78" s="13">
        <v>105596</v>
      </c>
      <c r="E78" s="13">
        <v>29320</v>
      </c>
      <c r="F78" s="12" t="s">
        <v>10</v>
      </c>
      <c r="G78" s="12" t="s">
        <v>16</v>
      </c>
      <c r="H78" s="12"/>
    </row>
    <row r="79" spans="1:8" ht="14.25" customHeight="1">
      <c r="A79" s="12" t="s">
        <v>104</v>
      </c>
      <c r="B79" s="12" t="s">
        <v>13</v>
      </c>
      <c r="C79" s="12"/>
      <c r="D79" s="13">
        <v>172717</v>
      </c>
      <c r="E79" s="13">
        <v>9562</v>
      </c>
      <c r="F79" s="12" t="s">
        <v>10</v>
      </c>
      <c r="G79" s="12"/>
      <c r="H79" s="12" t="s">
        <v>11</v>
      </c>
    </row>
    <row r="80" spans="1:8" ht="14.25" customHeight="1">
      <c r="A80" s="12" t="s">
        <v>105</v>
      </c>
      <c r="B80" s="12" t="s">
        <v>36</v>
      </c>
      <c r="C80" s="12" t="s">
        <v>9</v>
      </c>
      <c r="D80" s="13">
        <v>145156</v>
      </c>
      <c r="E80" s="13">
        <v>6742</v>
      </c>
      <c r="F80" s="12" t="s">
        <v>10</v>
      </c>
      <c r="G80" s="12" t="s">
        <v>24</v>
      </c>
      <c r="H80" s="12"/>
    </row>
    <row r="81" spans="1:8" ht="14.25" customHeight="1">
      <c r="A81" s="12" t="s">
        <v>106</v>
      </c>
      <c r="B81" s="12" t="s">
        <v>13</v>
      </c>
      <c r="C81" s="12"/>
      <c r="D81" s="13">
        <v>174341</v>
      </c>
      <c r="E81" s="13">
        <v>52827</v>
      </c>
      <c r="F81" s="12" t="s">
        <v>29</v>
      </c>
      <c r="G81" s="12" t="s">
        <v>24</v>
      </c>
      <c r="H81" s="12" t="s">
        <v>31</v>
      </c>
    </row>
    <row r="82" spans="1:8" ht="14.25" customHeight="1">
      <c r="A82" s="12" t="s">
        <v>107</v>
      </c>
      <c r="B82" s="12" t="s">
        <v>34</v>
      </c>
      <c r="C82" s="12" t="s">
        <v>9</v>
      </c>
      <c r="D82" s="13">
        <v>11901</v>
      </c>
      <c r="E82" s="13">
        <v>7460</v>
      </c>
      <c r="F82" s="12" t="s">
        <v>15</v>
      </c>
      <c r="G82" s="12" t="s">
        <v>24</v>
      </c>
      <c r="H82" s="12" t="s">
        <v>11</v>
      </c>
    </row>
    <row r="83" spans="1:8" ht="14.25" customHeight="1">
      <c r="A83" s="12" t="s">
        <v>108</v>
      </c>
      <c r="B83" s="12" t="s">
        <v>19</v>
      </c>
      <c r="C83" s="12" t="s">
        <v>9</v>
      </c>
      <c r="D83" s="13">
        <v>171199</v>
      </c>
      <c r="E83" s="13">
        <v>63305</v>
      </c>
      <c r="F83" s="12" t="s">
        <v>29</v>
      </c>
      <c r="G83" s="12" t="s">
        <v>20</v>
      </c>
      <c r="H83" s="12" t="s">
        <v>17</v>
      </c>
    </row>
    <row r="84" spans="1:8" ht="14.25" customHeight="1">
      <c r="A84" s="12" t="s">
        <v>109</v>
      </c>
      <c r="B84" s="12" t="s">
        <v>36</v>
      </c>
      <c r="C84" s="12" t="s">
        <v>14</v>
      </c>
      <c r="D84" s="13">
        <v>44017</v>
      </c>
      <c r="E84" s="13">
        <v>90304</v>
      </c>
      <c r="F84" s="12" t="s">
        <v>29</v>
      </c>
      <c r="G84" s="12" t="s">
        <v>16</v>
      </c>
      <c r="H84" s="12" t="s">
        <v>17</v>
      </c>
    </row>
    <row r="85" spans="1:8" ht="14.25" customHeight="1">
      <c r="A85" s="12" t="s">
        <v>110</v>
      </c>
      <c r="B85" s="12" t="s">
        <v>34</v>
      </c>
      <c r="C85" s="12" t="s">
        <v>46</v>
      </c>
      <c r="D85" s="13">
        <v>126008</v>
      </c>
      <c r="E85" s="13">
        <v>16226</v>
      </c>
      <c r="F85" s="12" t="s">
        <v>15</v>
      </c>
      <c r="G85" s="12" t="s">
        <v>24</v>
      </c>
      <c r="H85" s="12" t="s">
        <v>11</v>
      </c>
    </row>
    <row r="86" spans="1:8" ht="14.25" customHeight="1">
      <c r="A86" s="12" t="s">
        <v>111</v>
      </c>
      <c r="B86" s="12" t="s">
        <v>19</v>
      </c>
      <c r="C86" s="12" t="s">
        <v>9</v>
      </c>
      <c r="D86" s="13">
        <v>160944</v>
      </c>
      <c r="E86" s="13">
        <v>40736</v>
      </c>
      <c r="F86" s="12"/>
      <c r="G86" s="12"/>
      <c r="H86" s="12"/>
    </row>
    <row r="87" spans="1:8" ht="14.25" customHeight="1">
      <c r="A87" s="12" t="s">
        <v>112</v>
      </c>
      <c r="B87" s="12" t="s">
        <v>36</v>
      </c>
      <c r="C87" s="12" t="s">
        <v>46</v>
      </c>
      <c r="D87" s="13">
        <v>29305</v>
      </c>
      <c r="E87" s="13">
        <v>58928</v>
      </c>
      <c r="F87" s="12"/>
      <c r="G87" s="12" t="s">
        <v>20</v>
      </c>
      <c r="H87" s="12"/>
    </row>
    <row r="88" spans="1:8" ht="14.25" customHeight="1">
      <c r="A88" s="12" t="s">
        <v>113</v>
      </c>
      <c r="B88" s="12" t="s">
        <v>36</v>
      </c>
      <c r="C88" s="12" t="s">
        <v>46</v>
      </c>
      <c r="D88" s="13">
        <v>74041</v>
      </c>
      <c r="E88" s="13">
        <v>29561</v>
      </c>
      <c r="F88" s="12" t="s">
        <v>15</v>
      </c>
      <c r="G88" s="12" t="s">
        <v>16</v>
      </c>
      <c r="H88" s="12" t="s">
        <v>21</v>
      </c>
    </row>
    <row r="89" spans="1:8" ht="14.25" customHeight="1">
      <c r="A89" s="12" t="s">
        <v>114</v>
      </c>
      <c r="B89" s="12" t="s">
        <v>34</v>
      </c>
      <c r="C89" s="12" t="s">
        <v>14</v>
      </c>
      <c r="D89" s="13">
        <v>122211</v>
      </c>
      <c r="E89" s="13">
        <v>16963</v>
      </c>
      <c r="F89" s="12"/>
      <c r="G89" s="12" t="s">
        <v>24</v>
      </c>
      <c r="H89" s="12" t="s">
        <v>11</v>
      </c>
    </row>
    <row r="90" spans="1:8" ht="14.25" customHeight="1">
      <c r="A90" s="12" t="s">
        <v>115</v>
      </c>
      <c r="B90" s="12" t="s">
        <v>34</v>
      </c>
      <c r="C90" s="12" t="s">
        <v>9</v>
      </c>
      <c r="D90" s="13">
        <v>47639</v>
      </c>
      <c r="E90" s="13">
        <v>34858</v>
      </c>
      <c r="F90" s="12"/>
      <c r="G90" s="12" t="s">
        <v>20</v>
      </c>
      <c r="H90" s="12" t="s">
        <v>21</v>
      </c>
    </row>
    <row r="91" spans="1:8" ht="14.25" customHeight="1">
      <c r="A91" s="12" t="s">
        <v>116</v>
      </c>
      <c r="B91" s="12"/>
      <c r="C91" s="12"/>
      <c r="D91" s="13">
        <v>161267</v>
      </c>
      <c r="E91" s="13">
        <v>88814</v>
      </c>
      <c r="F91" s="12" t="s">
        <v>10</v>
      </c>
      <c r="G91" s="12" t="s">
        <v>20</v>
      </c>
      <c r="H91" s="12"/>
    </row>
    <row r="92" spans="1:8" ht="14.25" customHeight="1">
      <c r="A92" s="12" t="s">
        <v>117</v>
      </c>
      <c r="B92" s="12"/>
      <c r="C92" s="12" t="s">
        <v>9</v>
      </c>
      <c r="D92" s="13">
        <v>72324</v>
      </c>
      <c r="E92" s="13">
        <v>49014</v>
      </c>
      <c r="F92" s="12" t="s">
        <v>15</v>
      </c>
      <c r="G92" s="12" t="s">
        <v>20</v>
      </c>
      <c r="H92" s="12" t="s">
        <v>21</v>
      </c>
    </row>
    <row r="93" spans="1:8" ht="14.25" customHeight="1">
      <c r="A93" s="12" t="s">
        <v>118</v>
      </c>
      <c r="B93" s="12" t="s">
        <v>68</v>
      </c>
      <c r="C93" s="12" t="s">
        <v>46</v>
      </c>
      <c r="D93" s="13">
        <v>141467</v>
      </c>
      <c r="E93" s="13">
        <v>5485</v>
      </c>
      <c r="F93" s="12" t="s">
        <v>29</v>
      </c>
      <c r="G93" s="12" t="s">
        <v>20</v>
      </c>
      <c r="H93" s="12" t="s">
        <v>11</v>
      </c>
    </row>
    <row r="94" spans="1:8" ht="14.25" customHeight="1">
      <c r="A94" s="12" t="s">
        <v>119</v>
      </c>
      <c r="B94" s="12" t="s">
        <v>120</v>
      </c>
      <c r="C94" s="12" t="s">
        <v>14</v>
      </c>
      <c r="D94" s="13">
        <v>77900</v>
      </c>
      <c r="E94" s="13">
        <v>41906</v>
      </c>
      <c r="F94" s="12" t="s">
        <v>15</v>
      </c>
      <c r="G94" s="12" t="s">
        <v>16</v>
      </c>
      <c r="H94" s="12" t="s">
        <v>31</v>
      </c>
    </row>
    <row r="95" spans="1:8" ht="14.25" customHeight="1">
      <c r="A95" s="12" t="s">
        <v>121</v>
      </c>
      <c r="B95" s="12"/>
      <c r="C95" s="12"/>
      <c r="D95" s="13">
        <v>76261</v>
      </c>
      <c r="E95" s="13">
        <v>67516</v>
      </c>
      <c r="F95" s="12" t="s">
        <v>29</v>
      </c>
      <c r="G95" s="12" t="s">
        <v>20</v>
      </c>
      <c r="H95" s="12" t="s">
        <v>11</v>
      </c>
    </row>
    <row r="96" spans="1:8" ht="14.25" customHeight="1">
      <c r="A96" s="12" t="s">
        <v>122</v>
      </c>
      <c r="B96" s="12" t="s">
        <v>34</v>
      </c>
      <c r="C96" s="12"/>
      <c r="D96" s="13">
        <v>82084</v>
      </c>
      <c r="E96" s="13">
        <v>39845</v>
      </c>
      <c r="F96" s="12"/>
      <c r="G96" s="12" t="s">
        <v>24</v>
      </c>
      <c r="H96" s="12" t="s">
        <v>31</v>
      </c>
    </row>
    <row r="97" spans="1:8" ht="14.25" customHeight="1">
      <c r="A97" s="12" t="s">
        <v>123</v>
      </c>
      <c r="B97" s="12"/>
      <c r="C97" s="12" t="s">
        <v>9</v>
      </c>
      <c r="D97" s="13">
        <v>17687</v>
      </c>
      <c r="E97" s="13">
        <v>12353</v>
      </c>
      <c r="F97" s="12" t="s">
        <v>15</v>
      </c>
      <c r="G97" s="12" t="s">
        <v>16</v>
      </c>
      <c r="H97" s="12" t="s">
        <v>17</v>
      </c>
    </row>
    <row r="98" spans="1:8" ht="14.25" customHeight="1">
      <c r="A98" s="12" t="s">
        <v>124</v>
      </c>
      <c r="B98" s="12" t="s">
        <v>13</v>
      </c>
      <c r="C98" s="12"/>
      <c r="D98" s="13">
        <v>121903</v>
      </c>
      <c r="E98" s="13">
        <v>77003</v>
      </c>
      <c r="F98" s="12" t="s">
        <v>15</v>
      </c>
      <c r="G98" s="12" t="s">
        <v>20</v>
      </c>
      <c r="H98" s="12" t="s">
        <v>21</v>
      </c>
    </row>
    <row r="99" spans="1:8" ht="14.25" customHeight="1">
      <c r="A99" s="12" t="s">
        <v>125</v>
      </c>
      <c r="B99" s="12" t="s">
        <v>13</v>
      </c>
      <c r="C99" s="12"/>
      <c r="D99" s="13">
        <v>110930</v>
      </c>
      <c r="E99" s="13">
        <v>84064</v>
      </c>
      <c r="F99" s="12" t="s">
        <v>29</v>
      </c>
      <c r="G99" s="12"/>
      <c r="H99" s="12" t="s">
        <v>31</v>
      </c>
    </row>
    <row r="100" spans="1:8" ht="14.25" customHeight="1">
      <c r="A100" s="12" t="s">
        <v>126</v>
      </c>
      <c r="B100" s="12" t="s">
        <v>13</v>
      </c>
      <c r="C100" s="12"/>
      <c r="D100" s="13">
        <v>14487</v>
      </c>
      <c r="E100" s="13">
        <v>40867</v>
      </c>
      <c r="F100" s="12" t="s">
        <v>15</v>
      </c>
      <c r="G100" s="12" t="s">
        <v>16</v>
      </c>
      <c r="H100" s="12" t="s">
        <v>31</v>
      </c>
    </row>
    <row r="101" spans="1:8" ht="14.25" customHeight="1">
      <c r="A101" s="12" t="s">
        <v>127</v>
      </c>
      <c r="B101" s="12" t="s">
        <v>36</v>
      </c>
      <c r="C101" s="12" t="s">
        <v>46</v>
      </c>
      <c r="D101" s="13">
        <v>189672</v>
      </c>
      <c r="E101" s="13">
        <v>63610</v>
      </c>
      <c r="F101" s="12" t="s">
        <v>29</v>
      </c>
      <c r="G101" s="12" t="s">
        <v>24</v>
      </c>
      <c r="H101" s="12" t="s">
        <v>17</v>
      </c>
    </row>
    <row r="102" spans="1:8" ht="14.25" customHeight="1">
      <c r="A102" s="12" t="s">
        <v>128</v>
      </c>
      <c r="B102" s="12"/>
      <c r="C102" s="12" t="s">
        <v>46</v>
      </c>
      <c r="D102" s="13">
        <v>51276</v>
      </c>
      <c r="E102" s="13">
        <v>59135</v>
      </c>
      <c r="F102" s="12" t="s">
        <v>29</v>
      </c>
      <c r="G102" s="12"/>
      <c r="H102" s="12" t="s">
        <v>21</v>
      </c>
    </row>
    <row r="103" spans="1:8" ht="14.25" customHeight="1">
      <c r="A103" s="12" t="s">
        <v>129</v>
      </c>
      <c r="B103" s="12" t="s">
        <v>19</v>
      </c>
      <c r="C103" s="12"/>
      <c r="D103" s="13">
        <v>83825</v>
      </c>
      <c r="E103" s="13">
        <v>63394</v>
      </c>
      <c r="F103" s="12" t="s">
        <v>29</v>
      </c>
      <c r="G103" s="12"/>
      <c r="H103" s="12" t="s">
        <v>31</v>
      </c>
    </row>
    <row r="104" spans="1:8" ht="14.25" customHeight="1">
      <c r="A104" s="12" t="s">
        <v>130</v>
      </c>
      <c r="B104" s="12" t="s">
        <v>36</v>
      </c>
      <c r="C104" s="12"/>
      <c r="D104" s="13">
        <v>38081</v>
      </c>
      <c r="E104" s="13">
        <v>28394</v>
      </c>
      <c r="F104" s="12"/>
      <c r="G104" s="12" t="s">
        <v>20</v>
      </c>
      <c r="H104" s="12" t="s">
        <v>31</v>
      </c>
    </row>
    <row r="105" spans="1:8" ht="14.25" customHeight="1">
      <c r="A105" s="12" t="s">
        <v>131</v>
      </c>
      <c r="B105" s="12" t="s">
        <v>19</v>
      </c>
      <c r="C105" s="12" t="s">
        <v>9</v>
      </c>
      <c r="D105" s="13">
        <v>184610</v>
      </c>
      <c r="E105" s="13">
        <v>62061</v>
      </c>
      <c r="F105" s="12" t="s">
        <v>29</v>
      </c>
      <c r="G105" s="12"/>
      <c r="H105" s="12" t="s">
        <v>11</v>
      </c>
    </row>
    <row r="106" spans="1:8" ht="14.25" customHeight="1">
      <c r="A106" s="12" t="s">
        <v>132</v>
      </c>
      <c r="B106" s="12"/>
      <c r="C106" s="12"/>
      <c r="D106" s="13">
        <v>196326</v>
      </c>
      <c r="E106" s="13">
        <v>33863</v>
      </c>
      <c r="F106" s="12" t="s">
        <v>15</v>
      </c>
      <c r="G106" s="12"/>
      <c r="H106" s="12"/>
    </row>
    <row r="107" spans="1:8" ht="14.25" customHeight="1">
      <c r="A107" s="12" t="s">
        <v>133</v>
      </c>
      <c r="B107" s="12" t="s">
        <v>120</v>
      </c>
      <c r="C107" s="12" t="s">
        <v>46</v>
      </c>
      <c r="D107" s="13">
        <v>105446</v>
      </c>
      <c r="E107" s="13">
        <v>88391</v>
      </c>
      <c r="F107" s="12" t="s">
        <v>15</v>
      </c>
      <c r="G107" s="12" t="s">
        <v>16</v>
      </c>
      <c r="H107" s="12" t="s">
        <v>31</v>
      </c>
    </row>
    <row r="108" spans="1:8" ht="14.25" customHeight="1">
      <c r="A108" s="12" t="s">
        <v>134</v>
      </c>
      <c r="B108" s="12"/>
      <c r="C108" s="12"/>
      <c r="D108" s="13">
        <v>186812</v>
      </c>
      <c r="E108" s="13">
        <v>51908</v>
      </c>
      <c r="F108" s="12" t="s">
        <v>29</v>
      </c>
      <c r="G108" s="12"/>
      <c r="H108" s="12" t="s">
        <v>11</v>
      </c>
    </row>
    <row r="109" spans="1:8" ht="14.25" customHeight="1">
      <c r="A109" s="12" t="s">
        <v>135</v>
      </c>
      <c r="B109" s="12" t="s">
        <v>36</v>
      </c>
      <c r="C109" s="12" t="s">
        <v>9</v>
      </c>
      <c r="D109" s="13">
        <v>77783</v>
      </c>
      <c r="E109" s="13">
        <v>36407</v>
      </c>
      <c r="F109" s="12"/>
      <c r="G109" s="12" t="s">
        <v>24</v>
      </c>
      <c r="H109" s="12" t="s">
        <v>21</v>
      </c>
    </row>
    <row r="110" spans="1:8" ht="14.25" customHeight="1">
      <c r="A110" s="12" t="s">
        <v>136</v>
      </c>
      <c r="B110" s="12" t="s">
        <v>19</v>
      </c>
      <c r="C110" s="12"/>
      <c r="D110" s="13">
        <v>130904</v>
      </c>
      <c r="E110" s="13">
        <v>47310</v>
      </c>
      <c r="F110" s="12" t="s">
        <v>29</v>
      </c>
      <c r="G110" s="12" t="s">
        <v>20</v>
      </c>
      <c r="H110" s="12" t="s">
        <v>17</v>
      </c>
    </row>
    <row r="111" spans="1:8" ht="14.25" customHeight="1">
      <c r="A111" s="12" t="s">
        <v>137</v>
      </c>
      <c r="B111" s="12" t="s">
        <v>19</v>
      </c>
      <c r="C111" s="12" t="s">
        <v>46</v>
      </c>
      <c r="D111" s="13">
        <v>43434</v>
      </c>
      <c r="E111" s="13">
        <v>29360</v>
      </c>
      <c r="F111" s="12" t="s">
        <v>10</v>
      </c>
      <c r="G111" s="12" t="s">
        <v>24</v>
      </c>
      <c r="H111" s="12"/>
    </row>
    <row r="112" spans="1:8" ht="14.25" customHeight="1">
      <c r="A112" s="12" t="s">
        <v>138</v>
      </c>
      <c r="B112" s="12" t="s">
        <v>36</v>
      </c>
      <c r="C112" s="12" t="s">
        <v>14</v>
      </c>
      <c r="D112" s="13">
        <v>192618</v>
      </c>
      <c r="E112" s="13">
        <v>10684</v>
      </c>
      <c r="F112" s="12"/>
      <c r="G112" s="12" t="s">
        <v>24</v>
      </c>
      <c r="H112" s="12" t="s">
        <v>11</v>
      </c>
    </row>
    <row r="113" spans="1:8" ht="14.25" customHeight="1">
      <c r="A113" s="12" t="s">
        <v>139</v>
      </c>
      <c r="B113" s="12" t="s">
        <v>36</v>
      </c>
      <c r="C113" s="12" t="s">
        <v>14</v>
      </c>
      <c r="D113" s="13">
        <v>195778</v>
      </c>
      <c r="E113" s="13">
        <v>76269</v>
      </c>
      <c r="F113" s="12" t="s">
        <v>15</v>
      </c>
      <c r="G113" s="12" t="s">
        <v>20</v>
      </c>
      <c r="H113" s="12" t="s">
        <v>31</v>
      </c>
    </row>
    <row r="114" spans="1:8" ht="14.25" customHeight="1">
      <c r="A114" s="12" t="s">
        <v>140</v>
      </c>
      <c r="B114" s="12" t="s">
        <v>34</v>
      </c>
      <c r="C114" s="12" t="s">
        <v>9</v>
      </c>
      <c r="D114" s="13">
        <v>179361</v>
      </c>
      <c r="E114" s="13">
        <v>20988</v>
      </c>
      <c r="F114" s="12"/>
      <c r="G114" s="12"/>
      <c r="H114" s="12"/>
    </row>
    <row r="115" spans="1:8" ht="14.25" customHeight="1">
      <c r="A115" s="12" t="s">
        <v>141</v>
      </c>
      <c r="B115" s="12" t="s">
        <v>36</v>
      </c>
      <c r="C115" s="12" t="s">
        <v>46</v>
      </c>
      <c r="D115" s="13">
        <v>104378</v>
      </c>
      <c r="E115" s="13">
        <v>67768</v>
      </c>
      <c r="F115" s="12" t="s">
        <v>29</v>
      </c>
      <c r="G115" s="12" t="s">
        <v>20</v>
      </c>
      <c r="H115" s="12" t="s">
        <v>17</v>
      </c>
    </row>
    <row r="116" spans="1:8" ht="14.25" customHeight="1">
      <c r="A116" s="12" t="s">
        <v>142</v>
      </c>
      <c r="B116" s="12" t="s">
        <v>13</v>
      </c>
      <c r="C116" s="12"/>
      <c r="D116" s="13">
        <v>163298</v>
      </c>
      <c r="E116" s="13">
        <v>11343</v>
      </c>
      <c r="F116" s="12" t="s">
        <v>15</v>
      </c>
      <c r="G116" s="12"/>
      <c r="H116" s="12" t="s">
        <v>31</v>
      </c>
    </row>
    <row r="117" spans="1:8" ht="14.25" customHeight="1">
      <c r="A117" s="12" t="s">
        <v>143</v>
      </c>
      <c r="B117" s="12"/>
      <c r="C117" s="12" t="s">
        <v>9</v>
      </c>
      <c r="D117" s="13">
        <v>37188</v>
      </c>
      <c r="E117" s="13">
        <v>34185</v>
      </c>
      <c r="F117" s="12" t="s">
        <v>10</v>
      </c>
      <c r="G117" s="12" t="s">
        <v>16</v>
      </c>
      <c r="H117" s="12"/>
    </row>
    <row r="118" spans="1:8" ht="14.25" customHeight="1">
      <c r="A118" s="12" t="s">
        <v>144</v>
      </c>
      <c r="B118" s="12" t="s">
        <v>19</v>
      </c>
      <c r="C118" s="12" t="s">
        <v>9</v>
      </c>
      <c r="D118" s="13">
        <v>65248</v>
      </c>
      <c r="E118" s="13">
        <v>37252</v>
      </c>
      <c r="F118" s="12" t="s">
        <v>10</v>
      </c>
      <c r="G118" s="12" t="s">
        <v>24</v>
      </c>
      <c r="H118" s="12"/>
    </row>
    <row r="119" spans="1:8" ht="14.25" customHeight="1">
      <c r="A119" s="12" t="s">
        <v>145</v>
      </c>
      <c r="B119" s="12" t="s">
        <v>36</v>
      </c>
      <c r="C119" s="12" t="s">
        <v>46</v>
      </c>
      <c r="D119" s="13">
        <v>72208</v>
      </c>
      <c r="E119" s="13">
        <v>63208</v>
      </c>
      <c r="F119" s="12" t="s">
        <v>15</v>
      </c>
      <c r="G119" s="12" t="s">
        <v>16</v>
      </c>
      <c r="H119" s="12" t="s">
        <v>17</v>
      </c>
    </row>
    <row r="120" spans="1:8" ht="14.25" customHeight="1">
      <c r="A120" s="12" t="s">
        <v>146</v>
      </c>
      <c r="B120" s="12" t="s">
        <v>34</v>
      </c>
      <c r="C120" s="12" t="s">
        <v>14</v>
      </c>
      <c r="D120" s="13">
        <v>71924</v>
      </c>
      <c r="E120" s="13">
        <v>65965</v>
      </c>
      <c r="F120" s="12" t="s">
        <v>10</v>
      </c>
      <c r="G120" s="12"/>
      <c r="H120" s="12" t="s">
        <v>31</v>
      </c>
    </row>
    <row r="121" spans="1:8" ht="14.25" customHeight="1">
      <c r="A121" s="12" t="s">
        <v>147</v>
      </c>
      <c r="B121" s="12" t="s">
        <v>13</v>
      </c>
      <c r="C121" s="12" t="s">
        <v>14</v>
      </c>
      <c r="D121" s="13">
        <v>162328</v>
      </c>
      <c r="E121" s="13">
        <v>89906</v>
      </c>
      <c r="F121" s="12" t="s">
        <v>10</v>
      </c>
      <c r="G121" s="12"/>
      <c r="H121" s="12" t="s">
        <v>11</v>
      </c>
    </row>
    <row r="122" spans="1:8" ht="14.25" customHeight="1">
      <c r="A122" s="12" t="s">
        <v>148</v>
      </c>
      <c r="B122" s="12"/>
      <c r="C122" s="12" t="s">
        <v>46</v>
      </c>
      <c r="D122" s="13">
        <v>173908</v>
      </c>
      <c r="E122" s="13">
        <v>8789</v>
      </c>
      <c r="F122" s="12" t="s">
        <v>15</v>
      </c>
      <c r="G122" s="12" t="s">
        <v>24</v>
      </c>
      <c r="H122" s="12" t="s">
        <v>17</v>
      </c>
    </row>
    <row r="123" spans="1:8" ht="14.25" customHeight="1">
      <c r="A123" s="12" t="s">
        <v>149</v>
      </c>
      <c r="B123" s="12" t="s">
        <v>34</v>
      </c>
      <c r="C123" s="12"/>
      <c r="D123" s="13">
        <v>120637</v>
      </c>
      <c r="E123" s="13">
        <v>48651</v>
      </c>
      <c r="F123" s="12" t="s">
        <v>15</v>
      </c>
      <c r="G123" s="12" t="s">
        <v>24</v>
      </c>
      <c r="H123" s="12" t="s">
        <v>31</v>
      </c>
    </row>
    <row r="124" spans="1:8" ht="14.25" customHeight="1">
      <c r="A124" s="12" t="s">
        <v>150</v>
      </c>
      <c r="B124" s="12" t="s">
        <v>13</v>
      </c>
      <c r="C124" s="12" t="s">
        <v>46</v>
      </c>
      <c r="D124" s="13">
        <v>169722</v>
      </c>
      <c r="E124" s="13">
        <v>55455</v>
      </c>
      <c r="F124" s="12"/>
      <c r="G124" s="12" t="s">
        <v>20</v>
      </c>
      <c r="H124" s="12" t="s">
        <v>17</v>
      </c>
    </row>
    <row r="125" spans="1:8" ht="14.25" customHeight="1">
      <c r="A125" s="12" t="s">
        <v>151</v>
      </c>
      <c r="B125" s="12" t="s">
        <v>152</v>
      </c>
      <c r="C125" s="12" t="s">
        <v>46</v>
      </c>
      <c r="D125" s="13">
        <v>13163</v>
      </c>
      <c r="E125" s="13">
        <v>31164</v>
      </c>
      <c r="F125" s="12"/>
      <c r="G125" s="12"/>
      <c r="H125" s="12" t="s">
        <v>17</v>
      </c>
    </row>
    <row r="126" spans="1:8" ht="14.25" customHeight="1">
      <c r="A126" s="12" t="s">
        <v>153</v>
      </c>
      <c r="B126" s="12" t="s">
        <v>34</v>
      </c>
      <c r="C126" s="12" t="s">
        <v>14</v>
      </c>
      <c r="D126" s="13">
        <v>187608</v>
      </c>
      <c r="E126" s="13">
        <v>89371</v>
      </c>
      <c r="F126" s="12" t="s">
        <v>29</v>
      </c>
      <c r="G126" s="12" t="s">
        <v>20</v>
      </c>
      <c r="H126" s="12" t="s">
        <v>21</v>
      </c>
    </row>
    <row r="127" spans="1:8" ht="14.25" customHeight="1">
      <c r="A127" s="12" t="s">
        <v>154</v>
      </c>
      <c r="B127" s="12" t="s">
        <v>13</v>
      </c>
      <c r="C127" s="12" t="s">
        <v>9</v>
      </c>
      <c r="D127" s="13">
        <v>60825</v>
      </c>
      <c r="E127" s="13">
        <v>69681</v>
      </c>
      <c r="F127" s="12" t="s">
        <v>15</v>
      </c>
      <c r="G127" s="12"/>
      <c r="H127" s="12" t="s">
        <v>31</v>
      </c>
    </row>
    <row r="128" spans="1:8" ht="14.25" customHeight="1">
      <c r="A128" s="12" t="s">
        <v>155</v>
      </c>
      <c r="B128" s="12" t="s">
        <v>19</v>
      </c>
      <c r="C128" s="12" t="s">
        <v>46</v>
      </c>
      <c r="D128" s="13">
        <v>144257</v>
      </c>
      <c r="E128" s="13">
        <v>26813</v>
      </c>
      <c r="F128" s="12" t="s">
        <v>10</v>
      </c>
      <c r="G128" s="12" t="s">
        <v>24</v>
      </c>
      <c r="H128" s="12" t="s">
        <v>17</v>
      </c>
    </row>
    <row r="129" spans="1:8" ht="14.25" customHeight="1">
      <c r="A129" s="12" t="s">
        <v>156</v>
      </c>
      <c r="B129" s="12"/>
      <c r="C129" s="12" t="s">
        <v>9</v>
      </c>
      <c r="D129" s="13">
        <v>145646</v>
      </c>
      <c r="E129" s="13">
        <v>96988</v>
      </c>
      <c r="F129" s="12" t="s">
        <v>10</v>
      </c>
      <c r="G129" s="12" t="s">
        <v>20</v>
      </c>
      <c r="H129" s="12" t="s">
        <v>31</v>
      </c>
    </row>
    <row r="130" spans="1:8" ht="14.25" customHeight="1">
      <c r="A130" s="12" t="s">
        <v>157</v>
      </c>
      <c r="B130" s="12" t="s">
        <v>34</v>
      </c>
      <c r="C130" s="12"/>
      <c r="D130" s="13">
        <v>124027</v>
      </c>
      <c r="E130" s="13">
        <v>80448</v>
      </c>
      <c r="F130" s="12" t="s">
        <v>15</v>
      </c>
      <c r="G130" s="12" t="s">
        <v>16</v>
      </c>
      <c r="H130" s="12" t="s">
        <v>11</v>
      </c>
    </row>
    <row r="131" spans="1:8" ht="14.25" customHeight="1">
      <c r="A131" s="12" t="s">
        <v>158</v>
      </c>
      <c r="B131" s="12" t="s">
        <v>19</v>
      </c>
      <c r="C131" s="12" t="s">
        <v>46</v>
      </c>
      <c r="D131" s="13">
        <v>141290</v>
      </c>
      <c r="E131" s="13">
        <v>33045</v>
      </c>
      <c r="F131" s="12"/>
      <c r="G131" s="12" t="s">
        <v>20</v>
      </c>
      <c r="H131" s="12" t="s">
        <v>31</v>
      </c>
    </row>
    <row r="132" spans="1:8" ht="14.25" customHeight="1">
      <c r="A132" s="12" t="s">
        <v>159</v>
      </c>
      <c r="B132" s="12" t="s">
        <v>19</v>
      </c>
      <c r="C132" s="12" t="s">
        <v>14</v>
      </c>
      <c r="D132" s="13">
        <v>187438</v>
      </c>
      <c r="E132" s="13">
        <v>70538</v>
      </c>
      <c r="F132" s="12" t="s">
        <v>29</v>
      </c>
      <c r="G132" s="12"/>
      <c r="H132" s="12" t="s">
        <v>31</v>
      </c>
    </row>
    <row r="133" spans="1:8" ht="14.25" customHeight="1">
      <c r="A133" s="12" t="s">
        <v>160</v>
      </c>
      <c r="B133" s="12"/>
      <c r="C133" s="12"/>
      <c r="D133" s="13">
        <v>84105</v>
      </c>
      <c r="E133" s="13">
        <v>86474</v>
      </c>
      <c r="F133" s="12" t="s">
        <v>15</v>
      </c>
      <c r="G133" s="12" t="s">
        <v>24</v>
      </c>
      <c r="H133" s="12"/>
    </row>
    <row r="134" spans="1:8" ht="14.25" customHeight="1">
      <c r="A134" s="12" t="s">
        <v>161</v>
      </c>
      <c r="B134" s="12" t="s">
        <v>13</v>
      </c>
      <c r="C134" s="12"/>
      <c r="D134" s="13">
        <v>137500</v>
      </c>
      <c r="E134" s="13">
        <v>45647</v>
      </c>
      <c r="F134" s="12" t="s">
        <v>15</v>
      </c>
      <c r="G134" s="12" t="s">
        <v>20</v>
      </c>
      <c r="H134" s="12"/>
    </row>
    <row r="135" spans="1:8" ht="14.25" customHeight="1">
      <c r="A135" s="12" t="s">
        <v>162</v>
      </c>
      <c r="B135" s="12" t="s">
        <v>36</v>
      </c>
      <c r="C135" s="12" t="s">
        <v>46</v>
      </c>
      <c r="D135" s="13">
        <v>143021</v>
      </c>
      <c r="E135" s="13">
        <v>15112</v>
      </c>
      <c r="F135" s="12" t="s">
        <v>29</v>
      </c>
      <c r="G135" s="12" t="s">
        <v>24</v>
      </c>
      <c r="H135" s="12"/>
    </row>
    <row r="136" spans="1:8" ht="14.25" customHeight="1">
      <c r="A136" s="12" t="s">
        <v>163</v>
      </c>
      <c r="B136" s="12"/>
      <c r="C136" s="12" t="s">
        <v>9</v>
      </c>
      <c r="D136" s="13">
        <v>179773</v>
      </c>
      <c r="E136" s="13">
        <v>36220</v>
      </c>
      <c r="F136" s="12"/>
      <c r="G136" s="12" t="s">
        <v>16</v>
      </c>
      <c r="H136" s="12"/>
    </row>
    <row r="137" spans="1:8" ht="14.25" customHeight="1">
      <c r="A137" s="12" t="s">
        <v>164</v>
      </c>
      <c r="B137" s="12" t="s">
        <v>19</v>
      </c>
      <c r="C137" s="12" t="s">
        <v>46</v>
      </c>
      <c r="D137" s="13">
        <v>86966</v>
      </c>
      <c r="E137" s="13">
        <v>22712</v>
      </c>
      <c r="F137" s="12" t="s">
        <v>29</v>
      </c>
      <c r="G137" s="12"/>
      <c r="H137" s="12" t="s">
        <v>21</v>
      </c>
    </row>
    <row r="138" spans="1:8" ht="14.25" customHeight="1">
      <c r="A138" s="12" t="s">
        <v>165</v>
      </c>
      <c r="B138" s="12" t="s">
        <v>36</v>
      </c>
      <c r="C138" s="12" t="s">
        <v>46</v>
      </c>
      <c r="D138" s="13">
        <v>100901</v>
      </c>
      <c r="E138" s="13">
        <v>45458</v>
      </c>
      <c r="F138" s="12" t="s">
        <v>29</v>
      </c>
      <c r="G138" s="12"/>
      <c r="H138" s="12" t="s">
        <v>21</v>
      </c>
    </row>
    <row r="139" spans="1:8" ht="14.25" customHeight="1">
      <c r="A139" s="12" t="s">
        <v>166</v>
      </c>
      <c r="B139" s="12" t="s">
        <v>13</v>
      </c>
      <c r="C139" s="12" t="s">
        <v>14</v>
      </c>
      <c r="D139" s="13">
        <v>23069</v>
      </c>
      <c r="E139" s="13">
        <v>45598</v>
      </c>
      <c r="F139" s="12"/>
      <c r="G139" s="12" t="s">
        <v>16</v>
      </c>
      <c r="H139" s="12" t="s">
        <v>17</v>
      </c>
    </row>
    <row r="140" spans="1:8" ht="14.25" customHeight="1">
      <c r="A140" s="12" t="s">
        <v>167</v>
      </c>
      <c r="B140" s="12" t="s">
        <v>19</v>
      </c>
      <c r="C140" s="12" t="s">
        <v>14</v>
      </c>
      <c r="D140" s="13">
        <v>152231</v>
      </c>
      <c r="E140" s="13">
        <v>60796</v>
      </c>
      <c r="F140" s="12" t="s">
        <v>29</v>
      </c>
      <c r="G140" s="12" t="s">
        <v>20</v>
      </c>
      <c r="H140" s="12"/>
    </row>
    <row r="141" spans="1:8" ht="14.25" customHeight="1">
      <c r="A141" s="12" t="s">
        <v>168</v>
      </c>
      <c r="B141" s="12" t="s">
        <v>13</v>
      </c>
      <c r="C141" s="12" t="s">
        <v>46</v>
      </c>
      <c r="D141" s="13">
        <v>114328</v>
      </c>
      <c r="E141" s="13">
        <v>96512</v>
      </c>
      <c r="F141" s="12"/>
      <c r="G141" s="12" t="s">
        <v>16</v>
      </c>
      <c r="H141" s="12" t="s">
        <v>17</v>
      </c>
    </row>
    <row r="142" spans="1:8" ht="14.25" customHeight="1">
      <c r="A142" s="12" t="s">
        <v>169</v>
      </c>
      <c r="B142" s="12" t="s">
        <v>36</v>
      </c>
      <c r="C142" s="12" t="s">
        <v>14</v>
      </c>
      <c r="D142" s="13">
        <v>124412</v>
      </c>
      <c r="E142" s="13">
        <v>99469</v>
      </c>
      <c r="F142" s="12" t="s">
        <v>10</v>
      </c>
      <c r="G142" s="12"/>
      <c r="H142" s="12"/>
    </row>
    <row r="143" spans="1:8" ht="14.25" customHeight="1">
      <c r="A143" s="12" t="s">
        <v>170</v>
      </c>
      <c r="B143" s="12" t="s">
        <v>13</v>
      </c>
      <c r="C143" s="12" t="s">
        <v>46</v>
      </c>
      <c r="D143" s="13">
        <v>43394</v>
      </c>
      <c r="E143" s="13">
        <v>10622</v>
      </c>
      <c r="F143" s="12" t="s">
        <v>10</v>
      </c>
      <c r="G143" s="12" t="s">
        <v>24</v>
      </c>
      <c r="H143" s="12"/>
    </row>
    <row r="144" spans="1:8" ht="14.25" customHeight="1">
      <c r="A144" s="12" t="s">
        <v>171</v>
      </c>
      <c r="B144" s="12" t="s">
        <v>36</v>
      </c>
      <c r="C144" s="12"/>
      <c r="D144" s="13">
        <v>70128</v>
      </c>
      <c r="E144" s="13">
        <v>78308</v>
      </c>
      <c r="F144" s="12" t="s">
        <v>15</v>
      </c>
      <c r="G144" s="12" t="s">
        <v>20</v>
      </c>
      <c r="H144" s="12"/>
    </row>
    <row r="145" spans="1:8" ht="14.25" customHeight="1">
      <c r="A145" s="12" t="s">
        <v>172</v>
      </c>
      <c r="B145" s="12"/>
      <c r="C145" s="12" t="s">
        <v>14</v>
      </c>
      <c r="D145" s="13">
        <v>115149</v>
      </c>
      <c r="E145" s="13">
        <v>79924</v>
      </c>
      <c r="F145" s="12"/>
      <c r="G145" s="12"/>
      <c r="H145" s="12" t="s">
        <v>17</v>
      </c>
    </row>
    <row r="146" spans="1:8" ht="14.25" customHeight="1">
      <c r="A146" s="12" t="s">
        <v>173</v>
      </c>
      <c r="B146" s="12" t="s">
        <v>19</v>
      </c>
      <c r="C146" s="12" t="s">
        <v>46</v>
      </c>
      <c r="D146" s="13">
        <v>69679</v>
      </c>
      <c r="E146" s="13">
        <v>25000</v>
      </c>
      <c r="F146" s="12" t="s">
        <v>29</v>
      </c>
      <c r="G146" s="12" t="s">
        <v>20</v>
      </c>
      <c r="H146" s="12"/>
    </row>
    <row r="147" spans="1:8" ht="14.25" customHeight="1">
      <c r="A147" s="12" t="s">
        <v>174</v>
      </c>
      <c r="B147" s="12"/>
      <c r="C147" s="12" t="s">
        <v>14</v>
      </c>
      <c r="D147" s="13">
        <v>60753</v>
      </c>
      <c r="E147" s="13">
        <v>85255</v>
      </c>
      <c r="F147" s="12" t="s">
        <v>15</v>
      </c>
      <c r="G147" s="12" t="s">
        <v>24</v>
      </c>
      <c r="H147" s="12" t="s">
        <v>21</v>
      </c>
    </row>
    <row r="148" spans="1:8" ht="14.25" customHeight="1">
      <c r="A148" s="12" t="s">
        <v>175</v>
      </c>
      <c r="B148" s="12" t="s">
        <v>19</v>
      </c>
      <c r="C148" s="12"/>
      <c r="D148" s="13">
        <v>15136</v>
      </c>
      <c r="E148" s="13">
        <v>94303</v>
      </c>
      <c r="F148" s="12" t="s">
        <v>10</v>
      </c>
      <c r="G148" s="12" t="s">
        <v>20</v>
      </c>
      <c r="H148" s="12" t="s">
        <v>21</v>
      </c>
    </row>
    <row r="149" spans="1:8" ht="14.25" customHeight="1">
      <c r="A149" s="12" t="s">
        <v>176</v>
      </c>
      <c r="B149" s="12" t="s">
        <v>36</v>
      </c>
      <c r="C149" s="12" t="s">
        <v>46</v>
      </c>
      <c r="D149" s="13">
        <v>186181</v>
      </c>
      <c r="E149" s="13">
        <v>35027</v>
      </c>
      <c r="F149" s="12" t="s">
        <v>15</v>
      </c>
      <c r="G149" s="12" t="s">
        <v>20</v>
      </c>
      <c r="H149" s="12"/>
    </row>
    <row r="150" spans="1:8" ht="14.25" customHeight="1">
      <c r="A150" s="12" t="s">
        <v>177</v>
      </c>
      <c r="B150" s="12" t="s">
        <v>36</v>
      </c>
      <c r="C150" s="12" t="s">
        <v>9</v>
      </c>
      <c r="D150" s="13">
        <v>17477</v>
      </c>
      <c r="E150" s="13">
        <v>13311</v>
      </c>
      <c r="F150" s="12" t="s">
        <v>10</v>
      </c>
      <c r="G150" s="12" t="s">
        <v>20</v>
      </c>
      <c r="H150" s="12" t="s">
        <v>11</v>
      </c>
    </row>
    <row r="151" spans="1:8" ht="14.25" customHeight="1">
      <c r="A151" s="12" t="s">
        <v>178</v>
      </c>
      <c r="B151" s="12" t="s">
        <v>13</v>
      </c>
      <c r="C151" s="12" t="s">
        <v>46</v>
      </c>
      <c r="D151" s="13">
        <v>72266</v>
      </c>
      <c r="E151" s="13">
        <v>90034</v>
      </c>
      <c r="F151" s="12" t="s">
        <v>29</v>
      </c>
      <c r="G151" s="12" t="s">
        <v>24</v>
      </c>
      <c r="H151" s="12" t="s">
        <v>17</v>
      </c>
    </row>
    <row r="152" spans="1:8" ht="14.25" customHeight="1">
      <c r="A152" s="12" t="s">
        <v>179</v>
      </c>
      <c r="B152" s="12"/>
      <c r="C152" s="12" t="s">
        <v>46</v>
      </c>
      <c r="D152" s="13">
        <v>67512</v>
      </c>
      <c r="E152" s="13">
        <v>77011</v>
      </c>
      <c r="F152" s="12" t="s">
        <v>15</v>
      </c>
      <c r="G152" s="12" t="s">
        <v>24</v>
      </c>
      <c r="H152" s="12" t="s">
        <v>21</v>
      </c>
    </row>
    <row r="153" spans="1:8" ht="14.25" customHeight="1">
      <c r="A153" s="12" t="s">
        <v>180</v>
      </c>
      <c r="B153" s="12" t="s">
        <v>36</v>
      </c>
      <c r="C153" s="12"/>
      <c r="D153" s="13">
        <v>27784</v>
      </c>
      <c r="E153" s="13">
        <v>31885</v>
      </c>
      <c r="F153" s="12"/>
      <c r="G153" s="12" t="s">
        <v>24</v>
      </c>
      <c r="H153" s="12" t="s">
        <v>31</v>
      </c>
    </row>
    <row r="154" spans="1:8" ht="14.25" customHeight="1">
      <c r="A154" s="12" t="s">
        <v>181</v>
      </c>
      <c r="B154" s="12" t="s">
        <v>19</v>
      </c>
      <c r="C154" s="12"/>
      <c r="D154" s="13">
        <v>154735</v>
      </c>
      <c r="E154" s="13">
        <v>17696</v>
      </c>
      <c r="F154" s="12"/>
      <c r="G154" s="12" t="s">
        <v>24</v>
      </c>
      <c r="H154" s="12" t="s">
        <v>31</v>
      </c>
    </row>
    <row r="155" spans="1:8" ht="14.25" customHeight="1">
      <c r="A155" s="12" t="s">
        <v>182</v>
      </c>
      <c r="B155" s="12" t="s">
        <v>36</v>
      </c>
      <c r="C155" s="12" t="s">
        <v>14</v>
      </c>
      <c r="D155" s="13">
        <v>139376</v>
      </c>
      <c r="E155" s="13">
        <v>26733</v>
      </c>
      <c r="F155" s="12" t="s">
        <v>29</v>
      </c>
      <c r="G155" s="12" t="s">
        <v>20</v>
      </c>
      <c r="H155" s="12" t="s">
        <v>11</v>
      </c>
    </row>
    <row r="156" spans="1:8" ht="14.25" customHeight="1">
      <c r="A156" s="12" t="s">
        <v>183</v>
      </c>
      <c r="B156" s="12" t="s">
        <v>34</v>
      </c>
      <c r="C156" s="12" t="s">
        <v>46</v>
      </c>
      <c r="D156" s="13">
        <v>124911</v>
      </c>
      <c r="E156" s="13">
        <v>41236</v>
      </c>
      <c r="F156" s="12" t="s">
        <v>15</v>
      </c>
      <c r="G156" s="12"/>
      <c r="H156" s="12"/>
    </row>
    <row r="157" spans="1:8" ht="14.25" customHeight="1">
      <c r="A157" s="12" t="s">
        <v>184</v>
      </c>
      <c r="B157" s="12" t="s">
        <v>13</v>
      </c>
      <c r="C157" s="12" t="s">
        <v>14</v>
      </c>
      <c r="D157" s="13">
        <v>18878</v>
      </c>
      <c r="E157" s="13">
        <v>13739</v>
      </c>
      <c r="F157" s="12" t="s">
        <v>29</v>
      </c>
      <c r="G157" s="12"/>
      <c r="H157" s="12"/>
    </row>
    <row r="158" spans="1:8" ht="14.25" customHeight="1">
      <c r="A158" s="12" t="s">
        <v>185</v>
      </c>
      <c r="B158" s="12" t="s">
        <v>34</v>
      </c>
      <c r="C158" s="12" t="s">
        <v>9</v>
      </c>
      <c r="D158" s="13">
        <v>24368</v>
      </c>
      <c r="E158" s="13">
        <v>73583</v>
      </c>
      <c r="F158" s="12" t="s">
        <v>15</v>
      </c>
      <c r="G158" s="12"/>
      <c r="H158" s="12"/>
    </row>
    <row r="159" spans="1:8" ht="14.25" customHeight="1">
      <c r="A159" s="12" t="s">
        <v>186</v>
      </c>
      <c r="B159" s="12" t="s">
        <v>34</v>
      </c>
      <c r="C159" s="12" t="s">
        <v>9</v>
      </c>
      <c r="D159" s="13">
        <v>85684</v>
      </c>
      <c r="E159" s="13">
        <v>72840</v>
      </c>
      <c r="F159" s="12" t="s">
        <v>10</v>
      </c>
      <c r="G159" s="12"/>
      <c r="H159" s="12"/>
    </row>
    <row r="160" spans="1:8" ht="14.25" customHeight="1">
      <c r="A160" s="12" t="s">
        <v>187</v>
      </c>
      <c r="B160" s="12" t="s">
        <v>13</v>
      </c>
      <c r="C160" s="12" t="s">
        <v>46</v>
      </c>
      <c r="D160" s="13">
        <v>185628</v>
      </c>
      <c r="E160" s="13">
        <v>28424</v>
      </c>
      <c r="F160" s="12" t="s">
        <v>15</v>
      </c>
      <c r="G160" s="12"/>
      <c r="H160" s="12" t="s">
        <v>21</v>
      </c>
    </row>
    <row r="161" spans="1:8" ht="14.25" customHeight="1">
      <c r="A161" s="12" t="s">
        <v>188</v>
      </c>
      <c r="B161" s="12" t="s">
        <v>19</v>
      </c>
      <c r="C161" s="12" t="s">
        <v>14</v>
      </c>
      <c r="D161" s="13">
        <v>47415</v>
      </c>
      <c r="E161" s="13">
        <v>42416</v>
      </c>
      <c r="F161" s="12" t="s">
        <v>29</v>
      </c>
      <c r="G161" s="12" t="s">
        <v>16</v>
      </c>
      <c r="H161" s="12"/>
    </row>
    <row r="162" spans="1:8" ht="14.25" customHeight="1">
      <c r="A162" s="12" t="s">
        <v>189</v>
      </c>
      <c r="B162" s="12" t="s">
        <v>34</v>
      </c>
      <c r="C162" s="12"/>
      <c r="D162" s="13">
        <v>123786</v>
      </c>
      <c r="E162" s="13">
        <v>34146</v>
      </c>
      <c r="F162" s="12" t="s">
        <v>10</v>
      </c>
      <c r="G162" s="12" t="s">
        <v>20</v>
      </c>
      <c r="H162" s="12"/>
    </row>
    <row r="163" spans="1:8" ht="14.25" customHeight="1">
      <c r="A163" s="12" t="s">
        <v>190</v>
      </c>
      <c r="B163" s="12" t="s">
        <v>19</v>
      </c>
      <c r="C163" s="12" t="s">
        <v>9</v>
      </c>
      <c r="D163" s="13">
        <v>97596</v>
      </c>
      <c r="E163" s="13">
        <v>28015</v>
      </c>
      <c r="F163" s="12" t="s">
        <v>10</v>
      </c>
      <c r="G163" s="12" t="s">
        <v>24</v>
      </c>
      <c r="H163" s="12"/>
    </row>
    <row r="164" spans="1:8" ht="14.25" customHeight="1">
      <c r="A164" s="12" t="s">
        <v>191</v>
      </c>
      <c r="B164" s="12" t="s">
        <v>34</v>
      </c>
      <c r="C164" s="12" t="s">
        <v>9</v>
      </c>
      <c r="D164" s="13">
        <v>91942</v>
      </c>
      <c r="E164" s="13">
        <v>46476</v>
      </c>
      <c r="F164" s="12" t="s">
        <v>29</v>
      </c>
      <c r="G164" s="12" t="s">
        <v>16</v>
      </c>
      <c r="H164" s="12" t="s">
        <v>17</v>
      </c>
    </row>
    <row r="165" spans="1:8" ht="14.25" customHeight="1">
      <c r="A165" s="12" t="s">
        <v>192</v>
      </c>
      <c r="B165" s="12" t="s">
        <v>13</v>
      </c>
      <c r="C165" s="12" t="s">
        <v>46</v>
      </c>
      <c r="D165" s="13">
        <v>29395</v>
      </c>
      <c r="E165" s="13">
        <v>13318</v>
      </c>
      <c r="F165" s="12"/>
      <c r="G165" s="12" t="s">
        <v>16</v>
      </c>
      <c r="H165" s="12" t="s">
        <v>21</v>
      </c>
    </row>
    <row r="166" spans="1:8" ht="14.25" customHeight="1">
      <c r="A166" s="12" t="s">
        <v>193</v>
      </c>
      <c r="B166" s="12" t="s">
        <v>36</v>
      </c>
      <c r="C166" s="12"/>
      <c r="D166" s="13">
        <v>71833</v>
      </c>
      <c r="E166" s="13">
        <v>22533</v>
      </c>
      <c r="F166" s="12" t="s">
        <v>15</v>
      </c>
      <c r="G166" s="12" t="s">
        <v>24</v>
      </c>
      <c r="H166" s="12"/>
    </row>
    <row r="167" spans="1:8" ht="14.25" customHeight="1">
      <c r="A167" s="12" t="s">
        <v>194</v>
      </c>
      <c r="B167" s="12" t="s">
        <v>19</v>
      </c>
      <c r="C167" s="12" t="s">
        <v>14</v>
      </c>
      <c r="D167" s="13">
        <v>14748</v>
      </c>
      <c r="E167" s="13">
        <v>76842</v>
      </c>
      <c r="F167" s="12" t="s">
        <v>29</v>
      </c>
      <c r="G167" s="12" t="s">
        <v>20</v>
      </c>
      <c r="H167" s="12" t="s">
        <v>17</v>
      </c>
    </row>
    <row r="168" spans="1:8" ht="14.25" customHeight="1">
      <c r="A168" s="12" t="s">
        <v>195</v>
      </c>
      <c r="B168" s="12" t="s">
        <v>13</v>
      </c>
      <c r="C168" s="12" t="s">
        <v>9</v>
      </c>
      <c r="D168" s="13">
        <v>181357</v>
      </c>
      <c r="E168" s="13">
        <v>86559</v>
      </c>
      <c r="F168" s="12" t="s">
        <v>10</v>
      </c>
      <c r="G168" s="12" t="s">
        <v>16</v>
      </c>
      <c r="H168" s="12" t="s">
        <v>11</v>
      </c>
    </row>
    <row r="169" spans="1:8" ht="14.25" customHeight="1">
      <c r="A169" s="12" t="s">
        <v>196</v>
      </c>
      <c r="B169" s="12" t="s">
        <v>13</v>
      </c>
      <c r="C169" s="12" t="s">
        <v>46</v>
      </c>
      <c r="D169" s="13">
        <v>169307</v>
      </c>
      <c r="E169" s="13">
        <v>85478</v>
      </c>
      <c r="F169" s="12"/>
      <c r="G169" s="12" t="s">
        <v>24</v>
      </c>
      <c r="H169" s="12" t="s">
        <v>21</v>
      </c>
    </row>
    <row r="170" spans="1:8" ht="14.25" customHeight="1">
      <c r="A170" s="12" t="s">
        <v>197</v>
      </c>
      <c r="B170" s="12" t="s">
        <v>27</v>
      </c>
      <c r="C170" s="12" t="s">
        <v>9</v>
      </c>
      <c r="D170" s="13">
        <v>43136</v>
      </c>
      <c r="E170" s="13">
        <v>7785</v>
      </c>
      <c r="F170" s="12" t="s">
        <v>29</v>
      </c>
      <c r="G170" s="12" t="s">
        <v>20</v>
      </c>
      <c r="H170" s="12" t="s">
        <v>31</v>
      </c>
    </row>
    <row r="171" spans="1:8" ht="14.25" customHeight="1">
      <c r="A171" s="12" t="s">
        <v>198</v>
      </c>
      <c r="B171" s="12" t="s">
        <v>34</v>
      </c>
      <c r="C171" s="12"/>
      <c r="D171" s="13">
        <v>138179</v>
      </c>
      <c r="E171" s="13">
        <v>54471</v>
      </c>
      <c r="F171" s="12"/>
      <c r="G171" s="12" t="s">
        <v>20</v>
      </c>
      <c r="H171" s="12"/>
    </row>
    <row r="172" spans="1:8" ht="14.25" customHeight="1">
      <c r="A172" s="12" t="s">
        <v>199</v>
      </c>
      <c r="B172" s="12" t="s">
        <v>36</v>
      </c>
      <c r="C172" s="12"/>
      <c r="D172" s="13">
        <v>168716</v>
      </c>
      <c r="E172" s="13">
        <v>29976</v>
      </c>
      <c r="F172" s="12" t="s">
        <v>29</v>
      </c>
      <c r="G172" s="12"/>
      <c r="H172" s="12" t="s">
        <v>31</v>
      </c>
    </row>
    <row r="173" spans="1:8" ht="14.25" customHeight="1">
      <c r="A173" s="12" t="s">
        <v>200</v>
      </c>
      <c r="B173" s="12" t="s">
        <v>19</v>
      </c>
      <c r="C173" s="12" t="s">
        <v>46</v>
      </c>
      <c r="D173" s="13">
        <v>176153</v>
      </c>
      <c r="E173" s="13">
        <v>31516</v>
      </c>
      <c r="F173" s="12"/>
      <c r="G173" s="12" t="s">
        <v>24</v>
      </c>
      <c r="H173" s="12" t="s">
        <v>17</v>
      </c>
    </row>
    <row r="174" spans="1:8" ht="14.25" customHeight="1">
      <c r="A174" s="12" t="s">
        <v>201</v>
      </c>
      <c r="B174" s="12" t="s">
        <v>19</v>
      </c>
      <c r="C174" s="12"/>
      <c r="D174" s="13">
        <v>135061</v>
      </c>
      <c r="E174" s="13">
        <v>16724</v>
      </c>
      <c r="F174" s="12"/>
      <c r="G174" s="12" t="s">
        <v>24</v>
      </c>
      <c r="H174" s="12"/>
    </row>
    <row r="175" spans="1:8" ht="14.25" customHeight="1">
      <c r="A175" s="12" t="s">
        <v>202</v>
      </c>
      <c r="B175" s="12"/>
      <c r="C175" s="12"/>
      <c r="D175" s="13">
        <v>128757</v>
      </c>
      <c r="E175" s="13">
        <v>40373</v>
      </c>
      <c r="F175" s="12" t="s">
        <v>10</v>
      </c>
      <c r="G175" s="12" t="s">
        <v>16</v>
      </c>
      <c r="H175" s="12" t="s">
        <v>31</v>
      </c>
    </row>
    <row r="176" spans="1:8" ht="14.25" customHeight="1">
      <c r="A176" s="12" t="s">
        <v>203</v>
      </c>
      <c r="B176" s="12" t="s">
        <v>36</v>
      </c>
      <c r="C176" s="12"/>
      <c r="D176" s="13">
        <v>185020</v>
      </c>
      <c r="E176" s="13">
        <v>72913</v>
      </c>
      <c r="F176" s="12" t="s">
        <v>15</v>
      </c>
      <c r="G176" s="12" t="s">
        <v>20</v>
      </c>
      <c r="H176" s="12" t="s">
        <v>11</v>
      </c>
    </row>
    <row r="177" spans="1:8" ht="14.25" customHeight="1">
      <c r="A177" s="12" t="s">
        <v>204</v>
      </c>
      <c r="B177" s="12" t="s">
        <v>34</v>
      </c>
      <c r="C177" s="12" t="s">
        <v>9</v>
      </c>
      <c r="D177" s="13">
        <v>79719</v>
      </c>
      <c r="E177" s="13">
        <v>42306</v>
      </c>
      <c r="F177" s="12" t="s">
        <v>10</v>
      </c>
      <c r="G177" s="12" t="s">
        <v>24</v>
      </c>
      <c r="H177" s="12"/>
    </row>
    <row r="178" spans="1:8" ht="14.25" customHeight="1">
      <c r="A178" s="12" t="s">
        <v>205</v>
      </c>
      <c r="B178" s="12" t="s">
        <v>36</v>
      </c>
      <c r="C178" s="12"/>
      <c r="D178" s="13">
        <v>24954</v>
      </c>
      <c r="E178" s="13">
        <v>83316</v>
      </c>
      <c r="F178" s="12" t="s">
        <v>15</v>
      </c>
      <c r="G178" s="12" t="s">
        <v>16</v>
      </c>
      <c r="H178" s="12"/>
    </row>
    <row r="179" spans="1:8" ht="14.25" customHeight="1">
      <c r="A179" s="12" t="s">
        <v>206</v>
      </c>
      <c r="B179" s="12" t="s">
        <v>19</v>
      </c>
      <c r="C179" s="12" t="s">
        <v>46</v>
      </c>
      <c r="D179" s="13">
        <v>137201</v>
      </c>
      <c r="E179" s="13">
        <v>14786</v>
      </c>
      <c r="F179" s="12" t="s">
        <v>15</v>
      </c>
      <c r="G179" s="12" t="s">
        <v>20</v>
      </c>
      <c r="H179" s="12" t="s">
        <v>17</v>
      </c>
    </row>
    <row r="180" spans="1:8" ht="14.25" customHeight="1">
      <c r="A180" s="12" t="s">
        <v>207</v>
      </c>
      <c r="B180" s="12" t="s">
        <v>34</v>
      </c>
      <c r="C180" s="12" t="s">
        <v>9</v>
      </c>
      <c r="D180" s="13">
        <v>35410</v>
      </c>
      <c r="E180" s="13">
        <v>43473</v>
      </c>
      <c r="F180" s="12" t="s">
        <v>10</v>
      </c>
      <c r="G180" s="12"/>
      <c r="H180" s="12" t="s">
        <v>31</v>
      </c>
    </row>
    <row r="181" spans="1:8" ht="14.25" customHeight="1">
      <c r="A181" s="12" t="s">
        <v>208</v>
      </c>
      <c r="B181" s="12"/>
      <c r="C181" s="12" t="s">
        <v>9</v>
      </c>
      <c r="D181" s="13">
        <v>191681</v>
      </c>
      <c r="E181" s="13">
        <v>71750</v>
      </c>
      <c r="F181" s="12" t="s">
        <v>29</v>
      </c>
      <c r="G181" s="12" t="s">
        <v>20</v>
      </c>
      <c r="H181" s="12" t="s">
        <v>11</v>
      </c>
    </row>
    <row r="182" spans="1:8" ht="14.25" customHeight="1">
      <c r="A182" s="12" t="s">
        <v>209</v>
      </c>
      <c r="B182" s="12" t="s">
        <v>68</v>
      </c>
      <c r="C182" s="12" t="s">
        <v>14</v>
      </c>
      <c r="D182" s="13">
        <v>22703</v>
      </c>
      <c r="E182" s="13">
        <v>95402</v>
      </c>
      <c r="F182" s="12" t="s">
        <v>15</v>
      </c>
      <c r="G182" s="12" t="s">
        <v>16</v>
      </c>
      <c r="H182" s="12" t="s">
        <v>31</v>
      </c>
    </row>
    <row r="183" spans="1:8" ht="14.25" customHeight="1">
      <c r="A183" s="12" t="s">
        <v>210</v>
      </c>
      <c r="B183" s="12" t="s">
        <v>13</v>
      </c>
      <c r="C183" s="12" t="s">
        <v>46</v>
      </c>
      <c r="D183" s="13">
        <v>37277</v>
      </c>
      <c r="E183" s="13">
        <v>53986</v>
      </c>
      <c r="F183" s="12"/>
      <c r="G183" s="12" t="s">
        <v>16</v>
      </c>
      <c r="H183" s="12" t="s">
        <v>31</v>
      </c>
    </row>
    <row r="184" spans="1:8" ht="14.25" customHeight="1">
      <c r="A184" s="12" t="s">
        <v>211</v>
      </c>
      <c r="B184" s="12"/>
      <c r="C184" s="12" t="s">
        <v>14</v>
      </c>
      <c r="D184" s="13">
        <v>166075</v>
      </c>
      <c r="E184" s="13">
        <v>84206</v>
      </c>
      <c r="F184" s="12" t="s">
        <v>15</v>
      </c>
      <c r="G184" s="12" t="s">
        <v>24</v>
      </c>
      <c r="H184" s="12" t="s">
        <v>21</v>
      </c>
    </row>
    <row r="185" spans="1:8" ht="14.25" customHeight="1">
      <c r="A185" s="12" t="s">
        <v>212</v>
      </c>
      <c r="B185" s="12" t="s">
        <v>13</v>
      </c>
      <c r="C185" s="12"/>
      <c r="D185" s="13">
        <v>110288</v>
      </c>
      <c r="E185" s="13">
        <v>58774</v>
      </c>
      <c r="F185" s="12" t="s">
        <v>10</v>
      </c>
      <c r="G185" s="12" t="s">
        <v>20</v>
      </c>
      <c r="H185" s="12" t="s">
        <v>21</v>
      </c>
    </row>
    <row r="186" spans="1:8" ht="14.25" customHeight="1">
      <c r="A186" s="12" t="s">
        <v>213</v>
      </c>
      <c r="B186" s="12" t="s">
        <v>36</v>
      </c>
      <c r="C186" s="12" t="s">
        <v>46</v>
      </c>
      <c r="D186" s="13">
        <v>149412</v>
      </c>
      <c r="E186" s="13">
        <v>73646</v>
      </c>
      <c r="F186" s="12" t="s">
        <v>29</v>
      </c>
      <c r="G186" s="12" t="s">
        <v>20</v>
      </c>
      <c r="H186" s="12" t="s">
        <v>17</v>
      </c>
    </row>
    <row r="187" spans="1:8" ht="14.25" customHeight="1">
      <c r="A187" s="12" t="s">
        <v>214</v>
      </c>
      <c r="B187" s="12" t="s">
        <v>36</v>
      </c>
      <c r="C187" s="12" t="s">
        <v>46</v>
      </c>
      <c r="D187" s="13">
        <v>89400</v>
      </c>
      <c r="E187" s="13">
        <v>72632</v>
      </c>
      <c r="F187" s="12" t="s">
        <v>29</v>
      </c>
      <c r="G187" s="12"/>
      <c r="H187" s="12" t="s">
        <v>11</v>
      </c>
    </row>
    <row r="188" spans="1:8" ht="14.25" customHeight="1">
      <c r="A188" s="12" t="s">
        <v>215</v>
      </c>
      <c r="B188" s="12" t="s">
        <v>19</v>
      </c>
      <c r="C188" s="12" t="s">
        <v>14</v>
      </c>
      <c r="D188" s="13">
        <v>111052</v>
      </c>
      <c r="E188" s="13">
        <v>41525</v>
      </c>
      <c r="F188" s="12" t="s">
        <v>15</v>
      </c>
      <c r="G188" s="12" t="s">
        <v>24</v>
      </c>
      <c r="H188" s="12" t="s">
        <v>31</v>
      </c>
    </row>
    <row r="189" spans="1:8" ht="14.25" customHeight="1">
      <c r="A189" s="12" t="s">
        <v>216</v>
      </c>
      <c r="B189" s="12"/>
      <c r="C189" s="12" t="s">
        <v>9</v>
      </c>
      <c r="D189" s="13">
        <v>72121</v>
      </c>
      <c r="E189" s="13">
        <v>45632</v>
      </c>
      <c r="F189" s="12" t="s">
        <v>10</v>
      </c>
      <c r="G189" s="12" t="s">
        <v>20</v>
      </c>
      <c r="H189" s="12" t="s">
        <v>21</v>
      </c>
    </row>
    <row r="190" spans="1:8" ht="14.25" customHeight="1">
      <c r="A190" s="12" t="s">
        <v>217</v>
      </c>
      <c r="B190" s="12" t="s">
        <v>36</v>
      </c>
      <c r="C190" s="12"/>
      <c r="D190" s="13">
        <v>164703</v>
      </c>
      <c r="E190" s="13">
        <v>32033</v>
      </c>
      <c r="F190" s="12"/>
      <c r="G190" s="12" t="s">
        <v>16</v>
      </c>
      <c r="H190" s="12" t="s">
        <v>31</v>
      </c>
    </row>
    <row r="191" spans="1:8" ht="14.25" customHeight="1">
      <c r="A191" s="12" t="s">
        <v>218</v>
      </c>
      <c r="B191" s="12" t="s">
        <v>36</v>
      </c>
      <c r="C191" s="12" t="s">
        <v>14</v>
      </c>
      <c r="D191" s="13">
        <v>19314</v>
      </c>
      <c r="E191" s="13">
        <v>60410</v>
      </c>
      <c r="F191" s="12" t="s">
        <v>10</v>
      </c>
      <c r="G191" s="12" t="s">
        <v>20</v>
      </c>
      <c r="H191" s="12" t="s">
        <v>31</v>
      </c>
    </row>
    <row r="192" spans="1:8" ht="14.25" customHeight="1">
      <c r="A192" s="12" t="s">
        <v>219</v>
      </c>
      <c r="B192" s="12" t="s">
        <v>34</v>
      </c>
      <c r="C192" s="12" t="s">
        <v>9</v>
      </c>
      <c r="D192" s="13">
        <v>156670</v>
      </c>
      <c r="E192" s="13">
        <v>80490</v>
      </c>
      <c r="F192" s="12" t="s">
        <v>10</v>
      </c>
      <c r="G192" s="12" t="s">
        <v>20</v>
      </c>
      <c r="H192" s="12"/>
    </row>
    <row r="193" spans="1:8" ht="14.25" customHeight="1">
      <c r="A193" s="12" t="s">
        <v>220</v>
      </c>
      <c r="B193" s="12" t="s">
        <v>34</v>
      </c>
      <c r="C193" s="12"/>
      <c r="D193" s="13">
        <v>128375</v>
      </c>
      <c r="E193" s="13">
        <v>72021</v>
      </c>
      <c r="F193" s="12" t="s">
        <v>15</v>
      </c>
      <c r="G193" s="12"/>
      <c r="H193" s="12" t="s">
        <v>31</v>
      </c>
    </row>
    <row r="194" spans="1:8" ht="14.25" customHeight="1">
      <c r="A194" s="12" t="s">
        <v>221</v>
      </c>
      <c r="B194" s="12" t="s">
        <v>13</v>
      </c>
      <c r="C194" s="12"/>
      <c r="D194" s="13">
        <v>27411</v>
      </c>
      <c r="E194" s="13">
        <v>85977</v>
      </c>
      <c r="F194" s="12" t="s">
        <v>10</v>
      </c>
      <c r="G194" s="12" t="s">
        <v>16</v>
      </c>
      <c r="H194" s="12" t="s">
        <v>11</v>
      </c>
    </row>
    <row r="195" spans="1:8" ht="14.25" customHeight="1">
      <c r="A195" s="12" t="s">
        <v>222</v>
      </c>
      <c r="B195" s="12" t="s">
        <v>34</v>
      </c>
      <c r="C195" s="12" t="s">
        <v>9</v>
      </c>
      <c r="D195" s="13">
        <v>146389</v>
      </c>
      <c r="E195" s="13">
        <v>7241</v>
      </c>
      <c r="F195" s="12" t="s">
        <v>15</v>
      </c>
      <c r="G195" s="12"/>
      <c r="H195" s="12"/>
    </row>
    <row r="196" spans="1:8" ht="14.25" customHeight="1">
      <c r="A196" s="12" t="s">
        <v>223</v>
      </c>
      <c r="B196" s="12" t="s">
        <v>19</v>
      </c>
      <c r="C196" s="12" t="s">
        <v>46</v>
      </c>
      <c r="D196" s="13">
        <v>36386</v>
      </c>
      <c r="E196" s="13">
        <v>52715</v>
      </c>
      <c r="F196" s="12"/>
      <c r="G196" s="12" t="s">
        <v>16</v>
      </c>
      <c r="H196" s="12" t="s">
        <v>21</v>
      </c>
    </row>
    <row r="197" spans="1:8" ht="14.25" customHeight="1">
      <c r="A197" s="12" t="s">
        <v>224</v>
      </c>
      <c r="B197" s="12" t="s">
        <v>34</v>
      </c>
      <c r="C197" s="12"/>
      <c r="D197" s="13">
        <v>184964</v>
      </c>
      <c r="E197" s="13">
        <v>36366</v>
      </c>
      <c r="F197" s="12" t="s">
        <v>10</v>
      </c>
      <c r="G197" s="12" t="s">
        <v>24</v>
      </c>
      <c r="H197" s="12" t="s">
        <v>31</v>
      </c>
    </row>
    <row r="198" spans="1:8" ht="14.25" customHeight="1">
      <c r="A198" s="12" t="s">
        <v>225</v>
      </c>
      <c r="B198" s="12" t="s">
        <v>13</v>
      </c>
      <c r="C198" s="12" t="s">
        <v>46</v>
      </c>
      <c r="D198" s="13">
        <v>79300</v>
      </c>
      <c r="E198" s="13">
        <v>42594</v>
      </c>
      <c r="F198" s="12" t="s">
        <v>15</v>
      </c>
      <c r="G198" s="12" t="s">
        <v>20</v>
      </c>
      <c r="H198" s="12" t="s">
        <v>31</v>
      </c>
    </row>
    <row r="199" spans="1:8" ht="14.25" customHeight="1">
      <c r="A199" s="12" t="s">
        <v>226</v>
      </c>
      <c r="B199" s="12" t="s">
        <v>19</v>
      </c>
      <c r="C199" s="12" t="s">
        <v>46</v>
      </c>
      <c r="D199" s="13">
        <v>175929</v>
      </c>
      <c r="E199" s="13">
        <v>62444</v>
      </c>
      <c r="F199" s="12" t="s">
        <v>29</v>
      </c>
      <c r="G199" s="12" t="s">
        <v>20</v>
      </c>
      <c r="H199" s="12" t="s">
        <v>21</v>
      </c>
    </row>
    <row r="200" spans="1:8" ht="14.25" customHeight="1">
      <c r="A200" s="12" t="s">
        <v>227</v>
      </c>
      <c r="B200" s="12" t="s">
        <v>36</v>
      </c>
      <c r="C200" s="12" t="s">
        <v>9</v>
      </c>
      <c r="D200" s="13">
        <v>174254</v>
      </c>
      <c r="E200" s="13">
        <v>35354</v>
      </c>
      <c r="F200" s="12" t="s">
        <v>29</v>
      </c>
      <c r="G200" s="12" t="s">
        <v>24</v>
      </c>
      <c r="H200" s="12" t="s">
        <v>11</v>
      </c>
    </row>
    <row r="201" spans="1:8" ht="14.25" customHeight="1">
      <c r="A201" s="12" t="s">
        <v>228</v>
      </c>
      <c r="B201" s="12" t="s">
        <v>19</v>
      </c>
      <c r="C201" s="12" t="s">
        <v>14</v>
      </c>
      <c r="D201" s="13">
        <v>118717</v>
      </c>
      <c r="E201" s="13">
        <v>88621</v>
      </c>
      <c r="F201" s="12"/>
      <c r="G201" s="12"/>
      <c r="H201" s="12" t="s">
        <v>11</v>
      </c>
    </row>
    <row r="202" spans="1:8" ht="14.25" customHeight="1">
      <c r="A202" s="12" t="s">
        <v>229</v>
      </c>
      <c r="B202" s="12" t="s">
        <v>19</v>
      </c>
      <c r="C202" s="12" t="s">
        <v>14</v>
      </c>
      <c r="D202" s="13">
        <v>34830</v>
      </c>
      <c r="E202" s="13">
        <v>30524</v>
      </c>
      <c r="F202" s="12" t="s">
        <v>15</v>
      </c>
      <c r="G202" s="12" t="s">
        <v>20</v>
      </c>
      <c r="H202" s="12"/>
    </row>
    <row r="203" spans="1:8" ht="14.25" customHeight="1">
      <c r="A203" s="12" t="s">
        <v>230</v>
      </c>
      <c r="B203" s="12" t="s">
        <v>34</v>
      </c>
      <c r="C203" s="12" t="s">
        <v>9</v>
      </c>
      <c r="D203" s="13">
        <v>69289</v>
      </c>
      <c r="E203" s="13">
        <v>9155</v>
      </c>
      <c r="F203" s="12"/>
      <c r="G203" s="12" t="s">
        <v>24</v>
      </c>
      <c r="H203" s="12" t="s">
        <v>11</v>
      </c>
    </row>
    <row r="204" spans="1:8" ht="14.25" customHeight="1">
      <c r="A204" s="12" t="s">
        <v>231</v>
      </c>
      <c r="B204" s="12" t="s">
        <v>34</v>
      </c>
      <c r="C204" s="12"/>
      <c r="D204" s="13">
        <v>87150</v>
      </c>
      <c r="E204" s="13">
        <v>61741</v>
      </c>
      <c r="F204" s="12" t="s">
        <v>29</v>
      </c>
      <c r="G204" s="12" t="s">
        <v>24</v>
      </c>
      <c r="H204" s="12" t="s">
        <v>11</v>
      </c>
    </row>
    <row r="205" spans="1:8" ht="14.25" customHeight="1">
      <c r="A205" s="12" t="s">
        <v>232</v>
      </c>
      <c r="B205" s="12" t="s">
        <v>13</v>
      </c>
      <c r="C205" s="12" t="s">
        <v>46</v>
      </c>
      <c r="D205" s="13">
        <v>60054</v>
      </c>
      <c r="E205" s="13">
        <v>37323</v>
      </c>
      <c r="F205" s="12" t="s">
        <v>29</v>
      </c>
      <c r="G205" s="12" t="s">
        <v>20</v>
      </c>
      <c r="H205" s="12" t="s">
        <v>11</v>
      </c>
    </row>
    <row r="206" spans="1:8" ht="14.25" customHeight="1">
      <c r="A206" s="12" t="s">
        <v>233</v>
      </c>
      <c r="B206" s="12" t="s">
        <v>34</v>
      </c>
      <c r="C206" s="12" t="s">
        <v>46</v>
      </c>
      <c r="D206" s="13">
        <v>164331</v>
      </c>
      <c r="E206" s="13">
        <v>32102</v>
      </c>
      <c r="F206" s="12" t="s">
        <v>15</v>
      </c>
      <c r="G206" s="12"/>
      <c r="H206" s="12"/>
    </row>
    <row r="207" spans="1:8" ht="14.25" customHeight="1">
      <c r="A207" s="12" t="s">
        <v>234</v>
      </c>
      <c r="B207" s="12" t="s">
        <v>19</v>
      </c>
      <c r="C207" s="12" t="s">
        <v>9</v>
      </c>
      <c r="D207" s="13">
        <v>17434</v>
      </c>
      <c r="E207" s="13">
        <v>28821</v>
      </c>
      <c r="F207" s="12"/>
      <c r="G207" s="12" t="s">
        <v>20</v>
      </c>
      <c r="H207" s="12" t="s">
        <v>17</v>
      </c>
    </row>
    <row r="208" spans="1:8" ht="14.25" customHeight="1">
      <c r="A208" s="12" t="s">
        <v>235</v>
      </c>
      <c r="B208" s="12" t="s">
        <v>34</v>
      </c>
      <c r="C208" s="12"/>
      <c r="D208" s="13">
        <v>50566</v>
      </c>
      <c r="E208" s="13">
        <v>93983</v>
      </c>
      <c r="F208" s="12"/>
      <c r="G208" s="12"/>
      <c r="H208" s="12" t="s">
        <v>31</v>
      </c>
    </row>
    <row r="209" spans="1:8" ht="14.25" customHeight="1">
      <c r="A209" s="12" t="s">
        <v>236</v>
      </c>
      <c r="B209" s="12" t="s">
        <v>13</v>
      </c>
      <c r="C209" s="12" t="s">
        <v>46</v>
      </c>
      <c r="D209" s="13">
        <v>56010</v>
      </c>
      <c r="E209" s="13">
        <v>48054</v>
      </c>
      <c r="F209" s="12" t="s">
        <v>15</v>
      </c>
      <c r="G209" s="12" t="s">
        <v>20</v>
      </c>
      <c r="H209" s="12" t="s">
        <v>11</v>
      </c>
    </row>
    <row r="210" spans="1:8" ht="14.25" customHeight="1">
      <c r="A210" s="12" t="s">
        <v>237</v>
      </c>
      <c r="B210" s="12" t="s">
        <v>19</v>
      </c>
      <c r="C210" s="12" t="s">
        <v>9</v>
      </c>
      <c r="D210" s="13">
        <v>152477</v>
      </c>
      <c r="E210" s="13">
        <v>22923</v>
      </c>
      <c r="F210" s="12" t="s">
        <v>10</v>
      </c>
      <c r="G210" s="12" t="s">
        <v>24</v>
      </c>
      <c r="H210" s="12"/>
    </row>
    <row r="211" spans="1:8" ht="14.25" customHeight="1">
      <c r="A211" s="12" t="s">
        <v>238</v>
      </c>
      <c r="B211" s="12" t="s">
        <v>36</v>
      </c>
      <c r="C211" s="12"/>
      <c r="D211" s="13">
        <v>58857</v>
      </c>
      <c r="E211" s="13">
        <v>71123</v>
      </c>
      <c r="F211" s="12" t="s">
        <v>15</v>
      </c>
      <c r="G211" s="12" t="s">
        <v>24</v>
      </c>
      <c r="H211" s="12" t="s">
        <v>21</v>
      </c>
    </row>
    <row r="212" spans="1:8" ht="14.25" customHeight="1">
      <c r="A212" s="12" t="s">
        <v>239</v>
      </c>
      <c r="B212" s="12"/>
      <c r="C212" s="12" t="s">
        <v>46</v>
      </c>
      <c r="D212" s="13">
        <v>39508</v>
      </c>
      <c r="E212" s="13">
        <v>35959</v>
      </c>
      <c r="F212" s="12" t="s">
        <v>29</v>
      </c>
      <c r="G212" s="12"/>
      <c r="H212" s="12" t="s">
        <v>17</v>
      </c>
    </row>
    <row r="213" spans="1:8" ht="14.25" customHeight="1">
      <c r="A213" s="12" t="s">
        <v>240</v>
      </c>
      <c r="B213" s="12" t="s">
        <v>13</v>
      </c>
      <c r="C213" s="12" t="s">
        <v>14</v>
      </c>
      <c r="D213" s="13">
        <v>72842</v>
      </c>
      <c r="E213" s="13">
        <v>88550</v>
      </c>
      <c r="F213" s="12" t="s">
        <v>29</v>
      </c>
      <c r="G213" s="12"/>
      <c r="H213" s="12"/>
    </row>
    <row r="214" spans="1:8" ht="14.25" customHeight="1">
      <c r="A214" s="12" t="s">
        <v>241</v>
      </c>
      <c r="B214" s="12" t="s">
        <v>19</v>
      </c>
      <c r="C214" s="12" t="s">
        <v>9</v>
      </c>
      <c r="D214" s="13">
        <v>80407</v>
      </c>
      <c r="E214" s="13">
        <v>60089</v>
      </c>
      <c r="F214" s="12" t="s">
        <v>10</v>
      </c>
      <c r="G214" s="12"/>
      <c r="H214" s="12" t="s">
        <v>31</v>
      </c>
    </row>
    <row r="215" spans="1:8" ht="14.25" customHeight="1">
      <c r="A215" s="12" t="s">
        <v>242</v>
      </c>
      <c r="B215" s="12" t="s">
        <v>13</v>
      </c>
      <c r="C215" s="12"/>
      <c r="D215" s="13">
        <v>54847</v>
      </c>
      <c r="E215" s="13">
        <v>49184</v>
      </c>
      <c r="F215" s="12" t="s">
        <v>15</v>
      </c>
      <c r="G215" s="12" t="s">
        <v>20</v>
      </c>
      <c r="H215" s="12" t="s">
        <v>21</v>
      </c>
    </row>
    <row r="216" spans="1:8" ht="14.25" customHeight="1">
      <c r="A216" s="12" t="s">
        <v>243</v>
      </c>
      <c r="B216" s="12" t="s">
        <v>13</v>
      </c>
      <c r="C216" s="12" t="s">
        <v>9</v>
      </c>
      <c r="D216" s="13">
        <v>154278</v>
      </c>
      <c r="E216" s="13">
        <v>16920</v>
      </c>
      <c r="F216" s="12" t="s">
        <v>15</v>
      </c>
      <c r="G216" s="12" t="s">
        <v>24</v>
      </c>
      <c r="H216" s="12" t="s">
        <v>31</v>
      </c>
    </row>
    <row r="217" spans="1:8" ht="14.25" customHeight="1">
      <c r="A217" s="12" t="s">
        <v>244</v>
      </c>
      <c r="B217" s="12" t="s">
        <v>34</v>
      </c>
      <c r="C217" s="12" t="s">
        <v>9</v>
      </c>
      <c r="D217" s="13">
        <v>14003</v>
      </c>
      <c r="E217" s="13">
        <v>20182</v>
      </c>
      <c r="F217" s="12" t="s">
        <v>29</v>
      </c>
      <c r="G217" s="12" t="s">
        <v>16</v>
      </c>
      <c r="H217" s="12" t="s">
        <v>21</v>
      </c>
    </row>
    <row r="218" spans="1:8" ht="14.25" customHeight="1">
      <c r="A218" s="12" t="s">
        <v>245</v>
      </c>
      <c r="B218" s="12"/>
      <c r="C218" s="12" t="s">
        <v>14</v>
      </c>
      <c r="D218" s="13">
        <v>60504</v>
      </c>
      <c r="E218" s="13">
        <v>40027</v>
      </c>
      <c r="F218" s="12" t="s">
        <v>29</v>
      </c>
      <c r="G218" s="12" t="s">
        <v>20</v>
      </c>
      <c r="H218" s="12"/>
    </row>
    <row r="219" spans="1:8" ht="14.25" customHeight="1">
      <c r="A219" s="12" t="s">
        <v>246</v>
      </c>
      <c r="B219" s="12" t="s">
        <v>13</v>
      </c>
      <c r="C219" s="12" t="s">
        <v>9</v>
      </c>
      <c r="D219" s="13">
        <v>66478</v>
      </c>
      <c r="E219" s="13">
        <v>80111</v>
      </c>
      <c r="F219" s="12" t="s">
        <v>10</v>
      </c>
      <c r="G219" s="12" t="s">
        <v>20</v>
      </c>
      <c r="H219" s="12" t="s">
        <v>31</v>
      </c>
    </row>
    <row r="220" spans="1:8" ht="14.25" customHeight="1">
      <c r="A220" s="12" t="s">
        <v>247</v>
      </c>
      <c r="B220" s="12"/>
      <c r="C220" s="12" t="s">
        <v>14</v>
      </c>
      <c r="D220" s="13">
        <v>93290</v>
      </c>
      <c r="E220" s="13">
        <v>76871</v>
      </c>
      <c r="F220" s="12"/>
      <c r="G220" s="12" t="s">
        <v>24</v>
      </c>
      <c r="H220" s="12" t="s">
        <v>21</v>
      </c>
    </row>
    <row r="221" spans="1:8" ht="14.25" customHeight="1">
      <c r="A221" s="12" t="s">
        <v>248</v>
      </c>
      <c r="B221" s="12" t="s">
        <v>34</v>
      </c>
      <c r="C221" s="12"/>
      <c r="D221" s="13">
        <v>173629</v>
      </c>
      <c r="E221" s="13">
        <v>33892</v>
      </c>
      <c r="F221" s="12" t="s">
        <v>15</v>
      </c>
      <c r="G221" s="12" t="s">
        <v>24</v>
      </c>
      <c r="H221" s="12" t="s">
        <v>21</v>
      </c>
    </row>
    <row r="222" spans="1:8" ht="14.25" customHeight="1">
      <c r="A222" s="12" t="s">
        <v>249</v>
      </c>
      <c r="B222" s="12" t="s">
        <v>13</v>
      </c>
      <c r="C222" s="12" t="s">
        <v>46</v>
      </c>
      <c r="D222" s="13">
        <v>35771</v>
      </c>
      <c r="E222" s="13">
        <v>69560</v>
      </c>
      <c r="F222" s="12" t="s">
        <v>29</v>
      </c>
      <c r="G222" s="12" t="s">
        <v>16</v>
      </c>
      <c r="H222" s="12" t="s">
        <v>21</v>
      </c>
    </row>
    <row r="223" spans="1:8" ht="14.25" customHeight="1">
      <c r="A223" s="12" t="s">
        <v>250</v>
      </c>
      <c r="B223" s="12" t="s">
        <v>36</v>
      </c>
      <c r="C223" s="12" t="s">
        <v>14</v>
      </c>
      <c r="D223" s="13">
        <v>79967</v>
      </c>
      <c r="E223" s="13">
        <v>32137</v>
      </c>
      <c r="F223" s="12" t="s">
        <v>10</v>
      </c>
      <c r="G223" s="12" t="s">
        <v>16</v>
      </c>
      <c r="H223" s="12" t="s">
        <v>21</v>
      </c>
    </row>
    <row r="224" spans="1:8" ht="14.25" customHeight="1">
      <c r="A224" s="12" t="s">
        <v>251</v>
      </c>
      <c r="B224" s="12"/>
      <c r="C224" s="12" t="s">
        <v>14</v>
      </c>
      <c r="D224" s="13">
        <v>168285</v>
      </c>
      <c r="E224" s="13">
        <v>82852</v>
      </c>
      <c r="F224" s="12"/>
      <c r="G224" s="12" t="s">
        <v>16</v>
      </c>
      <c r="H224" s="12" t="s">
        <v>17</v>
      </c>
    </row>
    <row r="225" spans="1:8" ht="14.25" customHeight="1">
      <c r="A225" s="12" t="s">
        <v>252</v>
      </c>
      <c r="B225" s="12" t="s">
        <v>19</v>
      </c>
      <c r="C225" s="12"/>
      <c r="D225" s="13">
        <v>171802</v>
      </c>
      <c r="E225" s="13">
        <v>54887</v>
      </c>
      <c r="F225" s="12" t="s">
        <v>15</v>
      </c>
      <c r="G225" s="12"/>
      <c r="H225" s="12" t="s">
        <v>11</v>
      </c>
    </row>
    <row r="226" spans="1:8" ht="14.25" customHeight="1">
      <c r="A226" s="12" t="s">
        <v>253</v>
      </c>
      <c r="B226" s="12" t="s">
        <v>13</v>
      </c>
      <c r="C226" s="12" t="s">
        <v>46</v>
      </c>
      <c r="D226" s="13">
        <v>125716</v>
      </c>
      <c r="E226" s="13">
        <v>47493</v>
      </c>
      <c r="F226" s="12" t="s">
        <v>10</v>
      </c>
      <c r="G226" s="12" t="s">
        <v>20</v>
      </c>
      <c r="H226" s="12" t="s">
        <v>17</v>
      </c>
    </row>
    <row r="227" spans="1:8" ht="14.25" customHeight="1">
      <c r="A227" s="12" t="s">
        <v>254</v>
      </c>
      <c r="B227" s="12" t="s">
        <v>36</v>
      </c>
      <c r="C227" s="12" t="s">
        <v>46</v>
      </c>
      <c r="D227" s="13">
        <v>44713</v>
      </c>
      <c r="E227" s="13">
        <v>66251</v>
      </c>
      <c r="F227" s="12" t="s">
        <v>15</v>
      </c>
      <c r="G227" s="12"/>
      <c r="H227" s="12" t="s">
        <v>21</v>
      </c>
    </row>
    <row r="228" spans="1:8" ht="14.25" customHeight="1">
      <c r="A228" s="12" t="s">
        <v>255</v>
      </c>
      <c r="B228" s="12" t="s">
        <v>36</v>
      </c>
      <c r="C228" s="12" t="s">
        <v>14</v>
      </c>
      <c r="D228" s="13">
        <v>134996</v>
      </c>
      <c r="E228" s="13">
        <v>9397</v>
      </c>
      <c r="F228" s="12" t="s">
        <v>15</v>
      </c>
      <c r="G228" s="12" t="s">
        <v>20</v>
      </c>
      <c r="H228" s="12" t="s">
        <v>31</v>
      </c>
    </row>
    <row r="229" spans="1:8" ht="14.25" customHeight="1">
      <c r="A229" s="12" t="s">
        <v>256</v>
      </c>
      <c r="B229" s="12"/>
      <c r="C229" s="12" t="s">
        <v>9</v>
      </c>
      <c r="D229" s="13">
        <v>151043</v>
      </c>
      <c r="E229" s="13">
        <v>74478</v>
      </c>
      <c r="F229" s="12" t="s">
        <v>15</v>
      </c>
      <c r="G229" s="12"/>
      <c r="H229" s="12" t="s">
        <v>21</v>
      </c>
    </row>
    <row r="230" spans="1:8" ht="14.25" customHeight="1">
      <c r="A230" s="12" t="s">
        <v>257</v>
      </c>
      <c r="B230" s="12" t="s">
        <v>13</v>
      </c>
      <c r="C230" s="12" t="s">
        <v>46</v>
      </c>
      <c r="D230" s="13">
        <v>189872</v>
      </c>
      <c r="E230" s="13">
        <v>20383</v>
      </c>
      <c r="F230" s="12" t="s">
        <v>15</v>
      </c>
      <c r="G230" s="12" t="s">
        <v>24</v>
      </c>
      <c r="H230" s="12" t="s">
        <v>11</v>
      </c>
    </row>
    <row r="231" spans="1:8" ht="14.25" customHeight="1">
      <c r="A231" s="12" t="s">
        <v>258</v>
      </c>
      <c r="B231" s="12"/>
      <c r="C231" s="12" t="s">
        <v>9</v>
      </c>
      <c r="D231" s="13">
        <v>60066</v>
      </c>
      <c r="E231" s="13">
        <v>40434</v>
      </c>
      <c r="F231" s="12"/>
      <c r="G231" s="12"/>
      <c r="H231" s="12" t="s">
        <v>31</v>
      </c>
    </row>
    <row r="232" spans="1:8" ht="14.25" customHeight="1">
      <c r="A232" s="12" t="s">
        <v>259</v>
      </c>
      <c r="B232" s="12" t="s">
        <v>34</v>
      </c>
      <c r="C232" s="12"/>
      <c r="D232" s="13">
        <v>11808</v>
      </c>
      <c r="E232" s="13">
        <v>73412</v>
      </c>
      <c r="F232" s="12" t="s">
        <v>10</v>
      </c>
      <c r="G232" s="12"/>
      <c r="H232" s="12" t="s">
        <v>31</v>
      </c>
    </row>
    <row r="233" spans="1:8" ht="14.25" customHeight="1">
      <c r="A233" s="12" t="s">
        <v>260</v>
      </c>
      <c r="B233" s="12"/>
      <c r="C233" s="12"/>
      <c r="D233" s="13">
        <v>26811</v>
      </c>
      <c r="E233" s="13">
        <v>86457</v>
      </c>
      <c r="F233" s="12" t="s">
        <v>10</v>
      </c>
      <c r="G233" s="12"/>
      <c r="H233" s="12" t="s">
        <v>31</v>
      </c>
    </row>
    <row r="234" spans="1:8" ht="14.25" customHeight="1">
      <c r="A234" s="12" t="s">
        <v>261</v>
      </c>
      <c r="B234" s="12" t="s">
        <v>34</v>
      </c>
      <c r="C234" s="12" t="s">
        <v>46</v>
      </c>
      <c r="D234" s="13">
        <v>100191</v>
      </c>
      <c r="E234" s="13">
        <v>7845</v>
      </c>
      <c r="F234" s="12" t="s">
        <v>15</v>
      </c>
      <c r="G234" s="12" t="s">
        <v>16</v>
      </c>
      <c r="H234" s="12"/>
    </row>
    <row r="235" spans="1:8" ht="14.25" customHeight="1">
      <c r="A235" s="12" t="s">
        <v>262</v>
      </c>
      <c r="B235" s="12"/>
      <c r="C235" s="12" t="s">
        <v>14</v>
      </c>
      <c r="D235" s="13">
        <v>39138</v>
      </c>
      <c r="E235" s="13">
        <v>17247</v>
      </c>
      <c r="F235" s="12"/>
      <c r="G235" s="12" t="s">
        <v>20</v>
      </c>
      <c r="H235" s="12"/>
    </row>
    <row r="236" spans="1:8" ht="14.25" customHeight="1">
      <c r="A236" s="12" t="s">
        <v>263</v>
      </c>
      <c r="B236" s="12" t="s">
        <v>19</v>
      </c>
      <c r="C236" s="12" t="s">
        <v>46</v>
      </c>
      <c r="D236" s="13">
        <v>192422</v>
      </c>
      <c r="E236" s="13">
        <v>70429</v>
      </c>
      <c r="F236" s="12"/>
      <c r="G236" s="12" t="s">
        <v>20</v>
      </c>
      <c r="H236" s="12"/>
    </row>
    <row r="237" spans="1:8" ht="14.25" customHeight="1">
      <c r="A237" s="12" t="s">
        <v>264</v>
      </c>
      <c r="B237" s="12" t="s">
        <v>34</v>
      </c>
      <c r="C237" s="12" t="s">
        <v>46</v>
      </c>
      <c r="D237" s="13">
        <v>185968</v>
      </c>
      <c r="E237" s="13">
        <v>7015</v>
      </c>
      <c r="F237" s="12" t="s">
        <v>15</v>
      </c>
      <c r="G237" s="12"/>
      <c r="H237" s="12"/>
    </row>
    <row r="238" spans="1:8" ht="14.25" customHeight="1">
      <c r="A238" s="12" t="s">
        <v>265</v>
      </c>
      <c r="B238" s="12"/>
      <c r="C238" s="12"/>
      <c r="D238" s="13">
        <v>112790</v>
      </c>
      <c r="E238" s="13">
        <v>29252</v>
      </c>
      <c r="F238" s="12" t="s">
        <v>29</v>
      </c>
      <c r="G238" s="12"/>
      <c r="H238" s="12" t="s">
        <v>31</v>
      </c>
    </row>
    <row r="239" spans="1:8" ht="14.25" customHeight="1">
      <c r="A239" s="12" t="s">
        <v>266</v>
      </c>
      <c r="B239" s="12" t="s">
        <v>36</v>
      </c>
      <c r="C239" s="12" t="s">
        <v>9</v>
      </c>
      <c r="D239" s="13">
        <v>95007</v>
      </c>
      <c r="E239" s="13">
        <v>43925</v>
      </c>
      <c r="F239" s="12" t="s">
        <v>29</v>
      </c>
      <c r="G239" s="12" t="s">
        <v>24</v>
      </c>
      <c r="H239" s="12" t="s">
        <v>31</v>
      </c>
    </row>
    <row r="240" spans="1:8" ht="14.25" customHeight="1">
      <c r="A240" s="12" t="s">
        <v>267</v>
      </c>
      <c r="B240" s="12" t="s">
        <v>34</v>
      </c>
      <c r="C240" s="12" t="s">
        <v>46</v>
      </c>
      <c r="D240" s="13">
        <v>176081</v>
      </c>
      <c r="E240" s="13">
        <v>12693</v>
      </c>
      <c r="F240" s="12" t="s">
        <v>15</v>
      </c>
      <c r="G240" s="12" t="s">
        <v>24</v>
      </c>
      <c r="H240" s="12" t="s">
        <v>21</v>
      </c>
    </row>
    <row r="241" spans="1:8" ht="14.25" customHeight="1">
      <c r="A241" s="12" t="s">
        <v>268</v>
      </c>
      <c r="B241" s="12" t="s">
        <v>120</v>
      </c>
      <c r="C241" s="12" t="s">
        <v>46</v>
      </c>
      <c r="D241" s="13">
        <v>78520</v>
      </c>
      <c r="E241" s="13">
        <v>14233</v>
      </c>
      <c r="F241" s="12" t="s">
        <v>10</v>
      </c>
      <c r="G241" s="12" t="s">
        <v>16</v>
      </c>
      <c r="H241" s="12" t="s">
        <v>21</v>
      </c>
    </row>
    <row r="242" spans="1:8" ht="14.25" customHeight="1">
      <c r="A242" s="12" t="s">
        <v>269</v>
      </c>
      <c r="B242" s="12" t="s">
        <v>19</v>
      </c>
      <c r="C242" s="12" t="s">
        <v>9</v>
      </c>
      <c r="D242" s="13">
        <v>162753</v>
      </c>
      <c r="E242" s="13">
        <v>74181</v>
      </c>
      <c r="F242" s="12" t="s">
        <v>10</v>
      </c>
      <c r="G242" s="12"/>
      <c r="H242" s="12" t="s">
        <v>31</v>
      </c>
    </row>
    <row r="243" spans="1:8" ht="14.25" customHeight="1">
      <c r="A243" s="12" t="s">
        <v>270</v>
      </c>
      <c r="B243" s="12" t="s">
        <v>34</v>
      </c>
      <c r="C243" s="12"/>
      <c r="D243" s="13">
        <v>93921</v>
      </c>
      <c r="E243" s="13">
        <v>47966</v>
      </c>
      <c r="F243" s="12"/>
      <c r="G243" s="12" t="s">
        <v>24</v>
      </c>
      <c r="H243" s="12" t="s">
        <v>31</v>
      </c>
    </row>
    <row r="244" spans="1:8" ht="14.25" customHeight="1">
      <c r="A244" s="12" t="s">
        <v>271</v>
      </c>
      <c r="B244" s="12" t="s">
        <v>36</v>
      </c>
      <c r="C244" s="12" t="s">
        <v>9</v>
      </c>
      <c r="D244" s="13">
        <v>71411</v>
      </c>
      <c r="E244" s="13">
        <v>52502</v>
      </c>
      <c r="F244" s="12" t="s">
        <v>29</v>
      </c>
      <c r="G244" s="12" t="s">
        <v>24</v>
      </c>
      <c r="H244" s="12" t="s">
        <v>21</v>
      </c>
    </row>
    <row r="245" spans="1:8" ht="14.25" customHeight="1">
      <c r="A245" s="12" t="s">
        <v>272</v>
      </c>
      <c r="B245" s="12" t="s">
        <v>34</v>
      </c>
      <c r="C245" s="12" t="s">
        <v>14</v>
      </c>
      <c r="D245" s="13">
        <v>81453</v>
      </c>
      <c r="E245" s="13">
        <v>7321</v>
      </c>
      <c r="F245" s="12" t="s">
        <v>10</v>
      </c>
      <c r="G245" s="12" t="s">
        <v>16</v>
      </c>
      <c r="H245" s="12" t="s">
        <v>21</v>
      </c>
    </row>
    <row r="246" spans="1:8" ht="14.25" customHeight="1">
      <c r="A246" s="12" t="s">
        <v>273</v>
      </c>
      <c r="B246" s="12" t="s">
        <v>36</v>
      </c>
      <c r="C246" s="12" t="s">
        <v>14</v>
      </c>
      <c r="D246" s="13">
        <v>106847</v>
      </c>
      <c r="E246" s="13">
        <v>61958</v>
      </c>
      <c r="F246" s="12" t="s">
        <v>29</v>
      </c>
      <c r="G246" s="12" t="s">
        <v>24</v>
      </c>
      <c r="H246" s="12" t="s">
        <v>31</v>
      </c>
    </row>
    <row r="247" spans="1:8" ht="14.25" customHeight="1">
      <c r="A247" s="12" t="s">
        <v>274</v>
      </c>
      <c r="B247" s="12" t="s">
        <v>19</v>
      </c>
      <c r="C247" s="12"/>
      <c r="D247" s="13">
        <v>160358</v>
      </c>
      <c r="E247" s="13">
        <v>7797</v>
      </c>
      <c r="F247" s="12" t="s">
        <v>15</v>
      </c>
      <c r="G247" s="12"/>
      <c r="H247" s="12" t="s">
        <v>21</v>
      </c>
    </row>
    <row r="248" spans="1:8" ht="14.25" customHeight="1">
      <c r="A248" s="12" t="s">
        <v>275</v>
      </c>
      <c r="B248" s="12"/>
      <c r="C248" s="12" t="s">
        <v>14</v>
      </c>
      <c r="D248" s="13">
        <v>109583</v>
      </c>
      <c r="E248" s="13">
        <v>36359</v>
      </c>
      <c r="F248" s="12"/>
      <c r="G248" s="12"/>
      <c r="H248" s="12" t="s">
        <v>21</v>
      </c>
    </row>
    <row r="249" spans="1:8" ht="14.25" customHeight="1">
      <c r="A249" s="12" t="s">
        <v>276</v>
      </c>
      <c r="B249" s="12" t="s">
        <v>34</v>
      </c>
      <c r="C249" s="12"/>
      <c r="D249" s="13">
        <v>188612</v>
      </c>
      <c r="E249" s="13">
        <v>9617</v>
      </c>
      <c r="F249" s="12" t="s">
        <v>10</v>
      </c>
      <c r="G249" s="12" t="s">
        <v>20</v>
      </c>
      <c r="H249" s="12" t="s">
        <v>21</v>
      </c>
    </row>
    <row r="250" spans="1:8" ht="14.25" customHeight="1">
      <c r="A250" s="12" t="s">
        <v>277</v>
      </c>
      <c r="B250" s="12" t="s">
        <v>19</v>
      </c>
      <c r="C250" s="12" t="s">
        <v>46</v>
      </c>
      <c r="D250" s="13">
        <v>73452</v>
      </c>
      <c r="E250" s="13">
        <v>13673</v>
      </c>
      <c r="F250" s="12"/>
      <c r="G250" s="12"/>
      <c r="H250" s="12" t="s">
        <v>31</v>
      </c>
    </row>
    <row r="251" spans="1:8" ht="14.25" customHeight="1">
      <c r="A251" s="12" t="s">
        <v>278</v>
      </c>
      <c r="B251" s="12" t="s">
        <v>13</v>
      </c>
      <c r="C251" s="12" t="s">
        <v>46</v>
      </c>
      <c r="D251" s="13">
        <v>163261</v>
      </c>
      <c r="E251" s="13">
        <v>62337</v>
      </c>
      <c r="F251" s="12" t="s">
        <v>15</v>
      </c>
      <c r="G251" s="12" t="s">
        <v>20</v>
      </c>
      <c r="H251" s="12" t="s">
        <v>17</v>
      </c>
    </row>
    <row r="252" spans="1:8" ht="14.25" customHeight="1">
      <c r="A252" s="12" t="s">
        <v>279</v>
      </c>
      <c r="B252" s="12" t="s">
        <v>34</v>
      </c>
      <c r="C252" s="12" t="s">
        <v>46</v>
      </c>
      <c r="D252" s="13">
        <v>135669</v>
      </c>
      <c r="E252" s="13">
        <v>57621</v>
      </c>
      <c r="F252" s="12" t="s">
        <v>29</v>
      </c>
      <c r="G252" s="12" t="s">
        <v>16</v>
      </c>
      <c r="H252" s="12"/>
    </row>
    <row r="253" spans="1:8" ht="14.25" customHeight="1">
      <c r="A253" s="12" t="s">
        <v>280</v>
      </c>
      <c r="B253" s="12" t="s">
        <v>19</v>
      </c>
      <c r="C253" s="12"/>
      <c r="D253" s="13">
        <v>11221</v>
      </c>
      <c r="E253" s="13">
        <v>66216</v>
      </c>
      <c r="F253" s="12" t="s">
        <v>15</v>
      </c>
      <c r="G253" s="12" t="s">
        <v>20</v>
      </c>
      <c r="H253" s="12"/>
    </row>
    <row r="254" spans="1:8" ht="14.25" customHeight="1">
      <c r="A254" s="12" t="s">
        <v>281</v>
      </c>
      <c r="B254" s="12" t="s">
        <v>13</v>
      </c>
      <c r="C254" s="12"/>
      <c r="D254" s="13">
        <v>151285</v>
      </c>
      <c r="E254" s="13">
        <v>47884</v>
      </c>
      <c r="F254" s="12" t="s">
        <v>10</v>
      </c>
      <c r="G254" s="12"/>
      <c r="H254" s="12" t="s">
        <v>17</v>
      </c>
    </row>
    <row r="255" spans="1:8" ht="14.25" customHeight="1">
      <c r="A255" s="12" t="s">
        <v>282</v>
      </c>
      <c r="B255" s="12" t="s">
        <v>34</v>
      </c>
      <c r="C255" s="12" t="s">
        <v>46</v>
      </c>
      <c r="D255" s="13">
        <v>15243</v>
      </c>
      <c r="E255" s="13">
        <v>80780</v>
      </c>
      <c r="F255" s="12" t="s">
        <v>29</v>
      </c>
      <c r="G255" s="12" t="s">
        <v>24</v>
      </c>
      <c r="H255" s="12" t="s">
        <v>11</v>
      </c>
    </row>
    <row r="256" spans="1:8" ht="14.25" customHeight="1">
      <c r="A256" s="12" t="s">
        <v>283</v>
      </c>
      <c r="B256" s="12"/>
      <c r="C256" s="12"/>
      <c r="D256" s="13">
        <v>170125</v>
      </c>
      <c r="E256" s="13">
        <v>64400</v>
      </c>
      <c r="F256" s="12" t="s">
        <v>29</v>
      </c>
      <c r="G256" s="12" t="s">
        <v>16</v>
      </c>
      <c r="H256" s="12" t="s">
        <v>31</v>
      </c>
    </row>
    <row r="257" spans="1:8" ht="14.25" customHeight="1">
      <c r="A257" s="12" t="s">
        <v>284</v>
      </c>
      <c r="B257" s="12" t="s">
        <v>36</v>
      </c>
      <c r="C257" s="12" t="s">
        <v>14</v>
      </c>
      <c r="D257" s="13">
        <v>148150</v>
      </c>
      <c r="E257" s="13">
        <v>83048</v>
      </c>
      <c r="F257" s="12"/>
      <c r="G257" s="12" t="s">
        <v>20</v>
      </c>
      <c r="H257" s="12" t="s">
        <v>21</v>
      </c>
    </row>
    <row r="258" spans="1:8" ht="14.25" customHeight="1">
      <c r="A258" s="12" t="s">
        <v>285</v>
      </c>
      <c r="B258" s="12" t="s">
        <v>36</v>
      </c>
      <c r="C258" s="12" t="s">
        <v>9</v>
      </c>
      <c r="D258" s="13">
        <v>142297</v>
      </c>
      <c r="E258" s="13">
        <v>91443</v>
      </c>
      <c r="F258" s="12"/>
      <c r="G258" s="12"/>
      <c r="H258" s="12" t="s">
        <v>31</v>
      </c>
    </row>
    <row r="259" spans="1:8" ht="14.25" customHeight="1">
      <c r="A259" s="12" t="s">
        <v>286</v>
      </c>
      <c r="B259" s="12" t="s">
        <v>34</v>
      </c>
      <c r="C259" s="12" t="s">
        <v>9</v>
      </c>
      <c r="D259" s="13">
        <v>144323</v>
      </c>
      <c r="E259" s="13">
        <v>54559</v>
      </c>
      <c r="F259" s="12" t="s">
        <v>29</v>
      </c>
      <c r="G259" s="12" t="s">
        <v>20</v>
      </c>
      <c r="H259" s="12" t="s">
        <v>17</v>
      </c>
    </row>
    <row r="260" spans="1:8" ht="14.25" customHeight="1">
      <c r="A260" s="12" t="s">
        <v>287</v>
      </c>
      <c r="B260" s="12" t="s">
        <v>36</v>
      </c>
      <c r="C260" s="12" t="s">
        <v>9</v>
      </c>
      <c r="D260" s="13">
        <v>70363</v>
      </c>
      <c r="E260" s="13">
        <v>12344</v>
      </c>
      <c r="F260" s="12" t="s">
        <v>15</v>
      </c>
      <c r="G260" s="12" t="s">
        <v>24</v>
      </c>
      <c r="H260" s="12" t="s">
        <v>17</v>
      </c>
    </row>
    <row r="261" spans="1:8" ht="14.25" customHeight="1">
      <c r="A261" s="12" t="s">
        <v>288</v>
      </c>
      <c r="B261" s="12" t="s">
        <v>13</v>
      </c>
      <c r="C261" s="12" t="s">
        <v>9</v>
      </c>
      <c r="D261" s="13">
        <v>195057</v>
      </c>
      <c r="E261" s="13">
        <v>81367</v>
      </c>
      <c r="F261" s="12"/>
      <c r="G261" s="12"/>
      <c r="H261" s="12" t="s">
        <v>21</v>
      </c>
    </row>
    <row r="262" spans="1:8" ht="14.25" customHeight="1">
      <c r="A262" s="12" t="s">
        <v>289</v>
      </c>
      <c r="B262" s="12" t="s">
        <v>19</v>
      </c>
      <c r="C262" s="12" t="s">
        <v>9</v>
      </c>
      <c r="D262" s="13">
        <v>89143</v>
      </c>
      <c r="E262" s="13">
        <v>58261</v>
      </c>
      <c r="F262" s="12"/>
      <c r="G262" s="12"/>
      <c r="H262" s="12" t="s">
        <v>11</v>
      </c>
    </row>
    <row r="263" spans="1:8" ht="14.25" customHeight="1">
      <c r="A263" s="12" t="s">
        <v>290</v>
      </c>
      <c r="B263" s="12"/>
      <c r="C263" s="12"/>
      <c r="D263" s="13">
        <v>171883</v>
      </c>
      <c r="E263" s="13">
        <v>94407</v>
      </c>
      <c r="F263" s="12" t="s">
        <v>29</v>
      </c>
      <c r="G263" s="12"/>
      <c r="H263" s="12" t="s">
        <v>17</v>
      </c>
    </row>
    <row r="264" spans="1:8" ht="14.25" customHeight="1">
      <c r="A264" s="12" t="s">
        <v>291</v>
      </c>
      <c r="B264" s="12" t="s">
        <v>36</v>
      </c>
      <c r="C264" s="12" t="s">
        <v>14</v>
      </c>
      <c r="D264" s="13">
        <v>12576</v>
      </c>
      <c r="E264" s="13">
        <v>85901</v>
      </c>
      <c r="F264" s="12" t="s">
        <v>15</v>
      </c>
      <c r="G264" s="12" t="s">
        <v>20</v>
      </c>
      <c r="H264" s="12" t="s">
        <v>31</v>
      </c>
    </row>
    <row r="265" spans="1:8" ht="14.25" customHeight="1">
      <c r="A265" s="12" t="s">
        <v>292</v>
      </c>
      <c r="B265" s="12" t="s">
        <v>34</v>
      </c>
      <c r="C265" s="12"/>
      <c r="D265" s="13">
        <v>179303</v>
      </c>
      <c r="E265" s="13">
        <v>96682</v>
      </c>
      <c r="F265" s="12" t="s">
        <v>10</v>
      </c>
      <c r="G265" s="12"/>
      <c r="H265" s="12" t="s">
        <v>11</v>
      </c>
    </row>
    <row r="266" spans="1:8" ht="14.25" customHeight="1">
      <c r="A266" s="12" t="s">
        <v>293</v>
      </c>
      <c r="B266" s="12" t="s">
        <v>27</v>
      </c>
      <c r="C266" s="12" t="s">
        <v>46</v>
      </c>
      <c r="D266" s="13">
        <v>52136</v>
      </c>
      <c r="E266" s="13">
        <v>37658</v>
      </c>
      <c r="F266" s="12" t="s">
        <v>29</v>
      </c>
      <c r="G266" s="12" t="s">
        <v>20</v>
      </c>
      <c r="H266" s="12"/>
    </row>
    <row r="267" spans="1:8" ht="14.25" customHeight="1">
      <c r="A267" s="12" t="s">
        <v>294</v>
      </c>
      <c r="B267" s="12" t="s">
        <v>36</v>
      </c>
      <c r="C267" s="12" t="s">
        <v>9</v>
      </c>
      <c r="D267" s="13">
        <v>141538</v>
      </c>
      <c r="E267" s="13">
        <v>97684</v>
      </c>
      <c r="F267" s="12"/>
      <c r="G267" s="12" t="s">
        <v>16</v>
      </c>
      <c r="H267" s="12" t="s">
        <v>11</v>
      </c>
    </row>
    <row r="268" spans="1:8" ht="14.25" customHeight="1">
      <c r="A268" s="12" t="s">
        <v>295</v>
      </c>
      <c r="B268" s="12"/>
      <c r="C268" s="12" t="s">
        <v>46</v>
      </c>
      <c r="D268" s="13">
        <v>176329</v>
      </c>
      <c r="E268" s="13">
        <v>76095</v>
      </c>
      <c r="F268" s="12" t="s">
        <v>29</v>
      </c>
      <c r="G268" s="12" t="s">
        <v>20</v>
      </c>
      <c r="H268" s="12" t="s">
        <v>17</v>
      </c>
    </row>
    <row r="269" spans="1:8" ht="14.25" customHeight="1">
      <c r="A269" s="12" t="s">
        <v>296</v>
      </c>
      <c r="B269" s="12" t="s">
        <v>13</v>
      </c>
      <c r="C269" s="12" t="s">
        <v>46</v>
      </c>
      <c r="D269" s="13">
        <v>124466</v>
      </c>
      <c r="E269" s="13">
        <v>51029</v>
      </c>
      <c r="F269" s="12" t="s">
        <v>10</v>
      </c>
      <c r="G269" s="12"/>
      <c r="H269" s="12" t="s">
        <v>17</v>
      </c>
    </row>
    <row r="270" spans="1:8" ht="14.25" customHeight="1">
      <c r="A270" s="12" t="s">
        <v>297</v>
      </c>
      <c r="B270" s="12" t="s">
        <v>19</v>
      </c>
      <c r="C270" s="12" t="s">
        <v>14</v>
      </c>
      <c r="D270" s="13">
        <v>122106</v>
      </c>
      <c r="E270" s="13">
        <v>9367</v>
      </c>
      <c r="F270" s="12" t="s">
        <v>15</v>
      </c>
      <c r="G270" s="12" t="s">
        <v>20</v>
      </c>
      <c r="H270" s="12" t="s">
        <v>31</v>
      </c>
    </row>
    <row r="271" spans="1:8" ht="14.25" customHeight="1">
      <c r="A271" s="12" t="s">
        <v>298</v>
      </c>
      <c r="B271" s="12"/>
      <c r="C271" s="12" t="s">
        <v>9</v>
      </c>
      <c r="D271" s="13">
        <v>184556</v>
      </c>
      <c r="E271" s="13">
        <v>26578</v>
      </c>
      <c r="F271" s="12"/>
      <c r="G271" s="12" t="s">
        <v>24</v>
      </c>
      <c r="H271" s="12"/>
    </row>
    <row r="272" spans="1:8" ht="14.25" customHeight="1">
      <c r="A272" s="12" t="s">
        <v>299</v>
      </c>
      <c r="B272" s="12" t="s">
        <v>36</v>
      </c>
      <c r="C272" s="12" t="s">
        <v>46</v>
      </c>
      <c r="D272" s="13">
        <v>18309</v>
      </c>
      <c r="E272" s="13">
        <v>55677</v>
      </c>
      <c r="F272" s="12" t="s">
        <v>15</v>
      </c>
      <c r="G272" s="12" t="s">
        <v>24</v>
      </c>
      <c r="H272" s="12"/>
    </row>
    <row r="273" spans="1:8" ht="14.25" customHeight="1">
      <c r="A273" s="12" t="s">
        <v>300</v>
      </c>
      <c r="B273" s="12" t="s">
        <v>34</v>
      </c>
      <c r="C273" s="12" t="s">
        <v>46</v>
      </c>
      <c r="D273" s="13">
        <v>109585</v>
      </c>
      <c r="E273" s="13">
        <v>85604</v>
      </c>
      <c r="F273" s="12" t="s">
        <v>29</v>
      </c>
      <c r="G273" s="12"/>
      <c r="H273" s="12" t="s">
        <v>21</v>
      </c>
    </row>
    <row r="274" spans="1:8" ht="14.25" customHeight="1">
      <c r="A274" s="12" t="s">
        <v>301</v>
      </c>
      <c r="B274" s="12" t="s">
        <v>34</v>
      </c>
      <c r="C274" s="12" t="s">
        <v>46</v>
      </c>
      <c r="D274" s="13">
        <v>59555</v>
      </c>
      <c r="E274" s="13">
        <v>86519</v>
      </c>
      <c r="F274" s="12"/>
      <c r="G274" s="12" t="s">
        <v>20</v>
      </c>
      <c r="H274" s="12"/>
    </row>
    <row r="275" spans="1:8" ht="14.25" customHeight="1">
      <c r="A275" s="12" t="s">
        <v>302</v>
      </c>
      <c r="B275" s="12" t="s">
        <v>36</v>
      </c>
      <c r="C275" s="12" t="s">
        <v>14</v>
      </c>
      <c r="D275" s="13">
        <v>170919</v>
      </c>
      <c r="E275" s="13">
        <v>7204</v>
      </c>
      <c r="F275" s="12" t="s">
        <v>15</v>
      </c>
      <c r="G275" s="12" t="s">
        <v>16</v>
      </c>
      <c r="H275" s="12" t="s">
        <v>31</v>
      </c>
    </row>
    <row r="276" spans="1:8" ht="14.25" customHeight="1">
      <c r="A276" s="12" t="s">
        <v>303</v>
      </c>
      <c r="B276" s="12" t="s">
        <v>34</v>
      </c>
      <c r="C276" s="12" t="s">
        <v>9</v>
      </c>
      <c r="D276" s="13">
        <v>169402</v>
      </c>
      <c r="E276" s="13">
        <v>48844</v>
      </c>
      <c r="F276" s="12" t="s">
        <v>29</v>
      </c>
      <c r="G276" s="12"/>
      <c r="H276" s="12" t="s">
        <v>21</v>
      </c>
    </row>
    <row r="277" spans="1:8" ht="14.25" customHeight="1">
      <c r="A277" s="12" t="s">
        <v>304</v>
      </c>
      <c r="B277" s="12" t="s">
        <v>19</v>
      </c>
      <c r="C277" s="12" t="s">
        <v>14</v>
      </c>
      <c r="D277" s="13">
        <v>50261</v>
      </c>
      <c r="E277" s="13">
        <v>65384</v>
      </c>
      <c r="F277" s="12" t="s">
        <v>15</v>
      </c>
      <c r="G277" s="12"/>
      <c r="H277" s="12"/>
    </row>
    <row r="278" spans="1:8" ht="14.25" customHeight="1">
      <c r="A278" s="12" t="s">
        <v>305</v>
      </c>
      <c r="B278" s="12" t="s">
        <v>19</v>
      </c>
      <c r="C278" s="12" t="s">
        <v>14</v>
      </c>
      <c r="D278" s="13">
        <v>43523</v>
      </c>
      <c r="E278" s="13">
        <v>99342</v>
      </c>
      <c r="F278" s="12" t="s">
        <v>29</v>
      </c>
      <c r="G278" s="12" t="s">
        <v>20</v>
      </c>
      <c r="H278" s="12"/>
    </row>
    <row r="279" spans="1:8" ht="14.25" customHeight="1">
      <c r="A279" s="12" t="s">
        <v>306</v>
      </c>
      <c r="B279" s="12" t="s">
        <v>13</v>
      </c>
      <c r="C279" s="12"/>
      <c r="D279" s="13">
        <v>21170</v>
      </c>
      <c r="E279" s="13">
        <v>65902</v>
      </c>
      <c r="F279" s="12" t="s">
        <v>15</v>
      </c>
      <c r="G279" s="12" t="s">
        <v>24</v>
      </c>
      <c r="H279" s="12"/>
    </row>
    <row r="280" spans="1:8" ht="14.25" customHeight="1">
      <c r="A280" s="12" t="s">
        <v>307</v>
      </c>
      <c r="B280" s="12" t="s">
        <v>34</v>
      </c>
      <c r="C280" s="12"/>
      <c r="D280" s="13">
        <v>190941</v>
      </c>
      <c r="E280" s="13">
        <v>45195</v>
      </c>
      <c r="F280" s="12" t="s">
        <v>10</v>
      </c>
      <c r="G280" s="12" t="s">
        <v>16</v>
      </c>
      <c r="H280" s="12" t="s">
        <v>31</v>
      </c>
    </row>
    <row r="281" spans="1:8" ht="14.25" customHeight="1">
      <c r="A281" s="12" t="s">
        <v>308</v>
      </c>
      <c r="B281" s="12"/>
      <c r="C281" s="12"/>
      <c r="D281" s="13">
        <v>45229</v>
      </c>
      <c r="E281" s="13">
        <v>37443</v>
      </c>
      <c r="F281" s="12" t="s">
        <v>29</v>
      </c>
      <c r="G281" s="12" t="s">
        <v>24</v>
      </c>
      <c r="H281" s="12" t="s">
        <v>21</v>
      </c>
    </row>
    <row r="282" spans="1:8" ht="14.25" customHeight="1">
      <c r="A282" s="12" t="s">
        <v>309</v>
      </c>
      <c r="B282" s="12" t="s">
        <v>19</v>
      </c>
      <c r="C282" s="12" t="s">
        <v>14</v>
      </c>
      <c r="D282" s="13">
        <v>141259</v>
      </c>
      <c r="E282" s="13">
        <v>87018</v>
      </c>
      <c r="F282" s="12" t="s">
        <v>15</v>
      </c>
      <c r="G282" s="12" t="s">
        <v>24</v>
      </c>
      <c r="H282" s="12" t="s">
        <v>17</v>
      </c>
    </row>
    <row r="283" spans="1:8" ht="14.25" customHeight="1">
      <c r="A283" s="12" t="s">
        <v>310</v>
      </c>
      <c r="B283" s="12" t="s">
        <v>34</v>
      </c>
      <c r="C283" s="12" t="s">
        <v>9</v>
      </c>
      <c r="D283" s="13">
        <v>23142</v>
      </c>
      <c r="E283" s="13">
        <v>85143</v>
      </c>
      <c r="F283" s="12" t="s">
        <v>15</v>
      </c>
      <c r="G283" s="12" t="s">
        <v>16</v>
      </c>
      <c r="H283" s="12" t="s">
        <v>31</v>
      </c>
    </row>
    <row r="284" spans="1:8" ht="14.25" customHeight="1">
      <c r="A284" s="12" t="s">
        <v>311</v>
      </c>
      <c r="B284" s="12" t="s">
        <v>34</v>
      </c>
      <c r="C284" s="12" t="s">
        <v>14</v>
      </c>
      <c r="D284" s="13">
        <v>199470</v>
      </c>
      <c r="E284" s="13">
        <v>53742</v>
      </c>
      <c r="F284" s="12" t="s">
        <v>10</v>
      </c>
      <c r="G284" s="12" t="s">
        <v>24</v>
      </c>
      <c r="H284" s="12" t="s">
        <v>11</v>
      </c>
    </row>
    <row r="285" spans="1:8" ht="14.25" customHeight="1">
      <c r="A285" s="12" t="s">
        <v>312</v>
      </c>
      <c r="B285" s="12" t="s">
        <v>34</v>
      </c>
      <c r="C285" s="12" t="s">
        <v>9</v>
      </c>
      <c r="D285" s="13">
        <v>118137</v>
      </c>
      <c r="E285" s="13">
        <v>30562</v>
      </c>
      <c r="F285" s="12" t="s">
        <v>15</v>
      </c>
      <c r="G285" s="12" t="s">
        <v>24</v>
      </c>
      <c r="H285" s="12" t="s">
        <v>17</v>
      </c>
    </row>
    <row r="286" spans="1:8" ht="14.25" customHeight="1">
      <c r="A286" s="12" t="s">
        <v>313</v>
      </c>
      <c r="B286" s="12" t="s">
        <v>19</v>
      </c>
      <c r="C286" s="12" t="s">
        <v>9</v>
      </c>
      <c r="D286" s="13">
        <v>171146</v>
      </c>
      <c r="E286" s="13">
        <v>17788</v>
      </c>
      <c r="F286" s="12" t="s">
        <v>10</v>
      </c>
      <c r="G286" s="12" t="s">
        <v>16</v>
      </c>
      <c r="H286" s="12" t="s">
        <v>31</v>
      </c>
    </row>
    <row r="287" spans="1:8" ht="14.25" customHeight="1">
      <c r="A287" s="12" t="s">
        <v>314</v>
      </c>
      <c r="B287" s="12" t="s">
        <v>36</v>
      </c>
      <c r="C287" s="12" t="s">
        <v>46</v>
      </c>
      <c r="D287" s="13">
        <v>44097</v>
      </c>
      <c r="E287" s="13">
        <v>44669</v>
      </c>
      <c r="F287" s="12" t="s">
        <v>15</v>
      </c>
      <c r="G287" s="12"/>
      <c r="H287" s="12"/>
    </row>
    <row r="288" spans="1:8" ht="14.25" customHeight="1">
      <c r="A288" s="12" t="s">
        <v>315</v>
      </c>
      <c r="B288" s="12" t="s">
        <v>13</v>
      </c>
      <c r="C288" s="12" t="s">
        <v>46</v>
      </c>
      <c r="D288" s="13">
        <v>75460</v>
      </c>
      <c r="E288" s="13">
        <v>49812</v>
      </c>
      <c r="F288" s="12" t="s">
        <v>10</v>
      </c>
      <c r="G288" s="12" t="s">
        <v>20</v>
      </c>
      <c r="H288" s="12" t="s">
        <v>11</v>
      </c>
    </row>
    <row r="289" spans="1:8" ht="14.25" customHeight="1">
      <c r="A289" s="12" t="s">
        <v>316</v>
      </c>
      <c r="B289" s="12" t="s">
        <v>34</v>
      </c>
      <c r="C289" s="12" t="s">
        <v>14</v>
      </c>
      <c r="D289" s="13">
        <v>142689</v>
      </c>
      <c r="E289" s="13">
        <v>73632</v>
      </c>
      <c r="F289" s="12" t="s">
        <v>15</v>
      </c>
      <c r="G289" s="12" t="s">
        <v>16</v>
      </c>
      <c r="H289" s="12" t="s">
        <v>17</v>
      </c>
    </row>
    <row r="290" spans="1:8" ht="14.25" customHeight="1">
      <c r="A290" s="12" t="s">
        <v>317</v>
      </c>
      <c r="B290" s="12"/>
      <c r="C290" s="12" t="s">
        <v>14</v>
      </c>
      <c r="D290" s="13">
        <v>51624</v>
      </c>
      <c r="E290" s="13">
        <v>77076</v>
      </c>
      <c r="F290" s="12" t="s">
        <v>29</v>
      </c>
      <c r="G290" s="12" t="s">
        <v>24</v>
      </c>
      <c r="H290" s="12"/>
    </row>
    <row r="291" spans="1:8" ht="14.25" customHeight="1">
      <c r="A291" s="12" t="s">
        <v>318</v>
      </c>
      <c r="B291" s="12"/>
      <c r="C291" s="12" t="s">
        <v>14</v>
      </c>
      <c r="D291" s="13">
        <v>86655</v>
      </c>
      <c r="E291" s="13">
        <v>63175</v>
      </c>
      <c r="F291" s="12" t="s">
        <v>29</v>
      </c>
      <c r="G291" s="12"/>
      <c r="H291" s="12" t="s">
        <v>17</v>
      </c>
    </row>
    <row r="292" spans="1:8" ht="14.25" customHeight="1">
      <c r="A292" s="12" t="s">
        <v>319</v>
      </c>
      <c r="B292" s="12" t="s">
        <v>34</v>
      </c>
      <c r="C292" s="12" t="s">
        <v>14</v>
      </c>
      <c r="D292" s="13">
        <v>50955</v>
      </c>
      <c r="E292" s="13">
        <v>90994</v>
      </c>
      <c r="F292" s="12" t="s">
        <v>10</v>
      </c>
      <c r="G292" s="12" t="s">
        <v>24</v>
      </c>
      <c r="H292" s="12" t="s">
        <v>21</v>
      </c>
    </row>
    <row r="293" spans="1:8" ht="14.25" customHeight="1">
      <c r="A293" s="12" t="s">
        <v>320</v>
      </c>
      <c r="B293" s="12" t="s">
        <v>36</v>
      </c>
      <c r="C293" s="12"/>
      <c r="D293" s="13">
        <v>12420</v>
      </c>
      <c r="E293" s="13">
        <v>18102</v>
      </c>
      <c r="F293" s="12" t="s">
        <v>10</v>
      </c>
      <c r="G293" s="12" t="s">
        <v>16</v>
      </c>
      <c r="H293" s="12" t="s">
        <v>11</v>
      </c>
    </row>
    <row r="294" spans="1:8" ht="14.25" customHeight="1">
      <c r="A294" s="12" t="s">
        <v>321</v>
      </c>
      <c r="B294" s="12" t="s">
        <v>34</v>
      </c>
      <c r="C294" s="12" t="s">
        <v>9</v>
      </c>
      <c r="D294" s="13">
        <v>14735</v>
      </c>
      <c r="E294" s="13">
        <v>76515</v>
      </c>
      <c r="F294" s="12" t="s">
        <v>10</v>
      </c>
      <c r="G294" s="12" t="s">
        <v>24</v>
      </c>
      <c r="H294" s="12"/>
    </row>
    <row r="295" spans="1:8" ht="14.25" customHeight="1">
      <c r="A295" s="12" t="s">
        <v>322</v>
      </c>
      <c r="B295" s="12" t="s">
        <v>36</v>
      </c>
      <c r="C295" s="12"/>
      <c r="D295" s="13">
        <v>123826</v>
      </c>
      <c r="E295" s="13">
        <v>63765</v>
      </c>
      <c r="F295" s="12" t="s">
        <v>15</v>
      </c>
      <c r="G295" s="12" t="s">
        <v>16</v>
      </c>
      <c r="H295" s="12" t="s">
        <v>31</v>
      </c>
    </row>
    <row r="296" spans="1:8" ht="14.25" customHeight="1">
      <c r="A296" s="12" t="s">
        <v>323</v>
      </c>
      <c r="B296" s="12" t="s">
        <v>36</v>
      </c>
      <c r="C296" s="12" t="s">
        <v>46</v>
      </c>
      <c r="D296" s="13">
        <v>151464</v>
      </c>
      <c r="E296" s="13">
        <v>94812</v>
      </c>
      <c r="F296" s="12" t="s">
        <v>10</v>
      </c>
      <c r="G296" s="12" t="s">
        <v>20</v>
      </c>
      <c r="H296" s="12" t="s">
        <v>31</v>
      </c>
    </row>
    <row r="297" spans="1:8" ht="14.25" customHeight="1">
      <c r="A297" s="12" t="s">
        <v>324</v>
      </c>
      <c r="B297" s="12"/>
      <c r="C297" s="12" t="s">
        <v>14</v>
      </c>
      <c r="D297" s="13">
        <v>60289</v>
      </c>
      <c r="E297" s="13">
        <v>93218</v>
      </c>
      <c r="F297" s="12"/>
      <c r="G297" s="12" t="s">
        <v>20</v>
      </c>
      <c r="H297" s="12" t="s">
        <v>11</v>
      </c>
    </row>
    <row r="298" spans="1:8" ht="14.25" customHeight="1">
      <c r="A298" s="12" t="s">
        <v>325</v>
      </c>
      <c r="B298" s="12" t="s">
        <v>34</v>
      </c>
      <c r="C298" s="12" t="s">
        <v>9</v>
      </c>
      <c r="D298" s="13">
        <v>147078</v>
      </c>
      <c r="E298" s="13">
        <v>10401</v>
      </c>
      <c r="F298" s="12" t="s">
        <v>29</v>
      </c>
      <c r="G298" s="12" t="s">
        <v>24</v>
      </c>
      <c r="H298" s="12" t="s">
        <v>17</v>
      </c>
    </row>
    <row r="299" spans="1:8" ht="14.25" customHeight="1">
      <c r="A299" s="12" t="s">
        <v>326</v>
      </c>
      <c r="B299" s="12" t="s">
        <v>36</v>
      </c>
      <c r="C299" s="12"/>
      <c r="D299" s="13">
        <v>63016</v>
      </c>
      <c r="E299" s="13">
        <v>33148</v>
      </c>
      <c r="F299" s="12" t="s">
        <v>15</v>
      </c>
      <c r="G299" s="12" t="s">
        <v>24</v>
      </c>
      <c r="H299" s="12"/>
    </row>
    <row r="300" spans="1:8" ht="14.25" customHeight="1">
      <c r="A300" s="12" t="s">
        <v>327</v>
      </c>
      <c r="B300" s="12"/>
      <c r="C300" s="12" t="s">
        <v>9</v>
      </c>
      <c r="D300" s="13">
        <v>11823</v>
      </c>
      <c r="E300" s="13">
        <v>76582</v>
      </c>
      <c r="F300" s="12" t="s">
        <v>10</v>
      </c>
      <c r="G300" s="12"/>
      <c r="H300" s="12" t="s">
        <v>17</v>
      </c>
    </row>
    <row r="301" spans="1:8" ht="14.25" customHeight="1">
      <c r="A301" s="12" t="s">
        <v>328</v>
      </c>
      <c r="B301" s="12"/>
      <c r="C301" s="12" t="s">
        <v>14</v>
      </c>
      <c r="D301" s="13">
        <v>142855</v>
      </c>
      <c r="E301" s="13">
        <v>18221</v>
      </c>
      <c r="F301" s="12" t="s">
        <v>10</v>
      </c>
      <c r="G301" s="12" t="s">
        <v>16</v>
      </c>
      <c r="H301" s="12" t="s">
        <v>17</v>
      </c>
    </row>
    <row r="302" spans="1:8" ht="14.25" customHeight="1">
      <c r="A302" s="12" t="s">
        <v>329</v>
      </c>
      <c r="B302" s="12" t="s">
        <v>13</v>
      </c>
      <c r="C302" s="12" t="s">
        <v>9</v>
      </c>
      <c r="D302" s="13">
        <v>157775</v>
      </c>
      <c r="E302" s="13">
        <v>7602</v>
      </c>
      <c r="F302" s="12"/>
      <c r="G302" s="12"/>
      <c r="H302" s="12" t="s">
        <v>11</v>
      </c>
    </row>
    <row r="303" spans="1:8" ht="14.25" customHeight="1">
      <c r="A303" s="12" t="s">
        <v>330</v>
      </c>
      <c r="B303" s="12" t="s">
        <v>36</v>
      </c>
      <c r="C303" s="12"/>
      <c r="D303" s="13">
        <v>127027</v>
      </c>
      <c r="E303" s="13">
        <v>98186</v>
      </c>
      <c r="F303" s="12" t="s">
        <v>15</v>
      </c>
      <c r="G303" s="12"/>
      <c r="H303" s="12"/>
    </row>
    <row r="304" spans="1:8" ht="14.25" customHeight="1">
      <c r="A304" s="12" t="s">
        <v>331</v>
      </c>
      <c r="B304" s="12" t="s">
        <v>19</v>
      </c>
      <c r="C304" s="12" t="s">
        <v>9</v>
      </c>
      <c r="D304" s="13">
        <v>176243</v>
      </c>
      <c r="E304" s="13">
        <v>25888</v>
      </c>
      <c r="F304" s="12"/>
      <c r="G304" s="12"/>
      <c r="H304" s="12" t="s">
        <v>17</v>
      </c>
    </row>
    <row r="305" spans="1:8" ht="14.25" customHeight="1">
      <c r="A305" s="12" t="s">
        <v>332</v>
      </c>
      <c r="B305" s="12" t="s">
        <v>34</v>
      </c>
      <c r="C305" s="12"/>
      <c r="D305" s="13">
        <v>37550</v>
      </c>
      <c r="E305" s="13">
        <v>26536</v>
      </c>
      <c r="F305" s="12"/>
      <c r="G305" s="12" t="s">
        <v>20</v>
      </c>
      <c r="H305" s="12" t="s">
        <v>21</v>
      </c>
    </row>
    <row r="306" spans="1:8" ht="14.25" customHeight="1">
      <c r="A306" s="12" t="s">
        <v>333</v>
      </c>
      <c r="B306" s="12"/>
      <c r="C306" s="12" t="s">
        <v>9</v>
      </c>
      <c r="D306" s="13">
        <v>87413</v>
      </c>
      <c r="E306" s="13">
        <v>57349</v>
      </c>
      <c r="F306" s="12" t="s">
        <v>15</v>
      </c>
      <c r="G306" s="12"/>
      <c r="H306" s="12" t="s">
        <v>17</v>
      </c>
    </row>
    <row r="307" spans="1:8" ht="14.25" customHeight="1">
      <c r="A307" s="12" t="s">
        <v>334</v>
      </c>
      <c r="B307" s="12" t="s">
        <v>19</v>
      </c>
      <c r="C307" s="12" t="s">
        <v>9</v>
      </c>
      <c r="D307" s="13">
        <v>142811</v>
      </c>
      <c r="E307" s="13">
        <v>63249</v>
      </c>
      <c r="F307" s="12" t="s">
        <v>29</v>
      </c>
      <c r="G307" s="12"/>
      <c r="H307" s="12"/>
    </row>
    <row r="308" spans="1:8" ht="14.25" customHeight="1">
      <c r="A308" s="12" t="s">
        <v>335</v>
      </c>
      <c r="B308" s="12"/>
      <c r="C308" s="12" t="s">
        <v>46</v>
      </c>
      <c r="D308" s="13">
        <v>88220</v>
      </c>
      <c r="E308" s="13">
        <v>48587</v>
      </c>
      <c r="F308" s="12" t="s">
        <v>15</v>
      </c>
      <c r="G308" s="12" t="s">
        <v>16</v>
      </c>
      <c r="H308" s="12" t="s">
        <v>11</v>
      </c>
    </row>
    <row r="309" spans="1:8" ht="14.25" customHeight="1">
      <c r="A309" s="12" t="s">
        <v>336</v>
      </c>
      <c r="B309" s="12" t="s">
        <v>34</v>
      </c>
      <c r="C309" s="12" t="s">
        <v>9</v>
      </c>
      <c r="D309" s="13">
        <v>14447</v>
      </c>
      <c r="E309" s="13">
        <v>21909</v>
      </c>
      <c r="F309" s="12"/>
      <c r="G309" s="12" t="s">
        <v>16</v>
      </c>
      <c r="H309" s="12" t="s">
        <v>17</v>
      </c>
    </row>
    <row r="310" spans="1:8" ht="14.25" customHeight="1">
      <c r="A310" s="12" t="s">
        <v>337</v>
      </c>
      <c r="B310" s="12" t="s">
        <v>13</v>
      </c>
      <c r="C310" s="12" t="s">
        <v>46</v>
      </c>
      <c r="D310" s="13">
        <v>37291</v>
      </c>
      <c r="E310" s="13">
        <v>58385</v>
      </c>
      <c r="F310" s="12"/>
      <c r="G310" s="12" t="s">
        <v>16</v>
      </c>
      <c r="H310" s="12" t="s">
        <v>31</v>
      </c>
    </row>
    <row r="311" spans="1:8" ht="14.25" customHeight="1">
      <c r="A311" s="12" t="s">
        <v>338</v>
      </c>
      <c r="B311" s="12" t="s">
        <v>36</v>
      </c>
      <c r="C311" s="12"/>
      <c r="D311" s="13">
        <v>179892</v>
      </c>
      <c r="E311" s="13">
        <v>35481</v>
      </c>
      <c r="F311" s="12" t="s">
        <v>29</v>
      </c>
      <c r="G311" s="12" t="s">
        <v>24</v>
      </c>
      <c r="H311" s="12"/>
    </row>
    <row r="312" spans="1:8" ht="14.25" customHeight="1">
      <c r="A312" s="12" t="s">
        <v>339</v>
      </c>
      <c r="B312" s="12" t="s">
        <v>13</v>
      </c>
      <c r="C312" s="12" t="s">
        <v>14</v>
      </c>
      <c r="D312" s="13">
        <v>77729</v>
      </c>
      <c r="E312" s="13">
        <v>33368</v>
      </c>
      <c r="F312" s="12"/>
      <c r="G312" s="12" t="s">
        <v>20</v>
      </c>
      <c r="H312" s="12" t="s">
        <v>11</v>
      </c>
    </row>
    <row r="313" spans="1:8" ht="14.25" customHeight="1">
      <c r="A313" s="12" t="s">
        <v>340</v>
      </c>
      <c r="B313" s="12"/>
      <c r="C313" s="12" t="s">
        <v>14</v>
      </c>
      <c r="D313" s="13">
        <v>70787</v>
      </c>
      <c r="E313" s="13">
        <v>52669</v>
      </c>
      <c r="F313" s="12" t="s">
        <v>15</v>
      </c>
      <c r="G313" s="12" t="s">
        <v>24</v>
      </c>
      <c r="H313" s="12" t="s">
        <v>17</v>
      </c>
    </row>
    <row r="314" spans="1:8" ht="14.25" customHeight="1">
      <c r="A314" s="12" t="s">
        <v>341</v>
      </c>
      <c r="B314" s="12" t="s">
        <v>36</v>
      </c>
      <c r="C314" s="12" t="s">
        <v>46</v>
      </c>
      <c r="D314" s="13">
        <v>132861</v>
      </c>
      <c r="E314" s="13">
        <v>31978</v>
      </c>
      <c r="F314" s="12" t="s">
        <v>10</v>
      </c>
      <c r="G314" s="12" t="s">
        <v>24</v>
      </c>
      <c r="H314" s="12" t="s">
        <v>31</v>
      </c>
    </row>
    <row r="315" spans="1:8" ht="14.25" customHeight="1">
      <c r="A315" s="12" t="s">
        <v>342</v>
      </c>
      <c r="B315" s="12" t="s">
        <v>34</v>
      </c>
      <c r="C315" s="12" t="s">
        <v>14</v>
      </c>
      <c r="D315" s="13">
        <v>147806</v>
      </c>
      <c r="E315" s="13">
        <v>71107</v>
      </c>
      <c r="F315" s="12" t="s">
        <v>15</v>
      </c>
      <c r="G315" s="12" t="s">
        <v>20</v>
      </c>
      <c r="H315" s="12" t="s">
        <v>31</v>
      </c>
    </row>
    <row r="316" spans="1:8" ht="14.25" customHeight="1">
      <c r="A316" s="12" t="s">
        <v>343</v>
      </c>
      <c r="B316" s="12" t="s">
        <v>34</v>
      </c>
      <c r="C316" s="12" t="s">
        <v>46</v>
      </c>
      <c r="D316" s="13">
        <v>108354</v>
      </c>
      <c r="E316" s="13">
        <v>23451</v>
      </c>
      <c r="F316" s="12"/>
      <c r="G316" s="12" t="s">
        <v>16</v>
      </c>
      <c r="H316" s="12" t="s">
        <v>21</v>
      </c>
    </row>
    <row r="317" spans="1:8" ht="14.25" customHeight="1">
      <c r="A317" s="12" t="s">
        <v>344</v>
      </c>
      <c r="B317" s="12" t="s">
        <v>36</v>
      </c>
      <c r="C317" s="12"/>
      <c r="D317" s="13">
        <v>76917</v>
      </c>
      <c r="E317" s="13">
        <v>89300</v>
      </c>
      <c r="F317" s="12" t="s">
        <v>10</v>
      </c>
      <c r="G317" s="12" t="s">
        <v>24</v>
      </c>
      <c r="H317" s="12" t="s">
        <v>21</v>
      </c>
    </row>
    <row r="318" spans="1:8" ht="14.25" customHeight="1">
      <c r="A318" s="12" t="s">
        <v>345</v>
      </c>
      <c r="B318" s="12" t="s">
        <v>19</v>
      </c>
      <c r="C318" s="12"/>
      <c r="D318" s="13">
        <v>186133</v>
      </c>
      <c r="E318" s="13">
        <v>44862</v>
      </c>
      <c r="F318" s="12" t="s">
        <v>10</v>
      </c>
      <c r="G318" s="12" t="s">
        <v>24</v>
      </c>
      <c r="H318" s="12"/>
    </row>
    <row r="319" spans="1:8" ht="14.25" customHeight="1">
      <c r="A319" s="12" t="s">
        <v>346</v>
      </c>
      <c r="B319" s="12" t="s">
        <v>34</v>
      </c>
      <c r="C319" s="12" t="s">
        <v>46</v>
      </c>
      <c r="D319" s="13">
        <v>176854</v>
      </c>
      <c r="E319" s="13">
        <v>56205</v>
      </c>
      <c r="F319" s="12" t="s">
        <v>15</v>
      </c>
      <c r="G319" s="12" t="s">
        <v>20</v>
      </c>
      <c r="H319" s="12" t="s">
        <v>21</v>
      </c>
    </row>
    <row r="320" spans="1:8" ht="14.25" customHeight="1">
      <c r="A320" s="12" t="s">
        <v>347</v>
      </c>
      <c r="B320" s="12" t="s">
        <v>13</v>
      </c>
      <c r="C320" s="12" t="s">
        <v>46</v>
      </c>
      <c r="D320" s="13">
        <v>25919</v>
      </c>
      <c r="E320" s="13">
        <v>96734</v>
      </c>
      <c r="F320" s="12" t="s">
        <v>29</v>
      </c>
      <c r="G320" s="12" t="s">
        <v>16</v>
      </c>
      <c r="H320" s="12" t="s">
        <v>31</v>
      </c>
    </row>
    <row r="321" spans="1:8" ht="14.25" customHeight="1">
      <c r="A321" s="12" t="s">
        <v>348</v>
      </c>
      <c r="B321" s="12" t="s">
        <v>19</v>
      </c>
      <c r="C321" s="12"/>
      <c r="D321" s="13">
        <v>11053</v>
      </c>
      <c r="E321" s="13">
        <v>87493</v>
      </c>
      <c r="F321" s="12" t="s">
        <v>15</v>
      </c>
      <c r="G321" s="12" t="s">
        <v>16</v>
      </c>
      <c r="H321" s="12" t="s">
        <v>31</v>
      </c>
    </row>
    <row r="322" spans="1:8" ht="14.25" customHeight="1">
      <c r="A322" s="12" t="s">
        <v>349</v>
      </c>
      <c r="B322" s="12"/>
      <c r="C322" s="12" t="s">
        <v>46</v>
      </c>
      <c r="D322" s="13">
        <v>116055</v>
      </c>
      <c r="E322" s="13">
        <v>32282</v>
      </c>
      <c r="F322" s="12" t="s">
        <v>10</v>
      </c>
      <c r="G322" s="12"/>
      <c r="H322" s="12"/>
    </row>
    <row r="323" spans="1:8" ht="14.25" customHeight="1">
      <c r="A323" s="12" t="s">
        <v>350</v>
      </c>
      <c r="B323" s="12" t="s">
        <v>13</v>
      </c>
      <c r="C323" s="12" t="s">
        <v>14</v>
      </c>
      <c r="D323" s="13">
        <v>62157</v>
      </c>
      <c r="E323" s="13">
        <v>34638</v>
      </c>
      <c r="F323" s="12"/>
      <c r="G323" s="12" t="s">
        <v>20</v>
      </c>
      <c r="H323" s="12" t="s">
        <v>21</v>
      </c>
    </row>
    <row r="324" spans="1:8" ht="14.25" customHeight="1">
      <c r="A324" s="12" t="s">
        <v>351</v>
      </c>
      <c r="B324" s="12" t="s">
        <v>19</v>
      </c>
      <c r="C324" s="12" t="s">
        <v>9</v>
      </c>
      <c r="D324" s="13">
        <v>21116</v>
      </c>
      <c r="E324" s="13">
        <v>68901</v>
      </c>
      <c r="F324" s="12" t="s">
        <v>29</v>
      </c>
      <c r="G324" s="12" t="s">
        <v>24</v>
      </c>
      <c r="H324" s="12"/>
    </row>
    <row r="325" spans="1:8" ht="14.25" customHeight="1">
      <c r="A325" s="12" t="s">
        <v>352</v>
      </c>
      <c r="B325" s="12"/>
      <c r="C325" s="12" t="s">
        <v>9</v>
      </c>
      <c r="D325" s="13">
        <v>165982</v>
      </c>
      <c r="E325" s="13">
        <v>22901</v>
      </c>
      <c r="F325" s="12" t="s">
        <v>15</v>
      </c>
      <c r="G325" s="12"/>
      <c r="H325" s="12"/>
    </row>
    <row r="326" spans="1:8" ht="14.25" customHeight="1">
      <c r="A326" s="12" t="s">
        <v>353</v>
      </c>
      <c r="B326" s="12" t="s">
        <v>19</v>
      </c>
      <c r="C326" s="12"/>
      <c r="D326" s="13">
        <v>94195</v>
      </c>
      <c r="E326" s="13">
        <v>69695</v>
      </c>
      <c r="F326" s="12"/>
      <c r="G326" s="12" t="s">
        <v>16</v>
      </c>
      <c r="H326" s="12" t="s">
        <v>31</v>
      </c>
    </row>
    <row r="327" spans="1:8" ht="14.25" customHeight="1">
      <c r="A327" s="12" t="s">
        <v>354</v>
      </c>
      <c r="B327" s="12" t="s">
        <v>19</v>
      </c>
      <c r="C327" s="12" t="s">
        <v>9</v>
      </c>
      <c r="D327" s="13">
        <v>102942</v>
      </c>
      <c r="E327" s="13">
        <v>24157</v>
      </c>
      <c r="F327" s="12"/>
      <c r="G327" s="12" t="s">
        <v>24</v>
      </c>
      <c r="H327" s="12"/>
    </row>
    <row r="328" spans="1:8" ht="14.25" customHeight="1">
      <c r="A328" s="12" t="s">
        <v>355</v>
      </c>
      <c r="B328" s="12" t="s">
        <v>34</v>
      </c>
      <c r="C328" s="12" t="s">
        <v>46</v>
      </c>
      <c r="D328" s="13">
        <v>165435</v>
      </c>
      <c r="E328" s="13">
        <v>77342</v>
      </c>
      <c r="F328" s="12" t="s">
        <v>10</v>
      </c>
      <c r="G328" s="12"/>
      <c r="H328" s="12"/>
    </row>
    <row r="329" spans="1:8" ht="14.25" customHeight="1">
      <c r="A329" s="12" t="s">
        <v>356</v>
      </c>
      <c r="B329" s="12"/>
      <c r="C329" s="12" t="s">
        <v>9</v>
      </c>
      <c r="D329" s="13">
        <v>104728</v>
      </c>
      <c r="E329" s="13">
        <v>48840</v>
      </c>
      <c r="F329" s="12" t="s">
        <v>10</v>
      </c>
      <c r="G329" s="12" t="s">
        <v>16</v>
      </c>
      <c r="H329" s="12" t="s">
        <v>21</v>
      </c>
    </row>
    <row r="330" spans="1:8" ht="14.25" customHeight="1">
      <c r="A330" s="12" t="s">
        <v>357</v>
      </c>
      <c r="B330" s="12" t="s">
        <v>36</v>
      </c>
      <c r="C330" s="12"/>
      <c r="D330" s="13">
        <v>53378</v>
      </c>
      <c r="E330" s="13">
        <v>59060</v>
      </c>
      <c r="F330" s="12" t="s">
        <v>10</v>
      </c>
      <c r="G330" s="12" t="s">
        <v>16</v>
      </c>
      <c r="H330" s="12" t="s">
        <v>31</v>
      </c>
    </row>
    <row r="331" spans="1:8" ht="14.25" customHeight="1">
      <c r="A331" s="12" t="s">
        <v>358</v>
      </c>
      <c r="B331" s="12"/>
      <c r="C331" s="12" t="s">
        <v>9</v>
      </c>
      <c r="D331" s="13">
        <v>90890</v>
      </c>
      <c r="E331" s="13">
        <v>9940</v>
      </c>
      <c r="F331" s="12"/>
      <c r="G331" s="12" t="s">
        <v>24</v>
      </c>
      <c r="H331" s="12" t="s">
        <v>21</v>
      </c>
    </row>
    <row r="332" spans="1:8" ht="14.25" customHeight="1">
      <c r="A332" s="12" t="s">
        <v>359</v>
      </c>
      <c r="B332" s="12" t="s">
        <v>36</v>
      </c>
      <c r="C332" s="12"/>
      <c r="D332" s="13">
        <v>94866</v>
      </c>
      <c r="E332" s="13">
        <v>47406</v>
      </c>
      <c r="F332" s="12"/>
      <c r="G332" s="12" t="s">
        <v>16</v>
      </c>
      <c r="H332" s="12"/>
    </row>
    <row r="333" spans="1:8" ht="14.25" customHeight="1">
      <c r="A333" s="12" t="s">
        <v>360</v>
      </c>
      <c r="B333" s="12" t="s">
        <v>36</v>
      </c>
      <c r="C333" s="12"/>
      <c r="D333" s="13">
        <v>42124</v>
      </c>
      <c r="E333" s="13">
        <v>95929</v>
      </c>
      <c r="F333" s="12" t="s">
        <v>10</v>
      </c>
      <c r="G333" s="12"/>
      <c r="H333" s="12"/>
    </row>
    <row r="334" spans="1:8" ht="14.25" customHeight="1">
      <c r="A334" s="12" t="s">
        <v>361</v>
      </c>
      <c r="B334" s="12" t="s">
        <v>36</v>
      </c>
      <c r="C334" s="12" t="s">
        <v>14</v>
      </c>
      <c r="D334" s="13">
        <v>21674</v>
      </c>
      <c r="E334" s="13">
        <v>11753</v>
      </c>
      <c r="F334" s="12" t="s">
        <v>10</v>
      </c>
      <c r="G334" s="12" t="s">
        <v>20</v>
      </c>
      <c r="H334" s="12" t="s">
        <v>31</v>
      </c>
    </row>
    <row r="335" spans="1:8" ht="14.25" customHeight="1">
      <c r="A335" s="12" t="s">
        <v>362</v>
      </c>
      <c r="B335" s="12"/>
      <c r="C335" s="12" t="s">
        <v>14</v>
      </c>
      <c r="D335" s="13">
        <v>117718</v>
      </c>
      <c r="E335" s="13">
        <v>72138</v>
      </c>
      <c r="F335" s="12"/>
      <c r="G335" s="12" t="s">
        <v>20</v>
      </c>
      <c r="H335" s="12" t="s">
        <v>17</v>
      </c>
    </row>
    <row r="336" spans="1:8" ht="14.25" customHeight="1">
      <c r="A336" s="12" t="s">
        <v>363</v>
      </c>
      <c r="B336" s="12" t="s">
        <v>13</v>
      </c>
      <c r="C336" s="12" t="s">
        <v>9</v>
      </c>
      <c r="D336" s="13">
        <v>30753</v>
      </c>
      <c r="E336" s="13">
        <v>36030</v>
      </c>
      <c r="F336" s="12" t="s">
        <v>29</v>
      </c>
      <c r="G336" s="12" t="s">
        <v>24</v>
      </c>
      <c r="H336" s="12" t="s">
        <v>31</v>
      </c>
    </row>
    <row r="337" spans="1:8" ht="14.25" customHeight="1">
      <c r="A337" s="12" t="s">
        <v>364</v>
      </c>
      <c r="B337" s="12" t="s">
        <v>13</v>
      </c>
      <c r="C337" s="12" t="s">
        <v>9</v>
      </c>
      <c r="D337" s="13">
        <v>67707</v>
      </c>
      <c r="E337" s="13">
        <v>82888</v>
      </c>
      <c r="F337" s="12"/>
      <c r="G337" s="12" t="s">
        <v>20</v>
      </c>
      <c r="H337" s="12" t="s">
        <v>17</v>
      </c>
    </row>
    <row r="338" spans="1:8" ht="14.25" customHeight="1">
      <c r="A338" s="12" t="s">
        <v>365</v>
      </c>
      <c r="B338" s="12" t="s">
        <v>34</v>
      </c>
      <c r="C338" s="12"/>
      <c r="D338" s="13">
        <v>72340</v>
      </c>
      <c r="E338" s="13">
        <v>14702</v>
      </c>
      <c r="F338" s="12"/>
      <c r="G338" s="12"/>
      <c r="H338" s="12"/>
    </row>
    <row r="339" spans="1:8" ht="14.25" customHeight="1">
      <c r="A339" s="12" t="s">
        <v>366</v>
      </c>
      <c r="B339" s="12" t="s">
        <v>34</v>
      </c>
      <c r="C339" s="12" t="s">
        <v>46</v>
      </c>
      <c r="D339" s="13">
        <v>35787</v>
      </c>
      <c r="E339" s="13">
        <v>43469</v>
      </c>
      <c r="F339" s="12" t="s">
        <v>29</v>
      </c>
      <c r="G339" s="12"/>
      <c r="H339" s="12" t="s">
        <v>31</v>
      </c>
    </row>
    <row r="340" spans="1:8" ht="14.25" customHeight="1">
      <c r="A340" s="12" t="s">
        <v>367</v>
      </c>
      <c r="B340" s="12" t="s">
        <v>19</v>
      </c>
      <c r="C340" s="12" t="s">
        <v>46</v>
      </c>
      <c r="D340" s="13">
        <v>121864</v>
      </c>
      <c r="E340" s="13">
        <v>47938</v>
      </c>
      <c r="F340" s="12" t="s">
        <v>15</v>
      </c>
      <c r="G340" s="12" t="s">
        <v>24</v>
      </c>
      <c r="H340" s="12" t="s">
        <v>31</v>
      </c>
    </row>
    <row r="341" spans="1:8" ht="14.25" customHeight="1">
      <c r="A341" s="12" t="s">
        <v>368</v>
      </c>
      <c r="B341" s="12"/>
      <c r="C341" s="12"/>
      <c r="D341" s="13">
        <v>63023</v>
      </c>
      <c r="E341" s="13">
        <v>43782</v>
      </c>
      <c r="F341" s="12" t="s">
        <v>15</v>
      </c>
      <c r="G341" s="12"/>
      <c r="H341" s="12" t="s">
        <v>21</v>
      </c>
    </row>
    <row r="342" spans="1:8" ht="14.25" customHeight="1">
      <c r="A342" s="12" t="s">
        <v>369</v>
      </c>
      <c r="B342" s="12" t="s">
        <v>34</v>
      </c>
      <c r="C342" s="12" t="s">
        <v>9</v>
      </c>
      <c r="D342" s="13">
        <v>30991</v>
      </c>
      <c r="E342" s="13">
        <v>20833</v>
      </c>
      <c r="F342" s="12" t="s">
        <v>15</v>
      </c>
      <c r="G342" s="12"/>
      <c r="H342" s="12"/>
    </row>
    <row r="343" spans="1:8" ht="14.25" customHeight="1">
      <c r="A343" s="12" t="s">
        <v>370</v>
      </c>
      <c r="B343" s="12" t="s">
        <v>34</v>
      </c>
      <c r="C343" s="12" t="s">
        <v>9</v>
      </c>
      <c r="D343" s="13">
        <v>145334</v>
      </c>
      <c r="E343" s="13">
        <v>96868</v>
      </c>
      <c r="F343" s="12" t="s">
        <v>10</v>
      </c>
      <c r="G343" s="12" t="s">
        <v>20</v>
      </c>
      <c r="H343" s="12"/>
    </row>
    <row r="344" spans="1:8" ht="14.25" customHeight="1">
      <c r="A344" s="12" t="s">
        <v>371</v>
      </c>
      <c r="B344" s="12" t="s">
        <v>19</v>
      </c>
      <c r="C344" s="12" t="s">
        <v>46</v>
      </c>
      <c r="D344" s="13">
        <v>188256</v>
      </c>
      <c r="E344" s="13">
        <v>97615</v>
      </c>
      <c r="F344" s="12" t="s">
        <v>29</v>
      </c>
      <c r="G344" s="12" t="s">
        <v>16</v>
      </c>
      <c r="H344" s="12" t="s">
        <v>31</v>
      </c>
    </row>
    <row r="345" spans="1:8" ht="14.25" customHeight="1">
      <c r="A345" s="12" t="s">
        <v>372</v>
      </c>
      <c r="B345" s="12"/>
      <c r="C345" s="12" t="s">
        <v>46</v>
      </c>
      <c r="D345" s="13">
        <v>56964</v>
      </c>
      <c r="E345" s="13">
        <v>19210</v>
      </c>
      <c r="F345" s="12" t="s">
        <v>15</v>
      </c>
      <c r="G345" s="12" t="s">
        <v>20</v>
      </c>
      <c r="H345" s="12" t="s">
        <v>21</v>
      </c>
    </row>
    <row r="346" spans="1:8" ht="14.25" customHeight="1">
      <c r="A346" s="12" t="s">
        <v>373</v>
      </c>
      <c r="B346" s="12"/>
      <c r="C346" s="12"/>
      <c r="D346" s="13">
        <v>141731</v>
      </c>
      <c r="E346" s="13">
        <v>27412</v>
      </c>
      <c r="F346" s="12" t="s">
        <v>10</v>
      </c>
      <c r="G346" s="12"/>
      <c r="H346" s="12" t="s">
        <v>31</v>
      </c>
    </row>
    <row r="347" spans="1:8" ht="14.25" customHeight="1">
      <c r="A347" s="12" t="s">
        <v>374</v>
      </c>
      <c r="B347" s="12" t="s">
        <v>19</v>
      </c>
      <c r="C347" s="12" t="s">
        <v>14</v>
      </c>
      <c r="D347" s="13">
        <v>98319</v>
      </c>
      <c r="E347" s="13">
        <v>75310</v>
      </c>
      <c r="F347" s="12" t="s">
        <v>10</v>
      </c>
      <c r="G347" s="12" t="s">
        <v>24</v>
      </c>
      <c r="H347" s="12"/>
    </row>
    <row r="348" spans="1:8" ht="14.25" customHeight="1">
      <c r="A348" s="12" t="s">
        <v>375</v>
      </c>
      <c r="B348" s="12" t="s">
        <v>19</v>
      </c>
      <c r="C348" s="12" t="s">
        <v>46</v>
      </c>
      <c r="D348" s="13">
        <v>174037</v>
      </c>
      <c r="E348" s="13">
        <v>88463</v>
      </c>
      <c r="F348" s="12"/>
      <c r="G348" s="12" t="s">
        <v>20</v>
      </c>
      <c r="H348" s="12" t="s">
        <v>21</v>
      </c>
    </row>
    <row r="349" spans="1:8" ht="14.25" customHeight="1">
      <c r="A349" s="12" t="s">
        <v>376</v>
      </c>
      <c r="B349" s="12" t="s">
        <v>13</v>
      </c>
      <c r="C349" s="12" t="s">
        <v>46</v>
      </c>
      <c r="D349" s="13">
        <v>197629</v>
      </c>
      <c r="E349" s="13">
        <v>68658</v>
      </c>
      <c r="F349" s="12"/>
      <c r="G349" s="12" t="s">
        <v>20</v>
      </c>
      <c r="H349" s="12"/>
    </row>
    <row r="350" spans="1:8" ht="14.25" customHeight="1">
      <c r="A350" s="12" t="s">
        <v>377</v>
      </c>
      <c r="B350" s="12"/>
      <c r="C350" s="12" t="s">
        <v>46</v>
      </c>
      <c r="D350" s="13">
        <v>23758</v>
      </c>
      <c r="E350" s="13">
        <v>40872</v>
      </c>
      <c r="F350" s="12" t="s">
        <v>29</v>
      </c>
      <c r="G350" s="12"/>
      <c r="H350" s="12" t="s">
        <v>31</v>
      </c>
    </row>
    <row r="351" spans="1:8" ht="14.25" customHeight="1">
      <c r="A351" s="12" t="s">
        <v>378</v>
      </c>
      <c r="B351" s="12" t="s">
        <v>34</v>
      </c>
      <c r="C351" s="12"/>
      <c r="D351" s="13">
        <v>172044</v>
      </c>
      <c r="E351" s="13">
        <v>62221</v>
      </c>
      <c r="F351" s="12" t="s">
        <v>15</v>
      </c>
      <c r="G351" s="12" t="s">
        <v>20</v>
      </c>
      <c r="H351" s="12"/>
    </row>
    <row r="352" spans="1:8" ht="14.25" customHeight="1">
      <c r="A352" s="12" t="s">
        <v>379</v>
      </c>
      <c r="B352" s="12" t="s">
        <v>34</v>
      </c>
      <c r="C352" s="12"/>
      <c r="D352" s="13">
        <v>103649</v>
      </c>
      <c r="E352" s="13">
        <v>89562</v>
      </c>
      <c r="F352" s="12" t="s">
        <v>29</v>
      </c>
      <c r="G352" s="12"/>
      <c r="H352" s="12" t="s">
        <v>17</v>
      </c>
    </row>
    <row r="353" spans="1:8" ht="14.25" customHeight="1">
      <c r="A353" s="12" t="s">
        <v>380</v>
      </c>
      <c r="B353" s="12"/>
      <c r="C353" s="12" t="s">
        <v>46</v>
      </c>
      <c r="D353" s="13">
        <v>77293</v>
      </c>
      <c r="E353" s="13">
        <v>8539</v>
      </c>
      <c r="F353" s="12" t="s">
        <v>29</v>
      </c>
      <c r="G353" s="12"/>
      <c r="H353" s="12"/>
    </row>
    <row r="354" spans="1:8" ht="14.25" customHeight="1">
      <c r="A354" s="12" t="s">
        <v>381</v>
      </c>
      <c r="B354" s="12" t="s">
        <v>19</v>
      </c>
      <c r="C354" s="12" t="s">
        <v>46</v>
      </c>
      <c r="D354" s="13">
        <v>72688</v>
      </c>
      <c r="E354" s="13">
        <v>47188</v>
      </c>
      <c r="F354" s="12"/>
      <c r="G354" s="12"/>
      <c r="H354" s="12" t="s">
        <v>21</v>
      </c>
    </row>
    <row r="355" spans="1:8" ht="14.25" customHeight="1">
      <c r="A355" s="12" t="s">
        <v>382</v>
      </c>
      <c r="B355" s="12" t="s">
        <v>36</v>
      </c>
      <c r="C355" s="12" t="s">
        <v>9</v>
      </c>
      <c r="D355" s="13">
        <v>151825</v>
      </c>
      <c r="E355" s="13">
        <v>43753</v>
      </c>
      <c r="F355" s="12" t="s">
        <v>15</v>
      </c>
      <c r="G355" s="12" t="s">
        <v>20</v>
      </c>
      <c r="H355" s="12" t="s">
        <v>11</v>
      </c>
    </row>
    <row r="356" spans="1:8" ht="14.25" customHeight="1">
      <c r="A356" s="12" t="s">
        <v>383</v>
      </c>
      <c r="B356" s="12"/>
      <c r="C356" s="12" t="s">
        <v>46</v>
      </c>
      <c r="D356" s="13">
        <v>12052</v>
      </c>
      <c r="E356" s="13">
        <v>49840</v>
      </c>
      <c r="F356" s="12" t="s">
        <v>29</v>
      </c>
      <c r="G356" s="12" t="s">
        <v>16</v>
      </c>
      <c r="H356" s="12"/>
    </row>
    <row r="357" spans="1:8" ht="14.25" customHeight="1">
      <c r="A357" s="12" t="s">
        <v>384</v>
      </c>
      <c r="B357" s="12" t="s">
        <v>34</v>
      </c>
      <c r="C357" s="12" t="s">
        <v>14</v>
      </c>
      <c r="D357" s="13">
        <v>176012</v>
      </c>
      <c r="E357" s="13">
        <v>79002</v>
      </c>
      <c r="F357" s="12" t="s">
        <v>29</v>
      </c>
      <c r="G357" s="12" t="s">
        <v>20</v>
      </c>
      <c r="H357" s="12" t="s">
        <v>11</v>
      </c>
    </row>
    <row r="358" spans="1:8" ht="14.25" customHeight="1">
      <c r="A358" s="12" t="s">
        <v>385</v>
      </c>
      <c r="B358" s="12" t="s">
        <v>13</v>
      </c>
      <c r="C358" s="12" t="s">
        <v>9</v>
      </c>
      <c r="D358" s="13">
        <v>85236</v>
      </c>
      <c r="E358" s="13">
        <v>91019</v>
      </c>
      <c r="F358" s="12" t="s">
        <v>10</v>
      </c>
      <c r="G358" s="12" t="s">
        <v>16</v>
      </c>
      <c r="H358" s="12"/>
    </row>
    <row r="359" spans="1:8" ht="14.25" customHeight="1">
      <c r="A359" s="12" t="s">
        <v>386</v>
      </c>
      <c r="B359" s="12" t="s">
        <v>13</v>
      </c>
      <c r="C359" s="12" t="s">
        <v>46</v>
      </c>
      <c r="D359" s="13">
        <v>122151</v>
      </c>
      <c r="E359" s="13">
        <v>66454</v>
      </c>
      <c r="F359" s="12" t="s">
        <v>10</v>
      </c>
      <c r="G359" s="12" t="s">
        <v>20</v>
      </c>
      <c r="H359" s="12"/>
    </row>
    <row r="360" spans="1:8" ht="14.25" customHeight="1">
      <c r="A360" s="12" t="s">
        <v>387</v>
      </c>
      <c r="B360" s="12" t="s">
        <v>13</v>
      </c>
      <c r="C360" s="12" t="s">
        <v>46</v>
      </c>
      <c r="D360" s="13">
        <v>174757</v>
      </c>
      <c r="E360" s="13">
        <v>62258</v>
      </c>
      <c r="F360" s="12"/>
      <c r="G360" s="12" t="s">
        <v>20</v>
      </c>
      <c r="H360" s="12" t="s">
        <v>17</v>
      </c>
    </row>
    <row r="361" spans="1:8" ht="14.25" customHeight="1">
      <c r="A361" s="12" t="s">
        <v>388</v>
      </c>
      <c r="B361" s="12" t="s">
        <v>34</v>
      </c>
      <c r="C361" s="12" t="s">
        <v>9</v>
      </c>
      <c r="D361" s="13">
        <v>59072</v>
      </c>
      <c r="E361" s="13">
        <v>56885</v>
      </c>
      <c r="F361" s="12" t="s">
        <v>15</v>
      </c>
      <c r="G361" s="12"/>
      <c r="H361" s="12"/>
    </row>
    <row r="362" spans="1:8" ht="14.25" customHeight="1">
      <c r="A362" s="12" t="s">
        <v>389</v>
      </c>
      <c r="B362" s="12" t="s">
        <v>19</v>
      </c>
      <c r="C362" s="12" t="s">
        <v>14</v>
      </c>
      <c r="D362" s="13">
        <v>127811</v>
      </c>
      <c r="E362" s="13">
        <v>51092</v>
      </c>
      <c r="F362" s="12"/>
      <c r="G362" s="12" t="s">
        <v>20</v>
      </c>
      <c r="H362" s="12"/>
    </row>
    <row r="363" spans="1:8" ht="14.25" customHeight="1">
      <c r="A363" s="12" t="s">
        <v>390</v>
      </c>
      <c r="B363" s="12" t="s">
        <v>19</v>
      </c>
      <c r="C363" s="12" t="s">
        <v>14</v>
      </c>
      <c r="D363" s="13">
        <v>156167</v>
      </c>
      <c r="E363" s="13">
        <v>45940</v>
      </c>
      <c r="F363" s="12"/>
      <c r="G363" s="12" t="s">
        <v>20</v>
      </c>
      <c r="H363" s="12" t="s">
        <v>17</v>
      </c>
    </row>
    <row r="364" spans="1:8" ht="14.25" customHeight="1">
      <c r="A364" s="12" t="s">
        <v>391</v>
      </c>
      <c r="B364" s="12" t="s">
        <v>34</v>
      </c>
      <c r="C364" s="12" t="s">
        <v>46</v>
      </c>
      <c r="D364" s="13">
        <v>24263</v>
      </c>
      <c r="E364" s="13">
        <v>24413</v>
      </c>
      <c r="F364" s="12" t="s">
        <v>10</v>
      </c>
      <c r="G364" s="12" t="s">
        <v>24</v>
      </c>
      <c r="H364" s="12" t="s">
        <v>21</v>
      </c>
    </row>
    <row r="365" spans="1:8" ht="14.25" customHeight="1">
      <c r="A365" s="12" t="s">
        <v>392</v>
      </c>
      <c r="B365" s="12" t="s">
        <v>152</v>
      </c>
      <c r="C365" s="12"/>
      <c r="D365" s="13">
        <v>172299</v>
      </c>
      <c r="E365" s="13">
        <v>70257</v>
      </c>
      <c r="F365" s="12" t="s">
        <v>10</v>
      </c>
      <c r="G365" s="12"/>
      <c r="H365" s="12"/>
    </row>
    <row r="366" spans="1:8" ht="14.25" customHeight="1">
      <c r="A366" s="12" t="s">
        <v>393</v>
      </c>
      <c r="B366" s="12" t="s">
        <v>34</v>
      </c>
      <c r="C366" s="12"/>
      <c r="D366" s="13">
        <v>40192</v>
      </c>
      <c r="E366" s="13">
        <v>81751</v>
      </c>
      <c r="F366" s="12" t="s">
        <v>29</v>
      </c>
      <c r="G366" s="12" t="s">
        <v>24</v>
      </c>
      <c r="H366" s="12"/>
    </row>
    <row r="367" spans="1:8" ht="14.25" customHeight="1">
      <c r="A367" s="12" t="s">
        <v>394</v>
      </c>
      <c r="B367" s="12" t="s">
        <v>13</v>
      </c>
      <c r="C367" s="12" t="s">
        <v>46</v>
      </c>
      <c r="D367" s="13">
        <v>82160</v>
      </c>
      <c r="E367" s="13">
        <v>52504</v>
      </c>
      <c r="F367" s="12" t="s">
        <v>15</v>
      </c>
      <c r="G367" s="12"/>
      <c r="H367" s="12" t="s">
        <v>17</v>
      </c>
    </row>
    <row r="368" spans="1:8" ht="14.25" customHeight="1">
      <c r="A368" s="12" t="s">
        <v>395</v>
      </c>
      <c r="B368" s="12" t="s">
        <v>36</v>
      </c>
      <c r="C368" s="12" t="s">
        <v>14</v>
      </c>
      <c r="D368" s="13">
        <v>190315</v>
      </c>
      <c r="E368" s="13">
        <v>92606</v>
      </c>
      <c r="F368" s="12" t="s">
        <v>10</v>
      </c>
      <c r="G368" s="12" t="s">
        <v>20</v>
      </c>
      <c r="H368" s="12"/>
    </row>
    <row r="369" spans="1:8" ht="14.25" customHeight="1">
      <c r="A369" s="12" t="s">
        <v>396</v>
      </c>
      <c r="B369" s="12"/>
      <c r="C369" s="12" t="s">
        <v>46</v>
      </c>
      <c r="D369" s="13">
        <v>24004</v>
      </c>
      <c r="E369" s="13">
        <v>92827</v>
      </c>
      <c r="F369" s="12" t="s">
        <v>10</v>
      </c>
      <c r="G369" s="12" t="s">
        <v>16</v>
      </c>
      <c r="H369" s="12" t="s">
        <v>21</v>
      </c>
    </row>
    <row r="370" spans="1:8" ht="14.25" customHeight="1">
      <c r="A370" s="12" t="s">
        <v>397</v>
      </c>
      <c r="B370" s="12" t="s">
        <v>19</v>
      </c>
      <c r="C370" s="12" t="s">
        <v>14</v>
      </c>
      <c r="D370" s="13">
        <v>88278</v>
      </c>
      <c r="E370" s="13">
        <v>61883</v>
      </c>
      <c r="F370" s="12" t="s">
        <v>15</v>
      </c>
      <c r="G370" s="12" t="s">
        <v>24</v>
      </c>
      <c r="H370" s="12" t="s">
        <v>11</v>
      </c>
    </row>
    <row r="371" spans="1:8" ht="14.25" customHeight="1">
      <c r="A371" s="12" t="s">
        <v>398</v>
      </c>
      <c r="B371" s="12" t="s">
        <v>19</v>
      </c>
      <c r="C371" s="12" t="s">
        <v>46</v>
      </c>
      <c r="D371" s="13">
        <v>43964</v>
      </c>
      <c r="E371" s="13">
        <v>61572</v>
      </c>
      <c r="F371" s="12" t="s">
        <v>15</v>
      </c>
      <c r="G371" s="12" t="s">
        <v>24</v>
      </c>
      <c r="H371" s="12" t="s">
        <v>11</v>
      </c>
    </row>
    <row r="372" spans="1:8" ht="14.25" customHeight="1">
      <c r="A372" s="12" t="s">
        <v>399</v>
      </c>
      <c r="B372" s="12" t="s">
        <v>34</v>
      </c>
      <c r="C372" s="12" t="s">
        <v>46</v>
      </c>
      <c r="D372" s="13">
        <v>91859</v>
      </c>
      <c r="E372" s="13">
        <v>12227</v>
      </c>
      <c r="F372" s="12"/>
      <c r="G372" s="12" t="s">
        <v>16</v>
      </c>
      <c r="H372" s="12" t="s">
        <v>21</v>
      </c>
    </row>
    <row r="373" spans="1:8" ht="14.25" customHeight="1">
      <c r="A373" s="12" t="s">
        <v>400</v>
      </c>
      <c r="B373" s="12" t="s">
        <v>13</v>
      </c>
      <c r="C373" s="12" t="s">
        <v>9</v>
      </c>
      <c r="D373" s="13">
        <v>126579</v>
      </c>
      <c r="E373" s="13">
        <v>38771</v>
      </c>
      <c r="F373" s="12"/>
      <c r="G373" s="12"/>
      <c r="H373" s="12" t="s">
        <v>31</v>
      </c>
    </row>
    <row r="374" spans="1:8" ht="14.25" customHeight="1">
      <c r="A374" s="12" t="s">
        <v>401</v>
      </c>
      <c r="B374" s="12"/>
      <c r="C374" s="12" t="s">
        <v>46</v>
      </c>
      <c r="D374" s="13">
        <v>147063</v>
      </c>
      <c r="E374" s="13">
        <v>89260</v>
      </c>
      <c r="F374" s="12" t="s">
        <v>10</v>
      </c>
      <c r="G374" s="12"/>
      <c r="H374" s="12" t="s">
        <v>11</v>
      </c>
    </row>
    <row r="375" spans="1:8" ht="14.25" customHeight="1">
      <c r="A375" s="12" t="s">
        <v>402</v>
      </c>
      <c r="B375" s="12" t="s">
        <v>13</v>
      </c>
      <c r="C375" s="12" t="s">
        <v>14</v>
      </c>
      <c r="D375" s="13">
        <v>184367</v>
      </c>
      <c r="E375" s="13">
        <v>28102</v>
      </c>
      <c r="F375" s="12" t="s">
        <v>29</v>
      </c>
      <c r="G375" s="12" t="s">
        <v>20</v>
      </c>
      <c r="H375" s="12" t="s">
        <v>31</v>
      </c>
    </row>
    <row r="376" spans="1:8" ht="14.25" customHeight="1">
      <c r="A376" s="12" t="s">
        <v>403</v>
      </c>
      <c r="B376" s="12" t="s">
        <v>13</v>
      </c>
      <c r="C376" s="12" t="s">
        <v>46</v>
      </c>
      <c r="D376" s="13">
        <v>184740</v>
      </c>
      <c r="E376" s="13">
        <v>22258</v>
      </c>
      <c r="F376" s="12"/>
      <c r="G376" s="12" t="s">
        <v>24</v>
      </c>
      <c r="H376" s="12" t="s">
        <v>21</v>
      </c>
    </row>
    <row r="377" spans="1:8" ht="14.25" customHeight="1">
      <c r="A377" s="12" t="s">
        <v>404</v>
      </c>
      <c r="B377" s="12" t="s">
        <v>19</v>
      </c>
      <c r="C377" s="12" t="s">
        <v>14</v>
      </c>
      <c r="D377" s="13">
        <v>74183</v>
      </c>
      <c r="E377" s="13">
        <v>21740</v>
      </c>
      <c r="F377" s="12"/>
      <c r="G377" s="12"/>
      <c r="H377" s="12" t="s">
        <v>31</v>
      </c>
    </row>
    <row r="378" spans="1:8" ht="14.25" customHeight="1">
      <c r="A378" s="12" t="s">
        <v>405</v>
      </c>
      <c r="B378" s="12" t="s">
        <v>34</v>
      </c>
      <c r="C378" s="12" t="s">
        <v>9</v>
      </c>
      <c r="D378" s="13">
        <v>102938</v>
      </c>
      <c r="E378" s="13">
        <v>42103</v>
      </c>
      <c r="F378" s="12"/>
      <c r="G378" s="12" t="s">
        <v>20</v>
      </c>
      <c r="H378" s="12" t="s">
        <v>17</v>
      </c>
    </row>
    <row r="379" spans="1:8" ht="14.25" customHeight="1">
      <c r="A379" s="12" t="s">
        <v>406</v>
      </c>
      <c r="B379" s="12" t="s">
        <v>19</v>
      </c>
      <c r="C379" s="12" t="s">
        <v>14</v>
      </c>
      <c r="D379" s="13">
        <v>172014</v>
      </c>
      <c r="E379" s="13">
        <v>25240</v>
      </c>
      <c r="F379" s="12" t="s">
        <v>15</v>
      </c>
      <c r="G379" s="12"/>
      <c r="H379" s="12" t="s">
        <v>11</v>
      </c>
    </row>
    <row r="380" spans="1:8" ht="14.25" customHeight="1">
      <c r="A380" s="12" t="s">
        <v>407</v>
      </c>
      <c r="B380" s="12" t="s">
        <v>13</v>
      </c>
      <c r="C380" s="12"/>
      <c r="D380" s="13">
        <v>157506</v>
      </c>
      <c r="E380" s="13">
        <v>97774</v>
      </c>
      <c r="F380" s="12" t="s">
        <v>10</v>
      </c>
      <c r="G380" s="12" t="s">
        <v>24</v>
      </c>
      <c r="H380" s="12" t="s">
        <v>21</v>
      </c>
    </row>
    <row r="381" spans="1:8" ht="14.25" customHeight="1">
      <c r="A381" s="12" t="s">
        <v>408</v>
      </c>
      <c r="B381" s="12"/>
      <c r="C381" s="12" t="s">
        <v>9</v>
      </c>
      <c r="D381" s="13">
        <v>134338</v>
      </c>
      <c r="E381" s="13">
        <v>56116</v>
      </c>
      <c r="F381" s="12" t="s">
        <v>10</v>
      </c>
      <c r="G381" s="12" t="s">
        <v>16</v>
      </c>
      <c r="H381" s="12" t="s">
        <v>17</v>
      </c>
    </row>
    <row r="382" spans="1:8" ht="14.25" customHeight="1">
      <c r="A382" s="12" t="s">
        <v>409</v>
      </c>
      <c r="B382" s="12" t="s">
        <v>19</v>
      </c>
      <c r="C382" s="12" t="s">
        <v>14</v>
      </c>
      <c r="D382" s="13">
        <v>182750</v>
      </c>
      <c r="E382" s="13">
        <v>90695</v>
      </c>
      <c r="F382" s="12"/>
      <c r="G382" s="12" t="s">
        <v>16</v>
      </c>
      <c r="H382" s="12" t="s">
        <v>21</v>
      </c>
    </row>
    <row r="383" spans="1:8" ht="14.25" customHeight="1">
      <c r="A383" s="12" t="s">
        <v>410</v>
      </c>
      <c r="B383" s="12" t="s">
        <v>27</v>
      </c>
      <c r="C383" s="12" t="s">
        <v>9</v>
      </c>
      <c r="D383" s="13">
        <v>119893</v>
      </c>
      <c r="E383" s="13">
        <v>29158</v>
      </c>
      <c r="F383" s="12"/>
      <c r="G383" s="12" t="s">
        <v>16</v>
      </c>
      <c r="H383" s="12" t="s">
        <v>31</v>
      </c>
    </row>
    <row r="384" spans="1:8" ht="14.25" customHeight="1">
      <c r="A384" s="12" t="s">
        <v>411</v>
      </c>
      <c r="B384" s="12" t="s">
        <v>34</v>
      </c>
      <c r="C384" s="12" t="s">
        <v>9</v>
      </c>
      <c r="D384" s="13">
        <v>29419</v>
      </c>
      <c r="E384" s="13">
        <v>60506</v>
      </c>
      <c r="F384" s="12" t="s">
        <v>29</v>
      </c>
      <c r="G384" s="12" t="s">
        <v>16</v>
      </c>
      <c r="H384" s="12" t="s">
        <v>31</v>
      </c>
    </row>
    <row r="385" spans="1:8" ht="14.25" customHeight="1">
      <c r="A385" s="12" t="s">
        <v>412</v>
      </c>
      <c r="B385" s="12" t="s">
        <v>34</v>
      </c>
      <c r="C385" s="12"/>
      <c r="D385" s="13">
        <v>163404</v>
      </c>
      <c r="E385" s="13">
        <v>29621</v>
      </c>
      <c r="F385" s="12" t="s">
        <v>29</v>
      </c>
      <c r="G385" s="12"/>
      <c r="H385" s="12"/>
    </row>
    <row r="386" spans="1:8" ht="14.25" customHeight="1">
      <c r="A386" s="12" t="s">
        <v>413</v>
      </c>
      <c r="B386" s="12" t="s">
        <v>19</v>
      </c>
      <c r="C386" s="12"/>
      <c r="D386" s="13">
        <v>166707</v>
      </c>
      <c r="E386" s="13">
        <v>61170</v>
      </c>
      <c r="F386" s="12" t="s">
        <v>29</v>
      </c>
      <c r="G386" s="12" t="s">
        <v>20</v>
      </c>
      <c r="H386" s="12" t="s">
        <v>17</v>
      </c>
    </row>
    <row r="387" spans="1:8" ht="14.25" customHeight="1">
      <c r="A387" s="12" t="s">
        <v>414</v>
      </c>
      <c r="B387" s="12" t="s">
        <v>19</v>
      </c>
      <c r="C387" s="12"/>
      <c r="D387" s="13">
        <v>127821</v>
      </c>
      <c r="E387" s="13">
        <v>93386</v>
      </c>
      <c r="F387" s="12"/>
      <c r="G387" s="12"/>
      <c r="H387" s="12" t="s">
        <v>21</v>
      </c>
    </row>
    <row r="388" spans="1:8" ht="14.25" customHeight="1">
      <c r="A388" s="12" t="s">
        <v>415</v>
      </c>
      <c r="B388" s="12" t="s">
        <v>34</v>
      </c>
      <c r="C388" s="12"/>
      <c r="D388" s="13">
        <v>107244</v>
      </c>
      <c r="E388" s="13">
        <v>73826</v>
      </c>
      <c r="F388" s="12" t="s">
        <v>15</v>
      </c>
      <c r="G388" s="12"/>
      <c r="H388" s="12"/>
    </row>
    <row r="389" spans="1:8" ht="14.25" customHeight="1">
      <c r="A389" s="12" t="s">
        <v>416</v>
      </c>
      <c r="B389" s="12"/>
      <c r="C389" s="12" t="s">
        <v>14</v>
      </c>
      <c r="D389" s="13">
        <v>185183</v>
      </c>
      <c r="E389" s="13">
        <v>31724</v>
      </c>
      <c r="F389" s="12" t="s">
        <v>29</v>
      </c>
      <c r="G389" s="12" t="s">
        <v>20</v>
      </c>
      <c r="H389" s="12"/>
    </row>
    <row r="390" spans="1:8" ht="14.25" customHeight="1">
      <c r="A390" s="12" t="s">
        <v>417</v>
      </c>
      <c r="B390" s="12"/>
      <c r="C390" s="12" t="s">
        <v>46</v>
      </c>
      <c r="D390" s="13">
        <v>192120</v>
      </c>
      <c r="E390" s="13">
        <v>98728</v>
      </c>
      <c r="F390" s="12"/>
      <c r="G390" s="12"/>
      <c r="H390" s="12" t="s">
        <v>31</v>
      </c>
    </row>
    <row r="391" spans="1:8" ht="14.25" customHeight="1">
      <c r="A391" s="12" t="s">
        <v>418</v>
      </c>
      <c r="B391" s="12" t="s">
        <v>27</v>
      </c>
      <c r="C391" s="12" t="s">
        <v>9</v>
      </c>
      <c r="D391" s="13">
        <v>188463</v>
      </c>
      <c r="E391" s="13">
        <v>6547</v>
      </c>
      <c r="F391" s="12"/>
      <c r="G391" s="12"/>
      <c r="H391" s="12" t="s">
        <v>11</v>
      </c>
    </row>
    <row r="392" spans="1:8" ht="14.25" customHeight="1">
      <c r="A392" s="12" t="s">
        <v>419</v>
      </c>
      <c r="B392" s="12" t="s">
        <v>34</v>
      </c>
      <c r="C392" s="12" t="s">
        <v>14</v>
      </c>
      <c r="D392" s="13">
        <v>53300</v>
      </c>
      <c r="E392" s="13">
        <v>31951</v>
      </c>
      <c r="F392" s="12" t="s">
        <v>10</v>
      </c>
      <c r="G392" s="12"/>
      <c r="H392" s="12" t="s">
        <v>31</v>
      </c>
    </row>
    <row r="393" spans="1:8" ht="14.25" customHeight="1">
      <c r="A393" s="12" t="s">
        <v>420</v>
      </c>
      <c r="B393" s="12" t="s">
        <v>36</v>
      </c>
      <c r="C393" s="12" t="s">
        <v>9</v>
      </c>
      <c r="D393" s="13">
        <v>148502</v>
      </c>
      <c r="E393" s="13">
        <v>60414</v>
      </c>
      <c r="F393" s="12" t="s">
        <v>29</v>
      </c>
      <c r="G393" s="12"/>
      <c r="H393" s="12"/>
    </row>
    <row r="394" spans="1:8" ht="14.25" customHeight="1">
      <c r="A394" s="12" t="s">
        <v>421</v>
      </c>
      <c r="B394" s="12" t="s">
        <v>34</v>
      </c>
      <c r="C394" s="12"/>
      <c r="D394" s="13">
        <v>130549</v>
      </c>
      <c r="E394" s="13">
        <v>41471</v>
      </c>
      <c r="F394" s="12" t="s">
        <v>15</v>
      </c>
      <c r="G394" s="12" t="s">
        <v>24</v>
      </c>
      <c r="H394" s="12" t="s">
        <v>31</v>
      </c>
    </row>
    <row r="395" spans="1:8" ht="14.25" customHeight="1">
      <c r="A395" s="12" t="s">
        <v>422</v>
      </c>
      <c r="B395" s="12" t="s">
        <v>19</v>
      </c>
      <c r="C395" s="12"/>
      <c r="D395" s="13">
        <v>118285</v>
      </c>
      <c r="E395" s="13">
        <v>5501</v>
      </c>
      <c r="F395" s="12" t="s">
        <v>29</v>
      </c>
      <c r="G395" s="12"/>
      <c r="H395" s="12"/>
    </row>
    <row r="396" spans="1:8" ht="14.25" customHeight="1">
      <c r="A396" s="12" t="s">
        <v>423</v>
      </c>
      <c r="B396" s="12" t="s">
        <v>34</v>
      </c>
      <c r="C396" s="12" t="s">
        <v>9</v>
      </c>
      <c r="D396" s="13">
        <v>170978</v>
      </c>
      <c r="E396" s="13">
        <v>44601</v>
      </c>
      <c r="F396" s="12" t="s">
        <v>15</v>
      </c>
      <c r="G396" s="12" t="s">
        <v>24</v>
      </c>
      <c r="H396" s="12" t="s">
        <v>11</v>
      </c>
    </row>
    <row r="397" spans="1:8" ht="14.25" customHeight="1">
      <c r="A397" s="12" t="s">
        <v>424</v>
      </c>
      <c r="B397" s="12" t="s">
        <v>34</v>
      </c>
      <c r="C397" s="12" t="s">
        <v>9</v>
      </c>
      <c r="D397" s="13">
        <v>75288</v>
      </c>
      <c r="E397" s="13">
        <v>32788</v>
      </c>
      <c r="F397" s="12" t="s">
        <v>29</v>
      </c>
      <c r="G397" s="12"/>
      <c r="H397" s="12" t="s">
        <v>21</v>
      </c>
    </row>
    <row r="398" spans="1:8" ht="14.25" customHeight="1">
      <c r="A398" s="12" t="s">
        <v>425</v>
      </c>
      <c r="B398" s="12" t="s">
        <v>13</v>
      </c>
      <c r="C398" s="12" t="s">
        <v>14</v>
      </c>
      <c r="D398" s="13">
        <v>199602</v>
      </c>
      <c r="E398" s="13">
        <v>89371</v>
      </c>
      <c r="F398" s="12"/>
      <c r="G398" s="12" t="s">
        <v>16</v>
      </c>
      <c r="H398" s="12"/>
    </row>
    <row r="399" spans="1:8" ht="14.25" customHeight="1">
      <c r="A399" s="12" t="s">
        <v>426</v>
      </c>
      <c r="B399" s="12" t="s">
        <v>34</v>
      </c>
      <c r="C399" s="12"/>
      <c r="D399" s="13">
        <v>31643</v>
      </c>
      <c r="E399" s="13">
        <v>67057</v>
      </c>
      <c r="F399" s="12" t="s">
        <v>10</v>
      </c>
      <c r="G399" s="12" t="s">
        <v>16</v>
      </c>
      <c r="H399" s="12" t="s">
        <v>21</v>
      </c>
    </row>
    <row r="400" spans="1:8" ht="14.25" customHeight="1">
      <c r="A400" s="12" t="s">
        <v>427</v>
      </c>
      <c r="B400" s="12" t="s">
        <v>13</v>
      </c>
      <c r="C400" s="12" t="s">
        <v>9</v>
      </c>
      <c r="D400" s="13">
        <v>118452</v>
      </c>
      <c r="E400" s="13">
        <v>88191</v>
      </c>
      <c r="F400" s="12" t="s">
        <v>29</v>
      </c>
      <c r="G400" s="12" t="s">
        <v>24</v>
      </c>
      <c r="H400" s="12" t="s">
        <v>17</v>
      </c>
    </row>
    <row r="401" spans="1:8" ht="14.25" customHeight="1">
      <c r="A401" s="12" t="s">
        <v>428</v>
      </c>
      <c r="B401" s="12" t="s">
        <v>36</v>
      </c>
      <c r="C401" s="12"/>
      <c r="D401" s="13">
        <v>40835</v>
      </c>
      <c r="E401" s="13">
        <v>97093</v>
      </c>
      <c r="F401" s="12"/>
      <c r="G401" s="12" t="s">
        <v>16</v>
      </c>
      <c r="H401" s="12"/>
    </row>
    <row r="402" spans="1:8" ht="14.25" customHeight="1">
      <c r="A402" s="12" t="s">
        <v>429</v>
      </c>
      <c r="B402" s="12" t="s">
        <v>36</v>
      </c>
      <c r="C402" s="12" t="s">
        <v>14</v>
      </c>
      <c r="D402" s="13">
        <v>141240</v>
      </c>
      <c r="E402" s="13">
        <v>98320</v>
      </c>
      <c r="F402" s="12" t="s">
        <v>29</v>
      </c>
      <c r="G402" s="12" t="s">
        <v>16</v>
      </c>
      <c r="H402" s="12" t="s">
        <v>17</v>
      </c>
    </row>
    <row r="403" spans="1:8" ht="14.25" customHeight="1">
      <c r="A403" s="12" t="s">
        <v>430</v>
      </c>
      <c r="B403" s="12"/>
      <c r="C403" s="12" t="s">
        <v>14</v>
      </c>
      <c r="D403" s="13">
        <v>196957</v>
      </c>
      <c r="E403" s="13">
        <v>26875</v>
      </c>
      <c r="F403" s="12" t="s">
        <v>29</v>
      </c>
      <c r="G403" s="12" t="s">
        <v>16</v>
      </c>
      <c r="H403" s="12" t="s">
        <v>21</v>
      </c>
    </row>
    <row r="404" spans="1:8" ht="14.25" customHeight="1">
      <c r="A404" s="12" t="s">
        <v>431</v>
      </c>
      <c r="B404" s="12" t="s">
        <v>34</v>
      </c>
      <c r="C404" s="12"/>
      <c r="D404" s="13">
        <v>165458</v>
      </c>
      <c r="E404" s="13">
        <v>24423</v>
      </c>
      <c r="F404" s="12"/>
      <c r="G404" s="12" t="s">
        <v>16</v>
      </c>
      <c r="H404" s="12" t="s">
        <v>17</v>
      </c>
    </row>
    <row r="405" spans="1:8" ht="14.25" customHeight="1">
      <c r="A405" s="12" t="s">
        <v>432</v>
      </c>
      <c r="B405" s="12" t="s">
        <v>13</v>
      </c>
      <c r="C405" s="12"/>
      <c r="D405" s="13">
        <v>169226</v>
      </c>
      <c r="E405" s="13">
        <v>46068</v>
      </c>
      <c r="F405" s="12" t="s">
        <v>10</v>
      </c>
      <c r="G405" s="12" t="s">
        <v>24</v>
      </c>
      <c r="H405" s="12" t="s">
        <v>17</v>
      </c>
    </row>
    <row r="406" spans="1:8" ht="14.25" customHeight="1">
      <c r="A406" s="12" t="s">
        <v>433</v>
      </c>
      <c r="B406" s="12"/>
      <c r="C406" s="12" t="s">
        <v>46</v>
      </c>
      <c r="D406" s="13">
        <v>21783</v>
      </c>
      <c r="E406" s="13">
        <v>86885</v>
      </c>
      <c r="F406" s="12"/>
      <c r="G406" s="12" t="s">
        <v>16</v>
      </c>
      <c r="H406" s="12" t="s">
        <v>11</v>
      </c>
    </row>
    <row r="407" spans="1:8" ht="14.25" customHeight="1">
      <c r="A407" s="12" t="s">
        <v>434</v>
      </c>
      <c r="B407" s="12" t="s">
        <v>27</v>
      </c>
      <c r="C407" s="12" t="s">
        <v>14</v>
      </c>
      <c r="D407" s="13">
        <v>72277</v>
      </c>
      <c r="E407" s="13">
        <v>83466</v>
      </c>
      <c r="F407" s="12"/>
      <c r="G407" s="12" t="s">
        <v>16</v>
      </c>
      <c r="H407" s="12" t="s">
        <v>31</v>
      </c>
    </row>
    <row r="408" spans="1:8" ht="14.25" customHeight="1">
      <c r="A408" s="12" t="s">
        <v>435</v>
      </c>
      <c r="B408" s="12" t="s">
        <v>19</v>
      </c>
      <c r="C408" s="12" t="s">
        <v>46</v>
      </c>
      <c r="D408" s="13">
        <v>132574</v>
      </c>
      <c r="E408" s="13">
        <v>7385</v>
      </c>
      <c r="F408" s="12" t="s">
        <v>15</v>
      </c>
      <c r="G408" s="12"/>
      <c r="H408" s="12" t="s">
        <v>17</v>
      </c>
    </row>
    <row r="409" spans="1:8" ht="14.25" customHeight="1">
      <c r="A409" s="12" t="s">
        <v>436</v>
      </c>
      <c r="B409" s="12" t="s">
        <v>13</v>
      </c>
      <c r="C409" s="12" t="s">
        <v>9</v>
      </c>
      <c r="D409" s="13">
        <v>42816</v>
      </c>
      <c r="E409" s="13">
        <v>57590</v>
      </c>
      <c r="F409" s="12"/>
      <c r="G409" s="12"/>
      <c r="H409" s="12" t="s">
        <v>21</v>
      </c>
    </row>
    <row r="410" spans="1:8" ht="14.25" customHeight="1">
      <c r="A410" s="12" t="s">
        <v>437</v>
      </c>
      <c r="B410" s="12" t="s">
        <v>36</v>
      </c>
      <c r="C410" s="12" t="s">
        <v>9</v>
      </c>
      <c r="D410" s="13">
        <v>52916</v>
      </c>
      <c r="E410" s="13">
        <v>67576</v>
      </c>
      <c r="F410" s="12" t="s">
        <v>10</v>
      </c>
      <c r="G410" s="12" t="s">
        <v>24</v>
      </c>
      <c r="H410" s="12" t="s">
        <v>31</v>
      </c>
    </row>
    <row r="411" spans="1:8" ht="14.25" customHeight="1">
      <c r="A411" s="12" t="s">
        <v>438</v>
      </c>
      <c r="B411" s="12" t="s">
        <v>34</v>
      </c>
      <c r="C411" s="12" t="s">
        <v>46</v>
      </c>
      <c r="D411" s="13">
        <v>138779</v>
      </c>
      <c r="E411" s="13">
        <v>55226</v>
      </c>
      <c r="F411" s="12" t="s">
        <v>10</v>
      </c>
      <c r="G411" s="12" t="s">
        <v>24</v>
      </c>
      <c r="H411" s="12"/>
    </row>
    <row r="412" spans="1:8" ht="14.25" customHeight="1">
      <c r="A412" s="12" t="s">
        <v>439</v>
      </c>
      <c r="B412" s="12" t="s">
        <v>19</v>
      </c>
      <c r="C412" s="12" t="s">
        <v>14</v>
      </c>
      <c r="D412" s="13">
        <v>46074</v>
      </c>
      <c r="E412" s="13">
        <v>68050</v>
      </c>
      <c r="F412" s="12" t="s">
        <v>10</v>
      </c>
      <c r="G412" s="12" t="s">
        <v>20</v>
      </c>
      <c r="H412" s="12" t="s">
        <v>17</v>
      </c>
    </row>
    <row r="413" spans="1:8" ht="14.25" customHeight="1">
      <c r="A413" s="12" t="s">
        <v>440</v>
      </c>
      <c r="B413" s="12"/>
      <c r="C413" s="12" t="s">
        <v>9</v>
      </c>
      <c r="D413" s="13">
        <v>88687</v>
      </c>
      <c r="E413" s="13">
        <v>76525</v>
      </c>
      <c r="F413" s="12" t="s">
        <v>10</v>
      </c>
      <c r="G413" s="12" t="s">
        <v>16</v>
      </c>
      <c r="H413" s="12" t="s">
        <v>21</v>
      </c>
    </row>
    <row r="414" spans="1:8" ht="14.25" customHeight="1">
      <c r="A414" s="12" t="s">
        <v>441</v>
      </c>
      <c r="B414" s="12" t="s">
        <v>19</v>
      </c>
      <c r="C414" s="12" t="s">
        <v>46</v>
      </c>
      <c r="D414" s="13">
        <v>67858</v>
      </c>
      <c r="E414" s="13">
        <v>47852</v>
      </c>
      <c r="F414" s="12" t="s">
        <v>29</v>
      </c>
      <c r="G414" s="12" t="s">
        <v>20</v>
      </c>
      <c r="H414" s="12" t="s">
        <v>17</v>
      </c>
    </row>
    <row r="415" spans="1:8" ht="14.25" customHeight="1">
      <c r="A415" s="12" t="s">
        <v>442</v>
      </c>
      <c r="B415" s="12" t="s">
        <v>13</v>
      </c>
      <c r="C415" s="12"/>
      <c r="D415" s="13">
        <v>100350</v>
      </c>
      <c r="E415" s="13">
        <v>53480</v>
      </c>
      <c r="F415" s="12" t="s">
        <v>29</v>
      </c>
      <c r="G415" s="12" t="s">
        <v>16</v>
      </c>
      <c r="H415" s="12" t="s">
        <v>17</v>
      </c>
    </row>
    <row r="416" spans="1:8" ht="14.25" customHeight="1">
      <c r="A416" s="12" t="s">
        <v>443</v>
      </c>
      <c r="B416" s="12" t="s">
        <v>19</v>
      </c>
      <c r="C416" s="12" t="s">
        <v>46</v>
      </c>
      <c r="D416" s="13">
        <v>131313</v>
      </c>
      <c r="E416" s="13">
        <v>59357</v>
      </c>
      <c r="F416" s="12"/>
      <c r="G416" s="12"/>
      <c r="H416" s="12"/>
    </row>
    <row r="417" spans="1:8" ht="14.25" customHeight="1">
      <c r="A417" s="12" t="s">
        <v>444</v>
      </c>
      <c r="B417" s="12" t="s">
        <v>19</v>
      </c>
      <c r="C417" s="12" t="s">
        <v>46</v>
      </c>
      <c r="D417" s="13">
        <v>156632</v>
      </c>
      <c r="E417" s="13">
        <v>54780</v>
      </c>
      <c r="F417" s="12" t="s">
        <v>29</v>
      </c>
      <c r="G417" s="12"/>
      <c r="H417" s="12" t="s">
        <v>17</v>
      </c>
    </row>
    <row r="418" spans="1:8" ht="14.25" customHeight="1">
      <c r="A418" s="12" t="s">
        <v>445</v>
      </c>
      <c r="B418" s="12"/>
      <c r="C418" s="12"/>
      <c r="D418" s="13">
        <v>52459</v>
      </c>
      <c r="E418" s="13">
        <v>35254</v>
      </c>
      <c r="F418" s="12" t="s">
        <v>29</v>
      </c>
      <c r="G418" s="12"/>
      <c r="H418" s="12"/>
    </row>
    <row r="419" spans="1:8" ht="14.25" customHeight="1">
      <c r="A419" s="12" t="s">
        <v>446</v>
      </c>
      <c r="B419" s="12" t="s">
        <v>34</v>
      </c>
      <c r="C419" s="12" t="s">
        <v>14</v>
      </c>
      <c r="D419" s="13">
        <v>105950</v>
      </c>
      <c r="E419" s="13">
        <v>78191</v>
      </c>
      <c r="F419" s="12"/>
      <c r="G419" s="12"/>
      <c r="H419" s="12" t="s">
        <v>17</v>
      </c>
    </row>
    <row r="420" spans="1:8" ht="14.25" customHeight="1">
      <c r="A420" s="12" t="s">
        <v>447</v>
      </c>
      <c r="B420" s="12" t="s">
        <v>34</v>
      </c>
      <c r="C420" s="12"/>
      <c r="D420" s="13">
        <v>199931</v>
      </c>
      <c r="E420" s="13">
        <v>67543</v>
      </c>
      <c r="F420" s="12" t="s">
        <v>10</v>
      </c>
      <c r="G420" s="12" t="s">
        <v>20</v>
      </c>
      <c r="H420" s="12" t="s">
        <v>31</v>
      </c>
    </row>
    <row r="421" spans="1:8" ht="14.25" customHeight="1">
      <c r="A421" s="12" t="s">
        <v>448</v>
      </c>
      <c r="B421" s="12"/>
      <c r="C421" s="12" t="s">
        <v>46</v>
      </c>
      <c r="D421" s="13">
        <v>128748</v>
      </c>
      <c r="E421" s="13">
        <v>66403</v>
      </c>
      <c r="F421" s="12" t="s">
        <v>29</v>
      </c>
      <c r="G421" s="12"/>
      <c r="H421" s="12" t="s">
        <v>31</v>
      </c>
    </row>
    <row r="422" spans="1:8" ht="14.25" customHeight="1">
      <c r="A422" s="12" t="s">
        <v>449</v>
      </c>
      <c r="B422" s="12"/>
      <c r="C422" s="12" t="s">
        <v>9</v>
      </c>
      <c r="D422" s="13">
        <v>101723</v>
      </c>
      <c r="E422" s="13">
        <v>54878</v>
      </c>
      <c r="F422" s="12" t="s">
        <v>15</v>
      </c>
      <c r="G422" s="12" t="s">
        <v>24</v>
      </c>
      <c r="H422" s="12" t="s">
        <v>17</v>
      </c>
    </row>
    <row r="423" spans="1:8" ht="14.25" customHeight="1">
      <c r="A423" s="12" t="s">
        <v>450</v>
      </c>
      <c r="B423" s="12" t="s">
        <v>36</v>
      </c>
      <c r="C423" s="12"/>
      <c r="D423" s="13">
        <v>58816</v>
      </c>
      <c r="E423" s="13">
        <v>72277</v>
      </c>
      <c r="F423" s="12" t="s">
        <v>15</v>
      </c>
      <c r="G423" s="12"/>
      <c r="H423" s="12"/>
    </row>
    <row r="424" spans="1:8" ht="14.25" customHeight="1">
      <c r="A424" s="12" t="s">
        <v>451</v>
      </c>
      <c r="B424" s="12" t="s">
        <v>36</v>
      </c>
      <c r="C424" s="12" t="s">
        <v>9</v>
      </c>
      <c r="D424" s="13">
        <v>172639</v>
      </c>
      <c r="E424" s="13">
        <v>12782</v>
      </c>
      <c r="F424" s="12" t="s">
        <v>10</v>
      </c>
      <c r="G424" s="12" t="s">
        <v>16</v>
      </c>
      <c r="H424" s="12" t="s">
        <v>17</v>
      </c>
    </row>
    <row r="425" spans="1:8" ht="14.25" customHeight="1">
      <c r="A425" s="12" t="s">
        <v>452</v>
      </c>
      <c r="B425" s="12" t="s">
        <v>13</v>
      </c>
      <c r="C425" s="12" t="s">
        <v>9</v>
      </c>
      <c r="D425" s="13">
        <v>158548</v>
      </c>
      <c r="E425" s="13">
        <v>65416</v>
      </c>
      <c r="F425" s="12"/>
      <c r="G425" s="12" t="s">
        <v>20</v>
      </c>
      <c r="H425" s="12"/>
    </row>
    <row r="426" spans="1:8" ht="14.25" customHeight="1">
      <c r="A426" s="12" t="s">
        <v>453</v>
      </c>
      <c r="B426" s="12" t="s">
        <v>36</v>
      </c>
      <c r="C426" s="12" t="s">
        <v>9</v>
      </c>
      <c r="D426" s="13">
        <v>81919</v>
      </c>
      <c r="E426" s="13">
        <v>31964</v>
      </c>
      <c r="F426" s="12" t="s">
        <v>10</v>
      </c>
      <c r="G426" s="12" t="s">
        <v>24</v>
      </c>
      <c r="H426" s="12" t="s">
        <v>11</v>
      </c>
    </row>
    <row r="427" spans="1:8" ht="14.25" customHeight="1">
      <c r="A427" s="12" t="s">
        <v>454</v>
      </c>
      <c r="B427" s="12" t="s">
        <v>13</v>
      </c>
      <c r="C427" s="12"/>
      <c r="D427" s="13">
        <v>65509</v>
      </c>
      <c r="E427" s="13">
        <v>42505</v>
      </c>
      <c r="F427" s="12"/>
      <c r="G427" s="12"/>
      <c r="H427" s="12"/>
    </row>
    <row r="428" spans="1:8" ht="14.25" customHeight="1">
      <c r="A428" s="12" t="s">
        <v>455</v>
      </c>
      <c r="B428" s="12" t="s">
        <v>13</v>
      </c>
      <c r="C428" s="12" t="s">
        <v>14</v>
      </c>
      <c r="D428" s="13">
        <v>23014</v>
      </c>
      <c r="E428" s="13">
        <v>58935</v>
      </c>
      <c r="F428" s="12"/>
      <c r="G428" s="12" t="s">
        <v>24</v>
      </c>
      <c r="H428" s="12" t="s">
        <v>31</v>
      </c>
    </row>
    <row r="429" spans="1:8" ht="14.25" customHeight="1">
      <c r="A429" s="12" t="s">
        <v>456</v>
      </c>
      <c r="B429" s="12"/>
      <c r="C429" s="12"/>
      <c r="D429" s="13">
        <v>134406</v>
      </c>
      <c r="E429" s="13">
        <v>37708</v>
      </c>
      <c r="F429" s="12" t="s">
        <v>15</v>
      </c>
      <c r="G429" s="12" t="s">
        <v>20</v>
      </c>
      <c r="H429" s="12"/>
    </row>
    <row r="430" spans="1:8" ht="14.25" customHeight="1">
      <c r="A430" s="12" t="s">
        <v>457</v>
      </c>
      <c r="B430" s="12" t="s">
        <v>36</v>
      </c>
      <c r="C430" s="12" t="s">
        <v>14</v>
      </c>
      <c r="D430" s="13">
        <v>15113</v>
      </c>
      <c r="E430" s="13">
        <v>38525</v>
      </c>
      <c r="F430" s="12"/>
      <c r="G430" s="12" t="s">
        <v>20</v>
      </c>
      <c r="H430" s="12"/>
    </row>
    <row r="431" spans="1:8" ht="14.25" customHeight="1">
      <c r="A431" s="12" t="s">
        <v>458</v>
      </c>
      <c r="B431" s="12" t="s">
        <v>36</v>
      </c>
      <c r="C431" s="12"/>
      <c r="D431" s="13">
        <v>83965</v>
      </c>
      <c r="E431" s="13">
        <v>14241</v>
      </c>
      <c r="F431" s="12" t="s">
        <v>10</v>
      </c>
      <c r="G431" s="12" t="s">
        <v>16</v>
      </c>
      <c r="H431" s="12" t="s">
        <v>31</v>
      </c>
    </row>
    <row r="432" spans="1:8" ht="14.25" customHeight="1">
      <c r="A432" s="12" t="s">
        <v>459</v>
      </c>
      <c r="B432" s="12" t="s">
        <v>13</v>
      </c>
      <c r="C432" s="12" t="s">
        <v>9</v>
      </c>
      <c r="D432" s="13">
        <v>111161</v>
      </c>
      <c r="E432" s="13">
        <v>8909</v>
      </c>
      <c r="F432" s="12" t="s">
        <v>29</v>
      </c>
      <c r="G432" s="12" t="s">
        <v>24</v>
      </c>
      <c r="H432" s="12"/>
    </row>
    <row r="433" spans="1:8" ht="14.25" customHeight="1">
      <c r="A433" s="12" t="s">
        <v>460</v>
      </c>
      <c r="B433" s="12" t="s">
        <v>13</v>
      </c>
      <c r="C433" s="12"/>
      <c r="D433" s="13">
        <v>187177</v>
      </c>
      <c r="E433" s="13">
        <v>53703</v>
      </c>
      <c r="F433" s="12"/>
      <c r="G433" s="12" t="s">
        <v>24</v>
      </c>
      <c r="H433" s="12" t="s">
        <v>17</v>
      </c>
    </row>
    <row r="434" spans="1:8" ht="14.25" customHeight="1">
      <c r="A434" s="12" t="s">
        <v>461</v>
      </c>
      <c r="B434" s="12"/>
      <c r="C434" s="12" t="s">
        <v>14</v>
      </c>
      <c r="D434" s="13">
        <v>44161</v>
      </c>
      <c r="E434" s="13">
        <v>47793</v>
      </c>
      <c r="F434" s="12" t="s">
        <v>10</v>
      </c>
      <c r="G434" s="12" t="s">
        <v>24</v>
      </c>
      <c r="H434" s="12" t="s">
        <v>21</v>
      </c>
    </row>
    <row r="435" spans="1:8" ht="14.25" customHeight="1">
      <c r="A435" s="12" t="s">
        <v>462</v>
      </c>
      <c r="B435" s="12" t="s">
        <v>120</v>
      </c>
      <c r="C435" s="12" t="s">
        <v>9</v>
      </c>
      <c r="D435" s="13">
        <v>30669</v>
      </c>
      <c r="E435" s="13">
        <v>74950</v>
      </c>
      <c r="F435" s="12" t="s">
        <v>10</v>
      </c>
      <c r="G435" s="12" t="s">
        <v>16</v>
      </c>
      <c r="H435" s="12" t="s">
        <v>31</v>
      </c>
    </row>
    <row r="436" spans="1:8" ht="14.25" customHeight="1">
      <c r="A436" s="12" t="s">
        <v>463</v>
      </c>
      <c r="B436" s="12" t="s">
        <v>13</v>
      </c>
      <c r="C436" s="12"/>
      <c r="D436" s="13">
        <v>178443</v>
      </c>
      <c r="E436" s="13">
        <v>39436</v>
      </c>
      <c r="F436" s="12" t="s">
        <v>10</v>
      </c>
      <c r="G436" s="12" t="s">
        <v>16</v>
      </c>
      <c r="H436" s="12" t="s">
        <v>11</v>
      </c>
    </row>
    <row r="437" spans="1:8" ht="14.25" customHeight="1">
      <c r="A437" s="12" t="s">
        <v>464</v>
      </c>
      <c r="B437" s="12" t="s">
        <v>19</v>
      </c>
      <c r="C437" s="12" t="s">
        <v>9</v>
      </c>
      <c r="D437" s="13">
        <v>182492</v>
      </c>
      <c r="E437" s="13">
        <v>92602</v>
      </c>
      <c r="F437" s="12"/>
      <c r="G437" s="12" t="s">
        <v>20</v>
      </c>
      <c r="H437" s="12" t="s">
        <v>31</v>
      </c>
    </row>
    <row r="438" spans="1:8" ht="14.25" customHeight="1">
      <c r="A438" s="12" t="s">
        <v>465</v>
      </c>
      <c r="B438" s="12" t="s">
        <v>34</v>
      </c>
      <c r="C438" s="12" t="s">
        <v>46</v>
      </c>
      <c r="D438" s="13">
        <v>88399</v>
      </c>
      <c r="E438" s="13">
        <v>38229</v>
      </c>
      <c r="F438" s="12"/>
      <c r="G438" s="12"/>
      <c r="H438" s="12"/>
    </row>
    <row r="439" spans="1:8" ht="14.25" customHeight="1">
      <c r="A439" s="12" t="s">
        <v>466</v>
      </c>
      <c r="B439" s="12" t="s">
        <v>120</v>
      </c>
      <c r="C439" s="12" t="s">
        <v>14</v>
      </c>
      <c r="D439" s="13">
        <v>24524</v>
      </c>
      <c r="E439" s="13">
        <v>63066</v>
      </c>
      <c r="F439" s="12" t="s">
        <v>15</v>
      </c>
      <c r="G439" s="12" t="s">
        <v>24</v>
      </c>
      <c r="H439" s="12" t="s">
        <v>17</v>
      </c>
    </row>
    <row r="440" spans="1:8" ht="14.25" customHeight="1">
      <c r="A440" s="12" t="s">
        <v>467</v>
      </c>
      <c r="B440" s="12" t="s">
        <v>34</v>
      </c>
      <c r="C440" s="12" t="s">
        <v>14</v>
      </c>
      <c r="D440" s="13">
        <v>161396</v>
      </c>
      <c r="E440" s="13">
        <v>18959</v>
      </c>
      <c r="F440" s="12" t="s">
        <v>15</v>
      </c>
      <c r="G440" s="12" t="s">
        <v>20</v>
      </c>
      <c r="H440" s="12"/>
    </row>
    <row r="441" spans="1:8" ht="14.25" customHeight="1">
      <c r="A441" s="12" t="s">
        <v>468</v>
      </c>
      <c r="B441" s="12"/>
      <c r="C441" s="12" t="s">
        <v>14</v>
      </c>
      <c r="D441" s="13">
        <v>17497</v>
      </c>
      <c r="E441" s="13">
        <v>75577</v>
      </c>
      <c r="F441" s="12" t="s">
        <v>15</v>
      </c>
      <c r="G441" s="12" t="s">
        <v>20</v>
      </c>
      <c r="H441" s="12"/>
    </row>
    <row r="442" spans="1:8" ht="14.25" customHeight="1">
      <c r="A442" s="12" t="s">
        <v>469</v>
      </c>
      <c r="B442" s="12"/>
      <c r="C442" s="12"/>
      <c r="D442" s="13">
        <v>159424</v>
      </c>
      <c r="E442" s="13">
        <v>57219</v>
      </c>
      <c r="F442" s="12" t="s">
        <v>29</v>
      </c>
      <c r="G442" s="12" t="s">
        <v>16</v>
      </c>
      <c r="H442" s="12" t="s">
        <v>31</v>
      </c>
    </row>
    <row r="443" spans="1:8" ht="14.25" customHeight="1">
      <c r="A443" s="12" t="s">
        <v>470</v>
      </c>
      <c r="B443" s="12"/>
      <c r="C443" s="12" t="s">
        <v>46</v>
      </c>
      <c r="D443" s="13">
        <v>113098</v>
      </c>
      <c r="E443" s="13">
        <v>24636</v>
      </c>
      <c r="F443" s="12"/>
      <c r="G443" s="12"/>
      <c r="H443" s="12" t="s">
        <v>31</v>
      </c>
    </row>
    <row r="444" spans="1:8" ht="14.25" customHeight="1">
      <c r="A444" s="12" t="s">
        <v>471</v>
      </c>
      <c r="B444" s="12" t="s">
        <v>19</v>
      </c>
      <c r="C444" s="12" t="s">
        <v>14</v>
      </c>
      <c r="D444" s="13">
        <v>107054</v>
      </c>
      <c r="E444" s="13">
        <v>24792</v>
      </c>
      <c r="F444" s="12" t="s">
        <v>10</v>
      </c>
      <c r="G444" s="12"/>
      <c r="H444" s="12" t="s">
        <v>11</v>
      </c>
    </row>
    <row r="445" spans="1:8" ht="14.25" customHeight="1">
      <c r="A445" s="12" t="s">
        <v>472</v>
      </c>
      <c r="B445" s="12"/>
      <c r="C445" s="12" t="s">
        <v>9</v>
      </c>
      <c r="D445" s="13">
        <v>79061</v>
      </c>
      <c r="E445" s="13">
        <v>12374</v>
      </c>
      <c r="F445" s="12" t="s">
        <v>29</v>
      </c>
      <c r="G445" s="12" t="s">
        <v>24</v>
      </c>
      <c r="H445" s="12"/>
    </row>
    <row r="446" spans="1:8" ht="14.25" customHeight="1">
      <c r="A446" s="12" t="s">
        <v>473</v>
      </c>
      <c r="B446" s="12" t="s">
        <v>19</v>
      </c>
      <c r="C446" s="12" t="s">
        <v>9</v>
      </c>
      <c r="D446" s="13">
        <v>57863</v>
      </c>
      <c r="E446" s="13">
        <v>64778</v>
      </c>
      <c r="F446" s="12"/>
      <c r="G446" s="12"/>
      <c r="H446" s="12" t="s">
        <v>21</v>
      </c>
    </row>
    <row r="447" spans="1:8" ht="14.25" customHeight="1">
      <c r="A447" s="12" t="s">
        <v>474</v>
      </c>
      <c r="B447" s="12"/>
      <c r="C447" s="12" t="s">
        <v>9</v>
      </c>
      <c r="D447" s="13">
        <v>27166</v>
      </c>
      <c r="E447" s="13">
        <v>31495</v>
      </c>
      <c r="F447" s="12"/>
      <c r="G447" s="12" t="s">
        <v>24</v>
      </c>
      <c r="H447" s="12"/>
    </row>
    <row r="448" spans="1:8" ht="14.25" customHeight="1">
      <c r="A448" s="12" t="s">
        <v>475</v>
      </c>
      <c r="B448" s="12" t="s">
        <v>34</v>
      </c>
      <c r="C448" s="12"/>
      <c r="D448" s="13">
        <v>177221</v>
      </c>
      <c r="E448" s="13">
        <v>58647</v>
      </c>
      <c r="F448" s="12"/>
      <c r="G448" s="12"/>
      <c r="H448" s="12" t="s">
        <v>21</v>
      </c>
    </row>
    <row r="449" spans="1:8" ht="14.25" customHeight="1">
      <c r="A449" s="12" t="s">
        <v>476</v>
      </c>
      <c r="B449" s="12" t="s">
        <v>19</v>
      </c>
      <c r="C449" s="12" t="s">
        <v>46</v>
      </c>
      <c r="D449" s="13">
        <v>57355</v>
      </c>
      <c r="E449" s="13">
        <v>30917</v>
      </c>
      <c r="F449" s="12" t="s">
        <v>15</v>
      </c>
      <c r="G449" s="12" t="s">
        <v>16</v>
      </c>
      <c r="H449" s="12" t="s">
        <v>21</v>
      </c>
    </row>
    <row r="450" spans="1:8" ht="14.25" customHeight="1">
      <c r="A450" s="12" t="s">
        <v>477</v>
      </c>
      <c r="B450" s="12" t="s">
        <v>19</v>
      </c>
      <c r="C450" s="12" t="s">
        <v>46</v>
      </c>
      <c r="D450" s="13">
        <v>173380</v>
      </c>
      <c r="E450" s="13">
        <v>6039</v>
      </c>
      <c r="F450" s="12" t="s">
        <v>10</v>
      </c>
      <c r="G450" s="12" t="s">
        <v>24</v>
      </c>
      <c r="H450" s="12" t="s">
        <v>21</v>
      </c>
    </row>
    <row r="451" spans="1:8" ht="14.25" customHeight="1">
      <c r="A451" s="12" t="s">
        <v>478</v>
      </c>
      <c r="B451" s="12"/>
      <c r="C451" s="12" t="s">
        <v>9</v>
      </c>
      <c r="D451" s="13">
        <v>142353</v>
      </c>
      <c r="E451" s="13">
        <v>93296</v>
      </c>
      <c r="F451" s="12" t="s">
        <v>10</v>
      </c>
      <c r="G451" s="12"/>
      <c r="H451" s="12" t="s">
        <v>11</v>
      </c>
    </row>
    <row r="452" spans="1:8" ht="14.25" customHeight="1">
      <c r="A452" s="12" t="s">
        <v>479</v>
      </c>
      <c r="B452" s="12" t="s">
        <v>13</v>
      </c>
      <c r="C452" s="12" t="s">
        <v>46</v>
      </c>
      <c r="D452" s="13">
        <v>103568</v>
      </c>
      <c r="E452" s="13">
        <v>39349</v>
      </c>
      <c r="F452" s="12"/>
      <c r="G452" s="12" t="s">
        <v>24</v>
      </c>
      <c r="H452" s="12" t="s">
        <v>21</v>
      </c>
    </row>
    <row r="453" spans="1:8" ht="14.25" customHeight="1">
      <c r="A453" s="12" t="s">
        <v>480</v>
      </c>
      <c r="B453" s="12" t="s">
        <v>13</v>
      </c>
      <c r="C453" s="12" t="s">
        <v>9</v>
      </c>
      <c r="D453" s="13">
        <v>178781</v>
      </c>
      <c r="E453" s="13">
        <v>44863</v>
      </c>
      <c r="F453" s="12" t="s">
        <v>10</v>
      </c>
      <c r="G453" s="12" t="s">
        <v>20</v>
      </c>
      <c r="H453" s="12"/>
    </row>
    <row r="454" spans="1:8" ht="14.25" customHeight="1">
      <c r="A454" s="12" t="s">
        <v>481</v>
      </c>
      <c r="B454" s="12"/>
      <c r="C454" s="12"/>
      <c r="D454" s="13">
        <v>108384</v>
      </c>
      <c r="E454" s="13">
        <v>60347</v>
      </c>
      <c r="F454" s="12" t="s">
        <v>10</v>
      </c>
      <c r="G454" s="12" t="s">
        <v>24</v>
      </c>
      <c r="H454" s="12"/>
    </row>
    <row r="455" spans="1:8" ht="14.25" customHeight="1">
      <c r="A455" s="12" t="s">
        <v>482</v>
      </c>
      <c r="B455" s="12" t="s">
        <v>34</v>
      </c>
      <c r="C455" s="12" t="s">
        <v>46</v>
      </c>
      <c r="D455" s="13">
        <v>70153</v>
      </c>
      <c r="E455" s="13">
        <v>36850</v>
      </c>
      <c r="F455" s="12" t="s">
        <v>15</v>
      </c>
      <c r="G455" s="12" t="s">
        <v>20</v>
      </c>
      <c r="H455" s="12" t="s">
        <v>21</v>
      </c>
    </row>
    <row r="456" spans="1:8" ht="14.25" customHeight="1">
      <c r="A456" s="12" t="s">
        <v>483</v>
      </c>
      <c r="B456" s="12" t="s">
        <v>34</v>
      </c>
      <c r="C456" s="12"/>
      <c r="D456" s="13">
        <v>189790</v>
      </c>
      <c r="E456" s="13">
        <v>13562</v>
      </c>
      <c r="F456" s="12" t="s">
        <v>10</v>
      </c>
      <c r="G456" s="12" t="s">
        <v>16</v>
      </c>
      <c r="H456" s="12" t="s">
        <v>31</v>
      </c>
    </row>
    <row r="457" spans="1:8" ht="14.25" customHeight="1">
      <c r="A457" s="12" t="s">
        <v>484</v>
      </c>
      <c r="B457" s="12"/>
      <c r="C457" s="12" t="s">
        <v>14</v>
      </c>
      <c r="D457" s="13">
        <v>59486</v>
      </c>
      <c r="E457" s="13">
        <v>24801</v>
      </c>
      <c r="F457" s="12" t="s">
        <v>15</v>
      </c>
      <c r="G457" s="12" t="s">
        <v>16</v>
      </c>
      <c r="H457" s="12"/>
    </row>
    <row r="458" spans="1:8" ht="14.25" customHeight="1">
      <c r="A458" s="12" t="s">
        <v>485</v>
      </c>
      <c r="B458" s="12"/>
      <c r="C458" s="12" t="s">
        <v>46</v>
      </c>
      <c r="D458" s="13">
        <v>149737</v>
      </c>
      <c r="E458" s="13">
        <v>66736</v>
      </c>
      <c r="F458" s="12" t="s">
        <v>29</v>
      </c>
      <c r="G458" s="12" t="s">
        <v>24</v>
      </c>
      <c r="H458" s="12" t="s">
        <v>31</v>
      </c>
    </row>
    <row r="459" spans="1:8" ht="14.25" customHeight="1">
      <c r="A459" s="12" t="s">
        <v>486</v>
      </c>
      <c r="B459" s="12" t="s">
        <v>19</v>
      </c>
      <c r="C459" s="12" t="s">
        <v>46</v>
      </c>
      <c r="D459" s="13">
        <v>49491</v>
      </c>
      <c r="E459" s="13">
        <v>69649</v>
      </c>
      <c r="F459" s="12" t="s">
        <v>15</v>
      </c>
      <c r="G459" s="12" t="s">
        <v>20</v>
      </c>
      <c r="H459" s="12" t="s">
        <v>11</v>
      </c>
    </row>
    <row r="460" spans="1:8" ht="14.25" customHeight="1">
      <c r="A460" s="12" t="s">
        <v>487</v>
      </c>
      <c r="B460" s="12" t="s">
        <v>34</v>
      </c>
      <c r="C460" s="12"/>
      <c r="D460" s="13">
        <v>131223</v>
      </c>
      <c r="E460" s="13">
        <v>47274</v>
      </c>
      <c r="F460" s="12" t="s">
        <v>10</v>
      </c>
      <c r="G460" s="12" t="s">
        <v>16</v>
      </c>
      <c r="H460" s="12" t="s">
        <v>11</v>
      </c>
    </row>
    <row r="461" spans="1:8" ht="14.25" customHeight="1">
      <c r="A461" s="12" t="s">
        <v>488</v>
      </c>
      <c r="B461" s="12"/>
      <c r="C461" s="12" t="s">
        <v>46</v>
      </c>
      <c r="D461" s="13">
        <v>23612</v>
      </c>
      <c r="E461" s="13">
        <v>30540</v>
      </c>
      <c r="F461" s="12" t="s">
        <v>10</v>
      </c>
      <c r="G461" s="12" t="s">
        <v>16</v>
      </c>
      <c r="H461" s="12" t="s">
        <v>11</v>
      </c>
    </row>
    <row r="462" spans="1:8" ht="14.25" customHeight="1">
      <c r="A462" s="12" t="s">
        <v>489</v>
      </c>
      <c r="B462" s="12" t="s">
        <v>36</v>
      </c>
      <c r="C462" s="12"/>
      <c r="D462" s="13">
        <v>183202</v>
      </c>
      <c r="E462" s="13">
        <v>15219</v>
      </c>
      <c r="F462" s="12"/>
      <c r="G462" s="12" t="s">
        <v>20</v>
      </c>
      <c r="H462" s="12" t="s">
        <v>31</v>
      </c>
    </row>
    <row r="463" spans="1:8" ht="14.25" customHeight="1">
      <c r="A463" s="12" t="s">
        <v>490</v>
      </c>
      <c r="B463" s="12" t="s">
        <v>19</v>
      </c>
      <c r="C463" s="12" t="s">
        <v>14</v>
      </c>
      <c r="D463" s="13">
        <v>26268</v>
      </c>
      <c r="E463" s="13">
        <v>68310</v>
      </c>
      <c r="F463" s="12"/>
      <c r="G463" s="12" t="s">
        <v>16</v>
      </c>
      <c r="H463" s="12" t="s">
        <v>11</v>
      </c>
    </row>
    <row r="464" spans="1:8" ht="14.25" customHeight="1">
      <c r="A464" s="12" t="s">
        <v>491</v>
      </c>
      <c r="B464" s="12" t="s">
        <v>36</v>
      </c>
      <c r="C464" s="12" t="s">
        <v>46</v>
      </c>
      <c r="D464" s="13">
        <v>33817</v>
      </c>
      <c r="E464" s="13">
        <v>55486</v>
      </c>
      <c r="F464" s="12" t="s">
        <v>10</v>
      </c>
      <c r="G464" s="12" t="s">
        <v>20</v>
      </c>
      <c r="H464" s="12" t="s">
        <v>11</v>
      </c>
    </row>
    <row r="465" spans="1:8" ht="14.25" customHeight="1">
      <c r="A465" s="12" t="s">
        <v>492</v>
      </c>
      <c r="B465" s="12" t="s">
        <v>34</v>
      </c>
      <c r="C465" s="12" t="s">
        <v>9</v>
      </c>
      <c r="D465" s="13">
        <v>31033</v>
      </c>
      <c r="E465" s="13">
        <v>10422</v>
      </c>
      <c r="F465" s="12" t="s">
        <v>15</v>
      </c>
      <c r="G465" s="12" t="s">
        <v>16</v>
      </c>
      <c r="H465" s="12" t="s">
        <v>31</v>
      </c>
    </row>
    <row r="466" spans="1:8" ht="14.25" customHeight="1">
      <c r="A466" s="12" t="s">
        <v>493</v>
      </c>
      <c r="B466" s="12" t="s">
        <v>36</v>
      </c>
      <c r="C466" s="12" t="s">
        <v>9</v>
      </c>
      <c r="D466" s="13">
        <v>159736</v>
      </c>
      <c r="E466" s="13">
        <v>26742</v>
      </c>
      <c r="F466" s="12"/>
      <c r="G466" s="12"/>
      <c r="H466" s="12" t="s">
        <v>31</v>
      </c>
    </row>
    <row r="467" spans="1:8" ht="14.25" customHeight="1">
      <c r="A467" s="12" t="s">
        <v>494</v>
      </c>
      <c r="B467" s="12" t="s">
        <v>34</v>
      </c>
      <c r="C467" s="12" t="s">
        <v>14</v>
      </c>
      <c r="D467" s="13">
        <v>36902</v>
      </c>
      <c r="E467" s="13">
        <v>18356</v>
      </c>
      <c r="F467" s="12" t="s">
        <v>10</v>
      </c>
      <c r="G467" s="12"/>
      <c r="H467" s="12" t="s">
        <v>21</v>
      </c>
    </row>
    <row r="468" spans="1:8" ht="14.25" customHeight="1">
      <c r="A468" s="12" t="s">
        <v>495</v>
      </c>
      <c r="B468" s="12" t="s">
        <v>19</v>
      </c>
      <c r="C468" s="12" t="s">
        <v>9</v>
      </c>
      <c r="D468" s="13">
        <v>11728</v>
      </c>
      <c r="E468" s="13">
        <v>58272</v>
      </c>
      <c r="F468" s="12" t="s">
        <v>15</v>
      </c>
      <c r="G468" s="12" t="s">
        <v>24</v>
      </c>
      <c r="H468" s="12" t="s">
        <v>17</v>
      </c>
    </row>
    <row r="469" spans="1:8" ht="14.25" customHeight="1">
      <c r="A469" s="12" t="s">
        <v>496</v>
      </c>
      <c r="B469" s="12" t="s">
        <v>19</v>
      </c>
      <c r="C469" s="12" t="s">
        <v>9</v>
      </c>
      <c r="D469" s="13">
        <v>194672</v>
      </c>
      <c r="E469" s="13">
        <v>19250</v>
      </c>
      <c r="F469" s="12" t="s">
        <v>15</v>
      </c>
      <c r="G469" s="12" t="s">
        <v>24</v>
      </c>
      <c r="H469" s="12" t="s">
        <v>11</v>
      </c>
    </row>
    <row r="470" spans="1:8" ht="14.25" customHeight="1">
      <c r="A470" s="12" t="s">
        <v>497</v>
      </c>
      <c r="B470" s="12" t="s">
        <v>19</v>
      </c>
      <c r="C470" s="12" t="s">
        <v>9</v>
      </c>
      <c r="D470" s="13">
        <v>195090</v>
      </c>
      <c r="E470" s="13">
        <v>68705</v>
      </c>
      <c r="F470" s="12" t="s">
        <v>15</v>
      </c>
      <c r="G470" s="12" t="s">
        <v>16</v>
      </c>
      <c r="H470" s="12" t="s">
        <v>31</v>
      </c>
    </row>
    <row r="471" spans="1:8" ht="14.25" customHeight="1">
      <c r="A471" s="12" t="s">
        <v>498</v>
      </c>
      <c r="B471" s="12" t="s">
        <v>36</v>
      </c>
      <c r="C471" s="12" t="s">
        <v>9</v>
      </c>
      <c r="D471" s="13">
        <v>77067</v>
      </c>
      <c r="E471" s="13">
        <v>47539</v>
      </c>
      <c r="F471" s="12" t="s">
        <v>10</v>
      </c>
      <c r="G471" s="12" t="s">
        <v>24</v>
      </c>
      <c r="H471" s="12" t="s">
        <v>21</v>
      </c>
    </row>
    <row r="472" spans="1:8" ht="14.25" customHeight="1">
      <c r="A472" s="12" t="s">
        <v>499</v>
      </c>
      <c r="B472" s="12" t="s">
        <v>34</v>
      </c>
      <c r="C472" s="12"/>
      <c r="D472" s="13">
        <v>197193</v>
      </c>
      <c r="E472" s="13">
        <v>65857</v>
      </c>
      <c r="F472" s="12" t="s">
        <v>10</v>
      </c>
      <c r="G472" s="12" t="s">
        <v>16</v>
      </c>
      <c r="H472" s="12"/>
    </row>
    <row r="473" spans="1:8" ht="14.25" customHeight="1">
      <c r="A473" s="12" t="s">
        <v>500</v>
      </c>
      <c r="B473" s="12" t="s">
        <v>19</v>
      </c>
      <c r="C473" s="12" t="s">
        <v>46</v>
      </c>
      <c r="D473" s="13">
        <v>117010</v>
      </c>
      <c r="E473" s="13">
        <v>9472</v>
      </c>
      <c r="F473" s="12" t="s">
        <v>29</v>
      </c>
      <c r="G473" s="12"/>
      <c r="H473" s="12"/>
    </row>
    <row r="474" spans="1:8" ht="14.25" customHeight="1">
      <c r="A474" s="12" t="s">
        <v>501</v>
      </c>
      <c r="B474" s="12" t="s">
        <v>13</v>
      </c>
      <c r="C474" s="12" t="s">
        <v>46</v>
      </c>
      <c r="D474" s="13">
        <v>169932</v>
      </c>
      <c r="E474" s="13">
        <v>56876</v>
      </c>
      <c r="F474" s="12" t="s">
        <v>10</v>
      </c>
      <c r="G474" s="12"/>
      <c r="H474" s="12" t="s">
        <v>21</v>
      </c>
    </row>
    <row r="475" spans="1:8" ht="14.25" customHeight="1">
      <c r="A475" s="12" t="s">
        <v>502</v>
      </c>
      <c r="B475" s="12" t="s">
        <v>19</v>
      </c>
      <c r="C475" s="12"/>
      <c r="D475" s="13">
        <v>160455</v>
      </c>
      <c r="E475" s="13">
        <v>20187</v>
      </c>
      <c r="F475" s="12" t="s">
        <v>29</v>
      </c>
      <c r="G475" s="12" t="s">
        <v>16</v>
      </c>
      <c r="H475" s="12" t="s">
        <v>17</v>
      </c>
    </row>
    <row r="476" spans="1:8" ht="14.25" customHeight="1">
      <c r="A476" s="12" t="s">
        <v>503</v>
      </c>
      <c r="B476" s="12" t="s">
        <v>36</v>
      </c>
      <c r="C476" s="12" t="s">
        <v>9</v>
      </c>
      <c r="D476" s="13">
        <v>49545</v>
      </c>
      <c r="E476" s="13">
        <v>94424</v>
      </c>
      <c r="F476" s="12" t="s">
        <v>29</v>
      </c>
      <c r="G476" s="12" t="s">
        <v>24</v>
      </c>
      <c r="H476" s="12" t="s">
        <v>31</v>
      </c>
    </row>
    <row r="477" spans="1:8" ht="14.25" customHeight="1">
      <c r="A477" s="12" t="s">
        <v>504</v>
      </c>
      <c r="B477" s="12" t="s">
        <v>27</v>
      </c>
      <c r="C477" s="12" t="s">
        <v>46</v>
      </c>
      <c r="D477" s="13">
        <v>80075</v>
      </c>
      <c r="E477" s="13">
        <v>34218</v>
      </c>
      <c r="F477" s="12" t="s">
        <v>29</v>
      </c>
      <c r="G477" s="12" t="s">
        <v>16</v>
      </c>
      <c r="H477" s="12" t="s">
        <v>21</v>
      </c>
    </row>
    <row r="478" spans="1:8" ht="14.25" customHeight="1">
      <c r="A478" s="12" t="s">
        <v>505</v>
      </c>
      <c r="B478" s="12" t="s">
        <v>19</v>
      </c>
      <c r="C478" s="12" t="s">
        <v>9</v>
      </c>
      <c r="D478" s="13">
        <v>15766</v>
      </c>
      <c r="E478" s="13">
        <v>68263</v>
      </c>
      <c r="F478" s="12"/>
      <c r="G478" s="12" t="s">
        <v>16</v>
      </c>
      <c r="H478" s="12"/>
    </row>
    <row r="479" spans="1:8" ht="14.25" customHeight="1">
      <c r="A479" s="12" t="s">
        <v>506</v>
      </c>
      <c r="B479" s="12" t="s">
        <v>36</v>
      </c>
      <c r="C479" s="12"/>
      <c r="D479" s="13">
        <v>113758</v>
      </c>
      <c r="E479" s="13">
        <v>80614</v>
      </c>
      <c r="F479" s="12" t="s">
        <v>29</v>
      </c>
      <c r="G479" s="12" t="s">
        <v>24</v>
      </c>
      <c r="H479" s="12" t="s">
        <v>21</v>
      </c>
    </row>
    <row r="480" spans="1:8" ht="14.25" customHeight="1">
      <c r="A480" s="12" t="s">
        <v>507</v>
      </c>
      <c r="B480" s="12" t="s">
        <v>34</v>
      </c>
      <c r="C480" s="12" t="s">
        <v>46</v>
      </c>
      <c r="D480" s="13">
        <v>165814</v>
      </c>
      <c r="E480" s="13">
        <v>72526</v>
      </c>
      <c r="F480" s="12" t="s">
        <v>29</v>
      </c>
      <c r="G480" s="12" t="s">
        <v>16</v>
      </c>
      <c r="H480" s="12"/>
    </row>
    <row r="481" spans="1:8" ht="14.25" customHeight="1">
      <c r="A481" s="12" t="s">
        <v>508</v>
      </c>
      <c r="B481" s="12" t="s">
        <v>34</v>
      </c>
      <c r="C481" s="12" t="s">
        <v>9</v>
      </c>
      <c r="D481" s="13">
        <v>95166</v>
      </c>
      <c r="E481" s="13">
        <v>68906</v>
      </c>
      <c r="F481" s="12" t="s">
        <v>29</v>
      </c>
      <c r="G481" s="12" t="s">
        <v>16</v>
      </c>
      <c r="H481" s="12" t="s">
        <v>21</v>
      </c>
    </row>
    <row r="482" spans="1:8" ht="14.25" customHeight="1">
      <c r="A482" s="12" t="s">
        <v>509</v>
      </c>
      <c r="B482" s="12" t="s">
        <v>36</v>
      </c>
      <c r="C482" s="12" t="s">
        <v>14</v>
      </c>
      <c r="D482" s="13">
        <v>140636</v>
      </c>
      <c r="E482" s="13">
        <v>46665</v>
      </c>
      <c r="F482" s="12" t="s">
        <v>29</v>
      </c>
      <c r="G482" s="12" t="s">
        <v>24</v>
      </c>
      <c r="H482" s="12" t="s">
        <v>11</v>
      </c>
    </row>
    <row r="483" spans="1:8" ht="14.25" customHeight="1">
      <c r="A483" s="12" t="s">
        <v>510</v>
      </c>
      <c r="B483" s="12" t="s">
        <v>34</v>
      </c>
      <c r="C483" s="12" t="s">
        <v>9</v>
      </c>
      <c r="D483" s="13">
        <v>78436</v>
      </c>
      <c r="E483" s="13">
        <v>42098</v>
      </c>
      <c r="F483" s="12" t="s">
        <v>10</v>
      </c>
      <c r="G483" s="12" t="s">
        <v>20</v>
      </c>
      <c r="H483" s="12"/>
    </row>
    <row r="484" spans="1:8" ht="14.25" customHeight="1">
      <c r="A484" s="12" t="s">
        <v>511</v>
      </c>
      <c r="B484" s="12" t="s">
        <v>36</v>
      </c>
      <c r="C484" s="12"/>
      <c r="D484" s="13">
        <v>11576</v>
      </c>
      <c r="E484" s="13">
        <v>34974</v>
      </c>
      <c r="F484" s="12" t="s">
        <v>29</v>
      </c>
      <c r="G484" s="12" t="s">
        <v>24</v>
      </c>
      <c r="H484" s="12" t="s">
        <v>17</v>
      </c>
    </row>
    <row r="485" spans="1:8" ht="14.25" customHeight="1">
      <c r="A485" s="12" t="s">
        <v>512</v>
      </c>
      <c r="B485" s="12"/>
      <c r="C485" s="12" t="s">
        <v>46</v>
      </c>
      <c r="D485" s="13">
        <v>10442</v>
      </c>
      <c r="E485" s="13">
        <v>74645</v>
      </c>
      <c r="F485" s="12" t="s">
        <v>10</v>
      </c>
      <c r="G485" s="12" t="s">
        <v>16</v>
      </c>
      <c r="H485" s="12" t="s">
        <v>21</v>
      </c>
    </row>
    <row r="486" spans="1:8" ht="14.25" customHeight="1">
      <c r="A486" s="12" t="s">
        <v>513</v>
      </c>
      <c r="B486" s="12" t="s">
        <v>34</v>
      </c>
      <c r="C486" s="12" t="s">
        <v>9</v>
      </c>
      <c r="D486" s="13">
        <v>35255</v>
      </c>
      <c r="E486" s="13">
        <v>46274</v>
      </c>
      <c r="F486" s="12"/>
      <c r="G486" s="12"/>
      <c r="H486" s="12"/>
    </row>
    <row r="487" spans="1:8" ht="14.25" customHeight="1">
      <c r="A487" s="12" t="s">
        <v>514</v>
      </c>
      <c r="B487" s="12" t="s">
        <v>13</v>
      </c>
      <c r="C487" s="12"/>
      <c r="D487" s="13">
        <v>141841</v>
      </c>
      <c r="E487" s="13">
        <v>90787</v>
      </c>
      <c r="F487" s="12" t="s">
        <v>29</v>
      </c>
      <c r="G487" s="12" t="s">
        <v>24</v>
      </c>
      <c r="H487" s="12" t="s">
        <v>11</v>
      </c>
    </row>
    <row r="488" spans="1:8" ht="14.25" customHeight="1">
      <c r="A488" s="12" t="s">
        <v>515</v>
      </c>
      <c r="B488" s="12" t="s">
        <v>19</v>
      </c>
      <c r="C488" s="12" t="s">
        <v>46</v>
      </c>
      <c r="D488" s="13">
        <v>25336</v>
      </c>
      <c r="E488" s="13">
        <v>86031</v>
      </c>
      <c r="F488" s="12"/>
      <c r="G488" s="12" t="s">
        <v>20</v>
      </c>
      <c r="H488" s="12" t="s">
        <v>17</v>
      </c>
    </row>
    <row r="489" spans="1:8" ht="14.25" customHeight="1">
      <c r="A489" s="12" t="s">
        <v>516</v>
      </c>
      <c r="B489" s="12" t="s">
        <v>34</v>
      </c>
      <c r="C489" s="12"/>
      <c r="D489" s="13">
        <v>131951</v>
      </c>
      <c r="E489" s="13">
        <v>89241</v>
      </c>
      <c r="F489" s="12" t="s">
        <v>15</v>
      </c>
      <c r="G489" s="12" t="s">
        <v>16</v>
      </c>
      <c r="H489" s="12" t="s">
        <v>11</v>
      </c>
    </row>
    <row r="490" spans="1:8" ht="14.25" customHeight="1">
      <c r="A490" s="12" t="s">
        <v>517</v>
      </c>
      <c r="B490" s="12" t="s">
        <v>19</v>
      </c>
      <c r="C490" s="12"/>
      <c r="D490" s="13">
        <v>192698</v>
      </c>
      <c r="E490" s="13">
        <v>15006</v>
      </c>
      <c r="F490" s="12"/>
      <c r="G490" s="12" t="s">
        <v>16</v>
      </c>
      <c r="H490" s="12"/>
    </row>
    <row r="491" spans="1:8" ht="14.25" customHeight="1">
      <c r="A491" s="12" t="s">
        <v>518</v>
      </c>
      <c r="B491" s="12" t="s">
        <v>36</v>
      </c>
      <c r="C491" s="12"/>
      <c r="D491" s="13">
        <v>151516</v>
      </c>
      <c r="E491" s="13">
        <v>70309</v>
      </c>
      <c r="F491" s="12"/>
      <c r="G491" s="12" t="s">
        <v>20</v>
      </c>
      <c r="H491" s="12" t="s">
        <v>11</v>
      </c>
    </row>
    <row r="492" spans="1:8" ht="14.25" customHeight="1">
      <c r="A492" s="12" t="s">
        <v>519</v>
      </c>
      <c r="B492" s="12" t="s">
        <v>34</v>
      </c>
      <c r="C492" s="12"/>
      <c r="D492" s="13">
        <v>152635</v>
      </c>
      <c r="E492" s="13">
        <v>47872</v>
      </c>
      <c r="F492" s="12" t="s">
        <v>15</v>
      </c>
      <c r="G492" s="12" t="s">
        <v>24</v>
      </c>
      <c r="H492" s="12"/>
    </row>
    <row r="493" spans="1:8" ht="14.25" customHeight="1">
      <c r="A493" s="12" t="s">
        <v>520</v>
      </c>
      <c r="B493" s="12" t="s">
        <v>13</v>
      </c>
      <c r="C493" s="12" t="s">
        <v>9</v>
      </c>
      <c r="D493" s="13">
        <v>77971</v>
      </c>
      <c r="E493" s="13">
        <v>26101</v>
      </c>
      <c r="F493" s="12"/>
      <c r="G493" s="12" t="s">
        <v>16</v>
      </c>
      <c r="H493" s="12" t="s">
        <v>31</v>
      </c>
    </row>
    <row r="494" spans="1:8" ht="14.25" customHeight="1">
      <c r="A494" s="12" t="s">
        <v>521</v>
      </c>
      <c r="B494" s="12" t="s">
        <v>13</v>
      </c>
      <c r="C494" s="12"/>
      <c r="D494" s="13">
        <v>58454</v>
      </c>
      <c r="E494" s="13">
        <v>85559</v>
      </c>
      <c r="F494" s="12" t="s">
        <v>10</v>
      </c>
      <c r="G494" s="12" t="s">
        <v>16</v>
      </c>
      <c r="H494" s="12" t="s">
        <v>11</v>
      </c>
    </row>
    <row r="495" spans="1:8" ht="14.25" customHeight="1">
      <c r="A495" s="12" t="s">
        <v>522</v>
      </c>
      <c r="B495" s="12" t="s">
        <v>34</v>
      </c>
      <c r="C495" s="12" t="s">
        <v>9</v>
      </c>
      <c r="D495" s="13">
        <v>46328</v>
      </c>
      <c r="E495" s="13">
        <v>77259</v>
      </c>
      <c r="F495" s="12" t="s">
        <v>10</v>
      </c>
      <c r="G495" s="12" t="s">
        <v>16</v>
      </c>
      <c r="H495" s="12" t="s">
        <v>17</v>
      </c>
    </row>
    <row r="496" spans="1:8" ht="14.25" customHeight="1">
      <c r="A496" s="12" t="s">
        <v>523</v>
      </c>
      <c r="B496" s="12" t="s">
        <v>36</v>
      </c>
      <c r="C496" s="12" t="s">
        <v>46</v>
      </c>
      <c r="D496" s="13">
        <v>162891</v>
      </c>
      <c r="E496" s="13">
        <v>97812</v>
      </c>
      <c r="F496" s="12"/>
      <c r="G496" s="12"/>
      <c r="H496" s="12" t="s">
        <v>17</v>
      </c>
    </row>
    <row r="497" spans="1:8" ht="14.25" customHeight="1">
      <c r="A497" s="12" t="s">
        <v>524</v>
      </c>
      <c r="B497" s="12" t="s">
        <v>27</v>
      </c>
      <c r="C497" s="12" t="s">
        <v>9</v>
      </c>
      <c r="D497" s="13">
        <v>130984</v>
      </c>
      <c r="E497" s="13">
        <v>41101</v>
      </c>
      <c r="F497" s="12"/>
      <c r="G497" s="12" t="s">
        <v>16</v>
      </c>
      <c r="H497" s="12" t="s">
        <v>17</v>
      </c>
    </row>
    <row r="498" spans="1:8" ht="14.25" customHeight="1">
      <c r="A498" s="12" t="s">
        <v>525</v>
      </c>
      <c r="B498" s="12" t="s">
        <v>19</v>
      </c>
      <c r="C498" s="12" t="s">
        <v>14</v>
      </c>
      <c r="D498" s="13">
        <v>188965</v>
      </c>
      <c r="E498" s="13">
        <v>74016</v>
      </c>
      <c r="F498" s="12" t="s">
        <v>29</v>
      </c>
      <c r="G498" s="12" t="s">
        <v>16</v>
      </c>
      <c r="H498" s="12" t="s">
        <v>31</v>
      </c>
    </row>
    <row r="499" spans="1:8" ht="14.25" customHeight="1">
      <c r="A499" s="12" t="s">
        <v>526</v>
      </c>
      <c r="B499" s="12"/>
      <c r="C499" s="12" t="s">
        <v>14</v>
      </c>
      <c r="D499" s="13">
        <v>125758</v>
      </c>
      <c r="E499" s="13">
        <v>40715</v>
      </c>
      <c r="F499" s="12" t="s">
        <v>15</v>
      </c>
      <c r="G499" s="12" t="s">
        <v>24</v>
      </c>
      <c r="H499" s="12" t="s">
        <v>17</v>
      </c>
    </row>
    <row r="500" spans="1:8" ht="14.25" customHeight="1">
      <c r="A500" s="12" t="s">
        <v>527</v>
      </c>
      <c r="B500" s="12" t="s">
        <v>13</v>
      </c>
      <c r="C500" s="12" t="s">
        <v>46</v>
      </c>
      <c r="D500" s="13">
        <v>150336</v>
      </c>
      <c r="E500" s="13">
        <v>50922</v>
      </c>
      <c r="F500" s="12" t="s">
        <v>15</v>
      </c>
      <c r="G500" s="12" t="s">
        <v>16</v>
      </c>
      <c r="H500" s="12" t="s">
        <v>17</v>
      </c>
    </row>
    <row r="501" spans="1:8" ht="14.25" customHeight="1">
      <c r="A501" s="12" t="s">
        <v>528</v>
      </c>
      <c r="B501" s="12" t="s">
        <v>36</v>
      </c>
      <c r="C501" s="12"/>
      <c r="D501" s="13">
        <v>132736</v>
      </c>
      <c r="E501" s="13">
        <v>60198</v>
      </c>
      <c r="F501" s="12" t="s">
        <v>10</v>
      </c>
      <c r="G501" s="12" t="s">
        <v>24</v>
      </c>
      <c r="H501" s="12" t="s">
        <v>17</v>
      </c>
    </row>
    <row r="502" spans="1:8" ht="14.25" customHeight="1">
      <c r="A502" s="12" t="s">
        <v>529</v>
      </c>
      <c r="B502" s="12" t="s">
        <v>34</v>
      </c>
      <c r="C502" s="12"/>
      <c r="D502" s="13">
        <v>90268</v>
      </c>
      <c r="E502" s="13">
        <v>43539</v>
      </c>
      <c r="F502" s="12"/>
      <c r="G502" s="12" t="s">
        <v>16</v>
      </c>
      <c r="H502" s="12" t="s">
        <v>21</v>
      </c>
    </row>
    <row r="503" spans="1:8" ht="14.25" customHeight="1">
      <c r="A503" s="12" t="s">
        <v>530</v>
      </c>
      <c r="B503" s="12" t="s">
        <v>13</v>
      </c>
      <c r="C503" s="12"/>
      <c r="D503" s="13">
        <v>191402</v>
      </c>
      <c r="E503" s="13">
        <v>48679</v>
      </c>
      <c r="F503" s="12" t="s">
        <v>10</v>
      </c>
      <c r="G503" s="12" t="s">
        <v>16</v>
      </c>
      <c r="H503" s="12" t="s">
        <v>21</v>
      </c>
    </row>
    <row r="504" spans="1:8" ht="14.25" customHeight="1">
      <c r="A504" s="12" t="s">
        <v>531</v>
      </c>
      <c r="B504" s="12" t="s">
        <v>19</v>
      </c>
      <c r="C504" s="12" t="s">
        <v>14</v>
      </c>
      <c r="D504" s="13">
        <v>59181</v>
      </c>
      <c r="E504" s="13">
        <v>79797</v>
      </c>
      <c r="F504" s="12" t="s">
        <v>29</v>
      </c>
      <c r="G504" s="12" t="s">
        <v>24</v>
      </c>
      <c r="H504" s="12" t="s">
        <v>21</v>
      </c>
    </row>
    <row r="505" spans="1:8" ht="14.25" customHeight="1">
      <c r="A505" s="12" t="s">
        <v>532</v>
      </c>
      <c r="B505" s="12"/>
      <c r="C505" s="12" t="s">
        <v>14</v>
      </c>
      <c r="D505" s="13">
        <v>74088</v>
      </c>
      <c r="E505" s="13">
        <v>44967</v>
      </c>
      <c r="F505" s="12" t="s">
        <v>10</v>
      </c>
      <c r="G505" s="12" t="s">
        <v>24</v>
      </c>
      <c r="H505" s="12" t="s">
        <v>21</v>
      </c>
    </row>
    <row r="506" spans="1:8" ht="14.25" customHeight="1">
      <c r="A506" s="12" t="s">
        <v>533</v>
      </c>
      <c r="B506" s="12" t="s">
        <v>19</v>
      </c>
      <c r="C506" s="12"/>
      <c r="D506" s="13">
        <v>19891</v>
      </c>
      <c r="E506" s="13">
        <v>73945</v>
      </c>
      <c r="F506" s="12" t="s">
        <v>29</v>
      </c>
      <c r="G506" s="12" t="s">
        <v>16</v>
      </c>
      <c r="H506" s="12" t="s">
        <v>11</v>
      </c>
    </row>
    <row r="507" spans="1:8" ht="14.25" customHeight="1">
      <c r="A507" s="12" t="s">
        <v>534</v>
      </c>
      <c r="B507" s="12"/>
      <c r="C507" s="12" t="s">
        <v>14</v>
      </c>
      <c r="D507" s="13">
        <v>13134</v>
      </c>
      <c r="E507" s="13">
        <v>76298</v>
      </c>
      <c r="F507" s="12" t="s">
        <v>15</v>
      </c>
      <c r="G507" s="12" t="s">
        <v>24</v>
      </c>
      <c r="H507" s="12" t="s">
        <v>17</v>
      </c>
    </row>
    <row r="508" spans="1:8" ht="14.25" customHeight="1">
      <c r="A508" s="12" t="s">
        <v>535</v>
      </c>
      <c r="B508" s="12" t="s">
        <v>19</v>
      </c>
      <c r="C508" s="12" t="s">
        <v>14</v>
      </c>
      <c r="D508" s="13">
        <v>81330</v>
      </c>
      <c r="E508" s="13">
        <v>80796</v>
      </c>
      <c r="F508" s="12" t="s">
        <v>15</v>
      </c>
      <c r="G508" s="12" t="s">
        <v>20</v>
      </c>
      <c r="H508" s="12"/>
    </row>
    <row r="509" spans="1:8" ht="14.25" customHeight="1">
      <c r="A509" s="12" t="s">
        <v>536</v>
      </c>
      <c r="B509" s="12" t="s">
        <v>36</v>
      </c>
      <c r="C509" s="12" t="s">
        <v>9</v>
      </c>
      <c r="D509" s="13">
        <v>109488</v>
      </c>
      <c r="E509" s="13">
        <v>56486</v>
      </c>
      <c r="F509" s="12" t="s">
        <v>10</v>
      </c>
      <c r="G509" s="12" t="s">
        <v>24</v>
      </c>
      <c r="H509" s="12" t="s">
        <v>11</v>
      </c>
    </row>
    <row r="510" spans="1:8" ht="14.25" customHeight="1">
      <c r="A510" s="12" t="s">
        <v>537</v>
      </c>
      <c r="B510" s="12"/>
      <c r="C510" s="12"/>
      <c r="D510" s="13">
        <v>184975</v>
      </c>
      <c r="E510" s="13">
        <v>65779</v>
      </c>
      <c r="F510" s="12" t="s">
        <v>29</v>
      </c>
      <c r="G510" s="12" t="s">
        <v>20</v>
      </c>
      <c r="H510" s="12" t="s">
        <v>17</v>
      </c>
    </row>
    <row r="511" spans="1:8" ht="14.25" customHeight="1">
      <c r="A511" s="12" t="s">
        <v>538</v>
      </c>
      <c r="B511" s="12" t="s">
        <v>13</v>
      </c>
      <c r="C511" s="12" t="s">
        <v>14</v>
      </c>
      <c r="D511" s="13">
        <v>127382</v>
      </c>
      <c r="E511" s="13">
        <v>6948</v>
      </c>
      <c r="F511" s="12" t="s">
        <v>29</v>
      </c>
      <c r="G511" s="12"/>
      <c r="H511" s="12" t="s">
        <v>31</v>
      </c>
    </row>
    <row r="512" spans="1:8" ht="14.25" customHeight="1">
      <c r="A512" s="12" t="s">
        <v>539</v>
      </c>
      <c r="B512" s="12" t="s">
        <v>34</v>
      </c>
      <c r="C512" s="12"/>
      <c r="D512" s="13">
        <v>92952</v>
      </c>
      <c r="E512" s="13">
        <v>75149</v>
      </c>
      <c r="F512" s="12"/>
      <c r="G512" s="12" t="s">
        <v>16</v>
      </c>
      <c r="H512" s="12" t="s">
        <v>17</v>
      </c>
    </row>
    <row r="513" spans="1:8" ht="14.25" customHeight="1">
      <c r="A513" s="12" t="s">
        <v>540</v>
      </c>
      <c r="B513" s="12" t="s">
        <v>36</v>
      </c>
      <c r="C513" s="12" t="s">
        <v>46</v>
      </c>
      <c r="D513" s="13">
        <v>195521</v>
      </c>
      <c r="E513" s="13">
        <v>90016</v>
      </c>
      <c r="F513" s="12" t="s">
        <v>15</v>
      </c>
      <c r="G513" s="12" t="s">
        <v>20</v>
      </c>
      <c r="H513" s="12" t="s">
        <v>31</v>
      </c>
    </row>
    <row r="514" spans="1:8" ht="14.25" customHeight="1">
      <c r="A514" s="12" t="s">
        <v>541</v>
      </c>
      <c r="B514" s="12" t="s">
        <v>19</v>
      </c>
      <c r="C514" s="12"/>
      <c r="D514" s="13">
        <v>197966</v>
      </c>
      <c r="E514" s="13">
        <v>63064</v>
      </c>
      <c r="F514" s="12"/>
      <c r="G514" s="12" t="s">
        <v>24</v>
      </c>
      <c r="H514" s="12" t="s">
        <v>11</v>
      </c>
    </row>
    <row r="515" spans="1:8" ht="14.25" customHeight="1">
      <c r="A515" s="12" t="s">
        <v>542</v>
      </c>
      <c r="B515" s="12"/>
      <c r="C515" s="12"/>
      <c r="D515" s="13">
        <v>35153</v>
      </c>
      <c r="E515" s="13">
        <v>5508</v>
      </c>
      <c r="F515" s="12" t="s">
        <v>29</v>
      </c>
      <c r="G515" s="12" t="s">
        <v>16</v>
      </c>
      <c r="H515" s="12" t="s">
        <v>17</v>
      </c>
    </row>
    <row r="516" spans="1:8" ht="14.25" customHeight="1">
      <c r="A516" s="12" t="s">
        <v>543</v>
      </c>
      <c r="B516" s="12"/>
      <c r="C516" s="12" t="s">
        <v>14</v>
      </c>
      <c r="D516" s="13">
        <v>14896</v>
      </c>
      <c r="E516" s="13">
        <v>14815</v>
      </c>
      <c r="F516" s="12"/>
      <c r="G516" s="12"/>
      <c r="H516" s="12" t="s">
        <v>21</v>
      </c>
    </row>
    <row r="517" spans="1:8" ht="14.25" customHeight="1">
      <c r="A517" s="12" t="s">
        <v>544</v>
      </c>
      <c r="B517" s="12" t="s">
        <v>19</v>
      </c>
      <c r="C517" s="12" t="s">
        <v>14</v>
      </c>
      <c r="D517" s="13">
        <v>80932</v>
      </c>
      <c r="E517" s="13">
        <v>71517</v>
      </c>
      <c r="F517" s="12"/>
      <c r="G517" s="12" t="s">
        <v>16</v>
      </c>
      <c r="H517" s="12" t="s">
        <v>11</v>
      </c>
    </row>
    <row r="518" spans="1:8" ht="14.25" customHeight="1">
      <c r="A518" s="12" t="s">
        <v>545</v>
      </c>
      <c r="B518" s="12"/>
      <c r="C518" s="12"/>
      <c r="D518" s="13">
        <v>42357</v>
      </c>
      <c r="E518" s="13">
        <v>35091</v>
      </c>
      <c r="F518" s="12" t="s">
        <v>29</v>
      </c>
      <c r="G518" s="12" t="s">
        <v>24</v>
      </c>
      <c r="H518" s="12" t="s">
        <v>21</v>
      </c>
    </row>
    <row r="519" spans="1:8" ht="14.25" customHeight="1">
      <c r="A519" s="12" t="s">
        <v>546</v>
      </c>
      <c r="B519" s="12" t="s">
        <v>34</v>
      </c>
      <c r="C519" s="12" t="s">
        <v>14</v>
      </c>
      <c r="D519" s="13">
        <v>158038</v>
      </c>
      <c r="E519" s="13">
        <v>47766</v>
      </c>
      <c r="F519" s="12"/>
      <c r="G519" s="12" t="s">
        <v>16</v>
      </c>
      <c r="H519" s="12" t="s">
        <v>17</v>
      </c>
    </row>
    <row r="520" spans="1:8" ht="14.25" customHeight="1">
      <c r="A520" s="12" t="s">
        <v>547</v>
      </c>
      <c r="B520" s="12" t="s">
        <v>34</v>
      </c>
      <c r="C520" s="12" t="s">
        <v>9</v>
      </c>
      <c r="D520" s="13">
        <v>15592</v>
      </c>
      <c r="E520" s="13">
        <v>60612</v>
      </c>
      <c r="F520" s="12" t="s">
        <v>10</v>
      </c>
      <c r="G520" s="12" t="s">
        <v>16</v>
      </c>
      <c r="H520" s="12" t="s">
        <v>31</v>
      </c>
    </row>
    <row r="521" spans="1:8" ht="14.25" customHeight="1">
      <c r="A521" s="12" t="s">
        <v>548</v>
      </c>
      <c r="B521" s="12"/>
      <c r="C521" s="12" t="s">
        <v>46</v>
      </c>
      <c r="D521" s="13">
        <v>112952</v>
      </c>
      <c r="E521" s="13">
        <v>72030</v>
      </c>
      <c r="F521" s="12" t="s">
        <v>10</v>
      </c>
      <c r="G521" s="12"/>
      <c r="H521" s="12" t="s">
        <v>31</v>
      </c>
    </row>
    <row r="522" spans="1:8" ht="14.25" customHeight="1">
      <c r="A522" s="12" t="s">
        <v>549</v>
      </c>
      <c r="B522" s="12"/>
      <c r="C522" s="12" t="s">
        <v>9</v>
      </c>
      <c r="D522" s="13">
        <v>47259</v>
      </c>
      <c r="E522" s="13">
        <v>67455</v>
      </c>
      <c r="F522" s="12" t="s">
        <v>29</v>
      </c>
      <c r="G522" s="12"/>
      <c r="H522" s="12" t="s">
        <v>31</v>
      </c>
    </row>
    <row r="523" spans="1:8" ht="14.25" customHeight="1">
      <c r="A523" s="12" t="s">
        <v>550</v>
      </c>
      <c r="B523" s="12" t="s">
        <v>13</v>
      </c>
      <c r="C523" s="12"/>
      <c r="D523" s="13">
        <v>78124</v>
      </c>
      <c r="E523" s="13">
        <v>31214</v>
      </c>
      <c r="F523" s="12" t="s">
        <v>15</v>
      </c>
      <c r="G523" s="12" t="s">
        <v>24</v>
      </c>
      <c r="H523" s="12" t="s">
        <v>17</v>
      </c>
    </row>
    <row r="524" spans="1:8" ht="14.25" customHeight="1">
      <c r="A524" s="12" t="s">
        <v>551</v>
      </c>
      <c r="B524" s="12" t="s">
        <v>19</v>
      </c>
      <c r="C524" s="12"/>
      <c r="D524" s="13">
        <v>114547</v>
      </c>
      <c r="E524" s="13">
        <v>15672</v>
      </c>
      <c r="F524" s="12" t="s">
        <v>29</v>
      </c>
      <c r="G524" s="12"/>
      <c r="H524" s="12" t="s">
        <v>31</v>
      </c>
    </row>
    <row r="525" spans="1:8" ht="14.25" customHeight="1">
      <c r="A525" s="12" t="s">
        <v>552</v>
      </c>
      <c r="B525" s="12" t="s">
        <v>36</v>
      </c>
      <c r="C525" s="12" t="s">
        <v>46</v>
      </c>
      <c r="D525" s="13">
        <v>199374</v>
      </c>
      <c r="E525" s="13">
        <v>60142</v>
      </c>
      <c r="F525" s="12" t="s">
        <v>15</v>
      </c>
      <c r="G525" s="12" t="s">
        <v>24</v>
      </c>
      <c r="H525" s="12" t="s">
        <v>21</v>
      </c>
    </row>
    <row r="526" spans="1:8" ht="14.25" customHeight="1">
      <c r="A526" s="12" t="s">
        <v>553</v>
      </c>
      <c r="B526" s="12" t="s">
        <v>36</v>
      </c>
      <c r="C526" s="12" t="s">
        <v>9</v>
      </c>
      <c r="D526" s="13">
        <v>184018</v>
      </c>
      <c r="E526" s="13">
        <v>24330</v>
      </c>
      <c r="F526" s="12"/>
      <c r="G526" s="12" t="s">
        <v>24</v>
      </c>
      <c r="H526" s="12" t="s">
        <v>31</v>
      </c>
    </row>
    <row r="527" spans="1:8" ht="14.25" customHeight="1">
      <c r="A527" s="12" t="s">
        <v>554</v>
      </c>
      <c r="B527" s="12" t="s">
        <v>19</v>
      </c>
      <c r="C527" s="12" t="s">
        <v>46</v>
      </c>
      <c r="D527" s="13">
        <v>131987</v>
      </c>
      <c r="E527" s="13">
        <v>80257</v>
      </c>
      <c r="F527" s="12" t="s">
        <v>15</v>
      </c>
      <c r="G527" s="12" t="s">
        <v>20</v>
      </c>
      <c r="H527" s="12" t="s">
        <v>31</v>
      </c>
    </row>
    <row r="528" spans="1:8" ht="14.25" customHeight="1">
      <c r="A528" s="12" t="s">
        <v>555</v>
      </c>
      <c r="B528" s="12"/>
      <c r="C528" s="12"/>
      <c r="D528" s="13">
        <v>34971</v>
      </c>
      <c r="E528" s="13">
        <v>34530</v>
      </c>
      <c r="F528" s="12"/>
      <c r="G528" s="12" t="s">
        <v>16</v>
      </c>
      <c r="H528" s="12" t="s">
        <v>11</v>
      </c>
    </row>
    <row r="529" spans="1:8" ht="14.25" customHeight="1">
      <c r="A529" s="12" t="s">
        <v>556</v>
      </c>
      <c r="B529" s="12" t="s">
        <v>36</v>
      </c>
      <c r="C529" s="12"/>
      <c r="D529" s="13">
        <v>186523</v>
      </c>
      <c r="E529" s="13">
        <v>60900</v>
      </c>
      <c r="F529" s="12"/>
      <c r="G529" s="12" t="s">
        <v>20</v>
      </c>
      <c r="H529" s="12" t="s">
        <v>21</v>
      </c>
    </row>
    <row r="530" spans="1:8" ht="14.25" customHeight="1">
      <c r="A530" s="12" t="s">
        <v>557</v>
      </c>
      <c r="B530" s="12"/>
      <c r="C530" s="12" t="s">
        <v>9</v>
      </c>
      <c r="D530" s="13">
        <v>140747</v>
      </c>
      <c r="E530" s="13">
        <v>26915</v>
      </c>
      <c r="F530" s="12"/>
      <c r="G530" s="12" t="s">
        <v>24</v>
      </c>
      <c r="H530" s="12" t="s">
        <v>17</v>
      </c>
    </row>
    <row r="531" spans="1:8" ht="14.25" customHeight="1">
      <c r="A531" s="12" t="s">
        <v>558</v>
      </c>
      <c r="B531" s="12" t="s">
        <v>34</v>
      </c>
      <c r="C531" s="12" t="s">
        <v>14</v>
      </c>
      <c r="D531" s="13">
        <v>100317</v>
      </c>
      <c r="E531" s="13">
        <v>94275</v>
      </c>
      <c r="F531" s="12" t="s">
        <v>15</v>
      </c>
      <c r="G531" s="12"/>
      <c r="H531" s="12"/>
    </row>
    <row r="532" spans="1:8" ht="14.25" customHeight="1">
      <c r="A532" s="12" t="s">
        <v>559</v>
      </c>
      <c r="B532" s="12" t="s">
        <v>13</v>
      </c>
      <c r="C532" s="12" t="s">
        <v>46</v>
      </c>
      <c r="D532" s="13">
        <v>103705</v>
      </c>
      <c r="E532" s="13">
        <v>34289</v>
      </c>
      <c r="F532" s="12" t="s">
        <v>29</v>
      </c>
      <c r="G532" s="12"/>
      <c r="H532" s="12" t="s">
        <v>31</v>
      </c>
    </row>
    <row r="533" spans="1:8" ht="14.25" customHeight="1">
      <c r="A533" s="12" t="s">
        <v>560</v>
      </c>
      <c r="B533" s="12" t="s">
        <v>13</v>
      </c>
      <c r="C533" s="12" t="s">
        <v>46</v>
      </c>
      <c r="D533" s="13">
        <v>167897</v>
      </c>
      <c r="E533" s="13">
        <v>64400</v>
      </c>
      <c r="F533" s="12" t="s">
        <v>10</v>
      </c>
      <c r="G533" s="12" t="s">
        <v>16</v>
      </c>
      <c r="H533" s="12" t="s">
        <v>17</v>
      </c>
    </row>
    <row r="534" spans="1:8" ht="14.25" customHeight="1">
      <c r="A534" s="12" t="s">
        <v>561</v>
      </c>
      <c r="B534" s="12" t="s">
        <v>19</v>
      </c>
      <c r="C534" s="12" t="s">
        <v>46</v>
      </c>
      <c r="D534" s="13">
        <v>27093</v>
      </c>
      <c r="E534" s="13">
        <v>24615</v>
      </c>
      <c r="F534" s="12" t="s">
        <v>15</v>
      </c>
      <c r="G534" s="12" t="s">
        <v>24</v>
      </c>
      <c r="H534" s="12" t="s">
        <v>11</v>
      </c>
    </row>
    <row r="535" spans="1:8" ht="14.25" customHeight="1">
      <c r="A535" s="12" t="s">
        <v>562</v>
      </c>
      <c r="B535" s="12"/>
      <c r="C535" s="12" t="s">
        <v>9</v>
      </c>
      <c r="D535" s="13">
        <v>15843</v>
      </c>
      <c r="E535" s="13">
        <v>46244</v>
      </c>
      <c r="F535" s="12"/>
      <c r="G535" s="12" t="s">
        <v>24</v>
      </c>
      <c r="H535" s="12" t="s">
        <v>21</v>
      </c>
    </row>
    <row r="536" spans="1:8" ht="14.25" customHeight="1">
      <c r="A536" s="12" t="s">
        <v>563</v>
      </c>
      <c r="B536" s="12" t="s">
        <v>36</v>
      </c>
      <c r="C536" s="12" t="s">
        <v>9</v>
      </c>
      <c r="D536" s="13">
        <v>176935</v>
      </c>
      <c r="E536" s="13">
        <v>60948</v>
      </c>
      <c r="F536" s="12" t="s">
        <v>10</v>
      </c>
      <c r="G536" s="12"/>
      <c r="H536" s="12" t="s">
        <v>21</v>
      </c>
    </row>
    <row r="537" spans="1:8" ht="14.25" customHeight="1">
      <c r="A537" s="12" t="s">
        <v>564</v>
      </c>
      <c r="B537" s="12" t="s">
        <v>19</v>
      </c>
      <c r="C537" s="12"/>
      <c r="D537" s="13">
        <v>24488</v>
      </c>
      <c r="E537" s="13">
        <v>97367</v>
      </c>
      <c r="F537" s="12" t="s">
        <v>29</v>
      </c>
      <c r="G537" s="12" t="s">
        <v>24</v>
      </c>
      <c r="H537" s="12"/>
    </row>
    <row r="538" spans="1:8" ht="14.25" customHeight="1">
      <c r="A538" s="12" t="s">
        <v>565</v>
      </c>
      <c r="B538" s="12" t="s">
        <v>34</v>
      </c>
      <c r="C538" s="12"/>
      <c r="D538" s="13">
        <v>41120</v>
      </c>
      <c r="E538" s="13">
        <v>35339</v>
      </c>
      <c r="F538" s="12" t="s">
        <v>29</v>
      </c>
      <c r="G538" s="12" t="s">
        <v>20</v>
      </c>
      <c r="H538" s="12" t="s">
        <v>17</v>
      </c>
    </row>
    <row r="539" spans="1:8" ht="14.25" customHeight="1">
      <c r="A539" s="12" t="s">
        <v>566</v>
      </c>
      <c r="B539" s="12"/>
      <c r="C539" s="12"/>
      <c r="D539" s="13">
        <v>76214</v>
      </c>
      <c r="E539" s="13">
        <v>13098</v>
      </c>
      <c r="F539" s="12" t="s">
        <v>29</v>
      </c>
      <c r="G539" s="12" t="s">
        <v>24</v>
      </c>
      <c r="H539" s="12" t="s">
        <v>31</v>
      </c>
    </row>
    <row r="540" spans="1:8" ht="14.25" customHeight="1">
      <c r="A540" s="12" t="s">
        <v>567</v>
      </c>
      <c r="B540" s="12"/>
      <c r="C540" s="12" t="s">
        <v>9</v>
      </c>
      <c r="D540" s="13">
        <v>183092</v>
      </c>
      <c r="E540" s="13">
        <v>66982</v>
      </c>
      <c r="F540" s="12" t="s">
        <v>10</v>
      </c>
      <c r="G540" s="12" t="s">
        <v>20</v>
      </c>
      <c r="H540" s="12" t="s">
        <v>21</v>
      </c>
    </row>
    <row r="541" spans="1:8" ht="14.25" customHeight="1">
      <c r="A541" s="12" t="s">
        <v>568</v>
      </c>
      <c r="B541" s="12"/>
      <c r="C541" s="12"/>
      <c r="D541" s="13">
        <v>52793</v>
      </c>
      <c r="E541" s="13">
        <v>73197</v>
      </c>
      <c r="F541" s="12" t="s">
        <v>10</v>
      </c>
      <c r="G541" s="12" t="s">
        <v>24</v>
      </c>
      <c r="H541" s="12"/>
    </row>
    <row r="542" spans="1:8" ht="14.25" customHeight="1">
      <c r="A542" s="12" t="s">
        <v>569</v>
      </c>
      <c r="B542" s="12" t="s">
        <v>36</v>
      </c>
      <c r="C542" s="12" t="s">
        <v>14</v>
      </c>
      <c r="D542" s="13">
        <v>56340</v>
      </c>
      <c r="E542" s="13">
        <v>54820</v>
      </c>
      <c r="F542" s="12" t="s">
        <v>15</v>
      </c>
      <c r="G542" s="12" t="s">
        <v>20</v>
      </c>
      <c r="H542" s="12" t="s">
        <v>21</v>
      </c>
    </row>
    <row r="543" spans="1:8" ht="14.25" customHeight="1">
      <c r="A543" s="12" t="s">
        <v>570</v>
      </c>
      <c r="B543" s="12"/>
      <c r="C543" s="12" t="s">
        <v>14</v>
      </c>
      <c r="D543" s="13">
        <v>39729</v>
      </c>
      <c r="E543" s="13">
        <v>12760</v>
      </c>
      <c r="F543" s="12" t="s">
        <v>15</v>
      </c>
      <c r="G543" s="12" t="s">
        <v>24</v>
      </c>
      <c r="H543" s="12" t="s">
        <v>31</v>
      </c>
    </row>
    <row r="544" spans="1:8" ht="14.25" customHeight="1">
      <c r="A544" s="12" t="s">
        <v>571</v>
      </c>
      <c r="B544" s="12" t="s">
        <v>34</v>
      </c>
      <c r="C544" s="12" t="s">
        <v>9</v>
      </c>
      <c r="D544" s="13">
        <v>20024</v>
      </c>
      <c r="E544" s="13">
        <v>60199</v>
      </c>
      <c r="F544" s="12" t="s">
        <v>10</v>
      </c>
      <c r="G544" s="12" t="s">
        <v>24</v>
      </c>
      <c r="H544" s="12"/>
    </row>
    <row r="545" spans="1:8" ht="14.25" customHeight="1">
      <c r="A545" s="12" t="s">
        <v>572</v>
      </c>
      <c r="B545" s="12" t="s">
        <v>27</v>
      </c>
      <c r="C545" s="12"/>
      <c r="D545" s="13">
        <v>175480</v>
      </c>
      <c r="E545" s="13">
        <v>19399</v>
      </c>
      <c r="F545" s="12" t="s">
        <v>29</v>
      </c>
      <c r="G545" s="12" t="s">
        <v>16</v>
      </c>
      <c r="H545" s="12" t="s">
        <v>31</v>
      </c>
    </row>
    <row r="546" spans="1:8" ht="14.25" customHeight="1">
      <c r="A546" s="12" t="s">
        <v>573</v>
      </c>
      <c r="B546" s="12" t="s">
        <v>19</v>
      </c>
      <c r="C546" s="12" t="s">
        <v>46</v>
      </c>
      <c r="D546" s="13">
        <v>26571</v>
      </c>
      <c r="E546" s="13">
        <v>46967</v>
      </c>
      <c r="F546" s="12" t="s">
        <v>15</v>
      </c>
      <c r="G546" s="12" t="s">
        <v>16</v>
      </c>
      <c r="H546" s="12"/>
    </row>
    <row r="547" spans="1:8" ht="14.25" customHeight="1">
      <c r="A547" s="12" t="s">
        <v>574</v>
      </c>
      <c r="B547" s="12" t="s">
        <v>13</v>
      </c>
      <c r="C547" s="12" t="s">
        <v>46</v>
      </c>
      <c r="D547" s="13">
        <v>149734</v>
      </c>
      <c r="E547" s="13">
        <v>46823</v>
      </c>
      <c r="F547" s="12" t="s">
        <v>29</v>
      </c>
      <c r="G547" s="12" t="s">
        <v>20</v>
      </c>
      <c r="H547" s="12" t="s">
        <v>31</v>
      </c>
    </row>
    <row r="548" spans="1:8" ht="14.25" customHeight="1">
      <c r="A548" s="12" t="s">
        <v>575</v>
      </c>
      <c r="B548" s="12" t="s">
        <v>34</v>
      </c>
      <c r="C548" s="12" t="s">
        <v>14</v>
      </c>
      <c r="D548" s="13">
        <v>67218</v>
      </c>
      <c r="E548" s="13">
        <v>28653</v>
      </c>
      <c r="F548" s="12"/>
      <c r="G548" s="12" t="s">
        <v>24</v>
      </c>
      <c r="H548" s="12" t="s">
        <v>17</v>
      </c>
    </row>
    <row r="549" spans="1:8" ht="14.25" customHeight="1">
      <c r="A549" s="12" t="s">
        <v>576</v>
      </c>
      <c r="B549" s="12" t="s">
        <v>13</v>
      </c>
      <c r="C549" s="12"/>
      <c r="D549" s="13">
        <v>132589</v>
      </c>
      <c r="E549" s="13">
        <v>80186</v>
      </c>
      <c r="F549" s="12" t="s">
        <v>15</v>
      </c>
      <c r="G549" s="12" t="s">
        <v>16</v>
      </c>
      <c r="H549" s="12" t="s">
        <v>21</v>
      </c>
    </row>
    <row r="550" spans="1:8" ht="14.25" customHeight="1">
      <c r="A550" s="12" t="s">
        <v>577</v>
      </c>
      <c r="B550" s="12" t="s">
        <v>13</v>
      </c>
      <c r="C550" s="12" t="s">
        <v>9</v>
      </c>
      <c r="D550" s="13">
        <v>16397</v>
      </c>
      <c r="E550" s="13">
        <v>17987</v>
      </c>
      <c r="F550" s="12"/>
      <c r="G550" s="12"/>
      <c r="H550" s="12" t="s">
        <v>17</v>
      </c>
    </row>
    <row r="551" spans="1:8" ht="14.25" customHeight="1">
      <c r="A551" s="12" t="s">
        <v>578</v>
      </c>
      <c r="B551" s="12" t="s">
        <v>34</v>
      </c>
      <c r="C551" s="12"/>
      <c r="D551" s="13">
        <v>145550</v>
      </c>
      <c r="E551" s="13">
        <v>70923</v>
      </c>
      <c r="F551" s="12" t="s">
        <v>29</v>
      </c>
      <c r="G551" s="12"/>
      <c r="H551" s="12" t="s">
        <v>17</v>
      </c>
    </row>
    <row r="552" spans="1:8" ht="14.25" customHeight="1">
      <c r="A552" s="12" t="s">
        <v>579</v>
      </c>
      <c r="B552" s="12" t="s">
        <v>19</v>
      </c>
      <c r="C552" s="12" t="s">
        <v>46</v>
      </c>
      <c r="D552" s="13">
        <v>179213</v>
      </c>
      <c r="E552" s="13">
        <v>47952</v>
      </c>
      <c r="F552" s="12" t="s">
        <v>15</v>
      </c>
      <c r="G552" s="12" t="s">
        <v>16</v>
      </c>
      <c r="H552" s="12" t="s">
        <v>17</v>
      </c>
    </row>
    <row r="553" spans="1:8" ht="14.25" customHeight="1">
      <c r="A553" s="12" t="s">
        <v>580</v>
      </c>
      <c r="B553" s="12" t="s">
        <v>36</v>
      </c>
      <c r="C553" s="12" t="s">
        <v>9</v>
      </c>
      <c r="D553" s="13">
        <v>166523</v>
      </c>
      <c r="E553" s="13">
        <v>24843</v>
      </c>
      <c r="F553" s="12" t="s">
        <v>10</v>
      </c>
      <c r="G553" s="12" t="s">
        <v>24</v>
      </c>
      <c r="H553" s="12"/>
    </row>
    <row r="554" spans="1:8" ht="14.25" customHeight="1">
      <c r="A554" s="12" t="s">
        <v>581</v>
      </c>
      <c r="B554" s="12"/>
      <c r="C554" s="12"/>
      <c r="D554" s="13">
        <v>120978</v>
      </c>
      <c r="E554" s="13">
        <v>33762</v>
      </c>
      <c r="F554" s="12" t="s">
        <v>29</v>
      </c>
      <c r="G554" s="12"/>
      <c r="H554" s="12" t="s">
        <v>21</v>
      </c>
    </row>
    <row r="555" spans="1:8" ht="14.25" customHeight="1">
      <c r="A555" s="12" t="s">
        <v>582</v>
      </c>
      <c r="B555" s="12" t="s">
        <v>19</v>
      </c>
      <c r="C555" s="12" t="s">
        <v>46</v>
      </c>
      <c r="D555" s="13">
        <v>22875</v>
      </c>
      <c r="E555" s="13">
        <v>13029</v>
      </c>
      <c r="F555" s="12" t="s">
        <v>10</v>
      </c>
      <c r="G555" s="12"/>
      <c r="H555" s="12" t="s">
        <v>21</v>
      </c>
    </row>
    <row r="556" spans="1:8" ht="14.25" customHeight="1">
      <c r="A556" s="12" t="s">
        <v>583</v>
      </c>
      <c r="B556" s="12" t="s">
        <v>36</v>
      </c>
      <c r="C556" s="12" t="s">
        <v>14</v>
      </c>
      <c r="D556" s="13">
        <v>125305</v>
      </c>
      <c r="E556" s="13">
        <v>51767</v>
      </c>
      <c r="F556" s="12" t="s">
        <v>10</v>
      </c>
      <c r="G556" s="12" t="s">
        <v>20</v>
      </c>
      <c r="H556" s="12" t="s">
        <v>11</v>
      </c>
    </row>
    <row r="557" spans="1:8" ht="14.25" customHeight="1">
      <c r="A557" s="12" t="s">
        <v>584</v>
      </c>
      <c r="B557" s="12"/>
      <c r="C557" s="12" t="s">
        <v>14</v>
      </c>
      <c r="D557" s="13">
        <v>191151</v>
      </c>
      <c r="E557" s="13">
        <v>32994</v>
      </c>
      <c r="F557" s="12" t="s">
        <v>10</v>
      </c>
      <c r="G557" s="12"/>
      <c r="H557" s="12" t="s">
        <v>17</v>
      </c>
    </row>
    <row r="558" spans="1:8" ht="14.25" customHeight="1">
      <c r="A558" s="12" t="s">
        <v>585</v>
      </c>
      <c r="B558" s="12" t="s">
        <v>68</v>
      </c>
      <c r="C558" s="12" t="s">
        <v>14</v>
      </c>
      <c r="D558" s="13">
        <v>159577</v>
      </c>
      <c r="E558" s="13">
        <v>97209</v>
      </c>
      <c r="F558" s="12" t="s">
        <v>10</v>
      </c>
      <c r="G558" s="12"/>
      <c r="H558" s="12" t="s">
        <v>17</v>
      </c>
    </row>
    <row r="559" spans="1:8" ht="14.25" customHeight="1">
      <c r="A559" s="12" t="s">
        <v>586</v>
      </c>
      <c r="B559" s="12" t="s">
        <v>13</v>
      </c>
      <c r="C559" s="12"/>
      <c r="D559" s="13">
        <v>133060</v>
      </c>
      <c r="E559" s="13">
        <v>58551</v>
      </c>
      <c r="F559" s="12" t="s">
        <v>15</v>
      </c>
      <c r="G559" s="12" t="s">
        <v>20</v>
      </c>
      <c r="H559" s="12" t="s">
        <v>31</v>
      </c>
    </row>
    <row r="560" spans="1:8" ht="14.25" customHeight="1">
      <c r="A560" s="12" t="s">
        <v>587</v>
      </c>
      <c r="B560" s="12" t="s">
        <v>36</v>
      </c>
      <c r="C560" s="12" t="s">
        <v>9</v>
      </c>
      <c r="D560" s="13">
        <v>129261</v>
      </c>
      <c r="E560" s="13">
        <v>45497</v>
      </c>
      <c r="F560" s="12"/>
      <c r="G560" s="12" t="s">
        <v>24</v>
      </c>
      <c r="H560" s="12"/>
    </row>
    <row r="561" spans="1:8" ht="14.25" customHeight="1">
      <c r="A561" s="12" t="s">
        <v>588</v>
      </c>
      <c r="B561" s="12" t="s">
        <v>36</v>
      </c>
      <c r="C561" s="12"/>
      <c r="D561" s="13">
        <v>120681</v>
      </c>
      <c r="E561" s="13">
        <v>27882</v>
      </c>
      <c r="F561" s="12" t="s">
        <v>29</v>
      </c>
      <c r="G561" s="12" t="s">
        <v>24</v>
      </c>
      <c r="H561" s="12" t="s">
        <v>17</v>
      </c>
    </row>
    <row r="562" spans="1:8" ht="14.25" customHeight="1">
      <c r="A562" s="12" t="s">
        <v>589</v>
      </c>
      <c r="B562" s="12" t="s">
        <v>13</v>
      </c>
      <c r="C562" s="12"/>
      <c r="D562" s="13">
        <v>111041</v>
      </c>
      <c r="E562" s="13">
        <v>40839</v>
      </c>
      <c r="F562" s="12" t="s">
        <v>10</v>
      </c>
      <c r="G562" s="12" t="s">
        <v>24</v>
      </c>
      <c r="H562" s="12" t="s">
        <v>11</v>
      </c>
    </row>
    <row r="563" spans="1:8" ht="14.25" customHeight="1">
      <c r="A563" s="12" t="s">
        <v>590</v>
      </c>
      <c r="B563" s="12" t="s">
        <v>34</v>
      </c>
      <c r="C563" s="12" t="s">
        <v>9</v>
      </c>
      <c r="D563" s="13">
        <v>154323</v>
      </c>
      <c r="E563" s="13">
        <v>6012</v>
      </c>
      <c r="F563" s="12"/>
      <c r="G563" s="12"/>
      <c r="H563" s="12" t="s">
        <v>17</v>
      </c>
    </row>
    <row r="564" spans="1:8" ht="14.25" customHeight="1">
      <c r="A564" s="12" t="s">
        <v>591</v>
      </c>
      <c r="B564" s="12" t="s">
        <v>36</v>
      </c>
      <c r="C564" s="12" t="s">
        <v>9</v>
      </c>
      <c r="D564" s="13">
        <v>52097</v>
      </c>
      <c r="E564" s="13">
        <v>73923</v>
      </c>
      <c r="F564" s="12"/>
      <c r="G564" s="12" t="s">
        <v>24</v>
      </c>
      <c r="H564" s="12" t="s">
        <v>11</v>
      </c>
    </row>
    <row r="565" spans="1:8" ht="14.25" customHeight="1">
      <c r="A565" s="12" t="s">
        <v>592</v>
      </c>
      <c r="B565" s="12" t="s">
        <v>13</v>
      </c>
      <c r="C565" s="12"/>
      <c r="D565" s="13">
        <v>138636</v>
      </c>
      <c r="E565" s="13">
        <v>96118</v>
      </c>
      <c r="F565" s="12" t="s">
        <v>10</v>
      </c>
      <c r="G565" s="12" t="s">
        <v>16</v>
      </c>
      <c r="H565" s="12" t="s">
        <v>21</v>
      </c>
    </row>
    <row r="566" spans="1:8" ht="14.25" customHeight="1">
      <c r="A566" s="12" t="s">
        <v>593</v>
      </c>
      <c r="B566" s="12" t="s">
        <v>36</v>
      </c>
      <c r="C566" s="12"/>
      <c r="D566" s="13">
        <v>86720</v>
      </c>
      <c r="E566" s="13">
        <v>64745</v>
      </c>
      <c r="F566" s="12" t="s">
        <v>29</v>
      </c>
      <c r="G566" s="12" t="s">
        <v>16</v>
      </c>
      <c r="H566" s="12" t="s">
        <v>17</v>
      </c>
    </row>
    <row r="567" spans="1:8" ht="14.25" customHeight="1">
      <c r="A567" s="12" t="s">
        <v>594</v>
      </c>
      <c r="B567" s="12" t="s">
        <v>36</v>
      </c>
      <c r="C567" s="12" t="s">
        <v>14</v>
      </c>
      <c r="D567" s="13">
        <v>86159</v>
      </c>
      <c r="E567" s="13">
        <v>90977</v>
      </c>
      <c r="F567" s="12" t="s">
        <v>15</v>
      </c>
      <c r="G567" s="12" t="s">
        <v>16</v>
      </c>
      <c r="H567" s="12" t="s">
        <v>11</v>
      </c>
    </row>
    <row r="568" spans="1:8" ht="14.25" customHeight="1">
      <c r="A568" s="12" t="s">
        <v>595</v>
      </c>
      <c r="B568" s="12" t="s">
        <v>19</v>
      </c>
      <c r="C568" s="12" t="s">
        <v>9</v>
      </c>
      <c r="D568" s="13">
        <v>72690</v>
      </c>
      <c r="E568" s="13">
        <v>89209</v>
      </c>
      <c r="F568" s="12"/>
      <c r="G568" s="12" t="s">
        <v>20</v>
      </c>
      <c r="H568" s="12" t="s">
        <v>21</v>
      </c>
    </row>
    <row r="569" spans="1:8" ht="14.25" customHeight="1">
      <c r="A569" s="12" t="s">
        <v>596</v>
      </c>
      <c r="B569" s="12" t="s">
        <v>36</v>
      </c>
      <c r="C569" s="12" t="s">
        <v>46</v>
      </c>
      <c r="D569" s="13">
        <v>159255</v>
      </c>
      <c r="E569" s="13">
        <v>83099</v>
      </c>
      <c r="F569" s="12" t="s">
        <v>10</v>
      </c>
      <c r="G569" s="12" t="s">
        <v>20</v>
      </c>
      <c r="H569" s="12" t="s">
        <v>21</v>
      </c>
    </row>
    <row r="570" spans="1:8" ht="14.25" customHeight="1">
      <c r="A570" s="12" t="s">
        <v>597</v>
      </c>
      <c r="B570" s="12" t="s">
        <v>36</v>
      </c>
      <c r="C570" s="12" t="s">
        <v>14</v>
      </c>
      <c r="D570" s="13">
        <v>172851</v>
      </c>
      <c r="E570" s="13">
        <v>43744</v>
      </c>
      <c r="F570" s="12" t="s">
        <v>15</v>
      </c>
      <c r="G570" s="12" t="s">
        <v>24</v>
      </c>
      <c r="H570" s="12" t="s">
        <v>17</v>
      </c>
    </row>
    <row r="571" spans="1:8" ht="14.25" customHeight="1">
      <c r="A571" s="12" t="s">
        <v>598</v>
      </c>
      <c r="B571" s="12"/>
      <c r="C571" s="12" t="s">
        <v>14</v>
      </c>
      <c r="D571" s="13">
        <v>83308</v>
      </c>
      <c r="E571" s="13">
        <v>79157</v>
      </c>
      <c r="F571" s="12" t="s">
        <v>10</v>
      </c>
      <c r="G571" s="12"/>
      <c r="H571" s="12" t="s">
        <v>21</v>
      </c>
    </row>
    <row r="572" spans="1:8" ht="14.25" customHeight="1">
      <c r="A572" s="12" t="s">
        <v>599</v>
      </c>
      <c r="B572" s="12" t="s">
        <v>19</v>
      </c>
      <c r="C572" s="12"/>
      <c r="D572" s="13">
        <v>148204</v>
      </c>
      <c r="E572" s="13">
        <v>6426</v>
      </c>
      <c r="F572" s="12" t="s">
        <v>15</v>
      </c>
      <c r="G572" s="12" t="s">
        <v>20</v>
      </c>
      <c r="H572" s="12" t="s">
        <v>11</v>
      </c>
    </row>
    <row r="573" spans="1:8" ht="14.25" customHeight="1">
      <c r="A573" s="12" t="s">
        <v>600</v>
      </c>
      <c r="B573" s="12" t="s">
        <v>34</v>
      </c>
      <c r="C573" s="12" t="s">
        <v>9</v>
      </c>
      <c r="D573" s="13">
        <v>163538</v>
      </c>
      <c r="E573" s="13">
        <v>92408</v>
      </c>
      <c r="F573" s="12" t="s">
        <v>15</v>
      </c>
      <c r="G573" s="12"/>
      <c r="H573" s="12" t="s">
        <v>17</v>
      </c>
    </row>
    <row r="574" spans="1:8" ht="14.25" customHeight="1">
      <c r="A574" s="12" t="s">
        <v>601</v>
      </c>
      <c r="B574" s="12" t="s">
        <v>19</v>
      </c>
      <c r="C574" s="12"/>
      <c r="D574" s="13">
        <v>164521</v>
      </c>
      <c r="E574" s="13">
        <v>43504</v>
      </c>
      <c r="F574" s="12" t="s">
        <v>29</v>
      </c>
      <c r="G574" s="12" t="s">
        <v>20</v>
      </c>
      <c r="H574" s="12"/>
    </row>
    <row r="575" spans="1:8" ht="14.25" customHeight="1">
      <c r="A575" s="12" t="s">
        <v>602</v>
      </c>
      <c r="B575" s="12" t="s">
        <v>36</v>
      </c>
      <c r="C575" s="12" t="s">
        <v>14</v>
      </c>
      <c r="D575" s="13">
        <v>124170</v>
      </c>
      <c r="E575" s="13">
        <v>6485</v>
      </c>
      <c r="F575" s="12" t="s">
        <v>10</v>
      </c>
      <c r="G575" s="12"/>
      <c r="H575" s="12" t="s">
        <v>11</v>
      </c>
    </row>
    <row r="576" spans="1:8" ht="14.25" customHeight="1">
      <c r="A576" s="12" t="s">
        <v>603</v>
      </c>
      <c r="B576" s="12"/>
      <c r="C576" s="12"/>
      <c r="D576" s="13">
        <v>32060</v>
      </c>
      <c r="E576" s="13">
        <v>5601</v>
      </c>
      <c r="F576" s="12" t="s">
        <v>29</v>
      </c>
      <c r="G576" s="12" t="s">
        <v>16</v>
      </c>
      <c r="H576" s="12"/>
    </row>
    <row r="577" spans="1:8" ht="14.25" customHeight="1">
      <c r="A577" s="12" t="s">
        <v>604</v>
      </c>
      <c r="B577" s="12" t="s">
        <v>13</v>
      </c>
      <c r="C577" s="12"/>
      <c r="D577" s="13">
        <v>182365</v>
      </c>
      <c r="E577" s="13">
        <v>16872</v>
      </c>
      <c r="F577" s="12" t="s">
        <v>15</v>
      </c>
      <c r="G577" s="12"/>
      <c r="H577" s="12" t="s">
        <v>31</v>
      </c>
    </row>
    <row r="578" spans="1:8" ht="14.25" customHeight="1">
      <c r="A578" s="12" t="s">
        <v>605</v>
      </c>
      <c r="B578" s="12" t="s">
        <v>13</v>
      </c>
      <c r="C578" s="12" t="s">
        <v>14</v>
      </c>
      <c r="D578" s="13">
        <v>144814</v>
      </c>
      <c r="E578" s="13">
        <v>61674</v>
      </c>
      <c r="F578" s="12"/>
      <c r="G578" s="12"/>
      <c r="H578" s="12" t="s">
        <v>21</v>
      </c>
    </row>
    <row r="579" spans="1:8" ht="14.25" customHeight="1">
      <c r="A579" s="12" t="s">
        <v>606</v>
      </c>
      <c r="B579" s="12" t="s">
        <v>13</v>
      </c>
      <c r="C579" s="12" t="s">
        <v>14</v>
      </c>
      <c r="D579" s="13">
        <v>55374</v>
      </c>
      <c r="E579" s="13">
        <v>91771</v>
      </c>
      <c r="F579" s="12"/>
      <c r="G579" s="12" t="s">
        <v>24</v>
      </c>
      <c r="H579" s="12" t="s">
        <v>11</v>
      </c>
    </row>
    <row r="580" spans="1:8" ht="14.25" customHeight="1">
      <c r="A580" s="12" t="s">
        <v>607</v>
      </c>
      <c r="B580" s="12" t="s">
        <v>13</v>
      </c>
      <c r="C580" s="12" t="s">
        <v>14</v>
      </c>
      <c r="D580" s="13">
        <v>20014</v>
      </c>
      <c r="E580" s="13">
        <v>76218</v>
      </c>
      <c r="F580" s="12" t="s">
        <v>15</v>
      </c>
      <c r="G580" s="12"/>
      <c r="H580" s="12" t="s">
        <v>17</v>
      </c>
    </row>
    <row r="581" spans="1:8" ht="14.25" customHeight="1">
      <c r="A581" s="12" t="s">
        <v>608</v>
      </c>
      <c r="B581" s="12" t="s">
        <v>19</v>
      </c>
      <c r="C581" s="12" t="s">
        <v>14</v>
      </c>
      <c r="D581" s="13">
        <v>24991</v>
      </c>
      <c r="E581" s="13">
        <v>78393</v>
      </c>
      <c r="F581" s="12"/>
      <c r="G581" s="12" t="s">
        <v>16</v>
      </c>
      <c r="H581" s="12" t="s">
        <v>11</v>
      </c>
    </row>
    <row r="582" spans="1:8" ht="14.25" customHeight="1">
      <c r="A582" s="12" t="s">
        <v>609</v>
      </c>
      <c r="B582" s="12" t="s">
        <v>34</v>
      </c>
      <c r="C582" s="12" t="s">
        <v>9</v>
      </c>
      <c r="D582" s="13">
        <v>190462</v>
      </c>
      <c r="E582" s="13">
        <v>28823</v>
      </c>
      <c r="F582" s="12" t="s">
        <v>15</v>
      </c>
      <c r="G582" s="12" t="s">
        <v>24</v>
      </c>
      <c r="H582" s="12" t="s">
        <v>11</v>
      </c>
    </row>
    <row r="583" spans="1:8" ht="14.25" customHeight="1">
      <c r="A583" s="12" t="s">
        <v>610</v>
      </c>
      <c r="B583" s="12" t="s">
        <v>19</v>
      </c>
      <c r="C583" s="12" t="s">
        <v>9</v>
      </c>
      <c r="D583" s="13">
        <v>16542</v>
      </c>
      <c r="E583" s="13">
        <v>69982</v>
      </c>
      <c r="F583" s="12"/>
      <c r="G583" s="12"/>
      <c r="H583" s="12" t="s">
        <v>11</v>
      </c>
    </row>
    <row r="584" spans="1:8" ht="14.25" customHeight="1">
      <c r="A584" s="12" t="s">
        <v>611</v>
      </c>
      <c r="B584" s="12" t="s">
        <v>13</v>
      </c>
      <c r="C584" s="12" t="s">
        <v>9</v>
      </c>
      <c r="D584" s="13">
        <v>33707</v>
      </c>
      <c r="E584" s="13">
        <v>7591</v>
      </c>
      <c r="F584" s="12" t="s">
        <v>15</v>
      </c>
      <c r="G584" s="12"/>
      <c r="H584" s="12"/>
    </row>
    <row r="585" spans="1:8" ht="14.25" customHeight="1">
      <c r="A585" s="12" t="s">
        <v>612</v>
      </c>
      <c r="B585" s="12"/>
      <c r="C585" s="12" t="s">
        <v>46</v>
      </c>
      <c r="D585" s="13">
        <v>167056</v>
      </c>
      <c r="E585" s="13">
        <v>53265</v>
      </c>
      <c r="F585" s="12" t="s">
        <v>10</v>
      </c>
      <c r="G585" s="12" t="s">
        <v>16</v>
      </c>
      <c r="H585" s="12" t="s">
        <v>21</v>
      </c>
    </row>
    <row r="586" spans="1:8" ht="14.25" customHeight="1">
      <c r="A586" s="12" t="s">
        <v>613</v>
      </c>
      <c r="B586" s="12" t="s">
        <v>36</v>
      </c>
      <c r="C586" s="12" t="s">
        <v>46</v>
      </c>
      <c r="D586" s="13">
        <v>132987</v>
      </c>
      <c r="E586" s="13">
        <v>9786</v>
      </c>
      <c r="F586" s="12" t="s">
        <v>10</v>
      </c>
      <c r="G586" s="12"/>
      <c r="H586" s="12" t="s">
        <v>21</v>
      </c>
    </row>
    <row r="587" spans="1:8" ht="14.25" customHeight="1">
      <c r="A587" s="12" t="s">
        <v>614</v>
      </c>
      <c r="B587" s="12" t="s">
        <v>34</v>
      </c>
      <c r="C587" s="12" t="s">
        <v>14</v>
      </c>
      <c r="D587" s="13">
        <v>81290</v>
      </c>
      <c r="E587" s="13">
        <v>79837</v>
      </c>
      <c r="F587" s="12" t="s">
        <v>10</v>
      </c>
      <c r="G587" s="12" t="s">
        <v>16</v>
      </c>
      <c r="H587" s="12" t="s">
        <v>21</v>
      </c>
    </row>
    <row r="588" spans="1:8" ht="14.25" customHeight="1">
      <c r="A588" s="12" t="s">
        <v>615</v>
      </c>
      <c r="B588" s="12"/>
      <c r="C588" s="12" t="s">
        <v>46</v>
      </c>
      <c r="D588" s="13">
        <v>142510</v>
      </c>
      <c r="E588" s="13">
        <v>37310</v>
      </c>
      <c r="F588" s="12"/>
      <c r="G588" s="12"/>
      <c r="H588" s="12" t="s">
        <v>31</v>
      </c>
    </row>
    <row r="589" spans="1:8" ht="14.25" customHeight="1">
      <c r="A589" s="12" t="s">
        <v>616</v>
      </c>
      <c r="B589" s="12"/>
      <c r="C589" s="12" t="s">
        <v>9</v>
      </c>
      <c r="D589" s="13">
        <v>98728</v>
      </c>
      <c r="E589" s="13">
        <v>41384</v>
      </c>
      <c r="F589" s="12" t="s">
        <v>29</v>
      </c>
      <c r="G589" s="12" t="s">
        <v>16</v>
      </c>
      <c r="H589" s="12" t="s">
        <v>21</v>
      </c>
    </row>
    <row r="590" spans="1:8" ht="14.25" customHeight="1">
      <c r="A590" s="12" t="s">
        <v>617</v>
      </c>
      <c r="B590" s="12" t="s">
        <v>34</v>
      </c>
      <c r="C590" s="12" t="s">
        <v>46</v>
      </c>
      <c r="D590" s="13">
        <v>160811</v>
      </c>
      <c r="E590" s="13">
        <v>23479</v>
      </c>
      <c r="F590" s="12" t="s">
        <v>29</v>
      </c>
      <c r="G590" s="12" t="s">
        <v>16</v>
      </c>
      <c r="H590" s="12"/>
    </row>
    <row r="591" spans="1:8" ht="14.25" customHeight="1">
      <c r="A591" s="12" t="s">
        <v>618</v>
      </c>
      <c r="B591" s="12" t="s">
        <v>19</v>
      </c>
      <c r="C591" s="12" t="s">
        <v>9</v>
      </c>
      <c r="D591" s="13">
        <v>155732</v>
      </c>
      <c r="E591" s="13">
        <v>13058</v>
      </c>
      <c r="F591" s="12" t="s">
        <v>10</v>
      </c>
      <c r="G591" s="12"/>
      <c r="H591" s="12" t="s">
        <v>11</v>
      </c>
    </row>
    <row r="592" spans="1:8" ht="14.25" customHeight="1">
      <c r="A592" s="12" t="s">
        <v>619</v>
      </c>
      <c r="B592" s="12" t="s">
        <v>13</v>
      </c>
      <c r="C592" s="12"/>
      <c r="D592" s="13">
        <v>91172</v>
      </c>
      <c r="E592" s="13">
        <v>96774</v>
      </c>
      <c r="F592" s="12" t="s">
        <v>29</v>
      </c>
      <c r="G592" s="12" t="s">
        <v>24</v>
      </c>
      <c r="H592" s="12" t="s">
        <v>21</v>
      </c>
    </row>
    <row r="593" spans="1:8" ht="14.25" customHeight="1">
      <c r="A593" s="12" t="s">
        <v>620</v>
      </c>
      <c r="B593" s="12" t="s">
        <v>36</v>
      </c>
      <c r="C593" s="12" t="s">
        <v>14</v>
      </c>
      <c r="D593" s="13">
        <v>184074</v>
      </c>
      <c r="E593" s="13">
        <v>11259</v>
      </c>
      <c r="F593" s="12"/>
      <c r="G593" s="12"/>
      <c r="H593" s="12"/>
    </row>
    <row r="594" spans="1:8" ht="14.25" customHeight="1">
      <c r="A594" s="12" t="s">
        <v>621</v>
      </c>
      <c r="B594" s="12" t="s">
        <v>19</v>
      </c>
      <c r="C594" s="12" t="s">
        <v>14</v>
      </c>
      <c r="D594" s="13">
        <v>194102</v>
      </c>
      <c r="E594" s="13">
        <v>64869</v>
      </c>
      <c r="F594" s="12" t="s">
        <v>29</v>
      </c>
      <c r="G594" s="12"/>
      <c r="H594" s="12" t="s">
        <v>11</v>
      </c>
    </row>
    <row r="595" spans="1:8" ht="14.25" customHeight="1">
      <c r="A595" s="12" t="s">
        <v>622</v>
      </c>
      <c r="B595" s="12" t="s">
        <v>19</v>
      </c>
      <c r="C595" s="12"/>
      <c r="D595" s="13">
        <v>114941</v>
      </c>
      <c r="E595" s="13">
        <v>41290</v>
      </c>
      <c r="F595" s="12" t="s">
        <v>10</v>
      </c>
      <c r="G595" s="12" t="s">
        <v>16</v>
      </c>
      <c r="H595" s="12" t="s">
        <v>11</v>
      </c>
    </row>
    <row r="596" spans="1:8" ht="14.25" customHeight="1">
      <c r="A596" s="12" t="s">
        <v>623</v>
      </c>
      <c r="B596" s="12" t="s">
        <v>19</v>
      </c>
      <c r="C596" s="12" t="s">
        <v>14</v>
      </c>
      <c r="D596" s="13">
        <v>20845</v>
      </c>
      <c r="E596" s="13">
        <v>13862</v>
      </c>
      <c r="F596" s="12"/>
      <c r="G596" s="12" t="s">
        <v>24</v>
      </c>
      <c r="H596" s="12" t="s">
        <v>31</v>
      </c>
    </row>
    <row r="597" spans="1:8" ht="14.25" customHeight="1">
      <c r="A597" s="12" t="s">
        <v>624</v>
      </c>
      <c r="B597" s="12" t="s">
        <v>19</v>
      </c>
      <c r="C597" s="12" t="s">
        <v>14</v>
      </c>
      <c r="D597" s="13">
        <v>137727</v>
      </c>
      <c r="E597" s="13">
        <v>90817</v>
      </c>
      <c r="F597" s="12"/>
      <c r="G597" s="12" t="s">
        <v>16</v>
      </c>
      <c r="H597" s="12" t="s">
        <v>31</v>
      </c>
    </row>
    <row r="598" spans="1:8" ht="14.25" customHeight="1">
      <c r="A598" s="12" t="s">
        <v>625</v>
      </c>
      <c r="B598" s="12" t="s">
        <v>36</v>
      </c>
      <c r="C598" s="12"/>
      <c r="D598" s="13">
        <v>186688</v>
      </c>
      <c r="E598" s="13">
        <v>51224</v>
      </c>
      <c r="F598" s="12" t="s">
        <v>29</v>
      </c>
      <c r="G598" s="12" t="s">
        <v>24</v>
      </c>
      <c r="H598" s="12"/>
    </row>
    <row r="599" spans="1:8" ht="14.25" customHeight="1">
      <c r="A599" s="12" t="s">
        <v>626</v>
      </c>
      <c r="B599" s="12" t="s">
        <v>36</v>
      </c>
      <c r="C599" s="12" t="s">
        <v>14</v>
      </c>
      <c r="D599" s="13">
        <v>101247</v>
      </c>
      <c r="E599" s="13">
        <v>34140</v>
      </c>
      <c r="F599" s="12"/>
      <c r="G599" s="12" t="s">
        <v>16</v>
      </c>
      <c r="H599" s="12"/>
    </row>
    <row r="600" spans="1:8" ht="14.25" customHeight="1">
      <c r="A600" s="12" t="s">
        <v>627</v>
      </c>
      <c r="B600" s="12" t="s">
        <v>36</v>
      </c>
      <c r="C600" s="12" t="s">
        <v>46</v>
      </c>
      <c r="D600" s="13">
        <v>162418</v>
      </c>
      <c r="E600" s="13">
        <v>63288</v>
      </c>
      <c r="F600" s="12" t="s">
        <v>29</v>
      </c>
      <c r="G600" s="12" t="s">
        <v>20</v>
      </c>
      <c r="H600" s="12" t="s">
        <v>17</v>
      </c>
    </row>
    <row r="601" spans="1:8" ht="14.25" customHeight="1">
      <c r="A601" s="12" t="s">
        <v>628</v>
      </c>
      <c r="B601" s="12" t="s">
        <v>34</v>
      </c>
      <c r="C601" s="12" t="s">
        <v>9</v>
      </c>
      <c r="D601" s="13">
        <v>171584</v>
      </c>
      <c r="E601" s="13">
        <v>91504</v>
      </c>
      <c r="F601" s="12" t="s">
        <v>10</v>
      </c>
      <c r="G601" s="12"/>
      <c r="H601" s="12"/>
    </row>
    <row r="602" spans="1:8" ht="14.25" customHeight="1">
      <c r="A602" s="12" t="s">
        <v>629</v>
      </c>
      <c r="B602" s="12"/>
      <c r="C602" s="12" t="s">
        <v>46</v>
      </c>
      <c r="D602" s="13">
        <v>101002</v>
      </c>
      <c r="E602" s="13">
        <v>46384</v>
      </c>
      <c r="F602" s="12"/>
      <c r="G602" s="12" t="s">
        <v>16</v>
      </c>
      <c r="H602" s="12" t="s">
        <v>17</v>
      </c>
    </row>
    <row r="603" spans="1:8" ht="14.25" customHeight="1">
      <c r="A603" s="12" t="s">
        <v>630</v>
      </c>
      <c r="B603" s="12" t="s">
        <v>19</v>
      </c>
      <c r="C603" s="12" t="s">
        <v>14</v>
      </c>
      <c r="D603" s="13">
        <v>194427</v>
      </c>
      <c r="E603" s="13">
        <v>47289</v>
      </c>
      <c r="F603" s="12" t="s">
        <v>29</v>
      </c>
      <c r="G603" s="12" t="s">
        <v>24</v>
      </c>
      <c r="H603" s="12" t="s">
        <v>31</v>
      </c>
    </row>
    <row r="604" spans="1:8" ht="14.25" customHeight="1">
      <c r="A604" s="12" t="s">
        <v>631</v>
      </c>
      <c r="B604" s="12" t="s">
        <v>36</v>
      </c>
      <c r="C604" s="12" t="s">
        <v>9</v>
      </c>
      <c r="D604" s="13">
        <v>171914</v>
      </c>
      <c r="E604" s="13">
        <v>41596</v>
      </c>
      <c r="F604" s="12" t="s">
        <v>15</v>
      </c>
      <c r="G604" s="12" t="s">
        <v>16</v>
      </c>
      <c r="H604" s="12" t="s">
        <v>31</v>
      </c>
    </row>
    <row r="605" spans="1:8" ht="14.25" customHeight="1">
      <c r="A605" s="12" t="s">
        <v>632</v>
      </c>
      <c r="B605" s="12" t="s">
        <v>34</v>
      </c>
      <c r="C605" s="12" t="s">
        <v>46</v>
      </c>
      <c r="D605" s="13">
        <v>29004</v>
      </c>
      <c r="E605" s="13">
        <v>37431</v>
      </c>
      <c r="F605" s="12" t="s">
        <v>15</v>
      </c>
      <c r="G605" s="12"/>
      <c r="H605" s="12" t="s">
        <v>31</v>
      </c>
    </row>
    <row r="606" spans="1:8" ht="14.25" customHeight="1">
      <c r="A606" s="12" t="s">
        <v>633</v>
      </c>
      <c r="B606" s="12" t="s">
        <v>13</v>
      </c>
      <c r="C606" s="12" t="s">
        <v>9</v>
      </c>
      <c r="D606" s="13">
        <v>120789</v>
      </c>
      <c r="E606" s="13">
        <v>17827</v>
      </c>
      <c r="F606" s="12" t="s">
        <v>29</v>
      </c>
      <c r="G606" s="12" t="s">
        <v>24</v>
      </c>
      <c r="H606" s="12" t="s">
        <v>31</v>
      </c>
    </row>
    <row r="607" spans="1:8" ht="14.25" customHeight="1">
      <c r="A607" s="12" t="s">
        <v>634</v>
      </c>
      <c r="B607" s="12" t="s">
        <v>34</v>
      </c>
      <c r="C607" s="12" t="s">
        <v>14</v>
      </c>
      <c r="D607" s="13">
        <v>31798</v>
      </c>
      <c r="E607" s="13">
        <v>48139</v>
      </c>
      <c r="F607" s="12"/>
      <c r="G607" s="12" t="s">
        <v>24</v>
      </c>
      <c r="H607" s="12" t="s">
        <v>17</v>
      </c>
    </row>
    <row r="608" spans="1:8" ht="14.25" customHeight="1">
      <c r="A608" s="12" t="s">
        <v>635</v>
      </c>
      <c r="B608" s="12" t="s">
        <v>19</v>
      </c>
      <c r="C608" s="12" t="s">
        <v>14</v>
      </c>
      <c r="D608" s="13">
        <v>11750</v>
      </c>
      <c r="E608" s="13">
        <v>24843</v>
      </c>
      <c r="F608" s="12"/>
      <c r="G608" s="12"/>
      <c r="H608" s="12" t="s">
        <v>17</v>
      </c>
    </row>
    <row r="609" spans="1:8" ht="14.25" customHeight="1">
      <c r="A609" s="12" t="s">
        <v>636</v>
      </c>
      <c r="B609" s="12" t="s">
        <v>19</v>
      </c>
      <c r="C609" s="12"/>
      <c r="D609" s="13">
        <v>133642</v>
      </c>
      <c r="E609" s="13">
        <v>35219</v>
      </c>
      <c r="F609" s="12" t="s">
        <v>29</v>
      </c>
      <c r="G609" s="12"/>
      <c r="H609" s="12" t="s">
        <v>31</v>
      </c>
    </row>
    <row r="610" spans="1:8" ht="14.25" customHeight="1">
      <c r="A610" s="12" t="s">
        <v>637</v>
      </c>
      <c r="B610" s="12"/>
      <c r="C610" s="12" t="s">
        <v>46</v>
      </c>
      <c r="D610" s="13">
        <v>135574</v>
      </c>
      <c r="E610" s="13">
        <v>55177</v>
      </c>
      <c r="F610" s="12" t="s">
        <v>29</v>
      </c>
      <c r="G610" s="12" t="s">
        <v>20</v>
      </c>
      <c r="H610" s="12" t="s">
        <v>31</v>
      </c>
    </row>
    <row r="611" spans="1:8" ht="14.25" customHeight="1">
      <c r="A611" s="12" t="s">
        <v>638</v>
      </c>
      <c r="B611" s="12" t="s">
        <v>13</v>
      </c>
      <c r="C611" s="12"/>
      <c r="D611" s="13">
        <v>58947</v>
      </c>
      <c r="E611" s="13">
        <v>82004</v>
      </c>
      <c r="F611" s="12" t="s">
        <v>10</v>
      </c>
      <c r="G611" s="12" t="s">
        <v>16</v>
      </c>
      <c r="H611" s="12" t="s">
        <v>21</v>
      </c>
    </row>
    <row r="612" spans="1:8" ht="14.25" customHeight="1">
      <c r="A612" s="12" t="s">
        <v>639</v>
      </c>
      <c r="B612" s="12"/>
      <c r="C612" s="12"/>
      <c r="D612" s="13">
        <v>182165</v>
      </c>
      <c r="E612" s="13">
        <v>77122</v>
      </c>
      <c r="F612" s="12" t="s">
        <v>15</v>
      </c>
      <c r="G612" s="12" t="s">
        <v>24</v>
      </c>
      <c r="H612" s="12" t="s">
        <v>21</v>
      </c>
    </row>
    <row r="613" spans="1:8" ht="14.25" customHeight="1">
      <c r="A613" s="12" t="s">
        <v>640</v>
      </c>
      <c r="B613" s="12" t="s">
        <v>36</v>
      </c>
      <c r="C613" s="12" t="s">
        <v>14</v>
      </c>
      <c r="D613" s="13">
        <v>50474</v>
      </c>
      <c r="E613" s="13">
        <v>99613</v>
      </c>
      <c r="F613" s="12" t="s">
        <v>15</v>
      </c>
      <c r="G613" s="12"/>
      <c r="H613" s="12"/>
    </row>
    <row r="614" spans="1:8" ht="14.25" customHeight="1">
      <c r="A614" s="12" t="s">
        <v>641</v>
      </c>
      <c r="B614" s="12" t="s">
        <v>36</v>
      </c>
      <c r="C614" s="12" t="s">
        <v>9</v>
      </c>
      <c r="D614" s="13">
        <v>106960</v>
      </c>
      <c r="E614" s="13">
        <v>78516</v>
      </c>
      <c r="F614" s="12" t="s">
        <v>10</v>
      </c>
      <c r="G614" s="12"/>
      <c r="H614" s="12"/>
    </row>
    <row r="615" spans="1:8" ht="14.25" customHeight="1">
      <c r="A615" s="12" t="s">
        <v>642</v>
      </c>
      <c r="B615" s="12" t="s">
        <v>19</v>
      </c>
      <c r="C615" s="12" t="s">
        <v>9</v>
      </c>
      <c r="D615" s="13">
        <v>133694</v>
      </c>
      <c r="E615" s="13">
        <v>28480</v>
      </c>
      <c r="F615" s="12" t="s">
        <v>15</v>
      </c>
      <c r="G615" s="12"/>
      <c r="H615" s="12" t="s">
        <v>31</v>
      </c>
    </row>
    <row r="616" spans="1:8" ht="14.25" customHeight="1">
      <c r="A616" s="12" t="s">
        <v>643</v>
      </c>
      <c r="B616" s="12"/>
      <c r="C616" s="12" t="s">
        <v>14</v>
      </c>
      <c r="D616" s="13">
        <v>175984</v>
      </c>
      <c r="E616" s="13">
        <v>91602</v>
      </c>
      <c r="F616" s="12" t="s">
        <v>10</v>
      </c>
      <c r="G616" s="12" t="s">
        <v>16</v>
      </c>
      <c r="H616" s="12" t="s">
        <v>31</v>
      </c>
    </row>
    <row r="617" spans="1:8" ht="14.25" customHeight="1">
      <c r="A617" s="12" t="s">
        <v>644</v>
      </c>
      <c r="B617" s="12"/>
      <c r="C617" s="12" t="s">
        <v>46</v>
      </c>
      <c r="D617" s="13">
        <v>109419</v>
      </c>
      <c r="E617" s="13">
        <v>94824</v>
      </c>
      <c r="F617" s="12" t="s">
        <v>10</v>
      </c>
      <c r="G617" s="12"/>
      <c r="H617" s="12" t="s">
        <v>17</v>
      </c>
    </row>
    <row r="618" spans="1:8" ht="14.25" customHeight="1">
      <c r="A618" s="12" t="s">
        <v>645</v>
      </c>
      <c r="B618" s="12" t="s">
        <v>34</v>
      </c>
      <c r="C618" s="12" t="s">
        <v>46</v>
      </c>
      <c r="D618" s="13">
        <v>165092</v>
      </c>
      <c r="E618" s="13">
        <v>9423</v>
      </c>
      <c r="F618" s="12" t="s">
        <v>29</v>
      </c>
      <c r="G618" s="12" t="s">
        <v>16</v>
      </c>
      <c r="H618" s="12" t="s">
        <v>11</v>
      </c>
    </row>
    <row r="619" spans="1:8" ht="14.25" customHeight="1">
      <c r="A619" s="12" t="s">
        <v>646</v>
      </c>
      <c r="B619" s="12" t="s">
        <v>13</v>
      </c>
      <c r="C619" s="12" t="s">
        <v>9</v>
      </c>
      <c r="D619" s="13">
        <v>15203</v>
      </c>
      <c r="E619" s="13">
        <v>35273</v>
      </c>
      <c r="F619" s="12" t="s">
        <v>10</v>
      </c>
      <c r="G619" s="12" t="s">
        <v>24</v>
      </c>
      <c r="H619" s="12" t="s">
        <v>17</v>
      </c>
    </row>
    <row r="620" spans="1:8" ht="14.25" customHeight="1">
      <c r="A620" s="12" t="s">
        <v>647</v>
      </c>
      <c r="B620" s="12" t="s">
        <v>34</v>
      </c>
      <c r="C620" s="12" t="s">
        <v>9</v>
      </c>
      <c r="D620" s="13">
        <v>182935</v>
      </c>
      <c r="E620" s="13">
        <v>58239</v>
      </c>
      <c r="F620" s="12" t="s">
        <v>15</v>
      </c>
      <c r="G620" s="12" t="s">
        <v>20</v>
      </c>
      <c r="H620" s="12"/>
    </row>
    <row r="621" spans="1:8" ht="14.25" customHeight="1">
      <c r="A621" s="12" t="s">
        <v>648</v>
      </c>
      <c r="B621" s="12" t="s">
        <v>13</v>
      </c>
      <c r="C621" s="12"/>
      <c r="D621" s="13">
        <v>157278</v>
      </c>
      <c r="E621" s="13">
        <v>12867</v>
      </c>
      <c r="F621" s="12"/>
      <c r="G621" s="12" t="s">
        <v>20</v>
      </c>
      <c r="H621" s="12"/>
    </row>
    <row r="622" spans="1:8" ht="14.25" customHeight="1">
      <c r="A622" s="12" t="s">
        <v>649</v>
      </c>
      <c r="B622" s="12" t="s">
        <v>13</v>
      </c>
      <c r="C622" s="12" t="s">
        <v>14</v>
      </c>
      <c r="D622" s="13">
        <v>69777</v>
      </c>
      <c r="E622" s="13">
        <v>17715</v>
      </c>
      <c r="F622" s="12" t="s">
        <v>15</v>
      </c>
      <c r="G622" s="12" t="s">
        <v>24</v>
      </c>
      <c r="H622" s="12" t="s">
        <v>21</v>
      </c>
    </row>
    <row r="623" spans="1:8" ht="14.25" customHeight="1">
      <c r="A623" s="12" t="s">
        <v>650</v>
      </c>
      <c r="B623" s="12" t="s">
        <v>13</v>
      </c>
      <c r="C623" s="12" t="s">
        <v>14</v>
      </c>
      <c r="D623" s="13">
        <v>41619</v>
      </c>
      <c r="E623" s="13">
        <v>66224</v>
      </c>
      <c r="F623" s="12"/>
      <c r="G623" s="12" t="s">
        <v>24</v>
      </c>
      <c r="H623" s="12" t="s">
        <v>17</v>
      </c>
    </row>
    <row r="624" spans="1:8" ht="14.25" customHeight="1">
      <c r="A624" s="12" t="s">
        <v>651</v>
      </c>
      <c r="B624" s="12" t="s">
        <v>27</v>
      </c>
      <c r="C624" s="12" t="s">
        <v>9</v>
      </c>
      <c r="D624" s="13">
        <v>124970</v>
      </c>
      <c r="E624" s="13">
        <v>54351</v>
      </c>
      <c r="F624" s="12" t="s">
        <v>10</v>
      </c>
      <c r="G624" s="12" t="s">
        <v>16</v>
      </c>
      <c r="H624" s="12" t="s">
        <v>17</v>
      </c>
    </row>
    <row r="625" spans="1:8" ht="14.25" customHeight="1">
      <c r="A625" s="12" t="s">
        <v>652</v>
      </c>
      <c r="B625" s="12" t="s">
        <v>19</v>
      </c>
      <c r="C625" s="12" t="s">
        <v>9</v>
      </c>
      <c r="D625" s="13">
        <v>77666</v>
      </c>
      <c r="E625" s="13">
        <v>96520</v>
      </c>
      <c r="F625" s="12" t="s">
        <v>10</v>
      </c>
      <c r="G625" s="12" t="s">
        <v>24</v>
      </c>
      <c r="H625" s="12" t="s">
        <v>21</v>
      </c>
    </row>
    <row r="626" spans="1:8" ht="14.25" customHeight="1">
      <c r="A626" s="12" t="s">
        <v>653</v>
      </c>
      <c r="B626" s="12" t="s">
        <v>13</v>
      </c>
      <c r="C626" s="12" t="s">
        <v>46</v>
      </c>
      <c r="D626" s="13">
        <v>148945</v>
      </c>
      <c r="E626" s="13">
        <v>12083</v>
      </c>
      <c r="F626" s="12" t="s">
        <v>29</v>
      </c>
      <c r="G626" s="12"/>
      <c r="H626" s="12" t="s">
        <v>31</v>
      </c>
    </row>
    <row r="627" spans="1:8" ht="14.25" customHeight="1">
      <c r="A627" s="12" t="s">
        <v>654</v>
      </c>
      <c r="B627" s="12" t="s">
        <v>13</v>
      </c>
      <c r="C627" s="12" t="s">
        <v>14</v>
      </c>
      <c r="D627" s="13">
        <v>81983</v>
      </c>
      <c r="E627" s="13">
        <v>61332</v>
      </c>
      <c r="F627" s="12"/>
      <c r="G627" s="12" t="s">
        <v>24</v>
      </c>
      <c r="H627" s="12" t="s">
        <v>11</v>
      </c>
    </row>
    <row r="628" spans="1:8" ht="14.25" customHeight="1">
      <c r="A628" s="12" t="s">
        <v>655</v>
      </c>
      <c r="B628" s="12" t="s">
        <v>34</v>
      </c>
      <c r="C628" s="12" t="s">
        <v>9</v>
      </c>
      <c r="D628" s="13">
        <v>151106</v>
      </c>
      <c r="E628" s="13">
        <v>31236</v>
      </c>
      <c r="F628" s="12" t="s">
        <v>29</v>
      </c>
      <c r="G628" s="12" t="s">
        <v>16</v>
      </c>
      <c r="H628" s="12" t="s">
        <v>31</v>
      </c>
    </row>
    <row r="629" spans="1:8" ht="14.25" customHeight="1">
      <c r="A629" s="12" t="s">
        <v>656</v>
      </c>
      <c r="B629" s="12" t="s">
        <v>36</v>
      </c>
      <c r="C629" s="12" t="s">
        <v>46</v>
      </c>
      <c r="D629" s="13">
        <v>196479</v>
      </c>
      <c r="E629" s="13">
        <v>25866</v>
      </c>
      <c r="F629" s="12"/>
      <c r="G629" s="12" t="s">
        <v>16</v>
      </c>
      <c r="H629" s="12"/>
    </row>
    <row r="630" spans="1:8" ht="14.25" customHeight="1">
      <c r="A630" s="12" t="s">
        <v>657</v>
      </c>
      <c r="B630" s="12" t="s">
        <v>34</v>
      </c>
      <c r="C630" s="12" t="s">
        <v>46</v>
      </c>
      <c r="D630" s="13">
        <v>179165</v>
      </c>
      <c r="E630" s="13">
        <v>71007</v>
      </c>
      <c r="F630" s="12" t="s">
        <v>10</v>
      </c>
      <c r="G630" s="12" t="s">
        <v>20</v>
      </c>
      <c r="H630" s="12" t="s">
        <v>11</v>
      </c>
    </row>
    <row r="631" spans="1:8" ht="14.25" customHeight="1">
      <c r="A631" s="12" t="s">
        <v>658</v>
      </c>
      <c r="B631" s="12" t="s">
        <v>36</v>
      </c>
      <c r="C631" s="12" t="s">
        <v>46</v>
      </c>
      <c r="D631" s="13">
        <v>160104</v>
      </c>
      <c r="E631" s="13">
        <v>8734</v>
      </c>
      <c r="F631" s="12" t="s">
        <v>15</v>
      </c>
      <c r="G631" s="12" t="s">
        <v>24</v>
      </c>
      <c r="H631" s="12" t="s">
        <v>21</v>
      </c>
    </row>
    <row r="632" spans="1:8" ht="14.25" customHeight="1">
      <c r="A632" s="12" t="s">
        <v>659</v>
      </c>
      <c r="B632" s="12" t="s">
        <v>13</v>
      </c>
      <c r="C632" s="12"/>
      <c r="D632" s="13">
        <v>37188</v>
      </c>
      <c r="E632" s="13">
        <v>66887</v>
      </c>
      <c r="F632" s="12" t="s">
        <v>29</v>
      </c>
      <c r="G632" s="12" t="s">
        <v>24</v>
      </c>
      <c r="H632" s="12" t="s">
        <v>21</v>
      </c>
    </row>
    <row r="633" spans="1:8" ht="14.25" customHeight="1">
      <c r="A633" s="12" t="s">
        <v>660</v>
      </c>
      <c r="B633" s="12" t="s">
        <v>34</v>
      </c>
      <c r="C633" s="12" t="s">
        <v>9</v>
      </c>
      <c r="D633" s="13">
        <v>67238</v>
      </c>
      <c r="E633" s="13">
        <v>40912</v>
      </c>
      <c r="F633" s="12"/>
      <c r="G633" s="12" t="s">
        <v>24</v>
      </c>
      <c r="H633" s="12" t="s">
        <v>21</v>
      </c>
    </row>
    <row r="634" spans="1:8" ht="14.25" customHeight="1">
      <c r="A634" s="12" t="s">
        <v>661</v>
      </c>
      <c r="B634" s="12" t="s">
        <v>36</v>
      </c>
      <c r="C634" s="12" t="s">
        <v>46</v>
      </c>
      <c r="D634" s="13">
        <v>17562</v>
      </c>
      <c r="E634" s="13">
        <v>84867</v>
      </c>
      <c r="F634" s="12" t="s">
        <v>15</v>
      </c>
      <c r="G634" s="12" t="s">
        <v>24</v>
      </c>
      <c r="H634" s="12" t="s">
        <v>17</v>
      </c>
    </row>
    <row r="635" spans="1:8" ht="14.25" customHeight="1">
      <c r="A635" s="12" t="s">
        <v>662</v>
      </c>
      <c r="B635" s="12" t="s">
        <v>19</v>
      </c>
      <c r="C635" s="12" t="s">
        <v>46</v>
      </c>
      <c r="D635" s="13">
        <v>11981</v>
      </c>
      <c r="E635" s="13">
        <v>95790</v>
      </c>
      <c r="F635" s="12" t="s">
        <v>29</v>
      </c>
      <c r="G635" s="12" t="s">
        <v>16</v>
      </c>
      <c r="H635" s="12" t="s">
        <v>21</v>
      </c>
    </row>
    <row r="636" spans="1:8" ht="14.25" customHeight="1">
      <c r="A636" s="12" t="s">
        <v>663</v>
      </c>
      <c r="B636" s="12" t="s">
        <v>34</v>
      </c>
      <c r="C636" s="12" t="s">
        <v>14</v>
      </c>
      <c r="D636" s="13">
        <v>39811</v>
      </c>
      <c r="E636" s="13">
        <v>41230</v>
      </c>
      <c r="F636" s="12" t="s">
        <v>10</v>
      </c>
      <c r="G636" s="12" t="s">
        <v>20</v>
      </c>
      <c r="H636" s="12" t="s">
        <v>11</v>
      </c>
    </row>
    <row r="637" spans="1:8" ht="14.25" customHeight="1">
      <c r="A637" s="12" t="s">
        <v>664</v>
      </c>
      <c r="B637" s="12" t="s">
        <v>19</v>
      </c>
      <c r="C637" s="12" t="s">
        <v>46</v>
      </c>
      <c r="D637" s="13">
        <v>17788</v>
      </c>
      <c r="E637" s="13">
        <v>40117</v>
      </c>
      <c r="F637" s="12" t="s">
        <v>15</v>
      </c>
      <c r="G637" s="12" t="s">
        <v>24</v>
      </c>
      <c r="H637" s="12" t="s">
        <v>31</v>
      </c>
    </row>
    <row r="638" spans="1:8" ht="14.25" customHeight="1">
      <c r="A638" s="12" t="s">
        <v>665</v>
      </c>
      <c r="B638" s="12"/>
      <c r="C638" s="12"/>
      <c r="D638" s="13">
        <v>131834</v>
      </c>
      <c r="E638" s="13">
        <v>44517</v>
      </c>
      <c r="F638" s="12"/>
      <c r="G638" s="12" t="s">
        <v>16</v>
      </c>
      <c r="H638" s="12" t="s">
        <v>21</v>
      </c>
    </row>
    <row r="639" spans="1:8" ht="14.25" customHeight="1">
      <c r="A639" s="12" t="s">
        <v>666</v>
      </c>
      <c r="B639" s="12" t="s">
        <v>13</v>
      </c>
      <c r="C639" s="12" t="s">
        <v>9</v>
      </c>
      <c r="D639" s="13">
        <v>113145</v>
      </c>
      <c r="E639" s="13">
        <v>44730</v>
      </c>
      <c r="F639" s="12" t="s">
        <v>15</v>
      </c>
      <c r="G639" s="12" t="s">
        <v>24</v>
      </c>
      <c r="H639" s="12" t="s">
        <v>11</v>
      </c>
    </row>
    <row r="640" spans="1:8" ht="14.25" customHeight="1">
      <c r="A640" s="12" t="s">
        <v>667</v>
      </c>
      <c r="B640" s="12" t="s">
        <v>13</v>
      </c>
      <c r="C640" s="12" t="s">
        <v>9</v>
      </c>
      <c r="D640" s="13">
        <v>132518</v>
      </c>
      <c r="E640" s="13">
        <v>11274</v>
      </c>
      <c r="F640" s="12" t="s">
        <v>10</v>
      </c>
      <c r="G640" s="12" t="s">
        <v>16</v>
      </c>
      <c r="H640" s="12" t="s">
        <v>17</v>
      </c>
    </row>
    <row r="641" spans="1:8" ht="14.25" customHeight="1">
      <c r="A641" s="12" t="s">
        <v>668</v>
      </c>
      <c r="B641" s="12" t="s">
        <v>36</v>
      </c>
      <c r="C641" s="12"/>
      <c r="D641" s="13">
        <v>181083</v>
      </c>
      <c r="E641" s="13">
        <v>95910</v>
      </c>
      <c r="F641" s="12"/>
      <c r="G641" s="12" t="s">
        <v>20</v>
      </c>
      <c r="H641" s="12" t="s">
        <v>11</v>
      </c>
    </row>
    <row r="642" spans="1:8" ht="14.25" customHeight="1">
      <c r="A642" s="12" t="s">
        <v>669</v>
      </c>
      <c r="B642" s="12" t="s">
        <v>19</v>
      </c>
      <c r="C642" s="12" t="s">
        <v>9</v>
      </c>
      <c r="D642" s="13">
        <v>135744</v>
      </c>
      <c r="E642" s="13">
        <v>36597</v>
      </c>
      <c r="F642" s="12" t="s">
        <v>10</v>
      </c>
      <c r="G642" s="12" t="s">
        <v>24</v>
      </c>
      <c r="H642" s="12"/>
    </row>
    <row r="643" spans="1:8" ht="14.25" customHeight="1">
      <c r="A643" s="12" t="s">
        <v>670</v>
      </c>
      <c r="B643" s="12" t="s">
        <v>19</v>
      </c>
      <c r="C643" s="12" t="s">
        <v>46</v>
      </c>
      <c r="D643" s="13">
        <v>110064</v>
      </c>
      <c r="E643" s="13">
        <v>40660</v>
      </c>
      <c r="F643" s="12" t="s">
        <v>15</v>
      </c>
      <c r="G643" s="12" t="s">
        <v>24</v>
      </c>
      <c r="H643" s="12" t="s">
        <v>21</v>
      </c>
    </row>
    <row r="644" spans="1:8" ht="14.25" customHeight="1">
      <c r="A644" s="12" t="s">
        <v>671</v>
      </c>
      <c r="B644" s="12" t="s">
        <v>19</v>
      </c>
      <c r="C644" s="12" t="s">
        <v>46</v>
      </c>
      <c r="D644" s="13">
        <v>74220</v>
      </c>
      <c r="E644" s="13">
        <v>64446</v>
      </c>
      <c r="F644" s="12" t="s">
        <v>15</v>
      </c>
      <c r="G644" s="12"/>
      <c r="H644" s="12" t="s">
        <v>31</v>
      </c>
    </row>
    <row r="645" spans="1:8" ht="14.25" customHeight="1">
      <c r="A645" s="12" t="s">
        <v>672</v>
      </c>
      <c r="B645" s="12" t="s">
        <v>19</v>
      </c>
      <c r="C645" s="12" t="s">
        <v>14</v>
      </c>
      <c r="D645" s="13">
        <v>113762</v>
      </c>
      <c r="E645" s="13">
        <v>46222</v>
      </c>
      <c r="F645" s="12" t="s">
        <v>15</v>
      </c>
      <c r="G645" s="12" t="s">
        <v>20</v>
      </c>
      <c r="H645" s="12" t="s">
        <v>17</v>
      </c>
    </row>
    <row r="646" spans="1:8" ht="14.25" customHeight="1">
      <c r="A646" s="12" t="s">
        <v>673</v>
      </c>
      <c r="B646" s="12"/>
      <c r="C646" s="12" t="s">
        <v>46</v>
      </c>
      <c r="D646" s="13">
        <v>51060</v>
      </c>
      <c r="E646" s="13">
        <v>64612</v>
      </c>
      <c r="F646" s="12" t="s">
        <v>29</v>
      </c>
      <c r="G646" s="12"/>
      <c r="H646" s="12" t="s">
        <v>17</v>
      </c>
    </row>
    <row r="647" spans="1:8" ht="14.25" customHeight="1">
      <c r="A647" s="12" t="s">
        <v>674</v>
      </c>
      <c r="B647" s="12" t="s">
        <v>36</v>
      </c>
      <c r="C647" s="12"/>
      <c r="D647" s="13">
        <v>74946</v>
      </c>
      <c r="E647" s="13">
        <v>85347</v>
      </c>
      <c r="F647" s="12" t="s">
        <v>10</v>
      </c>
      <c r="G647" s="12" t="s">
        <v>16</v>
      </c>
      <c r="H647" s="12" t="s">
        <v>21</v>
      </c>
    </row>
    <row r="648" spans="1:8" ht="14.25" customHeight="1">
      <c r="A648" s="12" t="s">
        <v>675</v>
      </c>
      <c r="B648" s="12" t="s">
        <v>19</v>
      </c>
      <c r="C648" s="12" t="s">
        <v>14</v>
      </c>
      <c r="D648" s="13">
        <v>174101</v>
      </c>
      <c r="E648" s="13">
        <v>76400</v>
      </c>
      <c r="F648" s="12"/>
      <c r="G648" s="12"/>
      <c r="H648" s="12" t="s">
        <v>11</v>
      </c>
    </row>
    <row r="649" spans="1:8" ht="14.25" customHeight="1">
      <c r="A649" s="12" t="s">
        <v>676</v>
      </c>
      <c r="B649" s="12" t="s">
        <v>34</v>
      </c>
      <c r="C649" s="12"/>
      <c r="D649" s="13">
        <v>26295</v>
      </c>
      <c r="E649" s="13">
        <v>20694</v>
      </c>
      <c r="F649" s="12" t="s">
        <v>15</v>
      </c>
      <c r="G649" s="12"/>
      <c r="H649" s="12" t="s">
        <v>11</v>
      </c>
    </row>
    <row r="650" spans="1:8" ht="14.25" customHeight="1">
      <c r="A650" s="12" t="s">
        <v>677</v>
      </c>
      <c r="B650" s="12" t="s">
        <v>36</v>
      </c>
      <c r="C650" s="12"/>
      <c r="D650" s="13">
        <v>21310</v>
      </c>
      <c r="E650" s="13">
        <v>41800</v>
      </c>
      <c r="F650" s="12"/>
      <c r="G650" s="12" t="s">
        <v>16</v>
      </c>
      <c r="H650" s="12" t="s">
        <v>17</v>
      </c>
    </row>
    <row r="651" spans="1:8" ht="14.25" customHeight="1">
      <c r="A651" s="12" t="s">
        <v>678</v>
      </c>
      <c r="B651" s="12" t="s">
        <v>34</v>
      </c>
      <c r="C651" s="12" t="s">
        <v>46</v>
      </c>
      <c r="D651" s="13">
        <v>180400</v>
      </c>
      <c r="E651" s="13">
        <v>95016</v>
      </c>
      <c r="F651" s="12"/>
      <c r="G651" s="12" t="s">
        <v>16</v>
      </c>
      <c r="H651" s="12" t="s">
        <v>11</v>
      </c>
    </row>
    <row r="652" spans="1:8" ht="14.25" customHeight="1">
      <c r="A652" s="12" t="s">
        <v>679</v>
      </c>
      <c r="B652" s="12"/>
      <c r="C652" s="12" t="s">
        <v>9</v>
      </c>
      <c r="D652" s="13">
        <v>70265</v>
      </c>
      <c r="E652" s="13">
        <v>59868</v>
      </c>
      <c r="F652" s="12" t="s">
        <v>15</v>
      </c>
      <c r="G652" s="12" t="s">
        <v>16</v>
      </c>
      <c r="H652" s="12"/>
    </row>
    <row r="653" spans="1:8" ht="14.25" customHeight="1">
      <c r="A653" s="12" t="s">
        <v>680</v>
      </c>
      <c r="B653" s="12" t="s">
        <v>19</v>
      </c>
      <c r="C653" s="12"/>
      <c r="D653" s="13">
        <v>48049</v>
      </c>
      <c r="E653" s="13">
        <v>26421</v>
      </c>
      <c r="F653" s="12"/>
      <c r="G653" s="12" t="s">
        <v>16</v>
      </c>
      <c r="H653" s="12" t="s">
        <v>17</v>
      </c>
    </row>
    <row r="654" spans="1:8" ht="14.25" customHeight="1">
      <c r="A654" s="12" t="s">
        <v>681</v>
      </c>
      <c r="B654" s="12" t="s">
        <v>19</v>
      </c>
      <c r="C654" s="12" t="s">
        <v>14</v>
      </c>
      <c r="D654" s="13">
        <v>166865</v>
      </c>
      <c r="E654" s="13">
        <v>58924</v>
      </c>
      <c r="F654" s="12" t="s">
        <v>10</v>
      </c>
      <c r="G654" s="12" t="s">
        <v>16</v>
      </c>
      <c r="H654" s="12" t="s">
        <v>21</v>
      </c>
    </row>
    <row r="655" spans="1:8" ht="14.25" customHeight="1">
      <c r="A655" s="12" t="s">
        <v>682</v>
      </c>
      <c r="B655" s="12"/>
      <c r="C655" s="12" t="s">
        <v>9</v>
      </c>
      <c r="D655" s="13">
        <v>60001</v>
      </c>
      <c r="E655" s="13">
        <v>13117</v>
      </c>
      <c r="F655" s="12" t="s">
        <v>29</v>
      </c>
      <c r="G655" s="12" t="s">
        <v>24</v>
      </c>
      <c r="H655" s="12" t="s">
        <v>21</v>
      </c>
    </row>
    <row r="656" spans="1:8" ht="14.25" customHeight="1">
      <c r="A656" s="12" t="s">
        <v>683</v>
      </c>
      <c r="B656" s="12"/>
      <c r="C656" s="12" t="s">
        <v>9</v>
      </c>
      <c r="D656" s="13">
        <v>144902</v>
      </c>
      <c r="E656" s="13">
        <v>25076</v>
      </c>
      <c r="F656" s="12" t="s">
        <v>29</v>
      </c>
      <c r="G656" s="12" t="s">
        <v>24</v>
      </c>
      <c r="H656" s="12" t="s">
        <v>31</v>
      </c>
    </row>
    <row r="657" spans="1:8" ht="14.25" customHeight="1">
      <c r="A657" s="12" t="s">
        <v>684</v>
      </c>
      <c r="B657" s="12" t="s">
        <v>19</v>
      </c>
      <c r="C657" s="12" t="s">
        <v>46</v>
      </c>
      <c r="D657" s="13">
        <v>31991</v>
      </c>
      <c r="E657" s="13">
        <v>85780</v>
      </c>
      <c r="F657" s="12"/>
      <c r="G657" s="12" t="s">
        <v>24</v>
      </c>
      <c r="H657" s="12"/>
    </row>
    <row r="658" spans="1:8" ht="14.25" customHeight="1">
      <c r="A658" s="12" t="s">
        <v>685</v>
      </c>
      <c r="B658" s="12" t="s">
        <v>36</v>
      </c>
      <c r="C658" s="12" t="s">
        <v>14</v>
      </c>
      <c r="D658" s="13">
        <v>115126</v>
      </c>
      <c r="E658" s="13">
        <v>72356</v>
      </c>
      <c r="F658" s="12" t="s">
        <v>10</v>
      </c>
      <c r="G658" s="12" t="s">
        <v>20</v>
      </c>
      <c r="H658" s="12" t="s">
        <v>17</v>
      </c>
    </row>
    <row r="659" spans="1:8" ht="14.25" customHeight="1">
      <c r="A659" s="12" t="s">
        <v>686</v>
      </c>
      <c r="B659" s="12"/>
      <c r="C659" s="12"/>
      <c r="D659" s="13">
        <v>121113</v>
      </c>
      <c r="E659" s="13">
        <v>36596</v>
      </c>
      <c r="F659" s="12"/>
      <c r="G659" s="12" t="s">
        <v>24</v>
      </c>
      <c r="H659" s="12" t="s">
        <v>17</v>
      </c>
    </row>
    <row r="660" spans="1:8" ht="14.25" customHeight="1">
      <c r="A660" s="12" t="s">
        <v>687</v>
      </c>
      <c r="B660" s="12" t="s">
        <v>13</v>
      </c>
      <c r="C660" s="12" t="s">
        <v>14</v>
      </c>
      <c r="D660" s="13">
        <v>60941</v>
      </c>
      <c r="E660" s="13">
        <v>10071</v>
      </c>
      <c r="F660" s="12" t="s">
        <v>29</v>
      </c>
      <c r="G660" s="12" t="s">
        <v>16</v>
      </c>
      <c r="H660" s="12" t="s">
        <v>11</v>
      </c>
    </row>
    <row r="661" spans="1:8" ht="14.25" customHeight="1">
      <c r="A661" s="12" t="s">
        <v>688</v>
      </c>
      <c r="B661" s="12"/>
      <c r="C661" s="12"/>
      <c r="D661" s="13">
        <v>79555</v>
      </c>
      <c r="E661" s="13">
        <v>20621</v>
      </c>
      <c r="F661" s="12" t="s">
        <v>10</v>
      </c>
      <c r="G661" s="12" t="s">
        <v>16</v>
      </c>
      <c r="H661" s="12" t="s">
        <v>17</v>
      </c>
    </row>
    <row r="662" spans="1:8" ht="14.25" customHeight="1">
      <c r="A662" s="12" t="s">
        <v>689</v>
      </c>
      <c r="B662" s="12" t="s">
        <v>13</v>
      </c>
      <c r="C662" s="12" t="s">
        <v>46</v>
      </c>
      <c r="D662" s="13">
        <v>29714</v>
      </c>
      <c r="E662" s="13">
        <v>87236</v>
      </c>
      <c r="F662" s="12"/>
      <c r="G662" s="12"/>
      <c r="H662" s="12"/>
    </row>
    <row r="663" spans="1:8" ht="14.25" customHeight="1">
      <c r="A663" s="12" t="s">
        <v>690</v>
      </c>
      <c r="B663" s="12" t="s">
        <v>19</v>
      </c>
      <c r="C663" s="12" t="s">
        <v>14</v>
      </c>
      <c r="D663" s="13">
        <v>179517</v>
      </c>
      <c r="E663" s="13">
        <v>51345</v>
      </c>
      <c r="F663" s="12" t="s">
        <v>10</v>
      </c>
      <c r="G663" s="12" t="s">
        <v>24</v>
      </c>
      <c r="H663" s="12" t="s">
        <v>17</v>
      </c>
    </row>
    <row r="664" spans="1:8" ht="14.25" customHeight="1">
      <c r="A664" s="12" t="s">
        <v>691</v>
      </c>
      <c r="B664" s="12" t="s">
        <v>13</v>
      </c>
      <c r="C664" s="12" t="s">
        <v>9</v>
      </c>
      <c r="D664" s="13">
        <v>110758</v>
      </c>
      <c r="E664" s="13">
        <v>19634</v>
      </c>
      <c r="F664" s="12"/>
      <c r="G664" s="12" t="s">
        <v>24</v>
      </c>
      <c r="H664" s="12"/>
    </row>
    <row r="665" spans="1:8" ht="14.25" customHeight="1">
      <c r="A665" s="12" t="s">
        <v>692</v>
      </c>
      <c r="B665" s="12" t="s">
        <v>19</v>
      </c>
      <c r="C665" s="12" t="s">
        <v>9</v>
      </c>
      <c r="D665" s="13">
        <v>187787</v>
      </c>
      <c r="E665" s="13">
        <v>11098</v>
      </c>
      <c r="F665" s="12"/>
      <c r="G665" s="12"/>
      <c r="H665" s="12" t="s">
        <v>17</v>
      </c>
    </row>
    <row r="666" spans="1:8" ht="14.25" customHeight="1">
      <c r="A666" s="12" t="s">
        <v>693</v>
      </c>
      <c r="B666" s="12" t="s">
        <v>19</v>
      </c>
      <c r="C666" s="12" t="s">
        <v>46</v>
      </c>
      <c r="D666" s="13">
        <v>107942</v>
      </c>
      <c r="E666" s="13">
        <v>22093</v>
      </c>
      <c r="F666" s="12"/>
      <c r="G666" s="12"/>
      <c r="H666" s="12"/>
    </row>
    <row r="667" spans="1:8" ht="14.25" customHeight="1">
      <c r="A667" s="12" t="s">
        <v>694</v>
      </c>
      <c r="B667" s="12" t="s">
        <v>19</v>
      </c>
      <c r="C667" s="12" t="s">
        <v>46</v>
      </c>
      <c r="D667" s="13">
        <v>134109</v>
      </c>
      <c r="E667" s="13">
        <v>31838</v>
      </c>
      <c r="F667" s="12" t="s">
        <v>29</v>
      </c>
      <c r="G667" s="12" t="s">
        <v>20</v>
      </c>
      <c r="H667" s="12" t="s">
        <v>17</v>
      </c>
    </row>
    <row r="668" spans="1:8" ht="14.25" customHeight="1">
      <c r="A668" s="12" t="s">
        <v>695</v>
      </c>
      <c r="B668" s="12"/>
      <c r="C668" s="12" t="s">
        <v>14</v>
      </c>
      <c r="D668" s="13">
        <v>155216</v>
      </c>
      <c r="E668" s="13">
        <v>86898</v>
      </c>
      <c r="F668" s="12" t="s">
        <v>29</v>
      </c>
      <c r="G668" s="12" t="s">
        <v>20</v>
      </c>
      <c r="H668" s="12" t="s">
        <v>11</v>
      </c>
    </row>
    <row r="669" spans="1:8" ht="14.25" customHeight="1">
      <c r="A669" s="12" t="s">
        <v>696</v>
      </c>
      <c r="B669" s="12"/>
      <c r="C669" s="12"/>
      <c r="D669" s="13">
        <v>102877</v>
      </c>
      <c r="E669" s="13">
        <v>40776</v>
      </c>
      <c r="F669" s="12"/>
      <c r="G669" s="12"/>
      <c r="H669" s="12" t="s">
        <v>17</v>
      </c>
    </row>
    <row r="670" spans="1:8" ht="14.25" customHeight="1">
      <c r="A670" s="12" t="s">
        <v>697</v>
      </c>
      <c r="B670" s="12" t="s">
        <v>36</v>
      </c>
      <c r="C670" s="12" t="s">
        <v>9</v>
      </c>
      <c r="D670" s="13">
        <v>128900</v>
      </c>
      <c r="E670" s="13">
        <v>73752</v>
      </c>
      <c r="F670" s="12" t="s">
        <v>10</v>
      </c>
      <c r="G670" s="12"/>
      <c r="H670" s="12" t="s">
        <v>11</v>
      </c>
    </row>
    <row r="671" spans="1:8" ht="14.25" customHeight="1">
      <c r="A671" s="12" t="s">
        <v>698</v>
      </c>
      <c r="B671" s="12"/>
      <c r="C671" s="12" t="s">
        <v>9</v>
      </c>
      <c r="D671" s="13">
        <v>92106</v>
      </c>
      <c r="E671" s="13">
        <v>97392</v>
      </c>
      <c r="F671" s="12" t="s">
        <v>15</v>
      </c>
      <c r="G671" s="12"/>
      <c r="H671" s="12" t="s">
        <v>11</v>
      </c>
    </row>
    <row r="672" spans="1:8" ht="14.25" customHeight="1">
      <c r="A672" s="12" t="s">
        <v>699</v>
      </c>
      <c r="B672" s="12" t="s">
        <v>19</v>
      </c>
      <c r="C672" s="12" t="s">
        <v>46</v>
      </c>
      <c r="D672" s="13">
        <v>49187</v>
      </c>
      <c r="E672" s="13">
        <v>50898</v>
      </c>
      <c r="F672" s="12" t="s">
        <v>15</v>
      </c>
      <c r="G672" s="12" t="s">
        <v>20</v>
      </c>
      <c r="H672" s="12" t="s">
        <v>31</v>
      </c>
    </row>
    <row r="673" spans="1:8" ht="14.25" customHeight="1">
      <c r="A673" s="12" t="s">
        <v>700</v>
      </c>
      <c r="B673" s="12" t="s">
        <v>34</v>
      </c>
      <c r="C673" s="12" t="s">
        <v>14</v>
      </c>
      <c r="D673" s="13">
        <v>130005</v>
      </c>
      <c r="E673" s="13">
        <v>36506</v>
      </c>
      <c r="F673" s="12"/>
      <c r="G673" s="12" t="s">
        <v>20</v>
      </c>
      <c r="H673" s="12" t="s">
        <v>17</v>
      </c>
    </row>
    <row r="674" spans="1:8" ht="14.25" customHeight="1">
      <c r="A674" s="12" t="s">
        <v>701</v>
      </c>
      <c r="B674" s="12" t="s">
        <v>27</v>
      </c>
      <c r="C674" s="12" t="s">
        <v>14</v>
      </c>
      <c r="D674" s="13">
        <v>136792</v>
      </c>
      <c r="E674" s="13">
        <v>67146</v>
      </c>
      <c r="F674" s="12" t="s">
        <v>15</v>
      </c>
      <c r="G674" s="12"/>
      <c r="H674" s="12" t="s">
        <v>11</v>
      </c>
    </row>
    <row r="675" spans="1:8" ht="14.25" customHeight="1">
      <c r="A675" s="12" t="s">
        <v>702</v>
      </c>
      <c r="B675" s="12"/>
      <c r="C675" s="12" t="s">
        <v>46</v>
      </c>
      <c r="D675" s="13">
        <v>92394</v>
      </c>
      <c r="E675" s="13">
        <v>10785</v>
      </c>
      <c r="F675" s="12" t="s">
        <v>10</v>
      </c>
      <c r="G675" s="12" t="s">
        <v>24</v>
      </c>
      <c r="H675" s="12" t="s">
        <v>21</v>
      </c>
    </row>
    <row r="676" spans="1:8" ht="14.25" customHeight="1">
      <c r="A676" s="12" t="s">
        <v>703</v>
      </c>
      <c r="B676" s="12" t="s">
        <v>27</v>
      </c>
      <c r="C676" s="12"/>
      <c r="D676" s="13">
        <v>18061</v>
      </c>
      <c r="E676" s="13">
        <v>81137</v>
      </c>
      <c r="F676" s="12" t="s">
        <v>10</v>
      </c>
      <c r="G676" s="12" t="s">
        <v>20</v>
      </c>
      <c r="H676" s="12" t="s">
        <v>11</v>
      </c>
    </row>
    <row r="677" spans="1:8" ht="14.25" customHeight="1">
      <c r="A677" s="12" t="s">
        <v>704</v>
      </c>
      <c r="B677" s="12" t="s">
        <v>34</v>
      </c>
      <c r="C677" s="12" t="s">
        <v>46</v>
      </c>
      <c r="D677" s="13">
        <v>147707</v>
      </c>
      <c r="E677" s="13">
        <v>37480</v>
      </c>
      <c r="F677" s="12" t="s">
        <v>29</v>
      </c>
      <c r="G677" s="12" t="s">
        <v>20</v>
      </c>
      <c r="H677" s="12" t="s">
        <v>17</v>
      </c>
    </row>
    <row r="678" spans="1:8" ht="14.25" customHeight="1">
      <c r="A678" s="12" t="s">
        <v>705</v>
      </c>
      <c r="B678" s="12"/>
      <c r="C678" s="12" t="s">
        <v>14</v>
      </c>
      <c r="D678" s="13">
        <v>112916</v>
      </c>
      <c r="E678" s="13">
        <v>30816</v>
      </c>
      <c r="F678" s="12"/>
      <c r="G678" s="12" t="s">
        <v>16</v>
      </c>
      <c r="H678" s="12"/>
    </row>
    <row r="679" spans="1:8" ht="14.25" customHeight="1">
      <c r="A679" s="12" t="s">
        <v>706</v>
      </c>
      <c r="B679" s="12"/>
      <c r="C679" s="12" t="s">
        <v>46</v>
      </c>
      <c r="D679" s="13">
        <v>142228</v>
      </c>
      <c r="E679" s="13">
        <v>75492</v>
      </c>
      <c r="F679" s="12" t="s">
        <v>10</v>
      </c>
      <c r="G679" s="12"/>
      <c r="H679" s="12" t="s">
        <v>31</v>
      </c>
    </row>
    <row r="680" spans="1:8" ht="14.25" customHeight="1">
      <c r="A680" s="12" t="s">
        <v>707</v>
      </c>
      <c r="B680" s="12" t="s">
        <v>19</v>
      </c>
      <c r="C680" s="12" t="s">
        <v>14</v>
      </c>
      <c r="D680" s="13">
        <v>23197</v>
      </c>
      <c r="E680" s="13">
        <v>92804</v>
      </c>
      <c r="F680" s="12"/>
      <c r="G680" s="12" t="s">
        <v>16</v>
      </c>
      <c r="H680" s="12" t="s">
        <v>17</v>
      </c>
    </row>
    <row r="681" spans="1:8" ht="14.25" customHeight="1">
      <c r="A681" s="12" t="s">
        <v>708</v>
      </c>
      <c r="B681" s="12" t="s">
        <v>19</v>
      </c>
      <c r="C681" s="12" t="s">
        <v>46</v>
      </c>
      <c r="D681" s="13">
        <v>50164</v>
      </c>
      <c r="E681" s="13">
        <v>71432</v>
      </c>
      <c r="F681" s="12" t="s">
        <v>15</v>
      </c>
      <c r="G681" s="12" t="s">
        <v>16</v>
      </c>
      <c r="H681" s="12" t="s">
        <v>11</v>
      </c>
    </row>
    <row r="682" spans="1:8" ht="14.25" customHeight="1">
      <c r="A682" s="12" t="s">
        <v>709</v>
      </c>
      <c r="B682" s="12" t="s">
        <v>34</v>
      </c>
      <c r="C682" s="12" t="s">
        <v>14</v>
      </c>
      <c r="D682" s="13">
        <v>143139</v>
      </c>
      <c r="E682" s="13">
        <v>83118</v>
      </c>
      <c r="F682" s="12" t="s">
        <v>10</v>
      </c>
      <c r="G682" s="12" t="s">
        <v>24</v>
      </c>
      <c r="H682" s="12" t="s">
        <v>11</v>
      </c>
    </row>
    <row r="683" spans="1:8" ht="14.25" customHeight="1">
      <c r="A683" s="12" t="s">
        <v>710</v>
      </c>
      <c r="B683" s="12" t="s">
        <v>36</v>
      </c>
      <c r="C683" s="12" t="s">
        <v>14</v>
      </c>
      <c r="D683" s="13">
        <v>169394</v>
      </c>
      <c r="E683" s="13">
        <v>87341</v>
      </c>
      <c r="F683" s="12" t="s">
        <v>15</v>
      </c>
      <c r="G683" s="12" t="s">
        <v>24</v>
      </c>
      <c r="H683" s="12" t="s">
        <v>17</v>
      </c>
    </row>
    <row r="684" spans="1:8" ht="14.25" customHeight="1">
      <c r="A684" s="12" t="s">
        <v>711</v>
      </c>
      <c r="B684" s="12" t="s">
        <v>36</v>
      </c>
      <c r="C684" s="12" t="s">
        <v>46</v>
      </c>
      <c r="D684" s="13">
        <v>87665</v>
      </c>
      <c r="E684" s="13">
        <v>44915</v>
      </c>
      <c r="F684" s="12" t="s">
        <v>15</v>
      </c>
      <c r="G684" s="12"/>
      <c r="H684" s="12"/>
    </row>
    <row r="685" spans="1:8" ht="14.25" customHeight="1">
      <c r="A685" s="12" t="s">
        <v>712</v>
      </c>
      <c r="B685" s="12" t="s">
        <v>19</v>
      </c>
      <c r="C685" s="12" t="s">
        <v>9</v>
      </c>
      <c r="D685" s="13">
        <v>183514</v>
      </c>
      <c r="E685" s="13">
        <v>98795</v>
      </c>
      <c r="F685" s="12" t="s">
        <v>15</v>
      </c>
      <c r="G685" s="12" t="s">
        <v>20</v>
      </c>
      <c r="H685" s="12" t="s">
        <v>31</v>
      </c>
    </row>
    <row r="686" spans="1:8" ht="14.25" customHeight="1">
      <c r="A686" s="12" t="s">
        <v>713</v>
      </c>
      <c r="B686" s="12" t="s">
        <v>19</v>
      </c>
      <c r="C686" s="12" t="s">
        <v>14</v>
      </c>
      <c r="D686" s="13">
        <v>46462</v>
      </c>
      <c r="E686" s="13">
        <v>96832</v>
      </c>
      <c r="F686" s="12" t="s">
        <v>15</v>
      </c>
      <c r="G686" s="12" t="s">
        <v>16</v>
      </c>
      <c r="H686" s="12" t="s">
        <v>31</v>
      </c>
    </row>
    <row r="687" spans="1:8" ht="14.25" customHeight="1">
      <c r="A687" s="12" t="s">
        <v>714</v>
      </c>
      <c r="B687" s="12" t="s">
        <v>34</v>
      </c>
      <c r="C687" s="12"/>
      <c r="D687" s="13">
        <v>163902</v>
      </c>
      <c r="E687" s="13">
        <v>32198</v>
      </c>
      <c r="F687" s="12" t="s">
        <v>15</v>
      </c>
      <c r="G687" s="12" t="s">
        <v>20</v>
      </c>
      <c r="H687" s="12"/>
    </row>
    <row r="688" spans="1:8" ht="14.25" customHeight="1">
      <c r="A688" s="12" t="s">
        <v>715</v>
      </c>
      <c r="B688" s="12"/>
      <c r="C688" s="12" t="s">
        <v>14</v>
      </c>
      <c r="D688" s="13">
        <v>197822</v>
      </c>
      <c r="E688" s="13">
        <v>51687</v>
      </c>
      <c r="F688" s="12" t="s">
        <v>29</v>
      </c>
      <c r="G688" s="12" t="s">
        <v>20</v>
      </c>
      <c r="H688" s="12" t="s">
        <v>21</v>
      </c>
    </row>
    <row r="689" spans="1:8" ht="14.25" customHeight="1">
      <c r="A689" s="12" t="s">
        <v>716</v>
      </c>
      <c r="B689" s="12"/>
      <c r="C689" s="12" t="s">
        <v>9</v>
      </c>
      <c r="D689" s="13">
        <v>153293</v>
      </c>
      <c r="E689" s="13">
        <v>63671</v>
      </c>
      <c r="F689" s="12" t="s">
        <v>10</v>
      </c>
      <c r="G689" s="12"/>
      <c r="H689" s="12"/>
    </row>
    <row r="690" spans="1:8" ht="14.25" customHeight="1">
      <c r="A690" s="12" t="s">
        <v>717</v>
      </c>
      <c r="B690" s="12"/>
      <c r="C690" s="12"/>
      <c r="D690" s="13">
        <v>79707</v>
      </c>
      <c r="E690" s="13">
        <v>73260</v>
      </c>
      <c r="F690" s="12" t="s">
        <v>15</v>
      </c>
      <c r="G690" s="12" t="s">
        <v>20</v>
      </c>
      <c r="H690" s="12"/>
    </row>
    <row r="691" spans="1:8" ht="14.25" customHeight="1">
      <c r="A691" s="12" t="s">
        <v>718</v>
      </c>
      <c r="B691" s="12" t="s">
        <v>34</v>
      </c>
      <c r="C691" s="12" t="s">
        <v>14</v>
      </c>
      <c r="D691" s="13">
        <v>112685</v>
      </c>
      <c r="E691" s="13">
        <v>33762</v>
      </c>
      <c r="F691" s="12" t="s">
        <v>29</v>
      </c>
      <c r="G691" s="12" t="s">
        <v>24</v>
      </c>
      <c r="H691" s="12" t="s">
        <v>11</v>
      </c>
    </row>
    <row r="692" spans="1:8" ht="14.25" customHeight="1">
      <c r="A692" s="12" t="s">
        <v>719</v>
      </c>
      <c r="B692" s="12"/>
      <c r="C692" s="12" t="s">
        <v>14</v>
      </c>
      <c r="D692" s="13">
        <v>179678</v>
      </c>
      <c r="E692" s="13">
        <v>90076</v>
      </c>
      <c r="F692" s="12" t="s">
        <v>15</v>
      </c>
      <c r="G692" s="12" t="s">
        <v>20</v>
      </c>
      <c r="H692" s="12" t="s">
        <v>11</v>
      </c>
    </row>
    <row r="693" spans="1:8" ht="14.25" customHeight="1">
      <c r="A693" s="12" t="s">
        <v>720</v>
      </c>
      <c r="B693" s="12" t="s">
        <v>13</v>
      </c>
      <c r="C693" s="12" t="s">
        <v>14</v>
      </c>
      <c r="D693" s="13">
        <v>104658</v>
      </c>
      <c r="E693" s="13">
        <v>29599</v>
      </c>
      <c r="F693" s="12" t="s">
        <v>10</v>
      </c>
      <c r="G693" s="12" t="s">
        <v>20</v>
      </c>
      <c r="H693" s="12" t="s">
        <v>31</v>
      </c>
    </row>
    <row r="694" spans="1:8" ht="14.25" customHeight="1">
      <c r="A694" s="12" t="s">
        <v>721</v>
      </c>
      <c r="B694" s="12" t="s">
        <v>34</v>
      </c>
      <c r="C694" s="12" t="s">
        <v>46</v>
      </c>
      <c r="D694" s="13">
        <v>141230</v>
      </c>
      <c r="E694" s="13">
        <v>21612</v>
      </c>
      <c r="F694" s="12"/>
      <c r="G694" s="12" t="s">
        <v>16</v>
      </c>
      <c r="H694" s="12"/>
    </row>
    <row r="695" spans="1:8" ht="14.25" customHeight="1">
      <c r="A695" s="12" t="s">
        <v>722</v>
      </c>
      <c r="B695" s="12" t="s">
        <v>34</v>
      </c>
      <c r="C695" s="12" t="s">
        <v>46</v>
      </c>
      <c r="D695" s="13">
        <v>184599</v>
      </c>
      <c r="E695" s="13">
        <v>74128</v>
      </c>
      <c r="F695" s="12" t="s">
        <v>15</v>
      </c>
      <c r="G695" s="12" t="s">
        <v>16</v>
      </c>
      <c r="H695" s="12"/>
    </row>
    <row r="696" spans="1:8" ht="14.25" customHeight="1">
      <c r="A696" s="12" t="s">
        <v>723</v>
      </c>
      <c r="B696" s="12" t="s">
        <v>34</v>
      </c>
      <c r="C696" s="12"/>
      <c r="D696" s="13">
        <v>30163</v>
      </c>
      <c r="E696" s="13">
        <v>16177</v>
      </c>
      <c r="F696" s="12" t="s">
        <v>15</v>
      </c>
      <c r="G696" s="12"/>
      <c r="H696" s="12" t="s">
        <v>11</v>
      </c>
    </row>
    <row r="697" spans="1:8" ht="14.25" customHeight="1">
      <c r="A697" s="12" t="s">
        <v>724</v>
      </c>
      <c r="B697" s="12"/>
      <c r="C697" s="12" t="s">
        <v>14</v>
      </c>
      <c r="D697" s="13">
        <v>28706</v>
      </c>
      <c r="E697" s="13">
        <v>23087</v>
      </c>
      <c r="F697" s="12" t="s">
        <v>10</v>
      </c>
      <c r="G697" s="12" t="s">
        <v>16</v>
      </c>
      <c r="H697" s="12" t="s">
        <v>21</v>
      </c>
    </row>
    <row r="698" spans="1:8" ht="14.25" customHeight="1">
      <c r="A698" s="12" t="s">
        <v>725</v>
      </c>
      <c r="B698" s="12" t="s">
        <v>34</v>
      </c>
      <c r="C698" s="12" t="s">
        <v>14</v>
      </c>
      <c r="D698" s="13">
        <v>96724</v>
      </c>
      <c r="E698" s="13">
        <v>26607</v>
      </c>
      <c r="F698" s="12" t="s">
        <v>29</v>
      </c>
      <c r="G698" s="12" t="s">
        <v>20</v>
      </c>
      <c r="H698" s="12" t="s">
        <v>31</v>
      </c>
    </row>
    <row r="699" spans="1:8" ht="14.25" customHeight="1">
      <c r="A699" s="12" t="s">
        <v>726</v>
      </c>
      <c r="B699" s="12" t="s">
        <v>19</v>
      </c>
      <c r="C699" s="12" t="s">
        <v>46</v>
      </c>
      <c r="D699" s="13">
        <v>193308</v>
      </c>
      <c r="E699" s="13">
        <v>92950</v>
      </c>
      <c r="F699" s="12" t="s">
        <v>10</v>
      </c>
      <c r="G699" s="12" t="s">
        <v>16</v>
      </c>
      <c r="H699" s="12" t="s">
        <v>17</v>
      </c>
    </row>
    <row r="700" spans="1:8" ht="14.25" customHeight="1">
      <c r="A700" s="12" t="s">
        <v>727</v>
      </c>
      <c r="B700" s="12"/>
      <c r="C700" s="12" t="s">
        <v>14</v>
      </c>
      <c r="D700" s="13">
        <v>33233</v>
      </c>
      <c r="E700" s="13">
        <v>20004</v>
      </c>
      <c r="F700" s="12"/>
      <c r="G700" s="12" t="s">
        <v>16</v>
      </c>
      <c r="H700" s="12" t="s">
        <v>21</v>
      </c>
    </row>
    <row r="701" spans="1:8" ht="14.25" customHeight="1">
      <c r="A701" s="12" t="s">
        <v>728</v>
      </c>
      <c r="B701" s="12" t="s">
        <v>19</v>
      </c>
      <c r="C701" s="12" t="s">
        <v>14</v>
      </c>
      <c r="D701" s="13">
        <v>27277</v>
      </c>
      <c r="E701" s="13">
        <v>28213</v>
      </c>
      <c r="F701" s="12" t="s">
        <v>15</v>
      </c>
      <c r="G701" s="12"/>
      <c r="H701" s="12"/>
    </row>
    <row r="702" spans="1:8" ht="14.25" customHeight="1">
      <c r="A702" s="12" t="s">
        <v>729</v>
      </c>
      <c r="B702" s="12" t="s">
        <v>13</v>
      </c>
      <c r="C702" s="12" t="s">
        <v>14</v>
      </c>
      <c r="D702" s="13">
        <v>20424</v>
      </c>
      <c r="E702" s="13">
        <v>58779</v>
      </c>
      <c r="F702" s="12"/>
      <c r="G702" s="12" t="s">
        <v>20</v>
      </c>
      <c r="H702" s="12" t="s">
        <v>31</v>
      </c>
    </row>
    <row r="703" spans="1:8" ht="14.25" customHeight="1">
      <c r="A703" s="12" t="s">
        <v>730</v>
      </c>
      <c r="B703" s="12"/>
      <c r="C703" s="12" t="s">
        <v>46</v>
      </c>
      <c r="D703" s="13">
        <v>150474</v>
      </c>
      <c r="E703" s="13">
        <v>49187</v>
      </c>
      <c r="F703" s="12" t="s">
        <v>15</v>
      </c>
      <c r="G703" s="12" t="s">
        <v>24</v>
      </c>
      <c r="H703" s="12" t="s">
        <v>21</v>
      </c>
    </row>
    <row r="704" spans="1:8" ht="14.25" customHeight="1">
      <c r="A704" s="12" t="s">
        <v>731</v>
      </c>
      <c r="B704" s="12" t="s">
        <v>34</v>
      </c>
      <c r="C704" s="12"/>
      <c r="D704" s="13">
        <v>55616</v>
      </c>
      <c r="E704" s="13">
        <v>59344</v>
      </c>
      <c r="F704" s="12"/>
      <c r="G704" s="12" t="s">
        <v>24</v>
      </c>
      <c r="H704" s="12" t="s">
        <v>11</v>
      </c>
    </row>
    <row r="705" spans="1:8" ht="14.25" customHeight="1">
      <c r="A705" s="12" t="s">
        <v>732</v>
      </c>
      <c r="B705" s="12" t="s">
        <v>13</v>
      </c>
      <c r="C705" s="12" t="s">
        <v>14</v>
      </c>
      <c r="D705" s="13">
        <v>25533</v>
      </c>
      <c r="E705" s="13">
        <v>73579</v>
      </c>
      <c r="F705" s="12"/>
      <c r="G705" s="12" t="s">
        <v>16</v>
      </c>
      <c r="H705" s="12"/>
    </row>
    <row r="706" spans="1:8" ht="14.25" customHeight="1">
      <c r="A706" s="12" t="s">
        <v>733</v>
      </c>
      <c r="B706" s="12" t="s">
        <v>13</v>
      </c>
      <c r="C706" s="12" t="s">
        <v>9</v>
      </c>
      <c r="D706" s="13">
        <v>117247</v>
      </c>
      <c r="E706" s="13">
        <v>84865</v>
      </c>
      <c r="F706" s="12"/>
      <c r="G706" s="12" t="s">
        <v>16</v>
      </c>
      <c r="H706" s="12"/>
    </row>
    <row r="707" spans="1:8" ht="14.25" customHeight="1">
      <c r="A707" s="12" t="s">
        <v>734</v>
      </c>
      <c r="B707" s="12" t="s">
        <v>34</v>
      </c>
      <c r="C707" s="12" t="s">
        <v>9</v>
      </c>
      <c r="D707" s="13">
        <v>12860</v>
      </c>
      <c r="E707" s="13">
        <v>96507</v>
      </c>
      <c r="F707" s="12" t="s">
        <v>15</v>
      </c>
      <c r="G707" s="12"/>
      <c r="H707" s="12" t="s">
        <v>17</v>
      </c>
    </row>
    <row r="708" spans="1:8" ht="14.25" customHeight="1">
      <c r="A708" s="12" t="s">
        <v>735</v>
      </c>
      <c r="B708" s="12" t="s">
        <v>34</v>
      </c>
      <c r="C708" s="12" t="s">
        <v>9</v>
      </c>
      <c r="D708" s="13">
        <v>177265</v>
      </c>
      <c r="E708" s="13">
        <v>64688</v>
      </c>
      <c r="F708" s="12" t="s">
        <v>29</v>
      </c>
      <c r="G708" s="12" t="s">
        <v>20</v>
      </c>
      <c r="H708" s="12" t="s">
        <v>17</v>
      </c>
    </row>
    <row r="709" spans="1:8" ht="14.25" customHeight="1">
      <c r="A709" s="12" t="s">
        <v>736</v>
      </c>
      <c r="B709" s="12" t="s">
        <v>13</v>
      </c>
      <c r="C709" s="12" t="s">
        <v>14</v>
      </c>
      <c r="D709" s="13">
        <v>129485</v>
      </c>
      <c r="E709" s="13">
        <v>49359</v>
      </c>
      <c r="F709" s="12"/>
      <c r="G709" s="12"/>
      <c r="H709" s="12"/>
    </row>
    <row r="710" spans="1:8" ht="14.25" customHeight="1">
      <c r="A710" s="12" t="s">
        <v>737</v>
      </c>
      <c r="B710" s="12"/>
      <c r="C710" s="12"/>
      <c r="D710" s="13">
        <v>174128</v>
      </c>
      <c r="E710" s="13">
        <v>91854</v>
      </c>
      <c r="F710" s="12" t="s">
        <v>15</v>
      </c>
      <c r="G710" s="12" t="s">
        <v>24</v>
      </c>
      <c r="H710" s="12" t="s">
        <v>17</v>
      </c>
    </row>
    <row r="711" spans="1:8" ht="14.25" customHeight="1">
      <c r="A711" s="12" t="s">
        <v>738</v>
      </c>
      <c r="B711" s="12" t="s">
        <v>36</v>
      </c>
      <c r="C711" s="12" t="s">
        <v>9</v>
      </c>
      <c r="D711" s="13">
        <v>25342</v>
      </c>
      <c r="E711" s="13">
        <v>24725</v>
      </c>
      <c r="F711" s="12" t="s">
        <v>15</v>
      </c>
      <c r="G711" s="12"/>
      <c r="H711" s="12" t="s">
        <v>17</v>
      </c>
    </row>
    <row r="712" spans="1:8" ht="14.25" customHeight="1">
      <c r="A712" s="12" t="s">
        <v>739</v>
      </c>
      <c r="B712" s="12" t="s">
        <v>34</v>
      </c>
      <c r="C712" s="12" t="s">
        <v>14</v>
      </c>
      <c r="D712" s="13">
        <v>160990</v>
      </c>
      <c r="E712" s="13">
        <v>18701</v>
      </c>
      <c r="F712" s="12"/>
      <c r="G712" s="12" t="s">
        <v>16</v>
      </c>
      <c r="H712" s="12" t="s">
        <v>21</v>
      </c>
    </row>
    <row r="713" spans="1:8" ht="14.25" customHeight="1">
      <c r="A713" s="12" t="s">
        <v>740</v>
      </c>
      <c r="B713" s="12" t="s">
        <v>34</v>
      </c>
      <c r="C713" s="12" t="s">
        <v>14</v>
      </c>
      <c r="D713" s="13">
        <v>99326</v>
      </c>
      <c r="E713" s="13">
        <v>28019</v>
      </c>
      <c r="F713" s="12"/>
      <c r="G713" s="12" t="s">
        <v>24</v>
      </c>
      <c r="H713" s="12" t="s">
        <v>11</v>
      </c>
    </row>
    <row r="714" spans="1:8" ht="14.25" customHeight="1">
      <c r="A714" s="12" t="s">
        <v>741</v>
      </c>
      <c r="B714" s="12" t="s">
        <v>36</v>
      </c>
      <c r="C714" s="12" t="s">
        <v>9</v>
      </c>
      <c r="D714" s="13">
        <v>149496</v>
      </c>
      <c r="E714" s="13">
        <v>11786</v>
      </c>
      <c r="F714" s="12" t="s">
        <v>10</v>
      </c>
      <c r="G714" s="12" t="s">
        <v>16</v>
      </c>
      <c r="H714" s="12"/>
    </row>
    <row r="715" spans="1:8" ht="14.25" customHeight="1">
      <c r="A715" s="12" t="s">
        <v>742</v>
      </c>
      <c r="B715" s="12"/>
      <c r="C715" s="12" t="s">
        <v>46</v>
      </c>
      <c r="D715" s="13">
        <v>48738</v>
      </c>
      <c r="E715" s="13">
        <v>35038</v>
      </c>
      <c r="F715" s="12" t="s">
        <v>29</v>
      </c>
      <c r="G715" s="12" t="s">
        <v>24</v>
      </c>
      <c r="H715" s="12" t="s">
        <v>21</v>
      </c>
    </row>
    <row r="716" spans="1:8" ht="14.25" customHeight="1">
      <c r="A716" s="12" t="s">
        <v>743</v>
      </c>
      <c r="B716" s="12" t="s">
        <v>19</v>
      </c>
      <c r="C716" s="12" t="s">
        <v>9</v>
      </c>
      <c r="D716" s="13">
        <v>156192</v>
      </c>
      <c r="E716" s="13">
        <v>44782</v>
      </c>
      <c r="F716" s="12" t="s">
        <v>15</v>
      </c>
      <c r="G716" s="12" t="s">
        <v>24</v>
      </c>
      <c r="H716" s="12"/>
    </row>
    <row r="717" spans="1:8" ht="14.25" customHeight="1">
      <c r="A717" s="12" t="s">
        <v>744</v>
      </c>
      <c r="B717" s="12"/>
      <c r="C717" s="12" t="s">
        <v>14</v>
      </c>
      <c r="D717" s="13">
        <v>154920</v>
      </c>
      <c r="E717" s="13">
        <v>84442</v>
      </c>
      <c r="F717" s="12" t="s">
        <v>10</v>
      </c>
      <c r="G717" s="12"/>
      <c r="H717" s="12" t="s">
        <v>31</v>
      </c>
    </row>
    <row r="718" spans="1:8" ht="14.25" customHeight="1">
      <c r="A718" s="12" t="s">
        <v>745</v>
      </c>
      <c r="B718" s="12" t="s">
        <v>13</v>
      </c>
      <c r="C718" s="12" t="s">
        <v>14</v>
      </c>
      <c r="D718" s="13">
        <v>154222</v>
      </c>
      <c r="E718" s="13">
        <v>24489</v>
      </c>
      <c r="F718" s="12" t="s">
        <v>15</v>
      </c>
      <c r="G718" s="12" t="s">
        <v>24</v>
      </c>
      <c r="H718" s="12" t="s">
        <v>21</v>
      </c>
    </row>
    <row r="719" spans="1:8" ht="14.25" customHeight="1">
      <c r="A719" s="12" t="s">
        <v>746</v>
      </c>
      <c r="B719" s="12" t="s">
        <v>34</v>
      </c>
      <c r="C719" s="12" t="s">
        <v>46</v>
      </c>
      <c r="D719" s="13">
        <v>193658</v>
      </c>
      <c r="E719" s="13">
        <v>96289</v>
      </c>
      <c r="F719" s="12" t="s">
        <v>29</v>
      </c>
      <c r="G719" s="12" t="s">
        <v>16</v>
      </c>
      <c r="H719" s="12" t="s">
        <v>17</v>
      </c>
    </row>
    <row r="720" spans="1:8" ht="14.25" customHeight="1">
      <c r="A720" s="12" t="s">
        <v>747</v>
      </c>
      <c r="B720" s="12" t="s">
        <v>34</v>
      </c>
      <c r="C720" s="12" t="s">
        <v>46</v>
      </c>
      <c r="D720" s="13">
        <v>10586</v>
      </c>
      <c r="E720" s="13">
        <v>82920</v>
      </c>
      <c r="F720" s="12" t="s">
        <v>15</v>
      </c>
      <c r="G720" s="12" t="s">
        <v>16</v>
      </c>
      <c r="H720" s="12"/>
    </row>
    <row r="721" spans="1:8" ht="14.25" customHeight="1">
      <c r="A721" s="12" t="s">
        <v>748</v>
      </c>
      <c r="B721" s="12" t="s">
        <v>36</v>
      </c>
      <c r="C721" s="12"/>
      <c r="D721" s="13">
        <v>26897</v>
      </c>
      <c r="E721" s="13">
        <v>59089</v>
      </c>
      <c r="F721" s="12" t="s">
        <v>10</v>
      </c>
      <c r="G721" s="12" t="s">
        <v>24</v>
      </c>
      <c r="H721" s="12"/>
    </row>
    <row r="722" spans="1:8" ht="14.25" customHeight="1">
      <c r="A722" s="12" t="s">
        <v>749</v>
      </c>
      <c r="B722" s="12" t="s">
        <v>13</v>
      </c>
      <c r="C722" s="12" t="s">
        <v>9</v>
      </c>
      <c r="D722" s="13">
        <v>157732</v>
      </c>
      <c r="E722" s="13">
        <v>82015</v>
      </c>
      <c r="F722" s="12" t="s">
        <v>15</v>
      </c>
      <c r="G722" s="12" t="s">
        <v>20</v>
      </c>
      <c r="H722" s="12" t="s">
        <v>17</v>
      </c>
    </row>
    <row r="723" spans="1:8" ht="14.25" customHeight="1">
      <c r="A723" s="12" t="s">
        <v>750</v>
      </c>
      <c r="B723" s="12"/>
      <c r="C723" s="12" t="s">
        <v>9</v>
      </c>
      <c r="D723" s="13">
        <v>97343</v>
      </c>
      <c r="E723" s="13">
        <v>70821</v>
      </c>
      <c r="F723" s="12" t="s">
        <v>15</v>
      </c>
      <c r="G723" s="12" t="s">
        <v>16</v>
      </c>
      <c r="H723" s="12" t="s">
        <v>21</v>
      </c>
    </row>
    <row r="724" spans="1:8" ht="14.25" customHeight="1">
      <c r="A724" s="12" t="s">
        <v>751</v>
      </c>
      <c r="B724" s="12" t="s">
        <v>19</v>
      </c>
      <c r="C724" s="12" t="s">
        <v>9</v>
      </c>
      <c r="D724" s="13">
        <v>199994</v>
      </c>
      <c r="E724" s="13">
        <v>55354</v>
      </c>
      <c r="F724" s="12" t="s">
        <v>15</v>
      </c>
      <c r="G724" s="12" t="s">
        <v>20</v>
      </c>
      <c r="H724" s="12"/>
    </row>
    <row r="725" spans="1:8" ht="14.25" customHeight="1">
      <c r="A725" s="12" t="s">
        <v>752</v>
      </c>
      <c r="B725" s="12" t="s">
        <v>36</v>
      </c>
      <c r="C725" s="12"/>
      <c r="D725" s="13">
        <v>170398</v>
      </c>
      <c r="E725" s="13">
        <v>57941</v>
      </c>
      <c r="F725" s="12"/>
      <c r="G725" s="12" t="s">
        <v>24</v>
      </c>
      <c r="H725" s="12" t="s">
        <v>17</v>
      </c>
    </row>
    <row r="726" spans="1:8" ht="14.25" customHeight="1">
      <c r="A726" s="12" t="s">
        <v>753</v>
      </c>
      <c r="B726" s="12" t="s">
        <v>34</v>
      </c>
      <c r="C726" s="12"/>
      <c r="D726" s="13">
        <v>151804</v>
      </c>
      <c r="E726" s="13">
        <v>39192</v>
      </c>
      <c r="F726" s="12" t="s">
        <v>10</v>
      </c>
      <c r="G726" s="12"/>
      <c r="H726" s="12" t="s">
        <v>31</v>
      </c>
    </row>
    <row r="727" spans="1:8" ht="14.25" customHeight="1">
      <c r="A727" s="12" t="s">
        <v>754</v>
      </c>
      <c r="B727" s="12"/>
      <c r="C727" s="12" t="s">
        <v>9</v>
      </c>
      <c r="D727" s="13">
        <v>183752</v>
      </c>
      <c r="E727" s="13">
        <v>77924</v>
      </c>
      <c r="F727" s="12" t="s">
        <v>15</v>
      </c>
      <c r="G727" s="12" t="s">
        <v>16</v>
      </c>
      <c r="H727" s="12" t="s">
        <v>17</v>
      </c>
    </row>
    <row r="728" spans="1:8" ht="14.25" customHeight="1">
      <c r="A728" s="12" t="s">
        <v>755</v>
      </c>
      <c r="B728" s="12"/>
      <c r="C728" s="12" t="s">
        <v>46</v>
      </c>
      <c r="D728" s="13">
        <v>104693</v>
      </c>
      <c r="E728" s="13">
        <v>29807</v>
      </c>
      <c r="F728" s="12" t="s">
        <v>10</v>
      </c>
      <c r="G728" s="12"/>
      <c r="H728" s="12" t="s">
        <v>31</v>
      </c>
    </row>
    <row r="729" spans="1:8" ht="14.25" customHeight="1">
      <c r="A729" s="12" t="s">
        <v>756</v>
      </c>
      <c r="B729" s="12" t="s">
        <v>34</v>
      </c>
      <c r="C729" s="12" t="s">
        <v>46</v>
      </c>
      <c r="D729" s="13">
        <v>161542</v>
      </c>
      <c r="E729" s="13">
        <v>39927</v>
      </c>
      <c r="F729" s="12" t="s">
        <v>15</v>
      </c>
      <c r="G729" s="12" t="s">
        <v>20</v>
      </c>
      <c r="H729" s="12" t="s">
        <v>31</v>
      </c>
    </row>
    <row r="730" spans="1:8" ht="14.25" customHeight="1">
      <c r="A730" s="12" t="s">
        <v>757</v>
      </c>
      <c r="B730" s="12" t="s">
        <v>13</v>
      </c>
      <c r="C730" s="12" t="s">
        <v>9</v>
      </c>
      <c r="D730" s="13">
        <v>176675</v>
      </c>
      <c r="E730" s="13">
        <v>75315</v>
      </c>
      <c r="F730" s="12" t="s">
        <v>29</v>
      </c>
      <c r="G730" s="12" t="s">
        <v>24</v>
      </c>
      <c r="H730" s="12" t="s">
        <v>11</v>
      </c>
    </row>
    <row r="731" spans="1:8" ht="14.25" customHeight="1">
      <c r="A731" s="12" t="s">
        <v>758</v>
      </c>
      <c r="B731" s="12" t="s">
        <v>13</v>
      </c>
      <c r="C731" s="12" t="s">
        <v>14</v>
      </c>
      <c r="D731" s="13">
        <v>82346</v>
      </c>
      <c r="E731" s="13">
        <v>48093</v>
      </c>
      <c r="F731" s="12" t="s">
        <v>10</v>
      </c>
      <c r="G731" s="12" t="s">
        <v>16</v>
      </c>
      <c r="H731" s="12"/>
    </row>
    <row r="732" spans="1:8" ht="14.25" customHeight="1">
      <c r="A732" s="12" t="s">
        <v>759</v>
      </c>
      <c r="B732" s="12" t="s">
        <v>13</v>
      </c>
      <c r="C732" s="12" t="s">
        <v>46</v>
      </c>
      <c r="D732" s="13">
        <v>109077</v>
      </c>
      <c r="E732" s="13">
        <v>21466</v>
      </c>
      <c r="F732" s="12" t="s">
        <v>15</v>
      </c>
      <c r="G732" s="12" t="s">
        <v>16</v>
      </c>
      <c r="H732" s="12" t="s">
        <v>17</v>
      </c>
    </row>
    <row r="733" spans="1:8" ht="14.25" customHeight="1">
      <c r="A733" s="12" t="s">
        <v>760</v>
      </c>
      <c r="B733" s="12" t="s">
        <v>19</v>
      </c>
      <c r="C733" s="12"/>
      <c r="D733" s="13">
        <v>11788</v>
      </c>
      <c r="E733" s="13">
        <v>16435</v>
      </c>
      <c r="F733" s="12" t="s">
        <v>15</v>
      </c>
      <c r="G733" s="12" t="s">
        <v>20</v>
      </c>
      <c r="H733" s="12"/>
    </row>
    <row r="734" spans="1:8" ht="14.25" customHeight="1">
      <c r="A734" s="12" t="s">
        <v>761</v>
      </c>
      <c r="B734" s="12"/>
      <c r="C734" s="12"/>
      <c r="D734" s="13">
        <v>136825</v>
      </c>
      <c r="E734" s="13">
        <v>22844</v>
      </c>
      <c r="F734" s="12"/>
      <c r="G734" s="12" t="s">
        <v>24</v>
      </c>
      <c r="H734" s="12"/>
    </row>
    <row r="735" spans="1:8" ht="14.25" customHeight="1">
      <c r="A735" s="12" t="s">
        <v>762</v>
      </c>
      <c r="B735" s="12" t="s">
        <v>19</v>
      </c>
      <c r="C735" s="12" t="s">
        <v>14</v>
      </c>
      <c r="D735" s="13">
        <v>195549</v>
      </c>
      <c r="E735" s="13">
        <v>21322</v>
      </c>
      <c r="F735" s="12" t="s">
        <v>10</v>
      </c>
      <c r="G735" s="12" t="s">
        <v>16</v>
      </c>
      <c r="H735" s="12" t="s">
        <v>11</v>
      </c>
    </row>
    <row r="736" spans="1:8" ht="14.25" customHeight="1">
      <c r="A736" s="12" t="s">
        <v>763</v>
      </c>
      <c r="B736" s="12" t="s">
        <v>34</v>
      </c>
      <c r="C736" s="12"/>
      <c r="D736" s="13">
        <v>181246</v>
      </c>
      <c r="E736" s="13">
        <v>7141</v>
      </c>
      <c r="F736" s="12" t="s">
        <v>10</v>
      </c>
      <c r="G736" s="12"/>
      <c r="H736" s="12" t="s">
        <v>31</v>
      </c>
    </row>
    <row r="737" spans="1:8" ht="14.25" customHeight="1">
      <c r="A737" s="12" t="s">
        <v>764</v>
      </c>
      <c r="B737" s="12"/>
      <c r="C737" s="12"/>
      <c r="D737" s="13">
        <v>76431</v>
      </c>
      <c r="E737" s="13">
        <v>10256</v>
      </c>
      <c r="F737" s="12" t="s">
        <v>15</v>
      </c>
      <c r="G737" s="12" t="s">
        <v>16</v>
      </c>
      <c r="H737" s="12" t="s">
        <v>11</v>
      </c>
    </row>
    <row r="738" spans="1:8" ht="14.25" customHeight="1">
      <c r="A738" s="12" t="s">
        <v>765</v>
      </c>
      <c r="B738" s="12" t="s">
        <v>13</v>
      </c>
      <c r="C738" s="12"/>
      <c r="D738" s="13">
        <v>190292</v>
      </c>
      <c r="E738" s="13">
        <v>17691</v>
      </c>
      <c r="F738" s="12" t="s">
        <v>15</v>
      </c>
      <c r="G738" s="12" t="s">
        <v>24</v>
      </c>
      <c r="H738" s="12" t="s">
        <v>31</v>
      </c>
    </row>
    <row r="739" spans="1:8" ht="14.25" customHeight="1">
      <c r="A739" s="12" t="s">
        <v>766</v>
      </c>
      <c r="B739" s="12" t="s">
        <v>19</v>
      </c>
      <c r="C739" s="12" t="s">
        <v>14</v>
      </c>
      <c r="D739" s="13">
        <v>124400</v>
      </c>
      <c r="E739" s="13">
        <v>66579</v>
      </c>
      <c r="F739" s="12" t="s">
        <v>10</v>
      </c>
      <c r="G739" s="12" t="s">
        <v>16</v>
      </c>
      <c r="H739" s="12" t="s">
        <v>11</v>
      </c>
    </row>
    <row r="740" spans="1:8" ht="14.25" customHeight="1">
      <c r="A740" s="12" t="s">
        <v>767</v>
      </c>
      <c r="B740" s="12" t="s">
        <v>34</v>
      </c>
      <c r="C740" s="12" t="s">
        <v>14</v>
      </c>
      <c r="D740" s="13">
        <v>81304</v>
      </c>
      <c r="E740" s="13">
        <v>11893</v>
      </c>
      <c r="F740" s="12" t="s">
        <v>10</v>
      </c>
      <c r="G740" s="12" t="s">
        <v>24</v>
      </c>
      <c r="H740" s="12"/>
    </row>
    <row r="741" spans="1:8" ht="14.25" customHeight="1">
      <c r="A741" s="12" t="s">
        <v>768</v>
      </c>
      <c r="B741" s="12" t="s">
        <v>13</v>
      </c>
      <c r="C741" s="12"/>
      <c r="D741" s="13">
        <v>63018</v>
      </c>
      <c r="E741" s="13">
        <v>45977</v>
      </c>
      <c r="F741" s="12" t="s">
        <v>15</v>
      </c>
      <c r="G741" s="12"/>
      <c r="H741" s="12"/>
    </row>
    <row r="742" spans="1:8" ht="14.25" customHeight="1">
      <c r="A742" s="12" t="s">
        <v>769</v>
      </c>
      <c r="B742" s="12" t="s">
        <v>19</v>
      </c>
      <c r="C742" s="12" t="s">
        <v>14</v>
      </c>
      <c r="D742" s="13">
        <v>136962</v>
      </c>
      <c r="E742" s="13">
        <v>79349</v>
      </c>
      <c r="F742" s="12" t="s">
        <v>10</v>
      </c>
      <c r="G742" s="12" t="s">
        <v>20</v>
      </c>
      <c r="H742" s="12" t="s">
        <v>11</v>
      </c>
    </row>
    <row r="743" spans="1:8" ht="14.25" customHeight="1">
      <c r="A743" s="12" t="s">
        <v>770</v>
      </c>
      <c r="B743" s="12" t="s">
        <v>13</v>
      </c>
      <c r="C743" s="12" t="s">
        <v>46</v>
      </c>
      <c r="D743" s="13">
        <v>33994</v>
      </c>
      <c r="E743" s="13">
        <v>73286</v>
      </c>
      <c r="F743" s="12"/>
      <c r="G743" s="12" t="s">
        <v>24</v>
      </c>
      <c r="H743" s="12" t="s">
        <v>11</v>
      </c>
    </row>
    <row r="744" spans="1:8" ht="14.25" customHeight="1">
      <c r="A744" s="12" t="s">
        <v>771</v>
      </c>
      <c r="B744" s="12" t="s">
        <v>36</v>
      </c>
      <c r="C744" s="12" t="s">
        <v>14</v>
      </c>
      <c r="D744" s="13">
        <v>41858</v>
      </c>
      <c r="E744" s="13">
        <v>39407</v>
      </c>
      <c r="F744" s="12" t="s">
        <v>29</v>
      </c>
      <c r="G744" s="12" t="s">
        <v>24</v>
      </c>
      <c r="H744" s="12" t="s">
        <v>11</v>
      </c>
    </row>
    <row r="745" spans="1:8" ht="14.25" customHeight="1">
      <c r="A745" s="12" t="s">
        <v>772</v>
      </c>
      <c r="B745" s="12" t="s">
        <v>34</v>
      </c>
      <c r="C745" s="12" t="s">
        <v>9</v>
      </c>
      <c r="D745" s="13">
        <v>36362</v>
      </c>
      <c r="E745" s="13">
        <v>14752</v>
      </c>
      <c r="F745" s="12"/>
      <c r="G745" s="12" t="s">
        <v>20</v>
      </c>
      <c r="H745" s="12" t="s">
        <v>17</v>
      </c>
    </row>
    <row r="746" spans="1:8" ht="14.25" customHeight="1">
      <c r="A746" s="12" t="s">
        <v>773</v>
      </c>
      <c r="B746" s="12" t="s">
        <v>36</v>
      </c>
      <c r="C746" s="12" t="s">
        <v>14</v>
      </c>
      <c r="D746" s="13">
        <v>163238</v>
      </c>
      <c r="E746" s="13">
        <v>56537</v>
      </c>
      <c r="F746" s="12"/>
      <c r="G746" s="12" t="s">
        <v>24</v>
      </c>
      <c r="H746" s="12" t="s">
        <v>11</v>
      </c>
    </row>
    <row r="747" spans="1:8" ht="14.25" customHeight="1">
      <c r="A747" s="12" t="s">
        <v>774</v>
      </c>
      <c r="B747" s="12" t="s">
        <v>13</v>
      </c>
      <c r="C747" s="12"/>
      <c r="D747" s="13">
        <v>108992</v>
      </c>
      <c r="E747" s="13">
        <v>44904</v>
      </c>
      <c r="F747" s="12"/>
      <c r="G747" s="12"/>
      <c r="H747" s="12" t="s">
        <v>11</v>
      </c>
    </row>
    <row r="748" spans="1:8" ht="14.25" customHeight="1">
      <c r="A748" s="12" t="s">
        <v>775</v>
      </c>
      <c r="B748" s="12" t="s">
        <v>34</v>
      </c>
      <c r="C748" s="12" t="s">
        <v>46</v>
      </c>
      <c r="D748" s="13">
        <v>174762</v>
      </c>
      <c r="E748" s="13">
        <v>83519</v>
      </c>
      <c r="F748" s="12" t="s">
        <v>10</v>
      </c>
      <c r="G748" s="12"/>
      <c r="H748" s="12" t="s">
        <v>21</v>
      </c>
    </row>
    <row r="749" spans="1:8" ht="14.25" customHeight="1">
      <c r="A749" s="12" t="s">
        <v>776</v>
      </c>
      <c r="B749" s="12" t="s">
        <v>36</v>
      </c>
      <c r="C749" s="12" t="s">
        <v>9</v>
      </c>
      <c r="D749" s="13">
        <v>68361</v>
      </c>
      <c r="E749" s="13">
        <v>25916</v>
      </c>
      <c r="F749" s="12" t="s">
        <v>10</v>
      </c>
      <c r="G749" s="12" t="s">
        <v>16</v>
      </c>
      <c r="H749" s="12" t="s">
        <v>11</v>
      </c>
    </row>
    <row r="750" spans="1:8" ht="14.25" customHeight="1">
      <c r="A750" s="12" t="s">
        <v>777</v>
      </c>
      <c r="B750" s="12" t="s">
        <v>34</v>
      </c>
      <c r="C750" s="12" t="s">
        <v>14</v>
      </c>
      <c r="D750" s="13">
        <v>124651</v>
      </c>
      <c r="E750" s="13">
        <v>30143</v>
      </c>
      <c r="F750" s="12"/>
      <c r="G750" s="12" t="s">
        <v>20</v>
      </c>
      <c r="H750" s="12" t="s">
        <v>11</v>
      </c>
    </row>
    <row r="751" spans="1:8" ht="14.25" customHeight="1">
      <c r="A751" s="12" t="s">
        <v>778</v>
      </c>
      <c r="B751" s="12"/>
      <c r="C751" s="12" t="s">
        <v>14</v>
      </c>
      <c r="D751" s="13">
        <v>10543</v>
      </c>
      <c r="E751" s="13">
        <v>59254</v>
      </c>
      <c r="F751" s="12" t="s">
        <v>29</v>
      </c>
      <c r="G751" s="12" t="s">
        <v>16</v>
      </c>
      <c r="H751" s="12" t="s">
        <v>31</v>
      </c>
    </row>
    <row r="752" spans="1:8" ht="14.25" customHeight="1">
      <c r="A752" s="12" t="s">
        <v>779</v>
      </c>
      <c r="B752" s="12"/>
      <c r="C752" s="12" t="s">
        <v>14</v>
      </c>
      <c r="D752" s="13">
        <v>149666</v>
      </c>
      <c r="E752" s="13">
        <v>16859</v>
      </c>
      <c r="F752" s="12"/>
      <c r="G752" s="12" t="s">
        <v>20</v>
      </c>
      <c r="H752" s="12" t="s">
        <v>17</v>
      </c>
    </row>
    <row r="753" spans="1:8" ht="14.25" customHeight="1">
      <c r="A753" s="12" t="s">
        <v>780</v>
      </c>
      <c r="B753" s="12"/>
      <c r="C753" s="12"/>
      <c r="D753" s="13">
        <v>95139</v>
      </c>
      <c r="E753" s="13">
        <v>93423</v>
      </c>
      <c r="F753" s="12" t="s">
        <v>29</v>
      </c>
      <c r="G753" s="12" t="s">
        <v>20</v>
      </c>
      <c r="H753" s="12" t="s">
        <v>31</v>
      </c>
    </row>
    <row r="754" spans="1:8" ht="14.25" customHeight="1">
      <c r="A754" s="12" t="s">
        <v>781</v>
      </c>
      <c r="B754" s="12" t="s">
        <v>36</v>
      </c>
      <c r="C754" s="12" t="s">
        <v>46</v>
      </c>
      <c r="D754" s="13">
        <v>188030</v>
      </c>
      <c r="E754" s="13">
        <v>76383</v>
      </c>
      <c r="F754" s="12"/>
      <c r="G754" s="12"/>
      <c r="H754" s="12" t="s">
        <v>17</v>
      </c>
    </row>
    <row r="755" spans="1:8" ht="14.25" customHeight="1">
      <c r="A755" s="12" t="s">
        <v>782</v>
      </c>
      <c r="B755" s="12" t="s">
        <v>34</v>
      </c>
      <c r="C755" s="12" t="s">
        <v>9</v>
      </c>
      <c r="D755" s="13">
        <v>14866</v>
      </c>
      <c r="E755" s="13">
        <v>53143</v>
      </c>
      <c r="F755" s="12"/>
      <c r="G755" s="12" t="s">
        <v>20</v>
      </c>
      <c r="H755" s="12" t="s">
        <v>21</v>
      </c>
    </row>
    <row r="756" spans="1:8" ht="14.25" customHeight="1">
      <c r="A756" s="12" t="s">
        <v>783</v>
      </c>
      <c r="B756" s="12" t="s">
        <v>152</v>
      </c>
      <c r="C756" s="12" t="s">
        <v>46</v>
      </c>
      <c r="D756" s="13">
        <v>136022</v>
      </c>
      <c r="E756" s="13">
        <v>80954</v>
      </c>
      <c r="F756" s="12" t="s">
        <v>10</v>
      </c>
      <c r="G756" s="12" t="s">
        <v>20</v>
      </c>
      <c r="H756" s="12" t="s">
        <v>21</v>
      </c>
    </row>
    <row r="757" spans="1:8" ht="14.25" customHeight="1">
      <c r="A757" s="12" t="s">
        <v>784</v>
      </c>
      <c r="B757" s="12"/>
      <c r="C757" s="12" t="s">
        <v>46</v>
      </c>
      <c r="D757" s="13">
        <v>139494</v>
      </c>
      <c r="E757" s="13">
        <v>21356</v>
      </c>
      <c r="F757" s="12" t="s">
        <v>29</v>
      </c>
      <c r="G757" s="12" t="s">
        <v>20</v>
      </c>
      <c r="H757" s="12"/>
    </row>
    <row r="758" spans="1:8" ht="14.25" customHeight="1">
      <c r="A758" s="12" t="s">
        <v>785</v>
      </c>
      <c r="B758" s="12" t="s">
        <v>34</v>
      </c>
      <c r="C758" s="12" t="s">
        <v>46</v>
      </c>
      <c r="D758" s="13">
        <v>124348</v>
      </c>
      <c r="E758" s="13">
        <v>81913</v>
      </c>
      <c r="F758" s="12" t="s">
        <v>29</v>
      </c>
      <c r="G758" s="12" t="s">
        <v>16</v>
      </c>
      <c r="H758" s="12" t="s">
        <v>21</v>
      </c>
    </row>
    <row r="759" spans="1:8" ht="14.25" customHeight="1">
      <c r="A759" s="12" t="s">
        <v>786</v>
      </c>
      <c r="B759" s="12" t="s">
        <v>36</v>
      </c>
      <c r="C759" s="12" t="s">
        <v>9</v>
      </c>
      <c r="D759" s="13">
        <v>84554</v>
      </c>
      <c r="E759" s="13">
        <v>53076</v>
      </c>
      <c r="F759" s="12" t="s">
        <v>29</v>
      </c>
      <c r="G759" s="12" t="s">
        <v>24</v>
      </c>
      <c r="H759" s="12" t="s">
        <v>21</v>
      </c>
    </row>
    <row r="760" spans="1:8" ht="14.25" customHeight="1">
      <c r="A760" s="12" t="s">
        <v>787</v>
      </c>
      <c r="B760" s="12" t="s">
        <v>13</v>
      </c>
      <c r="C760" s="12" t="s">
        <v>46</v>
      </c>
      <c r="D760" s="13">
        <v>163028</v>
      </c>
      <c r="E760" s="13">
        <v>17277</v>
      </c>
      <c r="F760" s="12" t="s">
        <v>29</v>
      </c>
      <c r="G760" s="12"/>
      <c r="H760" s="12" t="s">
        <v>21</v>
      </c>
    </row>
    <row r="761" spans="1:8" ht="14.25" customHeight="1">
      <c r="A761" s="12" t="s">
        <v>788</v>
      </c>
      <c r="B761" s="12" t="s">
        <v>19</v>
      </c>
      <c r="C761" s="12" t="s">
        <v>14</v>
      </c>
      <c r="D761" s="13">
        <v>49631</v>
      </c>
      <c r="E761" s="13">
        <v>57508</v>
      </c>
      <c r="F761" s="12" t="s">
        <v>15</v>
      </c>
      <c r="G761" s="12"/>
      <c r="H761" s="12" t="s">
        <v>31</v>
      </c>
    </row>
    <row r="762" spans="1:8" ht="14.25" customHeight="1">
      <c r="A762" s="12" t="s">
        <v>789</v>
      </c>
      <c r="B762" s="12" t="s">
        <v>13</v>
      </c>
      <c r="C762" s="12" t="s">
        <v>46</v>
      </c>
      <c r="D762" s="13">
        <v>168307</v>
      </c>
      <c r="E762" s="13">
        <v>36397</v>
      </c>
      <c r="F762" s="12" t="s">
        <v>10</v>
      </c>
      <c r="G762" s="12"/>
      <c r="H762" s="12" t="s">
        <v>11</v>
      </c>
    </row>
    <row r="763" spans="1:8" ht="14.25" customHeight="1">
      <c r="A763" s="12" t="s">
        <v>790</v>
      </c>
      <c r="B763" s="12" t="s">
        <v>19</v>
      </c>
      <c r="C763" s="12" t="s">
        <v>46</v>
      </c>
      <c r="D763" s="13">
        <v>175248</v>
      </c>
      <c r="E763" s="13">
        <v>23642</v>
      </c>
      <c r="F763" s="12" t="s">
        <v>15</v>
      </c>
      <c r="G763" s="12" t="s">
        <v>24</v>
      </c>
      <c r="H763" s="12" t="s">
        <v>31</v>
      </c>
    </row>
    <row r="764" spans="1:8" ht="14.25" customHeight="1">
      <c r="A764" s="12" t="s">
        <v>791</v>
      </c>
      <c r="B764" s="12"/>
      <c r="C764" s="12" t="s">
        <v>14</v>
      </c>
      <c r="D764" s="13">
        <v>25407</v>
      </c>
      <c r="E764" s="13">
        <v>42355</v>
      </c>
      <c r="F764" s="12"/>
      <c r="G764" s="12" t="s">
        <v>16</v>
      </c>
      <c r="H764" s="12" t="s">
        <v>31</v>
      </c>
    </row>
    <row r="765" spans="1:8" ht="14.25" customHeight="1">
      <c r="A765" s="12" t="s">
        <v>792</v>
      </c>
      <c r="B765" s="12" t="s">
        <v>34</v>
      </c>
      <c r="C765" s="12" t="s">
        <v>14</v>
      </c>
      <c r="D765" s="13">
        <v>32983</v>
      </c>
      <c r="E765" s="13">
        <v>70529</v>
      </c>
      <c r="F765" s="12"/>
      <c r="G765" s="12" t="s">
        <v>16</v>
      </c>
      <c r="H765" s="12"/>
    </row>
    <row r="766" spans="1:8" ht="14.25" customHeight="1">
      <c r="A766" s="12" t="s">
        <v>793</v>
      </c>
      <c r="B766" s="12" t="s">
        <v>13</v>
      </c>
      <c r="C766" s="12" t="s">
        <v>46</v>
      </c>
      <c r="D766" s="13">
        <v>176558</v>
      </c>
      <c r="E766" s="13">
        <v>64270</v>
      </c>
      <c r="F766" s="12"/>
      <c r="G766" s="12" t="s">
        <v>24</v>
      </c>
      <c r="H766" s="12" t="s">
        <v>21</v>
      </c>
    </row>
    <row r="767" spans="1:8" ht="14.25" customHeight="1">
      <c r="A767" s="12" t="s">
        <v>794</v>
      </c>
      <c r="B767" s="12" t="s">
        <v>36</v>
      </c>
      <c r="C767" s="12"/>
      <c r="D767" s="13">
        <v>44627</v>
      </c>
      <c r="E767" s="13">
        <v>10421</v>
      </c>
      <c r="F767" s="12" t="s">
        <v>10</v>
      </c>
      <c r="G767" s="12" t="s">
        <v>16</v>
      </c>
      <c r="H767" s="12" t="s">
        <v>21</v>
      </c>
    </row>
    <row r="768" spans="1:8" ht="14.25" customHeight="1">
      <c r="A768" s="12" t="s">
        <v>795</v>
      </c>
      <c r="B768" s="12" t="s">
        <v>19</v>
      </c>
      <c r="C768" s="12" t="s">
        <v>46</v>
      </c>
      <c r="D768" s="13">
        <v>164744</v>
      </c>
      <c r="E768" s="13">
        <v>41097</v>
      </c>
      <c r="F768" s="12" t="s">
        <v>10</v>
      </c>
      <c r="G768" s="12"/>
      <c r="H768" s="12" t="s">
        <v>17</v>
      </c>
    </row>
    <row r="769" spans="1:8" ht="14.25" customHeight="1">
      <c r="A769" s="12" t="s">
        <v>796</v>
      </c>
      <c r="B769" s="12" t="s">
        <v>36</v>
      </c>
      <c r="C769" s="12" t="s">
        <v>46</v>
      </c>
      <c r="D769" s="13">
        <v>68661</v>
      </c>
      <c r="E769" s="13">
        <v>28273</v>
      </c>
      <c r="F769" s="12" t="s">
        <v>15</v>
      </c>
      <c r="G769" s="12"/>
      <c r="H769" s="12" t="s">
        <v>11</v>
      </c>
    </row>
    <row r="770" spans="1:8" ht="14.25" customHeight="1">
      <c r="A770" s="12" t="s">
        <v>797</v>
      </c>
      <c r="B770" s="12"/>
      <c r="C770" s="12" t="s">
        <v>14</v>
      </c>
      <c r="D770" s="13">
        <v>43341</v>
      </c>
      <c r="E770" s="13">
        <v>84207</v>
      </c>
      <c r="F770" s="12"/>
      <c r="G770" s="12" t="s">
        <v>16</v>
      </c>
      <c r="H770" s="12" t="s">
        <v>17</v>
      </c>
    </row>
    <row r="771" spans="1:8" ht="14.25" customHeight="1">
      <c r="A771" s="12" t="s">
        <v>798</v>
      </c>
      <c r="B771" s="12" t="s">
        <v>19</v>
      </c>
      <c r="C771" s="12" t="s">
        <v>14</v>
      </c>
      <c r="D771" s="13">
        <v>17225</v>
      </c>
      <c r="E771" s="13">
        <v>84538</v>
      </c>
      <c r="F771" s="12"/>
      <c r="G771" s="12" t="s">
        <v>20</v>
      </c>
      <c r="H771" s="12" t="s">
        <v>31</v>
      </c>
    </row>
    <row r="772" spans="1:8" ht="14.25" customHeight="1">
      <c r="A772" s="12" t="s">
        <v>799</v>
      </c>
      <c r="B772" s="12" t="s">
        <v>36</v>
      </c>
      <c r="C772" s="12" t="s">
        <v>14</v>
      </c>
      <c r="D772" s="13">
        <v>171754</v>
      </c>
      <c r="E772" s="13">
        <v>38472</v>
      </c>
      <c r="F772" s="12" t="s">
        <v>29</v>
      </c>
      <c r="G772" s="12" t="s">
        <v>24</v>
      </c>
      <c r="H772" s="12"/>
    </row>
    <row r="773" spans="1:8" ht="14.25" customHeight="1">
      <c r="A773" s="12" t="s">
        <v>800</v>
      </c>
      <c r="B773" s="12" t="s">
        <v>13</v>
      </c>
      <c r="C773" s="12" t="s">
        <v>9</v>
      </c>
      <c r="D773" s="13">
        <v>127670</v>
      </c>
      <c r="E773" s="13">
        <v>14826</v>
      </c>
      <c r="F773" s="12"/>
      <c r="G773" s="12" t="s">
        <v>20</v>
      </c>
      <c r="H773" s="12"/>
    </row>
    <row r="774" spans="1:8" ht="14.25" customHeight="1">
      <c r="A774" s="12" t="s">
        <v>801</v>
      </c>
      <c r="B774" s="12" t="s">
        <v>36</v>
      </c>
      <c r="C774" s="12" t="s">
        <v>9</v>
      </c>
      <c r="D774" s="13">
        <v>44222</v>
      </c>
      <c r="E774" s="13">
        <v>22238</v>
      </c>
      <c r="F774" s="12" t="s">
        <v>10</v>
      </c>
      <c r="G774" s="12"/>
      <c r="H774" s="12"/>
    </row>
    <row r="775" spans="1:8" ht="14.25" customHeight="1">
      <c r="A775" s="12" t="s">
        <v>802</v>
      </c>
      <c r="B775" s="12" t="s">
        <v>19</v>
      </c>
      <c r="C775" s="12" t="s">
        <v>9</v>
      </c>
      <c r="D775" s="13">
        <v>74681</v>
      </c>
      <c r="E775" s="13">
        <v>36896</v>
      </c>
      <c r="F775" s="12"/>
      <c r="G775" s="12" t="s">
        <v>20</v>
      </c>
      <c r="H775" s="12" t="s">
        <v>17</v>
      </c>
    </row>
    <row r="776" spans="1:8" ht="14.25" customHeight="1">
      <c r="A776" s="12" t="s">
        <v>803</v>
      </c>
      <c r="B776" s="12"/>
      <c r="C776" s="12" t="s">
        <v>9</v>
      </c>
      <c r="D776" s="13">
        <v>143282</v>
      </c>
      <c r="E776" s="13">
        <v>25874</v>
      </c>
      <c r="F776" s="12" t="s">
        <v>29</v>
      </c>
      <c r="G776" s="12"/>
      <c r="H776" s="12"/>
    </row>
    <row r="777" spans="1:8" ht="14.25" customHeight="1">
      <c r="A777" s="12" t="s">
        <v>804</v>
      </c>
      <c r="B777" s="12" t="s">
        <v>19</v>
      </c>
      <c r="C777" s="12"/>
      <c r="D777" s="13">
        <v>55798</v>
      </c>
      <c r="E777" s="13">
        <v>22972</v>
      </c>
      <c r="F777" s="12"/>
      <c r="G777" s="12"/>
      <c r="H777" s="12" t="s">
        <v>11</v>
      </c>
    </row>
    <row r="778" spans="1:8" ht="14.25" customHeight="1">
      <c r="A778" s="12" t="s">
        <v>805</v>
      </c>
      <c r="B778" s="12"/>
      <c r="C778" s="12"/>
      <c r="D778" s="13">
        <v>48659</v>
      </c>
      <c r="E778" s="13">
        <v>44612</v>
      </c>
      <c r="F778" s="12" t="s">
        <v>15</v>
      </c>
      <c r="G778" s="12" t="s">
        <v>20</v>
      </c>
      <c r="H778" s="12" t="s">
        <v>31</v>
      </c>
    </row>
    <row r="779" spans="1:8" ht="14.25" customHeight="1">
      <c r="A779" s="12" t="s">
        <v>806</v>
      </c>
      <c r="B779" s="12" t="s">
        <v>36</v>
      </c>
      <c r="C779" s="12" t="s">
        <v>9</v>
      </c>
      <c r="D779" s="13">
        <v>27917</v>
      </c>
      <c r="E779" s="13">
        <v>25465</v>
      </c>
      <c r="F779" s="12" t="s">
        <v>29</v>
      </c>
      <c r="G779" s="12"/>
      <c r="H779" s="12" t="s">
        <v>11</v>
      </c>
    </row>
    <row r="780" spans="1:8" ht="14.25" customHeight="1">
      <c r="A780" s="12" t="s">
        <v>807</v>
      </c>
      <c r="B780" s="12" t="s">
        <v>36</v>
      </c>
      <c r="C780" s="12" t="s">
        <v>14</v>
      </c>
      <c r="D780" s="13">
        <v>84058</v>
      </c>
      <c r="E780" s="13">
        <v>61286</v>
      </c>
      <c r="F780" s="12" t="s">
        <v>15</v>
      </c>
      <c r="G780" s="12" t="s">
        <v>20</v>
      </c>
      <c r="H780" s="12" t="s">
        <v>11</v>
      </c>
    </row>
    <row r="781" spans="1:8" ht="14.25" customHeight="1">
      <c r="A781" s="12" t="s">
        <v>808</v>
      </c>
      <c r="B781" s="12" t="s">
        <v>19</v>
      </c>
      <c r="C781" s="12" t="s">
        <v>9</v>
      </c>
      <c r="D781" s="13">
        <v>64287</v>
      </c>
      <c r="E781" s="13">
        <v>66303</v>
      </c>
      <c r="F781" s="12" t="s">
        <v>29</v>
      </c>
      <c r="G781" s="12" t="s">
        <v>24</v>
      </c>
      <c r="H781" s="12" t="s">
        <v>17</v>
      </c>
    </row>
    <row r="782" spans="1:8" ht="14.25" customHeight="1">
      <c r="A782" s="12" t="s">
        <v>809</v>
      </c>
      <c r="B782" s="12" t="s">
        <v>120</v>
      </c>
      <c r="C782" s="12" t="s">
        <v>9</v>
      </c>
      <c r="D782" s="13">
        <v>134005</v>
      </c>
      <c r="E782" s="13">
        <v>23690</v>
      </c>
      <c r="F782" s="12" t="s">
        <v>29</v>
      </c>
      <c r="G782" s="12" t="s">
        <v>20</v>
      </c>
      <c r="H782" s="12"/>
    </row>
    <row r="783" spans="1:8" ht="14.25" customHeight="1">
      <c r="A783" s="12" t="s">
        <v>810</v>
      </c>
      <c r="B783" s="12" t="s">
        <v>36</v>
      </c>
      <c r="C783" s="12" t="s">
        <v>46</v>
      </c>
      <c r="D783" s="13">
        <v>119468</v>
      </c>
      <c r="E783" s="13">
        <v>65654</v>
      </c>
      <c r="F783" s="12" t="s">
        <v>29</v>
      </c>
      <c r="G783" s="12" t="s">
        <v>24</v>
      </c>
      <c r="H783" s="12"/>
    </row>
    <row r="784" spans="1:8" ht="14.25" customHeight="1">
      <c r="A784" s="12" t="s">
        <v>811</v>
      </c>
      <c r="B784" s="12" t="s">
        <v>36</v>
      </c>
      <c r="C784" s="12"/>
      <c r="D784" s="13">
        <v>88892</v>
      </c>
      <c r="E784" s="13">
        <v>17136</v>
      </c>
      <c r="F784" s="12" t="s">
        <v>15</v>
      </c>
      <c r="G784" s="12" t="s">
        <v>24</v>
      </c>
      <c r="H784" s="12"/>
    </row>
    <row r="785" spans="1:8" ht="14.25" customHeight="1">
      <c r="A785" s="12" t="s">
        <v>812</v>
      </c>
      <c r="B785" s="12" t="s">
        <v>36</v>
      </c>
      <c r="C785" s="12" t="s">
        <v>9</v>
      </c>
      <c r="D785" s="13">
        <v>155272</v>
      </c>
      <c r="E785" s="13">
        <v>65555</v>
      </c>
      <c r="F785" s="12" t="s">
        <v>15</v>
      </c>
      <c r="G785" s="12" t="s">
        <v>20</v>
      </c>
      <c r="H785" s="12" t="s">
        <v>17</v>
      </c>
    </row>
    <row r="786" spans="1:8" ht="14.25" customHeight="1">
      <c r="A786" s="12" t="s">
        <v>813</v>
      </c>
      <c r="B786" s="12" t="s">
        <v>36</v>
      </c>
      <c r="C786" s="12" t="s">
        <v>46</v>
      </c>
      <c r="D786" s="13">
        <v>149722</v>
      </c>
      <c r="E786" s="13">
        <v>57130</v>
      </c>
      <c r="F786" s="12" t="s">
        <v>29</v>
      </c>
      <c r="G786" s="12" t="s">
        <v>20</v>
      </c>
      <c r="H786" s="12" t="s">
        <v>11</v>
      </c>
    </row>
    <row r="787" spans="1:8" ht="14.25" customHeight="1">
      <c r="A787" s="12" t="s">
        <v>814</v>
      </c>
      <c r="B787" s="12" t="s">
        <v>19</v>
      </c>
      <c r="C787" s="12" t="s">
        <v>46</v>
      </c>
      <c r="D787" s="13">
        <v>153410</v>
      </c>
      <c r="E787" s="13">
        <v>39071</v>
      </c>
      <c r="F787" s="12" t="s">
        <v>10</v>
      </c>
      <c r="G787" s="12" t="s">
        <v>24</v>
      </c>
      <c r="H787" s="12" t="s">
        <v>17</v>
      </c>
    </row>
    <row r="788" spans="1:8" ht="14.25" customHeight="1">
      <c r="A788" s="12" t="s">
        <v>815</v>
      </c>
      <c r="B788" s="12" t="s">
        <v>34</v>
      </c>
      <c r="C788" s="12"/>
      <c r="D788" s="13">
        <v>134915</v>
      </c>
      <c r="E788" s="13">
        <v>45372</v>
      </c>
      <c r="F788" s="12" t="s">
        <v>10</v>
      </c>
      <c r="G788" s="12" t="s">
        <v>16</v>
      </c>
      <c r="H788" s="12" t="s">
        <v>31</v>
      </c>
    </row>
    <row r="789" spans="1:8" ht="14.25" customHeight="1">
      <c r="A789" s="12" t="s">
        <v>816</v>
      </c>
      <c r="B789" s="12" t="s">
        <v>19</v>
      </c>
      <c r="C789" s="12" t="s">
        <v>9</v>
      </c>
      <c r="D789" s="13">
        <v>71092</v>
      </c>
      <c r="E789" s="13">
        <v>58017</v>
      </c>
      <c r="F789" s="12"/>
      <c r="G789" s="12" t="s">
        <v>16</v>
      </c>
      <c r="H789" s="12" t="s">
        <v>21</v>
      </c>
    </row>
    <row r="790" spans="1:8" ht="14.25" customHeight="1">
      <c r="A790" s="12" t="s">
        <v>817</v>
      </c>
      <c r="B790" s="12" t="s">
        <v>34</v>
      </c>
      <c r="C790" s="12" t="s">
        <v>9</v>
      </c>
      <c r="D790" s="13">
        <v>46666</v>
      </c>
      <c r="E790" s="13">
        <v>23341</v>
      </c>
      <c r="F790" s="12" t="s">
        <v>29</v>
      </c>
      <c r="G790" s="12"/>
      <c r="H790" s="12"/>
    </row>
    <row r="791" spans="1:8" ht="14.25" customHeight="1">
      <c r="A791" s="12" t="s">
        <v>818</v>
      </c>
      <c r="B791" s="12" t="s">
        <v>34</v>
      </c>
      <c r="C791" s="12" t="s">
        <v>9</v>
      </c>
      <c r="D791" s="13">
        <v>122364</v>
      </c>
      <c r="E791" s="13">
        <v>12197</v>
      </c>
      <c r="F791" s="12"/>
      <c r="G791" s="12" t="s">
        <v>24</v>
      </c>
      <c r="H791" s="12" t="s">
        <v>21</v>
      </c>
    </row>
    <row r="792" spans="1:8" ht="14.25" customHeight="1">
      <c r="A792" s="12" t="s">
        <v>819</v>
      </c>
      <c r="B792" s="12" t="s">
        <v>13</v>
      </c>
      <c r="C792" s="12" t="s">
        <v>46</v>
      </c>
      <c r="D792" s="13">
        <v>175384</v>
      </c>
      <c r="E792" s="13">
        <v>73007</v>
      </c>
      <c r="F792" s="12" t="s">
        <v>15</v>
      </c>
      <c r="G792" s="12" t="s">
        <v>24</v>
      </c>
      <c r="H792" s="12" t="s">
        <v>17</v>
      </c>
    </row>
    <row r="793" spans="1:8" ht="14.25" customHeight="1">
      <c r="A793" s="12" t="s">
        <v>820</v>
      </c>
      <c r="B793" s="12"/>
      <c r="C793" s="12" t="s">
        <v>9</v>
      </c>
      <c r="D793" s="13">
        <v>175127</v>
      </c>
      <c r="E793" s="13">
        <v>80037</v>
      </c>
      <c r="F793" s="12"/>
      <c r="G793" s="12" t="s">
        <v>16</v>
      </c>
      <c r="H793" s="12" t="s">
        <v>21</v>
      </c>
    </row>
    <row r="794" spans="1:8" ht="14.25" customHeight="1">
      <c r="A794" s="12" t="s">
        <v>821</v>
      </c>
      <c r="B794" s="12" t="s">
        <v>19</v>
      </c>
      <c r="C794" s="12" t="s">
        <v>9</v>
      </c>
      <c r="D794" s="13">
        <v>97596</v>
      </c>
      <c r="E794" s="13">
        <v>30153</v>
      </c>
      <c r="F794" s="12"/>
      <c r="G794" s="12" t="s">
        <v>16</v>
      </c>
      <c r="H794" s="12"/>
    </row>
    <row r="795" spans="1:8" ht="14.25" customHeight="1">
      <c r="A795" s="12" t="s">
        <v>822</v>
      </c>
      <c r="B795" s="12"/>
      <c r="C795" s="12"/>
      <c r="D795" s="13">
        <v>22651</v>
      </c>
      <c r="E795" s="13">
        <v>58647</v>
      </c>
      <c r="F795" s="12" t="s">
        <v>10</v>
      </c>
      <c r="G795" s="12"/>
      <c r="H795" s="12" t="s">
        <v>11</v>
      </c>
    </row>
    <row r="796" spans="1:8" ht="14.25" customHeight="1">
      <c r="A796" s="12" t="s">
        <v>823</v>
      </c>
      <c r="B796" s="12" t="s">
        <v>68</v>
      </c>
      <c r="C796" s="12"/>
      <c r="D796" s="13">
        <v>21123</v>
      </c>
      <c r="E796" s="13">
        <v>76969</v>
      </c>
      <c r="F796" s="12"/>
      <c r="G796" s="12"/>
      <c r="H796" s="12" t="s">
        <v>11</v>
      </c>
    </row>
    <row r="797" spans="1:8" ht="14.25" customHeight="1">
      <c r="A797" s="12" t="s">
        <v>824</v>
      </c>
      <c r="B797" s="12" t="s">
        <v>13</v>
      </c>
      <c r="C797" s="12" t="s">
        <v>14</v>
      </c>
      <c r="D797" s="13">
        <v>190653</v>
      </c>
      <c r="E797" s="13">
        <v>45259</v>
      </c>
      <c r="F797" s="12" t="s">
        <v>15</v>
      </c>
      <c r="G797" s="12"/>
      <c r="H797" s="12" t="s">
        <v>31</v>
      </c>
    </row>
    <row r="798" spans="1:8" ht="14.25" customHeight="1">
      <c r="A798" s="12" t="s">
        <v>825</v>
      </c>
      <c r="B798" s="12" t="s">
        <v>19</v>
      </c>
      <c r="C798" s="12" t="s">
        <v>9</v>
      </c>
      <c r="D798" s="13">
        <v>161541</v>
      </c>
      <c r="E798" s="13">
        <v>66343</v>
      </c>
      <c r="F798" s="12" t="s">
        <v>29</v>
      </c>
      <c r="G798" s="12" t="s">
        <v>24</v>
      </c>
      <c r="H798" s="12" t="s">
        <v>17</v>
      </c>
    </row>
    <row r="799" spans="1:8" ht="14.25" customHeight="1">
      <c r="A799" s="12" t="s">
        <v>826</v>
      </c>
      <c r="B799" s="12" t="s">
        <v>19</v>
      </c>
      <c r="C799" s="12" t="s">
        <v>9</v>
      </c>
      <c r="D799" s="13">
        <v>101391</v>
      </c>
      <c r="E799" s="13">
        <v>41959</v>
      </c>
      <c r="F799" s="12"/>
      <c r="G799" s="12" t="s">
        <v>24</v>
      </c>
      <c r="H799" s="12" t="s">
        <v>11</v>
      </c>
    </row>
    <row r="800" spans="1:8" ht="14.25" customHeight="1">
      <c r="A800" s="12" t="s">
        <v>827</v>
      </c>
      <c r="B800" s="12" t="s">
        <v>34</v>
      </c>
      <c r="C800" s="12" t="s">
        <v>9</v>
      </c>
      <c r="D800" s="13">
        <v>40143</v>
      </c>
      <c r="E800" s="13">
        <v>65236</v>
      </c>
      <c r="F800" s="12" t="s">
        <v>15</v>
      </c>
      <c r="G800" s="12"/>
      <c r="H800" s="12"/>
    </row>
    <row r="801" spans="1:8" ht="14.25" customHeight="1">
      <c r="A801" s="12" t="s">
        <v>828</v>
      </c>
      <c r="B801" s="12" t="s">
        <v>13</v>
      </c>
      <c r="C801" s="12" t="s">
        <v>46</v>
      </c>
      <c r="D801" s="13">
        <v>107318</v>
      </c>
      <c r="E801" s="13">
        <v>18464</v>
      </c>
      <c r="F801" s="12" t="s">
        <v>29</v>
      </c>
      <c r="G801" s="12"/>
      <c r="H801" s="12" t="s">
        <v>31</v>
      </c>
    </row>
    <row r="802" spans="1:8" ht="14.25" customHeight="1">
      <c r="A802" s="12" t="s">
        <v>829</v>
      </c>
      <c r="B802" s="12"/>
      <c r="C802" s="12" t="s">
        <v>9</v>
      </c>
      <c r="D802" s="13">
        <v>108892</v>
      </c>
      <c r="E802" s="13">
        <v>17938</v>
      </c>
      <c r="F802" s="12" t="s">
        <v>29</v>
      </c>
      <c r="G802" s="12"/>
      <c r="H802" s="12" t="s">
        <v>21</v>
      </c>
    </row>
    <row r="803" spans="1:8" ht="14.25" customHeight="1">
      <c r="A803" s="12" t="s">
        <v>830</v>
      </c>
      <c r="B803" s="12" t="s">
        <v>34</v>
      </c>
      <c r="C803" s="12"/>
      <c r="D803" s="13">
        <v>127910</v>
      </c>
      <c r="E803" s="13">
        <v>85738</v>
      </c>
      <c r="F803" s="12" t="s">
        <v>10</v>
      </c>
      <c r="G803" s="12"/>
      <c r="H803" s="12"/>
    </row>
    <row r="804" spans="1:8" ht="14.25" customHeight="1">
      <c r="A804" s="12" t="s">
        <v>831</v>
      </c>
      <c r="B804" s="12"/>
      <c r="C804" s="12" t="s">
        <v>46</v>
      </c>
      <c r="D804" s="13">
        <v>188569</v>
      </c>
      <c r="E804" s="13">
        <v>36052</v>
      </c>
      <c r="F804" s="12" t="s">
        <v>10</v>
      </c>
      <c r="G804" s="12"/>
      <c r="H804" s="12" t="s">
        <v>11</v>
      </c>
    </row>
    <row r="805" spans="1:8" ht="14.25" customHeight="1">
      <c r="A805" s="12" t="s">
        <v>832</v>
      </c>
      <c r="B805" s="12" t="s">
        <v>19</v>
      </c>
      <c r="C805" s="12"/>
      <c r="D805" s="13">
        <v>74722</v>
      </c>
      <c r="E805" s="13">
        <v>44175</v>
      </c>
      <c r="F805" s="12" t="s">
        <v>29</v>
      </c>
      <c r="G805" s="12" t="s">
        <v>16</v>
      </c>
      <c r="H805" s="12" t="s">
        <v>17</v>
      </c>
    </row>
    <row r="806" spans="1:8" ht="14.25" customHeight="1">
      <c r="A806" s="12" t="s">
        <v>833</v>
      </c>
      <c r="B806" s="12" t="s">
        <v>13</v>
      </c>
      <c r="C806" s="12" t="s">
        <v>46</v>
      </c>
      <c r="D806" s="13">
        <v>185656</v>
      </c>
      <c r="E806" s="13">
        <v>70912</v>
      </c>
      <c r="F806" s="12" t="s">
        <v>15</v>
      </c>
      <c r="G806" s="12" t="s">
        <v>20</v>
      </c>
      <c r="H806" s="12" t="s">
        <v>11</v>
      </c>
    </row>
    <row r="807" spans="1:8" ht="14.25" customHeight="1">
      <c r="A807" s="12" t="s">
        <v>834</v>
      </c>
      <c r="B807" s="12"/>
      <c r="C807" s="12" t="s">
        <v>46</v>
      </c>
      <c r="D807" s="13">
        <v>95981</v>
      </c>
      <c r="E807" s="13">
        <v>38814</v>
      </c>
      <c r="F807" s="12" t="s">
        <v>10</v>
      </c>
      <c r="G807" s="12" t="s">
        <v>24</v>
      </c>
      <c r="H807" s="12" t="s">
        <v>21</v>
      </c>
    </row>
    <row r="808" spans="1:8" ht="14.25" customHeight="1">
      <c r="A808" s="12" t="s">
        <v>835</v>
      </c>
      <c r="B808" s="12" t="s">
        <v>19</v>
      </c>
      <c r="C808" s="12" t="s">
        <v>46</v>
      </c>
      <c r="D808" s="13">
        <v>132062</v>
      </c>
      <c r="E808" s="13">
        <v>64252</v>
      </c>
      <c r="F808" s="12" t="s">
        <v>15</v>
      </c>
      <c r="G808" s="12"/>
      <c r="H808" s="12" t="s">
        <v>17</v>
      </c>
    </row>
    <row r="809" spans="1:8" ht="14.25" customHeight="1">
      <c r="A809" s="12" t="s">
        <v>836</v>
      </c>
      <c r="B809" s="12" t="s">
        <v>19</v>
      </c>
      <c r="C809" s="12" t="s">
        <v>46</v>
      </c>
      <c r="D809" s="13">
        <v>97858</v>
      </c>
      <c r="E809" s="13">
        <v>60456</v>
      </c>
      <c r="F809" s="12" t="s">
        <v>29</v>
      </c>
      <c r="G809" s="12" t="s">
        <v>20</v>
      </c>
      <c r="H809" s="12" t="s">
        <v>21</v>
      </c>
    </row>
    <row r="810" spans="1:8" ht="14.25" customHeight="1">
      <c r="A810" s="12" t="s">
        <v>837</v>
      </c>
      <c r="B810" s="12" t="s">
        <v>19</v>
      </c>
      <c r="C810" s="12" t="s">
        <v>46</v>
      </c>
      <c r="D810" s="13">
        <v>186541</v>
      </c>
      <c r="E810" s="13">
        <v>12676</v>
      </c>
      <c r="F810" s="12" t="s">
        <v>15</v>
      </c>
      <c r="G810" s="12" t="s">
        <v>16</v>
      </c>
      <c r="H810" s="12" t="s">
        <v>17</v>
      </c>
    </row>
    <row r="811" spans="1:8" ht="14.25" customHeight="1">
      <c r="A811" s="12" t="s">
        <v>838</v>
      </c>
      <c r="B811" s="12" t="s">
        <v>34</v>
      </c>
      <c r="C811" s="12"/>
      <c r="D811" s="13">
        <v>100098</v>
      </c>
      <c r="E811" s="13">
        <v>24932</v>
      </c>
      <c r="F811" s="12" t="s">
        <v>15</v>
      </c>
      <c r="G811" s="12" t="s">
        <v>20</v>
      </c>
      <c r="H811" s="12"/>
    </row>
    <row r="812" spans="1:8" ht="14.25" customHeight="1">
      <c r="A812" s="12" t="s">
        <v>839</v>
      </c>
      <c r="B812" s="12" t="s">
        <v>13</v>
      </c>
      <c r="C812" s="12"/>
      <c r="D812" s="13">
        <v>68511</v>
      </c>
      <c r="E812" s="13">
        <v>45317</v>
      </c>
      <c r="F812" s="12" t="s">
        <v>29</v>
      </c>
      <c r="G812" s="12" t="s">
        <v>24</v>
      </c>
      <c r="H812" s="12" t="s">
        <v>31</v>
      </c>
    </row>
    <row r="813" spans="1:8" ht="14.25" customHeight="1">
      <c r="A813" s="12" t="s">
        <v>840</v>
      </c>
      <c r="B813" s="12" t="s">
        <v>36</v>
      </c>
      <c r="C813" s="12" t="s">
        <v>9</v>
      </c>
      <c r="D813" s="13">
        <v>90936</v>
      </c>
      <c r="E813" s="13">
        <v>67540</v>
      </c>
      <c r="F813" s="12" t="s">
        <v>15</v>
      </c>
      <c r="G813" s="12" t="s">
        <v>20</v>
      </c>
      <c r="H813" s="12"/>
    </row>
    <row r="814" spans="1:8" ht="14.25" customHeight="1">
      <c r="A814" s="12" t="s">
        <v>841</v>
      </c>
      <c r="B814" s="12"/>
      <c r="C814" s="12"/>
      <c r="D814" s="13">
        <v>52755</v>
      </c>
      <c r="E814" s="13">
        <v>23451</v>
      </c>
      <c r="F814" s="12" t="s">
        <v>10</v>
      </c>
      <c r="G814" s="12" t="s">
        <v>24</v>
      </c>
      <c r="H814" s="12" t="s">
        <v>17</v>
      </c>
    </row>
    <row r="815" spans="1:8" ht="14.25" customHeight="1">
      <c r="A815" s="12" t="s">
        <v>842</v>
      </c>
      <c r="B815" s="12"/>
      <c r="C815" s="12"/>
      <c r="D815" s="13">
        <v>128400</v>
      </c>
      <c r="E815" s="13">
        <v>99224</v>
      </c>
      <c r="F815" s="12" t="s">
        <v>29</v>
      </c>
      <c r="G815" s="12" t="s">
        <v>20</v>
      </c>
      <c r="H815" s="12" t="s">
        <v>21</v>
      </c>
    </row>
    <row r="816" spans="1:8" ht="14.25" customHeight="1">
      <c r="A816" s="12" t="s">
        <v>843</v>
      </c>
      <c r="B816" s="12" t="s">
        <v>34</v>
      </c>
      <c r="C816" s="12" t="s">
        <v>46</v>
      </c>
      <c r="D816" s="13">
        <v>164234</v>
      </c>
      <c r="E816" s="13">
        <v>61915</v>
      </c>
      <c r="F816" s="12"/>
      <c r="G816" s="12" t="s">
        <v>20</v>
      </c>
      <c r="H816" s="12" t="s">
        <v>11</v>
      </c>
    </row>
    <row r="817" spans="1:8" ht="14.25" customHeight="1">
      <c r="A817" s="12" t="s">
        <v>844</v>
      </c>
      <c r="B817" s="12"/>
      <c r="C817" s="12" t="s">
        <v>14</v>
      </c>
      <c r="D817" s="13">
        <v>70864</v>
      </c>
      <c r="E817" s="13">
        <v>15535</v>
      </c>
      <c r="F817" s="12"/>
      <c r="G817" s="12" t="s">
        <v>20</v>
      </c>
      <c r="H817" s="12"/>
    </row>
    <row r="818" spans="1:8" ht="14.25" customHeight="1">
      <c r="A818" s="12" t="s">
        <v>845</v>
      </c>
      <c r="B818" s="12"/>
      <c r="C818" s="12" t="s">
        <v>9</v>
      </c>
      <c r="D818" s="13">
        <v>11667</v>
      </c>
      <c r="E818" s="13">
        <v>31679</v>
      </c>
      <c r="F818" s="12" t="s">
        <v>29</v>
      </c>
      <c r="G818" s="12" t="s">
        <v>24</v>
      </c>
      <c r="H818" s="12" t="s">
        <v>21</v>
      </c>
    </row>
    <row r="819" spans="1:8" ht="14.25" customHeight="1">
      <c r="A819" s="12" t="s">
        <v>846</v>
      </c>
      <c r="B819" s="12"/>
      <c r="C819" s="12"/>
      <c r="D819" s="13">
        <v>30422</v>
      </c>
      <c r="E819" s="13">
        <v>53691</v>
      </c>
      <c r="F819" s="12"/>
      <c r="G819" s="12" t="s">
        <v>24</v>
      </c>
      <c r="H819" s="12" t="s">
        <v>11</v>
      </c>
    </row>
    <row r="820" spans="1:8" ht="14.25" customHeight="1">
      <c r="A820" s="12" t="s">
        <v>847</v>
      </c>
      <c r="B820" s="12" t="s">
        <v>13</v>
      </c>
      <c r="C820" s="12"/>
      <c r="D820" s="13">
        <v>11246</v>
      </c>
      <c r="E820" s="13">
        <v>65525</v>
      </c>
      <c r="F820" s="12" t="s">
        <v>29</v>
      </c>
      <c r="G820" s="12"/>
      <c r="H820" s="12" t="s">
        <v>31</v>
      </c>
    </row>
    <row r="821" spans="1:8" ht="14.25" customHeight="1">
      <c r="A821" s="12" t="s">
        <v>848</v>
      </c>
      <c r="B821" s="12" t="s">
        <v>13</v>
      </c>
      <c r="C821" s="12" t="s">
        <v>14</v>
      </c>
      <c r="D821" s="13">
        <v>167170</v>
      </c>
      <c r="E821" s="13">
        <v>44706</v>
      </c>
      <c r="F821" s="12" t="s">
        <v>29</v>
      </c>
      <c r="G821" s="12"/>
      <c r="H821" s="12" t="s">
        <v>21</v>
      </c>
    </row>
    <row r="822" spans="1:8" ht="14.25" customHeight="1">
      <c r="A822" s="12" t="s">
        <v>849</v>
      </c>
      <c r="B822" s="12" t="s">
        <v>19</v>
      </c>
      <c r="C822" s="12"/>
      <c r="D822" s="13">
        <v>49408</v>
      </c>
      <c r="E822" s="13">
        <v>97406</v>
      </c>
      <c r="F822" s="12" t="s">
        <v>15</v>
      </c>
      <c r="G822" s="12" t="s">
        <v>20</v>
      </c>
      <c r="H822" s="12"/>
    </row>
    <row r="823" spans="1:8" ht="14.25" customHeight="1">
      <c r="A823" s="12" t="s">
        <v>850</v>
      </c>
      <c r="B823" s="12" t="s">
        <v>19</v>
      </c>
      <c r="C823" s="12" t="s">
        <v>14</v>
      </c>
      <c r="D823" s="13">
        <v>99526</v>
      </c>
      <c r="E823" s="13">
        <v>39144</v>
      </c>
      <c r="F823" s="12"/>
      <c r="G823" s="12" t="s">
        <v>24</v>
      </c>
      <c r="H823" s="12" t="s">
        <v>31</v>
      </c>
    </row>
    <row r="824" spans="1:8" ht="14.25" customHeight="1">
      <c r="A824" s="12" t="s">
        <v>851</v>
      </c>
      <c r="B824" s="12" t="s">
        <v>19</v>
      </c>
      <c r="C824" s="12" t="s">
        <v>14</v>
      </c>
      <c r="D824" s="13">
        <v>187771</v>
      </c>
      <c r="E824" s="13">
        <v>26028</v>
      </c>
      <c r="F824" s="12"/>
      <c r="G824" s="12"/>
      <c r="H824" s="12" t="s">
        <v>21</v>
      </c>
    </row>
    <row r="825" spans="1:8" ht="14.25" customHeight="1">
      <c r="A825" s="12" t="s">
        <v>852</v>
      </c>
      <c r="B825" s="12" t="s">
        <v>34</v>
      </c>
      <c r="C825" s="12" t="s">
        <v>46</v>
      </c>
      <c r="D825" s="13">
        <v>122104</v>
      </c>
      <c r="E825" s="13">
        <v>24441</v>
      </c>
      <c r="F825" s="12" t="s">
        <v>15</v>
      </c>
      <c r="G825" s="12"/>
      <c r="H825" s="12" t="s">
        <v>17</v>
      </c>
    </row>
    <row r="826" spans="1:8" ht="14.25" customHeight="1">
      <c r="A826" s="12" t="s">
        <v>853</v>
      </c>
      <c r="B826" s="12" t="s">
        <v>34</v>
      </c>
      <c r="C826" s="12" t="s">
        <v>46</v>
      </c>
      <c r="D826" s="13">
        <v>14043</v>
      </c>
      <c r="E826" s="13">
        <v>76748</v>
      </c>
      <c r="F826" s="12"/>
      <c r="G826" s="12" t="s">
        <v>20</v>
      </c>
      <c r="H826" s="12"/>
    </row>
    <row r="827" spans="1:8" ht="14.25" customHeight="1">
      <c r="A827" s="12" t="s">
        <v>854</v>
      </c>
      <c r="B827" s="12" t="s">
        <v>27</v>
      </c>
      <c r="C827" s="12"/>
      <c r="D827" s="13">
        <v>144398</v>
      </c>
      <c r="E827" s="13">
        <v>24677</v>
      </c>
      <c r="F827" s="12" t="s">
        <v>15</v>
      </c>
      <c r="G827" s="12"/>
      <c r="H827" s="12" t="s">
        <v>21</v>
      </c>
    </row>
    <row r="828" spans="1:8" ht="14.25" customHeight="1">
      <c r="A828" s="12" t="s">
        <v>855</v>
      </c>
      <c r="B828" s="12"/>
      <c r="C828" s="12" t="s">
        <v>46</v>
      </c>
      <c r="D828" s="13">
        <v>174301</v>
      </c>
      <c r="E828" s="13">
        <v>14521</v>
      </c>
      <c r="F828" s="12" t="s">
        <v>15</v>
      </c>
      <c r="G828" s="12" t="s">
        <v>20</v>
      </c>
      <c r="H828" s="12"/>
    </row>
    <row r="829" spans="1:8" ht="14.25" customHeight="1">
      <c r="A829" s="12" t="s">
        <v>856</v>
      </c>
      <c r="B829" s="12" t="s">
        <v>13</v>
      </c>
      <c r="C829" s="12"/>
      <c r="D829" s="13">
        <v>124449</v>
      </c>
      <c r="E829" s="13">
        <v>6615</v>
      </c>
      <c r="F829" s="12" t="s">
        <v>29</v>
      </c>
      <c r="G829" s="12" t="s">
        <v>16</v>
      </c>
      <c r="H829" s="12" t="s">
        <v>11</v>
      </c>
    </row>
    <row r="830" spans="1:8" ht="14.25" customHeight="1">
      <c r="A830" s="12" t="s">
        <v>857</v>
      </c>
      <c r="B830" s="12" t="s">
        <v>13</v>
      </c>
      <c r="C830" s="12" t="s">
        <v>14</v>
      </c>
      <c r="D830" s="13">
        <v>16832</v>
      </c>
      <c r="E830" s="13">
        <v>62839</v>
      </c>
      <c r="F830" s="12" t="s">
        <v>15</v>
      </c>
      <c r="G830" s="12" t="s">
        <v>20</v>
      </c>
      <c r="H830" s="12" t="s">
        <v>17</v>
      </c>
    </row>
    <row r="831" spans="1:8" ht="14.25" customHeight="1">
      <c r="A831" s="12" t="s">
        <v>858</v>
      </c>
      <c r="B831" s="12" t="s">
        <v>13</v>
      </c>
      <c r="C831" s="12" t="s">
        <v>14</v>
      </c>
      <c r="D831" s="13">
        <v>132963</v>
      </c>
      <c r="E831" s="13">
        <v>77727</v>
      </c>
      <c r="F831" s="12" t="s">
        <v>15</v>
      </c>
      <c r="G831" s="12"/>
      <c r="H831" s="12" t="s">
        <v>11</v>
      </c>
    </row>
    <row r="832" spans="1:8" ht="14.25" customHeight="1">
      <c r="A832" s="12" t="s">
        <v>859</v>
      </c>
      <c r="B832" s="12" t="s">
        <v>19</v>
      </c>
      <c r="C832" s="12" t="s">
        <v>46</v>
      </c>
      <c r="D832" s="13">
        <v>142328</v>
      </c>
      <c r="E832" s="13">
        <v>64104</v>
      </c>
      <c r="F832" s="12" t="s">
        <v>15</v>
      </c>
      <c r="G832" s="12"/>
      <c r="H832" s="12" t="s">
        <v>21</v>
      </c>
    </row>
    <row r="833" spans="1:8" ht="14.25" customHeight="1">
      <c r="A833" s="12" t="s">
        <v>860</v>
      </c>
      <c r="B833" s="12"/>
      <c r="C833" s="12" t="s">
        <v>46</v>
      </c>
      <c r="D833" s="13">
        <v>177676</v>
      </c>
      <c r="E833" s="13">
        <v>20472</v>
      </c>
      <c r="F833" s="12" t="s">
        <v>15</v>
      </c>
      <c r="G833" s="12"/>
      <c r="H833" s="12" t="s">
        <v>21</v>
      </c>
    </row>
    <row r="834" spans="1:8" ht="14.25" customHeight="1">
      <c r="A834" s="12" t="s">
        <v>861</v>
      </c>
      <c r="B834" s="12" t="s">
        <v>19</v>
      </c>
      <c r="C834" s="12" t="s">
        <v>14</v>
      </c>
      <c r="D834" s="13">
        <v>13601</v>
      </c>
      <c r="E834" s="13">
        <v>98047</v>
      </c>
      <c r="F834" s="12"/>
      <c r="G834" s="12" t="s">
        <v>24</v>
      </c>
      <c r="H834" s="12" t="s">
        <v>11</v>
      </c>
    </row>
    <row r="835" spans="1:8" ht="14.25" customHeight="1">
      <c r="A835" s="12" t="s">
        <v>862</v>
      </c>
      <c r="B835" s="12"/>
      <c r="C835" s="12" t="s">
        <v>9</v>
      </c>
      <c r="D835" s="13">
        <v>89068</v>
      </c>
      <c r="E835" s="13">
        <v>51365</v>
      </c>
      <c r="F835" s="12" t="s">
        <v>29</v>
      </c>
      <c r="G835" s="12" t="s">
        <v>16</v>
      </c>
      <c r="H835" s="12"/>
    </row>
    <row r="836" spans="1:8" ht="14.25" customHeight="1">
      <c r="A836" s="12" t="s">
        <v>863</v>
      </c>
      <c r="B836" s="12" t="s">
        <v>19</v>
      </c>
      <c r="C836" s="12" t="s">
        <v>9</v>
      </c>
      <c r="D836" s="13">
        <v>41181</v>
      </c>
      <c r="E836" s="13">
        <v>79611</v>
      </c>
      <c r="F836" s="12" t="s">
        <v>29</v>
      </c>
      <c r="G836" s="12" t="s">
        <v>20</v>
      </c>
      <c r="H836" s="12"/>
    </row>
    <row r="837" spans="1:8" ht="14.25" customHeight="1">
      <c r="A837" s="12" t="s">
        <v>864</v>
      </c>
      <c r="B837" s="12" t="s">
        <v>19</v>
      </c>
      <c r="C837" s="12"/>
      <c r="D837" s="13">
        <v>18743</v>
      </c>
      <c r="E837" s="13">
        <v>30835</v>
      </c>
      <c r="F837" s="12" t="s">
        <v>15</v>
      </c>
      <c r="G837" s="12" t="s">
        <v>20</v>
      </c>
      <c r="H837" s="12" t="s">
        <v>31</v>
      </c>
    </row>
    <row r="838" spans="1:8" ht="14.25" customHeight="1">
      <c r="A838" s="12" t="s">
        <v>865</v>
      </c>
      <c r="B838" s="12" t="s">
        <v>19</v>
      </c>
      <c r="C838" s="12"/>
      <c r="D838" s="13">
        <v>138516</v>
      </c>
      <c r="E838" s="13">
        <v>83525</v>
      </c>
      <c r="F838" s="12" t="s">
        <v>29</v>
      </c>
      <c r="G838" s="12" t="s">
        <v>24</v>
      </c>
      <c r="H838" s="12"/>
    </row>
    <row r="839" spans="1:8" ht="14.25" customHeight="1">
      <c r="A839" s="12" t="s">
        <v>866</v>
      </c>
      <c r="B839" s="12" t="s">
        <v>34</v>
      </c>
      <c r="C839" s="12" t="s">
        <v>14</v>
      </c>
      <c r="D839" s="13">
        <v>100549</v>
      </c>
      <c r="E839" s="13">
        <v>70977</v>
      </c>
      <c r="F839" s="12" t="s">
        <v>15</v>
      </c>
      <c r="G839" s="12" t="s">
        <v>16</v>
      </c>
      <c r="H839" s="12" t="s">
        <v>21</v>
      </c>
    </row>
    <row r="840" spans="1:8" ht="14.25" customHeight="1">
      <c r="A840" s="12" t="s">
        <v>867</v>
      </c>
      <c r="B840" s="12" t="s">
        <v>34</v>
      </c>
      <c r="C840" s="12"/>
      <c r="D840" s="13">
        <v>156563</v>
      </c>
      <c r="E840" s="13">
        <v>69123</v>
      </c>
      <c r="F840" s="12" t="s">
        <v>10</v>
      </c>
      <c r="G840" s="12"/>
      <c r="H840" s="12" t="s">
        <v>11</v>
      </c>
    </row>
    <row r="841" spans="1:8" ht="14.25" customHeight="1">
      <c r="A841" s="12" t="s">
        <v>868</v>
      </c>
      <c r="B841" s="12"/>
      <c r="C841" s="12"/>
      <c r="D841" s="13">
        <v>92126</v>
      </c>
      <c r="E841" s="13">
        <v>49431</v>
      </c>
      <c r="F841" s="12"/>
      <c r="G841" s="12" t="s">
        <v>20</v>
      </c>
      <c r="H841" s="12" t="s">
        <v>11</v>
      </c>
    </row>
    <row r="842" spans="1:8" ht="14.25" customHeight="1">
      <c r="A842" s="12" t="s">
        <v>869</v>
      </c>
      <c r="B842" s="12" t="s">
        <v>34</v>
      </c>
      <c r="C842" s="12" t="s">
        <v>9</v>
      </c>
      <c r="D842" s="13">
        <v>49513</v>
      </c>
      <c r="E842" s="13">
        <v>27867</v>
      </c>
      <c r="F842" s="12" t="s">
        <v>15</v>
      </c>
      <c r="G842" s="12" t="s">
        <v>24</v>
      </c>
      <c r="H842" s="12" t="s">
        <v>21</v>
      </c>
    </row>
    <row r="843" spans="1:8" ht="14.25" customHeight="1">
      <c r="A843" s="12" t="s">
        <v>870</v>
      </c>
      <c r="B843" s="12" t="s">
        <v>36</v>
      </c>
      <c r="C843" s="12" t="s">
        <v>9</v>
      </c>
      <c r="D843" s="13">
        <v>74849</v>
      </c>
      <c r="E843" s="13">
        <v>13688</v>
      </c>
      <c r="F843" s="12" t="s">
        <v>29</v>
      </c>
      <c r="G843" s="12" t="s">
        <v>24</v>
      </c>
      <c r="H843" s="12" t="s">
        <v>17</v>
      </c>
    </row>
    <row r="844" spans="1:8" ht="14.25" customHeight="1">
      <c r="A844" s="12" t="s">
        <v>871</v>
      </c>
      <c r="B844" s="12"/>
      <c r="C844" s="12"/>
      <c r="D844" s="13">
        <v>112432</v>
      </c>
      <c r="E844" s="13">
        <v>99476</v>
      </c>
      <c r="F844" s="12" t="s">
        <v>15</v>
      </c>
      <c r="G844" s="12" t="s">
        <v>20</v>
      </c>
      <c r="H844" s="12" t="s">
        <v>11</v>
      </c>
    </row>
    <row r="845" spans="1:8" ht="14.25" customHeight="1">
      <c r="A845" s="12" t="s">
        <v>872</v>
      </c>
      <c r="B845" s="12" t="s">
        <v>13</v>
      </c>
      <c r="C845" s="12" t="s">
        <v>46</v>
      </c>
      <c r="D845" s="13">
        <v>176347</v>
      </c>
      <c r="E845" s="13">
        <v>67354</v>
      </c>
      <c r="F845" s="12" t="s">
        <v>15</v>
      </c>
      <c r="G845" s="12"/>
      <c r="H845" s="12"/>
    </row>
    <row r="846" spans="1:8" ht="14.25" customHeight="1">
      <c r="A846" s="12" t="s">
        <v>873</v>
      </c>
      <c r="B846" s="12" t="s">
        <v>152</v>
      </c>
      <c r="C846" s="12" t="s">
        <v>14</v>
      </c>
      <c r="D846" s="13">
        <v>169914</v>
      </c>
      <c r="E846" s="13">
        <v>30153</v>
      </c>
      <c r="F846" s="12"/>
      <c r="G846" s="12"/>
      <c r="H846" s="12" t="s">
        <v>17</v>
      </c>
    </row>
    <row r="847" spans="1:8" ht="14.25" customHeight="1">
      <c r="A847" s="12" t="s">
        <v>874</v>
      </c>
      <c r="B847" s="12" t="s">
        <v>36</v>
      </c>
      <c r="C847" s="12" t="s">
        <v>14</v>
      </c>
      <c r="D847" s="13">
        <v>18319</v>
      </c>
      <c r="E847" s="13">
        <v>82384</v>
      </c>
      <c r="F847" s="12" t="s">
        <v>29</v>
      </c>
      <c r="G847" s="12" t="s">
        <v>24</v>
      </c>
      <c r="H847" s="12" t="s">
        <v>31</v>
      </c>
    </row>
    <row r="848" spans="1:8" ht="14.25" customHeight="1">
      <c r="A848" s="12" t="s">
        <v>875</v>
      </c>
      <c r="B848" s="12" t="s">
        <v>36</v>
      </c>
      <c r="C848" s="12" t="s">
        <v>9</v>
      </c>
      <c r="D848" s="13">
        <v>39617</v>
      </c>
      <c r="E848" s="13">
        <v>76556</v>
      </c>
      <c r="F848" s="12" t="s">
        <v>15</v>
      </c>
      <c r="G848" s="12" t="s">
        <v>24</v>
      </c>
      <c r="H848" s="12" t="s">
        <v>11</v>
      </c>
    </row>
    <row r="849" spans="1:8" ht="14.25" customHeight="1">
      <c r="A849" s="12" t="s">
        <v>876</v>
      </c>
      <c r="B849" s="12" t="s">
        <v>36</v>
      </c>
      <c r="C849" s="12"/>
      <c r="D849" s="13">
        <v>44976</v>
      </c>
      <c r="E849" s="13">
        <v>50660</v>
      </c>
      <c r="F849" s="12" t="s">
        <v>15</v>
      </c>
      <c r="G849" s="12" t="s">
        <v>20</v>
      </c>
      <c r="H849" s="12" t="s">
        <v>21</v>
      </c>
    </row>
    <row r="850" spans="1:8" ht="14.25" customHeight="1">
      <c r="A850" s="12" t="s">
        <v>877</v>
      </c>
      <c r="B850" s="12" t="s">
        <v>34</v>
      </c>
      <c r="C850" s="12"/>
      <c r="D850" s="13">
        <v>27862</v>
      </c>
      <c r="E850" s="13">
        <v>19473</v>
      </c>
      <c r="F850" s="12"/>
      <c r="G850" s="12" t="s">
        <v>16</v>
      </c>
      <c r="H850" s="12" t="s">
        <v>17</v>
      </c>
    </row>
    <row r="851" spans="1:8" ht="14.25" customHeight="1">
      <c r="A851" s="12" t="s">
        <v>878</v>
      </c>
      <c r="B851" s="12" t="s">
        <v>19</v>
      </c>
      <c r="C851" s="12"/>
      <c r="D851" s="13">
        <v>180640</v>
      </c>
      <c r="E851" s="13">
        <v>85442</v>
      </c>
      <c r="F851" s="12" t="s">
        <v>29</v>
      </c>
      <c r="G851" s="12" t="s">
        <v>20</v>
      </c>
      <c r="H851" s="12"/>
    </row>
    <row r="852" spans="1:8" ht="14.25" customHeight="1">
      <c r="A852" s="12" t="s">
        <v>879</v>
      </c>
      <c r="B852" s="12" t="s">
        <v>36</v>
      </c>
      <c r="C852" s="12" t="s">
        <v>14</v>
      </c>
      <c r="D852" s="13">
        <v>100860</v>
      </c>
      <c r="E852" s="13">
        <v>59832</v>
      </c>
      <c r="F852" s="12"/>
      <c r="G852" s="12" t="s">
        <v>16</v>
      </c>
      <c r="H852" s="12" t="s">
        <v>21</v>
      </c>
    </row>
    <row r="853" spans="1:8" ht="14.25" customHeight="1">
      <c r="A853" s="12" t="s">
        <v>880</v>
      </c>
      <c r="B853" s="12" t="s">
        <v>36</v>
      </c>
      <c r="C853" s="12" t="s">
        <v>46</v>
      </c>
      <c r="D853" s="13">
        <v>60985</v>
      </c>
      <c r="E853" s="13">
        <v>74933</v>
      </c>
      <c r="F853" s="12"/>
      <c r="G853" s="12"/>
      <c r="H853" s="12" t="s">
        <v>11</v>
      </c>
    </row>
    <row r="854" spans="1:8" ht="14.25" customHeight="1">
      <c r="A854" s="12" t="s">
        <v>881</v>
      </c>
      <c r="B854" s="12" t="s">
        <v>19</v>
      </c>
      <c r="C854" s="12" t="s">
        <v>14</v>
      </c>
      <c r="D854" s="13">
        <v>49267</v>
      </c>
      <c r="E854" s="13">
        <v>25009</v>
      </c>
      <c r="F854" s="12" t="s">
        <v>29</v>
      </c>
      <c r="G854" s="12"/>
      <c r="H854" s="12"/>
    </row>
    <row r="855" spans="1:8" ht="14.25" customHeight="1">
      <c r="A855" s="12" t="s">
        <v>882</v>
      </c>
      <c r="B855" s="12" t="s">
        <v>19</v>
      </c>
      <c r="C855" s="12" t="s">
        <v>9</v>
      </c>
      <c r="D855" s="13">
        <v>78123</v>
      </c>
      <c r="E855" s="13">
        <v>24701</v>
      </c>
      <c r="F855" s="12" t="s">
        <v>29</v>
      </c>
      <c r="G855" s="12" t="s">
        <v>24</v>
      </c>
      <c r="H855" s="12" t="s">
        <v>17</v>
      </c>
    </row>
    <row r="856" spans="1:8" ht="14.25" customHeight="1">
      <c r="A856" s="12" t="s">
        <v>883</v>
      </c>
      <c r="B856" s="12"/>
      <c r="C856" s="12" t="s">
        <v>9</v>
      </c>
      <c r="D856" s="13">
        <v>118034</v>
      </c>
      <c r="E856" s="13">
        <v>86673</v>
      </c>
      <c r="F856" s="12"/>
      <c r="G856" s="12" t="s">
        <v>24</v>
      </c>
      <c r="H856" s="12" t="s">
        <v>31</v>
      </c>
    </row>
    <row r="857" spans="1:8" ht="14.25" customHeight="1">
      <c r="A857" s="12" t="s">
        <v>884</v>
      </c>
      <c r="B857" s="12" t="s">
        <v>34</v>
      </c>
      <c r="C857" s="12" t="s">
        <v>14</v>
      </c>
      <c r="D857" s="13">
        <v>10315</v>
      </c>
      <c r="E857" s="13">
        <v>49383</v>
      </c>
      <c r="F857" s="12" t="s">
        <v>15</v>
      </c>
      <c r="G857" s="12" t="s">
        <v>20</v>
      </c>
      <c r="H857" s="12"/>
    </row>
    <row r="858" spans="1:8" ht="14.25" customHeight="1">
      <c r="A858" s="12" t="s">
        <v>885</v>
      </c>
      <c r="B858" s="12" t="s">
        <v>36</v>
      </c>
      <c r="C858" s="12" t="s">
        <v>9</v>
      </c>
      <c r="D858" s="13">
        <v>131028</v>
      </c>
      <c r="E858" s="13">
        <v>79525</v>
      </c>
      <c r="F858" s="12"/>
      <c r="G858" s="12" t="s">
        <v>16</v>
      </c>
      <c r="H858" s="12" t="s">
        <v>31</v>
      </c>
    </row>
    <row r="859" spans="1:8" ht="14.25" customHeight="1">
      <c r="A859" s="12" t="s">
        <v>886</v>
      </c>
      <c r="B859" s="12" t="s">
        <v>13</v>
      </c>
      <c r="C859" s="12"/>
      <c r="D859" s="13">
        <v>27788</v>
      </c>
      <c r="E859" s="13">
        <v>50153</v>
      </c>
      <c r="F859" s="12" t="s">
        <v>10</v>
      </c>
      <c r="G859" s="12"/>
      <c r="H859" s="12"/>
    </row>
    <row r="860" spans="1:8" ht="14.25" customHeight="1">
      <c r="A860" s="12" t="s">
        <v>887</v>
      </c>
      <c r="B860" s="12"/>
      <c r="C860" s="12" t="s">
        <v>9</v>
      </c>
      <c r="D860" s="13">
        <v>27290</v>
      </c>
      <c r="E860" s="13">
        <v>83965</v>
      </c>
      <c r="F860" s="12" t="s">
        <v>15</v>
      </c>
      <c r="G860" s="12"/>
      <c r="H860" s="12"/>
    </row>
    <row r="861" spans="1:8" ht="14.25" customHeight="1">
      <c r="A861" s="12" t="s">
        <v>888</v>
      </c>
      <c r="B861" s="12" t="s">
        <v>19</v>
      </c>
      <c r="C861" s="12" t="s">
        <v>14</v>
      </c>
      <c r="D861" s="13">
        <v>149057</v>
      </c>
      <c r="E861" s="13">
        <v>75163</v>
      </c>
      <c r="F861" s="12" t="s">
        <v>10</v>
      </c>
      <c r="G861" s="12" t="s">
        <v>16</v>
      </c>
      <c r="H861" s="12" t="s">
        <v>11</v>
      </c>
    </row>
    <row r="862" spans="1:8" ht="14.25" customHeight="1">
      <c r="A862" s="12" t="s">
        <v>889</v>
      </c>
      <c r="B862" s="12" t="s">
        <v>34</v>
      </c>
      <c r="C862" s="12" t="s">
        <v>9</v>
      </c>
      <c r="D862" s="13">
        <v>27128</v>
      </c>
      <c r="E862" s="13">
        <v>12700</v>
      </c>
      <c r="F862" s="12" t="s">
        <v>29</v>
      </c>
      <c r="G862" s="12"/>
      <c r="H862" s="12" t="s">
        <v>21</v>
      </c>
    </row>
    <row r="863" spans="1:8" ht="14.25" customHeight="1">
      <c r="A863" s="12" t="s">
        <v>890</v>
      </c>
      <c r="B863" s="12" t="s">
        <v>36</v>
      </c>
      <c r="C863" s="12" t="s">
        <v>9</v>
      </c>
      <c r="D863" s="13">
        <v>60850</v>
      </c>
      <c r="E863" s="13">
        <v>18081</v>
      </c>
      <c r="F863" s="12"/>
      <c r="G863" s="12" t="s">
        <v>20</v>
      </c>
      <c r="H863" s="12" t="s">
        <v>11</v>
      </c>
    </row>
    <row r="864" spans="1:8" ht="14.25" customHeight="1">
      <c r="A864" s="12" t="s">
        <v>891</v>
      </c>
      <c r="B864" s="12" t="s">
        <v>68</v>
      </c>
      <c r="C864" s="12" t="s">
        <v>14</v>
      </c>
      <c r="D864" s="13">
        <v>60101</v>
      </c>
      <c r="E864" s="13">
        <v>48122</v>
      </c>
      <c r="F864" s="12" t="s">
        <v>29</v>
      </c>
      <c r="G864" s="12" t="s">
        <v>24</v>
      </c>
      <c r="H864" s="12"/>
    </row>
    <row r="865" spans="1:8" ht="14.25" customHeight="1">
      <c r="A865" s="12" t="s">
        <v>892</v>
      </c>
      <c r="B865" s="12"/>
      <c r="C865" s="12" t="s">
        <v>46</v>
      </c>
      <c r="D865" s="13">
        <v>192879</v>
      </c>
      <c r="E865" s="13">
        <v>11446</v>
      </c>
      <c r="F865" s="12"/>
      <c r="G865" s="12" t="s">
        <v>16</v>
      </c>
      <c r="H865" s="12" t="s">
        <v>11</v>
      </c>
    </row>
    <row r="866" spans="1:8" ht="14.25" customHeight="1">
      <c r="A866" s="12" t="s">
        <v>893</v>
      </c>
      <c r="B866" s="12" t="s">
        <v>34</v>
      </c>
      <c r="C866" s="12" t="s">
        <v>14</v>
      </c>
      <c r="D866" s="13">
        <v>119870</v>
      </c>
      <c r="E866" s="13">
        <v>55843</v>
      </c>
      <c r="F866" s="12"/>
      <c r="G866" s="12" t="s">
        <v>16</v>
      </c>
      <c r="H866" s="12" t="s">
        <v>11</v>
      </c>
    </row>
    <row r="867" spans="1:8" ht="14.25" customHeight="1">
      <c r="A867" s="12" t="s">
        <v>894</v>
      </c>
      <c r="B867" s="12" t="s">
        <v>19</v>
      </c>
      <c r="C867" s="12" t="s">
        <v>46</v>
      </c>
      <c r="D867" s="13">
        <v>36760</v>
      </c>
      <c r="E867" s="13">
        <v>90448</v>
      </c>
      <c r="F867" s="12" t="s">
        <v>29</v>
      </c>
      <c r="G867" s="12" t="s">
        <v>24</v>
      </c>
      <c r="H867" s="12" t="s">
        <v>31</v>
      </c>
    </row>
    <row r="868" spans="1:8" ht="14.25" customHeight="1">
      <c r="A868" s="12" t="s">
        <v>895</v>
      </c>
      <c r="B868" s="12" t="s">
        <v>34</v>
      </c>
      <c r="C868" s="12" t="s">
        <v>14</v>
      </c>
      <c r="D868" s="13">
        <v>179474</v>
      </c>
      <c r="E868" s="13">
        <v>25222</v>
      </c>
      <c r="F868" s="12" t="s">
        <v>15</v>
      </c>
      <c r="G868" s="12"/>
      <c r="H868" s="12" t="s">
        <v>21</v>
      </c>
    </row>
    <row r="869" spans="1:8" ht="14.25" customHeight="1">
      <c r="A869" s="12" t="s">
        <v>896</v>
      </c>
      <c r="B869" s="12" t="s">
        <v>34</v>
      </c>
      <c r="C869" s="12" t="s">
        <v>46</v>
      </c>
      <c r="D869" s="13">
        <v>132701</v>
      </c>
      <c r="E869" s="13">
        <v>78066</v>
      </c>
      <c r="F869" s="12"/>
      <c r="G869" s="12" t="s">
        <v>16</v>
      </c>
      <c r="H869" s="12"/>
    </row>
    <row r="870" spans="1:8" ht="14.25" customHeight="1">
      <c r="A870" s="12" t="s">
        <v>897</v>
      </c>
      <c r="B870" s="12" t="s">
        <v>19</v>
      </c>
      <c r="C870" s="12" t="s">
        <v>46</v>
      </c>
      <c r="D870" s="13">
        <v>198707</v>
      </c>
      <c r="E870" s="13">
        <v>83586</v>
      </c>
      <c r="F870" s="12"/>
      <c r="G870" s="12" t="s">
        <v>16</v>
      </c>
      <c r="H870" s="12" t="s">
        <v>17</v>
      </c>
    </row>
    <row r="871" spans="1:8" ht="14.25" customHeight="1">
      <c r="A871" s="12" t="s">
        <v>898</v>
      </c>
      <c r="B871" s="12" t="s">
        <v>34</v>
      </c>
      <c r="C871" s="12" t="s">
        <v>14</v>
      </c>
      <c r="D871" s="13">
        <v>189029</v>
      </c>
      <c r="E871" s="13">
        <v>29977</v>
      </c>
      <c r="F871" s="12" t="s">
        <v>10</v>
      </c>
      <c r="G871" s="12" t="s">
        <v>16</v>
      </c>
      <c r="H871" s="12"/>
    </row>
    <row r="872" spans="1:8" ht="14.25" customHeight="1">
      <c r="A872" s="12" t="s">
        <v>899</v>
      </c>
      <c r="B872" s="12"/>
      <c r="C872" s="12" t="s">
        <v>46</v>
      </c>
      <c r="D872" s="13">
        <v>180086</v>
      </c>
      <c r="E872" s="13">
        <v>54504</v>
      </c>
      <c r="F872" s="12" t="s">
        <v>15</v>
      </c>
      <c r="G872" s="12" t="s">
        <v>20</v>
      </c>
      <c r="H872" s="12" t="s">
        <v>21</v>
      </c>
    </row>
    <row r="873" spans="1:8" ht="14.25" customHeight="1">
      <c r="A873" s="12" t="s">
        <v>900</v>
      </c>
      <c r="B873" s="12" t="s">
        <v>19</v>
      </c>
      <c r="C873" s="12"/>
      <c r="D873" s="13">
        <v>177891</v>
      </c>
      <c r="E873" s="13">
        <v>29315</v>
      </c>
      <c r="F873" s="12" t="s">
        <v>15</v>
      </c>
      <c r="G873" s="12" t="s">
        <v>20</v>
      </c>
      <c r="H873" s="12"/>
    </row>
    <row r="874" spans="1:8" ht="14.25" customHeight="1">
      <c r="A874" s="12" t="s">
        <v>901</v>
      </c>
      <c r="B874" s="12" t="s">
        <v>19</v>
      </c>
      <c r="C874" s="12" t="s">
        <v>46</v>
      </c>
      <c r="D874" s="13">
        <v>184061</v>
      </c>
      <c r="E874" s="13">
        <v>49193</v>
      </c>
      <c r="F874" s="12" t="s">
        <v>15</v>
      </c>
      <c r="G874" s="12" t="s">
        <v>24</v>
      </c>
      <c r="H874" s="12" t="s">
        <v>11</v>
      </c>
    </row>
    <row r="875" spans="1:8" ht="14.25" customHeight="1">
      <c r="A875" s="12" t="s">
        <v>902</v>
      </c>
      <c r="B875" s="12"/>
      <c r="C875" s="12" t="s">
        <v>14</v>
      </c>
      <c r="D875" s="13">
        <v>183016</v>
      </c>
      <c r="E875" s="13">
        <v>82374</v>
      </c>
      <c r="F875" s="12"/>
      <c r="G875" s="12" t="s">
        <v>16</v>
      </c>
      <c r="H875" s="12" t="s">
        <v>11</v>
      </c>
    </row>
    <row r="876" spans="1:8" ht="14.25" customHeight="1">
      <c r="A876" s="12" t="s">
        <v>903</v>
      </c>
      <c r="B876" s="12" t="s">
        <v>19</v>
      </c>
      <c r="C876" s="12" t="s">
        <v>46</v>
      </c>
      <c r="D876" s="13">
        <v>66887</v>
      </c>
      <c r="E876" s="13">
        <v>24098</v>
      </c>
      <c r="F876" s="12" t="s">
        <v>15</v>
      </c>
      <c r="G876" s="12" t="s">
        <v>16</v>
      </c>
      <c r="H876" s="12"/>
    </row>
    <row r="877" spans="1:8" ht="14.25" customHeight="1">
      <c r="A877" s="12" t="s">
        <v>904</v>
      </c>
      <c r="B877" s="12" t="s">
        <v>34</v>
      </c>
      <c r="C877" s="12"/>
      <c r="D877" s="13">
        <v>116969</v>
      </c>
      <c r="E877" s="13">
        <v>7017</v>
      </c>
      <c r="F877" s="12"/>
      <c r="G877" s="12"/>
      <c r="H877" s="12"/>
    </row>
    <row r="878" spans="1:8" ht="14.25" customHeight="1">
      <c r="A878" s="12" t="s">
        <v>905</v>
      </c>
      <c r="B878" s="12" t="s">
        <v>36</v>
      </c>
      <c r="C878" s="12" t="s">
        <v>46</v>
      </c>
      <c r="D878" s="13">
        <v>29685</v>
      </c>
      <c r="E878" s="13">
        <v>71523</v>
      </c>
      <c r="F878" s="12" t="s">
        <v>15</v>
      </c>
      <c r="G878" s="12" t="s">
        <v>20</v>
      </c>
      <c r="H878" s="12" t="s">
        <v>11</v>
      </c>
    </row>
    <row r="879" spans="1:8" ht="14.25" customHeight="1">
      <c r="A879" s="12" t="s">
        <v>906</v>
      </c>
      <c r="B879" s="12" t="s">
        <v>36</v>
      </c>
      <c r="C879" s="12"/>
      <c r="D879" s="13">
        <v>97934</v>
      </c>
      <c r="E879" s="13">
        <v>92315</v>
      </c>
      <c r="F879" s="12" t="s">
        <v>15</v>
      </c>
      <c r="G879" s="12" t="s">
        <v>20</v>
      </c>
      <c r="H879" s="12" t="s">
        <v>31</v>
      </c>
    </row>
    <row r="880" spans="1:8" ht="14.25" customHeight="1">
      <c r="A880" s="12" t="s">
        <v>907</v>
      </c>
      <c r="B880" s="12" t="s">
        <v>34</v>
      </c>
      <c r="C880" s="12"/>
      <c r="D880" s="13">
        <v>85470</v>
      </c>
      <c r="E880" s="13">
        <v>81396</v>
      </c>
      <c r="F880" s="12" t="s">
        <v>10</v>
      </c>
      <c r="G880" s="12" t="s">
        <v>16</v>
      </c>
      <c r="H880" s="12"/>
    </row>
    <row r="881" spans="1:8" ht="14.25" customHeight="1">
      <c r="A881" s="12" t="s">
        <v>908</v>
      </c>
      <c r="B881" s="12" t="s">
        <v>34</v>
      </c>
      <c r="C881" s="12" t="s">
        <v>9</v>
      </c>
      <c r="D881" s="13">
        <v>148890</v>
      </c>
      <c r="E881" s="13">
        <v>63335</v>
      </c>
      <c r="F881" s="12" t="s">
        <v>29</v>
      </c>
      <c r="G881" s="12" t="s">
        <v>20</v>
      </c>
      <c r="H881" s="12"/>
    </row>
    <row r="882" spans="1:8" ht="14.25" customHeight="1">
      <c r="A882" s="12" t="s">
        <v>909</v>
      </c>
      <c r="B882" s="12" t="s">
        <v>34</v>
      </c>
      <c r="C882" s="12"/>
      <c r="D882" s="13">
        <v>196685</v>
      </c>
      <c r="E882" s="13">
        <v>91954</v>
      </c>
      <c r="F882" s="12"/>
      <c r="G882" s="12"/>
      <c r="H882" s="12" t="s">
        <v>31</v>
      </c>
    </row>
    <row r="883" spans="1:8" ht="14.25" customHeight="1">
      <c r="A883" s="12" t="s">
        <v>910</v>
      </c>
      <c r="B883" s="12" t="s">
        <v>19</v>
      </c>
      <c r="C883" s="12" t="s">
        <v>14</v>
      </c>
      <c r="D883" s="13">
        <v>68041</v>
      </c>
      <c r="E883" s="13">
        <v>12675</v>
      </c>
      <c r="F883" s="12" t="s">
        <v>15</v>
      </c>
      <c r="G883" s="12" t="s">
        <v>24</v>
      </c>
      <c r="H883" s="12" t="s">
        <v>21</v>
      </c>
    </row>
    <row r="884" spans="1:8" ht="14.25" customHeight="1">
      <c r="A884" s="12" t="s">
        <v>911</v>
      </c>
      <c r="B884" s="12" t="s">
        <v>19</v>
      </c>
      <c r="C884" s="12" t="s">
        <v>14</v>
      </c>
      <c r="D884" s="13">
        <v>129625</v>
      </c>
      <c r="E884" s="13">
        <v>99808</v>
      </c>
      <c r="F884" s="12"/>
      <c r="G884" s="12" t="s">
        <v>16</v>
      </c>
      <c r="H884" s="12" t="s">
        <v>21</v>
      </c>
    </row>
    <row r="885" spans="1:8" ht="14.25" customHeight="1">
      <c r="A885" s="12" t="s">
        <v>912</v>
      </c>
      <c r="B885" s="12" t="s">
        <v>13</v>
      </c>
      <c r="C885" s="12" t="s">
        <v>9</v>
      </c>
      <c r="D885" s="13">
        <v>43252</v>
      </c>
      <c r="E885" s="13">
        <v>49760</v>
      </c>
      <c r="F885" s="12" t="s">
        <v>15</v>
      </c>
      <c r="G885" s="12" t="s">
        <v>20</v>
      </c>
      <c r="H885" s="12" t="s">
        <v>31</v>
      </c>
    </row>
    <row r="886" spans="1:8" ht="14.25" customHeight="1">
      <c r="A886" s="12" t="s">
        <v>913</v>
      </c>
      <c r="B886" s="12" t="s">
        <v>13</v>
      </c>
      <c r="C886" s="12" t="s">
        <v>46</v>
      </c>
      <c r="D886" s="13">
        <v>91590</v>
      </c>
      <c r="E886" s="13">
        <v>57158</v>
      </c>
      <c r="F886" s="12" t="s">
        <v>15</v>
      </c>
      <c r="G886" s="12"/>
      <c r="H886" s="12" t="s">
        <v>11</v>
      </c>
    </row>
    <row r="887" spans="1:8" ht="14.25" customHeight="1">
      <c r="A887" s="12" t="s">
        <v>914</v>
      </c>
      <c r="B887" s="12" t="s">
        <v>36</v>
      </c>
      <c r="C887" s="12" t="s">
        <v>46</v>
      </c>
      <c r="D887" s="13">
        <v>109740</v>
      </c>
      <c r="E887" s="13">
        <v>78286</v>
      </c>
      <c r="F887" s="12"/>
      <c r="G887" s="12"/>
      <c r="H887" s="12" t="s">
        <v>31</v>
      </c>
    </row>
    <row r="888" spans="1:8" ht="14.25" customHeight="1">
      <c r="A888" s="12" t="s">
        <v>915</v>
      </c>
      <c r="B888" s="12" t="s">
        <v>34</v>
      </c>
      <c r="C888" s="12" t="s">
        <v>46</v>
      </c>
      <c r="D888" s="13">
        <v>122874</v>
      </c>
      <c r="E888" s="13">
        <v>20867</v>
      </c>
      <c r="F888" s="12" t="s">
        <v>10</v>
      </c>
      <c r="G888" s="12" t="s">
        <v>16</v>
      </c>
      <c r="H888" s="12" t="s">
        <v>17</v>
      </c>
    </row>
    <row r="889" spans="1:8" ht="14.25" customHeight="1">
      <c r="A889" s="12" t="s">
        <v>916</v>
      </c>
      <c r="B889" s="12" t="s">
        <v>13</v>
      </c>
      <c r="C889" s="12" t="s">
        <v>14</v>
      </c>
      <c r="D889" s="13">
        <v>50945</v>
      </c>
      <c r="E889" s="13">
        <v>44347</v>
      </c>
      <c r="F889" s="12" t="s">
        <v>29</v>
      </c>
      <c r="G889" s="12" t="s">
        <v>16</v>
      </c>
      <c r="H889" s="12" t="s">
        <v>17</v>
      </c>
    </row>
    <row r="890" spans="1:8" ht="14.25" customHeight="1">
      <c r="A890" s="12" t="s">
        <v>917</v>
      </c>
      <c r="B890" s="12" t="s">
        <v>34</v>
      </c>
      <c r="C890" s="12" t="s">
        <v>14</v>
      </c>
      <c r="D890" s="13">
        <v>156350</v>
      </c>
      <c r="E890" s="13">
        <v>27425</v>
      </c>
      <c r="F890" s="12"/>
      <c r="G890" s="12"/>
      <c r="H890" s="12" t="s">
        <v>21</v>
      </c>
    </row>
    <row r="891" spans="1:8" ht="14.25" customHeight="1">
      <c r="A891" s="12" t="s">
        <v>918</v>
      </c>
      <c r="B891" s="12" t="s">
        <v>19</v>
      </c>
      <c r="C891" s="12" t="s">
        <v>46</v>
      </c>
      <c r="D891" s="13">
        <v>143196</v>
      </c>
      <c r="E891" s="13">
        <v>21752</v>
      </c>
      <c r="F891" s="12" t="s">
        <v>15</v>
      </c>
      <c r="G891" s="12" t="s">
        <v>20</v>
      </c>
      <c r="H891" s="12"/>
    </row>
    <row r="892" spans="1:8" ht="14.25" customHeight="1">
      <c r="A892" s="12" t="s">
        <v>919</v>
      </c>
      <c r="B892" s="12" t="s">
        <v>34</v>
      </c>
      <c r="C892" s="12"/>
      <c r="D892" s="13">
        <v>117288</v>
      </c>
      <c r="E892" s="13">
        <v>34778</v>
      </c>
      <c r="F892" s="12" t="s">
        <v>10</v>
      </c>
      <c r="G892" s="12"/>
      <c r="H892" s="12" t="s">
        <v>21</v>
      </c>
    </row>
    <row r="893" spans="1:8" ht="14.25" customHeight="1">
      <c r="A893" s="12" t="s">
        <v>920</v>
      </c>
      <c r="B893" s="12" t="s">
        <v>19</v>
      </c>
      <c r="C893" s="12" t="s">
        <v>46</v>
      </c>
      <c r="D893" s="13">
        <v>46392</v>
      </c>
      <c r="E893" s="13">
        <v>82992</v>
      </c>
      <c r="F893" s="12" t="s">
        <v>15</v>
      </c>
      <c r="G893" s="12" t="s">
        <v>24</v>
      </c>
      <c r="H893" s="12" t="s">
        <v>17</v>
      </c>
    </row>
    <row r="894" spans="1:8" ht="14.25" customHeight="1">
      <c r="A894" s="12" t="s">
        <v>921</v>
      </c>
      <c r="B894" s="12" t="s">
        <v>13</v>
      </c>
      <c r="C894" s="12" t="s">
        <v>14</v>
      </c>
      <c r="D894" s="13">
        <v>182126</v>
      </c>
      <c r="E894" s="13">
        <v>72729</v>
      </c>
      <c r="F894" s="12" t="s">
        <v>15</v>
      </c>
      <c r="G894" s="12" t="s">
        <v>24</v>
      </c>
      <c r="H894" s="12" t="s">
        <v>21</v>
      </c>
    </row>
    <row r="895" spans="1:8" ht="14.25" customHeight="1">
      <c r="A895" s="12" t="s">
        <v>922</v>
      </c>
      <c r="B895" s="12" t="s">
        <v>34</v>
      </c>
      <c r="C895" s="12" t="s">
        <v>46</v>
      </c>
      <c r="D895" s="13">
        <v>62015</v>
      </c>
      <c r="E895" s="13">
        <v>67620</v>
      </c>
      <c r="F895" s="12" t="s">
        <v>10</v>
      </c>
      <c r="G895" s="12" t="s">
        <v>24</v>
      </c>
      <c r="H895" s="12" t="s">
        <v>21</v>
      </c>
    </row>
    <row r="896" spans="1:8" ht="14.25" customHeight="1">
      <c r="A896" s="12" t="s">
        <v>923</v>
      </c>
      <c r="B896" s="12" t="s">
        <v>68</v>
      </c>
      <c r="C896" s="12" t="s">
        <v>14</v>
      </c>
      <c r="D896" s="13">
        <v>171683</v>
      </c>
      <c r="E896" s="13">
        <v>19782</v>
      </c>
      <c r="F896" s="12" t="s">
        <v>15</v>
      </c>
      <c r="G896" s="12" t="s">
        <v>20</v>
      </c>
      <c r="H896" s="12" t="s">
        <v>11</v>
      </c>
    </row>
    <row r="897" spans="1:8" ht="14.25" customHeight="1">
      <c r="A897" s="12" t="s">
        <v>924</v>
      </c>
      <c r="B897" s="12"/>
      <c r="C897" s="12" t="s">
        <v>9</v>
      </c>
      <c r="D897" s="13">
        <v>33684</v>
      </c>
      <c r="E897" s="13">
        <v>66994</v>
      </c>
      <c r="F897" s="12" t="s">
        <v>29</v>
      </c>
      <c r="G897" s="12" t="s">
        <v>16</v>
      </c>
      <c r="H897" s="12" t="s">
        <v>31</v>
      </c>
    </row>
    <row r="898" spans="1:8" ht="14.25" customHeight="1">
      <c r="A898" s="12" t="s">
        <v>925</v>
      </c>
      <c r="B898" s="12" t="s">
        <v>36</v>
      </c>
      <c r="C898" s="12" t="s">
        <v>46</v>
      </c>
      <c r="D898" s="13">
        <v>27705</v>
      </c>
      <c r="E898" s="13">
        <v>18332</v>
      </c>
      <c r="F898" s="12" t="s">
        <v>15</v>
      </c>
      <c r="G898" s="12" t="s">
        <v>20</v>
      </c>
      <c r="H898" s="12" t="s">
        <v>31</v>
      </c>
    </row>
    <row r="899" spans="1:8" ht="14.25" customHeight="1">
      <c r="A899" s="12" t="s">
        <v>926</v>
      </c>
      <c r="B899" s="12" t="s">
        <v>13</v>
      </c>
      <c r="C899" s="12" t="s">
        <v>14</v>
      </c>
      <c r="D899" s="13">
        <v>55567</v>
      </c>
      <c r="E899" s="13">
        <v>33594</v>
      </c>
      <c r="F899" s="12" t="s">
        <v>10</v>
      </c>
      <c r="G899" s="12" t="s">
        <v>24</v>
      </c>
      <c r="H899" s="12" t="s">
        <v>17</v>
      </c>
    </row>
    <row r="900" spans="1:8" ht="14.25" customHeight="1">
      <c r="A900" s="12" t="s">
        <v>927</v>
      </c>
      <c r="B900" s="12"/>
      <c r="C900" s="12" t="s">
        <v>46</v>
      </c>
      <c r="D900" s="13">
        <v>113006</v>
      </c>
      <c r="E900" s="13">
        <v>56117</v>
      </c>
      <c r="F900" s="12"/>
      <c r="G900" s="12" t="s">
        <v>24</v>
      </c>
      <c r="H900" s="12" t="s">
        <v>17</v>
      </c>
    </row>
    <row r="901" spans="1:8" ht="14.25" customHeight="1">
      <c r="A901" s="12" t="s">
        <v>928</v>
      </c>
      <c r="B901" s="12"/>
      <c r="C901" s="12"/>
      <c r="D901" s="13">
        <v>199783</v>
      </c>
      <c r="E901" s="13">
        <v>7344</v>
      </c>
      <c r="F901" s="12" t="s">
        <v>15</v>
      </c>
      <c r="G901" s="12" t="s">
        <v>16</v>
      </c>
      <c r="H901" s="12"/>
    </row>
    <row r="902" spans="1:8" ht="14.25" customHeight="1">
      <c r="A902" s="12" t="s">
        <v>929</v>
      </c>
      <c r="B902" s="12" t="s">
        <v>19</v>
      </c>
      <c r="C902" s="12"/>
      <c r="D902" s="13">
        <v>178893</v>
      </c>
      <c r="E902" s="13">
        <v>64647</v>
      </c>
      <c r="F902" s="12" t="s">
        <v>29</v>
      </c>
      <c r="G902" s="12" t="s">
        <v>16</v>
      </c>
      <c r="H902" s="12" t="s">
        <v>31</v>
      </c>
    </row>
    <row r="903" spans="1:8" ht="14.25" customHeight="1">
      <c r="A903" s="12" t="s">
        <v>930</v>
      </c>
      <c r="B903" s="12" t="s">
        <v>34</v>
      </c>
      <c r="C903" s="12" t="s">
        <v>14</v>
      </c>
      <c r="D903" s="13">
        <v>29405</v>
      </c>
      <c r="E903" s="13">
        <v>27316</v>
      </c>
      <c r="F903" s="12" t="s">
        <v>29</v>
      </c>
      <c r="G903" s="12"/>
      <c r="H903" s="12"/>
    </row>
    <row r="904" spans="1:8" ht="14.25" customHeight="1">
      <c r="A904" s="12" t="s">
        <v>931</v>
      </c>
      <c r="B904" s="12"/>
      <c r="C904" s="12" t="s">
        <v>9</v>
      </c>
      <c r="D904" s="13">
        <v>170816</v>
      </c>
      <c r="E904" s="13">
        <v>89162</v>
      </c>
      <c r="F904" s="12" t="s">
        <v>15</v>
      </c>
      <c r="G904" s="12"/>
      <c r="H904" s="12" t="s">
        <v>17</v>
      </c>
    </row>
    <row r="905" spans="1:8" ht="14.25" customHeight="1">
      <c r="A905" s="12" t="s">
        <v>932</v>
      </c>
      <c r="B905" s="12"/>
      <c r="C905" s="12" t="s">
        <v>46</v>
      </c>
      <c r="D905" s="13">
        <v>151856</v>
      </c>
      <c r="E905" s="13">
        <v>96445</v>
      </c>
      <c r="F905" s="12" t="s">
        <v>15</v>
      </c>
      <c r="G905" s="12" t="s">
        <v>20</v>
      </c>
      <c r="H905" s="12" t="s">
        <v>17</v>
      </c>
    </row>
    <row r="906" spans="1:8" ht="14.25" customHeight="1">
      <c r="A906" s="12" t="s">
        <v>933</v>
      </c>
      <c r="B906" s="12" t="s">
        <v>13</v>
      </c>
      <c r="C906" s="12" t="s">
        <v>14</v>
      </c>
      <c r="D906" s="13">
        <v>152252</v>
      </c>
      <c r="E906" s="13">
        <v>51035</v>
      </c>
      <c r="F906" s="12"/>
      <c r="G906" s="12" t="s">
        <v>20</v>
      </c>
      <c r="H906" s="12" t="s">
        <v>11</v>
      </c>
    </row>
    <row r="907" spans="1:8" ht="14.25" customHeight="1">
      <c r="A907" s="12" t="s">
        <v>934</v>
      </c>
      <c r="B907" s="12" t="s">
        <v>13</v>
      </c>
      <c r="C907" s="12" t="s">
        <v>14</v>
      </c>
      <c r="D907" s="13">
        <v>22519</v>
      </c>
      <c r="E907" s="13">
        <v>43699</v>
      </c>
      <c r="F907" s="12" t="s">
        <v>15</v>
      </c>
      <c r="G907" s="12" t="s">
        <v>24</v>
      </c>
      <c r="H907" s="12" t="s">
        <v>11</v>
      </c>
    </row>
    <row r="908" spans="1:8" ht="14.25" customHeight="1">
      <c r="A908" s="12" t="s">
        <v>935</v>
      </c>
      <c r="B908" s="12" t="s">
        <v>34</v>
      </c>
      <c r="C908" s="12" t="s">
        <v>14</v>
      </c>
      <c r="D908" s="13">
        <v>43910</v>
      </c>
      <c r="E908" s="13">
        <v>6488</v>
      </c>
      <c r="F908" s="12"/>
      <c r="G908" s="12" t="s">
        <v>24</v>
      </c>
      <c r="H908" s="12"/>
    </row>
    <row r="909" spans="1:8" ht="14.25" customHeight="1">
      <c r="A909" s="12" t="s">
        <v>936</v>
      </c>
      <c r="B909" s="12" t="s">
        <v>13</v>
      </c>
      <c r="C909" s="12" t="s">
        <v>9</v>
      </c>
      <c r="D909" s="13">
        <v>119808</v>
      </c>
      <c r="E909" s="13">
        <v>82563</v>
      </c>
      <c r="F909" s="12"/>
      <c r="G909" s="12" t="s">
        <v>24</v>
      </c>
      <c r="H909" s="12" t="s">
        <v>31</v>
      </c>
    </row>
    <row r="910" spans="1:8" ht="14.25" customHeight="1">
      <c r="A910" s="12" t="s">
        <v>937</v>
      </c>
      <c r="B910" s="12" t="s">
        <v>19</v>
      </c>
      <c r="C910" s="12" t="s">
        <v>14</v>
      </c>
      <c r="D910" s="13">
        <v>124816</v>
      </c>
      <c r="E910" s="13">
        <v>80463</v>
      </c>
      <c r="F910" s="12" t="s">
        <v>29</v>
      </c>
      <c r="G910" s="12" t="s">
        <v>20</v>
      </c>
      <c r="H910" s="12" t="s">
        <v>11</v>
      </c>
    </row>
    <row r="911" spans="1:8" ht="14.25" customHeight="1">
      <c r="A911" s="12" t="s">
        <v>938</v>
      </c>
      <c r="B911" s="12" t="s">
        <v>152</v>
      </c>
      <c r="C911" s="12" t="s">
        <v>14</v>
      </c>
      <c r="D911" s="13">
        <v>22387</v>
      </c>
      <c r="E911" s="13">
        <v>35543</v>
      </c>
      <c r="F911" s="12" t="s">
        <v>15</v>
      </c>
      <c r="G911" s="12" t="s">
        <v>20</v>
      </c>
      <c r="H911" s="12" t="s">
        <v>31</v>
      </c>
    </row>
    <row r="912" spans="1:8" ht="14.25" customHeight="1">
      <c r="A912" s="12" t="s">
        <v>939</v>
      </c>
      <c r="B912" s="12" t="s">
        <v>13</v>
      </c>
      <c r="C912" s="12" t="s">
        <v>46</v>
      </c>
      <c r="D912" s="13">
        <v>69928</v>
      </c>
      <c r="E912" s="13">
        <v>99241</v>
      </c>
      <c r="F912" s="12" t="s">
        <v>15</v>
      </c>
      <c r="G912" s="12"/>
      <c r="H912" s="12" t="s">
        <v>21</v>
      </c>
    </row>
    <row r="913" spans="1:8" ht="14.25" customHeight="1">
      <c r="A913" s="12" t="s">
        <v>940</v>
      </c>
      <c r="B913" s="12" t="s">
        <v>36</v>
      </c>
      <c r="C913" s="12"/>
      <c r="D913" s="13">
        <v>142342</v>
      </c>
      <c r="E913" s="13">
        <v>96031</v>
      </c>
      <c r="F913" s="12"/>
      <c r="G913" s="12" t="s">
        <v>24</v>
      </c>
      <c r="H913" s="12" t="s">
        <v>31</v>
      </c>
    </row>
    <row r="914" spans="1:8" ht="14.25" customHeight="1">
      <c r="A914" s="12" t="s">
        <v>941</v>
      </c>
      <c r="B914" s="12" t="s">
        <v>36</v>
      </c>
      <c r="C914" s="12"/>
      <c r="D914" s="13">
        <v>81307</v>
      </c>
      <c r="E914" s="13">
        <v>14383</v>
      </c>
      <c r="F914" s="12" t="s">
        <v>10</v>
      </c>
      <c r="G914" s="12"/>
      <c r="H914" s="12"/>
    </row>
    <row r="915" spans="1:8" ht="14.25" customHeight="1">
      <c r="A915" s="12" t="s">
        <v>942</v>
      </c>
      <c r="B915" s="12" t="s">
        <v>13</v>
      </c>
      <c r="C915" s="12" t="s">
        <v>46</v>
      </c>
      <c r="D915" s="13">
        <v>60314</v>
      </c>
      <c r="E915" s="13">
        <v>68366</v>
      </c>
      <c r="F915" s="12" t="s">
        <v>15</v>
      </c>
      <c r="G915" s="12" t="s">
        <v>24</v>
      </c>
      <c r="H915" s="12" t="s">
        <v>21</v>
      </c>
    </row>
    <row r="916" spans="1:8" ht="14.25" customHeight="1">
      <c r="A916" s="12" t="s">
        <v>943</v>
      </c>
      <c r="B916" s="12"/>
      <c r="C916" s="12" t="s">
        <v>9</v>
      </c>
      <c r="D916" s="13">
        <v>196395</v>
      </c>
      <c r="E916" s="13">
        <v>79284</v>
      </c>
      <c r="F916" s="12" t="s">
        <v>10</v>
      </c>
      <c r="G916" s="12"/>
      <c r="H916" s="12" t="s">
        <v>21</v>
      </c>
    </row>
    <row r="917" spans="1:8" ht="14.25" customHeight="1">
      <c r="A917" s="12" t="s">
        <v>944</v>
      </c>
      <c r="B917" s="12" t="s">
        <v>36</v>
      </c>
      <c r="C917" s="12" t="s">
        <v>46</v>
      </c>
      <c r="D917" s="13">
        <v>59263</v>
      </c>
      <c r="E917" s="13">
        <v>97546</v>
      </c>
      <c r="F917" s="12" t="s">
        <v>10</v>
      </c>
      <c r="G917" s="12" t="s">
        <v>16</v>
      </c>
      <c r="H917" s="12"/>
    </row>
    <row r="918" spans="1:8" ht="14.25" customHeight="1">
      <c r="A918" s="12" t="s">
        <v>945</v>
      </c>
      <c r="B918" s="12" t="s">
        <v>34</v>
      </c>
      <c r="C918" s="12"/>
      <c r="D918" s="13">
        <v>175132</v>
      </c>
      <c r="E918" s="13">
        <v>20348</v>
      </c>
      <c r="F918" s="12" t="s">
        <v>29</v>
      </c>
      <c r="G918" s="12" t="s">
        <v>24</v>
      </c>
      <c r="H918" s="12" t="s">
        <v>11</v>
      </c>
    </row>
    <row r="919" spans="1:8" ht="14.25" customHeight="1">
      <c r="A919" s="12" t="s">
        <v>946</v>
      </c>
      <c r="B919" s="12" t="s">
        <v>34</v>
      </c>
      <c r="C919" s="12" t="s">
        <v>14</v>
      </c>
      <c r="D919" s="13">
        <v>52306</v>
      </c>
      <c r="E919" s="13">
        <v>74962</v>
      </c>
      <c r="F919" s="12"/>
      <c r="G919" s="12" t="s">
        <v>24</v>
      </c>
      <c r="H919" s="12" t="s">
        <v>21</v>
      </c>
    </row>
    <row r="920" spans="1:8" ht="14.25" customHeight="1">
      <c r="A920" s="12" t="s">
        <v>947</v>
      </c>
      <c r="B920" s="12" t="s">
        <v>34</v>
      </c>
      <c r="C920" s="12" t="s">
        <v>14</v>
      </c>
      <c r="D920" s="13">
        <v>92747</v>
      </c>
      <c r="E920" s="13">
        <v>68628</v>
      </c>
      <c r="F920" s="12" t="s">
        <v>15</v>
      </c>
      <c r="G920" s="12" t="s">
        <v>20</v>
      </c>
      <c r="H920" s="12" t="s">
        <v>31</v>
      </c>
    </row>
    <row r="921" spans="1:8" ht="14.25" customHeight="1">
      <c r="A921" s="12" t="s">
        <v>948</v>
      </c>
      <c r="B921" s="12" t="s">
        <v>19</v>
      </c>
      <c r="C921" s="12" t="s">
        <v>9</v>
      </c>
      <c r="D921" s="13">
        <v>60151</v>
      </c>
      <c r="E921" s="13">
        <v>87228</v>
      </c>
      <c r="F921" s="12" t="s">
        <v>29</v>
      </c>
      <c r="G921" s="12" t="s">
        <v>16</v>
      </c>
      <c r="H921" s="12" t="s">
        <v>11</v>
      </c>
    </row>
    <row r="922" spans="1:8" ht="14.25" customHeight="1">
      <c r="A922" s="12" t="s">
        <v>949</v>
      </c>
      <c r="B922" s="12"/>
      <c r="C922" s="12" t="s">
        <v>46</v>
      </c>
      <c r="D922" s="13">
        <v>121423</v>
      </c>
      <c r="E922" s="13">
        <v>73451</v>
      </c>
      <c r="F922" s="12"/>
      <c r="G922" s="12" t="s">
        <v>16</v>
      </c>
      <c r="H922" s="12" t="s">
        <v>11</v>
      </c>
    </row>
    <row r="923" spans="1:8" ht="14.25" customHeight="1">
      <c r="A923" s="12" t="s">
        <v>950</v>
      </c>
      <c r="B923" s="12" t="s">
        <v>36</v>
      </c>
      <c r="C923" s="12"/>
      <c r="D923" s="13">
        <v>175530</v>
      </c>
      <c r="E923" s="13">
        <v>87518</v>
      </c>
      <c r="F923" s="12" t="s">
        <v>15</v>
      </c>
      <c r="G923" s="12" t="s">
        <v>20</v>
      </c>
      <c r="H923" s="12"/>
    </row>
    <row r="924" spans="1:8" ht="14.25" customHeight="1">
      <c r="A924" s="12" t="s">
        <v>951</v>
      </c>
      <c r="B924" s="12"/>
      <c r="C924" s="12" t="s">
        <v>14</v>
      </c>
      <c r="D924" s="13">
        <v>20963</v>
      </c>
      <c r="E924" s="13">
        <v>37957</v>
      </c>
      <c r="F924" s="12"/>
      <c r="G924" s="12"/>
      <c r="H924" s="12"/>
    </row>
    <row r="925" spans="1:8" ht="14.25" customHeight="1">
      <c r="A925" s="12" t="s">
        <v>952</v>
      </c>
      <c r="B925" s="12" t="s">
        <v>19</v>
      </c>
      <c r="C925" s="12" t="s">
        <v>46</v>
      </c>
      <c r="D925" s="13">
        <v>33913</v>
      </c>
      <c r="E925" s="13">
        <v>50828</v>
      </c>
      <c r="F925" s="12" t="s">
        <v>15</v>
      </c>
      <c r="G925" s="12"/>
      <c r="H925" s="12"/>
    </row>
    <row r="926" spans="1:8" ht="14.25" customHeight="1">
      <c r="A926" s="12" t="s">
        <v>953</v>
      </c>
      <c r="B926" s="12" t="s">
        <v>36</v>
      </c>
      <c r="C926" s="12" t="s">
        <v>14</v>
      </c>
      <c r="D926" s="13">
        <v>109245</v>
      </c>
      <c r="E926" s="13">
        <v>72248</v>
      </c>
      <c r="F926" s="12" t="s">
        <v>10</v>
      </c>
      <c r="G926" s="12" t="s">
        <v>16</v>
      </c>
      <c r="H926" s="12"/>
    </row>
    <row r="927" spans="1:8" ht="14.25" customHeight="1">
      <c r="A927" s="12" t="s">
        <v>954</v>
      </c>
      <c r="B927" s="12" t="s">
        <v>19</v>
      </c>
      <c r="C927" s="12"/>
      <c r="D927" s="13">
        <v>183064</v>
      </c>
      <c r="E927" s="13">
        <v>66155</v>
      </c>
      <c r="F927" s="12"/>
      <c r="G927" s="12" t="s">
        <v>24</v>
      </c>
      <c r="H927" s="12" t="s">
        <v>11</v>
      </c>
    </row>
    <row r="928" spans="1:8" ht="14.25" customHeight="1">
      <c r="A928" s="12" t="s">
        <v>955</v>
      </c>
      <c r="B928" s="12" t="s">
        <v>19</v>
      </c>
      <c r="C928" s="12" t="s">
        <v>14</v>
      </c>
      <c r="D928" s="13">
        <v>180005</v>
      </c>
      <c r="E928" s="13">
        <v>82030</v>
      </c>
      <c r="F928" s="12" t="s">
        <v>10</v>
      </c>
      <c r="G928" s="12" t="s">
        <v>24</v>
      </c>
      <c r="H928" s="12" t="s">
        <v>17</v>
      </c>
    </row>
    <row r="929" spans="1:8" ht="14.25" customHeight="1">
      <c r="A929" s="12" t="s">
        <v>956</v>
      </c>
      <c r="B929" s="12" t="s">
        <v>13</v>
      </c>
      <c r="C929" s="12" t="s">
        <v>46</v>
      </c>
      <c r="D929" s="13">
        <v>84714</v>
      </c>
      <c r="E929" s="13">
        <v>72759</v>
      </c>
      <c r="F929" s="12" t="s">
        <v>29</v>
      </c>
      <c r="G929" s="12" t="s">
        <v>16</v>
      </c>
      <c r="H929" s="12"/>
    </row>
    <row r="930" spans="1:8" ht="14.25" customHeight="1">
      <c r="A930" s="12" t="s">
        <v>957</v>
      </c>
      <c r="B930" s="12" t="s">
        <v>36</v>
      </c>
      <c r="C930" s="12" t="s">
        <v>9</v>
      </c>
      <c r="D930" s="13">
        <v>187694</v>
      </c>
      <c r="E930" s="13">
        <v>72762</v>
      </c>
      <c r="F930" s="12" t="s">
        <v>10</v>
      </c>
      <c r="G930" s="12"/>
      <c r="H930" s="12" t="s">
        <v>17</v>
      </c>
    </row>
    <row r="931" spans="1:8" ht="14.25" customHeight="1">
      <c r="A931" s="12" t="s">
        <v>958</v>
      </c>
      <c r="B931" s="12"/>
      <c r="C931" s="12" t="s">
        <v>46</v>
      </c>
      <c r="D931" s="13">
        <v>56507</v>
      </c>
      <c r="E931" s="13">
        <v>28602</v>
      </c>
      <c r="F931" s="12" t="s">
        <v>10</v>
      </c>
      <c r="G931" s="12" t="s">
        <v>20</v>
      </c>
      <c r="H931" s="12" t="s">
        <v>31</v>
      </c>
    </row>
    <row r="932" spans="1:8" ht="14.25" customHeight="1">
      <c r="A932" s="12" t="s">
        <v>959</v>
      </c>
      <c r="B932" s="12" t="s">
        <v>13</v>
      </c>
      <c r="C932" s="12" t="s">
        <v>9</v>
      </c>
      <c r="D932" s="13">
        <v>45343</v>
      </c>
      <c r="E932" s="13">
        <v>54327</v>
      </c>
      <c r="F932" s="12"/>
      <c r="G932" s="12" t="s">
        <v>20</v>
      </c>
      <c r="H932" s="12" t="s">
        <v>21</v>
      </c>
    </row>
    <row r="933" spans="1:8" ht="14.25" customHeight="1">
      <c r="A933" s="12" t="s">
        <v>960</v>
      </c>
      <c r="B933" s="12"/>
      <c r="C933" s="12"/>
      <c r="D933" s="13">
        <v>169258</v>
      </c>
      <c r="E933" s="13">
        <v>38891</v>
      </c>
      <c r="F933" s="12" t="s">
        <v>29</v>
      </c>
      <c r="G933" s="12" t="s">
        <v>20</v>
      </c>
      <c r="H933" s="12"/>
    </row>
    <row r="934" spans="1:8" ht="14.25" customHeight="1">
      <c r="A934" s="12" t="s">
        <v>961</v>
      </c>
      <c r="B934" s="12" t="s">
        <v>19</v>
      </c>
      <c r="C934" s="12"/>
      <c r="D934" s="13">
        <v>106925</v>
      </c>
      <c r="E934" s="13">
        <v>38375</v>
      </c>
      <c r="F934" s="12" t="s">
        <v>15</v>
      </c>
      <c r="G934" s="12" t="s">
        <v>16</v>
      </c>
      <c r="H934" s="12"/>
    </row>
    <row r="935" spans="1:8" ht="14.25" customHeight="1">
      <c r="A935" s="12" t="s">
        <v>962</v>
      </c>
      <c r="B935" s="12" t="s">
        <v>36</v>
      </c>
      <c r="C935" s="12" t="s">
        <v>46</v>
      </c>
      <c r="D935" s="13">
        <v>173824</v>
      </c>
      <c r="E935" s="13">
        <v>20901</v>
      </c>
      <c r="F935" s="12"/>
      <c r="G935" s="12"/>
      <c r="H935" s="12" t="s">
        <v>21</v>
      </c>
    </row>
    <row r="936" spans="1:8" ht="14.25" customHeight="1">
      <c r="A936" s="12" t="s">
        <v>963</v>
      </c>
      <c r="B936" s="12"/>
      <c r="C936" s="12" t="s">
        <v>14</v>
      </c>
      <c r="D936" s="13">
        <v>38416</v>
      </c>
      <c r="E936" s="13">
        <v>25604</v>
      </c>
      <c r="F936" s="12" t="s">
        <v>29</v>
      </c>
      <c r="G936" s="12" t="s">
        <v>20</v>
      </c>
      <c r="H936" s="12"/>
    </row>
    <row r="937" spans="1:8" ht="14.25" customHeight="1">
      <c r="A937" s="12" t="s">
        <v>964</v>
      </c>
      <c r="B937" s="12" t="s">
        <v>36</v>
      </c>
      <c r="C937" s="12" t="s">
        <v>46</v>
      </c>
      <c r="D937" s="13">
        <v>42651</v>
      </c>
      <c r="E937" s="13">
        <v>39452</v>
      </c>
      <c r="F937" s="12" t="s">
        <v>15</v>
      </c>
      <c r="G937" s="12" t="s">
        <v>24</v>
      </c>
      <c r="H937" s="12" t="s">
        <v>11</v>
      </c>
    </row>
    <row r="938" spans="1:8" ht="14.25" customHeight="1">
      <c r="A938" s="12" t="s">
        <v>965</v>
      </c>
      <c r="B938" s="12"/>
      <c r="C938" s="12"/>
      <c r="D938" s="13">
        <v>142011</v>
      </c>
      <c r="E938" s="13">
        <v>17783</v>
      </c>
      <c r="F938" s="12" t="s">
        <v>10</v>
      </c>
      <c r="G938" s="12" t="s">
        <v>24</v>
      </c>
      <c r="H938" s="12" t="s">
        <v>17</v>
      </c>
    </row>
    <row r="939" spans="1:8" ht="14.25" customHeight="1">
      <c r="A939" s="12" t="s">
        <v>966</v>
      </c>
      <c r="B939" s="12" t="s">
        <v>19</v>
      </c>
      <c r="C939" s="12" t="s">
        <v>9</v>
      </c>
      <c r="D939" s="13">
        <v>191018</v>
      </c>
      <c r="E939" s="13">
        <v>58588</v>
      </c>
      <c r="F939" s="12" t="s">
        <v>10</v>
      </c>
      <c r="G939" s="12" t="s">
        <v>24</v>
      </c>
      <c r="H939" s="12"/>
    </row>
    <row r="940" spans="1:8" ht="14.25" customHeight="1">
      <c r="A940" s="12" t="s">
        <v>967</v>
      </c>
      <c r="B940" s="12" t="s">
        <v>34</v>
      </c>
      <c r="C940" s="12"/>
      <c r="D940" s="13">
        <v>66063</v>
      </c>
      <c r="E940" s="13">
        <v>91278</v>
      </c>
      <c r="F940" s="12" t="s">
        <v>15</v>
      </c>
      <c r="G940" s="12" t="s">
        <v>20</v>
      </c>
      <c r="H940" s="12" t="s">
        <v>11</v>
      </c>
    </row>
    <row r="941" spans="1:8" ht="14.25" customHeight="1">
      <c r="A941" s="12" t="s">
        <v>968</v>
      </c>
      <c r="B941" s="12" t="s">
        <v>34</v>
      </c>
      <c r="C941" s="12" t="s">
        <v>46</v>
      </c>
      <c r="D941" s="13">
        <v>156648</v>
      </c>
      <c r="E941" s="13">
        <v>44942</v>
      </c>
      <c r="F941" s="12" t="s">
        <v>29</v>
      </c>
      <c r="G941" s="12" t="s">
        <v>20</v>
      </c>
      <c r="H941" s="12" t="s">
        <v>21</v>
      </c>
    </row>
    <row r="942" spans="1:8" ht="14.25" customHeight="1">
      <c r="A942" s="12" t="s">
        <v>969</v>
      </c>
      <c r="B942" s="12"/>
      <c r="C942" s="12"/>
      <c r="D942" s="13">
        <v>99445</v>
      </c>
      <c r="E942" s="13">
        <v>21925</v>
      </c>
      <c r="F942" s="12"/>
      <c r="G942" s="12"/>
      <c r="H942" s="12" t="s">
        <v>21</v>
      </c>
    </row>
    <row r="943" spans="1:8" ht="14.25" customHeight="1">
      <c r="A943" s="12" t="s">
        <v>970</v>
      </c>
      <c r="B943" s="12" t="s">
        <v>36</v>
      </c>
      <c r="C943" s="12" t="s">
        <v>14</v>
      </c>
      <c r="D943" s="13">
        <v>49996</v>
      </c>
      <c r="E943" s="13">
        <v>8924</v>
      </c>
      <c r="F943" s="12"/>
      <c r="G943" s="12" t="s">
        <v>24</v>
      </c>
      <c r="H943" s="12" t="s">
        <v>11</v>
      </c>
    </row>
    <row r="944" spans="1:8" ht="14.25" customHeight="1">
      <c r="A944" s="12" t="s">
        <v>971</v>
      </c>
      <c r="B944" s="12" t="s">
        <v>19</v>
      </c>
      <c r="C944" s="12" t="s">
        <v>9</v>
      </c>
      <c r="D944" s="13">
        <v>25318</v>
      </c>
      <c r="E944" s="13">
        <v>94325</v>
      </c>
      <c r="F944" s="12" t="s">
        <v>10</v>
      </c>
      <c r="G944" s="12"/>
      <c r="H944" s="12" t="s">
        <v>21</v>
      </c>
    </row>
    <row r="945" spans="1:8" ht="14.25" customHeight="1">
      <c r="A945" s="12" t="s">
        <v>972</v>
      </c>
      <c r="B945" s="12" t="s">
        <v>36</v>
      </c>
      <c r="C945" s="12" t="s">
        <v>14</v>
      </c>
      <c r="D945" s="13">
        <v>15893</v>
      </c>
      <c r="E945" s="13">
        <v>85170</v>
      </c>
      <c r="F945" s="12" t="s">
        <v>10</v>
      </c>
      <c r="G945" s="12" t="s">
        <v>24</v>
      </c>
      <c r="H945" s="12" t="s">
        <v>11</v>
      </c>
    </row>
    <row r="946" spans="1:8" ht="14.25" customHeight="1">
      <c r="A946" s="12" t="s">
        <v>973</v>
      </c>
      <c r="B946" s="12" t="s">
        <v>19</v>
      </c>
      <c r="C946" s="12" t="s">
        <v>9</v>
      </c>
      <c r="D946" s="13">
        <v>83229</v>
      </c>
      <c r="E946" s="13">
        <v>84705</v>
      </c>
      <c r="F946" s="12"/>
      <c r="G946" s="12" t="s">
        <v>16</v>
      </c>
      <c r="H946" s="12" t="s">
        <v>21</v>
      </c>
    </row>
    <row r="947" spans="1:8" ht="14.25" customHeight="1">
      <c r="A947" s="12" t="s">
        <v>974</v>
      </c>
      <c r="B947" s="12" t="s">
        <v>19</v>
      </c>
      <c r="C947" s="12" t="s">
        <v>14</v>
      </c>
      <c r="D947" s="13">
        <v>195012</v>
      </c>
      <c r="E947" s="13">
        <v>29152</v>
      </c>
      <c r="F947" s="12"/>
      <c r="G947" s="12" t="s">
        <v>16</v>
      </c>
      <c r="H947" s="12" t="s">
        <v>21</v>
      </c>
    </row>
    <row r="948" spans="1:8" ht="14.25" customHeight="1">
      <c r="A948" s="12" t="s">
        <v>975</v>
      </c>
      <c r="B948" s="12" t="s">
        <v>19</v>
      </c>
      <c r="C948" s="12" t="s">
        <v>46</v>
      </c>
      <c r="D948" s="13">
        <v>176181</v>
      </c>
      <c r="E948" s="13">
        <v>6972</v>
      </c>
      <c r="F948" s="12" t="s">
        <v>10</v>
      </c>
      <c r="G948" s="12" t="s">
        <v>20</v>
      </c>
      <c r="H948" s="12" t="s">
        <v>21</v>
      </c>
    </row>
    <row r="949" spans="1:8" ht="14.25" customHeight="1">
      <c r="A949" s="12" t="s">
        <v>976</v>
      </c>
      <c r="B949" s="12" t="s">
        <v>34</v>
      </c>
      <c r="C949" s="12" t="s">
        <v>14</v>
      </c>
      <c r="D949" s="13">
        <v>112121</v>
      </c>
      <c r="E949" s="13">
        <v>74065</v>
      </c>
      <c r="F949" s="12"/>
      <c r="G949" s="12" t="s">
        <v>24</v>
      </c>
      <c r="H949" s="12"/>
    </row>
    <row r="950" spans="1:8" ht="14.25" customHeight="1">
      <c r="A950" s="12" t="s">
        <v>977</v>
      </c>
      <c r="B950" s="12" t="s">
        <v>36</v>
      </c>
      <c r="C950" s="12"/>
      <c r="D950" s="13">
        <v>24959</v>
      </c>
      <c r="E950" s="13">
        <v>5035</v>
      </c>
      <c r="F950" s="12" t="s">
        <v>10</v>
      </c>
      <c r="G950" s="12"/>
      <c r="H950" s="12"/>
    </row>
    <row r="951" spans="1:8" ht="14.25" customHeight="1">
      <c r="A951" s="12" t="s">
        <v>978</v>
      </c>
      <c r="B951" s="12" t="s">
        <v>36</v>
      </c>
      <c r="C951" s="12"/>
      <c r="D951" s="13">
        <v>142318</v>
      </c>
      <c r="E951" s="13">
        <v>47950</v>
      </c>
      <c r="F951" s="12" t="s">
        <v>10</v>
      </c>
      <c r="G951" s="12"/>
      <c r="H951" s="12" t="s">
        <v>17</v>
      </c>
    </row>
    <row r="952" spans="1:8" ht="14.25" customHeight="1">
      <c r="A952" s="12" t="s">
        <v>979</v>
      </c>
      <c r="B952" s="12" t="s">
        <v>19</v>
      </c>
      <c r="C952" s="12" t="s">
        <v>14</v>
      </c>
      <c r="D952" s="13">
        <v>186656</v>
      </c>
      <c r="E952" s="13">
        <v>33632</v>
      </c>
      <c r="F952" s="12"/>
      <c r="G952" s="12" t="s">
        <v>16</v>
      </c>
      <c r="H952" s="12" t="s">
        <v>31</v>
      </c>
    </row>
    <row r="953" spans="1:8" ht="14.25" customHeight="1">
      <c r="A953" s="12" t="s">
        <v>980</v>
      </c>
      <c r="B953" s="12" t="s">
        <v>34</v>
      </c>
      <c r="C953" s="12" t="s">
        <v>46</v>
      </c>
      <c r="D953" s="13">
        <v>126292</v>
      </c>
      <c r="E953" s="13">
        <v>22078</v>
      </c>
      <c r="F953" s="12"/>
      <c r="G953" s="12" t="s">
        <v>20</v>
      </c>
      <c r="H953" s="12" t="s">
        <v>17</v>
      </c>
    </row>
    <row r="954" spans="1:8" ht="14.25" customHeight="1">
      <c r="A954" s="12" t="s">
        <v>981</v>
      </c>
      <c r="B954" s="12"/>
      <c r="C954" s="12"/>
      <c r="D954" s="13">
        <v>150416</v>
      </c>
      <c r="E954" s="13">
        <v>96141</v>
      </c>
      <c r="F954" s="12"/>
      <c r="G954" s="12" t="s">
        <v>16</v>
      </c>
      <c r="H954" s="12" t="s">
        <v>31</v>
      </c>
    </row>
    <row r="955" spans="1:8" ht="14.25" customHeight="1">
      <c r="A955" s="12" t="s">
        <v>982</v>
      </c>
      <c r="B955" s="12" t="s">
        <v>36</v>
      </c>
      <c r="C955" s="12"/>
      <c r="D955" s="13">
        <v>104360</v>
      </c>
      <c r="E955" s="13">
        <v>66279</v>
      </c>
      <c r="F955" s="12" t="s">
        <v>10</v>
      </c>
      <c r="G955" s="12" t="s">
        <v>16</v>
      </c>
      <c r="H955" s="12"/>
    </row>
    <row r="956" spans="1:8" ht="14.25" customHeight="1">
      <c r="A956" s="12" t="s">
        <v>983</v>
      </c>
      <c r="B956" s="12"/>
      <c r="C956" s="12"/>
      <c r="D956" s="13">
        <v>118742</v>
      </c>
      <c r="E956" s="13">
        <v>53036</v>
      </c>
      <c r="F956" s="12"/>
      <c r="G956" s="12" t="s">
        <v>16</v>
      </c>
      <c r="H956" s="12" t="s">
        <v>31</v>
      </c>
    </row>
    <row r="957" spans="1:8" ht="14.25" customHeight="1">
      <c r="A957" s="12" t="s">
        <v>984</v>
      </c>
      <c r="B957" s="12" t="s">
        <v>13</v>
      </c>
      <c r="C957" s="12" t="s">
        <v>9</v>
      </c>
      <c r="D957" s="13">
        <v>91507</v>
      </c>
      <c r="E957" s="13">
        <v>44778</v>
      </c>
      <c r="F957" s="12"/>
      <c r="G957" s="12" t="s">
        <v>24</v>
      </c>
      <c r="H957" s="12" t="s">
        <v>31</v>
      </c>
    </row>
    <row r="958" spans="1:8" ht="14.25" customHeight="1">
      <c r="A958" s="12" t="s">
        <v>985</v>
      </c>
      <c r="B958" s="12"/>
      <c r="C958" s="12" t="s">
        <v>14</v>
      </c>
      <c r="D958" s="13">
        <v>19806</v>
      </c>
      <c r="E958" s="13">
        <v>37001</v>
      </c>
      <c r="F958" s="12" t="s">
        <v>29</v>
      </c>
      <c r="G958" s="12"/>
      <c r="H958" s="12" t="s">
        <v>31</v>
      </c>
    </row>
    <row r="959" spans="1:8" ht="14.25" customHeight="1">
      <c r="A959" s="12" t="s">
        <v>986</v>
      </c>
      <c r="B959" s="12" t="s">
        <v>19</v>
      </c>
      <c r="C959" s="12" t="s">
        <v>46</v>
      </c>
      <c r="D959" s="13">
        <v>90880</v>
      </c>
      <c r="E959" s="13">
        <v>21587</v>
      </c>
      <c r="F959" s="12" t="s">
        <v>10</v>
      </c>
      <c r="G959" s="12" t="s">
        <v>24</v>
      </c>
      <c r="H959" s="12" t="s">
        <v>17</v>
      </c>
    </row>
    <row r="960" spans="1:8" ht="14.25" customHeight="1">
      <c r="A960" s="12" t="s">
        <v>987</v>
      </c>
      <c r="B960" s="12"/>
      <c r="C960" s="12" t="s">
        <v>9</v>
      </c>
      <c r="D960" s="13">
        <v>42579</v>
      </c>
      <c r="E960" s="13">
        <v>36827</v>
      </c>
      <c r="F960" s="12" t="s">
        <v>10</v>
      </c>
      <c r="G960" s="12" t="s">
        <v>24</v>
      </c>
      <c r="H960" s="12" t="s">
        <v>11</v>
      </c>
    </row>
    <row r="961" spans="1:8" ht="14.25" customHeight="1">
      <c r="A961" s="12" t="s">
        <v>988</v>
      </c>
      <c r="B961" s="12" t="s">
        <v>13</v>
      </c>
      <c r="C961" s="12" t="s">
        <v>14</v>
      </c>
      <c r="D961" s="13">
        <v>192612</v>
      </c>
      <c r="E961" s="13">
        <v>14616</v>
      </c>
      <c r="F961" s="12" t="s">
        <v>29</v>
      </c>
      <c r="G961" s="12"/>
      <c r="H961" s="12" t="s">
        <v>21</v>
      </c>
    </row>
    <row r="962" spans="1:8" ht="14.25" customHeight="1">
      <c r="A962" s="12" t="s">
        <v>989</v>
      </c>
      <c r="B962" s="12" t="s">
        <v>36</v>
      </c>
      <c r="C962" s="12" t="s">
        <v>9</v>
      </c>
      <c r="D962" s="13">
        <v>152714</v>
      </c>
      <c r="E962" s="13">
        <v>80706</v>
      </c>
      <c r="F962" s="12" t="s">
        <v>15</v>
      </c>
      <c r="G962" s="12" t="s">
        <v>24</v>
      </c>
      <c r="H962" s="12"/>
    </row>
    <row r="963" spans="1:8" ht="14.25" customHeight="1">
      <c r="A963" s="12" t="s">
        <v>990</v>
      </c>
      <c r="B963" s="12" t="s">
        <v>34</v>
      </c>
      <c r="C963" s="12"/>
      <c r="D963" s="13">
        <v>53093</v>
      </c>
      <c r="E963" s="13">
        <v>92442</v>
      </c>
      <c r="F963" s="12" t="s">
        <v>29</v>
      </c>
      <c r="G963" s="12" t="s">
        <v>24</v>
      </c>
      <c r="H963" s="12" t="s">
        <v>11</v>
      </c>
    </row>
    <row r="964" spans="1:8" ht="14.25" customHeight="1">
      <c r="A964" s="12" t="s">
        <v>991</v>
      </c>
      <c r="B964" s="12"/>
      <c r="C964" s="12" t="s">
        <v>9</v>
      </c>
      <c r="D964" s="13">
        <v>82299</v>
      </c>
      <c r="E964" s="13">
        <v>59913</v>
      </c>
      <c r="F964" s="12" t="s">
        <v>15</v>
      </c>
      <c r="G964" s="12"/>
      <c r="H964" s="12" t="s">
        <v>11</v>
      </c>
    </row>
    <row r="965" spans="1:8" ht="14.25" customHeight="1">
      <c r="A965" s="12" t="s">
        <v>992</v>
      </c>
      <c r="B965" s="12"/>
      <c r="C965" s="12"/>
      <c r="D965" s="13">
        <v>165316</v>
      </c>
      <c r="E965" s="13">
        <v>81075</v>
      </c>
      <c r="F965" s="12"/>
      <c r="G965" s="12" t="s">
        <v>16</v>
      </c>
      <c r="H965" s="12" t="s">
        <v>11</v>
      </c>
    </row>
    <row r="966" spans="1:8" ht="14.25" customHeight="1">
      <c r="A966" s="12" t="s">
        <v>993</v>
      </c>
      <c r="B966" s="12" t="s">
        <v>34</v>
      </c>
      <c r="C966" s="12"/>
      <c r="D966" s="13">
        <v>143394</v>
      </c>
      <c r="E966" s="13">
        <v>68910</v>
      </c>
      <c r="F966" s="12" t="s">
        <v>15</v>
      </c>
      <c r="G966" s="12" t="s">
        <v>16</v>
      </c>
      <c r="H966" s="12" t="s">
        <v>31</v>
      </c>
    </row>
    <row r="967" spans="1:8" ht="14.25" customHeight="1">
      <c r="A967" s="12" t="s">
        <v>994</v>
      </c>
      <c r="B967" s="12" t="s">
        <v>34</v>
      </c>
      <c r="C967" s="12" t="s">
        <v>46</v>
      </c>
      <c r="D967" s="13">
        <v>146214</v>
      </c>
      <c r="E967" s="13">
        <v>28215</v>
      </c>
      <c r="F967" s="12" t="s">
        <v>10</v>
      </c>
      <c r="G967" s="12"/>
      <c r="H967" s="12"/>
    </row>
    <row r="968" spans="1:8" ht="14.25" customHeight="1">
      <c r="A968" s="12" t="s">
        <v>995</v>
      </c>
      <c r="B968" s="12"/>
      <c r="C968" s="12" t="s">
        <v>14</v>
      </c>
      <c r="D968" s="13">
        <v>138778</v>
      </c>
      <c r="E968" s="13">
        <v>72760</v>
      </c>
      <c r="F968" s="12" t="s">
        <v>15</v>
      </c>
      <c r="G968" s="12" t="s">
        <v>24</v>
      </c>
      <c r="H968" s="12" t="s">
        <v>11</v>
      </c>
    </row>
    <row r="969" spans="1:8" ht="14.25" customHeight="1">
      <c r="A969" s="12" t="s">
        <v>996</v>
      </c>
      <c r="B969" s="12" t="s">
        <v>34</v>
      </c>
      <c r="C969" s="12" t="s">
        <v>14</v>
      </c>
      <c r="D969" s="13">
        <v>80891</v>
      </c>
      <c r="E969" s="13">
        <v>29330</v>
      </c>
      <c r="F969" s="12" t="s">
        <v>29</v>
      </c>
      <c r="G969" s="12" t="s">
        <v>20</v>
      </c>
      <c r="H969" s="12" t="s">
        <v>11</v>
      </c>
    </row>
    <row r="970" spans="1:8" ht="14.25" customHeight="1">
      <c r="A970" s="12" t="s">
        <v>997</v>
      </c>
      <c r="B970" s="12"/>
      <c r="C970" s="12" t="s">
        <v>14</v>
      </c>
      <c r="D970" s="13">
        <v>69871</v>
      </c>
      <c r="E970" s="13">
        <v>41129</v>
      </c>
      <c r="F970" s="12" t="s">
        <v>29</v>
      </c>
      <c r="G970" s="12" t="s">
        <v>24</v>
      </c>
      <c r="H970" s="12" t="s">
        <v>11</v>
      </c>
    </row>
    <row r="971" spans="1:8" ht="14.25" customHeight="1">
      <c r="A971" s="12" t="s">
        <v>998</v>
      </c>
      <c r="B971" s="12" t="s">
        <v>36</v>
      </c>
      <c r="C971" s="12" t="s">
        <v>46</v>
      </c>
      <c r="D971" s="13">
        <v>150357</v>
      </c>
      <c r="E971" s="13">
        <v>69878</v>
      </c>
      <c r="F971" s="12" t="s">
        <v>29</v>
      </c>
      <c r="G971" s="12" t="s">
        <v>24</v>
      </c>
      <c r="H971" s="12" t="s">
        <v>17</v>
      </c>
    </row>
    <row r="972" spans="1:8" ht="14.25" customHeight="1">
      <c r="A972" s="12" t="s">
        <v>999</v>
      </c>
      <c r="B972" s="12" t="s">
        <v>13</v>
      </c>
      <c r="C972" s="12" t="s">
        <v>46</v>
      </c>
      <c r="D972" s="13">
        <v>81693</v>
      </c>
      <c r="E972" s="13">
        <v>53429</v>
      </c>
      <c r="F972" s="12" t="s">
        <v>10</v>
      </c>
      <c r="G972" s="12" t="s">
        <v>16</v>
      </c>
      <c r="H972" s="12"/>
    </row>
    <row r="973" spans="1:8" ht="14.25" customHeight="1">
      <c r="A973" s="12" t="s">
        <v>1000</v>
      </c>
      <c r="B973" s="12" t="s">
        <v>13</v>
      </c>
      <c r="C973" s="12" t="s">
        <v>14</v>
      </c>
      <c r="D973" s="13">
        <v>139261</v>
      </c>
      <c r="E973" s="13">
        <v>64475</v>
      </c>
      <c r="F973" s="12" t="s">
        <v>15</v>
      </c>
      <c r="G973" s="12" t="s">
        <v>24</v>
      </c>
      <c r="H973" s="12" t="s">
        <v>21</v>
      </c>
    </row>
    <row r="974" spans="1:8" ht="14.25" customHeight="1">
      <c r="A974" s="12" t="s">
        <v>1001</v>
      </c>
      <c r="B974" s="12" t="s">
        <v>19</v>
      </c>
      <c r="C974" s="12" t="s">
        <v>14</v>
      </c>
      <c r="D974" s="13">
        <v>48775</v>
      </c>
      <c r="E974" s="13">
        <v>17019</v>
      </c>
      <c r="F974" s="12" t="s">
        <v>15</v>
      </c>
      <c r="G974" s="12" t="s">
        <v>20</v>
      </c>
      <c r="H974" s="12" t="s">
        <v>11</v>
      </c>
    </row>
    <row r="975" spans="1:8" ht="14.25" customHeight="1">
      <c r="A975" s="12" t="s">
        <v>1002</v>
      </c>
      <c r="B975" s="12" t="s">
        <v>13</v>
      </c>
      <c r="C975" s="12"/>
      <c r="D975" s="13">
        <v>166543</v>
      </c>
      <c r="E975" s="13">
        <v>27111</v>
      </c>
      <c r="F975" s="12"/>
      <c r="G975" s="12" t="s">
        <v>16</v>
      </c>
      <c r="H975" s="12" t="s">
        <v>17</v>
      </c>
    </row>
    <row r="976" spans="1:8" ht="14.25" customHeight="1">
      <c r="A976" s="12" t="s">
        <v>1003</v>
      </c>
      <c r="B976" s="12" t="s">
        <v>34</v>
      </c>
      <c r="C976" s="12" t="s">
        <v>9</v>
      </c>
      <c r="D976" s="13">
        <v>149791</v>
      </c>
      <c r="E976" s="13">
        <v>60223</v>
      </c>
      <c r="F976" s="12" t="s">
        <v>15</v>
      </c>
      <c r="G976" s="12"/>
      <c r="H976" s="12" t="s">
        <v>31</v>
      </c>
    </row>
    <row r="977" spans="1:8" ht="14.25" customHeight="1">
      <c r="A977" s="12" t="s">
        <v>1004</v>
      </c>
      <c r="B977" s="12" t="s">
        <v>36</v>
      </c>
      <c r="C977" s="12" t="s">
        <v>9</v>
      </c>
      <c r="D977" s="13">
        <v>54577</v>
      </c>
      <c r="E977" s="13">
        <v>69664</v>
      </c>
      <c r="F977" s="12" t="s">
        <v>10</v>
      </c>
      <c r="G977" s="12"/>
      <c r="H977" s="12" t="s">
        <v>17</v>
      </c>
    </row>
    <row r="978" spans="1:8" ht="14.25" customHeight="1">
      <c r="A978" s="12" t="s">
        <v>1005</v>
      </c>
      <c r="B978" s="12" t="s">
        <v>36</v>
      </c>
      <c r="C978" s="12" t="s">
        <v>9</v>
      </c>
      <c r="D978" s="13">
        <v>117926</v>
      </c>
      <c r="E978" s="13">
        <v>6878</v>
      </c>
      <c r="F978" s="12" t="s">
        <v>29</v>
      </c>
      <c r="G978" s="12" t="s">
        <v>16</v>
      </c>
      <c r="H978" s="12" t="s">
        <v>17</v>
      </c>
    </row>
    <row r="979" spans="1:8" ht="14.25" customHeight="1">
      <c r="A979" s="12" t="s">
        <v>1006</v>
      </c>
      <c r="B979" s="12" t="s">
        <v>19</v>
      </c>
      <c r="C979" s="12"/>
      <c r="D979" s="13">
        <v>74836</v>
      </c>
      <c r="E979" s="13">
        <v>41755</v>
      </c>
      <c r="F979" s="12" t="s">
        <v>10</v>
      </c>
      <c r="G979" s="12" t="s">
        <v>20</v>
      </c>
      <c r="H979" s="12" t="s">
        <v>21</v>
      </c>
    </row>
    <row r="980" spans="1:8" ht="14.25" customHeight="1">
      <c r="A980" s="12" t="s">
        <v>1007</v>
      </c>
      <c r="B980" s="12" t="s">
        <v>36</v>
      </c>
      <c r="C980" s="12" t="s">
        <v>14</v>
      </c>
      <c r="D980" s="13">
        <v>147211</v>
      </c>
      <c r="E980" s="13">
        <v>55479</v>
      </c>
      <c r="F980" s="12" t="s">
        <v>15</v>
      </c>
      <c r="G980" s="12" t="s">
        <v>20</v>
      </c>
      <c r="H980" s="12" t="s">
        <v>21</v>
      </c>
    </row>
    <row r="981" spans="1:8" ht="14.25" customHeight="1">
      <c r="A981" s="12" t="s">
        <v>1008</v>
      </c>
      <c r="B981" s="12"/>
      <c r="C981" s="12" t="s">
        <v>9</v>
      </c>
      <c r="D981" s="13">
        <v>71410</v>
      </c>
      <c r="E981" s="13">
        <v>83241</v>
      </c>
      <c r="F981" s="12" t="s">
        <v>15</v>
      </c>
      <c r="G981" s="12" t="s">
        <v>20</v>
      </c>
      <c r="H981" s="12" t="s">
        <v>31</v>
      </c>
    </row>
    <row r="982" spans="1:8" ht="14.25" customHeight="1">
      <c r="A982" s="12" t="s">
        <v>1009</v>
      </c>
      <c r="B982" s="12"/>
      <c r="C982" s="12" t="s">
        <v>9</v>
      </c>
      <c r="D982" s="13">
        <v>172425</v>
      </c>
      <c r="E982" s="13">
        <v>20608</v>
      </c>
      <c r="F982" s="12" t="s">
        <v>10</v>
      </c>
      <c r="G982" s="12" t="s">
        <v>20</v>
      </c>
      <c r="H982" s="12" t="s">
        <v>21</v>
      </c>
    </row>
    <row r="983" spans="1:8" ht="14.25" customHeight="1">
      <c r="A983" s="12" t="s">
        <v>1010</v>
      </c>
      <c r="B983" s="12"/>
      <c r="C983" s="12"/>
      <c r="D983" s="13">
        <v>106053</v>
      </c>
      <c r="E983" s="13">
        <v>36141</v>
      </c>
      <c r="F983" s="12" t="s">
        <v>10</v>
      </c>
      <c r="G983" s="12" t="s">
        <v>16</v>
      </c>
      <c r="H983" s="12" t="s">
        <v>21</v>
      </c>
    </row>
    <row r="984" spans="1:8" ht="14.25" customHeight="1">
      <c r="A984" s="12" t="s">
        <v>1011</v>
      </c>
      <c r="B984" s="12" t="s">
        <v>34</v>
      </c>
      <c r="C984" s="12" t="s">
        <v>14</v>
      </c>
      <c r="D984" s="13">
        <v>50508</v>
      </c>
      <c r="E984" s="13">
        <v>85111</v>
      </c>
      <c r="F984" s="12" t="s">
        <v>10</v>
      </c>
      <c r="G984" s="12"/>
      <c r="H984" s="12"/>
    </row>
    <row r="985" spans="1:8" ht="14.25" customHeight="1">
      <c r="A985" s="12" t="s">
        <v>1012</v>
      </c>
      <c r="B985" s="12" t="s">
        <v>34</v>
      </c>
      <c r="C985" s="12"/>
      <c r="D985" s="13">
        <v>59235</v>
      </c>
      <c r="E985" s="13">
        <v>40321</v>
      </c>
      <c r="F985" s="12" t="s">
        <v>10</v>
      </c>
      <c r="G985" s="12" t="s">
        <v>24</v>
      </c>
      <c r="H985" s="12" t="s">
        <v>21</v>
      </c>
    </row>
    <row r="986" spans="1:8" ht="14.25" customHeight="1">
      <c r="A986" s="12" t="s">
        <v>1013</v>
      </c>
      <c r="B986" s="12" t="s">
        <v>13</v>
      </c>
      <c r="C986" s="12" t="s">
        <v>9</v>
      </c>
      <c r="D986" s="13">
        <v>23274</v>
      </c>
      <c r="E986" s="13">
        <v>88799</v>
      </c>
      <c r="F986" s="12" t="s">
        <v>29</v>
      </c>
      <c r="G986" s="12"/>
      <c r="H986" s="12"/>
    </row>
    <row r="987" spans="1:8" ht="14.25" customHeight="1">
      <c r="A987" s="12" t="s">
        <v>1014</v>
      </c>
      <c r="B987" s="12" t="s">
        <v>36</v>
      </c>
      <c r="C987" s="12" t="s">
        <v>46</v>
      </c>
      <c r="D987" s="13">
        <v>175940</v>
      </c>
      <c r="E987" s="13">
        <v>26199</v>
      </c>
      <c r="F987" s="12" t="s">
        <v>29</v>
      </c>
      <c r="G987" s="12" t="s">
        <v>20</v>
      </c>
      <c r="H987" s="12"/>
    </row>
    <row r="988" spans="1:8" ht="14.25" customHeight="1">
      <c r="A988" s="12" t="s">
        <v>1015</v>
      </c>
      <c r="B988" s="12" t="s">
        <v>19</v>
      </c>
      <c r="C988" s="12" t="s">
        <v>9</v>
      </c>
      <c r="D988" s="13">
        <v>101663</v>
      </c>
      <c r="E988" s="13">
        <v>60208</v>
      </c>
      <c r="F988" s="12" t="s">
        <v>10</v>
      </c>
      <c r="G988" s="12" t="s">
        <v>24</v>
      </c>
      <c r="H988" s="12"/>
    </row>
    <row r="989" spans="1:8" ht="14.25" customHeight="1">
      <c r="A989" s="12" t="s">
        <v>1016</v>
      </c>
      <c r="B989" s="12" t="s">
        <v>68</v>
      </c>
      <c r="C989" s="12" t="s">
        <v>46</v>
      </c>
      <c r="D989" s="13">
        <v>187868</v>
      </c>
      <c r="E989" s="13">
        <v>43838</v>
      </c>
      <c r="F989" s="12" t="s">
        <v>15</v>
      </c>
      <c r="G989" s="12" t="s">
        <v>16</v>
      </c>
      <c r="H989" s="12" t="s">
        <v>11</v>
      </c>
    </row>
    <row r="990" spans="1:8" ht="14.25" customHeight="1">
      <c r="A990" s="12" t="s">
        <v>1017</v>
      </c>
      <c r="B990" s="12" t="s">
        <v>34</v>
      </c>
      <c r="C990" s="12" t="s">
        <v>14</v>
      </c>
      <c r="D990" s="13">
        <v>146442</v>
      </c>
      <c r="E990" s="13">
        <v>43209</v>
      </c>
      <c r="F990" s="12" t="s">
        <v>10</v>
      </c>
      <c r="G990" s="12" t="s">
        <v>24</v>
      </c>
      <c r="H990" s="12"/>
    </row>
    <row r="991" spans="1:8" ht="14.25" customHeight="1">
      <c r="A991" s="12" t="s">
        <v>1018</v>
      </c>
      <c r="B991" s="12" t="s">
        <v>19</v>
      </c>
      <c r="C991" s="12" t="s">
        <v>46</v>
      </c>
      <c r="D991" s="13">
        <v>124106</v>
      </c>
      <c r="E991" s="13">
        <v>72761</v>
      </c>
      <c r="F991" s="12"/>
      <c r="G991" s="12" t="s">
        <v>16</v>
      </c>
      <c r="H991" s="12" t="s">
        <v>21</v>
      </c>
    </row>
    <row r="992" spans="1:8" ht="14.25" customHeight="1">
      <c r="A992" s="12" t="s">
        <v>1019</v>
      </c>
      <c r="B992" s="12" t="s">
        <v>27</v>
      </c>
      <c r="C992" s="12" t="s">
        <v>9</v>
      </c>
      <c r="D992" s="13">
        <v>92636</v>
      </c>
      <c r="E992" s="13">
        <v>35585</v>
      </c>
      <c r="F992" s="12" t="s">
        <v>15</v>
      </c>
      <c r="G992" s="12" t="s">
        <v>20</v>
      </c>
      <c r="H992" s="12" t="s">
        <v>31</v>
      </c>
    </row>
    <row r="993" spans="1:8" ht="14.25" customHeight="1">
      <c r="A993" s="12" t="s">
        <v>1020</v>
      </c>
      <c r="B993" s="12" t="s">
        <v>36</v>
      </c>
      <c r="C993" s="12" t="s">
        <v>14</v>
      </c>
      <c r="D993" s="13">
        <v>61168</v>
      </c>
      <c r="E993" s="13">
        <v>57475</v>
      </c>
      <c r="F993" s="12"/>
      <c r="G993" s="12" t="s">
        <v>24</v>
      </c>
      <c r="H993" s="12" t="s">
        <v>31</v>
      </c>
    </row>
    <row r="994" spans="1:8" ht="14.25" customHeight="1">
      <c r="A994" s="12" t="s">
        <v>1021</v>
      </c>
      <c r="B994" s="12" t="s">
        <v>36</v>
      </c>
      <c r="C994" s="12" t="s">
        <v>9</v>
      </c>
      <c r="D994" s="13">
        <v>155257</v>
      </c>
      <c r="E994" s="13">
        <v>35588</v>
      </c>
      <c r="F994" s="12" t="s">
        <v>29</v>
      </c>
      <c r="G994" s="12" t="s">
        <v>24</v>
      </c>
      <c r="H994" s="12"/>
    </row>
    <row r="995" spans="1:8" ht="14.25" customHeight="1">
      <c r="A995" s="12" t="s">
        <v>1022</v>
      </c>
      <c r="B995" s="12"/>
      <c r="C995" s="12" t="s">
        <v>46</v>
      </c>
      <c r="D995" s="13">
        <v>28771</v>
      </c>
      <c r="E995" s="13">
        <v>6054</v>
      </c>
      <c r="F995" s="12" t="s">
        <v>10</v>
      </c>
      <c r="G995" s="12" t="s">
        <v>20</v>
      </c>
      <c r="H995" s="12" t="s">
        <v>31</v>
      </c>
    </row>
    <row r="996" spans="1:8" ht="14.25" customHeight="1">
      <c r="A996" s="12" t="s">
        <v>1023</v>
      </c>
      <c r="B996" s="12" t="s">
        <v>13</v>
      </c>
      <c r="C996" s="12" t="s">
        <v>9</v>
      </c>
      <c r="D996" s="13">
        <v>14032</v>
      </c>
      <c r="E996" s="13">
        <v>99149</v>
      </c>
      <c r="F996" s="12" t="s">
        <v>29</v>
      </c>
      <c r="G996" s="12" t="s">
        <v>24</v>
      </c>
      <c r="H996" s="12" t="s">
        <v>21</v>
      </c>
    </row>
    <row r="997" spans="1:8" ht="14.25" customHeight="1">
      <c r="A997" s="12" t="s">
        <v>1024</v>
      </c>
      <c r="B997" s="12" t="s">
        <v>13</v>
      </c>
      <c r="C997" s="12" t="s">
        <v>14</v>
      </c>
      <c r="D997" s="13">
        <v>109802</v>
      </c>
      <c r="E997" s="13">
        <v>21507</v>
      </c>
      <c r="F997" s="12" t="s">
        <v>15</v>
      </c>
      <c r="G997" s="12"/>
      <c r="H997" s="12"/>
    </row>
    <row r="998" spans="1:8" ht="14.25" customHeight="1">
      <c r="A998" s="12" t="s">
        <v>1025</v>
      </c>
      <c r="B998" s="12" t="s">
        <v>34</v>
      </c>
      <c r="C998" s="12" t="s">
        <v>46</v>
      </c>
      <c r="D998" s="13">
        <v>121576</v>
      </c>
      <c r="E998" s="13">
        <v>49106</v>
      </c>
      <c r="F998" s="12"/>
      <c r="G998" s="12" t="s">
        <v>16</v>
      </c>
      <c r="H998" s="12"/>
    </row>
    <row r="999" spans="1:8" ht="14.25" customHeight="1">
      <c r="A999" s="12" t="s">
        <v>1026</v>
      </c>
      <c r="B999" s="12" t="s">
        <v>34</v>
      </c>
      <c r="C999" s="12" t="s">
        <v>14</v>
      </c>
      <c r="D999" s="13">
        <v>52465</v>
      </c>
      <c r="E999" s="13">
        <v>88462</v>
      </c>
      <c r="F999" s="12" t="s">
        <v>10</v>
      </c>
      <c r="G999" s="12" t="s">
        <v>16</v>
      </c>
      <c r="H999" s="12"/>
    </row>
    <row r="1000" spans="1:8" ht="14.25" customHeight="1">
      <c r="A1000" s="12" t="s">
        <v>1027</v>
      </c>
      <c r="B1000" s="12"/>
      <c r="C1000" s="12"/>
      <c r="D1000" s="13">
        <v>104586</v>
      </c>
      <c r="E1000" s="13">
        <v>15740</v>
      </c>
      <c r="F1000" s="12" t="s">
        <v>10</v>
      </c>
      <c r="G1000" s="12" t="s">
        <v>24</v>
      </c>
      <c r="H1000" s="12" t="s">
        <v>11</v>
      </c>
    </row>
    <row r="1001" spans="1:8" ht="14.25" customHeight="1">
      <c r="A1001" s="12" t="s">
        <v>1028</v>
      </c>
      <c r="B1001" s="12"/>
      <c r="C1001" s="12" t="s">
        <v>14</v>
      </c>
      <c r="D1001" s="13">
        <v>83766</v>
      </c>
      <c r="E1001" s="13">
        <v>35932</v>
      </c>
      <c r="F1001" s="12" t="s">
        <v>15</v>
      </c>
      <c r="G1001" s="12" t="s">
        <v>16</v>
      </c>
      <c r="H1001" s="12" t="s">
        <v>21</v>
      </c>
    </row>
    <row r="1002" spans="1:8" ht="14.25" customHeight="1">
      <c r="A1002" s="12" t="s">
        <v>1029</v>
      </c>
      <c r="B1002" s="12" t="s">
        <v>19</v>
      </c>
      <c r="C1002" s="12" t="s">
        <v>9</v>
      </c>
      <c r="D1002" s="13">
        <v>104477</v>
      </c>
      <c r="E1002" s="13">
        <v>70876</v>
      </c>
      <c r="F1002" s="12" t="s">
        <v>29</v>
      </c>
      <c r="G1002" s="12" t="s">
        <v>16</v>
      </c>
      <c r="H1002" s="12"/>
    </row>
    <row r="1003" spans="1:8" ht="14.25" customHeight="1">
      <c r="A1003" s="12" t="s">
        <v>1030</v>
      </c>
      <c r="B1003" s="12"/>
      <c r="C1003" s="12"/>
      <c r="D1003" s="13">
        <v>23443</v>
      </c>
      <c r="E1003" s="13">
        <v>63480</v>
      </c>
      <c r="F1003" s="12" t="s">
        <v>29</v>
      </c>
      <c r="G1003" s="12" t="s">
        <v>24</v>
      </c>
      <c r="H1003" s="12" t="s">
        <v>17</v>
      </c>
    </row>
    <row r="1004" spans="1:8" ht="14.25" customHeight="1">
      <c r="A1004" s="12" t="s">
        <v>1031</v>
      </c>
      <c r="B1004" s="12"/>
      <c r="C1004" s="12" t="s">
        <v>46</v>
      </c>
      <c r="D1004" s="13">
        <v>184896</v>
      </c>
      <c r="E1004" s="13">
        <v>61359</v>
      </c>
      <c r="F1004" s="12" t="s">
        <v>29</v>
      </c>
      <c r="G1004" s="12"/>
      <c r="H1004" s="12"/>
    </row>
    <row r="1005" spans="1:8" ht="14.25" customHeight="1">
      <c r="A1005" s="12" t="s">
        <v>1032</v>
      </c>
      <c r="B1005" s="12"/>
      <c r="C1005" s="12"/>
      <c r="D1005" s="13">
        <v>120072</v>
      </c>
      <c r="E1005" s="13">
        <v>25201</v>
      </c>
      <c r="F1005" s="12" t="s">
        <v>15</v>
      </c>
      <c r="G1005" s="12" t="s">
        <v>24</v>
      </c>
      <c r="H1005" s="12" t="s">
        <v>31</v>
      </c>
    </row>
    <row r="1006" spans="1:8" ht="14.25" customHeight="1">
      <c r="A1006" s="12" t="s">
        <v>1033</v>
      </c>
      <c r="B1006" s="12" t="s">
        <v>19</v>
      </c>
      <c r="C1006" s="12"/>
      <c r="D1006" s="13">
        <v>146978</v>
      </c>
      <c r="E1006" s="13">
        <v>27015</v>
      </c>
      <c r="F1006" s="12" t="s">
        <v>10</v>
      </c>
      <c r="G1006" s="12"/>
      <c r="H1006" s="12" t="s">
        <v>11</v>
      </c>
    </row>
    <row r="1007" spans="1:8" ht="14.25" customHeight="1">
      <c r="A1007" s="12" t="s">
        <v>1034</v>
      </c>
      <c r="B1007" s="12" t="s">
        <v>36</v>
      </c>
      <c r="C1007" s="12" t="s">
        <v>9</v>
      </c>
      <c r="D1007" s="13">
        <v>110611</v>
      </c>
      <c r="E1007" s="13">
        <v>44038</v>
      </c>
      <c r="F1007" s="12" t="s">
        <v>15</v>
      </c>
      <c r="G1007" s="12" t="s">
        <v>16</v>
      </c>
      <c r="H1007" s="12" t="s">
        <v>17</v>
      </c>
    </row>
    <row r="1008" spans="1:8" ht="14.25" customHeight="1">
      <c r="A1008" s="12" t="s">
        <v>1035</v>
      </c>
      <c r="B1008" s="12"/>
      <c r="C1008" s="12" t="s">
        <v>9</v>
      </c>
      <c r="D1008" s="13">
        <v>167976</v>
      </c>
      <c r="E1008" s="13">
        <v>10535</v>
      </c>
      <c r="F1008" s="12"/>
      <c r="G1008" s="12" t="s">
        <v>20</v>
      </c>
      <c r="H1008" s="12" t="s">
        <v>21</v>
      </c>
    </row>
    <row r="1009" spans="1:8" ht="14.25" customHeight="1">
      <c r="A1009" s="12" t="s">
        <v>1036</v>
      </c>
      <c r="B1009" s="12"/>
      <c r="C1009" s="12" t="s">
        <v>46</v>
      </c>
      <c r="D1009" s="13">
        <v>49925</v>
      </c>
      <c r="E1009" s="13">
        <v>88864</v>
      </c>
      <c r="F1009" s="12" t="s">
        <v>10</v>
      </c>
      <c r="G1009" s="12" t="s">
        <v>24</v>
      </c>
      <c r="H1009" s="12" t="s">
        <v>11</v>
      </c>
    </row>
    <row r="1010" spans="1:8" ht="14.25" customHeight="1">
      <c r="A1010" s="12" t="s">
        <v>1037</v>
      </c>
      <c r="B1010" s="12" t="s">
        <v>36</v>
      </c>
      <c r="C1010" s="12" t="s">
        <v>46</v>
      </c>
      <c r="D1010" s="13">
        <v>115276</v>
      </c>
      <c r="E1010" s="13">
        <v>32334</v>
      </c>
      <c r="F1010" s="12" t="s">
        <v>10</v>
      </c>
      <c r="G1010" s="12" t="s">
        <v>24</v>
      </c>
      <c r="H1010" s="12"/>
    </row>
    <row r="1011" spans="1:8" ht="14.25" customHeight="1">
      <c r="A1011" s="12" t="s">
        <v>1038</v>
      </c>
      <c r="B1011" s="12" t="s">
        <v>19</v>
      </c>
      <c r="C1011" s="12" t="s">
        <v>46</v>
      </c>
      <c r="D1011" s="13">
        <v>165448</v>
      </c>
      <c r="E1011" s="13">
        <v>14103</v>
      </c>
      <c r="F1011" s="12" t="s">
        <v>29</v>
      </c>
      <c r="G1011" s="12" t="s">
        <v>20</v>
      </c>
      <c r="H1011" s="12" t="s">
        <v>11</v>
      </c>
    </row>
    <row r="1012" spans="1:8" ht="14.25" customHeight="1">
      <c r="A1012" s="12" t="s">
        <v>1039</v>
      </c>
      <c r="B1012" s="12" t="s">
        <v>13</v>
      </c>
      <c r="C1012" s="12" t="s">
        <v>46</v>
      </c>
      <c r="D1012" s="13">
        <v>47652</v>
      </c>
      <c r="E1012" s="13">
        <v>56399</v>
      </c>
      <c r="F1012" s="12" t="s">
        <v>15</v>
      </c>
      <c r="G1012" s="12"/>
      <c r="H1012" s="12"/>
    </row>
    <row r="1013" spans="1:8" ht="14.25" customHeight="1">
      <c r="A1013" s="12" t="s">
        <v>1040</v>
      </c>
      <c r="B1013" s="12" t="s">
        <v>36</v>
      </c>
      <c r="C1013" s="12"/>
      <c r="D1013" s="13">
        <v>32103</v>
      </c>
      <c r="E1013" s="13">
        <v>84608</v>
      </c>
      <c r="F1013" s="12" t="s">
        <v>29</v>
      </c>
      <c r="G1013" s="12" t="s">
        <v>24</v>
      </c>
      <c r="H1013" s="12" t="s">
        <v>31</v>
      </c>
    </row>
    <row r="1014" spans="1:8" ht="14.25" customHeight="1">
      <c r="A1014" s="12" t="s">
        <v>1041</v>
      </c>
      <c r="B1014" s="12" t="s">
        <v>36</v>
      </c>
      <c r="C1014" s="12"/>
      <c r="D1014" s="13">
        <v>130433</v>
      </c>
      <c r="E1014" s="13">
        <v>19196</v>
      </c>
      <c r="F1014" s="12"/>
      <c r="G1014" s="12" t="s">
        <v>24</v>
      </c>
      <c r="H1014" s="12" t="s">
        <v>17</v>
      </c>
    </row>
    <row r="1015" spans="1:8" ht="14.25" customHeight="1">
      <c r="A1015" s="12" t="s">
        <v>1042</v>
      </c>
      <c r="B1015" s="12" t="s">
        <v>19</v>
      </c>
      <c r="C1015" s="12" t="s">
        <v>9</v>
      </c>
      <c r="D1015" s="13">
        <v>74499</v>
      </c>
      <c r="E1015" s="13">
        <v>98911</v>
      </c>
      <c r="F1015" s="12" t="s">
        <v>15</v>
      </c>
      <c r="G1015" s="12" t="s">
        <v>20</v>
      </c>
      <c r="H1015" s="12" t="s">
        <v>11</v>
      </c>
    </row>
    <row r="1016" spans="1:8" ht="14.25" customHeight="1">
      <c r="A1016" s="12" t="s">
        <v>1043</v>
      </c>
      <c r="B1016" s="12" t="s">
        <v>34</v>
      </c>
      <c r="C1016" s="12" t="s">
        <v>14</v>
      </c>
      <c r="D1016" s="13">
        <v>159646</v>
      </c>
      <c r="E1016" s="13">
        <v>52133</v>
      </c>
      <c r="F1016" s="12" t="s">
        <v>15</v>
      </c>
      <c r="G1016" s="12" t="s">
        <v>16</v>
      </c>
      <c r="H1016" s="12" t="s">
        <v>17</v>
      </c>
    </row>
    <row r="1017" spans="1:8" ht="14.25" customHeight="1">
      <c r="A1017" s="12" t="s">
        <v>1044</v>
      </c>
      <c r="B1017" s="12" t="s">
        <v>36</v>
      </c>
      <c r="C1017" s="12" t="s">
        <v>9</v>
      </c>
      <c r="D1017" s="13">
        <v>62951</v>
      </c>
      <c r="E1017" s="13">
        <v>61776</v>
      </c>
      <c r="F1017" s="12" t="s">
        <v>15</v>
      </c>
      <c r="G1017" s="12" t="s">
        <v>20</v>
      </c>
      <c r="H1017" s="12" t="s">
        <v>31</v>
      </c>
    </row>
    <row r="1018" spans="1:8" ht="14.25" customHeight="1">
      <c r="A1018" s="12" t="s">
        <v>1045</v>
      </c>
      <c r="B1018" s="12" t="s">
        <v>36</v>
      </c>
      <c r="C1018" s="12"/>
      <c r="D1018" s="13">
        <v>31254</v>
      </c>
      <c r="E1018" s="13">
        <v>38012</v>
      </c>
      <c r="F1018" s="12" t="s">
        <v>15</v>
      </c>
      <c r="G1018" s="12" t="s">
        <v>20</v>
      </c>
      <c r="H1018" s="12"/>
    </row>
    <row r="1019" spans="1:8" ht="14.25" customHeight="1">
      <c r="A1019" s="12" t="s">
        <v>1046</v>
      </c>
      <c r="B1019" s="12" t="s">
        <v>13</v>
      </c>
      <c r="C1019" s="12" t="s">
        <v>9</v>
      </c>
      <c r="D1019" s="13">
        <v>16450</v>
      </c>
      <c r="E1019" s="13">
        <v>96012</v>
      </c>
      <c r="F1019" s="12"/>
      <c r="G1019" s="12" t="s">
        <v>24</v>
      </c>
      <c r="H1019" s="12"/>
    </row>
    <row r="1020" spans="1:8" ht="14.25" customHeight="1">
      <c r="A1020" s="12" t="s">
        <v>1047</v>
      </c>
      <c r="B1020" s="12" t="s">
        <v>34</v>
      </c>
      <c r="C1020" s="12" t="s">
        <v>14</v>
      </c>
      <c r="D1020" s="13">
        <v>93535</v>
      </c>
      <c r="E1020" s="13">
        <v>12023</v>
      </c>
      <c r="F1020" s="12" t="s">
        <v>10</v>
      </c>
      <c r="G1020" s="12" t="s">
        <v>24</v>
      </c>
      <c r="H1020" s="12" t="s">
        <v>31</v>
      </c>
    </row>
    <row r="1021" spans="1:8" ht="14.25" customHeight="1">
      <c r="A1021" s="12" t="s">
        <v>1048</v>
      </c>
      <c r="B1021" s="12" t="s">
        <v>13</v>
      </c>
      <c r="C1021" s="12" t="s">
        <v>46</v>
      </c>
      <c r="D1021" s="13">
        <v>13161</v>
      </c>
      <c r="E1021" s="13">
        <v>89710</v>
      </c>
      <c r="F1021" s="12" t="s">
        <v>29</v>
      </c>
      <c r="G1021" s="12"/>
      <c r="H1021" s="12" t="s">
        <v>17</v>
      </c>
    </row>
    <row r="1022" spans="1:8" ht="14.25" customHeight="1">
      <c r="A1022" s="12" t="s">
        <v>1049</v>
      </c>
      <c r="B1022" s="12" t="s">
        <v>13</v>
      </c>
      <c r="C1022" s="12"/>
      <c r="D1022" s="13">
        <v>193336</v>
      </c>
      <c r="E1022" s="13">
        <v>71694</v>
      </c>
      <c r="F1022" s="12" t="s">
        <v>29</v>
      </c>
      <c r="G1022" s="12"/>
      <c r="H1022" s="12"/>
    </row>
    <row r="1023" spans="1:8" ht="14.25" customHeight="1">
      <c r="A1023" s="12" t="s">
        <v>1050</v>
      </c>
      <c r="B1023" s="12" t="s">
        <v>34</v>
      </c>
      <c r="C1023" s="12" t="s">
        <v>9</v>
      </c>
      <c r="D1023" s="13">
        <v>45716</v>
      </c>
      <c r="E1023" s="13">
        <v>45505</v>
      </c>
      <c r="F1023" s="12"/>
      <c r="G1023" s="12" t="s">
        <v>16</v>
      </c>
      <c r="H1023" s="12" t="s">
        <v>31</v>
      </c>
    </row>
    <row r="1024" spans="1:8" ht="14.25" customHeight="1">
      <c r="A1024" s="12" t="s">
        <v>1051</v>
      </c>
      <c r="B1024" s="12" t="s">
        <v>27</v>
      </c>
      <c r="C1024" s="12" t="s">
        <v>9</v>
      </c>
      <c r="D1024" s="13">
        <v>80070</v>
      </c>
      <c r="E1024" s="13">
        <v>31106</v>
      </c>
      <c r="F1024" s="12" t="s">
        <v>29</v>
      </c>
      <c r="G1024" s="12" t="s">
        <v>24</v>
      </c>
      <c r="H1024" s="12" t="s">
        <v>21</v>
      </c>
    </row>
    <row r="1025" spans="1:8" ht="14.25" customHeight="1">
      <c r="A1025" s="12" t="s">
        <v>1052</v>
      </c>
      <c r="B1025" s="12" t="s">
        <v>152</v>
      </c>
      <c r="C1025" s="12" t="s">
        <v>9</v>
      </c>
      <c r="D1025" s="13">
        <v>162763</v>
      </c>
      <c r="E1025" s="13">
        <v>5193</v>
      </c>
      <c r="F1025" s="12" t="s">
        <v>10</v>
      </c>
      <c r="G1025" s="12" t="s">
        <v>24</v>
      </c>
      <c r="H1025" s="12"/>
    </row>
    <row r="1026" spans="1:8" ht="14.25" customHeight="1">
      <c r="A1026" s="12" t="s">
        <v>1053</v>
      </c>
      <c r="B1026" s="12" t="s">
        <v>19</v>
      </c>
      <c r="C1026" s="12" t="s">
        <v>9</v>
      </c>
      <c r="D1026" s="13">
        <v>74798</v>
      </c>
      <c r="E1026" s="13">
        <v>13280</v>
      </c>
      <c r="F1026" s="12" t="s">
        <v>29</v>
      </c>
      <c r="G1026" s="12" t="s">
        <v>20</v>
      </c>
      <c r="H1026" s="12"/>
    </row>
    <row r="1027" spans="1:8" ht="14.25" customHeight="1">
      <c r="A1027" s="12" t="s">
        <v>1054</v>
      </c>
      <c r="B1027" s="12" t="s">
        <v>36</v>
      </c>
      <c r="C1027" s="12"/>
      <c r="D1027" s="13">
        <v>84625</v>
      </c>
      <c r="E1027" s="13">
        <v>97898</v>
      </c>
      <c r="F1027" s="12"/>
      <c r="G1027" s="12"/>
      <c r="H1027" s="12" t="s">
        <v>21</v>
      </c>
    </row>
    <row r="1028" spans="1:8" ht="14.25" customHeight="1">
      <c r="A1028" s="12" t="s">
        <v>1055</v>
      </c>
      <c r="B1028" s="12" t="s">
        <v>36</v>
      </c>
      <c r="C1028" s="12" t="s">
        <v>14</v>
      </c>
      <c r="D1028" s="13">
        <v>67772</v>
      </c>
      <c r="E1028" s="13">
        <v>47705</v>
      </c>
      <c r="F1028" s="12" t="s">
        <v>15</v>
      </c>
      <c r="G1028" s="12" t="s">
        <v>16</v>
      </c>
      <c r="H1028" s="12" t="s">
        <v>21</v>
      </c>
    </row>
    <row r="1029" spans="1:8" ht="14.25" customHeight="1">
      <c r="A1029" s="12" t="s">
        <v>1056</v>
      </c>
      <c r="B1029" s="12"/>
      <c r="C1029" s="12" t="s">
        <v>46</v>
      </c>
      <c r="D1029" s="13">
        <v>21280</v>
      </c>
      <c r="E1029" s="13">
        <v>14603</v>
      </c>
      <c r="F1029" s="12"/>
      <c r="G1029" s="12" t="s">
        <v>20</v>
      </c>
      <c r="H1029" s="12" t="s">
        <v>31</v>
      </c>
    </row>
    <row r="1030" spans="1:8" ht="14.25" customHeight="1">
      <c r="A1030" s="12" t="s">
        <v>1057</v>
      </c>
      <c r="B1030" s="12" t="s">
        <v>36</v>
      </c>
      <c r="C1030" s="12" t="s">
        <v>14</v>
      </c>
      <c r="D1030" s="13">
        <v>50981</v>
      </c>
      <c r="E1030" s="13">
        <v>87190</v>
      </c>
      <c r="F1030" s="12" t="s">
        <v>10</v>
      </c>
      <c r="G1030" s="12" t="s">
        <v>20</v>
      </c>
      <c r="H1030" s="12" t="s">
        <v>21</v>
      </c>
    </row>
    <row r="1031" spans="1:8" ht="14.25" customHeight="1">
      <c r="A1031" s="12" t="s">
        <v>1058</v>
      </c>
      <c r="B1031" s="12" t="s">
        <v>19</v>
      </c>
      <c r="C1031" s="12" t="s">
        <v>14</v>
      </c>
      <c r="D1031" s="13">
        <v>182351</v>
      </c>
      <c r="E1031" s="13">
        <v>84169</v>
      </c>
      <c r="F1031" s="12" t="s">
        <v>15</v>
      </c>
      <c r="G1031" s="12" t="s">
        <v>20</v>
      </c>
      <c r="H1031" s="12" t="s">
        <v>11</v>
      </c>
    </row>
    <row r="1032" spans="1:8" ht="14.25" customHeight="1">
      <c r="A1032" s="12" t="s">
        <v>1059</v>
      </c>
      <c r="B1032" s="12" t="s">
        <v>34</v>
      </c>
      <c r="C1032" s="12" t="s">
        <v>14</v>
      </c>
      <c r="D1032" s="13">
        <v>154891</v>
      </c>
      <c r="E1032" s="13">
        <v>15901</v>
      </c>
      <c r="F1032" s="12"/>
      <c r="G1032" s="12" t="s">
        <v>16</v>
      </c>
      <c r="H1032" s="12"/>
    </row>
    <row r="1033" spans="1:8" ht="14.25" customHeight="1">
      <c r="A1033" s="12" t="s">
        <v>1060</v>
      </c>
      <c r="B1033" s="12"/>
      <c r="C1033" s="12" t="s">
        <v>46</v>
      </c>
      <c r="D1033" s="13">
        <v>114004</v>
      </c>
      <c r="E1033" s="13">
        <v>92385</v>
      </c>
      <c r="F1033" s="12" t="s">
        <v>29</v>
      </c>
      <c r="G1033" s="12" t="s">
        <v>20</v>
      </c>
      <c r="H1033" s="12" t="s">
        <v>31</v>
      </c>
    </row>
    <row r="1034" spans="1:8" ht="14.25" customHeight="1">
      <c r="A1034" s="12" t="s">
        <v>1061</v>
      </c>
      <c r="B1034" s="12" t="s">
        <v>36</v>
      </c>
      <c r="C1034" s="12" t="s">
        <v>14</v>
      </c>
      <c r="D1034" s="13">
        <v>112603</v>
      </c>
      <c r="E1034" s="13">
        <v>80964</v>
      </c>
      <c r="F1034" s="12" t="s">
        <v>10</v>
      </c>
      <c r="G1034" s="12" t="s">
        <v>16</v>
      </c>
      <c r="H1034" s="12" t="s">
        <v>17</v>
      </c>
    </row>
    <row r="1035" spans="1:8" ht="14.25" customHeight="1">
      <c r="A1035" s="12" t="s">
        <v>1062</v>
      </c>
      <c r="B1035" s="12" t="s">
        <v>19</v>
      </c>
      <c r="C1035" s="12" t="s">
        <v>14</v>
      </c>
      <c r="D1035" s="13">
        <v>48176</v>
      </c>
      <c r="E1035" s="13">
        <v>60374</v>
      </c>
      <c r="F1035" s="12" t="s">
        <v>10</v>
      </c>
      <c r="G1035" s="12" t="s">
        <v>20</v>
      </c>
      <c r="H1035" s="12"/>
    </row>
    <row r="1036" spans="1:8" ht="14.25" customHeight="1">
      <c r="A1036" s="12" t="s">
        <v>1063</v>
      </c>
      <c r="B1036" s="12" t="s">
        <v>19</v>
      </c>
      <c r="C1036" s="12" t="s">
        <v>46</v>
      </c>
      <c r="D1036" s="13">
        <v>106637</v>
      </c>
      <c r="E1036" s="13">
        <v>39573</v>
      </c>
      <c r="F1036" s="12" t="s">
        <v>15</v>
      </c>
      <c r="G1036" s="12"/>
      <c r="H1036" s="12" t="s">
        <v>21</v>
      </c>
    </row>
    <row r="1037" spans="1:8" ht="14.25" customHeight="1">
      <c r="A1037" s="12" t="s">
        <v>1064</v>
      </c>
      <c r="B1037" s="12"/>
      <c r="C1037" s="12" t="s">
        <v>9</v>
      </c>
      <c r="D1037" s="13">
        <v>43083</v>
      </c>
      <c r="E1037" s="13">
        <v>55432</v>
      </c>
      <c r="F1037" s="12" t="s">
        <v>29</v>
      </c>
      <c r="G1037" s="12" t="s">
        <v>24</v>
      </c>
      <c r="H1037" s="12" t="s">
        <v>31</v>
      </c>
    </row>
    <row r="1038" spans="1:8" ht="14.25" customHeight="1">
      <c r="A1038" s="12" t="s">
        <v>1065</v>
      </c>
      <c r="B1038" s="12"/>
      <c r="C1038" s="12"/>
      <c r="D1038" s="13">
        <v>78278</v>
      </c>
      <c r="E1038" s="13">
        <v>74484</v>
      </c>
      <c r="F1038" s="12"/>
      <c r="G1038" s="12" t="s">
        <v>20</v>
      </c>
      <c r="H1038" s="12" t="s">
        <v>11</v>
      </c>
    </row>
    <row r="1039" spans="1:8" ht="14.25" customHeight="1">
      <c r="A1039" s="12" t="s">
        <v>1066</v>
      </c>
      <c r="B1039" s="12" t="s">
        <v>19</v>
      </c>
      <c r="C1039" s="12" t="s">
        <v>9</v>
      </c>
      <c r="D1039" s="13">
        <v>150743</v>
      </c>
      <c r="E1039" s="13">
        <v>23115</v>
      </c>
      <c r="F1039" s="12" t="s">
        <v>10</v>
      </c>
      <c r="G1039" s="12" t="s">
        <v>20</v>
      </c>
      <c r="H1039" s="12" t="s">
        <v>11</v>
      </c>
    </row>
    <row r="1040" spans="1:8" ht="14.25" customHeight="1">
      <c r="A1040" s="12" t="s">
        <v>1067</v>
      </c>
      <c r="B1040" s="12" t="s">
        <v>120</v>
      </c>
      <c r="C1040" s="12"/>
      <c r="D1040" s="13">
        <v>102937</v>
      </c>
      <c r="E1040" s="13">
        <v>36041</v>
      </c>
      <c r="F1040" s="12" t="s">
        <v>10</v>
      </c>
      <c r="G1040" s="12" t="s">
        <v>24</v>
      </c>
      <c r="H1040" s="12" t="s">
        <v>17</v>
      </c>
    </row>
    <row r="1041" spans="1:8" ht="14.25" customHeight="1">
      <c r="A1041" s="12" t="s">
        <v>1068</v>
      </c>
      <c r="B1041" s="12" t="s">
        <v>36</v>
      </c>
      <c r="C1041" s="12" t="s">
        <v>9</v>
      </c>
      <c r="D1041" s="13">
        <v>146695</v>
      </c>
      <c r="E1041" s="13">
        <v>96995</v>
      </c>
      <c r="F1041" s="12"/>
      <c r="G1041" s="12" t="s">
        <v>24</v>
      </c>
      <c r="H1041" s="12"/>
    </row>
    <row r="1042" spans="1:8" ht="14.25" customHeight="1">
      <c r="A1042" s="12" t="s">
        <v>1069</v>
      </c>
      <c r="B1042" s="12"/>
      <c r="C1042" s="12" t="s">
        <v>14</v>
      </c>
      <c r="D1042" s="13">
        <v>28954</v>
      </c>
      <c r="E1042" s="13">
        <v>12745</v>
      </c>
      <c r="F1042" s="12" t="s">
        <v>10</v>
      </c>
      <c r="G1042" s="12" t="s">
        <v>20</v>
      </c>
      <c r="H1042" s="12" t="s">
        <v>31</v>
      </c>
    </row>
    <row r="1043" spans="1:8" ht="14.25" customHeight="1">
      <c r="A1043" s="12" t="s">
        <v>1070</v>
      </c>
      <c r="B1043" s="12" t="s">
        <v>36</v>
      </c>
      <c r="C1043" s="12" t="s">
        <v>46</v>
      </c>
      <c r="D1043" s="13">
        <v>109072</v>
      </c>
      <c r="E1043" s="13">
        <v>88328</v>
      </c>
      <c r="F1043" s="12" t="s">
        <v>10</v>
      </c>
      <c r="G1043" s="12" t="s">
        <v>16</v>
      </c>
      <c r="H1043" s="12" t="s">
        <v>21</v>
      </c>
    </row>
    <row r="1044" spans="1:8" ht="14.25" customHeight="1">
      <c r="A1044" s="12" t="s">
        <v>1071</v>
      </c>
      <c r="B1044" s="12"/>
      <c r="C1044" s="12"/>
      <c r="D1044" s="13">
        <v>133704</v>
      </c>
      <c r="E1044" s="13">
        <v>64593</v>
      </c>
      <c r="F1044" s="12" t="s">
        <v>10</v>
      </c>
      <c r="G1044" s="12"/>
      <c r="H1044" s="12"/>
    </row>
    <row r="1045" spans="1:8" ht="14.25" customHeight="1">
      <c r="A1045" s="12" t="s">
        <v>1072</v>
      </c>
      <c r="B1045" s="12" t="s">
        <v>13</v>
      </c>
      <c r="C1045" s="12" t="s">
        <v>14</v>
      </c>
      <c r="D1045" s="13">
        <v>192797</v>
      </c>
      <c r="E1045" s="13">
        <v>23544</v>
      </c>
      <c r="F1045" s="12" t="s">
        <v>29</v>
      </c>
      <c r="G1045" s="12"/>
      <c r="H1045" s="12" t="s">
        <v>17</v>
      </c>
    </row>
    <row r="1046" spans="1:8" ht="14.25" customHeight="1">
      <c r="A1046" s="12" t="s">
        <v>1073</v>
      </c>
      <c r="B1046" s="12" t="s">
        <v>34</v>
      </c>
      <c r="C1046" s="12" t="s">
        <v>9</v>
      </c>
      <c r="D1046" s="13">
        <v>129030</v>
      </c>
      <c r="E1046" s="13">
        <v>57324</v>
      </c>
      <c r="F1046" s="12" t="s">
        <v>15</v>
      </c>
      <c r="G1046" s="12" t="s">
        <v>24</v>
      </c>
      <c r="H1046" s="12" t="s">
        <v>21</v>
      </c>
    </row>
    <row r="1047" spans="1:8" ht="14.25" customHeight="1">
      <c r="A1047" s="12" t="s">
        <v>1074</v>
      </c>
      <c r="B1047" s="12" t="s">
        <v>34</v>
      </c>
      <c r="C1047" s="12" t="s">
        <v>9</v>
      </c>
      <c r="D1047" s="13">
        <v>93751</v>
      </c>
      <c r="E1047" s="13">
        <v>53370</v>
      </c>
      <c r="F1047" s="12" t="s">
        <v>29</v>
      </c>
      <c r="G1047" s="12" t="s">
        <v>16</v>
      </c>
      <c r="H1047" s="12" t="s">
        <v>31</v>
      </c>
    </row>
    <row r="1048" spans="1:8" ht="14.25" customHeight="1">
      <c r="A1048" s="12" t="s">
        <v>1075</v>
      </c>
      <c r="B1048" s="12" t="s">
        <v>36</v>
      </c>
      <c r="C1048" s="12" t="s">
        <v>9</v>
      </c>
      <c r="D1048" s="13">
        <v>116761</v>
      </c>
      <c r="E1048" s="13">
        <v>21007</v>
      </c>
      <c r="F1048" s="12"/>
      <c r="G1048" s="12" t="s">
        <v>24</v>
      </c>
      <c r="H1048" s="12" t="s">
        <v>21</v>
      </c>
    </row>
    <row r="1049" spans="1:8" ht="14.25" customHeight="1">
      <c r="A1049" s="12" t="s">
        <v>1076</v>
      </c>
      <c r="B1049" s="12" t="s">
        <v>36</v>
      </c>
      <c r="C1049" s="12" t="s">
        <v>46</v>
      </c>
      <c r="D1049" s="13">
        <v>169659</v>
      </c>
      <c r="E1049" s="13">
        <v>39159</v>
      </c>
      <c r="F1049" s="12" t="s">
        <v>10</v>
      </c>
      <c r="G1049" s="12"/>
      <c r="H1049" s="12"/>
    </row>
    <row r="1050" spans="1:8" ht="14.25" customHeight="1">
      <c r="A1050" s="12" t="s">
        <v>1077</v>
      </c>
      <c r="B1050" s="12"/>
      <c r="C1050" s="12" t="s">
        <v>14</v>
      </c>
      <c r="D1050" s="13">
        <v>63253</v>
      </c>
      <c r="E1050" s="13">
        <v>87876</v>
      </c>
      <c r="F1050" s="12" t="s">
        <v>29</v>
      </c>
      <c r="G1050" s="12" t="s">
        <v>16</v>
      </c>
      <c r="H1050" s="12" t="s">
        <v>17</v>
      </c>
    </row>
    <row r="1051" spans="1:8" ht="14.25" customHeight="1">
      <c r="A1051" s="12" t="s">
        <v>1078</v>
      </c>
      <c r="B1051" s="12" t="s">
        <v>27</v>
      </c>
      <c r="C1051" s="12" t="s">
        <v>14</v>
      </c>
      <c r="D1051" s="13">
        <v>190815</v>
      </c>
      <c r="E1051" s="13">
        <v>81114</v>
      </c>
      <c r="F1051" s="12" t="s">
        <v>29</v>
      </c>
      <c r="G1051" s="12" t="s">
        <v>24</v>
      </c>
      <c r="H1051" s="12" t="s">
        <v>11</v>
      </c>
    </row>
    <row r="1052" spans="1:8" ht="14.25" customHeight="1">
      <c r="A1052" s="12" t="s">
        <v>1079</v>
      </c>
      <c r="B1052" s="12" t="s">
        <v>27</v>
      </c>
      <c r="C1052" s="12" t="s">
        <v>14</v>
      </c>
      <c r="D1052" s="13">
        <v>87334</v>
      </c>
      <c r="E1052" s="13">
        <v>9230</v>
      </c>
      <c r="F1052" s="12" t="s">
        <v>15</v>
      </c>
      <c r="G1052" s="12" t="s">
        <v>20</v>
      </c>
      <c r="H1052" s="12" t="s">
        <v>11</v>
      </c>
    </row>
    <row r="1053" spans="1:8" ht="14.25" customHeight="1">
      <c r="A1053" s="12" t="s">
        <v>1080</v>
      </c>
      <c r="B1053" s="12"/>
      <c r="C1053" s="12" t="s">
        <v>46</v>
      </c>
      <c r="D1053" s="13">
        <v>138789</v>
      </c>
      <c r="E1053" s="13">
        <v>32509</v>
      </c>
      <c r="F1053" s="12"/>
      <c r="G1053" s="12" t="s">
        <v>24</v>
      </c>
      <c r="H1053" s="12" t="s">
        <v>17</v>
      </c>
    </row>
    <row r="1054" spans="1:8" ht="14.25" customHeight="1">
      <c r="A1054" s="12" t="s">
        <v>1081</v>
      </c>
      <c r="B1054" s="12" t="s">
        <v>13</v>
      </c>
      <c r="C1054" s="12"/>
      <c r="D1054" s="13">
        <v>159145</v>
      </c>
      <c r="E1054" s="13">
        <v>11679</v>
      </c>
      <c r="F1054" s="12" t="s">
        <v>10</v>
      </c>
      <c r="G1054" s="12"/>
      <c r="H1054" s="12" t="s">
        <v>21</v>
      </c>
    </row>
    <row r="1055" spans="1:8" ht="14.25" customHeight="1">
      <c r="A1055" s="12" t="s">
        <v>1082</v>
      </c>
      <c r="B1055" s="12" t="s">
        <v>19</v>
      </c>
      <c r="C1055" s="12" t="s">
        <v>14</v>
      </c>
      <c r="D1055" s="13">
        <v>174090</v>
      </c>
      <c r="E1055" s="13">
        <v>31687</v>
      </c>
      <c r="F1055" s="12"/>
      <c r="G1055" s="12" t="s">
        <v>20</v>
      </c>
      <c r="H1055" s="12" t="s">
        <v>17</v>
      </c>
    </row>
    <row r="1056" spans="1:8" ht="14.25" customHeight="1">
      <c r="A1056" s="12" t="s">
        <v>1083</v>
      </c>
      <c r="B1056" s="12" t="s">
        <v>13</v>
      </c>
      <c r="C1056" s="12" t="s">
        <v>46</v>
      </c>
      <c r="D1056" s="13">
        <v>115133</v>
      </c>
      <c r="E1056" s="13">
        <v>45697</v>
      </c>
      <c r="F1056" s="12"/>
      <c r="G1056" s="12" t="s">
        <v>20</v>
      </c>
      <c r="H1056" s="12" t="s">
        <v>17</v>
      </c>
    </row>
    <row r="1057" spans="1:8" ht="14.25" customHeight="1">
      <c r="A1057" s="12" t="s">
        <v>1084</v>
      </c>
      <c r="B1057" s="12" t="s">
        <v>34</v>
      </c>
      <c r="C1057" s="12" t="s">
        <v>14</v>
      </c>
      <c r="D1057" s="13">
        <v>19547</v>
      </c>
      <c r="E1057" s="13">
        <v>66971</v>
      </c>
      <c r="F1057" s="12" t="s">
        <v>15</v>
      </c>
      <c r="G1057" s="12" t="s">
        <v>24</v>
      </c>
      <c r="H1057" s="12" t="s">
        <v>31</v>
      </c>
    </row>
    <row r="1058" spans="1:8" ht="14.25" customHeight="1">
      <c r="A1058" s="12" t="s">
        <v>1085</v>
      </c>
      <c r="B1058" s="12" t="s">
        <v>19</v>
      </c>
      <c r="C1058" s="12" t="s">
        <v>46</v>
      </c>
      <c r="D1058" s="13">
        <v>124374</v>
      </c>
      <c r="E1058" s="13">
        <v>75883</v>
      </c>
      <c r="F1058" s="12" t="s">
        <v>15</v>
      </c>
      <c r="G1058" s="12" t="s">
        <v>20</v>
      </c>
      <c r="H1058" s="12" t="s">
        <v>11</v>
      </c>
    </row>
    <row r="1059" spans="1:8" ht="14.25" customHeight="1">
      <c r="A1059" s="12" t="s">
        <v>1086</v>
      </c>
      <c r="B1059" s="12"/>
      <c r="C1059" s="12" t="s">
        <v>46</v>
      </c>
      <c r="D1059" s="13">
        <v>162514</v>
      </c>
      <c r="E1059" s="13">
        <v>89833</v>
      </c>
      <c r="F1059" s="12" t="s">
        <v>15</v>
      </c>
      <c r="G1059" s="12"/>
      <c r="H1059" s="12" t="s">
        <v>11</v>
      </c>
    </row>
    <row r="1060" spans="1:8" ht="14.25" customHeight="1">
      <c r="A1060" s="12" t="s">
        <v>1087</v>
      </c>
      <c r="B1060" s="12" t="s">
        <v>19</v>
      </c>
      <c r="C1060" s="12" t="s">
        <v>46</v>
      </c>
      <c r="D1060" s="13">
        <v>82469</v>
      </c>
      <c r="E1060" s="13">
        <v>83635</v>
      </c>
      <c r="F1060" s="12" t="s">
        <v>10</v>
      </c>
      <c r="G1060" s="12"/>
      <c r="H1060" s="12" t="s">
        <v>21</v>
      </c>
    </row>
    <row r="1061" spans="1:8" ht="14.25" customHeight="1">
      <c r="A1061" s="12" t="s">
        <v>1088</v>
      </c>
      <c r="B1061" s="12" t="s">
        <v>13</v>
      </c>
      <c r="C1061" s="12" t="s">
        <v>46</v>
      </c>
      <c r="D1061" s="13">
        <v>98890</v>
      </c>
      <c r="E1061" s="13">
        <v>55873</v>
      </c>
      <c r="F1061" s="12" t="s">
        <v>10</v>
      </c>
      <c r="G1061" s="12" t="s">
        <v>20</v>
      </c>
      <c r="H1061" s="12"/>
    </row>
    <row r="1062" spans="1:8" ht="14.25" customHeight="1">
      <c r="A1062" s="12" t="s">
        <v>1089</v>
      </c>
      <c r="B1062" s="12" t="s">
        <v>36</v>
      </c>
      <c r="C1062" s="12" t="s">
        <v>14</v>
      </c>
      <c r="D1062" s="13">
        <v>82897</v>
      </c>
      <c r="E1062" s="13">
        <v>58804</v>
      </c>
      <c r="F1062" s="12" t="s">
        <v>10</v>
      </c>
      <c r="G1062" s="12" t="s">
        <v>24</v>
      </c>
      <c r="H1062" s="12" t="s">
        <v>31</v>
      </c>
    </row>
    <row r="1063" spans="1:8" ht="14.25" customHeight="1">
      <c r="A1063" s="12" t="s">
        <v>1090</v>
      </c>
      <c r="B1063" s="12" t="s">
        <v>36</v>
      </c>
      <c r="C1063" s="12" t="s">
        <v>46</v>
      </c>
      <c r="D1063" s="13">
        <v>16885</v>
      </c>
      <c r="E1063" s="13">
        <v>31801</v>
      </c>
      <c r="F1063" s="12"/>
      <c r="G1063" s="12" t="s">
        <v>24</v>
      </c>
      <c r="H1063" s="12" t="s">
        <v>31</v>
      </c>
    </row>
    <row r="1064" spans="1:8" ht="14.25" customHeight="1">
      <c r="A1064" s="12" t="s">
        <v>1091</v>
      </c>
      <c r="B1064" s="12" t="s">
        <v>34</v>
      </c>
      <c r="C1064" s="12" t="s">
        <v>9</v>
      </c>
      <c r="D1064" s="13">
        <v>145341</v>
      </c>
      <c r="E1064" s="13">
        <v>12704</v>
      </c>
      <c r="F1064" s="12"/>
      <c r="G1064" s="12" t="s">
        <v>16</v>
      </c>
      <c r="H1064" s="12" t="s">
        <v>31</v>
      </c>
    </row>
    <row r="1065" spans="1:8" ht="14.25" customHeight="1">
      <c r="A1065" s="12" t="s">
        <v>1092</v>
      </c>
      <c r="B1065" s="12" t="s">
        <v>19</v>
      </c>
      <c r="C1065" s="12"/>
      <c r="D1065" s="13">
        <v>154540</v>
      </c>
      <c r="E1065" s="13">
        <v>7564</v>
      </c>
      <c r="F1065" s="12" t="s">
        <v>29</v>
      </c>
      <c r="G1065" s="12" t="s">
        <v>24</v>
      </c>
      <c r="H1065" s="12" t="s">
        <v>17</v>
      </c>
    </row>
    <row r="1066" spans="1:8" ht="14.25" customHeight="1">
      <c r="A1066" s="12" t="s">
        <v>1093</v>
      </c>
      <c r="B1066" s="12" t="s">
        <v>13</v>
      </c>
      <c r="C1066" s="12" t="s">
        <v>9</v>
      </c>
      <c r="D1066" s="13">
        <v>140860</v>
      </c>
      <c r="E1066" s="13">
        <v>97219</v>
      </c>
      <c r="F1066" s="12" t="s">
        <v>15</v>
      </c>
      <c r="G1066" s="12" t="s">
        <v>20</v>
      </c>
      <c r="H1066" s="12" t="s">
        <v>21</v>
      </c>
    </row>
    <row r="1067" spans="1:8" ht="14.25" customHeight="1">
      <c r="A1067" s="12" t="s">
        <v>1094</v>
      </c>
      <c r="B1067" s="12"/>
      <c r="C1067" s="12" t="s">
        <v>9</v>
      </c>
      <c r="D1067" s="13">
        <v>98263</v>
      </c>
      <c r="E1067" s="13">
        <v>50122</v>
      </c>
      <c r="F1067" s="12" t="s">
        <v>29</v>
      </c>
      <c r="G1067" s="12" t="s">
        <v>20</v>
      </c>
      <c r="H1067" s="12" t="s">
        <v>11</v>
      </c>
    </row>
    <row r="1068" spans="1:8" ht="14.25" customHeight="1">
      <c r="A1068" s="12" t="s">
        <v>1095</v>
      </c>
      <c r="B1068" s="12" t="s">
        <v>19</v>
      </c>
      <c r="C1068" s="12" t="s">
        <v>46</v>
      </c>
      <c r="D1068" s="13">
        <v>109667</v>
      </c>
      <c r="E1068" s="13">
        <v>95304</v>
      </c>
      <c r="F1068" s="12" t="s">
        <v>15</v>
      </c>
      <c r="G1068" s="12" t="s">
        <v>16</v>
      </c>
      <c r="H1068" s="12"/>
    </row>
    <row r="1069" spans="1:8" ht="14.25" customHeight="1">
      <c r="A1069" s="12" t="s">
        <v>1096</v>
      </c>
      <c r="B1069" s="12"/>
      <c r="C1069" s="12" t="s">
        <v>46</v>
      </c>
      <c r="D1069" s="13">
        <v>181762</v>
      </c>
      <c r="E1069" s="13">
        <v>33601</v>
      </c>
      <c r="F1069" s="12" t="s">
        <v>15</v>
      </c>
      <c r="G1069" s="12"/>
      <c r="H1069" s="12" t="s">
        <v>21</v>
      </c>
    </row>
    <row r="1070" spans="1:8" ht="14.25" customHeight="1">
      <c r="A1070" s="12" t="s">
        <v>1097</v>
      </c>
      <c r="B1070" s="12" t="s">
        <v>36</v>
      </c>
      <c r="C1070" s="12" t="s">
        <v>14</v>
      </c>
      <c r="D1070" s="13">
        <v>108282</v>
      </c>
      <c r="E1070" s="13">
        <v>50992</v>
      </c>
      <c r="F1070" s="12" t="s">
        <v>10</v>
      </c>
      <c r="G1070" s="12" t="s">
        <v>16</v>
      </c>
      <c r="H1070" s="12" t="s">
        <v>31</v>
      </c>
    </row>
    <row r="1071" spans="1:8" ht="14.25" customHeight="1">
      <c r="A1071" s="12" t="s">
        <v>1098</v>
      </c>
      <c r="B1071" s="12" t="s">
        <v>13</v>
      </c>
      <c r="C1071" s="12" t="s">
        <v>14</v>
      </c>
      <c r="D1071" s="13">
        <v>102310</v>
      </c>
      <c r="E1071" s="13">
        <v>17722</v>
      </c>
      <c r="F1071" s="12" t="s">
        <v>10</v>
      </c>
      <c r="G1071" s="12" t="s">
        <v>16</v>
      </c>
      <c r="H1071" s="12" t="s">
        <v>21</v>
      </c>
    </row>
    <row r="1072" spans="1:8" ht="14.25" customHeight="1">
      <c r="A1072" s="12" t="s">
        <v>1099</v>
      </c>
      <c r="B1072" s="12" t="s">
        <v>27</v>
      </c>
      <c r="C1072" s="12" t="s">
        <v>46</v>
      </c>
      <c r="D1072" s="13">
        <v>194404</v>
      </c>
      <c r="E1072" s="13">
        <v>22179</v>
      </c>
      <c r="F1072" s="12" t="s">
        <v>10</v>
      </c>
      <c r="G1072" s="12" t="s">
        <v>24</v>
      </c>
      <c r="H1072" s="12"/>
    </row>
    <row r="1073" spans="1:8" ht="14.25" customHeight="1">
      <c r="A1073" s="12" t="s">
        <v>1100</v>
      </c>
      <c r="B1073" s="12" t="s">
        <v>19</v>
      </c>
      <c r="C1073" s="12" t="s">
        <v>14</v>
      </c>
      <c r="D1073" s="13">
        <v>59952</v>
      </c>
      <c r="E1073" s="13">
        <v>80315</v>
      </c>
      <c r="F1073" s="12"/>
      <c r="G1073" s="12" t="s">
        <v>20</v>
      </c>
      <c r="H1073" s="12" t="s">
        <v>31</v>
      </c>
    </row>
    <row r="1074" spans="1:8" ht="14.25" customHeight="1">
      <c r="A1074" s="12" t="s">
        <v>1101</v>
      </c>
      <c r="B1074" s="12"/>
      <c r="C1074" s="12" t="s">
        <v>46</v>
      </c>
      <c r="D1074" s="13">
        <v>158221</v>
      </c>
      <c r="E1074" s="13">
        <v>34111</v>
      </c>
      <c r="F1074" s="12" t="s">
        <v>29</v>
      </c>
      <c r="G1074" s="12" t="s">
        <v>20</v>
      </c>
      <c r="H1074" s="12" t="s">
        <v>11</v>
      </c>
    </row>
    <row r="1075" spans="1:8" ht="14.25" customHeight="1">
      <c r="A1075" s="12" t="s">
        <v>1102</v>
      </c>
      <c r="B1075" s="12" t="s">
        <v>13</v>
      </c>
      <c r="C1075" s="12" t="s">
        <v>46</v>
      </c>
      <c r="D1075" s="13">
        <v>83483</v>
      </c>
      <c r="E1075" s="13">
        <v>30791</v>
      </c>
      <c r="F1075" s="12" t="s">
        <v>29</v>
      </c>
      <c r="G1075" s="12" t="s">
        <v>20</v>
      </c>
      <c r="H1075" s="12" t="s">
        <v>21</v>
      </c>
    </row>
    <row r="1076" spans="1:8" ht="14.25" customHeight="1">
      <c r="A1076" s="12" t="s">
        <v>1103</v>
      </c>
      <c r="B1076" s="12" t="s">
        <v>36</v>
      </c>
      <c r="C1076" s="12" t="s">
        <v>9</v>
      </c>
      <c r="D1076" s="13">
        <v>70280</v>
      </c>
      <c r="E1076" s="13">
        <v>67556</v>
      </c>
      <c r="F1076" s="12" t="s">
        <v>10</v>
      </c>
      <c r="G1076" s="12" t="s">
        <v>24</v>
      </c>
      <c r="H1076" s="12" t="s">
        <v>17</v>
      </c>
    </row>
    <row r="1077" spans="1:8" ht="14.25" customHeight="1">
      <c r="A1077" s="12" t="s">
        <v>1104</v>
      </c>
      <c r="B1077" s="12"/>
      <c r="C1077" s="12" t="s">
        <v>9</v>
      </c>
      <c r="D1077" s="13">
        <v>158425</v>
      </c>
      <c r="E1077" s="13">
        <v>5763</v>
      </c>
      <c r="F1077" s="12" t="s">
        <v>15</v>
      </c>
      <c r="G1077" s="12"/>
      <c r="H1077" s="12" t="s">
        <v>31</v>
      </c>
    </row>
    <row r="1078" spans="1:8" ht="14.25" customHeight="1">
      <c r="A1078" s="12" t="s">
        <v>1105</v>
      </c>
      <c r="B1078" s="12" t="s">
        <v>34</v>
      </c>
      <c r="C1078" s="12" t="s">
        <v>9</v>
      </c>
      <c r="D1078" s="13">
        <v>91487</v>
      </c>
      <c r="E1078" s="13">
        <v>15485</v>
      </c>
      <c r="F1078" s="12" t="s">
        <v>15</v>
      </c>
      <c r="G1078" s="12" t="s">
        <v>20</v>
      </c>
      <c r="H1078" s="12"/>
    </row>
    <row r="1079" spans="1:8" ht="14.25" customHeight="1">
      <c r="A1079" s="12" t="s">
        <v>1106</v>
      </c>
      <c r="B1079" s="12" t="s">
        <v>19</v>
      </c>
      <c r="C1079" s="12" t="s">
        <v>46</v>
      </c>
      <c r="D1079" s="13">
        <v>34883</v>
      </c>
      <c r="E1079" s="13">
        <v>82250</v>
      </c>
      <c r="F1079" s="12"/>
      <c r="G1079" s="12" t="s">
        <v>16</v>
      </c>
      <c r="H1079" s="12" t="s">
        <v>31</v>
      </c>
    </row>
    <row r="1080" spans="1:8" ht="14.25" customHeight="1">
      <c r="A1080" s="12" t="s">
        <v>1107</v>
      </c>
      <c r="B1080" s="12" t="s">
        <v>19</v>
      </c>
      <c r="C1080" s="12" t="s">
        <v>46</v>
      </c>
      <c r="D1080" s="13">
        <v>99163</v>
      </c>
      <c r="E1080" s="13">
        <v>11158</v>
      </c>
      <c r="F1080" s="12" t="s">
        <v>29</v>
      </c>
      <c r="G1080" s="12" t="s">
        <v>20</v>
      </c>
      <c r="H1080" s="12"/>
    </row>
    <row r="1081" spans="1:8" ht="14.25" customHeight="1">
      <c r="A1081" s="12" t="s">
        <v>1108</v>
      </c>
      <c r="B1081" s="12" t="s">
        <v>36</v>
      </c>
      <c r="C1081" s="12" t="s">
        <v>9</v>
      </c>
      <c r="D1081" s="13">
        <v>155577</v>
      </c>
      <c r="E1081" s="13">
        <v>16040</v>
      </c>
      <c r="F1081" s="12" t="s">
        <v>15</v>
      </c>
      <c r="G1081" s="12" t="s">
        <v>20</v>
      </c>
      <c r="H1081" s="12" t="s">
        <v>17</v>
      </c>
    </row>
    <row r="1082" spans="1:8" ht="14.25" customHeight="1">
      <c r="A1082" s="12" t="s">
        <v>1109</v>
      </c>
      <c r="B1082" s="12" t="s">
        <v>34</v>
      </c>
      <c r="C1082" s="12" t="s">
        <v>14</v>
      </c>
      <c r="D1082" s="13">
        <v>50000</v>
      </c>
      <c r="E1082" s="13">
        <v>44961</v>
      </c>
      <c r="F1082" s="12"/>
      <c r="G1082" s="12" t="s">
        <v>20</v>
      </c>
      <c r="H1082" s="12" t="s">
        <v>17</v>
      </c>
    </row>
    <row r="1083" spans="1:8" ht="14.25" customHeight="1">
      <c r="A1083" s="12" t="s">
        <v>1110</v>
      </c>
      <c r="B1083" s="12" t="s">
        <v>13</v>
      </c>
      <c r="C1083" s="12" t="s">
        <v>46</v>
      </c>
      <c r="D1083" s="13">
        <v>126883</v>
      </c>
      <c r="E1083" s="13">
        <v>10601</v>
      </c>
      <c r="F1083" s="12" t="s">
        <v>10</v>
      </c>
      <c r="G1083" s="12" t="s">
        <v>20</v>
      </c>
      <c r="H1083" s="12" t="s">
        <v>17</v>
      </c>
    </row>
    <row r="1084" spans="1:8" ht="14.25" customHeight="1">
      <c r="A1084" s="12" t="s">
        <v>1111</v>
      </c>
      <c r="B1084" s="12" t="s">
        <v>36</v>
      </c>
      <c r="C1084" s="12"/>
      <c r="D1084" s="13">
        <v>192865</v>
      </c>
      <c r="E1084" s="13">
        <v>17565</v>
      </c>
      <c r="F1084" s="12"/>
      <c r="G1084" s="12" t="s">
        <v>24</v>
      </c>
      <c r="H1084" s="12"/>
    </row>
    <row r="1085" spans="1:8" ht="14.25" customHeight="1">
      <c r="A1085" s="12" t="s">
        <v>1112</v>
      </c>
      <c r="B1085" s="12" t="s">
        <v>34</v>
      </c>
      <c r="C1085" s="12" t="s">
        <v>46</v>
      </c>
      <c r="D1085" s="13">
        <v>143476</v>
      </c>
      <c r="E1085" s="13">
        <v>33704</v>
      </c>
      <c r="F1085" s="12" t="s">
        <v>29</v>
      </c>
      <c r="G1085" s="12" t="s">
        <v>16</v>
      </c>
      <c r="H1085" s="12"/>
    </row>
    <row r="1086" spans="1:8" ht="14.25" customHeight="1">
      <c r="A1086" s="12" t="s">
        <v>1113</v>
      </c>
      <c r="B1086" s="12"/>
      <c r="C1086" s="12" t="s">
        <v>9</v>
      </c>
      <c r="D1086" s="13">
        <v>80353</v>
      </c>
      <c r="E1086" s="13">
        <v>82923</v>
      </c>
      <c r="F1086" s="12" t="s">
        <v>10</v>
      </c>
      <c r="G1086" s="12"/>
      <c r="H1086" s="12" t="s">
        <v>17</v>
      </c>
    </row>
    <row r="1087" spans="1:8" ht="14.25" customHeight="1">
      <c r="A1087" s="12" t="s">
        <v>1114</v>
      </c>
      <c r="B1087" s="12" t="s">
        <v>19</v>
      </c>
      <c r="C1087" s="12" t="s">
        <v>9</v>
      </c>
      <c r="D1087" s="13">
        <v>23202</v>
      </c>
      <c r="E1087" s="13">
        <v>23742</v>
      </c>
      <c r="F1087" s="12" t="s">
        <v>29</v>
      </c>
      <c r="G1087" s="12"/>
      <c r="H1087" s="12" t="s">
        <v>21</v>
      </c>
    </row>
    <row r="1088" spans="1:8" ht="14.25" customHeight="1">
      <c r="A1088" s="12" t="s">
        <v>1115</v>
      </c>
      <c r="B1088" s="12" t="s">
        <v>34</v>
      </c>
      <c r="C1088" s="12" t="s">
        <v>46</v>
      </c>
      <c r="D1088" s="13">
        <v>117724</v>
      </c>
      <c r="E1088" s="13">
        <v>58118</v>
      </c>
      <c r="F1088" s="12" t="s">
        <v>10</v>
      </c>
      <c r="G1088" s="12" t="s">
        <v>16</v>
      </c>
      <c r="H1088" s="12"/>
    </row>
    <row r="1089" spans="1:8" ht="14.25" customHeight="1">
      <c r="A1089" s="12" t="s">
        <v>1116</v>
      </c>
      <c r="B1089" s="12" t="s">
        <v>36</v>
      </c>
      <c r="C1089" s="12"/>
      <c r="D1089" s="13">
        <v>90685</v>
      </c>
      <c r="E1089" s="13">
        <v>18356</v>
      </c>
      <c r="F1089" s="12" t="s">
        <v>29</v>
      </c>
      <c r="G1089" s="12" t="s">
        <v>20</v>
      </c>
      <c r="H1089" s="12" t="s">
        <v>17</v>
      </c>
    </row>
    <row r="1090" spans="1:8" ht="14.25" customHeight="1">
      <c r="A1090" s="12" t="s">
        <v>1117</v>
      </c>
      <c r="B1090" s="12"/>
      <c r="C1090" s="12"/>
      <c r="D1090" s="13">
        <v>137990</v>
      </c>
      <c r="E1090" s="13">
        <v>32274</v>
      </c>
      <c r="F1090" s="12" t="s">
        <v>29</v>
      </c>
      <c r="G1090" s="12" t="s">
        <v>16</v>
      </c>
      <c r="H1090" s="12" t="s">
        <v>17</v>
      </c>
    </row>
    <row r="1091" spans="1:8" ht="14.25" customHeight="1">
      <c r="A1091" s="12" t="s">
        <v>1118</v>
      </c>
      <c r="B1091" s="12"/>
      <c r="C1091" s="12"/>
      <c r="D1091" s="13">
        <v>113267</v>
      </c>
      <c r="E1091" s="13">
        <v>28551</v>
      </c>
      <c r="F1091" s="12" t="s">
        <v>29</v>
      </c>
      <c r="G1091" s="12" t="s">
        <v>20</v>
      </c>
      <c r="H1091" s="12" t="s">
        <v>31</v>
      </c>
    </row>
    <row r="1092" spans="1:8" ht="14.25" customHeight="1">
      <c r="A1092" s="12" t="s">
        <v>1119</v>
      </c>
      <c r="B1092" s="12" t="s">
        <v>34</v>
      </c>
      <c r="C1092" s="12" t="s">
        <v>9</v>
      </c>
      <c r="D1092" s="13">
        <v>98208</v>
      </c>
      <c r="E1092" s="13">
        <v>34578</v>
      </c>
      <c r="F1092" s="12" t="s">
        <v>15</v>
      </c>
      <c r="G1092" s="12" t="s">
        <v>16</v>
      </c>
      <c r="H1092" s="12"/>
    </row>
    <row r="1093" spans="1:8" ht="14.25" customHeight="1">
      <c r="A1093" s="12" t="s">
        <v>1120</v>
      </c>
      <c r="B1093" s="12" t="s">
        <v>34</v>
      </c>
      <c r="C1093" s="12" t="s">
        <v>9</v>
      </c>
      <c r="D1093" s="13">
        <v>41366</v>
      </c>
      <c r="E1093" s="13">
        <v>84700</v>
      </c>
      <c r="F1093" s="12"/>
      <c r="G1093" s="12" t="s">
        <v>20</v>
      </c>
      <c r="H1093" s="12" t="s">
        <v>31</v>
      </c>
    </row>
    <row r="1094" spans="1:8" ht="14.25" customHeight="1">
      <c r="A1094" s="12" t="s">
        <v>1121</v>
      </c>
      <c r="B1094" s="12" t="s">
        <v>19</v>
      </c>
      <c r="C1094" s="12" t="s">
        <v>9</v>
      </c>
      <c r="D1094" s="13">
        <v>153189</v>
      </c>
      <c r="E1094" s="13">
        <v>42591</v>
      </c>
      <c r="F1094" s="12" t="s">
        <v>29</v>
      </c>
      <c r="G1094" s="12" t="s">
        <v>16</v>
      </c>
      <c r="H1094" s="12" t="s">
        <v>21</v>
      </c>
    </row>
    <row r="1095" spans="1:8" ht="14.25" customHeight="1">
      <c r="A1095" s="12" t="s">
        <v>1122</v>
      </c>
      <c r="B1095" s="12"/>
      <c r="C1095" s="12"/>
      <c r="D1095" s="13">
        <v>164265</v>
      </c>
      <c r="E1095" s="13">
        <v>11376</v>
      </c>
      <c r="F1095" s="12" t="s">
        <v>15</v>
      </c>
      <c r="G1095" s="12" t="s">
        <v>20</v>
      </c>
      <c r="H1095" s="12" t="s">
        <v>11</v>
      </c>
    </row>
    <row r="1096" spans="1:8" ht="14.25" customHeight="1">
      <c r="A1096" s="12" t="s">
        <v>1123</v>
      </c>
      <c r="B1096" s="12" t="s">
        <v>36</v>
      </c>
      <c r="C1096" s="12" t="s">
        <v>46</v>
      </c>
      <c r="D1096" s="13">
        <v>41577</v>
      </c>
      <c r="E1096" s="13">
        <v>63345</v>
      </c>
      <c r="F1096" s="12" t="s">
        <v>10</v>
      </c>
      <c r="G1096" s="12" t="s">
        <v>16</v>
      </c>
      <c r="H1096" s="12" t="s">
        <v>11</v>
      </c>
    </row>
    <row r="1097" spans="1:8" ht="14.25" customHeight="1">
      <c r="A1097" s="12" t="s">
        <v>1124</v>
      </c>
      <c r="B1097" s="12" t="s">
        <v>34</v>
      </c>
      <c r="C1097" s="12" t="s">
        <v>46</v>
      </c>
      <c r="D1097" s="13">
        <v>79388</v>
      </c>
      <c r="E1097" s="13">
        <v>92316</v>
      </c>
      <c r="F1097" s="12" t="s">
        <v>10</v>
      </c>
      <c r="G1097" s="12" t="s">
        <v>20</v>
      </c>
      <c r="H1097" s="12"/>
    </row>
    <row r="1098" spans="1:8" ht="14.25" customHeight="1">
      <c r="A1098" s="12" t="s">
        <v>1125</v>
      </c>
      <c r="B1098" s="12" t="s">
        <v>13</v>
      </c>
      <c r="C1098" s="12" t="s">
        <v>14</v>
      </c>
      <c r="D1098" s="13">
        <v>20241</v>
      </c>
      <c r="E1098" s="13">
        <v>61002</v>
      </c>
      <c r="F1098" s="12" t="s">
        <v>15</v>
      </c>
      <c r="G1098" s="12" t="s">
        <v>16</v>
      </c>
      <c r="H1098" s="12" t="s">
        <v>31</v>
      </c>
    </row>
    <row r="1099" spans="1:8" ht="14.25" customHeight="1">
      <c r="A1099" s="12" t="s">
        <v>1126</v>
      </c>
      <c r="B1099" s="12" t="s">
        <v>19</v>
      </c>
      <c r="C1099" s="12" t="s">
        <v>9</v>
      </c>
      <c r="D1099" s="13">
        <v>63548</v>
      </c>
      <c r="E1099" s="13">
        <v>82998</v>
      </c>
      <c r="F1099" s="12" t="s">
        <v>15</v>
      </c>
      <c r="G1099" s="12" t="s">
        <v>20</v>
      </c>
      <c r="H1099" s="12"/>
    </row>
    <row r="1100" spans="1:8" ht="14.25" customHeight="1">
      <c r="A1100" s="12" t="s">
        <v>1127</v>
      </c>
      <c r="B1100" s="12" t="s">
        <v>34</v>
      </c>
      <c r="C1100" s="12"/>
      <c r="D1100" s="13">
        <v>109348</v>
      </c>
      <c r="E1100" s="13">
        <v>10340</v>
      </c>
      <c r="F1100" s="12" t="s">
        <v>15</v>
      </c>
      <c r="G1100" s="12" t="s">
        <v>16</v>
      </c>
      <c r="H1100" s="12" t="s">
        <v>17</v>
      </c>
    </row>
    <row r="1101" spans="1:8" ht="14.25" customHeight="1">
      <c r="A1101" s="12" t="s">
        <v>1128</v>
      </c>
      <c r="B1101" s="12" t="s">
        <v>19</v>
      </c>
      <c r="C1101" s="12" t="s">
        <v>9</v>
      </c>
      <c r="D1101" s="13">
        <v>135972</v>
      </c>
      <c r="E1101" s="13">
        <v>86815</v>
      </c>
      <c r="F1101" s="12" t="s">
        <v>10</v>
      </c>
      <c r="G1101" s="12" t="s">
        <v>20</v>
      </c>
      <c r="H1101" s="12"/>
    </row>
    <row r="1102" spans="1:8" ht="14.25" customHeight="1">
      <c r="A1102" s="12" t="s">
        <v>1129</v>
      </c>
      <c r="B1102" s="12"/>
      <c r="C1102" s="12" t="s">
        <v>46</v>
      </c>
      <c r="D1102" s="13">
        <v>164813</v>
      </c>
      <c r="E1102" s="13">
        <v>31624</v>
      </c>
      <c r="F1102" s="12" t="s">
        <v>10</v>
      </c>
      <c r="G1102" s="12" t="s">
        <v>16</v>
      </c>
      <c r="H1102" s="12" t="s">
        <v>11</v>
      </c>
    </row>
    <row r="1103" spans="1:8" ht="14.25" customHeight="1">
      <c r="A1103" s="12" t="s">
        <v>1130</v>
      </c>
      <c r="B1103" s="12" t="s">
        <v>13</v>
      </c>
      <c r="C1103" s="12" t="s">
        <v>9</v>
      </c>
      <c r="D1103" s="13">
        <v>43979</v>
      </c>
      <c r="E1103" s="13">
        <v>56295</v>
      </c>
      <c r="F1103" s="12" t="s">
        <v>15</v>
      </c>
      <c r="G1103" s="12" t="s">
        <v>16</v>
      </c>
      <c r="H1103" s="12" t="s">
        <v>17</v>
      </c>
    </row>
    <row r="1104" spans="1:8" ht="14.25" customHeight="1">
      <c r="A1104" s="12" t="s">
        <v>1131</v>
      </c>
      <c r="B1104" s="12"/>
      <c r="C1104" s="12"/>
      <c r="D1104" s="13">
        <v>110119</v>
      </c>
      <c r="E1104" s="13">
        <v>83805</v>
      </c>
      <c r="F1104" s="12" t="s">
        <v>29</v>
      </c>
      <c r="G1104" s="12" t="s">
        <v>24</v>
      </c>
      <c r="H1104" s="12" t="s">
        <v>17</v>
      </c>
    </row>
    <row r="1105" spans="1:8" ht="14.25" customHeight="1">
      <c r="A1105" s="12" t="s">
        <v>1132</v>
      </c>
      <c r="B1105" s="12" t="s">
        <v>36</v>
      </c>
      <c r="C1105" s="12"/>
      <c r="D1105" s="13">
        <v>58057</v>
      </c>
      <c r="E1105" s="13">
        <v>34793</v>
      </c>
      <c r="F1105" s="12" t="s">
        <v>29</v>
      </c>
      <c r="G1105" s="12"/>
      <c r="H1105" s="12" t="s">
        <v>11</v>
      </c>
    </row>
    <row r="1106" spans="1:8" ht="14.25" customHeight="1">
      <c r="A1106" s="12" t="s">
        <v>1133</v>
      </c>
      <c r="B1106" s="12"/>
      <c r="C1106" s="12" t="s">
        <v>14</v>
      </c>
      <c r="D1106" s="13">
        <v>135089</v>
      </c>
      <c r="E1106" s="13">
        <v>99154</v>
      </c>
      <c r="F1106" s="12" t="s">
        <v>10</v>
      </c>
      <c r="G1106" s="12" t="s">
        <v>20</v>
      </c>
      <c r="H1106" s="12" t="s">
        <v>31</v>
      </c>
    </row>
    <row r="1107" spans="1:8" ht="14.25" customHeight="1">
      <c r="A1107" s="12" t="s">
        <v>1134</v>
      </c>
      <c r="B1107" s="12" t="s">
        <v>34</v>
      </c>
      <c r="C1107" s="12" t="s">
        <v>9</v>
      </c>
      <c r="D1107" s="13">
        <v>10138</v>
      </c>
      <c r="E1107" s="13">
        <v>81994</v>
      </c>
      <c r="F1107" s="12" t="s">
        <v>10</v>
      </c>
      <c r="G1107" s="12" t="s">
        <v>16</v>
      </c>
      <c r="H1107" s="12" t="s">
        <v>17</v>
      </c>
    </row>
    <row r="1108" spans="1:8" ht="14.25" customHeight="1">
      <c r="A1108" s="12" t="s">
        <v>1135</v>
      </c>
      <c r="B1108" s="12" t="s">
        <v>36</v>
      </c>
      <c r="C1108" s="12" t="s">
        <v>9</v>
      </c>
      <c r="D1108" s="13">
        <v>101992</v>
      </c>
      <c r="E1108" s="13">
        <v>30909</v>
      </c>
      <c r="F1108" s="12" t="s">
        <v>10</v>
      </c>
      <c r="G1108" s="12"/>
      <c r="H1108" s="12" t="s">
        <v>11</v>
      </c>
    </row>
    <row r="1109" spans="1:8" ht="14.25" customHeight="1">
      <c r="A1109" s="12" t="s">
        <v>1136</v>
      </c>
      <c r="B1109" s="12" t="s">
        <v>36</v>
      </c>
      <c r="C1109" s="12" t="s">
        <v>46</v>
      </c>
      <c r="D1109" s="13">
        <v>44915</v>
      </c>
      <c r="E1109" s="13">
        <v>33615</v>
      </c>
      <c r="F1109" s="12"/>
      <c r="G1109" s="12" t="s">
        <v>20</v>
      </c>
      <c r="H1109" s="12" t="s">
        <v>17</v>
      </c>
    </row>
    <row r="1110" spans="1:8" ht="14.25" customHeight="1">
      <c r="A1110" s="12" t="s">
        <v>1137</v>
      </c>
      <c r="B1110" s="12"/>
      <c r="C1110" s="12" t="s">
        <v>46</v>
      </c>
      <c r="D1110" s="13">
        <v>75875</v>
      </c>
      <c r="E1110" s="13">
        <v>68678</v>
      </c>
      <c r="F1110" s="12"/>
      <c r="G1110" s="12" t="s">
        <v>24</v>
      </c>
      <c r="H1110" s="12" t="s">
        <v>31</v>
      </c>
    </row>
    <row r="1111" spans="1:8" ht="14.25" customHeight="1">
      <c r="A1111" s="12" t="s">
        <v>1138</v>
      </c>
      <c r="B1111" s="12"/>
      <c r="C1111" s="12" t="s">
        <v>46</v>
      </c>
      <c r="D1111" s="13">
        <v>37046</v>
      </c>
      <c r="E1111" s="13">
        <v>45751</v>
      </c>
      <c r="F1111" s="12" t="s">
        <v>29</v>
      </c>
      <c r="G1111" s="12"/>
      <c r="H1111" s="12" t="s">
        <v>21</v>
      </c>
    </row>
    <row r="1112" spans="1:8" ht="14.25" customHeight="1">
      <c r="A1112" s="12" t="s">
        <v>1139</v>
      </c>
      <c r="B1112" s="12" t="s">
        <v>13</v>
      </c>
      <c r="C1112" s="12" t="s">
        <v>9</v>
      </c>
      <c r="D1112" s="13">
        <v>66000</v>
      </c>
      <c r="E1112" s="13">
        <v>45848</v>
      </c>
      <c r="F1112" s="12" t="s">
        <v>10</v>
      </c>
      <c r="G1112" s="12" t="s">
        <v>24</v>
      </c>
      <c r="H1112" s="12" t="s">
        <v>11</v>
      </c>
    </row>
    <row r="1113" spans="1:8" ht="14.25" customHeight="1">
      <c r="A1113" s="12" t="s">
        <v>1140</v>
      </c>
      <c r="B1113" s="12" t="s">
        <v>36</v>
      </c>
      <c r="C1113" s="12" t="s">
        <v>9</v>
      </c>
      <c r="D1113" s="13">
        <v>139387</v>
      </c>
      <c r="E1113" s="13">
        <v>46696</v>
      </c>
      <c r="F1113" s="12" t="s">
        <v>15</v>
      </c>
      <c r="G1113" s="12"/>
      <c r="H1113" s="12"/>
    </row>
    <row r="1114" spans="1:8" ht="14.25" customHeight="1">
      <c r="A1114" s="12" t="s">
        <v>1141</v>
      </c>
      <c r="B1114" s="12" t="s">
        <v>27</v>
      </c>
      <c r="C1114" s="12"/>
      <c r="D1114" s="13">
        <v>140097</v>
      </c>
      <c r="E1114" s="13">
        <v>31916</v>
      </c>
      <c r="F1114" s="12" t="s">
        <v>29</v>
      </c>
      <c r="G1114" s="12" t="s">
        <v>20</v>
      </c>
      <c r="H1114" s="12" t="s">
        <v>31</v>
      </c>
    </row>
    <row r="1115" spans="1:8" ht="14.25" customHeight="1">
      <c r="A1115" s="12" t="s">
        <v>1142</v>
      </c>
      <c r="B1115" s="12" t="s">
        <v>34</v>
      </c>
      <c r="C1115" s="12" t="s">
        <v>14</v>
      </c>
      <c r="D1115" s="13">
        <v>189092</v>
      </c>
      <c r="E1115" s="13">
        <v>58347</v>
      </c>
      <c r="F1115" s="12" t="s">
        <v>29</v>
      </c>
      <c r="G1115" s="12"/>
      <c r="H1115" s="12" t="s">
        <v>21</v>
      </c>
    </row>
    <row r="1116" spans="1:8" ht="14.25" customHeight="1">
      <c r="A1116" s="12" t="s">
        <v>1143</v>
      </c>
      <c r="B1116" s="12" t="s">
        <v>36</v>
      </c>
      <c r="C1116" s="12" t="s">
        <v>14</v>
      </c>
      <c r="D1116" s="13">
        <v>134806</v>
      </c>
      <c r="E1116" s="13">
        <v>96117</v>
      </c>
      <c r="F1116" s="12" t="s">
        <v>15</v>
      </c>
      <c r="G1116" s="12" t="s">
        <v>24</v>
      </c>
      <c r="H1116" s="12"/>
    </row>
    <row r="1117" spans="1:8" ht="14.25" customHeight="1">
      <c r="A1117" s="12" t="s">
        <v>1144</v>
      </c>
      <c r="B1117" s="12" t="s">
        <v>36</v>
      </c>
      <c r="C1117" s="12"/>
      <c r="D1117" s="13">
        <v>71022</v>
      </c>
      <c r="E1117" s="13">
        <v>74723</v>
      </c>
      <c r="F1117" s="12" t="s">
        <v>15</v>
      </c>
      <c r="G1117" s="12" t="s">
        <v>24</v>
      </c>
      <c r="H1117" s="12" t="s">
        <v>11</v>
      </c>
    </row>
    <row r="1118" spans="1:8" ht="14.25" customHeight="1">
      <c r="A1118" s="12" t="s">
        <v>1145</v>
      </c>
      <c r="B1118" s="12" t="s">
        <v>19</v>
      </c>
      <c r="C1118" s="12" t="s">
        <v>9</v>
      </c>
      <c r="D1118" s="13">
        <v>14241</v>
      </c>
      <c r="E1118" s="13">
        <v>46808</v>
      </c>
      <c r="F1118" s="12" t="s">
        <v>29</v>
      </c>
      <c r="G1118" s="12" t="s">
        <v>16</v>
      </c>
      <c r="H1118" s="12" t="s">
        <v>17</v>
      </c>
    </row>
    <row r="1119" spans="1:8" ht="14.25" customHeight="1">
      <c r="A1119" s="12" t="s">
        <v>1146</v>
      </c>
      <c r="B1119" s="12" t="s">
        <v>120</v>
      </c>
      <c r="C1119" s="12" t="s">
        <v>9</v>
      </c>
      <c r="D1119" s="13">
        <v>168625</v>
      </c>
      <c r="E1119" s="13">
        <v>33712</v>
      </c>
      <c r="F1119" s="12" t="s">
        <v>29</v>
      </c>
      <c r="G1119" s="12" t="s">
        <v>16</v>
      </c>
      <c r="H1119" s="12" t="s">
        <v>31</v>
      </c>
    </row>
    <row r="1120" spans="1:8" ht="14.25" customHeight="1">
      <c r="A1120" s="12" t="s">
        <v>1147</v>
      </c>
      <c r="B1120" s="12"/>
      <c r="C1120" s="12" t="s">
        <v>46</v>
      </c>
      <c r="D1120" s="13">
        <v>13279</v>
      </c>
      <c r="E1120" s="13">
        <v>32216</v>
      </c>
      <c r="F1120" s="12" t="s">
        <v>10</v>
      </c>
      <c r="G1120" s="12"/>
      <c r="H1120" s="12"/>
    </row>
    <row r="1121" spans="1:8" ht="14.25" customHeight="1">
      <c r="A1121" s="12" t="s">
        <v>1148</v>
      </c>
      <c r="B1121" s="12"/>
      <c r="C1121" s="12" t="s">
        <v>9</v>
      </c>
      <c r="D1121" s="13">
        <v>178122</v>
      </c>
      <c r="E1121" s="13">
        <v>56825</v>
      </c>
      <c r="F1121" s="12" t="s">
        <v>15</v>
      </c>
      <c r="G1121" s="12" t="s">
        <v>20</v>
      </c>
      <c r="H1121" s="12" t="s">
        <v>21</v>
      </c>
    </row>
    <row r="1122" spans="1:8" ht="14.25" customHeight="1">
      <c r="A1122" s="12" t="s">
        <v>1149</v>
      </c>
      <c r="B1122" s="12" t="s">
        <v>19</v>
      </c>
      <c r="C1122" s="12" t="s">
        <v>46</v>
      </c>
      <c r="D1122" s="13">
        <v>29034</v>
      </c>
      <c r="E1122" s="13">
        <v>65329</v>
      </c>
      <c r="F1122" s="12" t="s">
        <v>15</v>
      </c>
      <c r="G1122" s="12"/>
      <c r="H1122" s="12" t="s">
        <v>11</v>
      </c>
    </row>
    <row r="1123" spans="1:8" ht="14.25" customHeight="1">
      <c r="A1123" s="12" t="s">
        <v>1150</v>
      </c>
      <c r="B1123" s="12" t="s">
        <v>36</v>
      </c>
      <c r="C1123" s="12" t="s">
        <v>14</v>
      </c>
      <c r="D1123" s="13">
        <v>146613</v>
      </c>
      <c r="E1123" s="13">
        <v>9655</v>
      </c>
      <c r="F1123" s="12" t="s">
        <v>29</v>
      </c>
      <c r="G1123" s="12"/>
      <c r="H1123" s="12" t="s">
        <v>31</v>
      </c>
    </row>
    <row r="1124" spans="1:8" ht="14.25" customHeight="1">
      <c r="A1124" s="12" t="s">
        <v>1151</v>
      </c>
      <c r="B1124" s="12" t="s">
        <v>13</v>
      </c>
      <c r="C1124" s="12" t="s">
        <v>46</v>
      </c>
      <c r="D1124" s="13">
        <v>12425</v>
      </c>
      <c r="E1124" s="13">
        <v>7679</v>
      </c>
      <c r="F1124" s="12" t="s">
        <v>15</v>
      </c>
      <c r="G1124" s="12" t="s">
        <v>24</v>
      </c>
      <c r="H1124" s="12" t="s">
        <v>11</v>
      </c>
    </row>
    <row r="1125" spans="1:8" ht="14.25" customHeight="1">
      <c r="A1125" s="12" t="s">
        <v>1152</v>
      </c>
      <c r="B1125" s="12" t="s">
        <v>19</v>
      </c>
      <c r="C1125" s="12" t="s">
        <v>46</v>
      </c>
      <c r="D1125" s="13">
        <v>139418</v>
      </c>
      <c r="E1125" s="13">
        <v>32623</v>
      </c>
      <c r="F1125" s="12" t="s">
        <v>29</v>
      </c>
      <c r="G1125" s="12" t="s">
        <v>24</v>
      </c>
      <c r="H1125" s="12"/>
    </row>
    <row r="1126" spans="1:8" ht="14.25" customHeight="1">
      <c r="A1126" s="12" t="s">
        <v>1153</v>
      </c>
      <c r="B1126" s="12" t="s">
        <v>36</v>
      </c>
      <c r="C1126" s="12" t="s">
        <v>46</v>
      </c>
      <c r="D1126" s="13">
        <v>125331</v>
      </c>
      <c r="E1126" s="13">
        <v>52524</v>
      </c>
      <c r="F1126" s="12"/>
      <c r="G1126" s="12"/>
      <c r="H1126" s="12" t="s">
        <v>31</v>
      </c>
    </row>
    <row r="1127" spans="1:8" ht="14.25" customHeight="1">
      <c r="A1127" s="12" t="s">
        <v>1154</v>
      </c>
      <c r="B1127" s="12" t="s">
        <v>13</v>
      </c>
      <c r="C1127" s="12" t="s">
        <v>9</v>
      </c>
      <c r="D1127" s="13">
        <v>135610</v>
      </c>
      <c r="E1127" s="13">
        <v>40363</v>
      </c>
      <c r="F1127" s="12"/>
      <c r="G1127" s="12"/>
      <c r="H1127" s="12" t="s">
        <v>11</v>
      </c>
    </row>
    <row r="1128" spans="1:8" ht="14.25" customHeight="1">
      <c r="A1128" s="12" t="s">
        <v>1155</v>
      </c>
      <c r="B1128" s="12" t="s">
        <v>19</v>
      </c>
      <c r="C1128" s="12" t="s">
        <v>46</v>
      </c>
      <c r="D1128" s="13">
        <v>47901</v>
      </c>
      <c r="E1128" s="13">
        <v>97048</v>
      </c>
      <c r="F1128" s="12" t="s">
        <v>10</v>
      </c>
      <c r="G1128" s="12" t="s">
        <v>20</v>
      </c>
      <c r="H1128" s="12" t="s">
        <v>21</v>
      </c>
    </row>
    <row r="1129" spans="1:8" ht="14.25" customHeight="1">
      <c r="A1129" s="12" t="s">
        <v>1156</v>
      </c>
      <c r="B1129" s="12"/>
      <c r="C1129" s="12" t="s">
        <v>46</v>
      </c>
      <c r="D1129" s="13">
        <v>49277</v>
      </c>
      <c r="E1129" s="13">
        <v>54487</v>
      </c>
      <c r="F1129" s="12" t="s">
        <v>10</v>
      </c>
      <c r="G1129" s="12" t="s">
        <v>20</v>
      </c>
      <c r="H1129" s="12" t="s">
        <v>17</v>
      </c>
    </row>
    <row r="1130" spans="1:8" ht="14.25" customHeight="1">
      <c r="A1130" s="12" t="s">
        <v>1157</v>
      </c>
      <c r="B1130" s="12" t="s">
        <v>13</v>
      </c>
      <c r="C1130" s="12" t="s">
        <v>14</v>
      </c>
      <c r="D1130" s="13">
        <v>194211</v>
      </c>
      <c r="E1130" s="13">
        <v>59401</v>
      </c>
      <c r="F1130" s="12" t="s">
        <v>10</v>
      </c>
      <c r="G1130" s="12" t="s">
        <v>24</v>
      </c>
      <c r="H1130" s="12" t="s">
        <v>31</v>
      </c>
    </row>
    <row r="1131" spans="1:8" ht="14.25" customHeight="1">
      <c r="A1131" s="12" t="s">
        <v>1158</v>
      </c>
      <c r="B1131" s="12" t="s">
        <v>34</v>
      </c>
      <c r="C1131" s="12" t="s">
        <v>14</v>
      </c>
      <c r="D1131" s="13">
        <v>112707</v>
      </c>
      <c r="E1131" s="13">
        <v>57445</v>
      </c>
      <c r="F1131" s="12"/>
      <c r="G1131" s="12" t="s">
        <v>20</v>
      </c>
      <c r="H1131" s="12" t="s">
        <v>31</v>
      </c>
    </row>
    <row r="1132" spans="1:8" ht="14.25" customHeight="1">
      <c r="A1132" s="12" t="s">
        <v>1159</v>
      </c>
      <c r="B1132" s="12"/>
      <c r="C1132" s="12" t="s">
        <v>46</v>
      </c>
      <c r="D1132" s="13">
        <v>148911</v>
      </c>
      <c r="E1132" s="13">
        <v>99518</v>
      </c>
      <c r="F1132" s="12"/>
      <c r="G1132" s="12"/>
      <c r="H1132" s="12" t="s">
        <v>17</v>
      </c>
    </row>
    <row r="1133" spans="1:8" ht="14.25" customHeight="1">
      <c r="A1133" s="12" t="s">
        <v>1160</v>
      </c>
      <c r="B1133" s="12" t="s">
        <v>13</v>
      </c>
      <c r="C1133" s="12" t="s">
        <v>46</v>
      </c>
      <c r="D1133" s="13">
        <v>15992</v>
      </c>
      <c r="E1133" s="13">
        <v>26056</v>
      </c>
      <c r="F1133" s="12"/>
      <c r="G1133" s="12" t="s">
        <v>20</v>
      </c>
      <c r="H1133" s="12"/>
    </row>
    <row r="1134" spans="1:8" ht="14.25" customHeight="1">
      <c r="A1134" s="12" t="s">
        <v>1161</v>
      </c>
      <c r="B1134" s="12" t="s">
        <v>13</v>
      </c>
      <c r="C1134" s="12" t="s">
        <v>14</v>
      </c>
      <c r="D1134" s="13">
        <v>195348</v>
      </c>
      <c r="E1134" s="13">
        <v>89603</v>
      </c>
      <c r="F1134" s="12" t="s">
        <v>29</v>
      </c>
      <c r="G1134" s="12" t="s">
        <v>20</v>
      </c>
      <c r="H1134" s="12"/>
    </row>
    <row r="1135" spans="1:8" ht="14.25" customHeight="1">
      <c r="A1135" s="12" t="s">
        <v>1162</v>
      </c>
      <c r="B1135" s="12" t="s">
        <v>36</v>
      </c>
      <c r="C1135" s="12" t="s">
        <v>14</v>
      </c>
      <c r="D1135" s="13">
        <v>181567</v>
      </c>
      <c r="E1135" s="13">
        <v>5358</v>
      </c>
      <c r="F1135" s="12" t="s">
        <v>10</v>
      </c>
      <c r="G1135" s="12" t="s">
        <v>24</v>
      </c>
      <c r="H1135" s="12" t="s">
        <v>21</v>
      </c>
    </row>
    <row r="1136" spans="1:8" ht="14.25" customHeight="1">
      <c r="A1136" s="12" t="s">
        <v>1163</v>
      </c>
      <c r="B1136" s="12" t="s">
        <v>68</v>
      </c>
      <c r="C1136" s="12" t="s">
        <v>14</v>
      </c>
      <c r="D1136" s="13">
        <v>16872</v>
      </c>
      <c r="E1136" s="13">
        <v>82775</v>
      </c>
      <c r="F1136" s="12" t="s">
        <v>10</v>
      </c>
      <c r="G1136" s="12" t="s">
        <v>24</v>
      </c>
      <c r="H1136" s="12"/>
    </row>
    <row r="1137" spans="1:8" ht="14.25" customHeight="1">
      <c r="A1137" s="12" t="s">
        <v>1164</v>
      </c>
      <c r="B1137" s="12" t="s">
        <v>34</v>
      </c>
      <c r="C1137" s="12" t="s">
        <v>9</v>
      </c>
      <c r="D1137" s="13">
        <v>142408</v>
      </c>
      <c r="E1137" s="13">
        <v>13790</v>
      </c>
      <c r="F1137" s="12" t="s">
        <v>10</v>
      </c>
      <c r="G1137" s="12"/>
      <c r="H1137" s="12" t="s">
        <v>11</v>
      </c>
    </row>
    <row r="1138" spans="1:8" ht="14.25" customHeight="1">
      <c r="A1138" s="12" t="s">
        <v>1165</v>
      </c>
      <c r="B1138" s="12" t="s">
        <v>13</v>
      </c>
      <c r="C1138" s="12" t="s">
        <v>14</v>
      </c>
      <c r="D1138" s="13">
        <v>85166</v>
      </c>
      <c r="E1138" s="13">
        <v>9948</v>
      </c>
      <c r="F1138" s="12" t="s">
        <v>15</v>
      </c>
      <c r="G1138" s="12" t="s">
        <v>20</v>
      </c>
      <c r="H1138" s="12" t="s">
        <v>17</v>
      </c>
    </row>
    <row r="1139" spans="1:8" ht="14.25" customHeight="1">
      <c r="A1139" s="12" t="s">
        <v>1166</v>
      </c>
      <c r="B1139" s="12" t="s">
        <v>36</v>
      </c>
      <c r="C1139" s="12" t="s">
        <v>14</v>
      </c>
      <c r="D1139" s="13">
        <v>132037</v>
      </c>
      <c r="E1139" s="13">
        <v>84709</v>
      </c>
      <c r="F1139" s="12" t="s">
        <v>10</v>
      </c>
      <c r="G1139" s="12" t="s">
        <v>16</v>
      </c>
      <c r="H1139" s="12"/>
    </row>
    <row r="1140" spans="1:8" ht="14.25" customHeight="1">
      <c r="A1140" s="12" t="s">
        <v>1167</v>
      </c>
      <c r="B1140" s="12" t="s">
        <v>13</v>
      </c>
      <c r="C1140" s="12" t="s">
        <v>46</v>
      </c>
      <c r="D1140" s="13">
        <v>22357</v>
      </c>
      <c r="E1140" s="13">
        <v>50859</v>
      </c>
      <c r="F1140" s="12" t="s">
        <v>29</v>
      </c>
      <c r="G1140" s="12" t="s">
        <v>24</v>
      </c>
      <c r="H1140" s="12"/>
    </row>
    <row r="1141" spans="1:8" ht="14.25" customHeight="1">
      <c r="A1141" s="12" t="s">
        <v>1168</v>
      </c>
      <c r="B1141" s="12" t="s">
        <v>13</v>
      </c>
      <c r="C1141" s="12"/>
      <c r="D1141" s="13">
        <v>92984</v>
      </c>
      <c r="E1141" s="13">
        <v>75626</v>
      </c>
      <c r="F1141" s="12" t="s">
        <v>29</v>
      </c>
      <c r="G1141" s="12"/>
      <c r="H1141" s="12" t="s">
        <v>21</v>
      </c>
    </row>
    <row r="1142" spans="1:8" ht="14.25" customHeight="1">
      <c r="A1142" s="12" t="s">
        <v>1169</v>
      </c>
      <c r="B1142" s="12" t="s">
        <v>19</v>
      </c>
      <c r="C1142" s="12" t="s">
        <v>46</v>
      </c>
      <c r="D1142" s="13">
        <v>90593</v>
      </c>
      <c r="E1142" s="13">
        <v>88933</v>
      </c>
      <c r="F1142" s="12"/>
      <c r="G1142" s="12" t="s">
        <v>20</v>
      </c>
      <c r="H1142" s="12" t="s">
        <v>21</v>
      </c>
    </row>
    <row r="1143" spans="1:8" ht="14.25" customHeight="1">
      <c r="A1143" s="12" t="s">
        <v>1170</v>
      </c>
      <c r="B1143" s="12" t="s">
        <v>34</v>
      </c>
      <c r="C1143" s="12" t="s">
        <v>14</v>
      </c>
      <c r="D1143" s="13">
        <v>68657</v>
      </c>
      <c r="E1143" s="13">
        <v>71055</v>
      </c>
      <c r="F1143" s="12" t="s">
        <v>10</v>
      </c>
      <c r="G1143" s="12" t="s">
        <v>16</v>
      </c>
      <c r="H1143" s="12" t="s">
        <v>21</v>
      </c>
    </row>
    <row r="1144" spans="1:8" ht="14.25" customHeight="1">
      <c r="A1144" s="12" t="s">
        <v>1171</v>
      </c>
      <c r="B1144" s="12" t="s">
        <v>36</v>
      </c>
      <c r="C1144" s="12" t="s">
        <v>14</v>
      </c>
      <c r="D1144" s="13">
        <v>97528</v>
      </c>
      <c r="E1144" s="13">
        <v>79950</v>
      </c>
      <c r="F1144" s="12" t="s">
        <v>10</v>
      </c>
      <c r="G1144" s="12"/>
      <c r="H1144" s="12" t="s">
        <v>17</v>
      </c>
    </row>
    <row r="1145" spans="1:8" ht="14.25" customHeight="1">
      <c r="A1145" s="12" t="s">
        <v>1172</v>
      </c>
      <c r="B1145" s="12" t="s">
        <v>36</v>
      </c>
      <c r="C1145" s="12" t="s">
        <v>14</v>
      </c>
      <c r="D1145" s="13">
        <v>43717</v>
      </c>
      <c r="E1145" s="13">
        <v>55007</v>
      </c>
      <c r="F1145" s="12" t="s">
        <v>10</v>
      </c>
      <c r="G1145" s="12" t="s">
        <v>24</v>
      </c>
      <c r="H1145" s="12" t="s">
        <v>17</v>
      </c>
    </row>
    <row r="1146" spans="1:8" ht="14.25" customHeight="1">
      <c r="A1146" s="12" t="s">
        <v>1173</v>
      </c>
      <c r="B1146" s="12" t="s">
        <v>13</v>
      </c>
      <c r="C1146" s="12" t="s">
        <v>14</v>
      </c>
      <c r="D1146" s="13">
        <v>157478</v>
      </c>
      <c r="E1146" s="13">
        <v>87909</v>
      </c>
      <c r="F1146" s="12" t="s">
        <v>15</v>
      </c>
      <c r="G1146" s="12" t="s">
        <v>24</v>
      </c>
      <c r="H1146" s="12" t="s">
        <v>11</v>
      </c>
    </row>
    <row r="1147" spans="1:8" ht="14.25" customHeight="1">
      <c r="A1147" s="12" t="s">
        <v>1174</v>
      </c>
      <c r="B1147" s="12" t="s">
        <v>19</v>
      </c>
      <c r="C1147" s="12" t="s">
        <v>9</v>
      </c>
      <c r="D1147" s="13">
        <v>98262</v>
      </c>
      <c r="E1147" s="13">
        <v>32993</v>
      </c>
      <c r="F1147" s="12" t="s">
        <v>29</v>
      </c>
      <c r="G1147" s="12" t="s">
        <v>20</v>
      </c>
      <c r="H1147" s="12" t="s">
        <v>21</v>
      </c>
    </row>
    <row r="1148" spans="1:8" ht="14.25" customHeight="1">
      <c r="A1148" s="12" t="s">
        <v>1175</v>
      </c>
      <c r="B1148" s="12" t="s">
        <v>27</v>
      </c>
      <c r="C1148" s="12" t="s">
        <v>14</v>
      </c>
      <c r="D1148" s="13">
        <v>143241</v>
      </c>
      <c r="E1148" s="13">
        <v>32124</v>
      </c>
      <c r="F1148" s="12" t="s">
        <v>15</v>
      </c>
      <c r="G1148" s="12" t="s">
        <v>24</v>
      </c>
      <c r="H1148" s="12"/>
    </row>
    <row r="1149" spans="1:8" ht="14.25" customHeight="1">
      <c r="A1149" s="12" t="s">
        <v>1176</v>
      </c>
      <c r="B1149" s="12" t="s">
        <v>34</v>
      </c>
      <c r="C1149" s="12" t="s">
        <v>9</v>
      </c>
      <c r="D1149" s="13">
        <v>108765</v>
      </c>
      <c r="E1149" s="13">
        <v>87415</v>
      </c>
      <c r="F1149" s="12" t="s">
        <v>15</v>
      </c>
      <c r="G1149" s="12" t="s">
        <v>16</v>
      </c>
      <c r="H1149" s="12" t="s">
        <v>31</v>
      </c>
    </row>
    <row r="1150" spans="1:8" ht="14.25" customHeight="1">
      <c r="A1150" s="12" t="s">
        <v>1177</v>
      </c>
      <c r="B1150" s="12" t="s">
        <v>19</v>
      </c>
      <c r="C1150" s="12" t="s">
        <v>9</v>
      </c>
      <c r="D1150" s="13">
        <v>61016</v>
      </c>
      <c r="E1150" s="13">
        <v>32134</v>
      </c>
      <c r="F1150" s="12" t="s">
        <v>10</v>
      </c>
      <c r="G1150" s="12" t="s">
        <v>16</v>
      </c>
      <c r="H1150" s="12" t="s">
        <v>17</v>
      </c>
    </row>
    <row r="1151" spans="1:8" ht="14.25" customHeight="1">
      <c r="A1151" s="12" t="s">
        <v>1178</v>
      </c>
      <c r="B1151" s="12" t="s">
        <v>19</v>
      </c>
      <c r="C1151" s="12"/>
      <c r="D1151" s="13">
        <v>174288</v>
      </c>
      <c r="E1151" s="13">
        <v>87512</v>
      </c>
      <c r="F1151" s="12" t="s">
        <v>10</v>
      </c>
      <c r="G1151" s="12" t="s">
        <v>24</v>
      </c>
      <c r="H1151" s="12" t="s">
        <v>21</v>
      </c>
    </row>
    <row r="1152" spans="1:8" ht="14.25" customHeight="1">
      <c r="A1152" s="12" t="s">
        <v>1179</v>
      </c>
      <c r="B1152" s="12"/>
      <c r="C1152" s="12" t="s">
        <v>9</v>
      </c>
      <c r="D1152" s="13">
        <v>175326</v>
      </c>
      <c r="E1152" s="13">
        <v>40513</v>
      </c>
      <c r="F1152" s="12" t="s">
        <v>15</v>
      </c>
      <c r="G1152" s="12" t="s">
        <v>20</v>
      </c>
      <c r="H1152" s="12" t="s">
        <v>31</v>
      </c>
    </row>
    <row r="1153" spans="1:8" ht="14.25" customHeight="1">
      <c r="A1153" s="12" t="s">
        <v>1180</v>
      </c>
      <c r="B1153" s="12"/>
      <c r="C1153" s="12" t="s">
        <v>14</v>
      </c>
      <c r="D1153" s="13">
        <v>126455</v>
      </c>
      <c r="E1153" s="13">
        <v>71126</v>
      </c>
      <c r="F1153" s="12" t="s">
        <v>10</v>
      </c>
      <c r="G1153" s="12" t="s">
        <v>20</v>
      </c>
      <c r="H1153" s="12" t="s">
        <v>21</v>
      </c>
    </row>
    <row r="1154" spans="1:8" ht="14.25" customHeight="1">
      <c r="A1154" s="12" t="s">
        <v>1181</v>
      </c>
      <c r="B1154" s="12"/>
      <c r="C1154" s="12" t="s">
        <v>46</v>
      </c>
      <c r="D1154" s="13">
        <v>51110</v>
      </c>
      <c r="E1154" s="13">
        <v>95154</v>
      </c>
      <c r="F1154" s="12"/>
      <c r="G1154" s="12"/>
      <c r="H1154" s="12"/>
    </row>
    <row r="1155" spans="1:8" ht="14.25" customHeight="1">
      <c r="A1155" s="12" t="s">
        <v>1182</v>
      </c>
      <c r="B1155" s="12" t="s">
        <v>13</v>
      </c>
      <c r="C1155" s="12" t="s">
        <v>14</v>
      </c>
      <c r="D1155" s="13">
        <v>183300</v>
      </c>
      <c r="E1155" s="13">
        <v>32642</v>
      </c>
      <c r="F1155" s="12" t="s">
        <v>29</v>
      </c>
      <c r="G1155" s="12"/>
      <c r="H1155" s="12" t="s">
        <v>11</v>
      </c>
    </row>
    <row r="1156" spans="1:8" ht="14.25" customHeight="1">
      <c r="A1156" s="12" t="s">
        <v>1183</v>
      </c>
      <c r="B1156" s="12" t="s">
        <v>34</v>
      </c>
      <c r="C1156" s="12"/>
      <c r="D1156" s="13">
        <v>73896</v>
      </c>
      <c r="E1156" s="13">
        <v>24550</v>
      </c>
      <c r="F1156" s="12" t="s">
        <v>15</v>
      </c>
      <c r="G1156" s="12" t="s">
        <v>20</v>
      </c>
      <c r="H1156" s="12" t="s">
        <v>17</v>
      </c>
    </row>
    <row r="1157" spans="1:8" ht="14.25" customHeight="1">
      <c r="A1157" s="12" t="s">
        <v>1184</v>
      </c>
      <c r="B1157" s="12" t="s">
        <v>36</v>
      </c>
      <c r="C1157" s="12" t="s">
        <v>9</v>
      </c>
      <c r="D1157" s="13">
        <v>21212</v>
      </c>
      <c r="E1157" s="13">
        <v>95135</v>
      </c>
      <c r="F1157" s="12" t="s">
        <v>15</v>
      </c>
      <c r="G1157" s="12"/>
      <c r="H1157" s="12"/>
    </row>
    <row r="1158" spans="1:8" ht="14.25" customHeight="1">
      <c r="A1158" s="12" t="s">
        <v>1185</v>
      </c>
      <c r="B1158" s="12" t="s">
        <v>19</v>
      </c>
      <c r="C1158" s="12"/>
      <c r="D1158" s="13">
        <v>45949</v>
      </c>
      <c r="E1158" s="13">
        <v>41126</v>
      </c>
      <c r="F1158" s="12" t="s">
        <v>29</v>
      </c>
      <c r="G1158" s="12" t="s">
        <v>20</v>
      </c>
      <c r="H1158" s="12" t="s">
        <v>31</v>
      </c>
    </row>
    <row r="1159" spans="1:8" ht="14.25" customHeight="1">
      <c r="A1159" s="12" t="s">
        <v>1186</v>
      </c>
      <c r="B1159" s="12" t="s">
        <v>36</v>
      </c>
      <c r="C1159" s="12" t="s">
        <v>14</v>
      </c>
      <c r="D1159" s="13">
        <v>82513</v>
      </c>
      <c r="E1159" s="13">
        <v>27716</v>
      </c>
      <c r="F1159" s="12" t="s">
        <v>10</v>
      </c>
      <c r="G1159" s="12" t="s">
        <v>16</v>
      </c>
      <c r="H1159" s="12" t="s">
        <v>11</v>
      </c>
    </row>
    <row r="1160" spans="1:8" ht="14.25" customHeight="1">
      <c r="A1160" s="12" t="s">
        <v>1187</v>
      </c>
      <c r="B1160" s="12" t="s">
        <v>36</v>
      </c>
      <c r="C1160" s="12" t="s">
        <v>14</v>
      </c>
      <c r="D1160" s="13">
        <v>164977</v>
      </c>
      <c r="E1160" s="13">
        <v>88188</v>
      </c>
      <c r="F1160" s="12"/>
      <c r="G1160" s="12" t="s">
        <v>16</v>
      </c>
      <c r="H1160" s="12" t="s">
        <v>11</v>
      </c>
    </row>
    <row r="1161" spans="1:8" ht="14.25" customHeight="1">
      <c r="A1161" s="12" t="s">
        <v>1188</v>
      </c>
      <c r="B1161" s="12"/>
      <c r="C1161" s="12" t="s">
        <v>46</v>
      </c>
      <c r="D1161" s="13">
        <v>186862</v>
      </c>
      <c r="E1161" s="13">
        <v>90889</v>
      </c>
      <c r="F1161" s="12" t="s">
        <v>29</v>
      </c>
      <c r="G1161" s="12"/>
      <c r="H1161" s="12" t="s">
        <v>21</v>
      </c>
    </row>
    <row r="1162" spans="1:8" ht="14.25" customHeight="1">
      <c r="A1162" s="12" t="s">
        <v>1189</v>
      </c>
      <c r="B1162" s="12" t="s">
        <v>19</v>
      </c>
      <c r="C1162" s="12" t="s">
        <v>14</v>
      </c>
      <c r="D1162" s="13">
        <v>129611</v>
      </c>
      <c r="E1162" s="13">
        <v>20848</v>
      </c>
      <c r="F1162" s="12" t="s">
        <v>29</v>
      </c>
      <c r="G1162" s="12" t="s">
        <v>20</v>
      </c>
      <c r="H1162" s="12" t="s">
        <v>11</v>
      </c>
    </row>
    <row r="1163" spans="1:8" ht="14.25" customHeight="1">
      <c r="A1163" s="12" t="s">
        <v>1190</v>
      </c>
      <c r="B1163" s="12" t="s">
        <v>19</v>
      </c>
      <c r="C1163" s="12" t="s">
        <v>46</v>
      </c>
      <c r="D1163" s="13">
        <v>156084</v>
      </c>
      <c r="E1163" s="13">
        <v>68940</v>
      </c>
      <c r="F1163" s="12"/>
      <c r="G1163" s="12" t="s">
        <v>20</v>
      </c>
      <c r="H1163" s="12" t="s">
        <v>11</v>
      </c>
    </row>
    <row r="1164" spans="1:8" ht="14.25" customHeight="1">
      <c r="A1164" s="12" t="s">
        <v>1191</v>
      </c>
      <c r="B1164" s="12" t="s">
        <v>19</v>
      </c>
      <c r="C1164" s="12" t="s">
        <v>14</v>
      </c>
      <c r="D1164" s="13">
        <v>59948</v>
      </c>
      <c r="E1164" s="13">
        <v>91094</v>
      </c>
      <c r="F1164" s="12" t="s">
        <v>29</v>
      </c>
      <c r="G1164" s="12"/>
      <c r="H1164" s="12" t="s">
        <v>17</v>
      </c>
    </row>
    <row r="1165" spans="1:8" ht="14.25" customHeight="1">
      <c r="A1165" s="12" t="s">
        <v>1192</v>
      </c>
      <c r="B1165" s="12" t="s">
        <v>13</v>
      </c>
      <c r="C1165" s="12" t="s">
        <v>46</v>
      </c>
      <c r="D1165" s="13">
        <v>174084</v>
      </c>
      <c r="E1165" s="13">
        <v>77182</v>
      </c>
      <c r="F1165" s="12" t="s">
        <v>29</v>
      </c>
      <c r="G1165" s="12" t="s">
        <v>24</v>
      </c>
      <c r="H1165" s="12" t="s">
        <v>21</v>
      </c>
    </row>
    <row r="1166" spans="1:8" ht="14.25" customHeight="1">
      <c r="A1166" s="12" t="s">
        <v>1193</v>
      </c>
      <c r="B1166" s="12" t="s">
        <v>34</v>
      </c>
      <c r="C1166" s="12" t="s">
        <v>9</v>
      </c>
      <c r="D1166" s="13">
        <v>54416</v>
      </c>
      <c r="E1166" s="13">
        <v>20802</v>
      </c>
      <c r="F1166" s="12" t="s">
        <v>29</v>
      </c>
      <c r="G1166" s="12" t="s">
        <v>24</v>
      </c>
      <c r="H1166" s="12" t="s">
        <v>17</v>
      </c>
    </row>
    <row r="1167" spans="1:8" ht="14.25" customHeight="1">
      <c r="A1167" s="12" t="s">
        <v>1194</v>
      </c>
      <c r="B1167" s="12" t="s">
        <v>36</v>
      </c>
      <c r="C1167" s="12" t="s">
        <v>9</v>
      </c>
      <c r="D1167" s="13">
        <v>133002</v>
      </c>
      <c r="E1167" s="13">
        <v>80113</v>
      </c>
      <c r="F1167" s="12" t="s">
        <v>15</v>
      </c>
      <c r="G1167" s="12" t="s">
        <v>16</v>
      </c>
      <c r="H1167" s="12" t="s">
        <v>21</v>
      </c>
    </row>
    <row r="1168" spans="1:8" ht="14.25" customHeight="1">
      <c r="A1168" s="12" t="s">
        <v>1195</v>
      </c>
      <c r="B1168" s="12"/>
      <c r="C1168" s="12" t="s">
        <v>46</v>
      </c>
      <c r="D1168" s="13">
        <v>197474</v>
      </c>
      <c r="E1168" s="13">
        <v>23992</v>
      </c>
      <c r="F1168" s="12" t="s">
        <v>10</v>
      </c>
      <c r="G1168" s="12"/>
      <c r="H1168" s="12" t="s">
        <v>17</v>
      </c>
    </row>
    <row r="1169" spans="1:8" ht="14.25" customHeight="1">
      <c r="A1169" s="12" t="s">
        <v>1196</v>
      </c>
      <c r="B1169" s="12"/>
      <c r="C1169" s="12" t="s">
        <v>46</v>
      </c>
      <c r="D1169" s="13">
        <v>199363</v>
      </c>
      <c r="E1169" s="13">
        <v>59546</v>
      </c>
      <c r="F1169" s="12"/>
      <c r="G1169" s="12" t="s">
        <v>20</v>
      </c>
      <c r="H1169" s="12" t="s">
        <v>31</v>
      </c>
    </row>
    <row r="1170" spans="1:8" ht="14.25" customHeight="1">
      <c r="A1170" s="12" t="s">
        <v>1197</v>
      </c>
      <c r="B1170" s="12" t="s">
        <v>36</v>
      </c>
      <c r="C1170" s="12"/>
      <c r="D1170" s="13">
        <v>107298</v>
      </c>
      <c r="E1170" s="13">
        <v>68700</v>
      </c>
      <c r="F1170" s="12" t="s">
        <v>10</v>
      </c>
      <c r="G1170" s="12" t="s">
        <v>20</v>
      </c>
      <c r="H1170" s="12" t="s">
        <v>17</v>
      </c>
    </row>
    <row r="1171" spans="1:8" ht="14.25" customHeight="1">
      <c r="A1171" s="12" t="s">
        <v>1198</v>
      </c>
      <c r="B1171" s="12" t="s">
        <v>36</v>
      </c>
      <c r="C1171" s="12" t="s">
        <v>14</v>
      </c>
      <c r="D1171" s="13">
        <v>178446</v>
      </c>
      <c r="E1171" s="13">
        <v>9255</v>
      </c>
      <c r="F1171" s="12" t="s">
        <v>15</v>
      </c>
      <c r="G1171" s="12"/>
      <c r="H1171" s="12"/>
    </row>
    <row r="1172" spans="1:8" ht="14.25" customHeight="1">
      <c r="A1172" s="12" t="s">
        <v>1199</v>
      </c>
      <c r="B1172" s="12"/>
      <c r="C1172" s="12" t="s">
        <v>9</v>
      </c>
      <c r="D1172" s="13">
        <v>113272</v>
      </c>
      <c r="E1172" s="13">
        <v>89254</v>
      </c>
      <c r="F1172" s="12" t="s">
        <v>15</v>
      </c>
      <c r="G1172" s="12" t="s">
        <v>16</v>
      </c>
      <c r="H1172" s="12" t="s">
        <v>11</v>
      </c>
    </row>
    <row r="1173" spans="1:8" ht="14.25" customHeight="1">
      <c r="A1173" s="12" t="s">
        <v>1200</v>
      </c>
      <c r="B1173" s="12"/>
      <c r="C1173" s="12" t="s">
        <v>46</v>
      </c>
      <c r="D1173" s="13">
        <v>12431</v>
      </c>
      <c r="E1173" s="13">
        <v>68970</v>
      </c>
      <c r="F1173" s="12" t="s">
        <v>10</v>
      </c>
      <c r="G1173" s="12" t="s">
        <v>20</v>
      </c>
      <c r="H1173" s="12" t="s">
        <v>11</v>
      </c>
    </row>
    <row r="1174" spans="1:8" ht="14.25" customHeight="1">
      <c r="A1174" s="12" t="s">
        <v>1201</v>
      </c>
      <c r="B1174" s="12" t="s">
        <v>19</v>
      </c>
      <c r="C1174" s="12" t="s">
        <v>9</v>
      </c>
      <c r="D1174" s="13">
        <v>38163</v>
      </c>
      <c r="E1174" s="13">
        <v>27896</v>
      </c>
      <c r="F1174" s="12" t="s">
        <v>29</v>
      </c>
      <c r="G1174" s="12" t="s">
        <v>20</v>
      </c>
      <c r="H1174" s="12" t="s">
        <v>31</v>
      </c>
    </row>
    <row r="1175" spans="1:8" ht="14.25" customHeight="1">
      <c r="A1175" s="12" t="s">
        <v>1202</v>
      </c>
      <c r="B1175" s="12"/>
      <c r="C1175" s="12"/>
      <c r="D1175" s="13">
        <v>72177</v>
      </c>
      <c r="E1175" s="13">
        <v>54947</v>
      </c>
      <c r="F1175" s="12"/>
      <c r="G1175" s="12" t="s">
        <v>16</v>
      </c>
      <c r="H1175" s="12" t="s">
        <v>17</v>
      </c>
    </row>
    <row r="1176" spans="1:8" ht="14.25" customHeight="1">
      <c r="A1176" s="12" t="s">
        <v>1203</v>
      </c>
      <c r="B1176" s="12" t="s">
        <v>19</v>
      </c>
      <c r="C1176" s="12" t="s">
        <v>14</v>
      </c>
      <c r="D1176" s="13">
        <v>51233</v>
      </c>
      <c r="E1176" s="13">
        <v>37719</v>
      </c>
      <c r="F1176" s="12" t="s">
        <v>10</v>
      </c>
      <c r="G1176" s="12" t="s">
        <v>24</v>
      </c>
      <c r="H1176" s="12"/>
    </row>
    <row r="1177" spans="1:8" ht="14.25" customHeight="1">
      <c r="A1177" s="12" t="s">
        <v>1204</v>
      </c>
      <c r="B1177" s="12" t="s">
        <v>13</v>
      </c>
      <c r="C1177" s="12" t="s">
        <v>46</v>
      </c>
      <c r="D1177" s="13">
        <v>31067</v>
      </c>
      <c r="E1177" s="13">
        <v>44209</v>
      </c>
      <c r="F1177" s="12" t="s">
        <v>15</v>
      </c>
      <c r="G1177" s="12" t="s">
        <v>24</v>
      </c>
      <c r="H1177" s="12" t="s">
        <v>17</v>
      </c>
    </row>
    <row r="1178" spans="1:8" ht="14.25" customHeight="1">
      <c r="A1178" s="12" t="s">
        <v>1205</v>
      </c>
      <c r="B1178" s="12" t="s">
        <v>13</v>
      </c>
      <c r="C1178" s="12" t="s">
        <v>46</v>
      </c>
      <c r="D1178" s="13">
        <v>29865</v>
      </c>
      <c r="E1178" s="13">
        <v>13173</v>
      </c>
      <c r="F1178" s="12" t="s">
        <v>29</v>
      </c>
      <c r="G1178" s="12"/>
      <c r="H1178" s="12"/>
    </row>
    <row r="1179" spans="1:8" ht="14.25" customHeight="1">
      <c r="A1179" s="12" t="s">
        <v>1206</v>
      </c>
      <c r="B1179" s="12" t="s">
        <v>34</v>
      </c>
      <c r="C1179" s="12"/>
      <c r="D1179" s="13">
        <v>117303</v>
      </c>
      <c r="E1179" s="13">
        <v>19945</v>
      </c>
      <c r="F1179" s="12" t="s">
        <v>15</v>
      </c>
      <c r="G1179" s="12" t="s">
        <v>20</v>
      </c>
      <c r="H1179" s="12" t="s">
        <v>21</v>
      </c>
    </row>
    <row r="1180" spans="1:8" ht="14.25" customHeight="1">
      <c r="A1180" s="12" t="s">
        <v>1207</v>
      </c>
      <c r="B1180" s="12"/>
      <c r="C1180" s="12"/>
      <c r="D1180" s="13">
        <v>169861</v>
      </c>
      <c r="E1180" s="13">
        <v>55086</v>
      </c>
      <c r="F1180" s="12" t="s">
        <v>29</v>
      </c>
      <c r="G1180" s="12" t="s">
        <v>16</v>
      </c>
      <c r="H1180" s="12" t="s">
        <v>31</v>
      </c>
    </row>
    <row r="1181" spans="1:8" ht="14.25" customHeight="1">
      <c r="A1181" s="12" t="s">
        <v>1208</v>
      </c>
      <c r="B1181" s="12" t="s">
        <v>13</v>
      </c>
      <c r="C1181" s="12" t="s">
        <v>46</v>
      </c>
      <c r="D1181" s="13">
        <v>100830</v>
      </c>
      <c r="E1181" s="13">
        <v>43196</v>
      </c>
      <c r="F1181" s="12" t="s">
        <v>10</v>
      </c>
      <c r="G1181" s="12" t="s">
        <v>24</v>
      </c>
      <c r="H1181" s="12" t="s">
        <v>11</v>
      </c>
    </row>
    <row r="1182" spans="1:8" ht="14.25" customHeight="1">
      <c r="A1182" s="12" t="s">
        <v>1209</v>
      </c>
      <c r="B1182" s="12" t="s">
        <v>36</v>
      </c>
      <c r="C1182" s="12" t="s">
        <v>14</v>
      </c>
      <c r="D1182" s="13">
        <v>172371</v>
      </c>
      <c r="E1182" s="13">
        <v>26293</v>
      </c>
      <c r="F1182" s="12" t="s">
        <v>15</v>
      </c>
      <c r="G1182" s="12" t="s">
        <v>24</v>
      </c>
      <c r="H1182" s="12" t="s">
        <v>17</v>
      </c>
    </row>
    <row r="1183" spans="1:8" ht="14.25" customHeight="1">
      <c r="A1183" s="12" t="s">
        <v>1210</v>
      </c>
      <c r="B1183" s="12" t="s">
        <v>19</v>
      </c>
      <c r="C1183" s="12"/>
      <c r="D1183" s="13">
        <v>199056</v>
      </c>
      <c r="E1183" s="13">
        <v>43075</v>
      </c>
      <c r="F1183" s="12" t="s">
        <v>10</v>
      </c>
      <c r="G1183" s="12"/>
      <c r="H1183" s="12" t="s">
        <v>11</v>
      </c>
    </row>
    <row r="1184" spans="1:8" ht="14.25" customHeight="1">
      <c r="A1184" s="12" t="s">
        <v>1211</v>
      </c>
      <c r="B1184" s="12" t="s">
        <v>34</v>
      </c>
      <c r="C1184" s="12" t="s">
        <v>9</v>
      </c>
      <c r="D1184" s="13">
        <v>29533</v>
      </c>
      <c r="E1184" s="13">
        <v>92140</v>
      </c>
      <c r="F1184" s="12" t="s">
        <v>29</v>
      </c>
      <c r="G1184" s="12" t="s">
        <v>20</v>
      </c>
      <c r="H1184" s="12" t="s">
        <v>31</v>
      </c>
    </row>
    <row r="1185" spans="1:8" ht="14.25" customHeight="1">
      <c r="A1185" s="12" t="s">
        <v>1212</v>
      </c>
      <c r="B1185" s="12"/>
      <c r="C1185" s="12" t="s">
        <v>9</v>
      </c>
      <c r="D1185" s="13">
        <v>146424</v>
      </c>
      <c r="E1185" s="13">
        <v>86232</v>
      </c>
      <c r="F1185" s="12" t="s">
        <v>10</v>
      </c>
      <c r="G1185" s="12"/>
      <c r="H1185" s="12" t="s">
        <v>11</v>
      </c>
    </row>
    <row r="1186" spans="1:8" ht="14.25" customHeight="1">
      <c r="A1186" s="12" t="s">
        <v>1213</v>
      </c>
      <c r="B1186" s="12" t="s">
        <v>34</v>
      </c>
      <c r="C1186" s="12"/>
      <c r="D1186" s="13">
        <v>12098</v>
      </c>
      <c r="E1186" s="13">
        <v>58463</v>
      </c>
      <c r="F1186" s="12"/>
      <c r="G1186" s="12" t="s">
        <v>24</v>
      </c>
      <c r="H1186" s="12" t="s">
        <v>21</v>
      </c>
    </row>
    <row r="1187" spans="1:8" ht="14.25" customHeight="1">
      <c r="A1187" s="12" t="s">
        <v>1214</v>
      </c>
      <c r="B1187" s="12" t="s">
        <v>34</v>
      </c>
      <c r="C1187" s="12" t="s">
        <v>46</v>
      </c>
      <c r="D1187" s="13">
        <v>30385</v>
      </c>
      <c r="E1187" s="13">
        <v>29602</v>
      </c>
      <c r="F1187" s="12" t="s">
        <v>15</v>
      </c>
      <c r="G1187" s="12" t="s">
        <v>16</v>
      </c>
      <c r="H1187" s="12" t="s">
        <v>17</v>
      </c>
    </row>
    <row r="1188" spans="1:8" ht="14.25" customHeight="1">
      <c r="A1188" s="12" t="s">
        <v>1215</v>
      </c>
      <c r="B1188" s="12"/>
      <c r="C1188" s="12" t="s">
        <v>46</v>
      </c>
      <c r="D1188" s="13">
        <v>113102</v>
      </c>
      <c r="E1188" s="13">
        <v>93572</v>
      </c>
      <c r="F1188" s="12" t="s">
        <v>15</v>
      </c>
      <c r="G1188" s="12" t="s">
        <v>24</v>
      </c>
      <c r="H1188" s="12"/>
    </row>
    <row r="1189" spans="1:8" ht="14.25" customHeight="1">
      <c r="A1189" s="12" t="s">
        <v>1216</v>
      </c>
      <c r="B1189" s="12" t="s">
        <v>13</v>
      </c>
      <c r="C1189" s="12"/>
      <c r="D1189" s="13">
        <v>30681</v>
      </c>
      <c r="E1189" s="13">
        <v>58762</v>
      </c>
      <c r="F1189" s="12" t="s">
        <v>29</v>
      </c>
      <c r="G1189" s="12" t="s">
        <v>20</v>
      </c>
      <c r="H1189" s="12" t="s">
        <v>21</v>
      </c>
    </row>
    <row r="1190" spans="1:8" ht="14.25" customHeight="1">
      <c r="A1190" s="12" t="s">
        <v>1217</v>
      </c>
      <c r="B1190" s="12" t="s">
        <v>36</v>
      </c>
      <c r="C1190" s="12" t="s">
        <v>46</v>
      </c>
      <c r="D1190" s="13">
        <v>14205</v>
      </c>
      <c r="E1190" s="13">
        <v>93125</v>
      </c>
      <c r="F1190" s="12" t="s">
        <v>15</v>
      </c>
      <c r="G1190" s="12" t="s">
        <v>20</v>
      </c>
      <c r="H1190" s="12" t="s">
        <v>17</v>
      </c>
    </row>
    <row r="1191" spans="1:8" ht="14.25" customHeight="1">
      <c r="A1191" s="12" t="s">
        <v>1218</v>
      </c>
      <c r="B1191" s="12"/>
      <c r="C1191" s="12"/>
      <c r="D1191" s="13">
        <v>24424</v>
      </c>
      <c r="E1191" s="13">
        <v>50221</v>
      </c>
      <c r="F1191" s="12" t="s">
        <v>29</v>
      </c>
      <c r="G1191" s="12" t="s">
        <v>16</v>
      </c>
      <c r="H1191" s="12" t="s">
        <v>31</v>
      </c>
    </row>
    <row r="1192" spans="1:8" ht="14.25" customHeight="1">
      <c r="A1192" s="12" t="s">
        <v>1219</v>
      </c>
      <c r="B1192" s="12" t="s">
        <v>13</v>
      </c>
      <c r="C1192" s="12" t="s">
        <v>9</v>
      </c>
      <c r="D1192" s="13">
        <v>159463</v>
      </c>
      <c r="E1192" s="13">
        <v>45636</v>
      </c>
      <c r="F1192" s="12"/>
      <c r="G1192" s="12" t="s">
        <v>20</v>
      </c>
      <c r="H1192" s="12"/>
    </row>
    <row r="1193" spans="1:8" ht="14.25" customHeight="1">
      <c r="A1193" s="12" t="s">
        <v>1220</v>
      </c>
      <c r="B1193" s="12" t="s">
        <v>34</v>
      </c>
      <c r="C1193" s="12"/>
      <c r="D1193" s="13">
        <v>127113</v>
      </c>
      <c r="E1193" s="13">
        <v>58152</v>
      </c>
      <c r="F1193" s="12" t="s">
        <v>29</v>
      </c>
      <c r="G1193" s="12"/>
      <c r="H1193" s="12" t="s">
        <v>21</v>
      </c>
    </row>
    <row r="1194" spans="1:8" ht="14.25" customHeight="1">
      <c r="A1194" s="12" t="s">
        <v>1221</v>
      </c>
      <c r="B1194" s="12" t="s">
        <v>36</v>
      </c>
      <c r="C1194" s="12" t="s">
        <v>14</v>
      </c>
      <c r="D1194" s="13">
        <v>181198</v>
      </c>
      <c r="E1194" s="13">
        <v>59452</v>
      </c>
      <c r="F1194" s="12" t="s">
        <v>29</v>
      </c>
      <c r="G1194" s="12"/>
      <c r="H1194" s="12" t="s">
        <v>21</v>
      </c>
    </row>
    <row r="1195" spans="1:8" ht="14.25" customHeight="1">
      <c r="A1195" s="12" t="s">
        <v>1222</v>
      </c>
      <c r="B1195" s="12" t="s">
        <v>34</v>
      </c>
      <c r="C1195" s="12" t="s">
        <v>46</v>
      </c>
      <c r="D1195" s="13">
        <v>78690</v>
      </c>
      <c r="E1195" s="13">
        <v>27184</v>
      </c>
      <c r="F1195" s="12" t="s">
        <v>29</v>
      </c>
      <c r="G1195" s="12" t="s">
        <v>16</v>
      </c>
      <c r="H1195" s="12" t="s">
        <v>17</v>
      </c>
    </row>
    <row r="1196" spans="1:8" ht="14.25" customHeight="1">
      <c r="A1196" s="12" t="s">
        <v>1223</v>
      </c>
      <c r="B1196" s="12" t="s">
        <v>34</v>
      </c>
      <c r="C1196" s="12" t="s">
        <v>9</v>
      </c>
      <c r="D1196" s="13">
        <v>62847</v>
      </c>
      <c r="E1196" s="13">
        <v>52685</v>
      </c>
      <c r="F1196" s="12" t="s">
        <v>15</v>
      </c>
      <c r="G1196" s="12" t="s">
        <v>24</v>
      </c>
      <c r="H1196" s="12" t="s">
        <v>11</v>
      </c>
    </row>
    <row r="1197" spans="1:8" ht="14.25" customHeight="1">
      <c r="A1197" s="12" t="s">
        <v>1224</v>
      </c>
      <c r="B1197" s="12"/>
      <c r="C1197" s="12" t="s">
        <v>9</v>
      </c>
      <c r="D1197" s="13">
        <v>59551</v>
      </c>
      <c r="E1197" s="13">
        <v>15076</v>
      </c>
      <c r="F1197" s="12" t="s">
        <v>29</v>
      </c>
      <c r="G1197" s="12"/>
      <c r="H1197" s="12" t="s">
        <v>11</v>
      </c>
    </row>
    <row r="1198" spans="1:8" ht="14.25" customHeight="1">
      <c r="A1198" s="12" t="s">
        <v>1225</v>
      </c>
      <c r="B1198" s="12" t="s">
        <v>36</v>
      </c>
      <c r="C1198" s="12" t="s">
        <v>46</v>
      </c>
      <c r="D1198" s="13">
        <v>15620</v>
      </c>
      <c r="E1198" s="13">
        <v>92995</v>
      </c>
      <c r="F1198" s="12" t="s">
        <v>29</v>
      </c>
      <c r="G1198" s="12" t="s">
        <v>16</v>
      </c>
      <c r="H1198" s="12" t="s">
        <v>11</v>
      </c>
    </row>
    <row r="1199" spans="1:8" ht="14.25" customHeight="1">
      <c r="A1199" s="12" t="s">
        <v>1226</v>
      </c>
      <c r="B1199" s="12" t="s">
        <v>68</v>
      </c>
      <c r="C1199" s="12" t="s">
        <v>46</v>
      </c>
      <c r="D1199" s="13">
        <v>31614</v>
      </c>
      <c r="E1199" s="13">
        <v>35301</v>
      </c>
      <c r="F1199" s="12"/>
      <c r="G1199" s="12" t="s">
        <v>16</v>
      </c>
      <c r="H1199" s="12" t="s">
        <v>31</v>
      </c>
    </row>
    <row r="1200" spans="1:8" ht="14.25" customHeight="1">
      <c r="A1200" s="12" t="s">
        <v>1227</v>
      </c>
      <c r="B1200" s="12"/>
      <c r="C1200" s="12" t="s">
        <v>9</v>
      </c>
      <c r="D1200" s="13">
        <v>100504</v>
      </c>
      <c r="E1200" s="13">
        <v>29133</v>
      </c>
      <c r="F1200" s="12" t="s">
        <v>15</v>
      </c>
      <c r="G1200" s="12" t="s">
        <v>24</v>
      </c>
      <c r="H1200" s="12" t="s">
        <v>17</v>
      </c>
    </row>
    <row r="1201" spans="1:8" ht="14.25" customHeight="1">
      <c r="A1201" s="12" t="s">
        <v>1228</v>
      </c>
      <c r="B1201" s="12" t="s">
        <v>34</v>
      </c>
      <c r="C1201" s="12" t="s">
        <v>14</v>
      </c>
      <c r="D1201" s="13">
        <v>161239</v>
      </c>
      <c r="E1201" s="13">
        <v>37164</v>
      </c>
      <c r="F1201" s="12" t="s">
        <v>15</v>
      </c>
      <c r="G1201" s="12"/>
      <c r="H1201" s="12"/>
    </row>
    <row r="1202" spans="1:8" ht="14.25" customHeight="1">
      <c r="A1202" s="12" t="s">
        <v>1229</v>
      </c>
      <c r="B1202" s="12"/>
      <c r="C1202" s="12" t="s">
        <v>9</v>
      </c>
      <c r="D1202" s="13">
        <v>96131</v>
      </c>
      <c r="E1202" s="13">
        <v>92453</v>
      </c>
      <c r="F1202" s="12"/>
      <c r="G1202" s="12" t="s">
        <v>24</v>
      </c>
      <c r="H1202" s="12" t="s">
        <v>31</v>
      </c>
    </row>
    <row r="1203" spans="1:8" ht="14.25" customHeight="1">
      <c r="A1203" s="12" t="s">
        <v>1230</v>
      </c>
      <c r="B1203" s="12" t="s">
        <v>34</v>
      </c>
      <c r="C1203" s="12"/>
      <c r="D1203" s="13">
        <v>101838</v>
      </c>
      <c r="E1203" s="13">
        <v>57523</v>
      </c>
      <c r="F1203" s="12" t="s">
        <v>29</v>
      </c>
      <c r="G1203" s="12" t="s">
        <v>24</v>
      </c>
      <c r="H1203" s="12" t="s">
        <v>17</v>
      </c>
    </row>
    <row r="1204" spans="1:8" ht="14.25" customHeight="1">
      <c r="A1204" s="12" t="s">
        <v>1231</v>
      </c>
      <c r="B1204" s="12" t="s">
        <v>34</v>
      </c>
      <c r="C1204" s="12" t="s">
        <v>9</v>
      </c>
      <c r="D1204" s="13">
        <v>199224</v>
      </c>
      <c r="E1204" s="13">
        <v>28399</v>
      </c>
      <c r="F1204" s="12" t="s">
        <v>10</v>
      </c>
      <c r="G1204" s="12" t="s">
        <v>20</v>
      </c>
      <c r="H1204" s="12" t="s">
        <v>21</v>
      </c>
    </row>
    <row r="1205" spans="1:8" ht="14.25" customHeight="1">
      <c r="A1205" s="12" t="s">
        <v>1232</v>
      </c>
      <c r="B1205" s="12" t="s">
        <v>13</v>
      </c>
      <c r="C1205" s="12" t="s">
        <v>46</v>
      </c>
      <c r="D1205" s="13">
        <v>131438</v>
      </c>
      <c r="E1205" s="13">
        <v>83724</v>
      </c>
      <c r="F1205" s="12" t="s">
        <v>15</v>
      </c>
      <c r="G1205" s="12" t="s">
        <v>24</v>
      </c>
      <c r="H1205" s="12"/>
    </row>
    <row r="1206" spans="1:8" ht="14.25" customHeight="1">
      <c r="A1206" s="12" t="s">
        <v>1233</v>
      </c>
      <c r="B1206" s="12" t="s">
        <v>19</v>
      </c>
      <c r="C1206" s="12" t="s">
        <v>46</v>
      </c>
      <c r="D1206" s="13">
        <v>175710</v>
      </c>
      <c r="E1206" s="13">
        <v>93597</v>
      </c>
      <c r="F1206" s="12" t="s">
        <v>29</v>
      </c>
      <c r="G1206" s="12"/>
      <c r="H1206" s="12"/>
    </row>
    <row r="1207" spans="1:8" ht="14.25" customHeight="1">
      <c r="A1207" s="12" t="s">
        <v>1234</v>
      </c>
      <c r="B1207" s="12" t="s">
        <v>152</v>
      </c>
      <c r="C1207" s="12"/>
      <c r="D1207" s="13">
        <v>79689</v>
      </c>
      <c r="E1207" s="13">
        <v>89126</v>
      </c>
      <c r="F1207" s="12"/>
      <c r="G1207" s="12"/>
      <c r="H1207" s="12"/>
    </row>
    <row r="1208" spans="1:8" ht="14.25" customHeight="1">
      <c r="A1208" s="12" t="s">
        <v>1235</v>
      </c>
      <c r="B1208" s="12" t="s">
        <v>36</v>
      </c>
      <c r="C1208" s="12" t="s">
        <v>46</v>
      </c>
      <c r="D1208" s="13">
        <v>47763</v>
      </c>
      <c r="E1208" s="13">
        <v>8621</v>
      </c>
      <c r="F1208" s="12" t="s">
        <v>15</v>
      </c>
      <c r="G1208" s="12" t="s">
        <v>24</v>
      </c>
      <c r="H1208" s="12"/>
    </row>
    <row r="1209" spans="1:8" ht="14.25" customHeight="1">
      <c r="A1209" s="12" t="s">
        <v>1236</v>
      </c>
      <c r="B1209" s="12"/>
      <c r="C1209" s="12"/>
      <c r="D1209" s="13">
        <v>75833</v>
      </c>
      <c r="E1209" s="13">
        <v>39101</v>
      </c>
      <c r="F1209" s="12"/>
      <c r="G1209" s="12" t="s">
        <v>16</v>
      </c>
      <c r="H1209" s="12" t="s">
        <v>11</v>
      </c>
    </row>
    <row r="1210" spans="1:8" ht="14.25" customHeight="1">
      <c r="A1210" s="12" t="s">
        <v>1237</v>
      </c>
      <c r="B1210" s="12" t="s">
        <v>19</v>
      </c>
      <c r="C1210" s="12"/>
      <c r="D1210" s="13">
        <v>101790</v>
      </c>
      <c r="E1210" s="13">
        <v>68398</v>
      </c>
      <c r="F1210" s="12" t="s">
        <v>15</v>
      </c>
      <c r="G1210" s="12" t="s">
        <v>20</v>
      </c>
      <c r="H1210" s="12" t="s">
        <v>21</v>
      </c>
    </row>
    <row r="1211" spans="1:8" ht="14.25" customHeight="1">
      <c r="A1211" s="12" t="s">
        <v>1238</v>
      </c>
      <c r="B1211" s="12"/>
      <c r="C1211" s="12" t="s">
        <v>14</v>
      </c>
      <c r="D1211" s="13">
        <v>30576</v>
      </c>
      <c r="E1211" s="13">
        <v>78123</v>
      </c>
      <c r="F1211" s="12"/>
      <c r="G1211" s="12"/>
      <c r="H1211" s="12"/>
    </row>
    <row r="1212" spans="1:8" ht="14.25" customHeight="1">
      <c r="A1212" s="12" t="s">
        <v>1239</v>
      </c>
      <c r="B1212" s="12" t="s">
        <v>19</v>
      </c>
      <c r="C1212" s="12"/>
      <c r="D1212" s="13">
        <v>178095</v>
      </c>
      <c r="E1212" s="13">
        <v>78235</v>
      </c>
      <c r="F1212" s="12"/>
      <c r="G1212" s="12" t="s">
        <v>24</v>
      </c>
      <c r="H1212" s="12" t="s">
        <v>31</v>
      </c>
    </row>
    <row r="1213" spans="1:8" ht="14.25" customHeight="1">
      <c r="A1213" s="12" t="s">
        <v>1240</v>
      </c>
      <c r="B1213" s="12" t="s">
        <v>19</v>
      </c>
      <c r="C1213" s="12" t="s">
        <v>46</v>
      </c>
      <c r="D1213" s="13">
        <v>152191</v>
      </c>
      <c r="E1213" s="13">
        <v>51697</v>
      </c>
      <c r="F1213" s="12" t="s">
        <v>15</v>
      </c>
      <c r="G1213" s="12" t="s">
        <v>24</v>
      </c>
      <c r="H1213" s="12" t="s">
        <v>21</v>
      </c>
    </row>
    <row r="1214" spans="1:8" ht="14.25" customHeight="1">
      <c r="A1214" s="12" t="s">
        <v>1241</v>
      </c>
      <c r="B1214" s="12" t="s">
        <v>19</v>
      </c>
      <c r="C1214" s="12" t="s">
        <v>14</v>
      </c>
      <c r="D1214" s="13">
        <v>140137</v>
      </c>
      <c r="E1214" s="13">
        <v>62589</v>
      </c>
      <c r="F1214" s="12"/>
      <c r="G1214" s="12"/>
      <c r="H1214" s="12"/>
    </row>
    <row r="1215" spans="1:8" ht="14.25" customHeight="1">
      <c r="A1215" s="12" t="s">
        <v>1242</v>
      </c>
      <c r="B1215" s="12" t="s">
        <v>36</v>
      </c>
      <c r="C1215" s="12" t="s">
        <v>14</v>
      </c>
      <c r="D1215" s="13">
        <v>157628</v>
      </c>
      <c r="E1215" s="13">
        <v>91785</v>
      </c>
      <c r="F1215" s="12"/>
      <c r="G1215" s="12" t="s">
        <v>20</v>
      </c>
      <c r="H1215" s="12" t="s">
        <v>17</v>
      </c>
    </row>
    <row r="1216" spans="1:8" ht="14.25" customHeight="1">
      <c r="A1216" s="12" t="s">
        <v>1243</v>
      </c>
      <c r="B1216" s="12" t="s">
        <v>36</v>
      </c>
      <c r="C1216" s="12" t="s">
        <v>14</v>
      </c>
      <c r="D1216" s="13">
        <v>12470</v>
      </c>
      <c r="E1216" s="13">
        <v>84461</v>
      </c>
      <c r="F1216" s="12" t="s">
        <v>10</v>
      </c>
      <c r="G1216" s="12" t="s">
        <v>24</v>
      </c>
      <c r="H1216" s="12" t="s">
        <v>11</v>
      </c>
    </row>
    <row r="1217" spans="1:8" ht="14.25" customHeight="1">
      <c r="A1217" s="12" t="s">
        <v>1244</v>
      </c>
      <c r="B1217" s="12" t="s">
        <v>34</v>
      </c>
      <c r="C1217" s="12" t="s">
        <v>46</v>
      </c>
      <c r="D1217" s="13">
        <v>146516</v>
      </c>
      <c r="E1217" s="13">
        <v>57805</v>
      </c>
      <c r="F1217" s="12"/>
      <c r="G1217" s="12" t="s">
        <v>24</v>
      </c>
      <c r="H1217" s="12" t="s">
        <v>31</v>
      </c>
    </row>
    <row r="1218" spans="1:8" ht="14.25" customHeight="1">
      <c r="A1218" s="12" t="s">
        <v>1245</v>
      </c>
      <c r="B1218" s="12" t="s">
        <v>36</v>
      </c>
      <c r="C1218" s="12" t="s">
        <v>14</v>
      </c>
      <c r="D1218" s="13">
        <v>198688</v>
      </c>
      <c r="E1218" s="13">
        <v>20355</v>
      </c>
      <c r="F1218" s="12"/>
      <c r="G1218" s="12"/>
      <c r="H1218" s="12" t="s">
        <v>21</v>
      </c>
    </row>
    <row r="1219" spans="1:8" ht="14.25" customHeight="1">
      <c r="A1219" s="12" t="s">
        <v>1246</v>
      </c>
      <c r="B1219" s="12" t="s">
        <v>34</v>
      </c>
      <c r="C1219" s="12" t="s">
        <v>46</v>
      </c>
      <c r="D1219" s="13">
        <v>34101</v>
      </c>
      <c r="E1219" s="13">
        <v>81994</v>
      </c>
      <c r="F1219" s="12" t="s">
        <v>15</v>
      </c>
      <c r="G1219" s="12"/>
      <c r="H1219" s="12" t="s">
        <v>21</v>
      </c>
    </row>
    <row r="1220" spans="1:8" ht="14.25" customHeight="1">
      <c r="A1220" s="12" t="s">
        <v>1247</v>
      </c>
      <c r="B1220" s="12" t="s">
        <v>19</v>
      </c>
      <c r="C1220" s="12" t="s">
        <v>14</v>
      </c>
      <c r="D1220" s="13">
        <v>132101</v>
      </c>
      <c r="E1220" s="13">
        <v>15346</v>
      </c>
      <c r="F1220" s="12" t="s">
        <v>29</v>
      </c>
      <c r="G1220" s="12"/>
      <c r="H1220" s="12" t="s">
        <v>11</v>
      </c>
    </row>
    <row r="1221" spans="1:8" ht="14.25" customHeight="1">
      <c r="A1221" s="12" t="s">
        <v>1248</v>
      </c>
      <c r="B1221" s="12" t="s">
        <v>19</v>
      </c>
      <c r="C1221" s="12" t="s">
        <v>14</v>
      </c>
      <c r="D1221" s="13">
        <v>190764</v>
      </c>
      <c r="E1221" s="13">
        <v>79346</v>
      </c>
      <c r="F1221" s="12" t="s">
        <v>15</v>
      </c>
      <c r="G1221" s="12" t="s">
        <v>20</v>
      </c>
      <c r="H1221" s="12" t="s">
        <v>17</v>
      </c>
    </row>
    <row r="1222" spans="1:8" ht="14.25" customHeight="1">
      <c r="A1222" s="12" t="s">
        <v>1249</v>
      </c>
      <c r="B1222" s="12" t="s">
        <v>36</v>
      </c>
      <c r="C1222" s="12" t="s">
        <v>9</v>
      </c>
      <c r="D1222" s="13">
        <v>112479</v>
      </c>
      <c r="E1222" s="13">
        <v>83416</v>
      </c>
      <c r="F1222" s="12"/>
      <c r="G1222" s="12" t="s">
        <v>20</v>
      </c>
      <c r="H1222" s="12" t="s">
        <v>11</v>
      </c>
    </row>
    <row r="1223" spans="1:8" ht="14.25" customHeight="1">
      <c r="A1223" s="12" t="s">
        <v>1250</v>
      </c>
      <c r="B1223" s="12" t="s">
        <v>36</v>
      </c>
      <c r="C1223" s="12"/>
      <c r="D1223" s="13">
        <v>116865</v>
      </c>
      <c r="E1223" s="13">
        <v>66987</v>
      </c>
      <c r="F1223" s="12"/>
      <c r="G1223" s="12"/>
      <c r="H1223" s="12" t="s">
        <v>17</v>
      </c>
    </row>
    <row r="1224" spans="1:8" ht="14.25" customHeight="1">
      <c r="A1224" s="12" t="s">
        <v>1251</v>
      </c>
      <c r="B1224" s="12" t="s">
        <v>36</v>
      </c>
      <c r="C1224" s="12" t="s">
        <v>46</v>
      </c>
      <c r="D1224" s="13">
        <v>159742</v>
      </c>
      <c r="E1224" s="13">
        <v>96431</v>
      </c>
      <c r="F1224" s="12" t="s">
        <v>15</v>
      </c>
      <c r="G1224" s="12" t="s">
        <v>24</v>
      </c>
      <c r="H1224" s="12" t="s">
        <v>31</v>
      </c>
    </row>
    <row r="1225" spans="1:8" ht="14.25" customHeight="1">
      <c r="A1225" s="12" t="s">
        <v>1252</v>
      </c>
      <c r="B1225" s="12" t="s">
        <v>34</v>
      </c>
      <c r="C1225" s="12" t="s">
        <v>9</v>
      </c>
      <c r="D1225" s="13">
        <v>89323</v>
      </c>
      <c r="E1225" s="13">
        <v>13488</v>
      </c>
      <c r="F1225" s="12" t="s">
        <v>10</v>
      </c>
      <c r="G1225" s="12" t="s">
        <v>20</v>
      </c>
      <c r="H1225" s="12" t="s">
        <v>11</v>
      </c>
    </row>
    <row r="1226" spans="1:8" ht="14.25" customHeight="1">
      <c r="A1226" s="12" t="s">
        <v>1253</v>
      </c>
      <c r="B1226" s="12" t="s">
        <v>13</v>
      </c>
      <c r="C1226" s="12"/>
      <c r="D1226" s="13">
        <v>116885</v>
      </c>
      <c r="E1226" s="13">
        <v>14517</v>
      </c>
      <c r="F1226" s="12" t="s">
        <v>15</v>
      </c>
      <c r="G1226" s="12" t="s">
        <v>20</v>
      </c>
      <c r="H1226" s="12" t="s">
        <v>17</v>
      </c>
    </row>
    <row r="1227" spans="1:8" ht="14.25" customHeight="1">
      <c r="A1227" s="12" t="s">
        <v>1254</v>
      </c>
      <c r="B1227" s="12" t="s">
        <v>13</v>
      </c>
      <c r="C1227" s="12" t="s">
        <v>9</v>
      </c>
      <c r="D1227" s="13">
        <v>188551</v>
      </c>
      <c r="E1227" s="13">
        <v>21228</v>
      </c>
      <c r="F1227" s="12" t="s">
        <v>10</v>
      </c>
      <c r="G1227" s="12" t="s">
        <v>24</v>
      </c>
      <c r="H1227" s="12" t="s">
        <v>21</v>
      </c>
    </row>
    <row r="1228" spans="1:8" ht="14.25" customHeight="1">
      <c r="A1228" s="12" t="s">
        <v>1255</v>
      </c>
      <c r="B1228" s="12" t="s">
        <v>34</v>
      </c>
      <c r="C1228" s="12"/>
      <c r="D1228" s="13">
        <v>197240</v>
      </c>
      <c r="E1228" s="13">
        <v>99992</v>
      </c>
      <c r="F1228" s="12" t="s">
        <v>15</v>
      </c>
      <c r="G1228" s="12"/>
      <c r="H1228" s="12" t="s">
        <v>31</v>
      </c>
    </row>
    <row r="1229" spans="1:8" ht="14.25" customHeight="1">
      <c r="A1229" s="12" t="s">
        <v>1256</v>
      </c>
      <c r="B1229" s="12" t="s">
        <v>19</v>
      </c>
      <c r="C1229" s="12"/>
      <c r="D1229" s="13">
        <v>115760</v>
      </c>
      <c r="E1229" s="13">
        <v>36307</v>
      </c>
      <c r="F1229" s="12" t="s">
        <v>15</v>
      </c>
      <c r="G1229" s="12" t="s">
        <v>20</v>
      </c>
      <c r="H1229" s="12" t="s">
        <v>17</v>
      </c>
    </row>
    <row r="1230" spans="1:8" ht="14.25" customHeight="1">
      <c r="A1230" s="12" t="s">
        <v>1257</v>
      </c>
      <c r="B1230" s="12" t="s">
        <v>36</v>
      </c>
      <c r="C1230" s="12" t="s">
        <v>14</v>
      </c>
      <c r="D1230" s="13">
        <v>58153</v>
      </c>
      <c r="E1230" s="13">
        <v>10603</v>
      </c>
      <c r="F1230" s="12" t="s">
        <v>29</v>
      </c>
      <c r="G1230" s="12"/>
      <c r="H1230" s="12" t="s">
        <v>11</v>
      </c>
    </row>
    <row r="1231" spans="1:8" ht="14.25" customHeight="1">
      <c r="A1231" s="12" t="s">
        <v>1258</v>
      </c>
      <c r="B1231" s="12" t="s">
        <v>34</v>
      </c>
      <c r="C1231" s="12" t="s">
        <v>14</v>
      </c>
      <c r="D1231" s="13">
        <v>135167</v>
      </c>
      <c r="E1231" s="13">
        <v>63971</v>
      </c>
      <c r="F1231" s="12"/>
      <c r="G1231" s="12" t="s">
        <v>24</v>
      </c>
      <c r="H1231" s="12" t="s">
        <v>31</v>
      </c>
    </row>
    <row r="1232" spans="1:8" ht="14.25" customHeight="1">
      <c r="A1232" s="12" t="s">
        <v>1259</v>
      </c>
      <c r="B1232" s="12" t="s">
        <v>13</v>
      </c>
      <c r="C1232" s="12" t="s">
        <v>14</v>
      </c>
      <c r="D1232" s="13">
        <v>21546</v>
      </c>
      <c r="E1232" s="13">
        <v>16233</v>
      </c>
      <c r="F1232" s="12" t="s">
        <v>29</v>
      </c>
      <c r="G1232" s="12" t="s">
        <v>24</v>
      </c>
      <c r="H1232" s="12"/>
    </row>
    <row r="1233" spans="1:8" ht="14.25" customHeight="1">
      <c r="A1233" s="12" t="s">
        <v>1260</v>
      </c>
      <c r="B1233" s="12" t="s">
        <v>34</v>
      </c>
      <c r="C1233" s="12" t="s">
        <v>14</v>
      </c>
      <c r="D1233" s="13">
        <v>165683</v>
      </c>
      <c r="E1233" s="13">
        <v>25239</v>
      </c>
      <c r="F1233" s="12" t="s">
        <v>29</v>
      </c>
      <c r="G1233" s="12" t="s">
        <v>24</v>
      </c>
      <c r="H1233" s="12" t="s">
        <v>21</v>
      </c>
    </row>
    <row r="1234" spans="1:8" ht="14.25" customHeight="1">
      <c r="A1234" s="12" t="s">
        <v>1261</v>
      </c>
      <c r="B1234" s="12" t="s">
        <v>19</v>
      </c>
      <c r="C1234" s="12"/>
      <c r="D1234" s="13">
        <v>125458</v>
      </c>
      <c r="E1234" s="13">
        <v>54463</v>
      </c>
      <c r="F1234" s="12" t="s">
        <v>10</v>
      </c>
      <c r="G1234" s="12" t="s">
        <v>24</v>
      </c>
      <c r="H1234" s="12" t="s">
        <v>17</v>
      </c>
    </row>
    <row r="1235" spans="1:8" ht="14.25" customHeight="1">
      <c r="A1235" s="12" t="s">
        <v>1262</v>
      </c>
      <c r="B1235" s="12"/>
      <c r="C1235" s="12" t="s">
        <v>14</v>
      </c>
      <c r="D1235" s="13">
        <v>26397</v>
      </c>
      <c r="E1235" s="13">
        <v>41224</v>
      </c>
      <c r="F1235" s="12"/>
      <c r="G1235" s="12"/>
      <c r="H1235" s="12" t="s">
        <v>11</v>
      </c>
    </row>
    <row r="1236" spans="1:8" ht="14.25" customHeight="1">
      <c r="A1236" s="12" t="s">
        <v>1263</v>
      </c>
      <c r="B1236" s="12" t="s">
        <v>36</v>
      </c>
      <c r="C1236" s="12"/>
      <c r="D1236" s="13">
        <v>116531</v>
      </c>
      <c r="E1236" s="13">
        <v>48485</v>
      </c>
      <c r="F1236" s="12" t="s">
        <v>10</v>
      </c>
      <c r="G1236" s="12" t="s">
        <v>24</v>
      </c>
      <c r="H1236" s="12" t="s">
        <v>17</v>
      </c>
    </row>
    <row r="1237" spans="1:8" ht="14.25" customHeight="1">
      <c r="A1237" s="12" t="s">
        <v>1264</v>
      </c>
      <c r="B1237" s="12" t="s">
        <v>36</v>
      </c>
      <c r="C1237" s="12"/>
      <c r="D1237" s="13">
        <v>145121</v>
      </c>
      <c r="E1237" s="13">
        <v>32527</v>
      </c>
      <c r="F1237" s="12" t="s">
        <v>15</v>
      </c>
      <c r="G1237" s="12" t="s">
        <v>20</v>
      </c>
      <c r="H1237" s="12"/>
    </row>
    <row r="1238" spans="1:8" ht="14.25" customHeight="1">
      <c r="A1238" s="12" t="s">
        <v>1265</v>
      </c>
      <c r="B1238" s="12"/>
      <c r="C1238" s="12" t="s">
        <v>14</v>
      </c>
      <c r="D1238" s="13">
        <v>73375</v>
      </c>
      <c r="E1238" s="13">
        <v>45435</v>
      </c>
      <c r="F1238" s="12" t="s">
        <v>15</v>
      </c>
      <c r="G1238" s="12"/>
      <c r="H1238" s="12" t="s">
        <v>11</v>
      </c>
    </row>
    <row r="1239" spans="1:8" ht="14.25" customHeight="1">
      <c r="A1239" s="12" t="s">
        <v>1266</v>
      </c>
      <c r="B1239" s="12" t="s">
        <v>36</v>
      </c>
      <c r="C1239" s="12"/>
      <c r="D1239" s="13">
        <v>174687</v>
      </c>
      <c r="E1239" s="13">
        <v>21502</v>
      </c>
      <c r="F1239" s="12" t="s">
        <v>15</v>
      </c>
      <c r="G1239" s="12" t="s">
        <v>20</v>
      </c>
      <c r="H1239" s="12" t="s">
        <v>21</v>
      </c>
    </row>
    <row r="1240" spans="1:8" ht="14.25" customHeight="1">
      <c r="A1240" s="12" t="s">
        <v>1267</v>
      </c>
      <c r="B1240" s="12" t="s">
        <v>36</v>
      </c>
      <c r="C1240" s="12" t="s">
        <v>9</v>
      </c>
      <c r="D1240" s="13">
        <v>58296</v>
      </c>
      <c r="E1240" s="13">
        <v>89283</v>
      </c>
      <c r="F1240" s="12" t="s">
        <v>10</v>
      </c>
      <c r="G1240" s="12"/>
      <c r="H1240" s="12" t="s">
        <v>21</v>
      </c>
    </row>
    <row r="1241" spans="1:8" ht="14.25" customHeight="1">
      <c r="A1241" s="12" t="s">
        <v>1268</v>
      </c>
      <c r="B1241" s="12" t="s">
        <v>13</v>
      </c>
      <c r="C1241" s="12" t="s">
        <v>14</v>
      </c>
      <c r="D1241" s="13">
        <v>114404</v>
      </c>
      <c r="E1241" s="13">
        <v>45154</v>
      </c>
      <c r="F1241" s="12" t="s">
        <v>15</v>
      </c>
      <c r="G1241" s="12" t="s">
        <v>16</v>
      </c>
      <c r="H1241" s="12" t="s">
        <v>11</v>
      </c>
    </row>
    <row r="1242" spans="1:8" ht="14.25" customHeight="1">
      <c r="A1242" s="12" t="s">
        <v>1269</v>
      </c>
      <c r="B1242" s="12" t="s">
        <v>36</v>
      </c>
      <c r="C1242" s="12" t="s">
        <v>46</v>
      </c>
      <c r="D1242" s="13">
        <v>121542</v>
      </c>
      <c r="E1242" s="13">
        <v>55670</v>
      </c>
      <c r="F1242" s="12" t="s">
        <v>10</v>
      </c>
      <c r="G1242" s="12" t="s">
        <v>20</v>
      </c>
      <c r="H1242" s="12"/>
    </row>
    <row r="1243" spans="1:8" ht="14.25" customHeight="1">
      <c r="A1243" s="12" t="s">
        <v>1270</v>
      </c>
      <c r="B1243" s="12" t="s">
        <v>19</v>
      </c>
      <c r="C1243" s="12" t="s">
        <v>46</v>
      </c>
      <c r="D1243" s="13">
        <v>192183</v>
      </c>
      <c r="E1243" s="13">
        <v>52572</v>
      </c>
      <c r="F1243" s="12" t="s">
        <v>15</v>
      </c>
      <c r="G1243" s="12" t="s">
        <v>20</v>
      </c>
      <c r="H1243" s="12" t="s">
        <v>17</v>
      </c>
    </row>
    <row r="1244" spans="1:8" ht="14.25" customHeight="1">
      <c r="A1244" s="12" t="s">
        <v>1271</v>
      </c>
      <c r="B1244" s="12" t="s">
        <v>36</v>
      </c>
      <c r="C1244" s="12"/>
      <c r="D1244" s="13">
        <v>116300</v>
      </c>
      <c r="E1244" s="13">
        <v>38865</v>
      </c>
      <c r="F1244" s="12" t="s">
        <v>29</v>
      </c>
      <c r="G1244" s="12" t="s">
        <v>24</v>
      </c>
      <c r="H1244" s="12"/>
    </row>
    <row r="1245" spans="1:8" ht="14.25" customHeight="1">
      <c r="A1245" s="12" t="s">
        <v>1272</v>
      </c>
      <c r="B1245" s="12" t="s">
        <v>36</v>
      </c>
      <c r="C1245" s="12"/>
      <c r="D1245" s="13">
        <v>51254</v>
      </c>
      <c r="E1245" s="13">
        <v>60176</v>
      </c>
      <c r="F1245" s="12" t="s">
        <v>29</v>
      </c>
      <c r="G1245" s="12"/>
      <c r="H1245" s="12" t="s">
        <v>17</v>
      </c>
    </row>
    <row r="1246" spans="1:8" ht="14.25" customHeight="1">
      <c r="A1246" s="12" t="s">
        <v>1273</v>
      </c>
      <c r="B1246" s="12" t="s">
        <v>19</v>
      </c>
      <c r="C1246" s="12" t="s">
        <v>14</v>
      </c>
      <c r="D1246" s="13">
        <v>45464</v>
      </c>
      <c r="E1246" s="13">
        <v>93704</v>
      </c>
      <c r="F1246" s="12" t="s">
        <v>15</v>
      </c>
      <c r="G1246" s="12"/>
      <c r="H1246" s="12" t="s">
        <v>11</v>
      </c>
    </row>
    <row r="1247" spans="1:8" ht="14.25" customHeight="1">
      <c r="A1247" s="12" t="s">
        <v>1274</v>
      </c>
      <c r="B1247" s="12" t="s">
        <v>19</v>
      </c>
      <c r="C1247" s="12" t="s">
        <v>9</v>
      </c>
      <c r="D1247" s="13">
        <v>122241</v>
      </c>
      <c r="E1247" s="13">
        <v>32411</v>
      </c>
      <c r="F1247" s="12"/>
      <c r="G1247" s="12" t="s">
        <v>20</v>
      </c>
      <c r="H1247" s="12" t="s">
        <v>21</v>
      </c>
    </row>
    <row r="1248" spans="1:8" ht="14.25" customHeight="1">
      <c r="A1248" s="12" t="s">
        <v>1275</v>
      </c>
      <c r="B1248" s="12" t="s">
        <v>13</v>
      </c>
      <c r="C1248" s="12" t="s">
        <v>9</v>
      </c>
      <c r="D1248" s="13">
        <v>144254</v>
      </c>
      <c r="E1248" s="13">
        <v>41219</v>
      </c>
      <c r="F1248" s="12" t="s">
        <v>29</v>
      </c>
      <c r="G1248" s="12" t="s">
        <v>20</v>
      </c>
      <c r="H1248" s="12" t="s">
        <v>31</v>
      </c>
    </row>
    <row r="1249" spans="1:8" ht="14.25" customHeight="1">
      <c r="A1249" s="12" t="s">
        <v>1276</v>
      </c>
      <c r="B1249" s="12" t="s">
        <v>34</v>
      </c>
      <c r="C1249" s="12" t="s">
        <v>9</v>
      </c>
      <c r="D1249" s="13">
        <v>124575</v>
      </c>
      <c r="E1249" s="13">
        <v>15709</v>
      </c>
      <c r="F1249" s="12" t="s">
        <v>10</v>
      </c>
      <c r="G1249" s="12" t="s">
        <v>16</v>
      </c>
      <c r="H1249" s="12" t="s">
        <v>17</v>
      </c>
    </row>
    <row r="1250" spans="1:8" ht="14.25" customHeight="1">
      <c r="A1250" s="12" t="s">
        <v>1277</v>
      </c>
      <c r="B1250" s="12" t="s">
        <v>34</v>
      </c>
      <c r="C1250" s="12"/>
      <c r="D1250" s="13">
        <v>88853</v>
      </c>
      <c r="E1250" s="13">
        <v>53539</v>
      </c>
      <c r="F1250" s="12"/>
      <c r="G1250" s="12" t="s">
        <v>24</v>
      </c>
      <c r="H1250" s="12" t="s">
        <v>31</v>
      </c>
    </row>
    <row r="1251" spans="1:8" ht="14.25" customHeight="1">
      <c r="A1251" s="12" t="s">
        <v>1278</v>
      </c>
      <c r="B1251" s="12" t="s">
        <v>19</v>
      </c>
      <c r="C1251" s="12" t="s">
        <v>9</v>
      </c>
      <c r="D1251" s="13">
        <v>142727</v>
      </c>
      <c r="E1251" s="13">
        <v>53485</v>
      </c>
      <c r="F1251" s="12" t="s">
        <v>29</v>
      </c>
      <c r="G1251" s="12"/>
      <c r="H1251" s="12"/>
    </row>
    <row r="1252" spans="1:8" ht="14.25" customHeight="1">
      <c r="A1252" s="12" t="s">
        <v>1279</v>
      </c>
      <c r="B1252" s="12" t="s">
        <v>34</v>
      </c>
      <c r="C1252" s="12" t="s">
        <v>14</v>
      </c>
      <c r="D1252" s="13">
        <v>101764</v>
      </c>
      <c r="E1252" s="13">
        <v>74636</v>
      </c>
      <c r="F1252" s="12" t="s">
        <v>15</v>
      </c>
      <c r="G1252" s="12" t="s">
        <v>16</v>
      </c>
      <c r="H1252" s="12" t="s">
        <v>17</v>
      </c>
    </row>
    <row r="1253" spans="1:8" ht="14.25" customHeight="1">
      <c r="A1253" s="12" t="s">
        <v>1280</v>
      </c>
      <c r="B1253" s="12" t="s">
        <v>13</v>
      </c>
      <c r="C1253" s="12" t="s">
        <v>14</v>
      </c>
      <c r="D1253" s="13">
        <v>110718</v>
      </c>
      <c r="E1253" s="13">
        <v>72715</v>
      </c>
      <c r="F1253" s="12" t="s">
        <v>29</v>
      </c>
      <c r="G1253" s="12" t="s">
        <v>16</v>
      </c>
      <c r="H1253" s="12"/>
    </row>
    <row r="1254" spans="1:8" ht="14.25" customHeight="1">
      <c r="A1254" s="12" t="s">
        <v>1281</v>
      </c>
      <c r="B1254" s="12" t="s">
        <v>36</v>
      </c>
      <c r="C1254" s="12" t="s">
        <v>46</v>
      </c>
      <c r="D1254" s="13">
        <v>124437</v>
      </c>
      <c r="E1254" s="13">
        <v>45498</v>
      </c>
      <c r="F1254" s="12" t="s">
        <v>15</v>
      </c>
      <c r="G1254" s="12" t="s">
        <v>24</v>
      </c>
      <c r="H1254" s="12" t="s">
        <v>17</v>
      </c>
    </row>
    <row r="1255" spans="1:8" ht="14.25" customHeight="1">
      <c r="A1255" s="12" t="s">
        <v>1282</v>
      </c>
      <c r="B1255" s="12" t="s">
        <v>36</v>
      </c>
      <c r="C1255" s="12"/>
      <c r="D1255" s="13">
        <v>108886</v>
      </c>
      <c r="E1255" s="13">
        <v>31581</v>
      </c>
      <c r="F1255" s="12" t="s">
        <v>15</v>
      </c>
      <c r="G1255" s="12" t="s">
        <v>16</v>
      </c>
      <c r="H1255" s="12" t="s">
        <v>17</v>
      </c>
    </row>
    <row r="1256" spans="1:8" ht="14.25" customHeight="1">
      <c r="A1256" s="12" t="s">
        <v>1283</v>
      </c>
      <c r="B1256" s="12" t="s">
        <v>19</v>
      </c>
      <c r="C1256" s="12" t="s">
        <v>46</v>
      </c>
      <c r="D1256" s="13">
        <v>110001</v>
      </c>
      <c r="E1256" s="13">
        <v>22868</v>
      </c>
      <c r="F1256" s="12"/>
      <c r="G1256" s="12" t="s">
        <v>24</v>
      </c>
      <c r="H1256" s="12"/>
    </row>
    <row r="1257" spans="1:8" ht="14.25" customHeight="1">
      <c r="A1257" s="12" t="s">
        <v>1284</v>
      </c>
      <c r="B1257" s="12" t="s">
        <v>34</v>
      </c>
      <c r="C1257" s="12" t="s">
        <v>9</v>
      </c>
      <c r="D1257" s="13">
        <v>114306</v>
      </c>
      <c r="E1257" s="13">
        <v>34519</v>
      </c>
      <c r="F1257" s="12"/>
      <c r="G1257" s="12" t="s">
        <v>16</v>
      </c>
      <c r="H1257" s="12"/>
    </row>
    <row r="1258" spans="1:8" ht="14.25" customHeight="1">
      <c r="A1258" s="12" t="s">
        <v>1285</v>
      </c>
      <c r="B1258" s="12" t="s">
        <v>120</v>
      </c>
      <c r="C1258" s="12"/>
      <c r="D1258" s="13">
        <v>58194</v>
      </c>
      <c r="E1258" s="13">
        <v>63149</v>
      </c>
      <c r="F1258" s="12" t="s">
        <v>15</v>
      </c>
      <c r="G1258" s="12"/>
      <c r="H1258" s="12" t="s">
        <v>11</v>
      </c>
    </row>
    <row r="1259" spans="1:8" ht="14.25" customHeight="1">
      <c r="A1259" s="12" t="s">
        <v>1286</v>
      </c>
      <c r="B1259" s="12"/>
      <c r="C1259" s="12" t="s">
        <v>9</v>
      </c>
      <c r="D1259" s="13">
        <v>167951</v>
      </c>
      <c r="E1259" s="13">
        <v>56047</v>
      </c>
      <c r="F1259" s="12" t="s">
        <v>15</v>
      </c>
      <c r="G1259" s="12" t="s">
        <v>20</v>
      </c>
      <c r="H1259" s="12" t="s">
        <v>31</v>
      </c>
    </row>
    <row r="1260" spans="1:8" ht="14.25" customHeight="1">
      <c r="A1260" s="12" t="s">
        <v>1287</v>
      </c>
      <c r="B1260" s="12"/>
      <c r="C1260" s="12"/>
      <c r="D1260" s="13">
        <v>83439</v>
      </c>
      <c r="E1260" s="13">
        <v>83995</v>
      </c>
      <c r="F1260" s="12" t="s">
        <v>15</v>
      </c>
      <c r="G1260" s="12" t="s">
        <v>20</v>
      </c>
      <c r="H1260" s="12" t="s">
        <v>11</v>
      </c>
    </row>
    <row r="1261" spans="1:8" ht="14.25" customHeight="1">
      <c r="A1261" s="12" t="s">
        <v>1288</v>
      </c>
      <c r="B1261" s="12"/>
      <c r="C1261" s="12" t="s">
        <v>46</v>
      </c>
      <c r="D1261" s="13">
        <v>186310</v>
      </c>
      <c r="E1261" s="13">
        <v>13152</v>
      </c>
      <c r="F1261" s="12" t="s">
        <v>15</v>
      </c>
      <c r="G1261" s="12"/>
      <c r="H1261" s="12"/>
    </row>
    <row r="1262" spans="1:8" ht="14.25" customHeight="1">
      <c r="A1262" s="12" t="s">
        <v>1289</v>
      </c>
      <c r="B1262" s="12" t="s">
        <v>13</v>
      </c>
      <c r="C1262" s="12" t="s">
        <v>9</v>
      </c>
      <c r="D1262" s="13">
        <v>186734</v>
      </c>
      <c r="E1262" s="13">
        <v>86994</v>
      </c>
      <c r="F1262" s="12"/>
      <c r="G1262" s="12" t="s">
        <v>20</v>
      </c>
      <c r="H1262" s="12"/>
    </row>
    <row r="1263" spans="1:8" ht="14.25" customHeight="1">
      <c r="A1263" s="12" t="s">
        <v>1290</v>
      </c>
      <c r="B1263" s="12" t="s">
        <v>19</v>
      </c>
      <c r="C1263" s="12" t="s">
        <v>14</v>
      </c>
      <c r="D1263" s="13">
        <v>126860</v>
      </c>
      <c r="E1263" s="13">
        <v>19317</v>
      </c>
      <c r="F1263" s="12" t="s">
        <v>29</v>
      </c>
      <c r="G1263" s="12" t="s">
        <v>16</v>
      </c>
      <c r="H1263" s="12" t="s">
        <v>21</v>
      </c>
    </row>
    <row r="1264" spans="1:8" ht="14.25" customHeight="1">
      <c r="A1264" s="12" t="s">
        <v>1291</v>
      </c>
      <c r="B1264" s="12" t="s">
        <v>13</v>
      </c>
      <c r="C1264" s="12" t="s">
        <v>46</v>
      </c>
      <c r="D1264" s="13">
        <v>48832</v>
      </c>
      <c r="E1264" s="13">
        <v>84719</v>
      </c>
      <c r="F1264" s="12" t="s">
        <v>29</v>
      </c>
      <c r="G1264" s="12" t="s">
        <v>24</v>
      </c>
      <c r="H1264" s="12"/>
    </row>
    <row r="1265" spans="1:8" ht="14.25" customHeight="1">
      <c r="A1265" s="12" t="s">
        <v>1292</v>
      </c>
      <c r="B1265" s="12" t="s">
        <v>34</v>
      </c>
      <c r="C1265" s="12" t="s">
        <v>46</v>
      </c>
      <c r="D1265" s="13">
        <v>21153</v>
      </c>
      <c r="E1265" s="13">
        <v>66529</v>
      </c>
      <c r="F1265" s="12" t="s">
        <v>29</v>
      </c>
      <c r="G1265" s="12"/>
      <c r="H1265" s="12" t="s">
        <v>11</v>
      </c>
    </row>
    <row r="1266" spans="1:8" ht="14.25" customHeight="1">
      <c r="A1266" s="12" t="s">
        <v>1293</v>
      </c>
      <c r="B1266" s="12" t="s">
        <v>19</v>
      </c>
      <c r="C1266" s="12" t="s">
        <v>14</v>
      </c>
      <c r="D1266" s="13">
        <v>130691</v>
      </c>
      <c r="E1266" s="13">
        <v>66355</v>
      </c>
      <c r="F1266" s="12" t="s">
        <v>10</v>
      </c>
      <c r="G1266" s="12" t="s">
        <v>24</v>
      </c>
      <c r="H1266" s="12" t="s">
        <v>21</v>
      </c>
    </row>
    <row r="1267" spans="1:8" ht="14.25" customHeight="1">
      <c r="A1267" s="12" t="s">
        <v>1294</v>
      </c>
      <c r="B1267" s="12" t="s">
        <v>19</v>
      </c>
      <c r="C1267" s="12"/>
      <c r="D1267" s="13">
        <v>54084</v>
      </c>
      <c r="E1267" s="13">
        <v>75892</v>
      </c>
      <c r="F1267" s="12" t="s">
        <v>10</v>
      </c>
      <c r="G1267" s="12" t="s">
        <v>24</v>
      </c>
      <c r="H1267" s="12" t="s">
        <v>31</v>
      </c>
    </row>
    <row r="1268" spans="1:8" ht="14.25" customHeight="1">
      <c r="A1268" s="12" t="s">
        <v>1295</v>
      </c>
      <c r="B1268" s="12"/>
      <c r="C1268" s="12"/>
      <c r="D1268" s="13">
        <v>57776</v>
      </c>
      <c r="E1268" s="13">
        <v>70847</v>
      </c>
      <c r="F1268" s="12" t="s">
        <v>15</v>
      </c>
      <c r="G1268" s="12"/>
      <c r="H1268" s="12" t="s">
        <v>21</v>
      </c>
    </row>
    <row r="1269" spans="1:8" ht="14.25" customHeight="1">
      <c r="A1269" s="12" t="s">
        <v>1296</v>
      </c>
      <c r="B1269" s="12" t="s">
        <v>19</v>
      </c>
      <c r="C1269" s="12" t="s">
        <v>9</v>
      </c>
      <c r="D1269" s="13">
        <v>89927</v>
      </c>
      <c r="E1269" s="13">
        <v>52134</v>
      </c>
      <c r="F1269" s="12" t="s">
        <v>15</v>
      </c>
      <c r="G1269" s="12" t="s">
        <v>20</v>
      </c>
      <c r="H1269" s="12" t="s">
        <v>11</v>
      </c>
    </row>
    <row r="1270" spans="1:8" ht="14.25" customHeight="1">
      <c r="A1270" s="12" t="s">
        <v>1297</v>
      </c>
      <c r="B1270" s="12" t="s">
        <v>13</v>
      </c>
      <c r="C1270" s="12" t="s">
        <v>46</v>
      </c>
      <c r="D1270" s="13">
        <v>167761</v>
      </c>
      <c r="E1270" s="13">
        <v>99304</v>
      </c>
      <c r="F1270" s="12"/>
      <c r="G1270" s="12" t="s">
        <v>16</v>
      </c>
      <c r="H1270" s="12" t="s">
        <v>11</v>
      </c>
    </row>
    <row r="1271" spans="1:8" ht="14.25" customHeight="1">
      <c r="A1271" s="12" t="s">
        <v>1298</v>
      </c>
      <c r="B1271" s="12" t="s">
        <v>34</v>
      </c>
      <c r="C1271" s="12" t="s">
        <v>46</v>
      </c>
      <c r="D1271" s="13">
        <v>97275</v>
      </c>
      <c r="E1271" s="13">
        <v>12357</v>
      </c>
      <c r="F1271" s="12" t="s">
        <v>29</v>
      </c>
      <c r="G1271" s="12"/>
      <c r="H1271" s="12" t="s">
        <v>17</v>
      </c>
    </row>
    <row r="1272" spans="1:8" ht="14.25" customHeight="1">
      <c r="A1272" s="12" t="s">
        <v>1299</v>
      </c>
      <c r="B1272" s="12"/>
      <c r="C1272" s="12" t="s">
        <v>46</v>
      </c>
      <c r="D1272" s="13">
        <v>94552</v>
      </c>
      <c r="E1272" s="13">
        <v>9067</v>
      </c>
      <c r="F1272" s="12" t="s">
        <v>15</v>
      </c>
      <c r="G1272" s="12"/>
      <c r="H1272" s="12" t="s">
        <v>21</v>
      </c>
    </row>
    <row r="1273" spans="1:8" ht="14.25" customHeight="1">
      <c r="A1273" s="12" t="s">
        <v>1300</v>
      </c>
      <c r="B1273" s="12" t="s">
        <v>13</v>
      </c>
      <c r="C1273" s="12"/>
      <c r="D1273" s="13">
        <v>84975</v>
      </c>
      <c r="E1273" s="13">
        <v>6424</v>
      </c>
      <c r="F1273" s="12" t="s">
        <v>15</v>
      </c>
      <c r="G1273" s="12"/>
      <c r="H1273" s="12"/>
    </row>
    <row r="1274" spans="1:8" ht="14.25" customHeight="1">
      <c r="A1274" s="12" t="s">
        <v>1301</v>
      </c>
      <c r="B1274" s="12"/>
      <c r="C1274" s="12" t="s">
        <v>14</v>
      </c>
      <c r="D1274" s="13">
        <v>70349</v>
      </c>
      <c r="E1274" s="13">
        <v>71476</v>
      </c>
      <c r="F1274" s="12" t="s">
        <v>29</v>
      </c>
      <c r="G1274" s="12" t="s">
        <v>16</v>
      </c>
      <c r="H1274" s="12" t="s">
        <v>11</v>
      </c>
    </row>
    <row r="1275" spans="1:8" ht="14.25" customHeight="1">
      <c r="A1275" s="12" t="s">
        <v>1302</v>
      </c>
      <c r="B1275" s="12"/>
      <c r="C1275" s="12"/>
      <c r="D1275" s="13">
        <v>142524</v>
      </c>
      <c r="E1275" s="13">
        <v>17934</v>
      </c>
      <c r="F1275" s="12" t="s">
        <v>29</v>
      </c>
      <c r="G1275" s="12" t="s">
        <v>20</v>
      </c>
      <c r="H1275" s="12"/>
    </row>
    <row r="1276" spans="1:8" ht="14.25" customHeight="1">
      <c r="A1276" s="12" t="s">
        <v>1303</v>
      </c>
      <c r="B1276" s="12"/>
      <c r="C1276" s="12" t="s">
        <v>9</v>
      </c>
      <c r="D1276" s="13">
        <v>93538</v>
      </c>
      <c r="E1276" s="13">
        <v>96044</v>
      </c>
      <c r="F1276" s="12" t="s">
        <v>29</v>
      </c>
      <c r="G1276" s="12" t="s">
        <v>24</v>
      </c>
      <c r="H1276" s="12" t="s">
        <v>17</v>
      </c>
    </row>
    <row r="1277" spans="1:8" ht="14.25" customHeight="1">
      <c r="A1277" s="12" t="s">
        <v>1304</v>
      </c>
      <c r="B1277" s="12"/>
      <c r="C1277" s="12" t="s">
        <v>9</v>
      </c>
      <c r="D1277" s="13">
        <v>89303</v>
      </c>
      <c r="E1277" s="13">
        <v>98822</v>
      </c>
      <c r="F1277" s="12" t="s">
        <v>15</v>
      </c>
      <c r="G1277" s="12"/>
      <c r="H1277" s="12" t="s">
        <v>11</v>
      </c>
    </row>
    <row r="1278" spans="1:8" ht="14.25" customHeight="1">
      <c r="A1278" s="12" t="s">
        <v>1305</v>
      </c>
      <c r="B1278" s="12" t="s">
        <v>13</v>
      </c>
      <c r="C1278" s="12"/>
      <c r="D1278" s="13">
        <v>25754</v>
      </c>
      <c r="E1278" s="13">
        <v>89369</v>
      </c>
      <c r="F1278" s="12"/>
      <c r="G1278" s="12" t="s">
        <v>16</v>
      </c>
      <c r="H1278" s="12" t="s">
        <v>21</v>
      </c>
    </row>
    <row r="1279" spans="1:8" ht="14.25" customHeight="1">
      <c r="A1279" s="12" t="s">
        <v>1306</v>
      </c>
      <c r="B1279" s="12" t="s">
        <v>34</v>
      </c>
      <c r="C1279" s="12" t="s">
        <v>9</v>
      </c>
      <c r="D1279" s="13">
        <v>179501</v>
      </c>
      <c r="E1279" s="13">
        <v>25310</v>
      </c>
      <c r="F1279" s="12" t="s">
        <v>29</v>
      </c>
      <c r="G1279" s="12" t="s">
        <v>20</v>
      </c>
      <c r="H1279" s="12" t="s">
        <v>17</v>
      </c>
    </row>
    <row r="1280" spans="1:8" ht="14.25" customHeight="1">
      <c r="A1280" s="12" t="s">
        <v>1307</v>
      </c>
      <c r="B1280" s="12" t="s">
        <v>13</v>
      </c>
      <c r="C1280" s="12" t="s">
        <v>46</v>
      </c>
      <c r="D1280" s="13">
        <v>83072</v>
      </c>
      <c r="E1280" s="13">
        <v>56240</v>
      </c>
      <c r="F1280" s="12" t="s">
        <v>29</v>
      </c>
      <c r="G1280" s="12"/>
      <c r="H1280" s="12"/>
    </row>
    <row r="1281" spans="1:8" ht="14.25" customHeight="1">
      <c r="A1281" s="12" t="s">
        <v>1308</v>
      </c>
      <c r="B1281" s="12" t="s">
        <v>13</v>
      </c>
      <c r="C1281" s="12" t="s">
        <v>14</v>
      </c>
      <c r="D1281" s="13">
        <v>71774</v>
      </c>
      <c r="E1281" s="13">
        <v>52310</v>
      </c>
      <c r="F1281" s="12"/>
      <c r="G1281" s="12" t="s">
        <v>20</v>
      </c>
      <c r="H1281" s="12"/>
    </row>
    <row r="1282" spans="1:8" ht="14.25" customHeight="1">
      <c r="A1282" s="12" t="s">
        <v>1309</v>
      </c>
      <c r="B1282" s="12"/>
      <c r="C1282" s="12"/>
      <c r="D1282" s="13">
        <v>57919</v>
      </c>
      <c r="E1282" s="13">
        <v>88040</v>
      </c>
      <c r="F1282" s="12" t="s">
        <v>29</v>
      </c>
      <c r="G1282" s="12" t="s">
        <v>20</v>
      </c>
      <c r="H1282" s="12" t="s">
        <v>21</v>
      </c>
    </row>
    <row r="1283" spans="1:8" ht="14.25" customHeight="1">
      <c r="A1283" s="12" t="s">
        <v>1310</v>
      </c>
      <c r="B1283" s="12" t="s">
        <v>34</v>
      </c>
      <c r="C1283" s="12" t="s">
        <v>14</v>
      </c>
      <c r="D1283" s="13">
        <v>22868</v>
      </c>
      <c r="E1283" s="13">
        <v>74931</v>
      </c>
      <c r="F1283" s="12" t="s">
        <v>15</v>
      </c>
      <c r="G1283" s="12"/>
      <c r="H1283" s="12"/>
    </row>
    <row r="1284" spans="1:8" ht="14.25" customHeight="1">
      <c r="A1284" s="12" t="s">
        <v>1311</v>
      </c>
      <c r="B1284" s="12"/>
      <c r="C1284" s="12" t="s">
        <v>14</v>
      </c>
      <c r="D1284" s="13">
        <v>66399</v>
      </c>
      <c r="E1284" s="13">
        <v>71589</v>
      </c>
      <c r="F1284" s="12" t="s">
        <v>10</v>
      </c>
      <c r="G1284" s="12" t="s">
        <v>20</v>
      </c>
      <c r="H1284" s="12" t="s">
        <v>17</v>
      </c>
    </row>
    <row r="1285" spans="1:8" ht="14.25" customHeight="1">
      <c r="A1285" s="12" t="s">
        <v>1312</v>
      </c>
      <c r="B1285" s="12"/>
      <c r="C1285" s="12"/>
      <c r="D1285" s="13">
        <v>83817</v>
      </c>
      <c r="E1285" s="13">
        <v>14211</v>
      </c>
      <c r="F1285" s="12"/>
      <c r="G1285" s="12" t="s">
        <v>16</v>
      </c>
      <c r="H1285" s="12"/>
    </row>
    <row r="1286" spans="1:8" ht="14.25" customHeight="1">
      <c r="A1286" s="12" t="s">
        <v>1313</v>
      </c>
      <c r="B1286" s="12"/>
      <c r="C1286" s="12" t="s">
        <v>9</v>
      </c>
      <c r="D1286" s="13">
        <v>68742</v>
      </c>
      <c r="E1286" s="13">
        <v>13547</v>
      </c>
      <c r="F1286" s="12" t="s">
        <v>10</v>
      </c>
      <c r="G1286" s="12" t="s">
        <v>24</v>
      </c>
      <c r="H1286" s="12" t="s">
        <v>21</v>
      </c>
    </row>
    <row r="1287" spans="1:8" ht="14.25" customHeight="1">
      <c r="A1287" s="12" t="s">
        <v>1314</v>
      </c>
      <c r="B1287" s="12"/>
      <c r="C1287" s="12" t="s">
        <v>9</v>
      </c>
      <c r="D1287" s="13">
        <v>164753</v>
      </c>
      <c r="E1287" s="13">
        <v>94785</v>
      </c>
      <c r="F1287" s="12" t="s">
        <v>10</v>
      </c>
      <c r="G1287" s="12" t="s">
        <v>20</v>
      </c>
      <c r="H1287" s="12" t="s">
        <v>11</v>
      </c>
    </row>
    <row r="1288" spans="1:8" ht="14.25" customHeight="1">
      <c r="A1288" s="12" t="s">
        <v>1315</v>
      </c>
      <c r="B1288" s="12" t="s">
        <v>34</v>
      </c>
      <c r="C1288" s="12" t="s">
        <v>46</v>
      </c>
      <c r="D1288" s="13">
        <v>126566</v>
      </c>
      <c r="E1288" s="13">
        <v>99106</v>
      </c>
      <c r="F1288" s="12"/>
      <c r="G1288" s="12" t="s">
        <v>20</v>
      </c>
      <c r="H1288" s="12" t="s">
        <v>11</v>
      </c>
    </row>
    <row r="1289" spans="1:8" ht="14.25" customHeight="1">
      <c r="A1289" s="12" t="s">
        <v>1316</v>
      </c>
      <c r="B1289" s="12" t="s">
        <v>34</v>
      </c>
      <c r="C1289" s="12" t="s">
        <v>46</v>
      </c>
      <c r="D1289" s="13">
        <v>113429</v>
      </c>
      <c r="E1289" s="13">
        <v>31680</v>
      </c>
      <c r="F1289" s="12" t="s">
        <v>29</v>
      </c>
      <c r="G1289" s="12" t="s">
        <v>16</v>
      </c>
      <c r="H1289" s="12"/>
    </row>
    <row r="1290" spans="1:8" ht="14.25" customHeight="1">
      <c r="A1290" s="12" t="s">
        <v>1317</v>
      </c>
      <c r="B1290" s="12" t="s">
        <v>19</v>
      </c>
      <c r="C1290" s="12" t="s">
        <v>46</v>
      </c>
      <c r="D1290" s="13">
        <v>98414</v>
      </c>
      <c r="E1290" s="13">
        <v>59493</v>
      </c>
      <c r="F1290" s="12"/>
      <c r="G1290" s="12" t="s">
        <v>16</v>
      </c>
      <c r="H1290" s="12" t="s">
        <v>21</v>
      </c>
    </row>
    <row r="1291" spans="1:8" ht="14.25" customHeight="1">
      <c r="A1291" s="12" t="s">
        <v>1318</v>
      </c>
      <c r="B1291" s="12" t="s">
        <v>34</v>
      </c>
      <c r="C1291" s="12" t="s">
        <v>9</v>
      </c>
      <c r="D1291" s="13">
        <v>122653</v>
      </c>
      <c r="E1291" s="13">
        <v>57357</v>
      </c>
      <c r="F1291" s="12" t="s">
        <v>10</v>
      </c>
      <c r="G1291" s="12" t="s">
        <v>16</v>
      </c>
      <c r="H1291" s="12"/>
    </row>
    <row r="1292" spans="1:8" ht="14.25" customHeight="1">
      <c r="A1292" s="12" t="s">
        <v>1319</v>
      </c>
      <c r="B1292" s="12"/>
      <c r="C1292" s="12" t="s">
        <v>14</v>
      </c>
      <c r="D1292" s="13">
        <v>27622</v>
      </c>
      <c r="E1292" s="13">
        <v>93969</v>
      </c>
      <c r="F1292" s="12" t="s">
        <v>29</v>
      </c>
      <c r="G1292" s="12" t="s">
        <v>16</v>
      </c>
      <c r="H1292" s="12" t="s">
        <v>31</v>
      </c>
    </row>
    <row r="1293" spans="1:8" ht="14.25" customHeight="1">
      <c r="A1293" s="12" t="s">
        <v>1320</v>
      </c>
      <c r="B1293" s="12" t="s">
        <v>34</v>
      </c>
      <c r="C1293" s="12"/>
      <c r="D1293" s="13">
        <v>173654</v>
      </c>
      <c r="E1293" s="13">
        <v>36581</v>
      </c>
      <c r="F1293" s="12" t="s">
        <v>15</v>
      </c>
      <c r="G1293" s="12"/>
      <c r="H1293" s="12" t="s">
        <v>31</v>
      </c>
    </row>
    <row r="1294" spans="1:8" ht="14.25" customHeight="1">
      <c r="A1294" s="12" t="s">
        <v>1321</v>
      </c>
      <c r="B1294" s="12" t="s">
        <v>36</v>
      </c>
      <c r="C1294" s="12" t="s">
        <v>9</v>
      </c>
      <c r="D1294" s="13">
        <v>169857</v>
      </c>
      <c r="E1294" s="13">
        <v>41697</v>
      </c>
      <c r="F1294" s="12" t="s">
        <v>29</v>
      </c>
      <c r="G1294" s="12"/>
      <c r="H1294" s="12" t="s">
        <v>17</v>
      </c>
    </row>
    <row r="1295" spans="1:8" ht="14.25" customHeight="1">
      <c r="A1295" s="12" t="s">
        <v>1322</v>
      </c>
      <c r="B1295" s="12" t="s">
        <v>13</v>
      </c>
      <c r="C1295" s="12" t="s">
        <v>9</v>
      </c>
      <c r="D1295" s="13">
        <v>130340</v>
      </c>
      <c r="E1295" s="13">
        <v>77452</v>
      </c>
      <c r="F1295" s="12" t="s">
        <v>15</v>
      </c>
      <c r="G1295" s="12" t="s">
        <v>24</v>
      </c>
      <c r="H1295" s="12" t="s">
        <v>11</v>
      </c>
    </row>
    <row r="1296" spans="1:8" ht="14.25" customHeight="1">
      <c r="A1296" s="12" t="s">
        <v>1323</v>
      </c>
      <c r="B1296" s="12" t="s">
        <v>34</v>
      </c>
      <c r="C1296" s="12" t="s">
        <v>46</v>
      </c>
      <c r="D1296" s="13">
        <v>194847</v>
      </c>
      <c r="E1296" s="13">
        <v>83254</v>
      </c>
      <c r="F1296" s="12"/>
      <c r="G1296" s="12" t="s">
        <v>20</v>
      </c>
      <c r="H1296" s="12" t="s">
        <v>11</v>
      </c>
    </row>
    <row r="1297" spans="1:8" ht="14.25" customHeight="1">
      <c r="A1297" s="12" t="s">
        <v>1324</v>
      </c>
      <c r="B1297" s="12" t="s">
        <v>13</v>
      </c>
      <c r="C1297" s="12" t="s">
        <v>46</v>
      </c>
      <c r="D1297" s="13">
        <v>166979</v>
      </c>
      <c r="E1297" s="13">
        <v>16643</v>
      </c>
      <c r="F1297" s="12" t="s">
        <v>15</v>
      </c>
      <c r="G1297" s="12" t="s">
        <v>16</v>
      </c>
      <c r="H1297" s="12"/>
    </row>
    <row r="1298" spans="1:8" ht="14.25" customHeight="1">
      <c r="A1298" s="12" t="s">
        <v>1325</v>
      </c>
      <c r="B1298" s="12" t="s">
        <v>13</v>
      </c>
      <c r="C1298" s="12" t="s">
        <v>9</v>
      </c>
      <c r="D1298" s="13">
        <v>104471</v>
      </c>
      <c r="E1298" s="13">
        <v>31287</v>
      </c>
      <c r="F1298" s="12" t="s">
        <v>15</v>
      </c>
      <c r="G1298" s="12" t="s">
        <v>24</v>
      </c>
      <c r="H1298" s="12"/>
    </row>
    <row r="1299" spans="1:8" ht="14.25" customHeight="1">
      <c r="A1299" s="12" t="s">
        <v>1326</v>
      </c>
      <c r="B1299" s="12" t="s">
        <v>19</v>
      </c>
      <c r="C1299" s="12" t="s">
        <v>14</v>
      </c>
      <c r="D1299" s="13">
        <v>142782</v>
      </c>
      <c r="E1299" s="13">
        <v>29691</v>
      </c>
      <c r="F1299" s="12" t="s">
        <v>10</v>
      </c>
      <c r="G1299" s="12"/>
      <c r="H1299" s="12" t="s">
        <v>21</v>
      </c>
    </row>
    <row r="1300" spans="1:8" ht="14.25" customHeight="1">
      <c r="A1300" s="12" t="s">
        <v>1327</v>
      </c>
      <c r="B1300" s="12" t="s">
        <v>36</v>
      </c>
      <c r="C1300" s="12" t="s">
        <v>14</v>
      </c>
      <c r="D1300" s="13">
        <v>96751</v>
      </c>
      <c r="E1300" s="13">
        <v>41459</v>
      </c>
      <c r="F1300" s="12" t="s">
        <v>29</v>
      </c>
      <c r="G1300" s="12"/>
      <c r="H1300" s="12" t="s">
        <v>11</v>
      </c>
    </row>
    <row r="1301" spans="1:8" ht="14.25" customHeight="1">
      <c r="A1301" s="12" t="s">
        <v>1328</v>
      </c>
      <c r="B1301" s="12" t="s">
        <v>19</v>
      </c>
      <c r="C1301" s="12" t="s">
        <v>9</v>
      </c>
      <c r="D1301" s="13">
        <v>28344</v>
      </c>
      <c r="E1301" s="13">
        <v>56710</v>
      </c>
      <c r="F1301" s="12"/>
      <c r="G1301" s="12"/>
      <c r="H1301" s="12" t="s">
        <v>31</v>
      </c>
    </row>
    <row r="1302" spans="1:8" ht="14.25" customHeight="1">
      <c r="A1302" s="12" t="s">
        <v>1329</v>
      </c>
      <c r="B1302" s="12"/>
      <c r="C1302" s="12"/>
      <c r="D1302" s="13">
        <v>156593</v>
      </c>
      <c r="E1302" s="13">
        <v>8792</v>
      </c>
      <c r="F1302" s="12"/>
      <c r="G1302" s="12"/>
      <c r="H1302" s="12" t="s">
        <v>17</v>
      </c>
    </row>
    <row r="1303" spans="1:8" ht="14.25" customHeight="1">
      <c r="A1303" s="12" t="s">
        <v>1330</v>
      </c>
      <c r="B1303" s="12" t="s">
        <v>36</v>
      </c>
      <c r="C1303" s="12"/>
      <c r="D1303" s="13">
        <v>140934</v>
      </c>
      <c r="E1303" s="13">
        <v>25714</v>
      </c>
      <c r="F1303" s="12" t="s">
        <v>29</v>
      </c>
      <c r="G1303" s="12" t="s">
        <v>24</v>
      </c>
      <c r="H1303" s="12"/>
    </row>
    <row r="1304" spans="1:8" ht="14.25" customHeight="1">
      <c r="A1304" s="12" t="s">
        <v>1331</v>
      </c>
      <c r="B1304" s="12"/>
      <c r="C1304" s="12" t="s">
        <v>14</v>
      </c>
      <c r="D1304" s="13">
        <v>192814</v>
      </c>
      <c r="E1304" s="13">
        <v>67773</v>
      </c>
      <c r="F1304" s="12" t="s">
        <v>29</v>
      </c>
      <c r="G1304" s="12"/>
      <c r="H1304" s="12" t="s">
        <v>11</v>
      </c>
    </row>
    <row r="1305" spans="1:8" ht="14.25" customHeight="1">
      <c r="A1305" s="12" t="s">
        <v>1332</v>
      </c>
      <c r="B1305" s="12" t="s">
        <v>34</v>
      </c>
      <c r="C1305" s="12"/>
      <c r="D1305" s="13">
        <v>182946</v>
      </c>
      <c r="E1305" s="13">
        <v>72952</v>
      </c>
      <c r="F1305" s="12"/>
      <c r="G1305" s="12" t="s">
        <v>20</v>
      </c>
      <c r="H1305" s="12" t="s">
        <v>17</v>
      </c>
    </row>
    <row r="1306" spans="1:8" ht="14.25" customHeight="1">
      <c r="A1306" s="12" t="s">
        <v>1333</v>
      </c>
      <c r="B1306" s="12"/>
      <c r="C1306" s="12" t="s">
        <v>46</v>
      </c>
      <c r="D1306" s="13">
        <v>77395</v>
      </c>
      <c r="E1306" s="13">
        <v>28045</v>
      </c>
      <c r="F1306" s="12" t="s">
        <v>29</v>
      </c>
      <c r="G1306" s="12"/>
      <c r="H1306" s="12"/>
    </row>
    <row r="1307" spans="1:8" ht="14.25" customHeight="1">
      <c r="A1307" s="12" t="s">
        <v>1334</v>
      </c>
      <c r="B1307" s="12"/>
      <c r="C1307" s="12" t="s">
        <v>46</v>
      </c>
      <c r="D1307" s="13">
        <v>151392</v>
      </c>
      <c r="E1307" s="13">
        <v>40496</v>
      </c>
      <c r="F1307" s="12" t="s">
        <v>29</v>
      </c>
      <c r="G1307" s="12" t="s">
        <v>24</v>
      </c>
      <c r="H1307" s="12"/>
    </row>
    <row r="1308" spans="1:8" ht="14.25" customHeight="1">
      <c r="A1308" s="12" t="s">
        <v>1335</v>
      </c>
      <c r="B1308" s="12" t="s">
        <v>36</v>
      </c>
      <c r="C1308" s="12"/>
      <c r="D1308" s="13">
        <v>60527</v>
      </c>
      <c r="E1308" s="13">
        <v>71861</v>
      </c>
      <c r="F1308" s="12" t="s">
        <v>15</v>
      </c>
      <c r="G1308" s="12" t="s">
        <v>24</v>
      </c>
      <c r="H1308" s="12" t="s">
        <v>21</v>
      </c>
    </row>
    <row r="1309" spans="1:8" ht="14.25" customHeight="1">
      <c r="A1309" s="12" t="s">
        <v>1336</v>
      </c>
      <c r="B1309" s="12" t="s">
        <v>19</v>
      </c>
      <c r="C1309" s="12"/>
      <c r="D1309" s="13">
        <v>19186</v>
      </c>
      <c r="E1309" s="13">
        <v>12909</v>
      </c>
      <c r="F1309" s="12" t="s">
        <v>10</v>
      </c>
      <c r="G1309" s="12" t="s">
        <v>16</v>
      </c>
      <c r="H1309" s="12" t="s">
        <v>21</v>
      </c>
    </row>
    <row r="1310" spans="1:8" ht="14.25" customHeight="1">
      <c r="A1310" s="12" t="s">
        <v>1337</v>
      </c>
      <c r="B1310" s="12" t="s">
        <v>13</v>
      </c>
      <c r="C1310" s="12" t="s">
        <v>9</v>
      </c>
      <c r="D1310" s="13">
        <v>18711</v>
      </c>
      <c r="E1310" s="13">
        <v>16813</v>
      </c>
      <c r="F1310" s="12"/>
      <c r="G1310" s="12" t="s">
        <v>20</v>
      </c>
      <c r="H1310" s="12" t="s">
        <v>11</v>
      </c>
    </row>
    <row r="1311" spans="1:8" ht="14.25" customHeight="1">
      <c r="A1311" s="12" t="s">
        <v>1338</v>
      </c>
      <c r="B1311" s="12" t="s">
        <v>34</v>
      </c>
      <c r="C1311" s="12"/>
      <c r="D1311" s="13">
        <v>39267</v>
      </c>
      <c r="E1311" s="13">
        <v>55418</v>
      </c>
      <c r="F1311" s="12"/>
      <c r="G1311" s="12" t="s">
        <v>16</v>
      </c>
      <c r="H1311" s="12" t="s">
        <v>21</v>
      </c>
    </row>
    <row r="1312" spans="1:8" ht="14.25" customHeight="1">
      <c r="A1312" s="12" t="s">
        <v>1339</v>
      </c>
      <c r="B1312" s="12"/>
      <c r="C1312" s="12" t="s">
        <v>9</v>
      </c>
      <c r="D1312" s="13">
        <v>53033</v>
      </c>
      <c r="E1312" s="13">
        <v>9014</v>
      </c>
      <c r="F1312" s="12" t="s">
        <v>10</v>
      </c>
      <c r="G1312" s="12"/>
      <c r="H1312" s="12" t="s">
        <v>11</v>
      </c>
    </row>
    <row r="1313" spans="1:8" ht="14.25" customHeight="1">
      <c r="A1313" s="12" t="s">
        <v>1340</v>
      </c>
      <c r="B1313" s="12" t="s">
        <v>13</v>
      </c>
      <c r="C1313" s="12" t="s">
        <v>14</v>
      </c>
      <c r="D1313" s="13">
        <v>46544</v>
      </c>
      <c r="E1313" s="13">
        <v>9976</v>
      </c>
      <c r="F1313" s="12" t="s">
        <v>10</v>
      </c>
      <c r="G1313" s="12" t="s">
        <v>24</v>
      </c>
      <c r="H1313" s="12" t="s">
        <v>11</v>
      </c>
    </row>
    <row r="1314" spans="1:8" ht="14.25" customHeight="1">
      <c r="A1314" s="12" t="s">
        <v>1341</v>
      </c>
      <c r="B1314" s="12" t="s">
        <v>36</v>
      </c>
      <c r="C1314" s="12" t="s">
        <v>46</v>
      </c>
      <c r="D1314" s="13">
        <v>12690</v>
      </c>
      <c r="E1314" s="13">
        <v>43256</v>
      </c>
      <c r="F1314" s="12" t="s">
        <v>10</v>
      </c>
      <c r="G1314" s="12" t="s">
        <v>20</v>
      </c>
      <c r="H1314" s="12" t="s">
        <v>21</v>
      </c>
    </row>
    <row r="1315" spans="1:8" ht="14.25" customHeight="1">
      <c r="A1315" s="12" t="s">
        <v>1342</v>
      </c>
      <c r="B1315" s="12" t="s">
        <v>13</v>
      </c>
      <c r="C1315" s="12" t="s">
        <v>14</v>
      </c>
      <c r="D1315" s="13">
        <v>79344</v>
      </c>
      <c r="E1315" s="13">
        <v>95371</v>
      </c>
      <c r="F1315" s="12"/>
      <c r="G1315" s="12" t="s">
        <v>16</v>
      </c>
      <c r="H1315" s="12" t="s">
        <v>11</v>
      </c>
    </row>
    <row r="1316" spans="1:8" ht="14.25" customHeight="1">
      <c r="A1316" s="12" t="s">
        <v>1343</v>
      </c>
      <c r="B1316" s="12" t="s">
        <v>27</v>
      </c>
      <c r="C1316" s="12" t="s">
        <v>9</v>
      </c>
      <c r="D1316" s="13">
        <v>13909</v>
      </c>
      <c r="E1316" s="13">
        <v>90084</v>
      </c>
      <c r="F1316" s="12" t="s">
        <v>29</v>
      </c>
      <c r="G1316" s="12"/>
      <c r="H1316" s="12" t="s">
        <v>31</v>
      </c>
    </row>
    <row r="1317" spans="1:8" ht="14.25" customHeight="1">
      <c r="A1317" s="12" t="s">
        <v>1344</v>
      </c>
      <c r="B1317" s="12" t="s">
        <v>13</v>
      </c>
      <c r="C1317" s="12" t="s">
        <v>9</v>
      </c>
      <c r="D1317" s="13">
        <v>162280</v>
      </c>
      <c r="E1317" s="13">
        <v>16219</v>
      </c>
      <c r="F1317" s="12"/>
      <c r="G1317" s="12" t="s">
        <v>24</v>
      </c>
      <c r="H1317" s="12" t="s">
        <v>31</v>
      </c>
    </row>
    <row r="1318" spans="1:8" ht="14.25" customHeight="1">
      <c r="A1318" s="12" t="s">
        <v>1345</v>
      </c>
      <c r="B1318" s="12" t="s">
        <v>34</v>
      </c>
      <c r="C1318" s="12" t="s">
        <v>46</v>
      </c>
      <c r="D1318" s="13">
        <v>113725</v>
      </c>
      <c r="E1318" s="13">
        <v>53332</v>
      </c>
      <c r="F1318" s="12" t="s">
        <v>15</v>
      </c>
      <c r="G1318" s="12"/>
      <c r="H1318" s="12" t="s">
        <v>17</v>
      </c>
    </row>
    <row r="1319" spans="1:8" ht="14.25" customHeight="1">
      <c r="A1319" s="12" t="s">
        <v>1346</v>
      </c>
      <c r="B1319" s="12" t="s">
        <v>19</v>
      </c>
      <c r="C1319" s="12" t="s">
        <v>9</v>
      </c>
      <c r="D1319" s="13">
        <v>149732</v>
      </c>
      <c r="E1319" s="13">
        <v>67595</v>
      </c>
      <c r="F1319" s="12"/>
      <c r="G1319" s="12"/>
      <c r="H1319" s="12" t="s">
        <v>21</v>
      </c>
    </row>
    <row r="1320" spans="1:8" ht="14.25" customHeight="1">
      <c r="A1320" s="12" t="s">
        <v>1347</v>
      </c>
      <c r="B1320" s="12"/>
      <c r="C1320" s="12"/>
      <c r="D1320" s="13">
        <v>199585</v>
      </c>
      <c r="E1320" s="13">
        <v>10261</v>
      </c>
      <c r="F1320" s="12" t="s">
        <v>10</v>
      </c>
      <c r="G1320" s="12"/>
      <c r="H1320" s="12" t="s">
        <v>21</v>
      </c>
    </row>
    <row r="1321" spans="1:8" ht="14.25" customHeight="1">
      <c r="A1321" s="12" t="s">
        <v>1348</v>
      </c>
      <c r="B1321" s="12" t="s">
        <v>36</v>
      </c>
      <c r="C1321" s="12" t="s">
        <v>14</v>
      </c>
      <c r="D1321" s="13">
        <v>21627</v>
      </c>
      <c r="E1321" s="13">
        <v>48861</v>
      </c>
      <c r="F1321" s="12" t="s">
        <v>10</v>
      </c>
      <c r="G1321" s="12" t="s">
        <v>24</v>
      </c>
      <c r="H1321" s="12" t="s">
        <v>21</v>
      </c>
    </row>
    <row r="1322" spans="1:8" ht="14.25" customHeight="1">
      <c r="A1322" s="12" t="s">
        <v>1349</v>
      </c>
      <c r="B1322" s="12" t="s">
        <v>34</v>
      </c>
      <c r="C1322" s="12" t="s">
        <v>14</v>
      </c>
      <c r="D1322" s="13">
        <v>68109</v>
      </c>
      <c r="E1322" s="13">
        <v>15905</v>
      </c>
      <c r="F1322" s="12" t="s">
        <v>29</v>
      </c>
      <c r="G1322" s="12" t="s">
        <v>16</v>
      </c>
      <c r="H1322" s="12" t="s">
        <v>11</v>
      </c>
    </row>
    <row r="1323" spans="1:8" ht="14.25" customHeight="1">
      <c r="A1323" s="12" t="s">
        <v>1350</v>
      </c>
      <c r="B1323" s="12"/>
      <c r="C1323" s="12"/>
      <c r="D1323" s="13">
        <v>196587</v>
      </c>
      <c r="E1323" s="13">
        <v>10580</v>
      </c>
      <c r="F1323" s="12" t="s">
        <v>29</v>
      </c>
      <c r="G1323" s="12"/>
      <c r="H1323" s="12"/>
    </row>
    <row r="1324" spans="1:8" ht="14.25" customHeight="1">
      <c r="A1324" s="12" t="s">
        <v>1351</v>
      </c>
      <c r="B1324" s="12" t="s">
        <v>36</v>
      </c>
      <c r="C1324" s="12" t="s">
        <v>14</v>
      </c>
      <c r="D1324" s="13">
        <v>164950</v>
      </c>
      <c r="E1324" s="13">
        <v>60093</v>
      </c>
      <c r="F1324" s="12" t="s">
        <v>10</v>
      </c>
      <c r="G1324" s="12" t="s">
        <v>24</v>
      </c>
      <c r="H1324" s="12"/>
    </row>
    <row r="1325" spans="1:8" ht="14.25" customHeight="1">
      <c r="A1325" s="12" t="s">
        <v>1352</v>
      </c>
      <c r="B1325" s="12" t="s">
        <v>13</v>
      </c>
      <c r="C1325" s="12" t="s">
        <v>14</v>
      </c>
      <c r="D1325" s="13">
        <v>78738</v>
      </c>
      <c r="E1325" s="13">
        <v>97255</v>
      </c>
      <c r="F1325" s="12" t="s">
        <v>29</v>
      </c>
      <c r="G1325" s="12"/>
      <c r="H1325" s="12" t="s">
        <v>31</v>
      </c>
    </row>
    <row r="1326" spans="1:8" ht="14.25" customHeight="1">
      <c r="A1326" s="12" t="s">
        <v>1353</v>
      </c>
      <c r="B1326" s="12" t="s">
        <v>68</v>
      </c>
      <c r="C1326" s="12" t="s">
        <v>9</v>
      </c>
      <c r="D1326" s="13">
        <v>25863</v>
      </c>
      <c r="E1326" s="13">
        <v>17617</v>
      </c>
      <c r="F1326" s="12"/>
      <c r="G1326" s="12" t="s">
        <v>20</v>
      </c>
      <c r="H1326" s="12" t="s">
        <v>31</v>
      </c>
    </row>
    <row r="1327" spans="1:8" ht="14.25" customHeight="1">
      <c r="A1327" s="12" t="s">
        <v>1354</v>
      </c>
      <c r="B1327" s="12" t="s">
        <v>34</v>
      </c>
      <c r="C1327" s="12" t="s">
        <v>9</v>
      </c>
      <c r="D1327" s="13">
        <v>50948</v>
      </c>
      <c r="E1327" s="13">
        <v>59825</v>
      </c>
      <c r="F1327" s="12" t="s">
        <v>15</v>
      </c>
      <c r="G1327" s="12" t="s">
        <v>24</v>
      </c>
      <c r="H1327" s="12"/>
    </row>
    <row r="1328" spans="1:8" ht="14.25" customHeight="1">
      <c r="A1328" s="12" t="s">
        <v>1355</v>
      </c>
      <c r="B1328" s="12"/>
      <c r="C1328" s="12"/>
      <c r="D1328" s="13">
        <v>154181</v>
      </c>
      <c r="E1328" s="13">
        <v>84632</v>
      </c>
      <c r="F1328" s="12"/>
      <c r="G1328" s="12" t="s">
        <v>16</v>
      </c>
      <c r="H1328" s="12" t="s">
        <v>21</v>
      </c>
    </row>
    <row r="1329" spans="1:8" ht="14.25" customHeight="1">
      <c r="A1329" s="12" t="s">
        <v>1356</v>
      </c>
      <c r="B1329" s="12" t="s">
        <v>36</v>
      </c>
      <c r="C1329" s="12" t="s">
        <v>14</v>
      </c>
      <c r="D1329" s="13">
        <v>134128</v>
      </c>
      <c r="E1329" s="13">
        <v>50173</v>
      </c>
      <c r="F1329" s="12" t="s">
        <v>29</v>
      </c>
      <c r="G1329" s="12"/>
      <c r="H1329" s="12"/>
    </row>
    <row r="1330" spans="1:8" ht="14.25" customHeight="1">
      <c r="A1330" s="12" t="s">
        <v>1357</v>
      </c>
      <c r="B1330" s="12" t="s">
        <v>19</v>
      </c>
      <c r="C1330" s="12" t="s">
        <v>46</v>
      </c>
      <c r="D1330" s="13">
        <v>152255</v>
      </c>
      <c r="E1330" s="13">
        <v>47905</v>
      </c>
      <c r="F1330" s="12" t="s">
        <v>29</v>
      </c>
      <c r="G1330" s="12" t="s">
        <v>24</v>
      </c>
      <c r="H1330" s="12" t="s">
        <v>17</v>
      </c>
    </row>
    <row r="1331" spans="1:8" ht="14.25" customHeight="1">
      <c r="A1331" s="12" t="s">
        <v>1358</v>
      </c>
      <c r="B1331" s="12" t="s">
        <v>36</v>
      </c>
      <c r="C1331" s="12" t="s">
        <v>14</v>
      </c>
      <c r="D1331" s="13">
        <v>41040</v>
      </c>
      <c r="E1331" s="13">
        <v>59655</v>
      </c>
      <c r="F1331" s="12"/>
      <c r="G1331" s="12" t="s">
        <v>20</v>
      </c>
      <c r="H1331" s="12" t="s">
        <v>21</v>
      </c>
    </row>
    <row r="1332" spans="1:8" ht="14.25" customHeight="1">
      <c r="A1332" s="12" t="s">
        <v>1359</v>
      </c>
      <c r="B1332" s="12" t="s">
        <v>19</v>
      </c>
      <c r="C1332" s="12" t="s">
        <v>9</v>
      </c>
      <c r="D1332" s="13">
        <v>92735</v>
      </c>
      <c r="E1332" s="13">
        <v>76788</v>
      </c>
      <c r="F1332" s="12"/>
      <c r="G1332" s="12" t="s">
        <v>20</v>
      </c>
      <c r="H1332" s="12"/>
    </row>
    <row r="1333" spans="1:8" ht="14.25" customHeight="1">
      <c r="A1333" s="12" t="s">
        <v>1360</v>
      </c>
      <c r="B1333" s="12" t="s">
        <v>19</v>
      </c>
      <c r="C1333" s="12" t="s">
        <v>46</v>
      </c>
      <c r="D1333" s="13">
        <v>121058</v>
      </c>
      <c r="E1333" s="13">
        <v>51108</v>
      </c>
      <c r="F1333" s="12" t="s">
        <v>29</v>
      </c>
      <c r="G1333" s="12" t="s">
        <v>16</v>
      </c>
      <c r="H1333" s="12" t="s">
        <v>31</v>
      </c>
    </row>
    <row r="1334" spans="1:8" ht="14.25" customHeight="1">
      <c r="A1334" s="12" t="s">
        <v>1361</v>
      </c>
      <c r="B1334" s="12" t="s">
        <v>13</v>
      </c>
      <c r="C1334" s="12"/>
      <c r="D1334" s="13">
        <v>60047</v>
      </c>
      <c r="E1334" s="13">
        <v>12093</v>
      </c>
      <c r="F1334" s="12" t="s">
        <v>29</v>
      </c>
      <c r="G1334" s="12" t="s">
        <v>20</v>
      </c>
      <c r="H1334" s="12"/>
    </row>
    <row r="1335" spans="1:8" ht="14.25" customHeight="1">
      <c r="A1335" s="12" t="s">
        <v>1362</v>
      </c>
      <c r="B1335" s="12" t="s">
        <v>19</v>
      </c>
      <c r="C1335" s="12" t="s">
        <v>14</v>
      </c>
      <c r="D1335" s="13">
        <v>189254</v>
      </c>
      <c r="E1335" s="13">
        <v>38367</v>
      </c>
      <c r="F1335" s="12" t="s">
        <v>29</v>
      </c>
      <c r="G1335" s="12" t="s">
        <v>20</v>
      </c>
      <c r="H1335" s="12" t="s">
        <v>17</v>
      </c>
    </row>
    <row r="1336" spans="1:8" ht="14.25" customHeight="1">
      <c r="A1336" s="12" t="s">
        <v>1363</v>
      </c>
      <c r="B1336" s="12" t="s">
        <v>13</v>
      </c>
      <c r="C1336" s="12"/>
      <c r="D1336" s="13">
        <v>161555</v>
      </c>
      <c r="E1336" s="13">
        <v>86269</v>
      </c>
      <c r="F1336" s="12" t="s">
        <v>29</v>
      </c>
      <c r="G1336" s="12" t="s">
        <v>16</v>
      </c>
      <c r="H1336" s="12" t="s">
        <v>17</v>
      </c>
    </row>
    <row r="1337" spans="1:8" ht="14.25" customHeight="1">
      <c r="A1337" s="12" t="s">
        <v>1364</v>
      </c>
      <c r="B1337" s="12" t="s">
        <v>19</v>
      </c>
      <c r="C1337" s="12" t="s">
        <v>14</v>
      </c>
      <c r="D1337" s="13">
        <v>81507</v>
      </c>
      <c r="E1337" s="13">
        <v>61977</v>
      </c>
      <c r="F1337" s="12" t="s">
        <v>15</v>
      </c>
      <c r="G1337" s="12" t="s">
        <v>20</v>
      </c>
      <c r="H1337" s="12"/>
    </row>
    <row r="1338" spans="1:8" ht="14.25" customHeight="1">
      <c r="A1338" s="12" t="s">
        <v>1365</v>
      </c>
      <c r="B1338" s="12" t="s">
        <v>19</v>
      </c>
      <c r="C1338" s="12" t="s">
        <v>14</v>
      </c>
      <c r="D1338" s="13">
        <v>59107</v>
      </c>
      <c r="E1338" s="13">
        <v>14870</v>
      </c>
      <c r="F1338" s="12"/>
      <c r="G1338" s="12" t="s">
        <v>24</v>
      </c>
      <c r="H1338" s="12" t="s">
        <v>31</v>
      </c>
    </row>
    <row r="1339" spans="1:8" ht="14.25" customHeight="1">
      <c r="A1339" s="12" t="s">
        <v>1366</v>
      </c>
      <c r="B1339" s="12" t="s">
        <v>19</v>
      </c>
      <c r="C1339" s="12" t="s">
        <v>14</v>
      </c>
      <c r="D1339" s="13">
        <v>144889</v>
      </c>
      <c r="E1339" s="13">
        <v>6597</v>
      </c>
      <c r="F1339" s="12" t="s">
        <v>10</v>
      </c>
      <c r="G1339" s="12"/>
      <c r="H1339" s="12" t="s">
        <v>17</v>
      </c>
    </row>
    <row r="1340" spans="1:8" ht="14.25" customHeight="1">
      <c r="A1340" s="12" t="s">
        <v>1367</v>
      </c>
      <c r="B1340" s="12" t="s">
        <v>13</v>
      </c>
      <c r="C1340" s="12"/>
      <c r="D1340" s="13">
        <v>47823</v>
      </c>
      <c r="E1340" s="13">
        <v>25491</v>
      </c>
      <c r="F1340" s="12"/>
      <c r="G1340" s="12" t="s">
        <v>20</v>
      </c>
      <c r="H1340" s="12" t="s">
        <v>31</v>
      </c>
    </row>
    <row r="1341" spans="1:8" ht="14.25" customHeight="1">
      <c r="A1341" s="12" t="s">
        <v>1368</v>
      </c>
      <c r="B1341" s="12" t="s">
        <v>13</v>
      </c>
      <c r="C1341" s="12" t="s">
        <v>9</v>
      </c>
      <c r="D1341" s="13">
        <v>197693</v>
      </c>
      <c r="E1341" s="13">
        <v>44853</v>
      </c>
      <c r="F1341" s="12" t="s">
        <v>15</v>
      </c>
      <c r="G1341" s="12" t="s">
        <v>16</v>
      </c>
      <c r="H1341" s="12" t="s">
        <v>11</v>
      </c>
    </row>
    <row r="1342" spans="1:8" ht="14.25" customHeight="1">
      <c r="A1342" s="12" t="s">
        <v>1369</v>
      </c>
      <c r="B1342" s="12" t="s">
        <v>34</v>
      </c>
      <c r="C1342" s="12"/>
      <c r="D1342" s="13">
        <v>197034</v>
      </c>
      <c r="E1342" s="13">
        <v>25600</v>
      </c>
      <c r="F1342" s="12" t="s">
        <v>29</v>
      </c>
      <c r="G1342" s="12" t="s">
        <v>20</v>
      </c>
      <c r="H1342" s="12" t="s">
        <v>17</v>
      </c>
    </row>
    <row r="1343" spans="1:8" ht="14.25" customHeight="1">
      <c r="A1343" s="12" t="s">
        <v>1370</v>
      </c>
      <c r="B1343" s="12"/>
      <c r="C1343" s="12"/>
      <c r="D1343" s="13">
        <v>36229</v>
      </c>
      <c r="E1343" s="13">
        <v>90169</v>
      </c>
      <c r="F1343" s="12" t="s">
        <v>10</v>
      </c>
      <c r="G1343" s="12" t="s">
        <v>16</v>
      </c>
      <c r="H1343" s="12" t="s">
        <v>21</v>
      </c>
    </row>
    <row r="1344" spans="1:8" ht="14.25" customHeight="1">
      <c r="A1344" s="12" t="s">
        <v>1371</v>
      </c>
      <c r="B1344" s="12" t="s">
        <v>36</v>
      </c>
      <c r="C1344" s="12" t="s">
        <v>46</v>
      </c>
      <c r="D1344" s="13">
        <v>180020</v>
      </c>
      <c r="E1344" s="13">
        <v>8055</v>
      </c>
      <c r="F1344" s="12" t="s">
        <v>10</v>
      </c>
      <c r="G1344" s="12" t="s">
        <v>20</v>
      </c>
      <c r="H1344" s="12"/>
    </row>
    <row r="1345" spans="1:8" ht="14.25" customHeight="1">
      <c r="A1345" s="12" t="s">
        <v>1372</v>
      </c>
      <c r="B1345" s="12"/>
      <c r="C1345" s="12" t="s">
        <v>46</v>
      </c>
      <c r="D1345" s="13">
        <v>68709</v>
      </c>
      <c r="E1345" s="13">
        <v>25453</v>
      </c>
      <c r="F1345" s="12" t="s">
        <v>10</v>
      </c>
      <c r="G1345" s="12" t="s">
        <v>20</v>
      </c>
      <c r="H1345" s="12" t="s">
        <v>21</v>
      </c>
    </row>
    <row r="1346" spans="1:8" ht="14.25" customHeight="1">
      <c r="A1346" s="12" t="s">
        <v>1373</v>
      </c>
      <c r="B1346" s="12" t="s">
        <v>19</v>
      </c>
      <c r="C1346" s="12" t="s">
        <v>14</v>
      </c>
      <c r="D1346" s="13">
        <v>50226</v>
      </c>
      <c r="E1346" s="13">
        <v>10299</v>
      </c>
      <c r="F1346" s="12" t="s">
        <v>29</v>
      </c>
      <c r="G1346" s="12" t="s">
        <v>24</v>
      </c>
      <c r="H1346" s="12"/>
    </row>
    <row r="1347" spans="1:8" ht="14.25" customHeight="1">
      <c r="A1347" s="12" t="s">
        <v>1374</v>
      </c>
      <c r="B1347" s="12"/>
      <c r="C1347" s="12" t="s">
        <v>46</v>
      </c>
      <c r="D1347" s="13">
        <v>32975</v>
      </c>
      <c r="E1347" s="13">
        <v>38316</v>
      </c>
      <c r="F1347" s="12"/>
      <c r="G1347" s="12" t="s">
        <v>20</v>
      </c>
      <c r="H1347" s="12" t="s">
        <v>21</v>
      </c>
    </row>
    <row r="1348" spans="1:8" ht="14.25" customHeight="1">
      <c r="A1348" s="12" t="s">
        <v>1375</v>
      </c>
      <c r="B1348" s="12" t="s">
        <v>13</v>
      </c>
      <c r="C1348" s="12"/>
      <c r="D1348" s="13">
        <v>104750</v>
      </c>
      <c r="E1348" s="13">
        <v>87385</v>
      </c>
      <c r="F1348" s="12"/>
      <c r="G1348" s="12" t="s">
        <v>16</v>
      </c>
      <c r="H1348" s="12"/>
    </row>
    <row r="1349" spans="1:8" ht="14.25" customHeight="1">
      <c r="A1349" s="12" t="s">
        <v>1376</v>
      </c>
      <c r="B1349" s="12" t="s">
        <v>120</v>
      </c>
      <c r="C1349" s="12"/>
      <c r="D1349" s="13">
        <v>13284</v>
      </c>
      <c r="E1349" s="13">
        <v>84662</v>
      </c>
      <c r="F1349" s="12" t="s">
        <v>29</v>
      </c>
      <c r="G1349" s="12"/>
      <c r="H1349" s="12"/>
    </row>
    <row r="1350" spans="1:8" ht="14.25" customHeight="1">
      <c r="A1350" s="12" t="s">
        <v>1377</v>
      </c>
      <c r="B1350" s="12" t="s">
        <v>36</v>
      </c>
      <c r="C1350" s="12"/>
      <c r="D1350" s="13">
        <v>64825</v>
      </c>
      <c r="E1350" s="13">
        <v>60336</v>
      </c>
      <c r="F1350" s="12" t="s">
        <v>10</v>
      </c>
      <c r="G1350" s="12" t="s">
        <v>20</v>
      </c>
      <c r="H1350" s="12" t="s">
        <v>31</v>
      </c>
    </row>
    <row r="1351" spans="1:8" ht="14.25" customHeight="1">
      <c r="A1351" s="12" t="s">
        <v>1378</v>
      </c>
      <c r="B1351" s="12" t="s">
        <v>19</v>
      </c>
      <c r="C1351" s="12" t="s">
        <v>9</v>
      </c>
      <c r="D1351" s="13">
        <v>155762</v>
      </c>
      <c r="E1351" s="13">
        <v>62059</v>
      </c>
      <c r="F1351" s="12"/>
      <c r="G1351" s="12" t="s">
        <v>24</v>
      </c>
      <c r="H1351" s="12"/>
    </row>
    <row r="1352" spans="1:8" ht="14.25" customHeight="1">
      <c r="A1352" s="12" t="s">
        <v>1379</v>
      </c>
      <c r="B1352" s="12"/>
      <c r="C1352" s="12" t="s">
        <v>14</v>
      </c>
      <c r="D1352" s="13">
        <v>18313</v>
      </c>
      <c r="E1352" s="13">
        <v>44590</v>
      </c>
      <c r="F1352" s="12" t="s">
        <v>29</v>
      </c>
      <c r="G1352" s="12"/>
      <c r="H1352" s="12" t="s">
        <v>21</v>
      </c>
    </row>
    <row r="1353" spans="1:8" ht="14.25" customHeight="1">
      <c r="A1353" s="12" t="s">
        <v>1380</v>
      </c>
      <c r="B1353" s="12" t="s">
        <v>36</v>
      </c>
      <c r="C1353" s="12" t="s">
        <v>9</v>
      </c>
      <c r="D1353" s="13">
        <v>133007</v>
      </c>
      <c r="E1353" s="13">
        <v>46307</v>
      </c>
      <c r="F1353" s="12" t="s">
        <v>15</v>
      </c>
      <c r="G1353" s="12"/>
      <c r="H1353" s="12"/>
    </row>
    <row r="1354" spans="1:8" ht="14.25" customHeight="1">
      <c r="A1354" s="12" t="s">
        <v>1381</v>
      </c>
      <c r="B1354" s="12" t="s">
        <v>19</v>
      </c>
      <c r="C1354" s="12" t="s">
        <v>46</v>
      </c>
      <c r="D1354" s="13">
        <v>91970</v>
      </c>
      <c r="E1354" s="13">
        <v>77789</v>
      </c>
      <c r="F1354" s="12"/>
      <c r="G1354" s="12" t="s">
        <v>24</v>
      </c>
      <c r="H1354" s="12" t="s">
        <v>11</v>
      </c>
    </row>
    <row r="1355" spans="1:8" ht="14.25" customHeight="1">
      <c r="A1355" s="12" t="s">
        <v>1382</v>
      </c>
      <c r="B1355" s="12" t="s">
        <v>36</v>
      </c>
      <c r="C1355" s="12" t="s">
        <v>46</v>
      </c>
      <c r="D1355" s="13">
        <v>170371</v>
      </c>
      <c r="E1355" s="13">
        <v>17036</v>
      </c>
      <c r="F1355" s="12" t="s">
        <v>15</v>
      </c>
      <c r="G1355" s="12" t="s">
        <v>24</v>
      </c>
      <c r="H1355" s="12"/>
    </row>
    <row r="1356" spans="1:8" ht="14.25" customHeight="1">
      <c r="A1356" s="12" t="s">
        <v>1383</v>
      </c>
      <c r="B1356" s="12" t="s">
        <v>13</v>
      </c>
      <c r="C1356" s="12" t="s">
        <v>14</v>
      </c>
      <c r="D1356" s="13">
        <v>119219</v>
      </c>
      <c r="E1356" s="13">
        <v>69386</v>
      </c>
      <c r="F1356" s="12" t="s">
        <v>29</v>
      </c>
      <c r="G1356" s="12" t="s">
        <v>24</v>
      </c>
      <c r="H1356" s="12"/>
    </row>
    <row r="1357" spans="1:8" ht="14.25" customHeight="1">
      <c r="A1357" s="12" t="s">
        <v>1384</v>
      </c>
      <c r="B1357" s="12" t="s">
        <v>34</v>
      </c>
      <c r="C1357" s="12" t="s">
        <v>46</v>
      </c>
      <c r="D1357" s="13">
        <v>174595</v>
      </c>
      <c r="E1357" s="13">
        <v>10325</v>
      </c>
      <c r="F1357" s="12" t="s">
        <v>15</v>
      </c>
      <c r="G1357" s="12" t="s">
        <v>20</v>
      </c>
      <c r="H1357" s="12" t="s">
        <v>31</v>
      </c>
    </row>
    <row r="1358" spans="1:8" ht="14.25" customHeight="1">
      <c r="A1358" s="12" t="s">
        <v>1385</v>
      </c>
      <c r="B1358" s="12" t="s">
        <v>34</v>
      </c>
      <c r="C1358" s="12" t="s">
        <v>9</v>
      </c>
      <c r="D1358" s="13">
        <v>181119</v>
      </c>
      <c r="E1358" s="13">
        <v>60375</v>
      </c>
      <c r="F1358" s="12" t="s">
        <v>15</v>
      </c>
      <c r="G1358" s="12" t="s">
        <v>20</v>
      </c>
      <c r="H1358" s="12" t="s">
        <v>17</v>
      </c>
    </row>
    <row r="1359" spans="1:8" ht="14.25" customHeight="1">
      <c r="A1359" s="12" t="s">
        <v>1386</v>
      </c>
      <c r="B1359" s="12" t="s">
        <v>36</v>
      </c>
      <c r="C1359" s="12"/>
      <c r="D1359" s="13">
        <v>108149</v>
      </c>
      <c r="E1359" s="13">
        <v>23968</v>
      </c>
      <c r="F1359" s="12" t="s">
        <v>15</v>
      </c>
      <c r="G1359" s="12" t="s">
        <v>16</v>
      </c>
      <c r="H1359" s="12" t="s">
        <v>21</v>
      </c>
    </row>
    <row r="1360" spans="1:8" ht="14.25" customHeight="1">
      <c r="A1360" s="12" t="s">
        <v>1387</v>
      </c>
      <c r="B1360" s="12" t="s">
        <v>13</v>
      </c>
      <c r="C1360" s="12" t="s">
        <v>9</v>
      </c>
      <c r="D1360" s="13">
        <v>183784</v>
      </c>
      <c r="E1360" s="13">
        <v>59499</v>
      </c>
      <c r="F1360" s="12" t="s">
        <v>15</v>
      </c>
      <c r="G1360" s="12" t="s">
        <v>20</v>
      </c>
      <c r="H1360" s="12" t="s">
        <v>21</v>
      </c>
    </row>
    <row r="1361" spans="1:8" ht="14.25" customHeight="1">
      <c r="A1361" s="12" t="s">
        <v>1388</v>
      </c>
      <c r="B1361" s="12" t="s">
        <v>36</v>
      </c>
      <c r="C1361" s="12" t="s">
        <v>46</v>
      </c>
      <c r="D1361" s="13">
        <v>38449</v>
      </c>
      <c r="E1361" s="13">
        <v>74037</v>
      </c>
      <c r="F1361" s="12" t="s">
        <v>15</v>
      </c>
      <c r="G1361" s="12" t="s">
        <v>16</v>
      </c>
      <c r="H1361" s="12"/>
    </row>
    <row r="1362" spans="1:8" ht="14.25" customHeight="1">
      <c r="A1362" s="12" t="s">
        <v>1389</v>
      </c>
      <c r="B1362" s="12" t="s">
        <v>34</v>
      </c>
      <c r="C1362" s="12" t="s">
        <v>9</v>
      </c>
      <c r="D1362" s="13">
        <v>55825</v>
      </c>
      <c r="E1362" s="13">
        <v>95178</v>
      </c>
      <c r="F1362" s="12" t="s">
        <v>10</v>
      </c>
      <c r="G1362" s="12" t="s">
        <v>20</v>
      </c>
      <c r="H1362" s="12"/>
    </row>
    <row r="1363" spans="1:8" ht="14.25" customHeight="1">
      <c r="A1363" s="12" t="s">
        <v>1390</v>
      </c>
      <c r="B1363" s="12" t="s">
        <v>19</v>
      </c>
      <c r="C1363" s="12" t="s">
        <v>14</v>
      </c>
      <c r="D1363" s="13">
        <v>187632</v>
      </c>
      <c r="E1363" s="13">
        <v>8954</v>
      </c>
      <c r="F1363" s="12" t="s">
        <v>29</v>
      </c>
      <c r="G1363" s="12" t="s">
        <v>16</v>
      </c>
      <c r="H1363" s="12" t="s">
        <v>11</v>
      </c>
    </row>
    <row r="1364" spans="1:8" ht="14.25" customHeight="1">
      <c r="A1364" s="12" t="s">
        <v>1391</v>
      </c>
      <c r="B1364" s="12" t="s">
        <v>36</v>
      </c>
      <c r="C1364" s="12" t="s">
        <v>46</v>
      </c>
      <c r="D1364" s="13">
        <v>59800</v>
      </c>
      <c r="E1364" s="13">
        <v>59164</v>
      </c>
      <c r="F1364" s="12" t="s">
        <v>29</v>
      </c>
      <c r="G1364" s="12" t="s">
        <v>20</v>
      </c>
      <c r="H1364" s="12" t="s">
        <v>11</v>
      </c>
    </row>
    <row r="1365" spans="1:8" ht="14.25" customHeight="1">
      <c r="A1365" s="12" t="s">
        <v>1392</v>
      </c>
      <c r="B1365" s="12" t="s">
        <v>34</v>
      </c>
      <c r="C1365" s="12" t="s">
        <v>9</v>
      </c>
      <c r="D1365" s="13">
        <v>54884</v>
      </c>
      <c r="E1365" s="13">
        <v>65237</v>
      </c>
      <c r="F1365" s="12" t="s">
        <v>29</v>
      </c>
      <c r="G1365" s="12" t="s">
        <v>20</v>
      </c>
      <c r="H1365" s="12"/>
    </row>
    <row r="1366" spans="1:8" ht="14.25" customHeight="1">
      <c r="A1366" s="12" t="s">
        <v>1393</v>
      </c>
      <c r="B1366" s="12" t="s">
        <v>36</v>
      </c>
      <c r="C1366" s="12"/>
      <c r="D1366" s="13">
        <v>113872</v>
      </c>
      <c r="E1366" s="13">
        <v>30142</v>
      </c>
      <c r="F1366" s="12" t="s">
        <v>29</v>
      </c>
      <c r="G1366" s="12"/>
      <c r="H1366" s="12" t="s">
        <v>21</v>
      </c>
    </row>
    <row r="1367" spans="1:8" ht="14.25" customHeight="1">
      <c r="A1367" s="12" t="s">
        <v>1394</v>
      </c>
      <c r="B1367" s="12" t="s">
        <v>34</v>
      </c>
      <c r="C1367" s="12" t="s">
        <v>9</v>
      </c>
      <c r="D1367" s="13">
        <v>86041</v>
      </c>
      <c r="E1367" s="13">
        <v>23835</v>
      </c>
      <c r="F1367" s="12" t="s">
        <v>29</v>
      </c>
      <c r="G1367" s="12" t="s">
        <v>24</v>
      </c>
      <c r="H1367" s="12" t="s">
        <v>11</v>
      </c>
    </row>
    <row r="1368" spans="1:8" ht="14.25" customHeight="1">
      <c r="A1368" s="12" t="s">
        <v>1395</v>
      </c>
      <c r="B1368" s="12" t="s">
        <v>36</v>
      </c>
      <c r="C1368" s="12" t="s">
        <v>9</v>
      </c>
      <c r="D1368" s="13">
        <v>177881</v>
      </c>
      <c r="E1368" s="13">
        <v>37958</v>
      </c>
      <c r="F1368" s="12" t="s">
        <v>10</v>
      </c>
      <c r="G1368" s="12" t="s">
        <v>16</v>
      </c>
      <c r="H1368" s="12"/>
    </row>
    <row r="1369" spans="1:8" ht="14.25" customHeight="1">
      <c r="A1369" s="12" t="s">
        <v>1396</v>
      </c>
      <c r="B1369" s="12" t="s">
        <v>13</v>
      </c>
      <c r="C1369" s="12" t="s">
        <v>9</v>
      </c>
      <c r="D1369" s="13">
        <v>162256</v>
      </c>
      <c r="E1369" s="13">
        <v>90282</v>
      </c>
      <c r="F1369" s="12" t="s">
        <v>29</v>
      </c>
      <c r="G1369" s="12" t="s">
        <v>20</v>
      </c>
      <c r="H1369" s="12"/>
    </row>
    <row r="1370" spans="1:8" ht="14.25" customHeight="1">
      <c r="A1370" s="12" t="s">
        <v>1397</v>
      </c>
      <c r="B1370" s="12" t="s">
        <v>13</v>
      </c>
      <c r="C1370" s="12" t="s">
        <v>9</v>
      </c>
      <c r="D1370" s="13">
        <v>123555</v>
      </c>
      <c r="E1370" s="13">
        <v>57704</v>
      </c>
      <c r="F1370" s="12" t="s">
        <v>10</v>
      </c>
      <c r="G1370" s="12" t="s">
        <v>20</v>
      </c>
      <c r="H1370" s="12" t="s">
        <v>11</v>
      </c>
    </row>
    <row r="1371" spans="1:8" ht="14.25" customHeight="1">
      <c r="A1371" s="12" t="s">
        <v>1398</v>
      </c>
      <c r="B1371" s="12"/>
      <c r="C1371" s="12" t="s">
        <v>9</v>
      </c>
      <c r="D1371" s="13">
        <v>24478</v>
      </c>
      <c r="E1371" s="13">
        <v>86287</v>
      </c>
      <c r="F1371" s="12"/>
      <c r="G1371" s="12" t="s">
        <v>24</v>
      </c>
      <c r="H1371" s="12" t="s">
        <v>31</v>
      </c>
    </row>
    <row r="1372" spans="1:8" ht="14.25" customHeight="1">
      <c r="A1372" s="12" t="s">
        <v>1399</v>
      </c>
      <c r="B1372" s="12" t="s">
        <v>13</v>
      </c>
      <c r="C1372" s="12" t="s">
        <v>46</v>
      </c>
      <c r="D1372" s="13">
        <v>36513</v>
      </c>
      <c r="E1372" s="13">
        <v>31197</v>
      </c>
      <c r="F1372" s="12" t="s">
        <v>10</v>
      </c>
      <c r="G1372" s="12"/>
      <c r="H1372" s="12" t="s">
        <v>31</v>
      </c>
    </row>
    <row r="1373" spans="1:8" ht="14.25" customHeight="1">
      <c r="A1373" s="12" t="s">
        <v>1400</v>
      </c>
      <c r="B1373" s="12" t="s">
        <v>36</v>
      </c>
      <c r="C1373" s="12"/>
      <c r="D1373" s="13">
        <v>175801</v>
      </c>
      <c r="E1373" s="13">
        <v>88261</v>
      </c>
      <c r="F1373" s="12" t="s">
        <v>10</v>
      </c>
      <c r="G1373" s="12" t="s">
        <v>16</v>
      </c>
      <c r="H1373" s="12" t="s">
        <v>21</v>
      </c>
    </row>
    <row r="1374" spans="1:8" ht="14.25" customHeight="1">
      <c r="A1374" s="12" t="s">
        <v>1401</v>
      </c>
      <c r="B1374" s="12" t="s">
        <v>34</v>
      </c>
      <c r="C1374" s="12" t="s">
        <v>46</v>
      </c>
      <c r="D1374" s="13">
        <v>120873</v>
      </c>
      <c r="E1374" s="13">
        <v>27896</v>
      </c>
      <c r="F1374" s="12" t="s">
        <v>29</v>
      </c>
      <c r="G1374" s="12"/>
      <c r="H1374" s="12" t="s">
        <v>11</v>
      </c>
    </row>
    <row r="1375" spans="1:8" ht="14.25" customHeight="1">
      <c r="A1375" s="12" t="s">
        <v>1402</v>
      </c>
      <c r="B1375" s="12" t="s">
        <v>152</v>
      </c>
      <c r="C1375" s="12" t="s">
        <v>14</v>
      </c>
      <c r="D1375" s="13">
        <v>56819</v>
      </c>
      <c r="E1375" s="13">
        <v>82087</v>
      </c>
      <c r="F1375" s="12" t="s">
        <v>15</v>
      </c>
      <c r="G1375" s="12" t="s">
        <v>24</v>
      </c>
      <c r="H1375" s="12" t="s">
        <v>21</v>
      </c>
    </row>
    <row r="1376" spans="1:8" ht="14.25" customHeight="1">
      <c r="A1376" s="12" t="s">
        <v>1403</v>
      </c>
      <c r="B1376" s="12" t="s">
        <v>19</v>
      </c>
      <c r="C1376" s="12" t="s">
        <v>46</v>
      </c>
      <c r="D1376" s="13">
        <v>171584</v>
      </c>
      <c r="E1376" s="13">
        <v>98134</v>
      </c>
      <c r="F1376" s="12" t="s">
        <v>29</v>
      </c>
      <c r="G1376" s="12" t="s">
        <v>20</v>
      </c>
      <c r="H1376" s="12" t="s">
        <v>31</v>
      </c>
    </row>
    <row r="1377" spans="1:8" ht="14.25" customHeight="1">
      <c r="A1377" s="12" t="s">
        <v>1404</v>
      </c>
      <c r="B1377" s="12" t="s">
        <v>19</v>
      </c>
      <c r="C1377" s="12" t="s">
        <v>9</v>
      </c>
      <c r="D1377" s="13">
        <v>147892</v>
      </c>
      <c r="E1377" s="13">
        <v>52701</v>
      </c>
      <c r="F1377" s="12" t="s">
        <v>29</v>
      </c>
      <c r="G1377" s="12" t="s">
        <v>20</v>
      </c>
      <c r="H1377" s="12"/>
    </row>
    <row r="1378" spans="1:8" ht="14.25" customHeight="1">
      <c r="A1378" s="12" t="s">
        <v>1405</v>
      </c>
      <c r="B1378" s="12"/>
      <c r="C1378" s="12" t="s">
        <v>9</v>
      </c>
      <c r="D1378" s="13">
        <v>110077</v>
      </c>
      <c r="E1378" s="13">
        <v>86476</v>
      </c>
      <c r="F1378" s="12" t="s">
        <v>29</v>
      </c>
      <c r="G1378" s="12" t="s">
        <v>20</v>
      </c>
      <c r="H1378" s="12" t="s">
        <v>17</v>
      </c>
    </row>
    <row r="1379" spans="1:8" ht="14.25" customHeight="1">
      <c r="A1379" s="12" t="s">
        <v>1406</v>
      </c>
      <c r="B1379" s="12" t="s">
        <v>34</v>
      </c>
      <c r="C1379" s="12"/>
      <c r="D1379" s="13">
        <v>108305</v>
      </c>
      <c r="E1379" s="13">
        <v>48205</v>
      </c>
      <c r="F1379" s="12" t="s">
        <v>15</v>
      </c>
      <c r="G1379" s="12" t="s">
        <v>24</v>
      </c>
      <c r="H1379" s="12" t="s">
        <v>11</v>
      </c>
    </row>
    <row r="1380" spans="1:8" ht="14.25" customHeight="1">
      <c r="A1380" s="12" t="s">
        <v>1407</v>
      </c>
      <c r="B1380" s="12"/>
      <c r="C1380" s="12"/>
      <c r="D1380" s="13">
        <v>88293</v>
      </c>
      <c r="E1380" s="13">
        <v>86875</v>
      </c>
      <c r="F1380" s="12" t="s">
        <v>15</v>
      </c>
      <c r="G1380" s="12"/>
      <c r="H1380" s="12" t="s">
        <v>31</v>
      </c>
    </row>
    <row r="1381" spans="1:8" ht="14.25" customHeight="1">
      <c r="A1381" s="12" t="s">
        <v>1408</v>
      </c>
      <c r="B1381" s="12" t="s">
        <v>19</v>
      </c>
      <c r="C1381" s="12" t="s">
        <v>46</v>
      </c>
      <c r="D1381" s="13">
        <v>105133</v>
      </c>
      <c r="E1381" s="13">
        <v>94541</v>
      </c>
      <c r="F1381" s="12"/>
      <c r="G1381" s="12"/>
      <c r="H1381" s="12" t="s">
        <v>21</v>
      </c>
    </row>
    <row r="1382" spans="1:8" ht="14.25" customHeight="1">
      <c r="A1382" s="12" t="s">
        <v>1409</v>
      </c>
      <c r="B1382" s="12" t="s">
        <v>34</v>
      </c>
      <c r="C1382" s="12" t="s">
        <v>46</v>
      </c>
      <c r="D1382" s="13">
        <v>116718</v>
      </c>
      <c r="E1382" s="13">
        <v>75384</v>
      </c>
      <c r="F1382" s="12" t="s">
        <v>29</v>
      </c>
      <c r="G1382" s="12" t="s">
        <v>24</v>
      </c>
      <c r="H1382" s="12" t="s">
        <v>21</v>
      </c>
    </row>
    <row r="1383" spans="1:8" ht="14.25" customHeight="1">
      <c r="A1383" s="12" t="s">
        <v>1410</v>
      </c>
      <c r="B1383" s="12" t="s">
        <v>13</v>
      </c>
      <c r="C1383" s="12" t="s">
        <v>46</v>
      </c>
      <c r="D1383" s="13">
        <v>97629</v>
      </c>
      <c r="E1383" s="13">
        <v>94942</v>
      </c>
      <c r="F1383" s="12"/>
      <c r="G1383" s="12" t="s">
        <v>16</v>
      </c>
      <c r="H1383" s="12" t="s">
        <v>11</v>
      </c>
    </row>
    <row r="1384" spans="1:8" ht="14.25" customHeight="1">
      <c r="A1384" s="12" t="s">
        <v>1411</v>
      </c>
      <c r="B1384" s="12" t="s">
        <v>36</v>
      </c>
      <c r="C1384" s="12" t="s">
        <v>46</v>
      </c>
      <c r="D1384" s="13">
        <v>177699</v>
      </c>
      <c r="E1384" s="13">
        <v>35752</v>
      </c>
      <c r="F1384" s="12"/>
      <c r="G1384" s="12" t="s">
        <v>24</v>
      </c>
      <c r="H1384" s="12" t="s">
        <v>17</v>
      </c>
    </row>
    <row r="1385" spans="1:8" ht="14.25" customHeight="1">
      <c r="A1385" s="12" t="s">
        <v>1412</v>
      </c>
      <c r="B1385" s="12" t="s">
        <v>36</v>
      </c>
      <c r="C1385" s="12" t="s">
        <v>46</v>
      </c>
      <c r="D1385" s="13">
        <v>134579</v>
      </c>
      <c r="E1385" s="13">
        <v>56602</v>
      </c>
      <c r="F1385" s="12" t="s">
        <v>29</v>
      </c>
      <c r="G1385" s="12"/>
      <c r="H1385" s="12" t="s">
        <v>11</v>
      </c>
    </row>
    <row r="1386" spans="1:8" ht="14.25" customHeight="1">
      <c r="A1386" s="12" t="s">
        <v>1413</v>
      </c>
      <c r="B1386" s="12" t="s">
        <v>13</v>
      </c>
      <c r="C1386" s="12"/>
      <c r="D1386" s="13">
        <v>61510</v>
      </c>
      <c r="E1386" s="13">
        <v>25610</v>
      </c>
      <c r="F1386" s="12"/>
      <c r="G1386" s="12"/>
      <c r="H1386" s="12" t="s">
        <v>11</v>
      </c>
    </row>
    <row r="1387" spans="1:8" ht="14.25" customHeight="1">
      <c r="A1387" s="12" t="s">
        <v>1414</v>
      </c>
      <c r="B1387" s="12" t="s">
        <v>13</v>
      </c>
      <c r="C1387" s="12" t="s">
        <v>9</v>
      </c>
      <c r="D1387" s="13">
        <v>103290</v>
      </c>
      <c r="E1387" s="13">
        <v>59721</v>
      </c>
      <c r="F1387" s="12"/>
      <c r="G1387" s="12" t="s">
        <v>24</v>
      </c>
      <c r="H1387" s="12" t="s">
        <v>11</v>
      </c>
    </row>
    <row r="1388" spans="1:8" ht="14.25" customHeight="1">
      <c r="A1388" s="12" t="s">
        <v>1415</v>
      </c>
      <c r="B1388" s="12" t="s">
        <v>13</v>
      </c>
      <c r="C1388" s="12"/>
      <c r="D1388" s="13">
        <v>134801</v>
      </c>
      <c r="E1388" s="13">
        <v>10818</v>
      </c>
      <c r="F1388" s="12" t="s">
        <v>10</v>
      </c>
      <c r="G1388" s="12"/>
      <c r="H1388" s="12"/>
    </row>
    <row r="1389" spans="1:8" ht="14.25" customHeight="1">
      <c r="A1389" s="12" t="s">
        <v>1416</v>
      </c>
      <c r="B1389" s="12" t="s">
        <v>34</v>
      </c>
      <c r="C1389" s="12" t="s">
        <v>14</v>
      </c>
      <c r="D1389" s="13">
        <v>177452</v>
      </c>
      <c r="E1389" s="13">
        <v>17397</v>
      </c>
      <c r="F1389" s="12" t="s">
        <v>29</v>
      </c>
      <c r="G1389" s="12" t="s">
        <v>16</v>
      </c>
      <c r="H1389" s="12" t="s">
        <v>11</v>
      </c>
    </row>
    <row r="1390" spans="1:8" ht="14.25" customHeight="1">
      <c r="A1390" s="12" t="s">
        <v>1417</v>
      </c>
      <c r="B1390" s="12"/>
      <c r="C1390" s="12"/>
      <c r="D1390" s="13">
        <v>197154</v>
      </c>
      <c r="E1390" s="13">
        <v>64799</v>
      </c>
      <c r="F1390" s="12" t="s">
        <v>10</v>
      </c>
      <c r="G1390" s="12"/>
      <c r="H1390" s="12" t="s">
        <v>31</v>
      </c>
    </row>
    <row r="1391" spans="1:8" ht="14.25" customHeight="1">
      <c r="A1391" s="12" t="s">
        <v>1418</v>
      </c>
      <c r="B1391" s="12" t="s">
        <v>13</v>
      </c>
      <c r="C1391" s="12" t="s">
        <v>14</v>
      </c>
      <c r="D1391" s="13">
        <v>43236</v>
      </c>
      <c r="E1391" s="13">
        <v>96475</v>
      </c>
      <c r="F1391" s="12" t="s">
        <v>10</v>
      </c>
      <c r="G1391" s="12"/>
      <c r="H1391" s="12" t="s">
        <v>17</v>
      </c>
    </row>
    <row r="1392" spans="1:8" ht="14.25" customHeight="1">
      <c r="A1392" s="12" t="s">
        <v>1419</v>
      </c>
      <c r="B1392" s="12" t="s">
        <v>34</v>
      </c>
      <c r="C1392" s="12" t="s">
        <v>9</v>
      </c>
      <c r="D1392" s="13">
        <v>33492</v>
      </c>
      <c r="E1392" s="13">
        <v>31789</v>
      </c>
      <c r="F1392" s="12" t="s">
        <v>10</v>
      </c>
      <c r="G1392" s="12" t="s">
        <v>16</v>
      </c>
      <c r="H1392" s="12" t="s">
        <v>31</v>
      </c>
    </row>
    <row r="1393" spans="1:8" ht="14.25" customHeight="1">
      <c r="A1393" s="12" t="s">
        <v>1420</v>
      </c>
      <c r="B1393" s="12"/>
      <c r="C1393" s="12"/>
      <c r="D1393" s="13">
        <v>161678</v>
      </c>
      <c r="E1393" s="13">
        <v>58839</v>
      </c>
      <c r="F1393" s="12" t="s">
        <v>29</v>
      </c>
      <c r="G1393" s="12" t="s">
        <v>16</v>
      </c>
      <c r="H1393" s="12" t="s">
        <v>11</v>
      </c>
    </row>
    <row r="1394" spans="1:8" ht="14.25" customHeight="1">
      <c r="A1394" s="12" t="s">
        <v>1421</v>
      </c>
      <c r="B1394" s="12" t="s">
        <v>19</v>
      </c>
      <c r="C1394" s="12" t="s">
        <v>46</v>
      </c>
      <c r="D1394" s="13">
        <v>81369</v>
      </c>
      <c r="E1394" s="13">
        <v>76961</v>
      </c>
      <c r="F1394" s="12"/>
      <c r="G1394" s="12"/>
      <c r="H1394" s="12" t="s">
        <v>31</v>
      </c>
    </row>
    <row r="1395" spans="1:8" ht="14.25" customHeight="1">
      <c r="A1395" s="12" t="s">
        <v>1422</v>
      </c>
      <c r="B1395" s="12" t="s">
        <v>34</v>
      </c>
      <c r="C1395" s="12"/>
      <c r="D1395" s="13">
        <v>162231</v>
      </c>
      <c r="E1395" s="13">
        <v>26348</v>
      </c>
      <c r="F1395" s="12" t="s">
        <v>29</v>
      </c>
      <c r="G1395" s="12"/>
      <c r="H1395" s="12" t="s">
        <v>17</v>
      </c>
    </row>
    <row r="1396" spans="1:8" ht="14.25" customHeight="1">
      <c r="A1396" s="12" t="s">
        <v>1423</v>
      </c>
      <c r="B1396" s="12" t="s">
        <v>36</v>
      </c>
      <c r="C1396" s="12" t="s">
        <v>14</v>
      </c>
      <c r="D1396" s="13">
        <v>111991</v>
      </c>
      <c r="E1396" s="13">
        <v>13910</v>
      </c>
      <c r="F1396" s="12" t="s">
        <v>15</v>
      </c>
      <c r="G1396" s="12" t="s">
        <v>24</v>
      </c>
      <c r="H1396" s="12" t="s">
        <v>31</v>
      </c>
    </row>
    <row r="1397" spans="1:8" ht="14.25" customHeight="1">
      <c r="A1397" s="12" t="s">
        <v>1424</v>
      </c>
      <c r="B1397" s="12"/>
      <c r="C1397" s="12" t="s">
        <v>9</v>
      </c>
      <c r="D1397" s="13">
        <v>84035</v>
      </c>
      <c r="E1397" s="13">
        <v>16207</v>
      </c>
      <c r="F1397" s="12" t="s">
        <v>29</v>
      </c>
      <c r="G1397" s="12"/>
      <c r="H1397" s="12" t="s">
        <v>11</v>
      </c>
    </row>
    <row r="1398" spans="1:8" ht="14.25" customHeight="1">
      <c r="A1398" s="12" t="s">
        <v>1425</v>
      </c>
      <c r="B1398" s="12"/>
      <c r="C1398" s="12" t="s">
        <v>46</v>
      </c>
      <c r="D1398" s="13">
        <v>118111</v>
      </c>
      <c r="E1398" s="13">
        <v>72488</v>
      </c>
      <c r="F1398" s="12" t="s">
        <v>15</v>
      </c>
      <c r="G1398" s="12" t="s">
        <v>24</v>
      </c>
      <c r="H1398" s="12" t="s">
        <v>31</v>
      </c>
    </row>
    <row r="1399" spans="1:8" ht="14.25" customHeight="1">
      <c r="A1399" s="12" t="s">
        <v>1426</v>
      </c>
      <c r="B1399" s="12" t="s">
        <v>19</v>
      </c>
      <c r="C1399" s="12"/>
      <c r="D1399" s="13">
        <v>39832</v>
      </c>
      <c r="E1399" s="13">
        <v>66477</v>
      </c>
      <c r="F1399" s="12" t="s">
        <v>15</v>
      </c>
      <c r="G1399" s="12" t="s">
        <v>20</v>
      </c>
      <c r="H1399" s="12" t="s">
        <v>17</v>
      </c>
    </row>
    <row r="1400" spans="1:8" ht="14.25" customHeight="1">
      <c r="A1400" s="12" t="s">
        <v>1427</v>
      </c>
      <c r="B1400" s="12" t="s">
        <v>19</v>
      </c>
      <c r="C1400" s="12"/>
      <c r="D1400" s="13">
        <v>52287</v>
      </c>
      <c r="E1400" s="13">
        <v>31128</v>
      </c>
      <c r="F1400" s="12"/>
      <c r="G1400" s="12"/>
      <c r="H1400" s="12" t="s">
        <v>21</v>
      </c>
    </row>
    <row r="1401" spans="1:8" ht="14.25" customHeight="1">
      <c r="A1401" s="12" t="s">
        <v>1428</v>
      </c>
      <c r="B1401" s="12"/>
      <c r="C1401" s="12" t="s">
        <v>14</v>
      </c>
      <c r="D1401" s="13">
        <v>79886</v>
      </c>
      <c r="E1401" s="13">
        <v>73394</v>
      </c>
      <c r="F1401" s="12" t="s">
        <v>15</v>
      </c>
      <c r="G1401" s="12" t="s">
        <v>16</v>
      </c>
      <c r="H1401" s="12" t="s">
        <v>21</v>
      </c>
    </row>
    <row r="1402" spans="1:8" ht="14.25" customHeight="1">
      <c r="A1402" s="12" t="s">
        <v>1429</v>
      </c>
      <c r="B1402" s="12" t="s">
        <v>34</v>
      </c>
      <c r="C1402" s="12" t="s">
        <v>46</v>
      </c>
      <c r="D1402" s="13">
        <v>78434</v>
      </c>
      <c r="E1402" s="13">
        <v>29323</v>
      </c>
      <c r="F1402" s="12"/>
      <c r="G1402" s="12" t="s">
        <v>16</v>
      </c>
      <c r="H1402" s="12"/>
    </row>
    <row r="1403" spans="1:8" ht="14.25" customHeight="1">
      <c r="A1403" s="12" t="s">
        <v>1430</v>
      </c>
      <c r="B1403" s="12" t="s">
        <v>13</v>
      </c>
      <c r="C1403" s="12" t="s">
        <v>46</v>
      </c>
      <c r="D1403" s="13">
        <v>17525</v>
      </c>
      <c r="E1403" s="13">
        <v>96987</v>
      </c>
      <c r="F1403" s="12" t="s">
        <v>29</v>
      </c>
      <c r="G1403" s="12" t="s">
        <v>24</v>
      </c>
      <c r="H1403" s="12" t="s">
        <v>11</v>
      </c>
    </row>
    <row r="1404" spans="1:8" ht="14.25" customHeight="1">
      <c r="A1404" s="12" t="s">
        <v>1431</v>
      </c>
      <c r="B1404" s="12" t="s">
        <v>34</v>
      </c>
      <c r="C1404" s="12" t="s">
        <v>14</v>
      </c>
      <c r="D1404" s="13">
        <v>139189</v>
      </c>
      <c r="E1404" s="13">
        <v>87428</v>
      </c>
      <c r="F1404" s="12" t="s">
        <v>15</v>
      </c>
      <c r="G1404" s="12"/>
      <c r="H1404" s="12" t="s">
        <v>17</v>
      </c>
    </row>
    <row r="1405" spans="1:8" ht="14.25" customHeight="1">
      <c r="A1405" s="12" t="s">
        <v>1432</v>
      </c>
      <c r="B1405" s="12"/>
      <c r="C1405" s="12" t="s">
        <v>14</v>
      </c>
      <c r="D1405" s="13">
        <v>127260</v>
      </c>
      <c r="E1405" s="13">
        <v>42187</v>
      </c>
      <c r="F1405" s="12"/>
      <c r="G1405" s="12"/>
      <c r="H1405" s="12" t="s">
        <v>21</v>
      </c>
    </row>
    <row r="1406" spans="1:8" ht="14.25" customHeight="1">
      <c r="A1406" s="12" t="s">
        <v>1433</v>
      </c>
      <c r="B1406" s="12"/>
      <c r="C1406" s="12" t="s">
        <v>14</v>
      </c>
      <c r="D1406" s="13">
        <v>196047</v>
      </c>
      <c r="E1406" s="13">
        <v>93733</v>
      </c>
      <c r="F1406" s="12" t="s">
        <v>15</v>
      </c>
      <c r="G1406" s="12" t="s">
        <v>16</v>
      </c>
      <c r="H1406" s="12"/>
    </row>
    <row r="1407" spans="1:8" ht="14.25" customHeight="1">
      <c r="A1407" s="12" t="s">
        <v>1434</v>
      </c>
      <c r="B1407" s="12" t="s">
        <v>36</v>
      </c>
      <c r="C1407" s="12" t="s">
        <v>9</v>
      </c>
      <c r="D1407" s="13">
        <v>113571</v>
      </c>
      <c r="E1407" s="13">
        <v>48263</v>
      </c>
      <c r="F1407" s="12" t="s">
        <v>29</v>
      </c>
      <c r="G1407" s="12" t="s">
        <v>16</v>
      </c>
      <c r="H1407" s="12" t="s">
        <v>31</v>
      </c>
    </row>
    <row r="1408" spans="1:8" ht="14.25" customHeight="1">
      <c r="A1408" s="12" t="s">
        <v>1435</v>
      </c>
      <c r="B1408" s="12"/>
      <c r="C1408" s="12"/>
      <c r="D1408" s="13">
        <v>163971</v>
      </c>
      <c r="E1408" s="13">
        <v>42705</v>
      </c>
      <c r="F1408" s="12" t="s">
        <v>29</v>
      </c>
      <c r="G1408" s="12" t="s">
        <v>24</v>
      </c>
      <c r="H1408" s="12"/>
    </row>
    <row r="1409" spans="1:8" ht="14.25" customHeight="1">
      <c r="A1409" s="12" t="s">
        <v>1436</v>
      </c>
      <c r="B1409" s="12" t="s">
        <v>19</v>
      </c>
      <c r="C1409" s="12"/>
      <c r="D1409" s="13">
        <v>27469</v>
      </c>
      <c r="E1409" s="13">
        <v>34325</v>
      </c>
      <c r="F1409" s="12" t="s">
        <v>15</v>
      </c>
      <c r="G1409" s="12" t="s">
        <v>24</v>
      </c>
      <c r="H1409" s="12"/>
    </row>
    <row r="1410" spans="1:8" ht="14.25" customHeight="1">
      <c r="A1410" s="12" t="s">
        <v>1437</v>
      </c>
      <c r="B1410" s="12" t="s">
        <v>36</v>
      </c>
      <c r="C1410" s="12" t="s">
        <v>14</v>
      </c>
      <c r="D1410" s="13">
        <v>144859</v>
      </c>
      <c r="E1410" s="13">
        <v>31302</v>
      </c>
      <c r="F1410" s="12" t="s">
        <v>29</v>
      </c>
      <c r="G1410" s="12"/>
      <c r="H1410" s="12" t="s">
        <v>21</v>
      </c>
    </row>
    <row r="1411" spans="1:8" ht="14.25" customHeight="1">
      <c r="A1411" s="12" t="s">
        <v>1438</v>
      </c>
      <c r="B1411" s="12" t="s">
        <v>36</v>
      </c>
      <c r="C1411" s="12" t="s">
        <v>46</v>
      </c>
      <c r="D1411" s="13">
        <v>197607</v>
      </c>
      <c r="E1411" s="13">
        <v>13537</v>
      </c>
      <c r="F1411" s="12" t="s">
        <v>15</v>
      </c>
      <c r="G1411" s="12" t="s">
        <v>24</v>
      </c>
      <c r="H1411" s="12"/>
    </row>
    <row r="1412" spans="1:8" ht="14.25" customHeight="1">
      <c r="A1412" s="12" t="s">
        <v>1439</v>
      </c>
      <c r="B1412" s="12" t="s">
        <v>27</v>
      </c>
      <c r="C1412" s="12"/>
      <c r="D1412" s="13">
        <v>81849</v>
      </c>
      <c r="E1412" s="13">
        <v>77198</v>
      </c>
      <c r="F1412" s="12" t="s">
        <v>15</v>
      </c>
      <c r="G1412" s="12" t="s">
        <v>20</v>
      </c>
      <c r="H1412" s="12" t="s">
        <v>11</v>
      </c>
    </row>
    <row r="1413" spans="1:8" ht="14.25" customHeight="1">
      <c r="A1413" s="12" t="s">
        <v>1440</v>
      </c>
      <c r="B1413" s="12" t="s">
        <v>19</v>
      </c>
      <c r="C1413" s="12" t="s">
        <v>9</v>
      </c>
      <c r="D1413" s="13">
        <v>20870</v>
      </c>
      <c r="E1413" s="13">
        <v>28188</v>
      </c>
      <c r="F1413" s="12" t="s">
        <v>29</v>
      </c>
      <c r="G1413" s="12" t="s">
        <v>24</v>
      </c>
      <c r="H1413" s="12" t="s">
        <v>11</v>
      </c>
    </row>
    <row r="1414" spans="1:8" ht="14.25" customHeight="1">
      <c r="A1414" s="12" t="s">
        <v>1441</v>
      </c>
      <c r="B1414" s="12"/>
      <c r="C1414" s="12" t="s">
        <v>46</v>
      </c>
      <c r="D1414" s="13">
        <v>130818</v>
      </c>
      <c r="E1414" s="13">
        <v>25612</v>
      </c>
      <c r="F1414" s="12"/>
      <c r="G1414" s="12" t="s">
        <v>16</v>
      </c>
      <c r="H1414" s="12" t="s">
        <v>11</v>
      </c>
    </row>
    <row r="1415" spans="1:8" ht="14.25" customHeight="1">
      <c r="A1415" s="12" t="s">
        <v>1442</v>
      </c>
      <c r="B1415" s="12" t="s">
        <v>34</v>
      </c>
      <c r="C1415" s="12" t="s">
        <v>9</v>
      </c>
      <c r="D1415" s="13">
        <v>131953</v>
      </c>
      <c r="E1415" s="13">
        <v>42924</v>
      </c>
      <c r="F1415" s="12" t="s">
        <v>10</v>
      </c>
      <c r="G1415" s="12" t="s">
        <v>20</v>
      </c>
      <c r="H1415" s="12" t="s">
        <v>17</v>
      </c>
    </row>
    <row r="1416" spans="1:8" ht="14.25" customHeight="1">
      <c r="A1416" s="12" t="s">
        <v>1443</v>
      </c>
      <c r="B1416" s="12" t="s">
        <v>19</v>
      </c>
      <c r="C1416" s="12" t="s">
        <v>46</v>
      </c>
      <c r="D1416" s="13">
        <v>39299</v>
      </c>
      <c r="E1416" s="13">
        <v>32038</v>
      </c>
      <c r="F1416" s="12" t="s">
        <v>29</v>
      </c>
      <c r="G1416" s="12" t="s">
        <v>20</v>
      </c>
      <c r="H1416" s="12" t="s">
        <v>11</v>
      </c>
    </row>
    <row r="1417" spans="1:8" ht="14.25" customHeight="1">
      <c r="A1417" s="12" t="s">
        <v>1444</v>
      </c>
      <c r="B1417" s="12" t="s">
        <v>13</v>
      </c>
      <c r="C1417" s="12" t="s">
        <v>14</v>
      </c>
      <c r="D1417" s="13">
        <v>61492</v>
      </c>
      <c r="E1417" s="13">
        <v>33773</v>
      </c>
      <c r="F1417" s="12" t="s">
        <v>10</v>
      </c>
      <c r="G1417" s="12" t="s">
        <v>20</v>
      </c>
      <c r="H1417" s="12"/>
    </row>
    <row r="1418" spans="1:8" ht="14.25" customHeight="1">
      <c r="A1418" s="12" t="s">
        <v>1445</v>
      </c>
      <c r="B1418" s="12"/>
      <c r="C1418" s="12" t="s">
        <v>9</v>
      </c>
      <c r="D1418" s="13">
        <v>135190</v>
      </c>
      <c r="E1418" s="13">
        <v>63794</v>
      </c>
      <c r="F1418" s="12"/>
      <c r="G1418" s="12" t="s">
        <v>16</v>
      </c>
      <c r="H1418" s="12" t="s">
        <v>17</v>
      </c>
    </row>
    <row r="1419" spans="1:8" ht="14.25" customHeight="1">
      <c r="A1419" s="12" t="s">
        <v>1446</v>
      </c>
      <c r="B1419" s="12"/>
      <c r="C1419" s="12"/>
      <c r="D1419" s="13">
        <v>135696</v>
      </c>
      <c r="E1419" s="13">
        <v>18514</v>
      </c>
      <c r="F1419" s="12"/>
      <c r="G1419" s="12"/>
      <c r="H1419" s="12"/>
    </row>
    <row r="1420" spans="1:8" ht="14.25" customHeight="1">
      <c r="A1420" s="12" t="s">
        <v>1447</v>
      </c>
      <c r="B1420" s="12" t="s">
        <v>34</v>
      </c>
      <c r="C1420" s="12" t="s">
        <v>14</v>
      </c>
      <c r="D1420" s="13">
        <v>17810</v>
      </c>
      <c r="E1420" s="13">
        <v>45483</v>
      </c>
      <c r="F1420" s="12" t="s">
        <v>15</v>
      </c>
      <c r="G1420" s="12"/>
      <c r="H1420" s="12" t="s">
        <v>17</v>
      </c>
    </row>
    <row r="1421" spans="1:8" ht="14.25" customHeight="1">
      <c r="A1421" s="12" t="s">
        <v>1448</v>
      </c>
      <c r="B1421" s="12" t="s">
        <v>13</v>
      </c>
      <c r="C1421" s="12"/>
      <c r="D1421" s="13">
        <v>190738</v>
      </c>
      <c r="E1421" s="13">
        <v>99308</v>
      </c>
      <c r="F1421" s="12" t="s">
        <v>29</v>
      </c>
      <c r="G1421" s="12" t="s">
        <v>24</v>
      </c>
      <c r="H1421" s="12"/>
    </row>
    <row r="1422" spans="1:8" ht="14.25" customHeight="1">
      <c r="A1422" s="12" t="s">
        <v>1449</v>
      </c>
      <c r="B1422" s="12" t="s">
        <v>13</v>
      </c>
      <c r="C1422" s="12" t="s">
        <v>9</v>
      </c>
      <c r="D1422" s="13">
        <v>35652</v>
      </c>
      <c r="E1422" s="13">
        <v>49565</v>
      </c>
      <c r="F1422" s="12" t="s">
        <v>15</v>
      </c>
      <c r="G1422" s="12"/>
      <c r="H1422" s="12" t="s">
        <v>21</v>
      </c>
    </row>
    <row r="1423" spans="1:8" ht="14.25" customHeight="1">
      <c r="A1423" s="12" t="s">
        <v>1450</v>
      </c>
      <c r="B1423" s="12" t="s">
        <v>34</v>
      </c>
      <c r="C1423" s="12"/>
      <c r="D1423" s="13">
        <v>91875</v>
      </c>
      <c r="E1423" s="13">
        <v>99883</v>
      </c>
      <c r="F1423" s="12" t="s">
        <v>10</v>
      </c>
      <c r="G1423" s="12" t="s">
        <v>24</v>
      </c>
      <c r="H1423" s="12" t="s">
        <v>17</v>
      </c>
    </row>
    <row r="1424" spans="1:8" ht="14.25" customHeight="1">
      <c r="A1424" s="12" t="s">
        <v>1451</v>
      </c>
      <c r="B1424" s="12" t="s">
        <v>19</v>
      </c>
      <c r="C1424" s="12"/>
      <c r="D1424" s="13">
        <v>99479</v>
      </c>
      <c r="E1424" s="13">
        <v>42056</v>
      </c>
      <c r="F1424" s="12" t="s">
        <v>10</v>
      </c>
      <c r="G1424" s="12" t="s">
        <v>20</v>
      </c>
      <c r="H1424" s="12" t="s">
        <v>31</v>
      </c>
    </row>
    <row r="1425" spans="1:8" ht="14.25" customHeight="1">
      <c r="A1425" s="12" t="s">
        <v>1452</v>
      </c>
      <c r="B1425" s="12" t="s">
        <v>19</v>
      </c>
      <c r="C1425" s="12"/>
      <c r="D1425" s="13">
        <v>163792</v>
      </c>
      <c r="E1425" s="13">
        <v>14971</v>
      </c>
      <c r="F1425" s="12"/>
      <c r="G1425" s="12" t="s">
        <v>16</v>
      </c>
      <c r="H1425" s="12"/>
    </row>
    <row r="1426" spans="1:8" ht="14.25" customHeight="1">
      <c r="A1426" s="12" t="s">
        <v>1453</v>
      </c>
      <c r="B1426" s="12" t="s">
        <v>13</v>
      </c>
      <c r="C1426" s="12"/>
      <c r="D1426" s="13">
        <v>61322</v>
      </c>
      <c r="E1426" s="13">
        <v>87457</v>
      </c>
      <c r="F1426" s="12" t="s">
        <v>15</v>
      </c>
      <c r="G1426" s="12" t="s">
        <v>20</v>
      </c>
      <c r="H1426" s="12" t="s">
        <v>11</v>
      </c>
    </row>
    <row r="1427" spans="1:8" ht="14.25" customHeight="1">
      <c r="A1427" s="12" t="s">
        <v>1454</v>
      </c>
      <c r="B1427" s="12"/>
      <c r="C1427" s="12" t="s">
        <v>14</v>
      </c>
      <c r="D1427" s="13">
        <v>127177</v>
      </c>
      <c r="E1427" s="13">
        <v>90999</v>
      </c>
      <c r="F1427" s="12" t="s">
        <v>15</v>
      </c>
      <c r="G1427" s="12" t="s">
        <v>24</v>
      </c>
      <c r="H1427" s="12" t="s">
        <v>31</v>
      </c>
    </row>
    <row r="1428" spans="1:8" ht="14.25" customHeight="1">
      <c r="A1428" s="12" t="s">
        <v>1455</v>
      </c>
      <c r="B1428" s="12" t="s">
        <v>19</v>
      </c>
      <c r="C1428" s="12" t="s">
        <v>9</v>
      </c>
      <c r="D1428" s="13">
        <v>146678</v>
      </c>
      <c r="E1428" s="13">
        <v>43996</v>
      </c>
      <c r="F1428" s="12" t="s">
        <v>29</v>
      </c>
      <c r="G1428" s="12" t="s">
        <v>16</v>
      </c>
      <c r="H1428" s="12" t="s">
        <v>21</v>
      </c>
    </row>
    <row r="1429" spans="1:8" ht="14.25" customHeight="1">
      <c r="A1429" s="12" t="s">
        <v>1456</v>
      </c>
      <c r="B1429" s="12" t="s">
        <v>34</v>
      </c>
      <c r="C1429" s="12" t="s">
        <v>14</v>
      </c>
      <c r="D1429" s="13">
        <v>59129</v>
      </c>
      <c r="E1429" s="13">
        <v>92387</v>
      </c>
      <c r="F1429" s="12" t="s">
        <v>29</v>
      </c>
      <c r="G1429" s="12" t="s">
        <v>20</v>
      </c>
      <c r="H1429" s="12" t="s">
        <v>17</v>
      </c>
    </row>
    <row r="1430" spans="1:8" ht="14.25" customHeight="1">
      <c r="A1430" s="12" t="s">
        <v>1457</v>
      </c>
      <c r="B1430" s="12" t="s">
        <v>19</v>
      </c>
      <c r="C1430" s="12"/>
      <c r="D1430" s="13">
        <v>14648</v>
      </c>
      <c r="E1430" s="13">
        <v>82610</v>
      </c>
      <c r="F1430" s="12" t="s">
        <v>10</v>
      </c>
      <c r="G1430" s="12" t="s">
        <v>16</v>
      </c>
      <c r="H1430" s="12"/>
    </row>
    <row r="1431" spans="1:8" ht="14.25" customHeight="1">
      <c r="A1431" s="12" t="s">
        <v>1458</v>
      </c>
      <c r="B1431" s="12" t="s">
        <v>13</v>
      </c>
      <c r="C1431" s="12" t="s">
        <v>14</v>
      </c>
      <c r="D1431" s="13">
        <v>66798</v>
      </c>
      <c r="E1431" s="13">
        <v>86735</v>
      </c>
      <c r="F1431" s="12" t="s">
        <v>29</v>
      </c>
      <c r="G1431" s="12"/>
      <c r="H1431" s="12" t="s">
        <v>11</v>
      </c>
    </row>
    <row r="1432" spans="1:8" ht="14.25" customHeight="1">
      <c r="A1432" s="12" t="s">
        <v>1459</v>
      </c>
      <c r="B1432" s="12" t="s">
        <v>34</v>
      </c>
      <c r="C1432" s="12"/>
      <c r="D1432" s="13">
        <v>131150</v>
      </c>
      <c r="E1432" s="13">
        <v>52755</v>
      </c>
      <c r="F1432" s="12" t="s">
        <v>10</v>
      </c>
      <c r="G1432" s="12"/>
      <c r="H1432" s="12" t="s">
        <v>11</v>
      </c>
    </row>
    <row r="1433" spans="1:8" ht="14.25" customHeight="1">
      <c r="A1433" s="12" t="s">
        <v>1460</v>
      </c>
      <c r="B1433" s="12" t="s">
        <v>13</v>
      </c>
      <c r="C1433" s="12"/>
      <c r="D1433" s="13">
        <v>116375</v>
      </c>
      <c r="E1433" s="13">
        <v>59423</v>
      </c>
      <c r="F1433" s="12"/>
      <c r="G1433" s="12" t="s">
        <v>24</v>
      </c>
      <c r="H1433" s="12" t="s">
        <v>31</v>
      </c>
    </row>
    <row r="1434" spans="1:8" ht="14.25" customHeight="1">
      <c r="A1434" s="12" t="s">
        <v>1461</v>
      </c>
      <c r="B1434" s="12" t="s">
        <v>36</v>
      </c>
      <c r="C1434" s="12" t="s">
        <v>9</v>
      </c>
      <c r="D1434" s="13">
        <v>79399</v>
      </c>
      <c r="E1434" s="13">
        <v>18600</v>
      </c>
      <c r="F1434" s="12" t="s">
        <v>10</v>
      </c>
      <c r="G1434" s="12" t="s">
        <v>20</v>
      </c>
      <c r="H1434" s="12"/>
    </row>
    <row r="1435" spans="1:8" ht="14.25" customHeight="1">
      <c r="A1435" s="12" t="s">
        <v>1462</v>
      </c>
      <c r="B1435" s="12" t="s">
        <v>13</v>
      </c>
      <c r="C1435" s="12" t="s">
        <v>14</v>
      </c>
      <c r="D1435" s="13">
        <v>112964</v>
      </c>
      <c r="E1435" s="13">
        <v>47759</v>
      </c>
      <c r="F1435" s="12" t="s">
        <v>29</v>
      </c>
      <c r="G1435" s="12"/>
      <c r="H1435" s="12" t="s">
        <v>17</v>
      </c>
    </row>
    <row r="1436" spans="1:8" ht="14.25" customHeight="1">
      <c r="A1436" s="12" t="s">
        <v>1463</v>
      </c>
      <c r="B1436" s="12"/>
      <c r="C1436" s="12"/>
      <c r="D1436" s="13">
        <v>41206</v>
      </c>
      <c r="E1436" s="13">
        <v>83872</v>
      </c>
      <c r="F1436" s="12" t="s">
        <v>15</v>
      </c>
      <c r="G1436" s="12" t="s">
        <v>16</v>
      </c>
      <c r="H1436" s="12" t="s">
        <v>21</v>
      </c>
    </row>
    <row r="1437" spans="1:8" ht="14.25" customHeight="1">
      <c r="A1437" s="12" t="s">
        <v>1464</v>
      </c>
      <c r="B1437" s="12" t="s">
        <v>34</v>
      </c>
      <c r="C1437" s="12" t="s">
        <v>46</v>
      </c>
      <c r="D1437" s="13">
        <v>147069</v>
      </c>
      <c r="E1437" s="13">
        <v>20821</v>
      </c>
      <c r="F1437" s="12" t="s">
        <v>29</v>
      </c>
      <c r="G1437" s="12" t="s">
        <v>16</v>
      </c>
      <c r="H1437" s="12"/>
    </row>
    <row r="1438" spans="1:8" ht="14.25" customHeight="1">
      <c r="A1438" s="12" t="s">
        <v>1465</v>
      </c>
      <c r="B1438" s="12" t="s">
        <v>19</v>
      </c>
      <c r="C1438" s="12"/>
      <c r="D1438" s="13">
        <v>13243</v>
      </c>
      <c r="E1438" s="13">
        <v>33437</v>
      </c>
      <c r="F1438" s="12" t="s">
        <v>15</v>
      </c>
      <c r="G1438" s="12" t="s">
        <v>24</v>
      </c>
      <c r="H1438" s="12" t="s">
        <v>21</v>
      </c>
    </row>
    <row r="1439" spans="1:8" ht="14.25" customHeight="1">
      <c r="A1439" s="12" t="s">
        <v>1466</v>
      </c>
      <c r="B1439" s="12" t="s">
        <v>19</v>
      </c>
      <c r="C1439" s="12" t="s">
        <v>9</v>
      </c>
      <c r="D1439" s="13">
        <v>175550</v>
      </c>
      <c r="E1439" s="13">
        <v>57430</v>
      </c>
      <c r="F1439" s="12" t="s">
        <v>15</v>
      </c>
      <c r="G1439" s="12"/>
      <c r="H1439" s="12"/>
    </row>
    <row r="1440" spans="1:8" ht="14.25" customHeight="1">
      <c r="A1440" s="12" t="s">
        <v>1467</v>
      </c>
      <c r="B1440" s="12"/>
      <c r="C1440" s="12" t="s">
        <v>46</v>
      </c>
      <c r="D1440" s="13">
        <v>17770</v>
      </c>
      <c r="E1440" s="13">
        <v>25555</v>
      </c>
      <c r="F1440" s="12" t="s">
        <v>15</v>
      </c>
      <c r="G1440" s="12"/>
      <c r="H1440" s="12" t="s">
        <v>17</v>
      </c>
    </row>
    <row r="1441" spans="1:8" ht="14.25" customHeight="1">
      <c r="A1441" s="12" t="s">
        <v>1468</v>
      </c>
      <c r="B1441" s="12" t="s">
        <v>34</v>
      </c>
      <c r="C1441" s="12" t="s">
        <v>14</v>
      </c>
      <c r="D1441" s="13">
        <v>125827</v>
      </c>
      <c r="E1441" s="13">
        <v>56416</v>
      </c>
      <c r="F1441" s="12" t="s">
        <v>10</v>
      </c>
      <c r="G1441" s="12"/>
      <c r="H1441" s="12"/>
    </row>
    <row r="1442" spans="1:8" ht="14.25" customHeight="1">
      <c r="A1442" s="12" t="s">
        <v>1469</v>
      </c>
      <c r="B1442" s="12" t="s">
        <v>34</v>
      </c>
      <c r="C1442" s="12" t="s">
        <v>14</v>
      </c>
      <c r="D1442" s="13">
        <v>45791</v>
      </c>
      <c r="E1442" s="13">
        <v>70706</v>
      </c>
      <c r="F1442" s="12" t="s">
        <v>10</v>
      </c>
      <c r="G1442" s="12"/>
      <c r="H1442" s="12" t="s">
        <v>31</v>
      </c>
    </row>
    <row r="1443" spans="1:8" ht="14.25" customHeight="1">
      <c r="A1443" s="12" t="s">
        <v>1470</v>
      </c>
      <c r="B1443" s="12" t="s">
        <v>19</v>
      </c>
      <c r="C1443" s="12" t="s">
        <v>9</v>
      </c>
      <c r="D1443" s="13">
        <v>79329</v>
      </c>
      <c r="E1443" s="13">
        <v>31893</v>
      </c>
      <c r="F1443" s="12" t="s">
        <v>15</v>
      </c>
      <c r="G1443" s="12" t="s">
        <v>16</v>
      </c>
      <c r="H1443" s="12" t="s">
        <v>17</v>
      </c>
    </row>
    <row r="1444" spans="1:8" ht="14.25" customHeight="1">
      <c r="A1444" s="12" t="s">
        <v>1471</v>
      </c>
      <c r="B1444" s="12"/>
      <c r="C1444" s="12"/>
      <c r="D1444" s="13">
        <v>38779</v>
      </c>
      <c r="E1444" s="13">
        <v>63095</v>
      </c>
      <c r="F1444" s="12"/>
      <c r="G1444" s="12" t="s">
        <v>16</v>
      </c>
      <c r="H1444" s="12" t="s">
        <v>21</v>
      </c>
    </row>
    <row r="1445" spans="1:8" ht="14.25" customHeight="1">
      <c r="A1445" s="12" t="s">
        <v>1472</v>
      </c>
      <c r="B1445" s="12" t="s">
        <v>13</v>
      </c>
      <c r="C1445" s="12"/>
      <c r="D1445" s="13">
        <v>46540</v>
      </c>
      <c r="E1445" s="13">
        <v>83731</v>
      </c>
      <c r="F1445" s="12"/>
      <c r="G1445" s="12"/>
      <c r="H1445" s="12" t="s">
        <v>31</v>
      </c>
    </row>
    <row r="1446" spans="1:8" ht="14.25" customHeight="1">
      <c r="A1446" s="12" t="s">
        <v>1473</v>
      </c>
      <c r="B1446" s="12" t="s">
        <v>19</v>
      </c>
      <c r="C1446" s="12" t="s">
        <v>14</v>
      </c>
      <c r="D1446" s="13">
        <v>46051</v>
      </c>
      <c r="E1446" s="13">
        <v>82141</v>
      </c>
      <c r="F1446" s="12" t="s">
        <v>29</v>
      </c>
      <c r="G1446" s="12" t="s">
        <v>16</v>
      </c>
      <c r="H1446" s="12" t="s">
        <v>17</v>
      </c>
    </row>
    <row r="1447" spans="1:8" ht="14.25" customHeight="1">
      <c r="A1447" s="12" t="s">
        <v>1474</v>
      </c>
      <c r="B1447" s="12" t="s">
        <v>13</v>
      </c>
      <c r="C1447" s="12" t="s">
        <v>46</v>
      </c>
      <c r="D1447" s="13">
        <v>172889</v>
      </c>
      <c r="E1447" s="13">
        <v>86649</v>
      </c>
      <c r="F1447" s="12" t="s">
        <v>15</v>
      </c>
      <c r="G1447" s="12"/>
      <c r="H1447" s="12" t="s">
        <v>17</v>
      </c>
    </row>
    <row r="1448" spans="1:8" ht="14.25" customHeight="1">
      <c r="A1448" s="12" t="s">
        <v>1475</v>
      </c>
      <c r="B1448" s="12" t="s">
        <v>34</v>
      </c>
      <c r="C1448" s="12" t="s">
        <v>46</v>
      </c>
      <c r="D1448" s="13">
        <v>177014</v>
      </c>
      <c r="E1448" s="13">
        <v>83849</v>
      </c>
      <c r="F1448" s="12" t="s">
        <v>29</v>
      </c>
      <c r="G1448" s="12" t="s">
        <v>24</v>
      </c>
      <c r="H1448" s="12" t="s">
        <v>11</v>
      </c>
    </row>
    <row r="1449" spans="1:8" ht="14.25" customHeight="1">
      <c r="A1449" s="12" t="s">
        <v>1476</v>
      </c>
      <c r="B1449" s="12" t="s">
        <v>19</v>
      </c>
      <c r="C1449" s="12" t="s">
        <v>14</v>
      </c>
      <c r="D1449" s="13">
        <v>111105</v>
      </c>
      <c r="E1449" s="13">
        <v>54213</v>
      </c>
      <c r="F1449" s="12" t="s">
        <v>29</v>
      </c>
      <c r="G1449" s="12" t="s">
        <v>20</v>
      </c>
      <c r="H1449" s="12" t="s">
        <v>31</v>
      </c>
    </row>
    <row r="1450" spans="1:8" ht="14.25" customHeight="1">
      <c r="A1450" s="12" t="s">
        <v>1477</v>
      </c>
      <c r="B1450" s="12"/>
      <c r="C1450" s="12"/>
      <c r="D1450" s="13">
        <v>136853</v>
      </c>
      <c r="E1450" s="13">
        <v>63897</v>
      </c>
      <c r="F1450" s="12" t="s">
        <v>10</v>
      </c>
      <c r="G1450" s="12"/>
      <c r="H1450" s="12" t="s">
        <v>17</v>
      </c>
    </row>
    <row r="1451" spans="1:8" ht="14.25" customHeight="1">
      <c r="A1451" s="12" t="s">
        <v>1478</v>
      </c>
      <c r="B1451" s="12" t="s">
        <v>19</v>
      </c>
      <c r="C1451" s="12" t="s">
        <v>46</v>
      </c>
      <c r="D1451" s="13">
        <v>36600</v>
      </c>
      <c r="E1451" s="13">
        <v>52927</v>
      </c>
      <c r="F1451" s="12" t="s">
        <v>29</v>
      </c>
      <c r="G1451" s="12" t="s">
        <v>24</v>
      </c>
      <c r="H1451" s="12"/>
    </row>
    <row r="1452" spans="1:8" ht="14.25" customHeight="1">
      <c r="A1452" s="12" t="s">
        <v>1479</v>
      </c>
      <c r="B1452" s="12" t="s">
        <v>19</v>
      </c>
      <c r="C1452" s="12" t="s">
        <v>9</v>
      </c>
      <c r="D1452" s="13">
        <v>81807</v>
      </c>
      <c r="E1452" s="13">
        <v>43106</v>
      </c>
      <c r="F1452" s="12" t="s">
        <v>10</v>
      </c>
      <c r="G1452" s="12" t="s">
        <v>20</v>
      </c>
      <c r="H1452" s="12"/>
    </row>
    <row r="1453" spans="1:8" ht="14.25" customHeight="1">
      <c r="A1453" s="12" t="s">
        <v>1480</v>
      </c>
      <c r="B1453" s="12"/>
      <c r="C1453" s="12" t="s">
        <v>46</v>
      </c>
      <c r="D1453" s="13">
        <v>159905</v>
      </c>
      <c r="E1453" s="13">
        <v>38924</v>
      </c>
      <c r="F1453" s="12" t="s">
        <v>15</v>
      </c>
      <c r="G1453" s="12" t="s">
        <v>16</v>
      </c>
      <c r="H1453" s="12" t="s">
        <v>31</v>
      </c>
    </row>
    <row r="1454" spans="1:8" ht="14.25" customHeight="1">
      <c r="A1454" s="12" t="s">
        <v>1481</v>
      </c>
      <c r="B1454" s="12" t="s">
        <v>19</v>
      </c>
      <c r="C1454" s="12"/>
      <c r="D1454" s="13">
        <v>103831</v>
      </c>
      <c r="E1454" s="13">
        <v>75572</v>
      </c>
      <c r="F1454" s="12"/>
      <c r="G1454" s="12" t="s">
        <v>20</v>
      </c>
      <c r="H1454" s="12" t="s">
        <v>11</v>
      </c>
    </row>
    <row r="1455" spans="1:8" ht="14.25" customHeight="1">
      <c r="A1455" s="12" t="s">
        <v>1482</v>
      </c>
      <c r="B1455" s="12" t="s">
        <v>19</v>
      </c>
      <c r="C1455" s="12" t="s">
        <v>9</v>
      </c>
      <c r="D1455" s="13">
        <v>114747</v>
      </c>
      <c r="E1455" s="13">
        <v>30582</v>
      </c>
      <c r="F1455" s="12" t="s">
        <v>10</v>
      </c>
      <c r="G1455" s="12" t="s">
        <v>20</v>
      </c>
      <c r="H1455" s="12" t="s">
        <v>21</v>
      </c>
    </row>
    <row r="1456" spans="1:8" ht="14.25" customHeight="1">
      <c r="A1456" s="12" t="s">
        <v>1483</v>
      </c>
      <c r="B1456" s="12" t="s">
        <v>36</v>
      </c>
      <c r="C1456" s="12" t="s">
        <v>14</v>
      </c>
      <c r="D1456" s="13">
        <v>132429</v>
      </c>
      <c r="E1456" s="13">
        <v>89949</v>
      </c>
      <c r="F1456" s="12" t="s">
        <v>15</v>
      </c>
      <c r="G1456" s="12" t="s">
        <v>20</v>
      </c>
      <c r="H1456" s="12" t="s">
        <v>21</v>
      </c>
    </row>
    <row r="1457" spans="1:8" ht="14.25" customHeight="1">
      <c r="A1457" s="12" t="s">
        <v>1484</v>
      </c>
      <c r="B1457" s="12"/>
      <c r="C1457" s="12" t="s">
        <v>14</v>
      </c>
      <c r="D1457" s="13">
        <v>137123</v>
      </c>
      <c r="E1457" s="13">
        <v>64425</v>
      </c>
      <c r="F1457" s="12" t="s">
        <v>29</v>
      </c>
      <c r="G1457" s="12" t="s">
        <v>20</v>
      </c>
      <c r="H1457" s="12" t="s">
        <v>21</v>
      </c>
    </row>
    <row r="1458" spans="1:8" ht="14.25" customHeight="1">
      <c r="A1458" s="12" t="s">
        <v>1485</v>
      </c>
      <c r="B1458" s="12"/>
      <c r="C1458" s="12" t="s">
        <v>14</v>
      </c>
      <c r="D1458" s="13">
        <v>38223</v>
      </c>
      <c r="E1458" s="13">
        <v>98904</v>
      </c>
      <c r="F1458" s="12"/>
      <c r="G1458" s="12"/>
      <c r="H1458" s="12"/>
    </row>
    <row r="1459" spans="1:8" ht="14.25" customHeight="1">
      <c r="A1459" s="12" t="s">
        <v>1486</v>
      </c>
      <c r="B1459" s="12"/>
      <c r="C1459" s="12" t="s">
        <v>14</v>
      </c>
      <c r="D1459" s="13">
        <v>108951</v>
      </c>
      <c r="E1459" s="13">
        <v>30167</v>
      </c>
      <c r="F1459" s="12" t="s">
        <v>15</v>
      </c>
      <c r="G1459" s="12" t="s">
        <v>24</v>
      </c>
      <c r="H1459" s="12" t="s">
        <v>11</v>
      </c>
    </row>
    <row r="1460" spans="1:8" ht="14.25" customHeight="1">
      <c r="A1460" s="12" t="s">
        <v>1487</v>
      </c>
      <c r="B1460" s="12"/>
      <c r="C1460" s="12" t="s">
        <v>46</v>
      </c>
      <c r="D1460" s="13">
        <v>99602</v>
      </c>
      <c r="E1460" s="13">
        <v>44091</v>
      </c>
      <c r="F1460" s="12" t="s">
        <v>29</v>
      </c>
      <c r="G1460" s="12"/>
      <c r="H1460" s="12" t="s">
        <v>11</v>
      </c>
    </row>
    <row r="1461" spans="1:8" ht="14.25" customHeight="1">
      <c r="A1461" s="12" t="s">
        <v>1488</v>
      </c>
      <c r="B1461" s="12" t="s">
        <v>13</v>
      </c>
      <c r="C1461" s="12" t="s">
        <v>46</v>
      </c>
      <c r="D1461" s="13">
        <v>20084</v>
      </c>
      <c r="E1461" s="13">
        <v>59799</v>
      </c>
      <c r="F1461" s="12"/>
      <c r="G1461" s="12" t="s">
        <v>24</v>
      </c>
      <c r="H1461" s="12" t="s">
        <v>17</v>
      </c>
    </row>
    <row r="1462" spans="1:8" ht="14.25" customHeight="1">
      <c r="A1462" s="12" t="s">
        <v>1489</v>
      </c>
      <c r="B1462" s="12" t="s">
        <v>34</v>
      </c>
      <c r="C1462" s="12" t="s">
        <v>14</v>
      </c>
      <c r="D1462" s="13">
        <v>167550</v>
      </c>
      <c r="E1462" s="13">
        <v>19237</v>
      </c>
      <c r="F1462" s="12" t="s">
        <v>29</v>
      </c>
      <c r="G1462" s="12" t="s">
        <v>16</v>
      </c>
      <c r="H1462" s="12" t="s">
        <v>21</v>
      </c>
    </row>
    <row r="1463" spans="1:8" ht="14.25" customHeight="1">
      <c r="A1463" s="12" t="s">
        <v>1490</v>
      </c>
      <c r="B1463" s="12"/>
      <c r="C1463" s="12"/>
      <c r="D1463" s="13">
        <v>67404</v>
      </c>
      <c r="E1463" s="13">
        <v>5822</v>
      </c>
      <c r="F1463" s="12"/>
      <c r="G1463" s="12" t="s">
        <v>24</v>
      </c>
      <c r="H1463" s="12" t="s">
        <v>17</v>
      </c>
    </row>
    <row r="1464" spans="1:8" ht="14.25" customHeight="1">
      <c r="A1464" s="12" t="s">
        <v>1491</v>
      </c>
      <c r="B1464" s="12" t="s">
        <v>34</v>
      </c>
      <c r="C1464" s="12" t="s">
        <v>14</v>
      </c>
      <c r="D1464" s="13">
        <v>163863</v>
      </c>
      <c r="E1464" s="13">
        <v>79672</v>
      </c>
      <c r="F1464" s="12" t="s">
        <v>15</v>
      </c>
      <c r="G1464" s="12" t="s">
        <v>24</v>
      </c>
      <c r="H1464" s="12" t="s">
        <v>17</v>
      </c>
    </row>
    <row r="1465" spans="1:8" ht="14.25" customHeight="1">
      <c r="A1465" s="12" t="s">
        <v>1492</v>
      </c>
      <c r="B1465" s="12" t="s">
        <v>36</v>
      </c>
      <c r="C1465" s="12"/>
      <c r="D1465" s="13">
        <v>115462</v>
      </c>
      <c r="E1465" s="13">
        <v>34279</v>
      </c>
      <c r="F1465" s="12"/>
      <c r="G1465" s="12"/>
      <c r="H1465" s="12" t="s">
        <v>11</v>
      </c>
    </row>
    <row r="1466" spans="1:8" ht="14.25" customHeight="1">
      <c r="A1466" s="12" t="s">
        <v>1493</v>
      </c>
      <c r="B1466" s="12" t="s">
        <v>13</v>
      </c>
      <c r="C1466" s="12"/>
      <c r="D1466" s="13">
        <v>72106</v>
      </c>
      <c r="E1466" s="13">
        <v>91063</v>
      </c>
      <c r="F1466" s="12"/>
      <c r="G1466" s="12"/>
      <c r="H1466" s="12"/>
    </row>
    <row r="1467" spans="1:8" ht="14.25" customHeight="1">
      <c r="A1467" s="12" t="s">
        <v>1494</v>
      </c>
      <c r="B1467" s="12" t="s">
        <v>13</v>
      </c>
      <c r="C1467" s="12" t="s">
        <v>14</v>
      </c>
      <c r="D1467" s="13">
        <v>187697</v>
      </c>
      <c r="E1467" s="13">
        <v>54224</v>
      </c>
      <c r="F1467" s="12" t="s">
        <v>15</v>
      </c>
      <c r="G1467" s="12" t="s">
        <v>20</v>
      </c>
      <c r="H1467" s="12"/>
    </row>
    <row r="1468" spans="1:8" ht="14.25" customHeight="1">
      <c r="A1468" s="12" t="s">
        <v>1495</v>
      </c>
      <c r="B1468" s="12" t="s">
        <v>34</v>
      </c>
      <c r="C1468" s="12" t="s">
        <v>14</v>
      </c>
      <c r="D1468" s="13">
        <v>134133</v>
      </c>
      <c r="E1468" s="13">
        <v>87365</v>
      </c>
      <c r="F1468" s="12" t="s">
        <v>15</v>
      </c>
      <c r="G1468" s="12" t="s">
        <v>16</v>
      </c>
      <c r="H1468" s="12" t="s">
        <v>31</v>
      </c>
    </row>
    <row r="1469" spans="1:8" ht="14.25" customHeight="1">
      <c r="A1469" s="12" t="s">
        <v>1496</v>
      </c>
      <c r="B1469" s="12" t="s">
        <v>34</v>
      </c>
      <c r="C1469" s="12" t="s">
        <v>9</v>
      </c>
      <c r="D1469" s="13">
        <v>79855</v>
      </c>
      <c r="E1469" s="13">
        <v>84439</v>
      </c>
      <c r="F1469" s="12" t="s">
        <v>10</v>
      </c>
      <c r="G1469" s="12"/>
      <c r="H1469" s="12" t="s">
        <v>31</v>
      </c>
    </row>
    <row r="1470" spans="1:8" ht="14.25" customHeight="1">
      <c r="A1470" s="12" t="s">
        <v>1497</v>
      </c>
      <c r="B1470" s="12" t="s">
        <v>19</v>
      </c>
      <c r="C1470" s="12" t="s">
        <v>9</v>
      </c>
      <c r="D1470" s="13">
        <v>65441</v>
      </c>
      <c r="E1470" s="13">
        <v>56488</v>
      </c>
      <c r="F1470" s="12" t="s">
        <v>29</v>
      </c>
      <c r="G1470" s="12" t="s">
        <v>24</v>
      </c>
      <c r="H1470" s="12" t="s">
        <v>11</v>
      </c>
    </row>
    <row r="1471" spans="1:8" ht="14.25" customHeight="1">
      <c r="A1471" s="12" t="s">
        <v>1498</v>
      </c>
      <c r="B1471" s="12" t="s">
        <v>13</v>
      </c>
      <c r="C1471" s="12" t="s">
        <v>46</v>
      </c>
      <c r="D1471" s="13">
        <v>67145</v>
      </c>
      <c r="E1471" s="13">
        <v>29385</v>
      </c>
      <c r="F1471" s="12" t="s">
        <v>15</v>
      </c>
      <c r="G1471" s="12" t="s">
        <v>20</v>
      </c>
      <c r="H1471" s="12" t="s">
        <v>21</v>
      </c>
    </row>
    <row r="1472" spans="1:8" ht="14.25" customHeight="1">
      <c r="A1472" s="12" t="s">
        <v>1499</v>
      </c>
      <c r="B1472" s="12" t="s">
        <v>34</v>
      </c>
      <c r="C1472" s="12" t="s">
        <v>46</v>
      </c>
      <c r="D1472" s="13">
        <v>97970</v>
      </c>
      <c r="E1472" s="13">
        <v>68565</v>
      </c>
      <c r="F1472" s="12" t="s">
        <v>15</v>
      </c>
      <c r="G1472" s="12" t="s">
        <v>20</v>
      </c>
      <c r="H1472" s="12"/>
    </row>
    <row r="1473" spans="1:8" ht="14.25" customHeight="1">
      <c r="A1473" s="12" t="s">
        <v>1500</v>
      </c>
      <c r="B1473" s="12" t="s">
        <v>34</v>
      </c>
      <c r="C1473" s="12" t="s">
        <v>46</v>
      </c>
      <c r="D1473" s="13">
        <v>12259</v>
      </c>
      <c r="E1473" s="13">
        <v>30708</v>
      </c>
      <c r="F1473" s="12" t="s">
        <v>10</v>
      </c>
      <c r="G1473" s="12" t="s">
        <v>16</v>
      </c>
      <c r="H1473" s="12" t="s">
        <v>21</v>
      </c>
    </row>
    <row r="1474" spans="1:8" ht="14.25" customHeight="1">
      <c r="A1474" s="12" t="s">
        <v>1501</v>
      </c>
      <c r="B1474" s="12" t="s">
        <v>27</v>
      </c>
      <c r="C1474" s="12" t="s">
        <v>14</v>
      </c>
      <c r="D1474" s="13">
        <v>96078</v>
      </c>
      <c r="E1474" s="13">
        <v>7300</v>
      </c>
      <c r="F1474" s="12"/>
      <c r="G1474" s="12" t="s">
        <v>24</v>
      </c>
      <c r="H1474" s="12" t="s">
        <v>31</v>
      </c>
    </row>
    <row r="1475" spans="1:8" ht="14.25" customHeight="1">
      <c r="A1475" s="12" t="s">
        <v>1502</v>
      </c>
      <c r="B1475" s="12" t="s">
        <v>19</v>
      </c>
      <c r="C1475" s="12" t="s">
        <v>9</v>
      </c>
      <c r="D1475" s="13">
        <v>35876</v>
      </c>
      <c r="E1475" s="13">
        <v>35902</v>
      </c>
      <c r="F1475" s="12" t="s">
        <v>29</v>
      </c>
      <c r="G1475" s="12"/>
      <c r="H1475" s="12" t="s">
        <v>11</v>
      </c>
    </row>
    <row r="1476" spans="1:8" ht="14.25" customHeight="1">
      <c r="A1476" s="12" t="s">
        <v>1503</v>
      </c>
      <c r="B1476" s="12" t="s">
        <v>19</v>
      </c>
      <c r="C1476" s="12" t="s">
        <v>9</v>
      </c>
      <c r="D1476" s="13">
        <v>82765</v>
      </c>
      <c r="E1476" s="13">
        <v>67844</v>
      </c>
      <c r="F1476" s="12"/>
      <c r="G1476" s="12"/>
      <c r="H1476" s="12"/>
    </row>
    <row r="1477" spans="1:8" ht="14.25" customHeight="1">
      <c r="A1477" s="12" t="s">
        <v>1504</v>
      </c>
      <c r="B1477" s="12" t="s">
        <v>36</v>
      </c>
      <c r="C1477" s="12"/>
      <c r="D1477" s="13">
        <v>148343</v>
      </c>
      <c r="E1477" s="13">
        <v>80218</v>
      </c>
      <c r="F1477" s="12"/>
      <c r="G1477" s="12" t="s">
        <v>24</v>
      </c>
      <c r="H1477" s="12"/>
    </row>
    <row r="1478" spans="1:8" ht="14.25" customHeight="1">
      <c r="A1478" s="12" t="s">
        <v>1505</v>
      </c>
      <c r="B1478" s="12" t="s">
        <v>34</v>
      </c>
      <c r="C1478" s="12" t="s">
        <v>14</v>
      </c>
      <c r="D1478" s="13">
        <v>115689</v>
      </c>
      <c r="E1478" s="13">
        <v>18656</v>
      </c>
      <c r="F1478" s="12"/>
      <c r="G1478" s="12" t="s">
        <v>20</v>
      </c>
      <c r="H1478" s="12"/>
    </row>
    <row r="1479" spans="1:8" ht="14.25" customHeight="1">
      <c r="A1479" s="12" t="s">
        <v>1506</v>
      </c>
      <c r="B1479" s="12" t="s">
        <v>36</v>
      </c>
      <c r="C1479" s="12"/>
      <c r="D1479" s="13">
        <v>175708</v>
      </c>
      <c r="E1479" s="13">
        <v>76870</v>
      </c>
      <c r="F1479" s="12" t="s">
        <v>15</v>
      </c>
      <c r="G1479" s="12" t="s">
        <v>20</v>
      </c>
      <c r="H1479" s="12" t="s">
        <v>11</v>
      </c>
    </row>
    <row r="1480" spans="1:8" ht="14.25" customHeight="1">
      <c r="A1480" s="12" t="s">
        <v>1507</v>
      </c>
      <c r="B1480" s="12" t="s">
        <v>19</v>
      </c>
      <c r="C1480" s="12" t="s">
        <v>14</v>
      </c>
      <c r="D1480" s="13">
        <v>182385</v>
      </c>
      <c r="E1480" s="13">
        <v>63139</v>
      </c>
      <c r="F1480" s="12" t="s">
        <v>15</v>
      </c>
      <c r="G1480" s="12" t="s">
        <v>24</v>
      </c>
      <c r="H1480" s="12" t="s">
        <v>11</v>
      </c>
    </row>
    <row r="1481" spans="1:8" ht="14.25" customHeight="1">
      <c r="A1481" s="12" t="s">
        <v>1508</v>
      </c>
      <c r="B1481" s="12"/>
      <c r="C1481" s="12" t="s">
        <v>14</v>
      </c>
      <c r="D1481" s="13">
        <v>35370</v>
      </c>
      <c r="E1481" s="13">
        <v>49379</v>
      </c>
      <c r="F1481" s="12"/>
      <c r="G1481" s="12"/>
      <c r="H1481" s="12"/>
    </row>
    <row r="1482" spans="1:8" ht="14.25" customHeight="1">
      <c r="A1482" s="12" t="s">
        <v>1509</v>
      </c>
      <c r="B1482" s="12" t="s">
        <v>19</v>
      </c>
      <c r="C1482" s="12" t="s">
        <v>14</v>
      </c>
      <c r="D1482" s="13">
        <v>22844</v>
      </c>
      <c r="E1482" s="13">
        <v>83613</v>
      </c>
      <c r="F1482" s="12" t="s">
        <v>10</v>
      </c>
      <c r="G1482" s="12" t="s">
        <v>16</v>
      </c>
      <c r="H1482" s="12"/>
    </row>
    <row r="1483" spans="1:8" ht="14.25" customHeight="1">
      <c r="A1483" s="12" t="s">
        <v>1510</v>
      </c>
      <c r="B1483" s="12"/>
      <c r="C1483" s="12" t="s">
        <v>14</v>
      </c>
      <c r="D1483" s="13">
        <v>23362</v>
      </c>
      <c r="E1483" s="13">
        <v>28752</v>
      </c>
      <c r="F1483" s="12"/>
      <c r="G1483" s="12" t="s">
        <v>16</v>
      </c>
      <c r="H1483" s="12" t="s">
        <v>31</v>
      </c>
    </row>
    <row r="1484" spans="1:8" ht="14.25" customHeight="1">
      <c r="A1484" s="12" t="s">
        <v>1511</v>
      </c>
      <c r="B1484" s="12"/>
      <c r="C1484" s="12" t="s">
        <v>9</v>
      </c>
      <c r="D1484" s="13">
        <v>42717</v>
      </c>
      <c r="E1484" s="13">
        <v>14642</v>
      </c>
      <c r="F1484" s="12" t="s">
        <v>10</v>
      </c>
      <c r="G1484" s="12" t="s">
        <v>24</v>
      </c>
      <c r="H1484" s="12" t="s">
        <v>11</v>
      </c>
    </row>
    <row r="1485" spans="1:8" ht="14.25" customHeight="1">
      <c r="A1485" s="12" t="s">
        <v>1512</v>
      </c>
      <c r="B1485" s="12" t="s">
        <v>36</v>
      </c>
      <c r="C1485" s="12" t="s">
        <v>46</v>
      </c>
      <c r="D1485" s="13">
        <v>194254</v>
      </c>
      <c r="E1485" s="13">
        <v>57335</v>
      </c>
      <c r="F1485" s="12" t="s">
        <v>15</v>
      </c>
      <c r="G1485" s="12" t="s">
        <v>20</v>
      </c>
      <c r="H1485" s="12" t="s">
        <v>21</v>
      </c>
    </row>
    <row r="1486" spans="1:8" ht="14.25" customHeight="1">
      <c r="A1486" s="12" t="s">
        <v>1513</v>
      </c>
      <c r="B1486" s="12" t="s">
        <v>19</v>
      </c>
      <c r="C1486" s="12" t="s">
        <v>46</v>
      </c>
      <c r="D1486" s="13">
        <v>144820</v>
      </c>
      <c r="E1486" s="13">
        <v>19811</v>
      </c>
      <c r="F1486" s="12" t="s">
        <v>29</v>
      </c>
      <c r="G1486" s="12" t="s">
        <v>20</v>
      </c>
      <c r="H1486" s="12" t="s">
        <v>21</v>
      </c>
    </row>
    <row r="1487" spans="1:8" ht="14.25" customHeight="1">
      <c r="A1487" s="12" t="s">
        <v>1514</v>
      </c>
      <c r="B1487" s="12"/>
      <c r="C1487" s="12" t="s">
        <v>46</v>
      </c>
      <c r="D1487" s="13">
        <v>109054</v>
      </c>
      <c r="E1487" s="13">
        <v>35250</v>
      </c>
      <c r="F1487" s="12" t="s">
        <v>10</v>
      </c>
      <c r="G1487" s="12" t="s">
        <v>16</v>
      </c>
      <c r="H1487" s="12" t="s">
        <v>21</v>
      </c>
    </row>
    <row r="1488" spans="1:8" ht="14.25" customHeight="1">
      <c r="A1488" s="12" t="s">
        <v>1515</v>
      </c>
      <c r="B1488" s="12"/>
      <c r="C1488" s="12" t="s">
        <v>9</v>
      </c>
      <c r="D1488" s="13">
        <v>175269</v>
      </c>
      <c r="E1488" s="13">
        <v>11273</v>
      </c>
      <c r="F1488" s="12" t="s">
        <v>10</v>
      </c>
      <c r="G1488" s="12"/>
      <c r="H1488" s="12" t="s">
        <v>17</v>
      </c>
    </row>
    <row r="1489" spans="1:8" ht="14.25" customHeight="1">
      <c r="A1489" s="12" t="s">
        <v>1516</v>
      </c>
      <c r="B1489" s="12" t="s">
        <v>36</v>
      </c>
      <c r="C1489" s="12" t="s">
        <v>14</v>
      </c>
      <c r="D1489" s="13">
        <v>153581</v>
      </c>
      <c r="E1489" s="13">
        <v>95116</v>
      </c>
      <c r="F1489" s="12"/>
      <c r="G1489" s="12" t="s">
        <v>20</v>
      </c>
      <c r="H1489" s="12" t="s">
        <v>31</v>
      </c>
    </row>
    <row r="1490" spans="1:8" ht="14.25" customHeight="1">
      <c r="A1490" s="12" t="s">
        <v>1517</v>
      </c>
      <c r="B1490" s="12" t="s">
        <v>36</v>
      </c>
      <c r="C1490" s="12"/>
      <c r="D1490" s="13">
        <v>186827</v>
      </c>
      <c r="E1490" s="13">
        <v>65636</v>
      </c>
      <c r="F1490" s="12"/>
      <c r="G1490" s="12" t="s">
        <v>20</v>
      </c>
      <c r="H1490" s="12" t="s">
        <v>11</v>
      </c>
    </row>
    <row r="1491" spans="1:8" ht="14.25" customHeight="1">
      <c r="A1491" s="12" t="s">
        <v>1518</v>
      </c>
      <c r="B1491" s="12" t="s">
        <v>34</v>
      </c>
      <c r="C1491" s="12"/>
      <c r="D1491" s="13">
        <v>53094</v>
      </c>
      <c r="E1491" s="13">
        <v>53470</v>
      </c>
      <c r="F1491" s="12" t="s">
        <v>15</v>
      </c>
      <c r="G1491" s="12" t="s">
        <v>24</v>
      </c>
      <c r="H1491" s="12"/>
    </row>
    <row r="1492" spans="1:8" ht="14.25" customHeight="1">
      <c r="A1492" s="12" t="s">
        <v>1519</v>
      </c>
      <c r="B1492" s="12" t="s">
        <v>36</v>
      </c>
      <c r="C1492" s="12"/>
      <c r="D1492" s="13">
        <v>163601</v>
      </c>
      <c r="E1492" s="13">
        <v>60604</v>
      </c>
      <c r="F1492" s="12" t="s">
        <v>29</v>
      </c>
      <c r="G1492" s="12" t="s">
        <v>20</v>
      </c>
      <c r="H1492" s="12" t="s">
        <v>11</v>
      </c>
    </row>
    <row r="1493" spans="1:8" ht="14.25" customHeight="1">
      <c r="A1493" s="12" t="s">
        <v>1520</v>
      </c>
      <c r="B1493" s="12" t="s">
        <v>13</v>
      </c>
      <c r="C1493" s="12" t="s">
        <v>9</v>
      </c>
      <c r="D1493" s="13">
        <v>81958</v>
      </c>
      <c r="E1493" s="13">
        <v>74862</v>
      </c>
      <c r="F1493" s="12"/>
      <c r="G1493" s="12" t="s">
        <v>24</v>
      </c>
      <c r="H1493" s="12" t="s">
        <v>11</v>
      </c>
    </row>
    <row r="1494" spans="1:8" ht="14.25" customHeight="1">
      <c r="A1494" s="12" t="s">
        <v>1521</v>
      </c>
      <c r="B1494" s="12" t="s">
        <v>34</v>
      </c>
      <c r="C1494" s="12"/>
      <c r="D1494" s="13">
        <v>86837</v>
      </c>
      <c r="E1494" s="13">
        <v>62609</v>
      </c>
      <c r="F1494" s="12" t="s">
        <v>29</v>
      </c>
      <c r="G1494" s="12" t="s">
        <v>20</v>
      </c>
      <c r="H1494" s="12" t="s">
        <v>11</v>
      </c>
    </row>
    <row r="1495" spans="1:8" ht="14.25" customHeight="1">
      <c r="A1495" s="12" t="s">
        <v>1522</v>
      </c>
      <c r="B1495" s="12"/>
      <c r="C1495" s="12"/>
      <c r="D1495" s="13">
        <v>12556</v>
      </c>
      <c r="E1495" s="13">
        <v>48757</v>
      </c>
      <c r="F1495" s="12"/>
      <c r="G1495" s="12" t="s">
        <v>20</v>
      </c>
      <c r="H1495" s="12" t="s">
        <v>17</v>
      </c>
    </row>
    <row r="1496" spans="1:8" ht="14.25" customHeight="1">
      <c r="A1496" s="12" t="s">
        <v>1523</v>
      </c>
      <c r="B1496" s="12" t="s">
        <v>36</v>
      </c>
      <c r="C1496" s="12"/>
      <c r="D1496" s="13">
        <v>11028</v>
      </c>
      <c r="E1496" s="13">
        <v>63182</v>
      </c>
      <c r="F1496" s="12"/>
      <c r="G1496" s="12" t="s">
        <v>24</v>
      </c>
      <c r="H1496" s="12" t="s">
        <v>31</v>
      </c>
    </row>
    <row r="1497" spans="1:8" ht="14.25" customHeight="1">
      <c r="A1497" s="12" t="s">
        <v>1524</v>
      </c>
      <c r="B1497" s="12" t="s">
        <v>34</v>
      </c>
      <c r="C1497" s="12" t="s">
        <v>9</v>
      </c>
      <c r="D1497" s="13">
        <v>180623</v>
      </c>
      <c r="E1497" s="13">
        <v>97191</v>
      </c>
      <c r="F1497" s="12" t="s">
        <v>10</v>
      </c>
      <c r="G1497" s="12" t="s">
        <v>16</v>
      </c>
      <c r="H1497" s="12" t="s">
        <v>31</v>
      </c>
    </row>
    <row r="1498" spans="1:8" ht="14.25" customHeight="1">
      <c r="A1498" s="12" t="s">
        <v>1525</v>
      </c>
      <c r="B1498" s="12" t="s">
        <v>19</v>
      </c>
      <c r="C1498" s="12"/>
      <c r="D1498" s="13">
        <v>65977</v>
      </c>
      <c r="E1498" s="13">
        <v>71157</v>
      </c>
      <c r="F1498" s="12" t="s">
        <v>15</v>
      </c>
      <c r="G1498" s="12" t="s">
        <v>24</v>
      </c>
      <c r="H1498" s="12" t="s">
        <v>21</v>
      </c>
    </row>
    <row r="1499" spans="1:8" ht="14.25" customHeight="1">
      <c r="A1499" s="12" t="s">
        <v>1526</v>
      </c>
      <c r="B1499" s="12" t="s">
        <v>13</v>
      </c>
      <c r="C1499" s="12" t="s">
        <v>9</v>
      </c>
      <c r="D1499" s="13">
        <v>111807</v>
      </c>
      <c r="E1499" s="13">
        <v>17104</v>
      </c>
      <c r="F1499" s="12" t="s">
        <v>29</v>
      </c>
      <c r="G1499" s="12" t="s">
        <v>16</v>
      </c>
      <c r="H1499" s="12"/>
    </row>
    <row r="1500" spans="1:8" ht="14.25" customHeight="1">
      <c r="A1500" s="12" t="s">
        <v>1527</v>
      </c>
      <c r="B1500" s="12" t="s">
        <v>36</v>
      </c>
      <c r="C1500" s="12" t="s">
        <v>14</v>
      </c>
      <c r="D1500" s="13">
        <v>169523</v>
      </c>
      <c r="E1500" s="13">
        <v>45821</v>
      </c>
      <c r="F1500" s="12"/>
      <c r="G1500" s="12" t="s">
        <v>16</v>
      </c>
      <c r="H1500" s="12"/>
    </row>
    <row r="1501" spans="1:8" ht="14.25" customHeight="1">
      <c r="A1501" s="12" t="s">
        <v>1528</v>
      </c>
      <c r="B1501" s="12" t="s">
        <v>13</v>
      </c>
      <c r="C1501" s="12"/>
      <c r="D1501" s="13">
        <v>112004</v>
      </c>
      <c r="E1501" s="13">
        <v>38318</v>
      </c>
      <c r="F1501" s="12" t="s">
        <v>29</v>
      </c>
      <c r="G1501" s="12" t="s">
        <v>20</v>
      </c>
      <c r="H1501" s="12" t="s">
        <v>31</v>
      </c>
    </row>
    <row r="1502" spans="1:8" ht="14.25" customHeight="1">
      <c r="A1502" s="12" t="s">
        <v>1529</v>
      </c>
      <c r="B1502" s="12" t="s">
        <v>36</v>
      </c>
      <c r="C1502" s="12" t="s">
        <v>46</v>
      </c>
      <c r="D1502" s="13">
        <v>39012</v>
      </c>
      <c r="E1502" s="13">
        <v>51877</v>
      </c>
      <c r="F1502" s="12"/>
      <c r="G1502" s="12" t="s">
        <v>16</v>
      </c>
      <c r="H1502" s="12"/>
    </row>
    <row r="1503" spans="1:8" ht="14.25" customHeight="1">
      <c r="A1503" s="12" t="s">
        <v>1530</v>
      </c>
      <c r="B1503" s="12" t="s">
        <v>13</v>
      </c>
      <c r="C1503" s="12" t="s">
        <v>14</v>
      </c>
      <c r="D1503" s="13">
        <v>81695</v>
      </c>
      <c r="E1503" s="13">
        <v>44342</v>
      </c>
      <c r="F1503" s="12" t="s">
        <v>10</v>
      </c>
      <c r="G1503" s="12" t="s">
        <v>20</v>
      </c>
      <c r="H1503" s="12" t="s">
        <v>21</v>
      </c>
    </row>
    <row r="1504" spans="1:8" ht="14.25" customHeight="1">
      <c r="A1504" s="12" t="s">
        <v>1531</v>
      </c>
      <c r="B1504" s="12" t="s">
        <v>13</v>
      </c>
      <c r="C1504" s="12"/>
      <c r="D1504" s="13">
        <v>195929</v>
      </c>
      <c r="E1504" s="13">
        <v>25547</v>
      </c>
      <c r="F1504" s="12" t="s">
        <v>15</v>
      </c>
      <c r="G1504" s="12" t="s">
        <v>16</v>
      </c>
      <c r="H1504" s="12" t="s">
        <v>31</v>
      </c>
    </row>
    <row r="1505" spans="1:8" ht="14.25" customHeight="1">
      <c r="A1505" s="12" t="s">
        <v>1532</v>
      </c>
      <c r="B1505" s="12"/>
      <c r="C1505" s="12" t="s">
        <v>46</v>
      </c>
      <c r="D1505" s="13">
        <v>37520</v>
      </c>
      <c r="E1505" s="13">
        <v>82371</v>
      </c>
      <c r="F1505" s="12"/>
      <c r="G1505" s="12"/>
      <c r="H1505" s="12"/>
    </row>
    <row r="1506" spans="1:8" ht="14.25" customHeight="1">
      <c r="A1506" s="12" t="s">
        <v>1533</v>
      </c>
      <c r="B1506" s="12" t="s">
        <v>36</v>
      </c>
      <c r="C1506" s="12" t="s">
        <v>9</v>
      </c>
      <c r="D1506" s="13">
        <v>18972</v>
      </c>
      <c r="E1506" s="13">
        <v>87641</v>
      </c>
      <c r="F1506" s="12" t="s">
        <v>10</v>
      </c>
      <c r="G1506" s="12"/>
      <c r="H1506" s="12" t="s">
        <v>17</v>
      </c>
    </row>
    <row r="1507" spans="1:8" ht="14.25" customHeight="1">
      <c r="A1507" s="12" t="s">
        <v>1534</v>
      </c>
      <c r="B1507" s="12" t="s">
        <v>13</v>
      </c>
      <c r="C1507" s="12" t="s">
        <v>9</v>
      </c>
      <c r="D1507" s="13">
        <v>18914</v>
      </c>
      <c r="E1507" s="13">
        <v>8393</v>
      </c>
      <c r="F1507" s="12"/>
      <c r="G1507" s="12" t="s">
        <v>16</v>
      </c>
      <c r="H1507" s="12" t="s">
        <v>11</v>
      </c>
    </row>
    <row r="1508" spans="1:8" ht="14.25" customHeight="1">
      <c r="A1508" s="12" t="s">
        <v>1535</v>
      </c>
      <c r="B1508" s="12" t="s">
        <v>19</v>
      </c>
      <c r="C1508" s="12" t="s">
        <v>46</v>
      </c>
      <c r="D1508" s="13">
        <v>13939</v>
      </c>
      <c r="E1508" s="13">
        <v>63940</v>
      </c>
      <c r="F1508" s="12" t="s">
        <v>15</v>
      </c>
      <c r="G1508" s="12" t="s">
        <v>16</v>
      </c>
      <c r="H1508" s="12" t="s">
        <v>11</v>
      </c>
    </row>
    <row r="1509" spans="1:8" ht="14.25" customHeight="1">
      <c r="A1509" s="12" t="s">
        <v>1536</v>
      </c>
      <c r="B1509" s="12" t="s">
        <v>13</v>
      </c>
      <c r="C1509" s="12" t="s">
        <v>46</v>
      </c>
      <c r="D1509" s="13">
        <v>197354</v>
      </c>
      <c r="E1509" s="13">
        <v>65937</v>
      </c>
      <c r="F1509" s="12" t="s">
        <v>10</v>
      </c>
      <c r="G1509" s="12" t="s">
        <v>20</v>
      </c>
      <c r="H1509" s="12" t="s">
        <v>17</v>
      </c>
    </row>
    <row r="1510" spans="1:8" ht="14.25" customHeight="1">
      <c r="A1510" s="12" t="s">
        <v>1537</v>
      </c>
      <c r="B1510" s="12"/>
      <c r="C1510" s="12"/>
      <c r="D1510" s="13">
        <v>158420</v>
      </c>
      <c r="E1510" s="13">
        <v>96428</v>
      </c>
      <c r="F1510" s="12" t="s">
        <v>29</v>
      </c>
      <c r="G1510" s="12"/>
      <c r="H1510" s="12" t="s">
        <v>21</v>
      </c>
    </row>
    <row r="1511" spans="1:8" ht="14.25" customHeight="1">
      <c r="A1511" s="12" t="s">
        <v>1538</v>
      </c>
      <c r="B1511" s="12"/>
      <c r="C1511" s="12"/>
      <c r="D1511" s="13">
        <v>66231</v>
      </c>
      <c r="E1511" s="13">
        <v>34869</v>
      </c>
      <c r="F1511" s="12" t="s">
        <v>15</v>
      </c>
      <c r="G1511" s="12" t="s">
        <v>16</v>
      </c>
      <c r="H1511" s="12" t="s">
        <v>31</v>
      </c>
    </row>
    <row r="1512" spans="1:8" ht="14.25" customHeight="1">
      <c r="A1512" s="12" t="s">
        <v>1539</v>
      </c>
      <c r="B1512" s="12" t="s">
        <v>36</v>
      </c>
      <c r="C1512" s="12"/>
      <c r="D1512" s="13">
        <v>117044</v>
      </c>
      <c r="E1512" s="13">
        <v>99819</v>
      </c>
      <c r="F1512" s="12"/>
      <c r="G1512" s="12" t="s">
        <v>24</v>
      </c>
      <c r="H1512" s="12" t="s">
        <v>31</v>
      </c>
    </row>
    <row r="1513" spans="1:8" ht="14.25" customHeight="1">
      <c r="A1513" s="12" t="s">
        <v>1540</v>
      </c>
      <c r="B1513" s="12" t="s">
        <v>36</v>
      </c>
      <c r="C1513" s="12" t="s">
        <v>14</v>
      </c>
      <c r="D1513" s="13">
        <v>12939</v>
      </c>
      <c r="E1513" s="13">
        <v>33066</v>
      </c>
      <c r="F1513" s="12" t="s">
        <v>15</v>
      </c>
      <c r="G1513" s="12" t="s">
        <v>16</v>
      </c>
      <c r="H1513" s="12" t="s">
        <v>17</v>
      </c>
    </row>
    <row r="1514" spans="1:8" ht="14.25" customHeight="1">
      <c r="A1514" s="12" t="s">
        <v>1541</v>
      </c>
      <c r="B1514" s="12" t="s">
        <v>13</v>
      </c>
      <c r="C1514" s="12" t="s">
        <v>9</v>
      </c>
      <c r="D1514" s="13">
        <v>129770</v>
      </c>
      <c r="E1514" s="13">
        <v>77424</v>
      </c>
      <c r="F1514" s="12" t="s">
        <v>29</v>
      </c>
      <c r="G1514" s="12" t="s">
        <v>20</v>
      </c>
      <c r="H1514" s="12" t="s">
        <v>31</v>
      </c>
    </row>
    <row r="1515" spans="1:8" ht="14.25" customHeight="1">
      <c r="A1515" s="12" t="s">
        <v>1542</v>
      </c>
      <c r="B1515" s="12" t="s">
        <v>36</v>
      </c>
      <c r="C1515" s="12" t="s">
        <v>9</v>
      </c>
      <c r="D1515" s="13">
        <v>189069</v>
      </c>
      <c r="E1515" s="13">
        <v>86082</v>
      </c>
      <c r="F1515" s="12" t="s">
        <v>29</v>
      </c>
      <c r="G1515" s="12" t="s">
        <v>20</v>
      </c>
      <c r="H1515" s="12" t="s">
        <v>31</v>
      </c>
    </row>
    <row r="1516" spans="1:8" ht="14.25" customHeight="1">
      <c r="A1516" s="12" t="s">
        <v>1543</v>
      </c>
      <c r="B1516" s="12" t="s">
        <v>68</v>
      </c>
      <c r="C1516" s="12"/>
      <c r="D1516" s="13">
        <v>28705</v>
      </c>
      <c r="E1516" s="13">
        <v>41853</v>
      </c>
      <c r="F1516" s="12" t="s">
        <v>29</v>
      </c>
      <c r="G1516" s="12" t="s">
        <v>16</v>
      </c>
      <c r="H1516" s="12" t="s">
        <v>21</v>
      </c>
    </row>
    <row r="1517" spans="1:8" ht="14.25" customHeight="1">
      <c r="A1517" s="12" t="s">
        <v>1544</v>
      </c>
      <c r="B1517" s="12" t="s">
        <v>19</v>
      </c>
      <c r="C1517" s="12" t="s">
        <v>9</v>
      </c>
      <c r="D1517" s="13">
        <v>25016</v>
      </c>
      <c r="E1517" s="13">
        <v>69764</v>
      </c>
      <c r="F1517" s="12"/>
      <c r="G1517" s="12" t="s">
        <v>24</v>
      </c>
      <c r="H1517" s="12"/>
    </row>
    <row r="1518" spans="1:8" ht="14.25" customHeight="1">
      <c r="A1518" s="12" t="s">
        <v>1545</v>
      </c>
      <c r="B1518" s="12" t="s">
        <v>36</v>
      </c>
      <c r="C1518" s="12" t="s">
        <v>46</v>
      </c>
      <c r="D1518" s="13">
        <v>78372</v>
      </c>
      <c r="E1518" s="13">
        <v>48403</v>
      </c>
      <c r="F1518" s="12"/>
      <c r="G1518" s="12" t="s">
        <v>20</v>
      </c>
      <c r="H1518" s="12" t="s">
        <v>31</v>
      </c>
    </row>
    <row r="1519" spans="1:8" ht="14.25" customHeight="1">
      <c r="A1519" s="12" t="s">
        <v>1546</v>
      </c>
      <c r="B1519" s="12" t="s">
        <v>19</v>
      </c>
      <c r="C1519" s="12" t="s">
        <v>14</v>
      </c>
      <c r="D1519" s="13">
        <v>17152</v>
      </c>
      <c r="E1519" s="13">
        <v>78562</v>
      </c>
      <c r="F1519" s="12"/>
      <c r="G1519" s="12" t="s">
        <v>16</v>
      </c>
      <c r="H1519" s="12" t="s">
        <v>17</v>
      </c>
    </row>
    <row r="1520" spans="1:8" ht="14.25" customHeight="1">
      <c r="A1520" s="12" t="s">
        <v>1547</v>
      </c>
      <c r="B1520" s="12" t="s">
        <v>34</v>
      </c>
      <c r="C1520" s="12"/>
      <c r="D1520" s="13">
        <v>102698</v>
      </c>
      <c r="E1520" s="13">
        <v>96408</v>
      </c>
      <c r="F1520" s="12"/>
      <c r="G1520" s="12" t="s">
        <v>16</v>
      </c>
      <c r="H1520" s="12" t="s">
        <v>31</v>
      </c>
    </row>
    <row r="1521" spans="1:8" ht="14.25" customHeight="1">
      <c r="A1521" s="12" t="s">
        <v>1548</v>
      </c>
      <c r="B1521" s="12" t="s">
        <v>13</v>
      </c>
      <c r="C1521" s="12" t="s">
        <v>14</v>
      </c>
      <c r="D1521" s="13">
        <v>120435</v>
      </c>
      <c r="E1521" s="13">
        <v>48137</v>
      </c>
      <c r="F1521" s="12" t="s">
        <v>10</v>
      </c>
      <c r="G1521" s="12"/>
      <c r="H1521" s="12" t="s">
        <v>31</v>
      </c>
    </row>
    <row r="1522" spans="1:8" ht="14.25" customHeight="1">
      <c r="A1522" s="12" t="s">
        <v>1549</v>
      </c>
      <c r="B1522" s="12" t="s">
        <v>36</v>
      </c>
      <c r="C1522" s="12" t="s">
        <v>14</v>
      </c>
      <c r="D1522" s="13">
        <v>124291</v>
      </c>
      <c r="E1522" s="13">
        <v>85722</v>
      </c>
      <c r="F1522" s="12" t="s">
        <v>10</v>
      </c>
      <c r="G1522" s="12" t="s">
        <v>24</v>
      </c>
      <c r="H1522" s="12"/>
    </row>
    <row r="1523" spans="1:8" ht="14.25" customHeight="1">
      <c r="A1523" s="12" t="s">
        <v>1550</v>
      </c>
      <c r="B1523" s="12" t="s">
        <v>19</v>
      </c>
      <c r="C1523" s="12" t="s">
        <v>14</v>
      </c>
      <c r="D1523" s="13">
        <v>26469</v>
      </c>
      <c r="E1523" s="13">
        <v>16251</v>
      </c>
      <c r="F1523" s="12" t="s">
        <v>29</v>
      </c>
      <c r="G1523" s="12" t="s">
        <v>20</v>
      </c>
      <c r="H1523" s="12" t="s">
        <v>21</v>
      </c>
    </row>
    <row r="1524" spans="1:8" ht="14.25" customHeight="1">
      <c r="A1524" s="12" t="s">
        <v>1551</v>
      </c>
      <c r="B1524" s="12"/>
      <c r="C1524" s="12" t="s">
        <v>9</v>
      </c>
      <c r="D1524" s="13">
        <v>93970</v>
      </c>
      <c r="E1524" s="13">
        <v>27523</v>
      </c>
      <c r="F1524" s="12"/>
      <c r="G1524" s="12" t="s">
        <v>24</v>
      </c>
      <c r="H1524" s="12"/>
    </row>
    <row r="1525" spans="1:8" ht="14.25" customHeight="1">
      <c r="A1525" s="12" t="s">
        <v>1552</v>
      </c>
      <c r="B1525" s="12" t="s">
        <v>13</v>
      </c>
      <c r="C1525" s="12" t="s">
        <v>46</v>
      </c>
      <c r="D1525" s="13">
        <v>172091</v>
      </c>
      <c r="E1525" s="13">
        <v>17064</v>
      </c>
      <c r="F1525" s="12" t="s">
        <v>15</v>
      </c>
      <c r="G1525" s="12" t="s">
        <v>20</v>
      </c>
      <c r="H1525" s="12"/>
    </row>
    <row r="1526" spans="1:8" ht="14.25" customHeight="1">
      <c r="A1526" s="12" t="s">
        <v>1553</v>
      </c>
      <c r="B1526" s="12" t="s">
        <v>19</v>
      </c>
      <c r="C1526" s="12" t="s">
        <v>14</v>
      </c>
      <c r="D1526" s="13">
        <v>158335</v>
      </c>
      <c r="E1526" s="13">
        <v>84977</v>
      </c>
      <c r="F1526" s="12" t="s">
        <v>15</v>
      </c>
      <c r="G1526" s="12" t="s">
        <v>16</v>
      </c>
      <c r="H1526" s="12"/>
    </row>
    <row r="1527" spans="1:8" ht="14.25" customHeight="1">
      <c r="A1527" s="12" t="s">
        <v>1554</v>
      </c>
      <c r="B1527" s="12" t="s">
        <v>19</v>
      </c>
      <c r="C1527" s="12" t="s">
        <v>46</v>
      </c>
      <c r="D1527" s="13">
        <v>147259</v>
      </c>
      <c r="E1527" s="13">
        <v>25975</v>
      </c>
      <c r="F1527" s="12" t="s">
        <v>15</v>
      </c>
      <c r="G1527" s="12" t="s">
        <v>20</v>
      </c>
      <c r="H1527" s="12"/>
    </row>
    <row r="1528" spans="1:8" ht="14.25" customHeight="1">
      <c r="A1528" s="12" t="s">
        <v>1555</v>
      </c>
      <c r="B1528" s="12" t="s">
        <v>68</v>
      </c>
      <c r="C1528" s="12" t="s">
        <v>46</v>
      </c>
      <c r="D1528" s="13">
        <v>144177</v>
      </c>
      <c r="E1528" s="13">
        <v>11679</v>
      </c>
      <c r="F1528" s="12"/>
      <c r="G1528" s="12" t="s">
        <v>20</v>
      </c>
      <c r="H1528" s="12" t="s">
        <v>31</v>
      </c>
    </row>
    <row r="1529" spans="1:8" ht="14.25" customHeight="1">
      <c r="A1529" s="12" t="s">
        <v>1556</v>
      </c>
      <c r="B1529" s="12" t="s">
        <v>19</v>
      </c>
      <c r="C1529" s="12" t="s">
        <v>14</v>
      </c>
      <c r="D1529" s="13">
        <v>140646</v>
      </c>
      <c r="E1529" s="13">
        <v>87203</v>
      </c>
      <c r="F1529" s="12" t="s">
        <v>15</v>
      </c>
      <c r="G1529" s="12"/>
      <c r="H1529" s="12" t="s">
        <v>11</v>
      </c>
    </row>
    <row r="1530" spans="1:8" ht="14.25" customHeight="1">
      <c r="A1530" s="12" t="s">
        <v>1557</v>
      </c>
      <c r="B1530" s="12" t="s">
        <v>34</v>
      </c>
      <c r="C1530" s="12" t="s">
        <v>14</v>
      </c>
      <c r="D1530" s="13">
        <v>140258</v>
      </c>
      <c r="E1530" s="13">
        <v>6426</v>
      </c>
      <c r="F1530" s="12" t="s">
        <v>10</v>
      </c>
      <c r="G1530" s="12" t="s">
        <v>16</v>
      </c>
      <c r="H1530" s="12" t="s">
        <v>11</v>
      </c>
    </row>
    <row r="1531" spans="1:8" ht="14.25" customHeight="1">
      <c r="A1531" s="12" t="s">
        <v>1558</v>
      </c>
      <c r="B1531" s="12"/>
      <c r="C1531" s="12"/>
      <c r="D1531" s="13">
        <v>141095</v>
      </c>
      <c r="E1531" s="13">
        <v>47646</v>
      </c>
      <c r="F1531" s="12" t="s">
        <v>10</v>
      </c>
      <c r="G1531" s="12"/>
      <c r="H1531" s="12" t="s">
        <v>21</v>
      </c>
    </row>
    <row r="1532" spans="1:8" ht="14.25" customHeight="1">
      <c r="A1532" s="12" t="s">
        <v>1559</v>
      </c>
      <c r="B1532" s="12"/>
      <c r="C1532" s="12" t="s">
        <v>9</v>
      </c>
      <c r="D1532" s="13">
        <v>46782</v>
      </c>
      <c r="E1532" s="13">
        <v>98694</v>
      </c>
      <c r="F1532" s="12" t="s">
        <v>10</v>
      </c>
      <c r="G1532" s="12" t="s">
        <v>20</v>
      </c>
      <c r="H1532" s="12" t="s">
        <v>21</v>
      </c>
    </row>
    <row r="1533" spans="1:8" ht="14.25" customHeight="1">
      <c r="A1533" s="12" t="s">
        <v>1560</v>
      </c>
      <c r="B1533" s="12" t="s">
        <v>13</v>
      </c>
      <c r="C1533" s="12" t="s">
        <v>46</v>
      </c>
      <c r="D1533" s="13">
        <v>104263</v>
      </c>
      <c r="E1533" s="13">
        <v>25199</v>
      </c>
      <c r="F1533" s="12" t="s">
        <v>10</v>
      </c>
      <c r="G1533" s="12" t="s">
        <v>20</v>
      </c>
      <c r="H1533" s="12" t="s">
        <v>11</v>
      </c>
    </row>
    <row r="1534" spans="1:8" ht="14.25" customHeight="1">
      <c r="A1534" s="12" t="s">
        <v>1561</v>
      </c>
      <c r="B1534" s="12" t="s">
        <v>36</v>
      </c>
      <c r="C1534" s="12" t="s">
        <v>14</v>
      </c>
      <c r="D1534" s="13">
        <v>182815</v>
      </c>
      <c r="E1534" s="13">
        <v>67521</v>
      </c>
      <c r="F1534" s="12"/>
      <c r="G1534" s="12" t="s">
        <v>24</v>
      </c>
      <c r="H1534" s="12"/>
    </row>
    <row r="1535" spans="1:8" ht="14.25" customHeight="1">
      <c r="A1535" s="12" t="s">
        <v>1562</v>
      </c>
      <c r="B1535" s="12"/>
      <c r="C1535" s="12" t="s">
        <v>14</v>
      </c>
      <c r="D1535" s="13">
        <v>83897</v>
      </c>
      <c r="E1535" s="13">
        <v>22469</v>
      </c>
      <c r="F1535" s="12"/>
      <c r="G1535" s="12"/>
      <c r="H1535" s="12" t="s">
        <v>21</v>
      </c>
    </row>
    <row r="1536" spans="1:8" ht="14.25" customHeight="1">
      <c r="A1536" s="12" t="s">
        <v>1563</v>
      </c>
      <c r="B1536" s="12" t="s">
        <v>13</v>
      </c>
      <c r="C1536" s="12" t="s">
        <v>14</v>
      </c>
      <c r="D1536" s="13">
        <v>65303</v>
      </c>
      <c r="E1536" s="13">
        <v>85843</v>
      </c>
      <c r="F1536" s="12" t="s">
        <v>10</v>
      </c>
      <c r="G1536" s="12"/>
      <c r="H1536" s="12" t="s">
        <v>11</v>
      </c>
    </row>
    <row r="1537" spans="1:8" ht="14.25" customHeight="1">
      <c r="A1537" s="12" t="s">
        <v>1564</v>
      </c>
      <c r="B1537" s="12" t="s">
        <v>152</v>
      </c>
      <c r="C1537" s="12"/>
      <c r="D1537" s="13">
        <v>109863</v>
      </c>
      <c r="E1537" s="13">
        <v>98530</v>
      </c>
      <c r="F1537" s="12"/>
      <c r="G1537" s="12" t="s">
        <v>16</v>
      </c>
      <c r="H1537" s="12" t="s">
        <v>11</v>
      </c>
    </row>
    <row r="1538" spans="1:8" ht="14.25" customHeight="1">
      <c r="A1538" s="12" t="s">
        <v>1565</v>
      </c>
      <c r="B1538" s="12" t="s">
        <v>34</v>
      </c>
      <c r="C1538" s="12"/>
      <c r="D1538" s="13">
        <v>105451</v>
      </c>
      <c r="E1538" s="13">
        <v>34093</v>
      </c>
      <c r="F1538" s="12" t="s">
        <v>10</v>
      </c>
      <c r="G1538" s="12"/>
      <c r="H1538" s="12" t="s">
        <v>21</v>
      </c>
    </row>
    <row r="1539" spans="1:8" ht="14.25" customHeight="1">
      <c r="A1539" s="12" t="s">
        <v>1566</v>
      </c>
      <c r="B1539" s="12" t="s">
        <v>13</v>
      </c>
      <c r="C1539" s="12"/>
      <c r="D1539" s="13">
        <v>137138</v>
      </c>
      <c r="E1539" s="13">
        <v>41968</v>
      </c>
      <c r="F1539" s="12" t="s">
        <v>29</v>
      </c>
      <c r="G1539" s="12" t="s">
        <v>20</v>
      </c>
      <c r="H1539" s="12" t="s">
        <v>21</v>
      </c>
    </row>
    <row r="1540" spans="1:8" ht="14.25" customHeight="1">
      <c r="A1540" s="12" t="s">
        <v>1567</v>
      </c>
      <c r="B1540" s="12" t="s">
        <v>34</v>
      </c>
      <c r="C1540" s="12" t="s">
        <v>46</v>
      </c>
      <c r="D1540" s="13">
        <v>46465</v>
      </c>
      <c r="E1540" s="13">
        <v>24031</v>
      </c>
      <c r="F1540" s="12" t="s">
        <v>29</v>
      </c>
      <c r="G1540" s="12" t="s">
        <v>16</v>
      </c>
      <c r="H1540" s="12" t="s">
        <v>31</v>
      </c>
    </row>
    <row r="1541" spans="1:8" ht="14.25" customHeight="1">
      <c r="A1541" s="12" t="s">
        <v>1568</v>
      </c>
      <c r="B1541" s="12"/>
      <c r="C1541" s="12"/>
      <c r="D1541" s="13">
        <v>128828</v>
      </c>
      <c r="E1541" s="13">
        <v>47809</v>
      </c>
      <c r="F1541" s="12" t="s">
        <v>15</v>
      </c>
      <c r="G1541" s="12" t="s">
        <v>16</v>
      </c>
      <c r="H1541" s="12" t="s">
        <v>11</v>
      </c>
    </row>
    <row r="1542" spans="1:8" ht="14.25" customHeight="1">
      <c r="A1542" s="12" t="s">
        <v>1569</v>
      </c>
      <c r="B1542" s="12" t="s">
        <v>34</v>
      </c>
      <c r="C1542" s="12" t="s">
        <v>46</v>
      </c>
      <c r="D1542" s="13">
        <v>73636</v>
      </c>
      <c r="E1542" s="13">
        <v>96291</v>
      </c>
      <c r="F1542" s="12" t="s">
        <v>10</v>
      </c>
      <c r="G1542" s="12" t="s">
        <v>16</v>
      </c>
      <c r="H1542" s="12" t="s">
        <v>17</v>
      </c>
    </row>
    <row r="1543" spans="1:8" ht="14.25" customHeight="1">
      <c r="A1543" s="12" t="s">
        <v>1570</v>
      </c>
      <c r="B1543" s="12" t="s">
        <v>19</v>
      </c>
      <c r="C1543" s="12" t="s">
        <v>9</v>
      </c>
      <c r="D1543" s="13">
        <v>135558</v>
      </c>
      <c r="E1543" s="13">
        <v>65385</v>
      </c>
      <c r="F1543" s="12"/>
      <c r="G1543" s="12" t="s">
        <v>16</v>
      </c>
      <c r="H1543" s="12" t="s">
        <v>21</v>
      </c>
    </row>
    <row r="1544" spans="1:8" ht="14.25" customHeight="1">
      <c r="A1544" s="12" t="s">
        <v>1571</v>
      </c>
      <c r="B1544" s="12"/>
      <c r="C1544" s="12"/>
      <c r="D1544" s="13">
        <v>116618</v>
      </c>
      <c r="E1544" s="13">
        <v>58947</v>
      </c>
      <c r="F1544" s="12" t="s">
        <v>10</v>
      </c>
      <c r="G1544" s="12" t="s">
        <v>24</v>
      </c>
      <c r="H1544" s="12" t="s">
        <v>31</v>
      </c>
    </row>
    <row r="1545" spans="1:8" ht="14.25" customHeight="1">
      <c r="A1545" s="12" t="s">
        <v>1572</v>
      </c>
      <c r="B1545" s="12" t="s">
        <v>34</v>
      </c>
      <c r="C1545" s="12"/>
      <c r="D1545" s="13">
        <v>23278</v>
      </c>
      <c r="E1545" s="13">
        <v>16061</v>
      </c>
      <c r="F1545" s="12" t="s">
        <v>10</v>
      </c>
      <c r="G1545" s="12" t="s">
        <v>16</v>
      </c>
      <c r="H1545" s="12" t="s">
        <v>21</v>
      </c>
    </row>
    <row r="1546" spans="1:8" ht="14.25" customHeight="1">
      <c r="A1546" s="12" t="s">
        <v>1573</v>
      </c>
      <c r="B1546" s="12"/>
      <c r="C1546" s="12" t="s">
        <v>14</v>
      </c>
      <c r="D1546" s="13">
        <v>157336</v>
      </c>
      <c r="E1546" s="13">
        <v>17465</v>
      </c>
      <c r="F1546" s="12" t="s">
        <v>29</v>
      </c>
      <c r="G1546" s="12" t="s">
        <v>24</v>
      </c>
      <c r="H1546" s="12" t="s">
        <v>31</v>
      </c>
    </row>
    <row r="1547" spans="1:8" ht="14.25" customHeight="1">
      <c r="A1547" s="12" t="s">
        <v>1574</v>
      </c>
      <c r="B1547" s="12" t="s">
        <v>34</v>
      </c>
      <c r="C1547" s="12" t="s">
        <v>14</v>
      </c>
      <c r="D1547" s="13">
        <v>28413</v>
      </c>
      <c r="E1547" s="13">
        <v>14210</v>
      </c>
      <c r="F1547" s="12" t="s">
        <v>15</v>
      </c>
      <c r="G1547" s="12" t="s">
        <v>16</v>
      </c>
      <c r="H1547" s="12" t="s">
        <v>11</v>
      </c>
    </row>
    <row r="1548" spans="1:8" ht="14.25" customHeight="1">
      <c r="A1548" s="12" t="s">
        <v>1575</v>
      </c>
      <c r="B1548" s="12" t="s">
        <v>13</v>
      </c>
      <c r="C1548" s="12"/>
      <c r="D1548" s="13">
        <v>67672</v>
      </c>
      <c r="E1548" s="13">
        <v>10294</v>
      </c>
      <c r="F1548" s="12"/>
      <c r="G1548" s="12" t="s">
        <v>16</v>
      </c>
      <c r="H1548" s="12" t="s">
        <v>17</v>
      </c>
    </row>
    <row r="1549" spans="1:8" ht="14.25" customHeight="1">
      <c r="A1549" s="12" t="s">
        <v>1576</v>
      </c>
      <c r="B1549" s="12" t="s">
        <v>19</v>
      </c>
      <c r="C1549" s="12" t="s">
        <v>14</v>
      </c>
      <c r="D1549" s="13">
        <v>66686</v>
      </c>
      <c r="E1549" s="13">
        <v>53754</v>
      </c>
      <c r="F1549" s="12" t="s">
        <v>15</v>
      </c>
      <c r="G1549" s="12" t="s">
        <v>20</v>
      </c>
      <c r="H1549" s="12"/>
    </row>
    <row r="1550" spans="1:8" ht="14.25" customHeight="1">
      <c r="A1550" s="12" t="s">
        <v>1577</v>
      </c>
      <c r="B1550" s="12" t="s">
        <v>19</v>
      </c>
      <c r="C1550" s="12" t="s">
        <v>14</v>
      </c>
      <c r="D1550" s="13">
        <v>147183</v>
      </c>
      <c r="E1550" s="13">
        <v>44231</v>
      </c>
      <c r="F1550" s="12" t="s">
        <v>29</v>
      </c>
      <c r="G1550" s="12"/>
      <c r="H1550" s="12" t="s">
        <v>11</v>
      </c>
    </row>
    <row r="1551" spans="1:8" ht="14.25" customHeight="1">
      <c r="A1551" s="12" t="s">
        <v>1578</v>
      </c>
      <c r="B1551" s="12" t="s">
        <v>19</v>
      </c>
      <c r="C1551" s="12" t="s">
        <v>9</v>
      </c>
      <c r="D1551" s="13">
        <v>111281</v>
      </c>
      <c r="E1551" s="13">
        <v>75327</v>
      </c>
      <c r="F1551" s="12"/>
      <c r="G1551" s="12" t="s">
        <v>16</v>
      </c>
      <c r="H1551" s="12"/>
    </row>
    <row r="1552" spans="1:8" ht="14.25" customHeight="1">
      <c r="A1552" s="12" t="s">
        <v>1579</v>
      </c>
      <c r="B1552" s="12" t="s">
        <v>13</v>
      </c>
      <c r="C1552" s="12" t="s">
        <v>46</v>
      </c>
      <c r="D1552" s="13">
        <v>69601</v>
      </c>
      <c r="E1552" s="13">
        <v>67485</v>
      </c>
      <c r="F1552" s="12" t="s">
        <v>29</v>
      </c>
      <c r="G1552" s="12" t="s">
        <v>24</v>
      </c>
      <c r="H1552" s="12" t="s">
        <v>11</v>
      </c>
    </row>
    <row r="1553" spans="1:8" ht="14.25" customHeight="1">
      <c r="A1553" s="12" t="s">
        <v>1580</v>
      </c>
      <c r="B1553" s="12"/>
      <c r="C1553" s="12" t="s">
        <v>9</v>
      </c>
      <c r="D1553" s="13">
        <v>36082</v>
      </c>
      <c r="E1553" s="13">
        <v>62938</v>
      </c>
      <c r="F1553" s="12" t="s">
        <v>29</v>
      </c>
      <c r="G1553" s="12" t="s">
        <v>24</v>
      </c>
      <c r="H1553" s="12" t="s">
        <v>17</v>
      </c>
    </row>
    <row r="1554" spans="1:8" ht="14.25" customHeight="1">
      <c r="A1554" s="12" t="s">
        <v>1581</v>
      </c>
      <c r="B1554" s="12" t="s">
        <v>34</v>
      </c>
      <c r="C1554" s="12" t="s">
        <v>14</v>
      </c>
      <c r="D1554" s="13">
        <v>121435</v>
      </c>
      <c r="E1554" s="13">
        <v>75637</v>
      </c>
      <c r="F1554" s="12"/>
      <c r="G1554" s="12" t="s">
        <v>20</v>
      </c>
      <c r="H1554" s="12" t="s">
        <v>17</v>
      </c>
    </row>
    <row r="1555" spans="1:8" ht="14.25" customHeight="1">
      <c r="A1555" s="12" t="s">
        <v>1582</v>
      </c>
      <c r="B1555" s="12"/>
      <c r="C1555" s="12" t="s">
        <v>46</v>
      </c>
      <c r="D1555" s="13">
        <v>53203</v>
      </c>
      <c r="E1555" s="13">
        <v>32200</v>
      </c>
      <c r="F1555" s="12" t="s">
        <v>15</v>
      </c>
      <c r="G1555" s="12" t="s">
        <v>20</v>
      </c>
      <c r="H1555" s="12" t="s">
        <v>11</v>
      </c>
    </row>
    <row r="1556" spans="1:8" ht="14.25" customHeight="1">
      <c r="A1556" s="12" t="s">
        <v>1583</v>
      </c>
      <c r="B1556" s="12" t="s">
        <v>36</v>
      </c>
      <c r="C1556" s="12"/>
      <c r="D1556" s="13">
        <v>70579</v>
      </c>
      <c r="E1556" s="13">
        <v>38023</v>
      </c>
      <c r="F1556" s="12"/>
      <c r="G1556" s="12"/>
      <c r="H1556" s="12"/>
    </row>
    <row r="1557" spans="1:8" ht="14.25" customHeight="1">
      <c r="A1557" s="12" t="s">
        <v>1584</v>
      </c>
      <c r="B1557" s="12"/>
      <c r="C1557" s="12" t="s">
        <v>46</v>
      </c>
      <c r="D1557" s="13">
        <v>54337</v>
      </c>
      <c r="E1557" s="13">
        <v>70003</v>
      </c>
      <c r="F1557" s="12" t="s">
        <v>29</v>
      </c>
      <c r="G1557" s="12" t="s">
        <v>16</v>
      </c>
      <c r="H1557" s="12" t="s">
        <v>11</v>
      </c>
    </row>
    <row r="1558" spans="1:8" ht="14.25" customHeight="1">
      <c r="A1558" s="12" t="s">
        <v>1585</v>
      </c>
      <c r="B1558" s="12" t="s">
        <v>36</v>
      </c>
      <c r="C1558" s="12"/>
      <c r="D1558" s="13">
        <v>83055</v>
      </c>
      <c r="E1558" s="13">
        <v>87044</v>
      </c>
      <c r="F1558" s="12"/>
      <c r="G1558" s="12" t="s">
        <v>24</v>
      </c>
      <c r="H1558" s="12"/>
    </row>
    <row r="1559" spans="1:8" ht="14.25" customHeight="1">
      <c r="A1559" s="12" t="s">
        <v>1586</v>
      </c>
      <c r="B1559" s="12" t="s">
        <v>34</v>
      </c>
      <c r="C1559" s="12" t="s">
        <v>9</v>
      </c>
      <c r="D1559" s="13">
        <v>30385</v>
      </c>
      <c r="E1559" s="13">
        <v>97778</v>
      </c>
      <c r="F1559" s="12" t="s">
        <v>10</v>
      </c>
      <c r="G1559" s="12"/>
      <c r="H1559" s="12" t="s">
        <v>21</v>
      </c>
    </row>
    <row r="1560" spans="1:8" ht="14.25" customHeight="1">
      <c r="A1560" s="12" t="s">
        <v>1587</v>
      </c>
      <c r="B1560" s="12" t="s">
        <v>27</v>
      </c>
      <c r="C1560" s="12"/>
      <c r="D1560" s="13">
        <v>89139</v>
      </c>
      <c r="E1560" s="13">
        <v>9032</v>
      </c>
      <c r="F1560" s="12" t="s">
        <v>29</v>
      </c>
      <c r="G1560" s="12" t="s">
        <v>16</v>
      </c>
      <c r="H1560" s="12" t="s">
        <v>17</v>
      </c>
    </row>
    <row r="1561" spans="1:8" ht="14.25" customHeight="1">
      <c r="A1561" s="12" t="s">
        <v>1588</v>
      </c>
      <c r="B1561" s="12" t="s">
        <v>19</v>
      </c>
      <c r="C1561" s="12"/>
      <c r="D1561" s="13">
        <v>100381</v>
      </c>
      <c r="E1561" s="13">
        <v>25275</v>
      </c>
      <c r="F1561" s="12"/>
      <c r="G1561" s="12"/>
      <c r="H1561" s="12" t="s">
        <v>21</v>
      </c>
    </row>
    <row r="1562" spans="1:8" ht="14.25" customHeight="1">
      <c r="A1562" s="12" t="s">
        <v>1589</v>
      </c>
      <c r="B1562" s="12" t="s">
        <v>36</v>
      </c>
      <c r="C1562" s="12" t="s">
        <v>9</v>
      </c>
      <c r="D1562" s="13">
        <v>161680</v>
      </c>
      <c r="E1562" s="13">
        <v>50226</v>
      </c>
      <c r="F1562" s="12" t="s">
        <v>10</v>
      </c>
      <c r="G1562" s="12" t="s">
        <v>24</v>
      </c>
      <c r="H1562" s="12"/>
    </row>
    <row r="1563" spans="1:8" ht="14.25" customHeight="1">
      <c r="A1563" s="12" t="s">
        <v>1590</v>
      </c>
      <c r="B1563" s="12"/>
      <c r="C1563" s="12"/>
      <c r="D1563" s="13">
        <v>20987</v>
      </c>
      <c r="E1563" s="13">
        <v>74018</v>
      </c>
      <c r="F1563" s="12" t="s">
        <v>15</v>
      </c>
      <c r="G1563" s="12" t="s">
        <v>20</v>
      </c>
      <c r="H1563" s="12" t="s">
        <v>21</v>
      </c>
    </row>
    <row r="1564" spans="1:8" ht="14.25" customHeight="1">
      <c r="A1564" s="12" t="s">
        <v>1591</v>
      </c>
      <c r="B1564" s="12"/>
      <c r="C1564" s="12"/>
      <c r="D1564" s="13">
        <v>188891</v>
      </c>
      <c r="E1564" s="13">
        <v>69136</v>
      </c>
      <c r="F1564" s="12" t="s">
        <v>29</v>
      </c>
      <c r="G1564" s="12" t="s">
        <v>24</v>
      </c>
      <c r="H1564" s="12" t="s">
        <v>11</v>
      </c>
    </row>
    <row r="1565" spans="1:8" ht="14.25" customHeight="1">
      <c r="A1565" s="12" t="s">
        <v>1592</v>
      </c>
      <c r="B1565" s="12"/>
      <c r="C1565" s="12" t="s">
        <v>14</v>
      </c>
      <c r="D1565" s="13">
        <v>64018</v>
      </c>
      <c r="E1565" s="13">
        <v>60981</v>
      </c>
      <c r="F1565" s="12" t="s">
        <v>15</v>
      </c>
      <c r="G1565" s="12" t="s">
        <v>24</v>
      </c>
      <c r="H1565" s="12" t="s">
        <v>21</v>
      </c>
    </row>
    <row r="1566" spans="1:8" ht="14.25" customHeight="1">
      <c r="A1566" s="12" t="s">
        <v>1593</v>
      </c>
      <c r="B1566" s="12" t="s">
        <v>19</v>
      </c>
      <c r="C1566" s="12" t="s">
        <v>14</v>
      </c>
      <c r="D1566" s="13">
        <v>96523</v>
      </c>
      <c r="E1566" s="13">
        <v>53867</v>
      </c>
      <c r="F1566" s="12" t="s">
        <v>29</v>
      </c>
      <c r="G1566" s="12" t="s">
        <v>24</v>
      </c>
      <c r="H1566" s="12" t="s">
        <v>11</v>
      </c>
    </row>
    <row r="1567" spans="1:8" ht="14.25" customHeight="1">
      <c r="A1567" s="12" t="s">
        <v>1594</v>
      </c>
      <c r="B1567" s="12" t="s">
        <v>36</v>
      </c>
      <c r="C1567" s="12" t="s">
        <v>46</v>
      </c>
      <c r="D1567" s="13">
        <v>168355</v>
      </c>
      <c r="E1567" s="13">
        <v>44548</v>
      </c>
      <c r="F1567" s="12"/>
      <c r="G1567" s="12" t="s">
        <v>20</v>
      </c>
      <c r="H1567" s="12" t="s">
        <v>31</v>
      </c>
    </row>
    <row r="1568" spans="1:8" ht="14.25" customHeight="1">
      <c r="A1568" s="12" t="s">
        <v>1595</v>
      </c>
      <c r="B1568" s="12" t="s">
        <v>34</v>
      </c>
      <c r="C1568" s="12" t="s">
        <v>14</v>
      </c>
      <c r="D1568" s="13">
        <v>111270</v>
      </c>
      <c r="E1568" s="13">
        <v>13275</v>
      </c>
      <c r="F1568" s="12" t="s">
        <v>15</v>
      </c>
      <c r="G1568" s="12" t="s">
        <v>16</v>
      </c>
      <c r="H1568" s="12"/>
    </row>
    <row r="1569" spans="1:8" ht="14.25" customHeight="1">
      <c r="A1569" s="12" t="s">
        <v>1596</v>
      </c>
      <c r="B1569" s="12" t="s">
        <v>19</v>
      </c>
      <c r="C1569" s="12"/>
      <c r="D1569" s="13">
        <v>42594</v>
      </c>
      <c r="E1569" s="13">
        <v>51528</v>
      </c>
      <c r="F1569" s="12"/>
      <c r="G1569" s="12" t="s">
        <v>20</v>
      </c>
      <c r="H1569" s="12" t="s">
        <v>31</v>
      </c>
    </row>
    <row r="1570" spans="1:8" ht="14.25" customHeight="1">
      <c r="A1570" s="12" t="s">
        <v>1597</v>
      </c>
      <c r="B1570" s="12" t="s">
        <v>19</v>
      </c>
      <c r="C1570" s="12"/>
      <c r="D1570" s="13">
        <v>32203</v>
      </c>
      <c r="E1570" s="13">
        <v>40327</v>
      </c>
      <c r="F1570" s="12" t="s">
        <v>29</v>
      </c>
      <c r="G1570" s="12" t="s">
        <v>20</v>
      </c>
      <c r="H1570" s="12"/>
    </row>
    <row r="1571" spans="1:8" ht="14.25" customHeight="1">
      <c r="A1571" s="12" t="s">
        <v>1598</v>
      </c>
      <c r="B1571" s="12" t="s">
        <v>19</v>
      </c>
      <c r="C1571" s="12" t="s">
        <v>14</v>
      </c>
      <c r="D1571" s="13">
        <v>111082</v>
      </c>
      <c r="E1571" s="13">
        <v>43959</v>
      </c>
      <c r="F1571" s="12" t="s">
        <v>29</v>
      </c>
      <c r="G1571" s="12"/>
      <c r="H1571" s="12"/>
    </row>
    <row r="1572" spans="1:8" ht="14.25" customHeight="1">
      <c r="A1572" s="12" t="s">
        <v>1599</v>
      </c>
      <c r="B1572" s="12" t="s">
        <v>36</v>
      </c>
      <c r="C1572" s="12" t="s">
        <v>9</v>
      </c>
      <c r="D1572" s="13">
        <v>122073</v>
      </c>
      <c r="E1572" s="13">
        <v>31356</v>
      </c>
      <c r="F1572" s="12" t="s">
        <v>29</v>
      </c>
      <c r="G1572" s="12" t="s">
        <v>24</v>
      </c>
      <c r="H1572" s="12" t="s">
        <v>17</v>
      </c>
    </row>
    <row r="1573" spans="1:8" ht="14.25" customHeight="1">
      <c r="A1573" s="12" t="s">
        <v>1600</v>
      </c>
      <c r="B1573" s="12" t="s">
        <v>19</v>
      </c>
      <c r="C1573" s="12" t="s">
        <v>14</v>
      </c>
      <c r="D1573" s="13">
        <v>106987</v>
      </c>
      <c r="E1573" s="13">
        <v>55910</v>
      </c>
      <c r="F1573" s="12" t="s">
        <v>10</v>
      </c>
      <c r="G1573" s="12"/>
      <c r="H1573" s="12" t="s">
        <v>17</v>
      </c>
    </row>
    <row r="1574" spans="1:8" ht="14.25" customHeight="1">
      <c r="A1574" s="12" t="s">
        <v>1601</v>
      </c>
      <c r="B1574" s="12"/>
      <c r="C1574" s="12" t="s">
        <v>14</v>
      </c>
      <c r="D1574" s="13">
        <v>195097</v>
      </c>
      <c r="E1574" s="13">
        <v>24707</v>
      </c>
      <c r="F1574" s="12" t="s">
        <v>15</v>
      </c>
      <c r="G1574" s="12"/>
      <c r="H1574" s="12" t="s">
        <v>31</v>
      </c>
    </row>
    <row r="1575" spans="1:8" ht="14.25" customHeight="1">
      <c r="A1575" s="12" t="s">
        <v>1602</v>
      </c>
      <c r="B1575" s="12" t="s">
        <v>36</v>
      </c>
      <c r="C1575" s="12" t="s">
        <v>46</v>
      </c>
      <c r="D1575" s="13">
        <v>169326</v>
      </c>
      <c r="E1575" s="13">
        <v>60692</v>
      </c>
      <c r="F1575" s="12" t="s">
        <v>15</v>
      </c>
      <c r="G1575" s="12" t="s">
        <v>24</v>
      </c>
      <c r="H1575" s="12" t="s">
        <v>31</v>
      </c>
    </row>
    <row r="1576" spans="1:8" ht="14.25" customHeight="1">
      <c r="A1576" s="12" t="s">
        <v>1603</v>
      </c>
      <c r="B1576" s="12" t="s">
        <v>19</v>
      </c>
      <c r="C1576" s="12" t="s">
        <v>14</v>
      </c>
      <c r="D1576" s="13">
        <v>169962</v>
      </c>
      <c r="E1576" s="13">
        <v>87859</v>
      </c>
      <c r="F1576" s="12" t="s">
        <v>10</v>
      </c>
      <c r="G1576" s="12" t="s">
        <v>20</v>
      </c>
      <c r="H1576" s="12" t="s">
        <v>31</v>
      </c>
    </row>
    <row r="1577" spans="1:8" ht="14.25" customHeight="1">
      <c r="A1577" s="12" t="s">
        <v>1604</v>
      </c>
      <c r="B1577" s="12" t="s">
        <v>36</v>
      </c>
      <c r="C1577" s="12" t="s">
        <v>46</v>
      </c>
      <c r="D1577" s="13">
        <v>117353</v>
      </c>
      <c r="E1577" s="13">
        <v>21054</v>
      </c>
      <c r="F1577" s="12" t="s">
        <v>15</v>
      </c>
      <c r="G1577" s="12" t="s">
        <v>20</v>
      </c>
      <c r="H1577" s="12" t="s">
        <v>31</v>
      </c>
    </row>
    <row r="1578" spans="1:8" ht="14.25" customHeight="1">
      <c r="A1578" s="12" t="s">
        <v>1605</v>
      </c>
      <c r="B1578" s="12" t="s">
        <v>19</v>
      </c>
      <c r="C1578" s="12" t="s">
        <v>14</v>
      </c>
      <c r="D1578" s="13">
        <v>71333</v>
      </c>
      <c r="E1578" s="13">
        <v>84831</v>
      </c>
      <c r="F1578" s="12" t="s">
        <v>29</v>
      </c>
      <c r="G1578" s="12"/>
      <c r="H1578" s="12" t="s">
        <v>11</v>
      </c>
    </row>
    <row r="1579" spans="1:8" ht="14.25" customHeight="1">
      <c r="A1579" s="12" t="s">
        <v>1606</v>
      </c>
      <c r="B1579" s="12" t="s">
        <v>36</v>
      </c>
      <c r="C1579" s="12"/>
      <c r="D1579" s="13">
        <v>55743</v>
      </c>
      <c r="E1579" s="13">
        <v>92030</v>
      </c>
      <c r="F1579" s="12" t="s">
        <v>15</v>
      </c>
      <c r="G1579" s="12" t="s">
        <v>20</v>
      </c>
      <c r="H1579" s="12"/>
    </row>
    <row r="1580" spans="1:8" ht="14.25" customHeight="1">
      <c r="A1580" s="12" t="s">
        <v>1607</v>
      </c>
      <c r="B1580" s="12" t="s">
        <v>13</v>
      </c>
      <c r="C1580" s="12" t="s">
        <v>9</v>
      </c>
      <c r="D1580" s="13">
        <v>39830</v>
      </c>
      <c r="E1580" s="13">
        <v>45658</v>
      </c>
      <c r="F1580" s="12" t="s">
        <v>29</v>
      </c>
      <c r="G1580" s="12" t="s">
        <v>24</v>
      </c>
      <c r="H1580" s="12" t="s">
        <v>11</v>
      </c>
    </row>
    <row r="1581" spans="1:8" ht="14.25" customHeight="1">
      <c r="A1581" s="12" t="s">
        <v>1608</v>
      </c>
      <c r="B1581" s="12" t="s">
        <v>36</v>
      </c>
      <c r="C1581" s="12"/>
      <c r="D1581" s="13">
        <v>132001</v>
      </c>
      <c r="E1581" s="13">
        <v>48318</v>
      </c>
      <c r="F1581" s="12" t="s">
        <v>15</v>
      </c>
      <c r="G1581" s="12" t="s">
        <v>24</v>
      </c>
      <c r="H1581" s="12" t="s">
        <v>17</v>
      </c>
    </row>
    <row r="1582" spans="1:8" ht="14.25" customHeight="1">
      <c r="A1582" s="12" t="s">
        <v>1609</v>
      </c>
      <c r="B1582" s="12" t="s">
        <v>36</v>
      </c>
      <c r="C1582" s="12"/>
      <c r="D1582" s="13">
        <v>27694</v>
      </c>
      <c r="E1582" s="13">
        <v>76862</v>
      </c>
      <c r="F1582" s="12" t="s">
        <v>10</v>
      </c>
      <c r="G1582" s="12" t="s">
        <v>16</v>
      </c>
      <c r="H1582" s="12"/>
    </row>
    <row r="1583" spans="1:8" ht="14.25" customHeight="1">
      <c r="A1583" s="12" t="s">
        <v>1610</v>
      </c>
      <c r="B1583" s="12"/>
      <c r="C1583" s="12" t="s">
        <v>9</v>
      </c>
      <c r="D1583" s="13">
        <v>44340</v>
      </c>
      <c r="E1583" s="13">
        <v>98068</v>
      </c>
      <c r="F1583" s="12" t="s">
        <v>29</v>
      </c>
      <c r="G1583" s="12"/>
      <c r="H1583" s="12" t="s">
        <v>11</v>
      </c>
    </row>
    <row r="1584" spans="1:8" ht="14.25" customHeight="1">
      <c r="A1584" s="12" t="s">
        <v>1611</v>
      </c>
      <c r="B1584" s="12"/>
      <c r="C1584" s="12"/>
      <c r="D1584" s="13">
        <v>15161</v>
      </c>
      <c r="E1584" s="13">
        <v>18824</v>
      </c>
      <c r="F1584" s="12" t="s">
        <v>15</v>
      </c>
      <c r="G1584" s="12" t="s">
        <v>24</v>
      </c>
      <c r="H1584" s="12" t="s">
        <v>11</v>
      </c>
    </row>
    <row r="1585" spans="1:8" ht="14.25" customHeight="1">
      <c r="A1585" s="12" t="s">
        <v>1612</v>
      </c>
      <c r="B1585" s="12"/>
      <c r="C1585" s="12"/>
      <c r="D1585" s="13">
        <v>12361</v>
      </c>
      <c r="E1585" s="13">
        <v>61653</v>
      </c>
      <c r="F1585" s="12"/>
      <c r="G1585" s="12" t="s">
        <v>24</v>
      </c>
      <c r="H1585" s="12" t="s">
        <v>21</v>
      </c>
    </row>
    <row r="1586" spans="1:8" ht="14.25" customHeight="1">
      <c r="A1586" s="12" t="s">
        <v>1613</v>
      </c>
      <c r="B1586" s="12" t="s">
        <v>34</v>
      </c>
      <c r="C1586" s="12" t="s">
        <v>14</v>
      </c>
      <c r="D1586" s="13">
        <v>86509</v>
      </c>
      <c r="E1586" s="13">
        <v>74749</v>
      </c>
      <c r="F1586" s="12"/>
      <c r="G1586" s="12" t="s">
        <v>20</v>
      </c>
      <c r="H1586" s="12" t="s">
        <v>21</v>
      </c>
    </row>
    <row r="1587" spans="1:8" ht="14.25" customHeight="1">
      <c r="A1587" s="12" t="s">
        <v>1614</v>
      </c>
      <c r="B1587" s="12" t="s">
        <v>13</v>
      </c>
      <c r="C1587" s="12" t="s">
        <v>46</v>
      </c>
      <c r="D1587" s="13">
        <v>62514</v>
      </c>
      <c r="E1587" s="13">
        <v>37766</v>
      </c>
      <c r="F1587" s="12" t="s">
        <v>10</v>
      </c>
      <c r="G1587" s="12" t="s">
        <v>20</v>
      </c>
      <c r="H1587" s="12" t="s">
        <v>17</v>
      </c>
    </row>
    <row r="1588" spans="1:8" ht="14.25" customHeight="1">
      <c r="A1588" s="12" t="s">
        <v>1615</v>
      </c>
      <c r="B1588" s="12" t="s">
        <v>152</v>
      </c>
      <c r="C1588" s="12" t="s">
        <v>46</v>
      </c>
      <c r="D1588" s="13">
        <v>162365</v>
      </c>
      <c r="E1588" s="13">
        <v>99101</v>
      </c>
      <c r="F1588" s="12"/>
      <c r="G1588" s="12" t="s">
        <v>16</v>
      </c>
      <c r="H1588" s="12" t="s">
        <v>11</v>
      </c>
    </row>
    <row r="1589" spans="1:8" ht="14.25" customHeight="1">
      <c r="A1589" s="12" t="s">
        <v>1616</v>
      </c>
      <c r="B1589" s="12"/>
      <c r="C1589" s="12" t="s">
        <v>9</v>
      </c>
      <c r="D1589" s="13">
        <v>30483</v>
      </c>
      <c r="E1589" s="13">
        <v>10041</v>
      </c>
      <c r="F1589" s="12" t="s">
        <v>10</v>
      </c>
      <c r="G1589" s="12" t="s">
        <v>24</v>
      </c>
      <c r="H1589" s="12"/>
    </row>
    <row r="1590" spans="1:8" ht="14.25" customHeight="1">
      <c r="A1590" s="12" t="s">
        <v>1617</v>
      </c>
      <c r="B1590" s="12" t="s">
        <v>13</v>
      </c>
      <c r="C1590" s="12" t="s">
        <v>46</v>
      </c>
      <c r="D1590" s="13">
        <v>120452</v>
      </c>
      <c r="E1590" s="13">
        <v>60188</v>
      </c>
      <c r="F1590" s="12" t="s">
        <v>10</v>
      </c>
      <c r="G1590" s="12"/>
      <c r="H1590" s="12" t="s">
        <v>11</v>
      </c>
    </row>
    <row r="1591" spans="1:8" ht="14.25" customHeight="1">
      <c r="A1591" s="12" t="s">
        <v>1618</v>
      </c>
      <c r="B1591" s="12" t="s">
        <v>19</v>
      </c>
      <c r="C1591" s="12" t="s">
        <v>9</v>
      </c>
      <c r="D1591" s="13">
        <v>23617</v>
      </c>
      <c r="E1591" s="13">
        <v>27100</v>
      </c>
      <c r="F1591" s="12" t="s">
        <v>10</v>
      </c>
      <c r="G1591" s="12" t="s">
        <v>16</v>
      </c>
      <c r="H1591" s="12" t="s">
        <v>21</v>
      </c>
    </row>
    <row r="1592" spans="1:8" ht="14.25" customHeight="1">
      <c r="A1592" s="12" t="s">
        <v>1619</v>
      </c>
      <c r="B1592" s="12" t="s">
        <v>19</v>
      </c>
      <c r="C1592" s="12"/>
      <c r="D1592" s="13">
        <v>192981</v>
      </c>
      <c r="E1592" s="13">
        <v>68904</v>
      </c>
      <c r="F1592" s="12" t="s">
        <v>15</v>
      </c>
      <c r="G1592" s="12" t="s">
        <v>20</v>
      </c>
      <c r="H1592" s="12" t="s">
        <v>17</v>
      </c>
    </row>
    <row r="1593" spans="1:8" ht="14.25" customHeight="1">
      <c r="A1593" s="12" t="s">
        <v>1620</v>
      </c>
      <c r="B1593" s="12" t="s">
        <v>19</v>
      </c>
      <c r="C1593" s="12" t="s">
        <v>9</v>
      </c>
      <c r="D1593" s="13">
        <v>138434</v>
      </c>
      <c r="E1593" s="13">
        <v>61303</v>
      </c>
      <c r="F1593" s="12"/>
      <c r="G1593" s="12" t="s">
        <v>16</v>
      </c>
      <c r="H1593" s="12" t="s">
        <v>31</v>
      </c>
    </row>
    <row r="1594" spans="1:8" ht="14.25" customHeight="1">
      <c r="A1594" s="12" t="s">
        <v>1621</v>
      </c>
      <c r="B1594" s="12" t="s">
        <v>13</v>
      </c>
      <c r="C1594" s="12" t="s">
        <v>9</v>
      </c>
      <c r="D1594" s="13">
        <v>101658</v>
      </c>
      <c r="E1594" s="13">
        <v>64546</v>
      </c>
      <c r="F1594" s="12" t="s">
        <v>15</v>
      </c>
      <c r="G1594" s="12" t="s">
        <v>20</v>
      </c>
      <c r="H1594" s="12" t="s">
        <v>21</v>
      </c>
    </row>
    <row r="1595" spans="1:8" ht="14.25" customHeight="1">
      <c r="A1595" s="12" t="s">
        <v>1622</v>
      </c>
      <c r="B1595" s="12"/>
      <c r="C1595" s="12" t="s">
        <v>9</v>
      </c>
      <c r="D1595" s="13">
        <v>141663</v>
      </c>
      <c r="E1595" s="13">
        <v>38561</v>
      </c>
      <c r="F1595" s="12" t="s">
        <v>15</v>
      </c>
      <c r="G1595" s="12" t="s">
        <v>16</v>
      </c>
      <c r="H1595" s="12" t="s">
        <v>17</v>
      </c>
    </row>
    <row r="1596" spans="1:8" ht="14.25" customHeight="1">
      <c r="A1596" s="12" t="s">
        <v>1623</v>
      </c>
      <c r="B1596" s="12" t="s">
        <v>36</v>
      </c>
      <c r="C1596" s="12"/>
      <c r="D1596" s="13">
        <v>21187</v>
      </c>
      <c r="E1596" s="13">
        <v>67842</v>
      </c>
      <c r="F1596" s="12" t="s">
        <v>15</v>
      </c>
      <c r="G1596" s="12" t="s">
        <v>24</v>
      </c>
      <c r="H1596" s="12" t="s">
        <v>31</v>
      </c>
    </row>
    <row r="1597" spans="1:8" ht="14.25" customHeight="1">
      <c r="A1597" s="12" t="s">
        <v>1624</v>
      </c>
      <c r="B1597" s="12" t="s">
        <v>36</v>
      </c>
      <c r="C1597" s="12" t="s">
        <v>9</v>
      </c>
      <c r="D1597" s="13">
        <v>160754</v>
      </c>
      <c r="E1597" s="13">
        <v>54688</v>
      </c>
      <c r="F1597" s="12" t="s">
        <v>15</v>
      </c>
      <c r="G1597" s="12" t="s">
        <v>16</v>
      </c>
      <c r="H1597" s="12"/>
    </row>
    <row r="1598" spans="1:8" ht="14.25" customHeight="1">
      <c r="A1598" s="12" t="s">
        <v>1625</v>
      </c>
      <c r="B1598" s="12" t="s">
        <v>19</v>
      </c>
      <c r="C1598" s="12" t="s">
        <v>46</v>
      </c>
      <c r="D1598" s="13">
        <v>78935</v>
      </c>
      <c r="E1598" s="13">
        <v>55748</v>
      </c>
      <c r="F1598" s="12"/>
      <c r="G1598" s="12"/>
      <c r="H1598" s="12"/>
    </row>
    <row r="1599" spans="1:8" ht="14.25" customHeight="1">
      <c r="A1599" s="12" t="s">
        <v>1626</v>
      </c>
      <c r="B1599" s="12" t="s">
        <v>27</v>
      </c>
      <c r="C1599" s="12"/>
      <c r="D1599" s="13">
        <v>196466</v>
      </c>
      <c r="E1599" s="13">
        <v>10579</v>
      </c>
      <c r="F1599" s="12"/>
      <c r="G1599" s="12"/>
      <c r="H1599" s="12" t="s">
        <v>11</v>
      </c>
    </row>
    <row r="1600" spans="1:8" ht="14.25" customHeight="1">
      <c r="A1600" s="12" t="s">
        <v>1627</v>
      </c>
      <c r="B1600" s="12" t="s">
        <v>13</v>
      </c>
      <c r="C1600" s="12"/>
      <c r="D1600" s="13">
        <v>174379</v>
      </c>
      <c r="E1600" s="13">
        <v>52178</v>
      </c>
      <c r="F1600" s="12"/>
      <c r="G1600" s="12" t="s">
        <v>24</v>
      </c>
      <c r="H1600" s="12" t="s">
        <v>31</v>
      </c>
    </row>
    <row r="1601" spans="1:8" ht="14.25" customHeight="1">
      <c r="A1601" s="12" t="s">
        <v>1628</v>
      </c>
      <c r="B1601" s="12" t="s">
        <v>36</v>
      </c>
      <c r="C1601" s="12" t="s">
        <v>9</v>
      </c>
      <c r="D1601" s="13">
        <v>45589</v>
      </c>
      <c r="E1601" s="13">
        <v>81986</v>
      </c>
      <c r="F1601" s="12"/>
      <c r="G1601" s="12" t="s">
        <v>16</v>
      </c>
      <c r="H1601" s="12" t="s">
        <v>31</v>
      </c>
    </row>
    <row r="1602" spans="1:8" ht="14.25" customHeight="1">
      <c r="A1602" s="12" t="s">
        <v>1629</v>
      </c>
      <c r="B1602" s="12" t="s">
        <v>34</v>
      </c>
      <c r="C1602" s="12" t="s">
        <v>46</v>
      </c>
      <c r="D1602" s="13">
        <v>133976</v>
      </c>
      <c r="E1602" s="13">
        <v>44623</v>
      </c>
      <c r="F1602" s="12" t="s">
        <v>15</v>
      </c>
      <c r="G1602" s="12" t="s">
        <v>20</v>
      </c>
      <c r="H1602" s="12" t="s">
        <v>17</v>
      </c>
    </row>
    <row r="1603" spans="1:8" ht="14.25" customHeight="1">
      <c r="A1603" s="12" t="s">
        <v>1630</v>
      </c>
      <c r="B1603" s="12"/>
      <c r="C1603" s="12" t="s">
        <v>9</v>
      </c>
      <c r="D1603" s="13">
        <v>157586</v>
      </c>
      <c r="E1603" s="13">
        <v>61910</v>
      </c>
      <c r="F1603" s="12" t="s">
        <v>29</v>
      </c>
      <c r="G1603" s="12" t="s">
        <v>20</v>
      </c>
      <c r="H1603" s="12" t="s">
        <v>17</v>
      </c>
    </row>
    <row r="1604" spans="1:8" ht="14.25" customHeight="1">
      <c r="A1604" s="12" t="s">
        <v>1631</v>
      </c>
      <c r="B1604" s="12" t="s">
        <v>34</v>
      </c>
      <c r="C1604" s="12" t="s">
        <v>14</v>
      </c>
      <c r="D1604" s="13">
        <v>42132</v>
      </c>
      <c r="E1604" s="13">
        <v>55493</v>
      </c>
      <c r="F1604" s="12" t="s">
        <v>10</v>
      </c>
      <c r="G1604" s="12" t="s">
        <v>16</v>
      </c>
      <c r="H1604" s="12" t="s">
        <v>17</v>
      </c>
    </row>
    <row r="1605" spans="1:8" ht="14.25" customHeight="1">
      <c r="A1605" s="12" t="s">
        <v>1632</v>
      </c>
      <c r="B1605" s="12" t="s">
        <v>34</v>
      </c>
      <c r="C1605" s="12" t="s">
        <v>14</v>
      </c>
      <c r="D1605" s="13">
        <v>170344</v>
      </c>
      <c r="E1605" s="13">
        <v>91785</v>
      </c>
      <c r="F1605" s="12" t="s">
        <v>29</v>
      </c>
      <c r="G1605" s="12"/>
      <c r="H1605" s="12" t="s">
        <v>17</v>
      </c>
    </row>
    <row r="1606" spans="1:8" ht="14.25" customHeight="1">
      <c r="A1606" s="12" t="s">
        <v>1633</v>
      </c>
      <c r="B1606" s="12"/>
      <c r="C1606" s="12" t="s">
        <v>46</v>
      </c>
      <c r="D1606" s="13">
        <v>187178</v>
      </c>
      <c r="E1606" s="13">
        <v>91187</v>
      </c>
      <c r="F1606" s="12"/>
      <c r="G1606" s="12" t="s">
        <v>16</v>
      </c>
      <c r="H1606" s="12" t="s">
        <v>31</v>
      </c>
    </row>
    <row r="1607" spans="1:8" ht="14.25" customHeight="1">
      <c r="A1607" s="12" t="s">
        <v>1634</v>
      </c>
      <c r="B1607" s="12" t="s">
        <v>13</v>
      </c>
      <c r="C1607" s="12" t="s">
        <v>46</v>
      </c>
      <c r="D1607" s="13">
        <v>175200</v>
      </c>
      <c r="E1607" s="13">
        <v>50529</v>
      </c>
      <c r="F1607" s="12" t="s">
        <v>10</v>
      </c>
      <c r="G1607" s="12" t="s">
        <v>24</v>
      </c>
      <c r="H1607" s="12" t="s">
        <v>31</v>
      </c>
    </row>
    <row r="1608" spans="1:8" ht="14.25" customHeight="1">
      <c r="A1608" s="12" t="s">
        <v>1635</v>
      </c>
      <c r="B1608" s="12" t="s">
        <v>36</v>
      </c>
      <c r="C1608" s="12" t="s">
        <v>46</v>
      </c>
      <c r="D1608" s="13">
        <v>184158</v>
      </c>
      <c r="E1608" s="13">
        <v>94367</v>
      </c>
      <c r="F1608" s="12" t="s">
        <v>29</v>
      </c>
      <c r="G1608" s="12"/>
      <c r="H1608" s="12" t="s">
        <v>21</v>
      </c>
    </row>
    <row r="1609" spans="1:8" ht="14.25" customHeight="1">
      <c r="A1609" s="12" t="s">
        <v>1636</v>
      </c>
      <c r="B1609" s="12" t="s">
        <v>19</v>
      </c>
      <c r="C1609" s="12"/>
      <c r="D1609" s="13">
        <v>16327</v>
      </c>
      <c r="E1609" s="13">
        <v>39918</v>
      </c>
      <c r="F1609" s="12"/>
      <c r="G1609" s="12" t="s">
        <v>24</v>
      </c>
      <c r="H1609" s="12" t="s">
        <v>11</v>
      </c>
    </row>
    <row r="1610" spans="1:8" ht="14.25" customHeight="1">
      <c r="A1610" s="12" t="s">
        <v>1637</v>
      </c>
      <c r="B1610" s="12" t="s">
        <v>19</v>
      </c>
      <c r="C1610" s="12" t="s">
        <v>9</v>
      </c>
      <c r="D1610" s="13">
        <v>76896</v>
      </c>
      <c r="E1610" s="13">
        <v>17479</v>
      </c>
      <c r="F1610" s="12" t="s">
        <v>29</v>
      </c>
      <c r="G1610" s="12" t="s">
        <v>16</v>
      </c>
      <c r="H1610" s="12" t="s">
        <v>11</v>
      </c>
    </row>
    <row r="1611" spans="1:8" ht="14.25" customHeight="1">
      <c r="A1611" s="12" t="s">
        <v>1638</v>
      </c>
      <c r="B1611" s="12" t="s">
        <v>13</v>
      </c>
      <c r="C1611" s="12"/>
      <c r="D1611" s="13">
        <v>62256</v>
      </c>
      <c r="E1611" s="13">
        <v>53010</v>
      </c>
      <c r="F1611" s="12" t="s">
        <v>29</v>
      </c>
      <c r="G1611" s="12"/>
      <c r="H1611" s="12" t="s">
        <v>17</v>
      </c>
    </row>
    <row r="1612" spans="1:8" ht="14.25" customHeight="1">
      <c r="A1612" s="12" t="s">
        <v>1639</v>
      </c>
      <c r="B1612" s="12" t="s">
        <v>36</v>
      </c>
      <c r="C1612" s="12"/>
      <c r="D1612" s="13">
        <v>196047</v>
      </c>
      <c r="E1612" s="13">
        <v>30849</v>
      </c>
      <c r="F1612" s="12" t="s">
        <v>10</v>
      </c>
      <c r="G1612" s="12" t="s">
        <v>24</v>
      </c>
      <c r="H1612" s="12"/>
    </row>
    <row r="1613" spans="1:8" ht="14.25" customHeight="1">
      <c r="A1613" s="12" t="s">
        <v>1640</v>
      </c>
      <c r="B1613" s="12" t="s">
        <v>34</v>
      </c>
      <c r="C1613" s="12" t="s">
        <v>46</v>
      </c>
      <c r="D1613" s="13">
        <v>85754</v>
      </c>
      <c r="E1613" s="13">
        <v>19563</v>
      </c>
      <c r="F1613" s="12"/>
      <c r="G1613" s="12" t="s">
        <v>16</v>
      </c>
      <c r="H1613" s="12" t="s">
        <v>21</v>
      </c>
    </row>
    <row r="1614" spans="1:8" ht="14.25" customHeight="1">
      <c r="A1614" s="12" t="s">
        <v>1641</v>
      </c>
      <c r="B1614" s="12" t="s">
        <v>36</v>
      </c>
      <c r="C1614" s="12"/>
      <c r="D1614" s="13">
        <v>178996</v>
      </c>
      <c r="E1614" s="13">
        <v>29417</v>
      </c>
      <c r="F1614" s="12"/>
      <c r="G1614" s="12"/>
      <c r="H1614" s="12"/>
    </row>
    <row r="1615" spans="1:8" ht="14.25" customHeight="1">
      <c r="A1615" s="12" t="s">
        <v>1642</v>
      </c>
      <c r="B1615" s="12" t="s">
        <v>13</v>
      </c>
      <c r="C1615" s="12" t="s">
        <v>9</v>
      </c>
      <c r="D1615" s="13">
        <v>25842</v>
      </c>
      <c r="E1615" s="13">
        <v>63663</v>
      </c>
      <c r="F1615" s="12"/>
      <c r="G1615" s="12" t="s">
        <v>24</v>
      </c>
      <c r="H1615" s="12" t="s">
        <v>17</v>
      </c>
    </row>
    <row r="1616" spans="1:8" ht="14.25" customHeight="1">
      <c r="A1616" s="12" t="s">
        <v>1643</v>
      </c>
      <c r="B1616" s="12" t="s">
        <v>13</v>
      </c>
      <c r="C1616" s="12" t="s">
        <v>14</v>
      </c>
      <c r="D1616" s="13">
        <v>118645</v>
      </c>
      <c r="E1616" s="13">
        <v>42252</v>
      </c>
      <c r="F1616" s="12"/>
      <c r="G1616" s="12" t="s">
        <v>16</v>
      </c>
      <c r="H1616" s="12" t="s">
        <v>17</v>
      </c>
    </row>
    <row r="1617" spans="1:8" ht="14.25" customHeight="1">
      <c r="A1617" s="12" t="s">
        <v>1644</v>
      </c>
      <c r="B1617" s="12" t="s">
        <v>34</v>
      </c>
      <c r="C1617" s="12"/>
      <c r="D1617" s="13">
        <v>60991</v>
      </c>
      <c r="E1617" s="13">
        <v>15109</v>
      </c>
      <c r="F1617" s="12" t="s">
        <v>15</v>
      </c>
      <c r="G1617" s="12"/>
      <c r="H1617" s="12" t="s">
        <v>11</v>
      </c>
    </row>
    <row r="1618" spans="1:8" ht="14.25" customHeight="1">
      <c r="A1618" s="12" t="s">
        <v>1645</v>
      </c>
      <c r="B1618" s="12" t="s">
        <v>13</v>
      </c>
      <c r="C1618" s="12" t="s">
        <v>46</v>
      </c>
      <c r="D1618" s="13">
        <v>185656</v>
      </c>
      <c r="E1618" s="13">
        <v>30297</v>
      </c>
      <c r="F1618" s="12" t="s">
        <v>10</v>
      </c>
      <c r="G1618" s="12" t="s">
        <v>16</v>
      </c>
      <c r="H1618" s="12" t="s">
        <v>21</v>
      </c>
    </row>
    <row r="1619" spans="1:8" ht="14.25" customHeight="1">
      <c r="A1619" s="12" t="s">
        <v>1646</v>
      </c>
      <c r="B1619" s="12" t="s">
        <v>36</v>
      </c>
      <c r="C1619" s="12" t="s">
        <v>9</v>
      </c>
      <c r="D1619" s="13">
        <v>12199</v>
      </c>
      <c r="E1619" s="13">
        <v>89057</v>
      </c>
      <c r="F1619" s="12" t="s">
        <v>29</v>
      </c>
      <c r="G1619" s="12" t="s">
        <v>20</v>
      </c>
      <c r="H1619" s="12" t="s">
        <v>17</v>
      </c>
    </row>
    <row r="1620" spans="1:8" ht="14.25" customHeight="1">
      <c r="A1620" s="12" t="s">
        <v>1647</v>
      </c>
      <c r="B1620" s="12" t="s">
        <v>36</v>
      </c>
      <c r="C1620" s="12" t="s">
        <v>14</v>
      </c>
      <c r="D1620" s="13">
        <v>109478</v>
      </c>
      <c r="E1620" s="13">
        <v>96279</v>
      </c>
      <c r="F1620" s="12" t="s">
        <v>29</v>
      </c>
      <c r="G1620" s="12" t="s">
        <v>16</v>
      </c>
      <c r="H1620" s="12" t="s">
        <v>17</v>
      </c>
    </row>
    <row r="1621" spans="1:8" ht="14.25" customHeight="1">
      <c r="A1621" s="12" t="s">
        <v>1648</v>
      </c>
      <c r="B1621" s="12" t="s">
        <v>13</v>
      </c>
      <c r="C1621" s="12" t="s">
        <v>46</v>
      </c>
      <c r="D1621" s="13">
        <v>56634</v>
      </c>
      <c r="E1621" s="13">
        <v>26991</v>
      </c>
      <c r="F1621" s="12"/>
      <c r="G1621" s="12" t="s">
        <v>16</v>
      </c>
      <c r="H1621" s="12" t="s">
        <v>11</v>
      </c>
    </row>
    <row r="1622" spans="1:8" ht="14.25" customHeight="1">
      <c r="A1622" s="12" t="s">
        <v>1649</v>
      </c>
      <c r="B1622" s="12" t="s">
        <v>34</v>
      </c>
      <c r="C1622" s="12"/>
      <c r="D1622" s="13">
        <v>42507</v>
      </c>
      <c r="E1622" s="13">
        <v>73427</v>
      </c>
      <c r="F1622" s="12"/>
      <c r="G1622" s="12"/>
      <c r="H1622" s="12"/>
    </row>
    <row r="1623" spans="1:8" ht="14.25" customHeight="1">
      <c r="A1623" s="12" t="s">
        <v>1650</v>
      </c>
      <c r="B1623" s="12" t="s">
        <v>13</v>
      </c>
      <c r="C1623" s="12"/>
      <c r="D1623" s="13">
        <v>123527</v>
      </c>
      <c r="E1623" s="13">
        <v>8496</v>
      </c>
      <c r="F1623" s="12" t="s">
        <v>15</v>
      </c>
      <c r="G1623" s="12" t="s">
        <v>24</v>
      </c>
      <c r="H1623" s="12" t="s">
        <v>31</v>
      </c>
    </row>
    <row r="1624" spans="1:8" ht="14.25" customHeight="1">
      <c r="A1624" s="12" t="s">
        <v>1651</v>
      </c>
      <c r="B1624" s="12" t="s">
        <v>34</v>
      </c>
      <c r="C1624" s="12" t="s">
        <v>46</v>
      </c>
      <c r="D1624" s="13">
        <v>99417</v>
      </c>
      <c r="E1624" s="13">
        <v>25537</v>
      </c>
      <c r="F1624" s="12" t="s">
        <v>10</v>
      </c>
      <c r="G1624" s="12" t="s">
        <v>24</v>
      </c>
      <c r="H1624" s="12"/>
    </row>
    <row r="1625" spans="1:8" ht="14.25" customHeight="1">
      <c r="A1625" s="12" t="s">
        <v>1652</v>
      </c>
      <c r="B1625" s="12" t="s">
        <v>19</v>
      </c>
      <c r="C1625" s="12" t="s">
        <v>9</v>
      </c>
      <c r="D1625" s="13">
        <v>83220</v>
      </c>
      <c r="E1625" s="13">
        <v>65490</v>
      </c>
      <c r="F1625" s="12" t="s">
        <v>10</v>
      </c>
      <c r="G1625" s="12" t="s">
        <v>20</v>
      </c>
      <c r="H1625" s="12" t="s">
        <v>11</v>
      </c>
    </row>
    <row r="1626" spans="1:8" ht="14.25" customHeight="1">
      <c r="A1626" s="12" t="s">
        <v>1653</v>
      </c>
      <c r="B1626" s="12" t="s">
        <v>19</v>
      </c>
      <c r="C1626" s="12" t="s">
        <v>9</v>
      </c>
      <c r="D1626" s="13">
        <v>79523</v>
      </c>
      <c r="E1626" s="13">
        <v>59407</v>
      </c>
      <c r="F1626" s="12" t="s">
        <v>29</v>
      </c>
      <c r="G1626" s="12" t="s">
        <v>16</v>
      </c>
      <c r="H1626" s="12" t="s">
        <v>17</v>
      </c>
    </row>
    <row r="1627" spans="1:8" ht="14.25" customHeight="1">
      <c r="A1627" s="12" t="s">
        <v>1654</v>
      </c>
      <c r="B1627" s="12" t="s">
        <v>19</v>
      </c>
      <c r="C1627" s="12"/>
      <c r="D1627" s="13">
        <v>170228</v>
      </c>
      <c r="E1627" s="13">
        <v>44420</v>
      </c>
      <c r="F1627" s="12" t="s">
        <v>15</v>
      </c>
      <c r="G1627" s="12" t="s">
        <v>16</v>
      </c>
      <c r="H1627" s="12" t="s">
        <v>11</v>
      </c>
    </row>
    <row r="1628" spans="1:8" ht="14.25" customHeight="1">
      <c r="A1628" s="12" t="s">
        <v>1655</v>
      </c>
      <c r="B1628" s="12" t="s">
        <v>13</v>
      </c>
      <c r="C1628" s="12" t="s">
        <v>14</v>
      </c>
      <c r="D1628" s="13">
        <v>19429</v>
      </c>
      <c r="E1628" s="13">
        <v>9632</v>
      </c>
      <c r="F1628" s="12" t="s">
        <v>10</v>
      </c>
      <c r="G1628" s="12" t="s">
        <v>20</v>
      </c>
      <c r="H1628" s="12"/>
    </row>
    <row r="1629" spans="1:8" ht="14.25" customHeight="1">
      <c r="A1629" s="12" t="s">
        <v>1656</v>
      </c>
      <c r="B1629" s="12" t="s">
        <v>36</v>
      </c>
      <c r="C1629" s="12"/>
      <c r="D1629" s="13">
        <v>53377</v>
      </c>
      <c r="E1629" s="13">
        <v>27475</v>
      </c>
      <c r="F1629" s="12" t="s">
        <v>29</v>
      </c>
      <c r="G1629" s="12" t="s">
        <v>16</v>
      </c>
      <c r="H1629" s="12" t="s">
        <v>31</v>
      </c>
    </row>
    <row r="1630" spans="1:8" ht="14.25" customHeight="1">
      <c r="A1630" s="12" t="s">
        <v>1657</v>
      </c>
      <c r="B1630" s="12" t="s">
        <v>27</v>
      </c>
      <c r="C1630" s="12" t="s">
        <v>9</v>
      </c>
      <c r="D1630" s="13">
        <v>165376</v>
      </c>
      <c r="E1630" s="13">
        <v>99384</v>
      </c>
      <c r="F1630" s="12" t="s">
        <v>10</v>
      </c>
      <c r="G1630" s="12" t="s">
        <v>24</v>
      </c>
      <c r="H1630" s="12"/>
    </row>
    <row r="1631" spans="1:8" ht="14.25" customHeight="1">
      <c r="A1631" s="12" t="s">
        <v>1658</v>
      </c>
      <c r="B1631" s="12" t="s">
        <v>19</v>
      </c>
      <c r="C1631" s="12" t="s">
        <v>9</v>
      </c>
      <c r="D1631" s="13">
        <v>79807</v>
      </c>
      <c r="E1631" s="13">
        <v>74896</v>
      </c>
      <c r="F1631" s="12" t="s">
        <v>10</v>
      </c>
      <c r="G1631" s="12" t="s">
        <v>24</v>
      </c>
      <c r="H1631" s="12" t="s">
        <v>17</v>
      </c>
    </row>
    <row r="1632" spans="1:8" ht="14.25" customHeight="1">
      <c r="A1632" s="12" t="s">
        <v>1659</v>
      </c>
      <c r="B1632" s="12" t="s">
        <v>13</v>
      </c>
      <c r="C1632" s="12"/>
      <c r="D1632" s="13">
        <v>22883</v>
      </c>
      <c r="E1632" s="13">
        <v>72278</v>
      </c>
      <c r="F1632" s="12" t="s">
        <v>15</v>
      </c>
      <c r="G1632" s="12" t="s">
        <v>20</v>
      </c>
      <c r="H1632" s="12"/>
    </row>
    <row r="1633" spans="1:8" ht="14.25" customHeight="1">
      <c r="A1633" s="12" t="s">
        <v>1660</v>
      </c>
      <c r="B1633" s="12" t="s">
        <v>19</v>
      </c>
      <c r="C1633" s="12"/>
      <c r="D1633" s="13">
        <v>98216</v>
      </c>
      <c r="E1633" s="13">
        <v>8209</v>
      </c>
      <c r="F1633" s="12"/>
      <c r="G1633" s="12" t="s">
        <v>16</v>
      </c>
      <c r="H1633" s="12" t="s">
        <v>17</v>
      </c>
    </row>
    <row r="1634" spans="1:8" ht="14.25" customHeight="1">
      <c r="A1634" s="12" t="s">
        <v>1661</v>
      </c>
      <c r="B1634" s="12"/>
      <c r="C1634" s="12" t="s">
        <v>9</v>
      </c>
      <c r="D1634" s="13">
        <v>198644</v>
      </c>
      <c r="E1634" s="13">
        <v>54417</v>
      </c>
      <c r="F1634" s="12" t="s">
        <v>15</v>
      </c>
      <c r="G1634" s="12" t="s">
        <v>20</v>
      </c>
      <c r="H1634" s="12" t="s">
        <v>11</v>
      </c>
    </row>
    <row r="1635" spans="1:8" ht="14.25" customHeight="1">
      <c r="A1635" s="12" t="s">
        <v>1662</v>
      </c>
      <c r="B1635" s="12" t="s">
        <v>34</v>
      </c>
      <c r="C1635" s="12"/>
      <c r="D1635" s="13">
        <v>79881</v>
      </c>
      <c r="E1635" s="13">
        <v>40440</v>
      </c>
      <c r="F1635" s="12"/>
      <c r="G1635" s="12" t="s">
        <v>16</v>
      </c>
      <c r="H1635" s="12"/>
    </row>
    <row r="1636" spans="1:8" ht="14.25" customHeight="1">
      <c r="A1636" s="12" t="s">
        <v>1663</v>
      </c>
      <c r="B1636" s="12"/>
      <c r="C1636" s="12" t="s">
        <v>14</v>
      </c>
      <c r="D1636" s="13">
        <v>193330</v>
      </c>
      <c r="E1636" s="13">
        <v>82678</v>
      </c>
      <c r="F1636" s="12" t="s">
        <v>10</v>
      </c>
      <c r="G1636" s="12"/>
      <c r="H1636" s="12"/>
    </row>
    <row r="1637" spans="1:8" ht="14.25" customHeight="1">
      <c r="A1637" s="12" t="s">
        <v>1664</v>
      </c>
      <c r="B1637" s="12" t="s">
        <v>36</v>
      </c>
      <c r="C1637" s="12" t="s">
        <v>9</v>
      </c>
      <c r="D1637" s="13">
        <v>61785</v>
      </c>
      <c r="E1637" s="13">
        <v>46450</v>
      </c>
      <c r="F1637" s="12" t="s">
        <v>29</v>
      </c>
      <c r="G1637" s="12" t="s">
        <v>20</v>
      </c>
      <c r="H1637" s="12"/>
    </row>
    <row r="1638" spans="1:8" ht="14.25" customHeight="1">
      <c r="A1638" s="12" t="s">
        <v>1665</v>
      </c>
      <c r="B1638" s="12"/>
      <c r="C1638" s="12" t="s">
        <v>14</v>
      </c>
      <c r="D1638" s="13">
        <v>87402</v>
      </c>
      <c r="E1638" s="13">
        <v>47898</v>
      </c>
      <c r="F1638" s="12"/>
      <c r="G1638" s="12" t="s">
        <v>24</v>
      </c>
      <c r="H1638" s="12"/>
    </row>
    <row r="1639" spans="1:8" ht="14.25" customHeight="1">
      <c r="A1639" s="12" t="s">
        <v>1666</v>
      </c>
      <c r="B1639" s="12" t="s">
        <v>34</v>
      </c>
      <c r="C1639" s="12" t="s">
        <v>14</v>
      </c>
      <c r="D1639" s="13">
        <v>138281</v>
      </c>
      <c r="E1639" s="13">
        <v>97504</v>
      </c>
      <c r="F1639" s="12" t="s">
        <v>29</v>
      </c>
      <c r="G1639" s="12"/>
      <c r="H1639" s="12" t="s">
        <v>21</v>
      </c>
    </row>
    <row r="1640" spans="1:8" ht="14.25" customHeight="1">
      <c r="A1640" s="12" t="s">
        <v>1667</v>
      </c>
      <c r="B1640" s="12" t="s">
        <v>13</v>
      </c>
      <c r="C1640" s="12" t="s">
        <v>14</v>
      </c>
      <c r="D1640" s="13">
        <v>70908</v>
      </c>
      <c r="E1640" s="13">
        <v>79394</v>
      </c>
      <c r="F1640" s="12"/>
      <c r="G1640" s="12"/>
      <c r="H1640" s="12"/>
    </row>
    <row r="1641" spans="1:8" ht="14.25" customHeight="1">
      <c r="A1641" s="12" t="s">
        <v>1668</v>
      </c>
      <c r="B1641" s="12" t="s">
        <v>19</v>
      </c>
      <c r="C1641" s="12" t="s">
        <v>46</v>
      </c>
      <c r="D1641" s="13">
        <v>93841</v>
      </c>
      <c r="E1641" s="13">
        <v>89058</v>
      </c>
      <c r="F1641" s="12" t="s">
        <v>10</v>
      </c>
      <c r="G1641" s="12" t="s">
        <v>20</v>
      </c>
      <c r="H1641" s="12" t="s">
        <v>11</v>
      </c>
    </row>
    <row r="1642" spans="1:8" ht="14.25" customHeight="1">
      <c r="A1642" s="12" t="s">
        <v>1669</v>
      </c>
      <c r="B1642" s="12" t="s">
        <v>34</v>
      </c>
      <c r="C1642" s="12" t="s">
        <v>9</v>
      </c>
      <c r="D1642" s="13">
        <v>127980</v>
      </c>
      <c r="E1642" s="13">
        <v>44770</v>
      </c>
      <c r="F1642" s="12"/>
      <c r="G1642" s="12" t="s">
        <v>24</v>
      </c>
      <c r="H1642" s="12"/>
    </row>
    <row r="1643" spans="1:8" ht="14.25" customHeight="1">
      <c r="A1643" s="12" t="s">
        <v>1670</v>
      </c>
      <c r="B1643" s="12" t="s">
        <v>19</v>
      </c>
      <c r="C1643" s="12" t="s">
        <v>46</v>
      </c>
      <c r="D1643" s="13">
        <v>159952</v>
      </c>
      <c r="E1643" s="13">
        <v>96472</v>
      </c>
      <c r="F1643" s="12" t="s">
        <v>10</v>
      </c>
      <c r="G1643" s="12" t="s">
        <v>20</v>
      </c>
      <c r="H1643" s="12" t="s">
        <v>11</v>
      </c>
    </row>
    <row r="1644" spans="1:8" ht="14.25" customHeight="1">
      <c r="A1644" s="12" t="s">
        <v>1671</v>
      </c>
      <c r="B1644" s="12" t="s">
        <v>13</v>
      </c>
      <c r="C1644" s="12"/>
      <c r="D1644" s="13">
        <v>64481</v>
      </c>
      <c r="E1644" s="13">
        <v>87957</v>
      </c>
      <c r="F1644" s="12" t="s">
        <v>29</v>
      </c>
      <c r="G1644" s="12" t="s">
        <v>24</v>
      </c>
      <c r="H1644" s="12"/>
    </row>
    <row r="1645" spans="1:8" ht="14.25" customHeight="1">
      <c r="A1645" s="12" t="s">
        <v>1672</v>
      </c>
      <c r="B1645" s="12"/>
      <c r="C1645" s="12" t="s">
        <v>14</v>
      </c>
      <c r="D1645" s="13">
        <v>113166</v>
      </c>
      <c r="E1645" s="13">
        <v>19090</v>
      </c>
      <c r="F1645" s="12"/>
      <c r="G1645" s="12" t="s">
        <v>24</v>
      </c>
      <c r="H1645" s="12" t="s">
        <v>11</v>
      </c>
    </row>
    <row r="1646" spans="1:8" ht="14.25" customHeight="1">
      <c r="A1646" s="12" t="s">
        <v>1673</v>
      </c>
      <c r="B1646" s="12" t="s">
        <v>34</v>
      </c>
      <c r="C1646" s="12" t="s">
        <v>14</v>
      </c>
      <c r="D1646" s="13">
        <v>13332</v>
      </c>
      <c r="E1646" s="13">
        <v>49836</v>
      </c>
      <c r="F1646" s="12" t="s">
        <v>15</v>
      </c>
      <c r="G1646" s="12" t="s">
        <v>20</v>
      </c>
      <c r="H1646" s="12" t="s">
        <v>11</v>
      </c>
    </row>
    <row r="1647" spans="1:8" ht="14.25" customHeight="1">
      <c r="A1647" s="12" t="s">
        <v>1674</v>
      </c>
      <c r="B1647" s="12" t="s">
        <v>34</v>
      </c>
      <c r="C1647" s="12" t="s">
        <v>46</v>
      </c>
      <c r="D1647" s="13">
        <v>18747</v>
      </c>
      <c r="E1647" s="13">
        <v>28917</v>
      </c>
      <c r="F1647" s="12"/>
      <c r="G1647" s="12" t="s">
        <v>20</v>
      </c>
      <c r="H1647" s="12" t="s">
        <v>31</v>
      </c>
    </row>
    <row r="1648" spans="1:8" ht="14.25" customHeight="1">
      <c r="A1648" s="12" t="s">
        <v>1675</v>
      </c>
      <c r="B1648" s="12" t="s">
        <v>19</v>
      </c>
      <c r="C1648" s="12" t="s">
        <v>46</v>
      </c>
      <c r="D1648" s="13">
        <v>67327</v>
      </c>
      <c r="E1648" s="13">
        <v>31426</v>
      </c>
      <c r="F1648" s="12" t="s">
        <v>29</v>
      </c>
      <c r="G1648" s="12"/>
      <c r="H1648" s="12" t="s">
        <v>17</v>
      </c>
    </row>
    <row r="1649" spans="1:8" ht="14.25" customHeight="1">
      <c r="A1649" s="12" t="s">
        <v>1676</v>
      </c>
      <c r="B1649" s="12" t="s">
        <v>68</v>
      </c>
      <c r="C1649" s="12" t="s">
        <v>46</v>
      </c>
      <c r="D1649" s="13">
        <v>85376</v>
      </c>
      <c r="E1649" s="13">
        <v>47220</v>
      </c>
      <c r="F1649" s="12" t="s">
        <v>10</v>
      </c>
      <c r="G1649" s="12" t="s">
        <v>16</v>
      </c>
      <c r="H1649" s="12"/>
    </row>
    <row r="1650" spans="1:8" ht="14.25" customHeight="1">
      <c r="A1650" s="12" t="s">
        <v>1677</v>
      </c>
      <c r="B1650" s="12" t="s">
        <v>19</v>
      </c>
      <c r="C1650" s="12"/>
      <c r="D1650" s="13">
        <v>146588</v>
      </c>
      <c r="E1650" s="13">
        <v>31797</v>
      </c>
      <c r="F1650" s="12" t="s">
        <v>29</v>
      </c>
      <c r="G1650" s="12" t="s">
        <v>20</v>
      </c>
      <c r="H1650" s="12" t="s">
        <v>21</v>
      </c>
    </row>
    <row r="1651" spans="1:8" ht="14.25" customHeight="1">
      <c r="A1651" s="12" t="s">
        <v>1678</v>
      </c>
      <c r="B1651" s="12" t="s">
        <v>19</v>
      </c>
      <c r="C1651" s="12" t="s">
        <v>46</v>
      </c>
      <c r="D1651" s="13">
        <v>158110</v>
      </c>
      <c r="E1651" s="13">
        <v>80668</v>
      </c>
      <c r="F1651" s="12" t="s">
        <v>29</v>
      </c>
      <c r="G1651" s="12" t="s">
        <v>20</v>
      </c>
      <c r="H1651" s="12"/>
    </row>
    <row r="1652" spans="1:8" ht="14.25" customHeight="1">
      <c r="A1652" s="12" t="s">
        <v>1679</v>
      </c>
      <c r="B1652" s="12"/>
      <c r="C1652" s="12"/>
      <c r="D1652" s="13">
        <v>167446</v>
      </c>
      <c r="E1652" s="13">
        <v>91675</v>
      </c>
      <c r="F1652" s="12" t="s">
        <v>10</v>
      </c>
      <c r="G1652" s="12" t="s">
        <v>24</v>
      </c>
      <c r="H1652" s="12" t="s">
        <v>21</v>
      </c>
    </row>
    <row r="1653" spans="1:8" ht="14.25" customHeight="1">
      <c r="A1653" s="12" t="s">
        <v>1680</v>
      </c>
      <c r="B1653" s="12" t="s">
        <v>13</v>
      </c>
      <c r="C1653" s="12" t="s">
        <v>46</v>
      </c>
      <c r="D1653" s="13">
        <v>172556</v>
      </c>
      <c r="E1653" s="13">
        <v>50036</v>
      </c>
      <c r="F1653" s="12" t="s">
        <v>10</v>
      </c>
      <c r="G1653" s="12"/>
      <c r="H1653" s="12" t="s">
        <v>31</v>
      </c>
    </row>
    <row r="1654" spans="1:8" ht="14.25" customHeight="1">
      <c r="A1654" s="12" t="s">
        <v>1681</v>
      </c>
      <c r="B1654" s="12"/>
      <c r="C1654" s="12" t="s">
        <v>14</v>
      </c>
      <c r="D1654" s="13">
        <v>94511</v>
      </c>
      <c r="E1654" s="13">
        <v>37388</v>
      </c>
      <c r="F1654" s="12" t="s">
        <v>15</v>
      </c>
      <c r="G1654" s="12" t="s">
        <v>24</v>
      </c>
      <c r="H1654" s="12" t="s">
        <v>31</v>
      </c>
    </row>
    <row r="1655" spans="1:8" ht="14.25" customHeight="1">
      <c r="A1655" s="12" t="s">
        <v>1682</v>
      </c>
      <c r="B1655" s="12" t="s">
        <v>36</v>
      </c>
      <c r="C1655" s="12" t="s">
        <v>14</v>
      </c>
      <c r="D1655" s="13">
        <v>27196</v>
      </c>
      <c r="E1655" s="13">
        <v>11443</v>
      </c>
      <c r="F1655" s="12" t="s">
        <v>10</v>
      </c>
      <c r="G1655" s="12" t="s">
        <v>16</v>
      </c>
      <c r="H1655" s="12" t="s">
        <v>31</v>
      </c>
    </row>
    <row r="1656" spans="1:8" ht="14.25" customHeight="1">
      <c r="A1656" s="12" t="s">
        <v>1683</v>
      </c>
      <c r="B1656" s="12" t="s">
        <v>34</v>
      </c>
      <c r="C1656" s="12" t="s">
        <v>14</v>
      </c>
      <c r="D1656" s="13">
        <v>19535</v>
      </c>
      <c r="E1656" s="13">
        <v>90434</v>
      </c>
      <c r="F1656" s="12"/>
      <c r="G1656" s="12" t="s">
        <v>16</v>
      </c>
      <c r="H1656" s="12" t="s">
        <v>17</v>
      </c>
    </row>
    <row r="1657" spans="1:8" ht="14.25" customHeight="1">
      <c r="A1657" s="12" t="s">
        <v>1684</v>
      </c>
      <c r="B1657" s="12" t="s">
        <v>36</v>
      </c>
      <c r="C1657" s="12" t="s">
        <v>46</v>
      </c>
      <c r="D1657" s="13">
        <v>25163</v>
      </c>
      <c r="E1657" s="13">
        <v>82194</v>
      </c>
      <c r="F1657" s="12" t="s">
        <v>10</v>
      </c>
      <c r="G1657" s="12" t="s">
        <v>20</v>
      </c>
      <c r="H1657" s="12" t="s">
        <v>11</v>
      </c>
    </row>
    <row r="1658" spans="1:8" ht="14.25" customHeight="1">
      <c r="A1658" s="12" t="s">
        <v>1685</v>
      </c>
      <c r="B1658" s="12" t="s">
        <v>34</v>
      </c>
      <c r="C1658" s="12" t="s">
        <v>9</v>
      </c>
      <c r="D1658" s="13">
        <v>31659</v>
      </c>
      <c r="E1658" s="13">
        <v>56929</v>
      </c>
      <c r="F1658" s="12" t="s">
        <v>29</v>
      </c>
      <c r="G1658" s="12" t="s">
        <v>16</v>
      </c>
      <c r="H1658" s="12" t="s">
        <v>31</v>
      </c>
    </row>
    <row r="1659" spans="1:8" ht="14.25" customHeight="1">
      <c r="A1659" s="12" t="s">
        <v>1686</v>
      </c>
      <c r="B1659" s="12" t="s">
        <v>13</v>
      </c>
      <c r="C1659" s="12"/>
      <c r="D1659" s="13">
        <v>22926</v>
      </c>
      <c r="E1659" s="13">
        <v>39506</v>
      </c>
      <c r="F1659" s="12" t="s">
        <v>29</v>
      </c>
      <c r="G1659" s="12" t="s">
        <v>20</v>
      </c>
      <c r="H1659" s="12" t="s">
        <v>11</v>
      </c>
    </row>
    <row r="1660" spans="1:8" ht="14.25" customHeight="1">
      <c r="A1660" s="12" t="s">
        <v>1687</v>
      </c>
      <c r="B1660" s="12"/>
      <c r="C1660" s="12" t="s">
        <v>46</v>
      </c>
      <c r="D1660" s="13">
        <v>198670</v>
      </c>
      <c r="E1660" s="13">
        <v>56262</v>
      </c>
      <c r="F1660" s="12" t="s">
        <v>10</v>
      </c>
      <c r="G1660" s="12" t="s">
        <v>16</v>
      </c>
      <c r="H1660" s="12" t="s">
        <v>21</v>
      </c>
    </row>
    <row r="1661" spans="1:8" ht="14.25" customHeight="1">
      <c r="A1661" s="12" t="s">
        <v>1688</v>
      </c>
      <c r="B1661" s="12" t="s">
        <v>34</v>
      </c>
      <c r="C1661" s="12" t="s">
        <v>14</v>
      </c>
      <c r="D1661" s="13">
        <v>115262</v>
      </c>
      <c r="E1661" s="13">
        <v>38816</v>
      </c>
      <c r="F1661" s="12" t="s">
        <v>10</v>
      </c>
      <c r="G1661" s="12" t="s">
        <v>16</v>
      </c>
      <c r="H1661" s="12" t="s">
        <v>17</v>
      </c>
    </row>
    <row r="1662" spans="1:8" ht="14.25" customHeight="1">
      <c r="A1662" s="12" t="s">
        <v>1689</v>
      </c>
      <c r="B1662" s="12" t="s">
        <v>19</v>
      </c>
      <c r="C1662" s="12"/>
      <c r="D1662" s="13">
        <v>133468</v>
      </c>
      <c r="E1662" s="13">
        <v>59495</v>
      </c>
      <c r="F1662" s="12" t="s">
        <v>15</v>
      </c>
      <c r="G1662" s="12" t="s">
        <v>20</v>
      </c>
      <c r="H1662" s="12" t="s">
        <v>11</v>
      </c>
    </row>
    <row r="1663" spans="1:8" ht="14.25" customHeight="1">
      <c r="A1663" s="12" t="s">
        <v>1690</v>
      </c>
      <c r="B1663" s="12" t="s">
        <v>19</v>
      </c>
      <c r="C1663" s="12" t="s">
        <v>46</v>
      </c>
      <c r="D1663" s="13">
        <v>14901</v>
      </c>
      <c r="E1663" s="13">
        <v>71327</v>
      </c>
      <c r="F1663" s="12" t="s">
        <v>15</v>
      </c>
      <c r="G1663" s="12" t="s">
        <v>20</v>
      </c>
      <c r="H1663" s="12" t="s">
        <v>31</v>
      </c>
    </row>
    <row r="1664" spans="1:8" ht="14.25" customHeight="1">
      <c r="A1664" s="12" t="s">
        <v>1691</v>
      </c>
      <c r="B1664" s="12" t="s">
        <v>36</v>
      </c>
      <c r="C1664" s="12" t="s">
        <v>14</v>
      </c>
      <c r="D1664" s="13">
        <v>126520</v>
      </c>
      <c r="E1664" s="13">
        <v>10913</v>
      </c>
      <c r="F1664" s="12" t="s">
        <v>10</v>
      </c>
      <c r="G1664" s="12" t="s">
        <v>24</v>
      </c>
      <c r="H1664" s="12" t="s">
        <v>17</v>
      </c>
    </row>
    <row r="1665" spans="1:8" ht="14.25" customHeight="1">
      <c r="A1665" s="12" t="s">
        <v>1692</v>
      </c>
      <c r="B1665" s="12"/>
      <c r="C1665" s="12" t="s">
        <v>9</v>
      </c>
      <c r="D1665" s="13">
        <v>171275</v>
      </c>
      <c r="E1665" s="13">
        <v>8413</v>
      </c>
      <c r="F1665" s="12" t="s">
        <v>10</v>
      </c>
      <c r="G1665" s="12" t="s">
        <v>20</v>
      </c>
      <c r="H1665" s="12" t="s">
        <v>31</v>
      </c>
    </row>
    <row r="1666" spans="1:8" ht="14.25" customHeight="1">
      <c r="A1666" s="12" t="s">
        <v>1693</v>
      </c>
      <c r="B1666" s="12" t="s">
        <v>19</v>
      </c>
      <c r="C1666" s="12"/>
      <c r="D1666" s="13">
        <v>108708</v>
      </c>
      <c r="E1666" s="13">
        <v>66759</v>
      </c>
      <c r="F1666" s="12"/>
      <c r="G1666" s="12" t="s">
        <v>16</v>
      </c>
      <c r="H1666" s="12" t="s">
        <v>11</v>
      </c>
    </row>
    <row r="1667" spans="1:8" ht="14.25" customHeight="1">
      <c r="A1667" s="12" t="s">
        <v>1694</v>
      </c>
      <c r="B1667" s="12"/>
      <c r="C1667" s="12"/>
      <c r="D1667" s="13">
        <v>146771</v>
      </c>
      <c r="E1667" s="13">
        <v>61280</v>
      </c>
      <c r="F1667" s="12" t="s">
        <v>10</v>
      </c>
      <c r="G1667" s="12" t="s">
        <v>16</v>
      </c>
      <c r="H1667" s="12" t="s">
        <v>31</v>
      </c>
    </row>
    <row r="1668" spans="1:8" ht="14.25" customHeight="1">
      <c r="A1668" s="12" t="s">
        <v>1695</v>
      </c>
      <c r="B1668" s="12" t="s">
        <v>36</v>
      </c>
      <c r="C1668" s="12" t="s">
        <v>14</v>
      </c>
      <c r="D1668" s="13">
        <v>117356</v>
      </c>
      <c r="E1668" s="13">
        <v>25467</v>
      </c>
      <c r="F1668" s="12"/>
      <c r="G1668" s="12" t="s">
        <v>24</v>
      </c>
      <c r="H1668" s="12" t="s">
        <v>11</v>
      </c>
    </row>
    <row r="1669" spans="1:8" ht="14.25" customHeight="1">
      <c r="A1669" s="12" t="s">
        <v>1696</v>
      </c>
      <c r="B1669" s="12" t="s">
        <v>36</v>
      </c>
      <c r="C1669" s="12"/>
      <c r="D1669" s="13">
        <v>123227</v>
      </c>
      <c r="E1669" s="13">
        <v>86887</v>
      </c>
      <c r="F1669" s="12" t="s">
        <v>29</v>
      </c>
      <c r="G1669" s="12" t="s">
        <v>24</v>
      </c>
      <c r="H1669" s="12" t="s">
        <v>17</v>
      </c>
    </row>
    <row r="1670" spans="1:8" ht="14.25" customHeight="1">
      <c r="A1670" s="12" t="s">
        <v>1697</v>
      </c>
      <c r="B1670" s="12"/>
      <c r="C1670" s="12"/>
      <c r="D1670" s="13">
        <v>149359</v>
      </c>
      <c r="E1670" s="13">
        <v>66470</v>
      </c>
      <c r="F1670" s="12" t="s">
        <v>29</v>
      </c>
      <c r="G1670" s="12"/>
      <c r="H1670" s="12" t="s">
        <v>17</v>
      </c>
    </row>
    <row r="1671" spans="1:8" ht="14.25" customHeight="1">
      <c r="A1671" s="12" t="s">
        <v>1698</v>
      </c>
      <c r="B1671" s="12" t="s">
        <v>36</v>
      </c>
      <c r="C1671" s="12" t="s">
        <v>14</v>
      </c>
      <c r="D1671" s="13">
        <v>47994</v>
      </c>
      <c r="E1671" s="13">
        <v>50847</v>
      </c>
      <c r="F1671" s="12" t="s">
        <v>10</v>
      </c>
      <c r="G1671" s="12" t="s">
        <v>24</v>
      </c>
      <c r="H1671" s="12" t="s">
        <v>11</v>
      </c>
    </row>
    <row r="1672" spans="1:8" ht="14.25" customHeight="1">
      <c r="A1672" s="12" t="s">
        <v>1699</v>
      </c>
      <c r="B1672" s="12" t="s">
        <v>13</v>
      </c>
      <c r="C1672" s="12"/>
      <c r="D1672" s="13">
        <v>42725</v>
      </c>
      <c r="E1672" s="13">
        <v>31748</v>
      </c>
      <c r="F1672" s="12" t="s">
        <v>10</v>
      </c>
      <c r="G1672" s="12" t="s">
        <v>20</v>
      </c>
      <c r="H1672" s="12" t="s">
        <v>21</v>
      </c>
    </row>
    <row r="1673" spans="1:8" ht="14.25" customHeight="1">
      <c r="A1673" s="12" t="s">
        <v>1700</v>
      </c>
      <c r="B1673" s="12" t="s">
        <v>36</v>
      </c>
      <c r="C1673" s="12"/>
      <c r="D1673" s="13">
        <v>158447</v>
      </c>
      <c r="E1673" s="13">
        <v>48740</v>
      </c>
      <c r="F1673" s="12"/>
      <c r="G1673" s="12"/>
      <c r="H1673" s="12"/>
    </row>
    <row r="1674" spans="1:8" ht="14.25" customHeight="1">
      <c r="A1674" s="12" t="s">
        <v>1701</v>
      </c>
      <c r="B1674" s="12" t="s">
        <v>152</v>
      </c>
      <c r="C1674" s="12" t="s">
        <v>14</v>
      </c>
      <c r="D1674" s="13">
        <v>192498</v>
      </c>
      <c r="E1674" s="13">
        <v>95111</v>
      </c>
      <c r="F1674" s="12"/>
      <c r="G1674" s="12" t="s">
        <v>16</v>
      </c>
      <c r="H1674" s="12" t="s">
        <v>31</v>
      </c>
    </row>
    <row r="1675" spans="1:8" ht="14.25" customHeight="1">
      <c r="A1675" s="12" t="s">
        <v>1702</v>
      </c>
      <c r="B1675" s="12" t="s">
        <v>34</v>
      </c>
      <c r="C1675" s="12"/>
      <c r="D1675" s="13">
        <v>48981</v>
      </c>
      <c r="E1675" s="13">
        <v>71770</v>
      </c>
      <c r="F1675" s="12"/>
      <c r="G1675" s="12" t="s">
        <v>16</v>
      </c>
      <c r="H1675" s="12" t="s">
        <v>11</v>
      </c>
    </row>
    <row r="1676" spans="1:8" ht="14.25" customHeight="1">
      <c r="A1676" s="12" t="s">
        <v>1703</v>
      </c>
      <c r="B1676" s="12" t="s">
        <v>19</v>
      </c>
      <c r="C1676" s="12" t="s">
        <v>46</v>
      </c>
      <c r="D1676" s="13">
        <v>89876</v>
      </c>
      <c r="E1676" s="13">
        <v>95359</v>
      </c>
      <c r="F1676" s="12" t="s">
        <v>15</v>
      </c>
      <c r="G1676" s="12" t="s">
        <v>20</v>
      </c>
      <c r="H1676" s="12" t="s">
        <v>11</v>
      </c>
    </row>
    <row r="1677" spans="1:8" ht="14.25" customHeight="1">
      <c r="A1677" s="12" t="s">
        <v>1704</v>
      </c>
      <c r="B1677" s="12" t="s">
        <v>34</v>
      </c>
      <c r="C1677" s="12" t="s">
        <v>14</v>
      </c>
      <c r="D1677" s="13">
        <v>156759</v>
      </c>
      <c r="E1677" s="13">
        <v>66580</v>
      </c>
      <c r="F1677" s="12"/>
      <c r="G1677" s="12" t="s">
        <v>24</v>
      </c>
      <c r="H1677" s="12"/>
    </row>
    <row r="1678" spans="1:8" ht="14.25" customHeight="1">
      <c r="A1678" s="12" t="s">
        <v>1705</v>
      </c>
      <c r="B1678" s="12" t="s">
        <v>36</v>
      </c>
      <c r="C1678" s="12" t="s">
        <v>46</v>
      </c>
      <c r="D1678" s="13">
        <v>57121</v>
      </c>
      <c r="E1678" s="13">
        <v>20105</v>
      </c>
      <c r="F1678" s="12" t="s">
        <v>10</v>
      </c>
      <c r="G1678" s="12" t="s">
        <v>24</v>
      </c>
      <c r="H1678" s="12" t="s">
        <v>17</v>
      </c>
    </row>
    <row r="1679" spans="1:8" ht="14.25" customHeight="1">
      <c r="A1679" s="12" t="s">
        <v>1706</v>
      </c>
      <c r="B1679" s="12" t="s">
        <v>34</v>
      </c>
      <c r="C1679" s="12"/>
      <c r="D1679" s="13">
        <v>143653</v>
      </c>
      <c r="E1679" s="13">
        <v>89406</v>
      </c>
      <c r="F1679" s="12" t="s">
        <v>15</v>
      </c>
      <c r="G1679" s="12" t="s">
        <v>20</v>
      </c>
      <c r="H1679" s="12" t="s">
        <v>31</v>
      </c>
    </row>
    <row r="1680" spans="1:8" ht="14.25" customHeight="1">
      <c r="A1680" s="12" t="s">
        <v>1707</v>
      </c>
      <c r="B1680" s="12" t="s">
        <v>152</v>
      </c>
      <c r="C1680" s="12"/>
      <c r="D1680" s="13">
        <v>80498</v>
      </c>
      <c r="E1680" s="13">
        <v>63713</v>
      </c>
      <c r="F1680" s="12"/>
      <c r="G1680" s="12" t="s">
        <v>16</v>
      </c>
      <c r="H1680" s="12" t="s">
        <v>17</v>
      </c>
    </row>
    <row r="1681" spans="1:8" ht="14.25" customHeight="1">
      <c r="A1681" s="12" t="s">
        <v>1708</v>
      </c>
      <c r="B1681" s="12" t="s">
        <v>36</v>
      </c>
      <c r="C1681" s="12"/>
      <c r="D1681" s="13">
        <v>87309</v>
      </c>
      <c r="E1681" s="13">
        <v>60082</v>
      </c>
      <c r="F1681" s="12" t="s">
        <v>29</v>
      </c>
      <c r="G1681" s="12"/>
      <c r="H1681" s="12"/>
    </row>
    <row r="1682" spans="1:8" ht="14.25" customHeight="1">
      <c r="A1682" s="12" t="s">
        <v>1709</v>
      </c>
      <c r="B1682" s="12"/>
      <c r="C1682" s="12" t="s">
        <v>14</v>
      </c>
      <c r="D1682" s="13">
        <v>76324</v>
      </c>
      <c r="E1682" s="13">
        <v>45411</v>
      </c>
      <c r="F1682" s="12" t="s">
        <v>29</v>
      </c>
      <c r="G1682" s="12" t="s">
        <v>16</v>
      </c>
      <c r="H1682" s="12" t="s">
        <v>11</v>
      </c>
    </row>
    <row r="1683" spans="1:8" ht="14.25" customHeight="1">
      <c r="A1683" s="12" t="s">
        <v>1710</v>
      </c>
      <c r="B1683" s="12" t="s">
        <v>13</v>
      </c>
      <c r="C1683" s="12" t="s">
        <v>14</v>
      </c>
      <c r="D1683" s="13">
        <v>96728</v>
      </c>
      <c r="E1683" s="13">
        <v>36564</v>
      </c>
      <c r="F1683" s="12" t="s">
        <v>10</v>
      </c>
      <c r="G1683" s="12" t="s">
        <v>24</v>
      </c>
      <c r="H1683" s="12" t="s">
        <v>31</v>
      </c>
    </row>
    <row r="1684" spans="1:8" ht="14.25" customHeight="1">
      <c r="A1684" s="12" t="s">
        <v>1711</v>
      </c>
      <c r="B1684" s="12" t="s">
        <v>19</v>
      </c>
      <c r="C1684" s="12" t="s">
        <v>14</v>
      </c>
      <c r="D1684" s="13">
        <v>163967</v>
      </c>
      <c r="E1684" s="13">
        <v>51880</v>
      </c>
      <c r="F1684" s="12" t="s">
        <v>15</v>
      </c>
      <c r="G1684" s="12"/>
      <c r="H1684" s="12" t="s">
        <v>31</v>
      </c>
    </row>
    <row r="1685" spans="1:8" ht="14.25" customHeight="1">
      <c r="A1685" s="12" t="s">
        <v>1712</v>
      </c>
      <c r="B1685" s="12" t="s">
        <v>19</v>
      </c>
      <c r="C1685" s="12" t="s">
        <v>14</v>
      </c>
      <c r="D1685" s="13">
        <v>58756</v>
      </c>
      <c r="E1685" s="13">
        <v>91494</v>
      </c>
      <c r="F1685" s="12" t="s">
        <v>15</v>
      </c>
      <c r="G1685" s="12" t="s">
        <v>16</v>
      </c>
      <c r="H1685" s="12"/>
    </row>
    <row r="1686" spans="1:8" ht="14.25" customHeight="1">
      <c r="A1686" s="12" t="s">
        <v>1713</v>
      </c>
      <c r="B1686" s="12" t="s">
        <v>13</v>
      </c>
      <c r="C1686" s="12" t="s">
        <v>14</v>
      </c>
      <c r="D1686" s="13">
        <v>194699</v>
      </c>
      <c r="E1686" s="13">
        <v>29963</v>
      </c>
      <c r="F1686" s="12" t="s">
        <v>15</v>
      </c>
      <c r="G1686" s="12" t="s">
        <v>16</v>
      </c>
      <c r="H1686" s="12" t="s">
        <v>11</v>
      </c>
    </row>
    <row r="1687" spans="1:8" ht="14.25" customHeight="1">
      <c r="A1687" s="12" t="s">
        <v>1714</v>
      </c>
      <c r="B1687" s="12" t="s">
        <v>34</v>
      </c>
      <c r="C1687" s="12" t="s">
        <v>46</v>
      </c>
      <c r="D1687" s="13">
        <v>15070</v>
      </c>
      <c r="E1687" s="13">
        <v>66205</v>
      </c>
      <c r="F1687" s="12"/>
      <c r="G1687" s="12"/>
      <c r="H1687" s="12" t="s">
        <v>11</v>
      </c>
    </row>
    <row r="1688" spans="1:8" ht="14.25" customHeight="1">
      <c r="A1688" s="12" t="s">
        <v>1715</v>
      </c>
      <c r="B1688" s="12" t="s">
        <v>34</v>
      </c>
      <c r="C1688" s="12" t="s">
        <v>14</v>
      </c>
      <c r="D1688" s="13">
        <v>144704</v>
      </c>
      <c r="E1688" s="13">
        <v>19451</v>
      </c>
      <c r="F1688" s="12" t="s">
        <v>15</v>
      </c>
      <c r="G1688" s="12" t="s">
        <v>16</v>
      </c>
      <c r="H1688" s="12" t="s">
        <v>21</v>
      </c>
    </row>
    <row r="1689" spans="1:8" ht="14.25" customHeight="1">
      <c r="A1689" s="12" t="s">
        <v>1716</v>
      </c>
      <c r="B1689" s="12" t="s">
        <v>34</v>
      </c>
      <c r="C1689" s="12" t="s">
        <v>14</v>
      </c>
      <c r="D1689" s="13">
        <v>33858</v>
      </c>
      <c r="E1689" s="13">
        <v>28133</v>
      </c>
      <c r="F1689" s="12" t="s">
        <v>29</v>
      </c>
      <c r="G1689" s="12" t="s">
        <v>20</v>
      </c>
      <c r="H1689" s="12" t="s">
        <v>17</v>
      </c>
    </row>
    <row r="1690" spans="1:8" ht="14.25" customHeight="1">
      <c r="A1690" s="12" t="s">
        <v>1717</v>
      </c>
      <c r="B1690" s="12" t="s">
        <v>34</v>
      </c>
      <c r="C1690" s="12" t="s">
        <v>46</v>
      </c>
      <c r="D1690" s="13">
        <v>149989</v>
      </c>
      <c r="E1690" s="13">
        <v>19660</v>
      </c>
      <c r="F1690" s="12" t="s">
        <v>15</v>
      </c>
      <c r="G1690" s="12" t="s">
        <v>16</v>
      </c>
      <c r="H1690" s="12" t="s">
        <v>11</v>
      </c>
    </row>
    <row r="1691" spans="1:8" ht="14.25" customHeight="1">
      <c r="A1691" s="12" t="s">
        <v>1718</v>
      </c>
      <c r="B1691" s="12" t="s">
        <v>36</v>
      </c>
      <c r="C1691" s="12" t="s">
        <v>14</v>
      </c>
      <c r="D1691" s="13">
        <v>198685</v>
      </c>
      <c r="E1691" s="13">
        <v>55791</v>
      </c>
      <c r="F1691" s="12" t="s">
        <v>15</v>
      </c>
      <c r="G1691" s="12" t="s">
        <v>24</v>
      </c>
      <c r="H1691" s="12"/>
    </row>
    <row r="1692" spans="1:8" ht="14.25" customHeight="1">
      <c r="A1692" s="12" t="s">
        <v>1719</v>
      </c>
      <c r="B1692" s="12" t="s">
        <v>13</v>
      </c>
      <c r="C1692" s="12"/>
      <c r="D1692" s="13">
        <v>38572</v>
      </c>
      <c r="E1692" s="13">
        <v>90269</v>
      </c>
      <c r="F1692" s="12"/>
      <c r="G1692" s="12" t="s">
        <v>24</v>
      </c>
      <c r="H1692" s="12" t="s">
        <v>11</v>
      </c>
    </row>
    <row r="1693" spans="1:8" ht="14.25" customHeight="1">
      <c r="A1693" s="12" t="s">
        <v>1720</v>
      </c>
      <c r="B1693" s="12" t="s">
        <v>19</v>
      </c>
      <c r="C1693" s="12"/>
      <c r="D1693" s="13">
        <v>62905</v>
      </c>
      <c r="E1693" s="13">
        <v>36957</v>
      </c>
      <c r="F1693" s="12"/>
      <c r="G1693" s="12" t="s">
        <v>16</v>
      </c>
      <c r="H1693" s="12" t="s">
        <v>21</v>
      </c>
    </row>
    <row r="1694" spans="1:8" ht="14.25" customHeight="1">
      <c r="A1694" s="12" t="s">
        <v>1721</v>
      </c>
      <c r="B1694" s="12" t="s">
        <v>36</v>
      </c>
      <c r="C1694" s="12" t="s">
        <v>46</v>
      </c>
      <c r="D1694" s="13">
        <v>69324</v>
      </c>
      <c r="E1694" s="13">
        <v>79787</v>
      </c>
      <c r="F1694" s="12" t="s">
        <v>15</v>
      </c>
      <c r="G1694" s="12"/>
      <c r="H1694" s="12" t="s">
        <v>21</v>
      </c>
    </row>
    <row r="1695" spans="1:8" ht="14.25" customHeight="1">
      <c r="A1695" s="12" t="s">
        <v>1722</v>
      </c>
      <c r="B1695" s="12" t="s">
        <v>13</v>
      </c>
      <c r="C1695" s="12" t="s">
        <v>9</v>
      </c>
      <c r="D1695" s="13">
        <v>99497</v>
      </c>
      <c r="E1695" s="13">
        <v>5177</v>
      </c>
      <c r="F1695" s="12" t="s">
        <v>15</v>
      </c>
      <c r="G1695" s="12" t="s">
        <v>16</v>
      </c>
      <c r="H1695" s="12"/>
    </row>
    <row r="1696" spans="1:8" ht="14.25" customHeight="1">
      <c r="A1696" s="12" t="s">
        <v>1723</v>
      </c>
      <c r="B1696" s="12" t="s">
        <v>13</v>
      </c>
      <c r="C1696" s="12" t="s">
        <v>46</v>
      </c>
      <c r="D1696" s="13">
        <v>175350</v>
      </c>
      <c r="E1696" s="13">
        <v>66591</v>
      </c>
      <c r="F1696" s="12" t="s">
        <v>29</v>
      </c>
      <c r="G1696" s="12" t="s">
        <v>20</v>
      </c>
      <c r="H1696" s="12" t="s">
        <v>17</v>
      </c>
    </row>
    <row r="1697" spans="1:8" ht="14.25" customHeight="1">
      <c r="A1697" s="12" t="s">
        <v>1724</v>
      </c>
      <c r="B1697" s="12"/>
      <c r="C1697" s="12" t="s">
        <v>46</v>
      </c>
      <c r="D1697" s="13">
        <v>105297</v>
      </c>
      <c r="E1697" s="13">
        <v>24267</v>
      </c>
      <c r="F1697" s="12" t="s">
        <v>29</v>
      </c>
      <c r="G1697" s="12" t="s">
        <v>16</v>
      </c>
      <c r="H1697" s="12" t="s">
        <v>11</v>
      </c>
    </row>
    <row r="1698" spans="1:8" ht="14.25" customHeight="1">
      <c r="A1698" s="12" t="s">
        <v>1725</v>
      </c>
      <c r="B1698" s="12" t="s">
        <v>13</v>
      </c>
      <c r="C1698" s="12" t="s">
        <v>14</v>
      </c>
      <c r="D1698" s="13">
        <v>89804</v>
      </c>
      <c r="E1698" s="13">
        <v>20082</v>
      </c>
      <c r="F1698" s="12"/>
      <c r="G1698" s="12" t="s">
        <v>24</v>
      </c>
      <c r="H1698" s="12" t="s">
        <v>21</v>
      </c>
    </row>
    <row r="1699" spans="1:8" ht="14.25" customHeight="1">
      <c r="A1699" s="12" t="s">
        <v>1726</v>
      </c>
      <c r="B1699" s="12" t="s">
        <v>13</v>
      </c>
      <c r="C1699" s="12" t="s">
        <v>46</v>
      </c>
      <c r="D1699" s="13">
        <v>196657</v>
      </c>
      <c r="E1699" s="13">
        <v>29457</v>
      </c>
      <c r="F1699" s="12"/>
      <c r="G1699" s="12" t="s">
        <v>20</v>
      </c>
      <c r="H1699" s="12" t="s">
        <v>11</v>
      </c>
    </row>
    <row r="1700" spans="1:8" ht="14.25" customHeight="1">
      <c r="A1700" s="12" t="s">
        <v>1727</v>
      </c>
      <c r="B1700" s="12" t="s">
        <v>13</v>
      </c>
      <c r="C1700" s="12"/>
      <c r="D1700" s="13">
        <v>58118</v>
      </c>
      <c r="E1700" s="13">
        <v>30528</v>
      </c>
      <c r="F1700" s="12" t="s">
        <v>29</v>
      </c>
      <c r="G1700" s="12" t="s">
        <v>24</v>
      </c>
      <c r="H1700" s="12"/>
    </row>
    <row r="1701" spans="1:8" ht="14.25" customHeight="1">
      <c r="A1701" s="12" t="s">
        <v>1728</v>
      </c>
      <c r="B1701" s="12" t="s">
        <v>34</v>
      </c>
      <c r="C1701" s="12" t="s">
        <v>9</v>
      </c>
      <c r="D1701" s="13">
        <v>90819</v>
      </c>
      <c r="E1701" s="13">
        <v>71051</v>
      </c>
      <c r="F1701" s="12" t="s">
        <v>15</v>
      </c>
      <c r="G1701" s="12" t="s">
        <v>24</v>
      </c>
      <c r="H1701" s="12"/>
    </row>
    <row r="1702" spans="1:8" ht="14.25" customHeight="1">
      <c r="A1702" s="12" t="s">
        <v>1729</v>
      </c>
      <c r="B1702" s="12"/>
      <c r="C1702" s="12" t="s">
        <v>9</v>
      </c>
      <c r="D1702" s="13">
        <v>180567</v>
      </c>
      <c r="E1702" s="13">
        <v>77883</v>
      </c>
      <c r="F1702" s="12" t="s">
        <v>10</v>
      </c>
      <c r="G1702" s="12" t="s">
        <v>20</v>
      </c>
      <c r="H1702" s="12" t="s">
        <v>31</v>
      </c>
    </row>
    <row r="1703" spans="1:8" ht="14.25" customHeight="1">
      <c r="A1703" s="12" t="s">
        <v>1730</v>
      </c>
      <c r="B1703" s="12" t="s">
        <v>36</v>
      </c>
      <c r="C1703" s="12" t="s">
        <v>14</v>
      </c>
      <c r="D1703" s="13">
        <v>149832</v>
      </c>
      <c r="E1703" s="13">
        <v>60688</v>
      </c>
      <c r="F1703" s="12" t="s">
        <v>29</v>
      </c>
      <c r="G1703" s="12" t="s">
        <v>24</v>
      </c>
      <c r="H1703" s="12"/>
    </row>
    <row r="1704" spans="1:8" ht="14.25" customHeight="1">
      <c r="A1704" s="12" t="s">
        <v>1731</v>
      </c>
      <c r="B1704" s="12" t="s">
        <v>34</v>
      </c>
      <c r="C1704" s="12" t="s">
        <v>14</v>
      </c>
      <c r="D1704" s="13">
        <v>174278</v>
      </c>
      <c r="E1704" s="13">
        <v>26145</v>
      </c>
      <c r="F1704" s="12" t="s">
        <v>15</v>
      </c>
      <c r="G1704" s="12" t="s">
        <v>16</v>
      </c>
      <c r="H1704" s="12"/>
    </row>
    <row r="1705" spans="1:8" ht="14.25" customHeight="1">
      <c r="A1705" s="12" t="s">
        <v>1732</v>
      </c>
      <c r="B1705" s="12" t="s">
        <v>36</v>
      </c>
      <c r="C1705" s="12" t="s">
        <v>14</v>
      </c>
      <c r="D1705" s="13">
        <v>66724</v>
      </c>
      <c r="E1705" s="13">
        <v>38241</v>
      </c>
      <c r="F1705" s="12" t="s">
        <v>10</v>
      </c>
      <c r="G1705" s="12" t="s">
        <v>16</v>
      </c>
      <c r="H1705" s="12" t="s">
        <v>21</v>
      </c>
    </row>
    <row r="1706" spans="1:8" ht="14.25" customHeight="1">
      <c r="A1706" s="12" t="s">
        <v>1733</v>
      </c>
      <c r="B1706" s="12" t="s">
        <v>13</v>
      </c>
      <c r="C1706" s="12" t="s">
        <v>46</v>
      </c>
      <c r="D1706" s="13">
        <v>110121</v>
      </c>
      <c r="E1706" s="13">
        <v>19009</v>
      </c>
      <c r="F1706" s="12" t="s">
        <v>15</v>
      </c>
      <c r="G1706" s="12" t="s">
        <v>24</v>
      </c>
      <c r="H1706" s="12"/>
    </row>
    <row r="1707" spans="1:8" ht="14.25" customHeight="1">
      <c r="A1707" s="12" t="s">
        <v>1734</v>
      </c>
      <c r="B1707" s="12" t="s">
        <v>19</v>
      </c>
      <c r="C1707" s="12" t="s">
        <v>46</v>
      </c>
      <c r="D1707" s="13">
        <v>44573</v>
      </c>
      <c r="E1707" s="13">
        <v>51088</v>
      </c>
      <c r="F1707" s="12" t="s">
        <v>15</v>
      </c>
      <c r="G1707" s="12" t="s">
        <v>24</v>
      </c>
      <c r="H1707" s="12" t="s">
        <v>31</v>
      </c>
    </row>
    <row r="1708" spans="1:8" ht="14.25" customHeight="1">
      <c r="A1708" s="12" t="s">
        <v>1735</v>
      </c>
      <c r="B1708" s="12" t="s">
        <v>13</v>
      </c>
      <c r="C1708" s="12"/>
      <c r="D1708" s="13">
        <v>30830</v>
      </c>
      <c r="E1708" s="13">
        <v>45597</v>
      </c>
      <c r="F1708" s="12" t="s">
        <v>10</v>
      </c>
      <c r="G1708" s="12" t="s">
        <v>20</v>
      </c>
      <c r="H1708" s="12"/>
    </row>
    <row r="1709" spans="1:8" ht="14.25" customHeight="1">
      <c r="A1709" s="12" t="s">
        <v>1736</v>
      </c>
      <c r="B1709" s="12" t="s">
        <v>34</v>
      </c>
      <c r="C1709" s="12" t="s">
        <v>14</v>
      </c>
      <c r="D1709" s="13">
        <v>12863</v>
      </c>
      <c r="E1709" s="13">
        <v>69051</v>
      </c>
      <c r="F1709" s="12" t="s">
        <v>10</v>
      </c>
      <c r="G1709" s="12" t="s">
        <v>16</v>
      </c>
      <c r="H1709" s="12" t="s">
        <v>21</v>
      </c>
    </row>
    <row r="1710" spans="1:8" ht="14.25" customHeight="1">
      <c r="A1710" s="12" t="s">
        <v>1737</v>
      </c>
      <c r="B1710" s="12" t="s">
        <v>34</v>
      </c>
      <c r="C1710" s="12" t="s">
        <v>9</v>
      </c>
      <c r="D1710" s="13">
        <v>108057</v>
      </c>
      <c r="E1710" s="13">
        <v>14183</v>
      </c>
      <c r="F1710" s="12" t="s">
        <v>29</v>
      </c>
      <c r="G1710" s="12" t="s">
        <v>20</v>
      </c>
      <c r="H1710" s="12" t="s">
        <v>17</v>
      </c>
    </row>
    <row r="1711" spans="1:8" ht="14.25" customHeight="1">
      <c r="A1711" s="12" t="s">
        <v>1738</v>
      </c>
      <c r="B1711" s="12" t="s">
        <v>34</v>
      </c>
      <c r="C1711" s="12" t="s">
        <v>14</v>
      </c>
      <c r="D1711" s="13">
        <v>175611</v>
      </c>
      <c r="E1711" s="13">
        <v>39545</v>
      </c>
      <c r="F1711" s="12" t="s">
        <v>10</v>
      </c>
      <c r="G1711" s="12" t="s">
        <v>24</v>
      </c>
      <c r="H1711" s="12"/>
    </row>
    <row r="1712" spans="1:8" ht="14.25" customHeight="1">
      <c r="A1712" s="12" t="s">
        <v>1739</v>
      </c>
      <c r="B1712" s="12" t="s">
        <v>13</v>
      </c>
      <c r="C1712" s="12" t="s">
        <v>9</v>
      </c>
      <c r="D1712" s="13">
        <v>128409</v>
      </c>
      <c r="E1712" s="13">
        <v>75602</v>
      </c>
      <c r="F1712" s="12" t="s">
        <v>29</v>
      </c>
      <c r="G1712" s="12"/>
      <c r="H1712" s="12"/>
    </row>
    <row r="1713" spans="1:8" ht="14.25" customHeight="1">
      <c r="A1713" s="12" t="s">
        <v>1740</v>
      </c>
      <c r="B1713" s="12" t="s">
        <v>34</v>
      </c>
      <c r="C1713" s="12" t="s">
        <v>14</v>
      </c>
      <c r="D1713" s="13">
        <v>58183</v>
      </c>
      <c r="E1713" s="13">
        <v>16354</v>
      </c>
      <c r="F1713" s="12"/>
      <c r="G1713" s="12" t="s">
        <v>16</v>
      </c>
      <c r="H1713" s="12" t="s">
        <v>11</v>
      </c>
    </row>
    <row r="1714" spans="1:8" ht="14.25" customHeight="1">
      <c r="A1714" s="12" t="s">
        <v>1741</v>
      </c>
      <c r="B1714" s="12" t="s">
        <v>34</v>
      </c>
      <c r="C1714" s="12" t="s">
        <v>14</v>
      </c>
      <c r="D1714" s="13">
        <v>113652</v>
      </c>
      <c r="E1714" s="13">
        <v>37673</v>
      </c>
      <c r="F1714" s="12"/>
      <c r="G1714" s="12" t="s">
        <v>16</v>
      </c>
      <c r="H1714" s="12"/>
    </row>
    <row r="1715" spans="1:8" ht="14.25" customHeight="1">
      <c r="A1715" s="12" t="s">
        <v>1742</v>
      </c>
      <c r="B1715" s="12" t="s">
        <v>34</v>
      </c>
      <c r="C1715" s="12"/>
      <c r="D1715" s="13">
        <v>171271</v>
      </c>
      <c r="E1715" s="13">
        <v>48988</v>
      </c>
      <c r="F1715" s="12" t="s">
        <v>15</v>
      </c>
      <c r="G1715" s="12"/>
      <c r="H1715" s="12"/>
    </row>
    <row r="1716" spans="1:8" ht="14.25" customHeight="1">
      <c r="A1716" s="12" t="s">
        <v>1743</v>
      </c>
      <c r="B1716" s="12" t="s">
        <v>13</v>
      </c>
      <c r="C1716" s="12" t="s">
        <v>14</v>
      </c>
      <c r="D1716" s="13">
        <v>156890</v>
      </c>
      <c r="E1716" s="13">
        <v>44875</v>
      </c>
      <c r="F1716" s="12" t="s">
        <v>10</v>
      </c>
      <c r="G1716" s="12" t="s">
        <v>20</v>
      </c>
      <c r="H1716" s="12"/>
    </row>
    <row r="1717" spans="1:8" ht="14.25" customHeight="1">
      <c r="A1717" s="12" t="s">
        <v>1744</v>
      </c>
      <c r="B1717" s="12" t="s">
        <v>13</v>
      </c>
      <c r="C1717" s="12" t="s">
        <v>46</v>
      </c>
      <c r="D1717" s="13">
        <v>80043</v>
      </c>
      <c r="E1717" s="13">
        <v>18826</v>
      </c>
      <c r="F1717" s="12" t="s">
        <v>15</v>
      </c>
      <c r="G1717" s="12" t="s">
        <v>24</v>
      </c>
      <c r="H1717" s="12" t="s">
        <v>11</v>
      </c>
    </row>
    <row r="1718" spans="1:8" ht="14.25" customHeight="1">
      <c r="A1718" s="12" t="s">
        <v>1745</v>
      </c>
      <c r="B1718" s="12" t="s">
        <v>19</v>
      </c>
      <c r="C1718" s="12" t="s">
        <v>14</v>
      </c>
      <c r="D1718" s="13">
        <v>170136</v>
      </c>
      <c r="E1718" s="13">
        <v>7551</v>
      </c>
      <c r="F1718" s="12" t="s">
        <v>10</v>
      </c>
      <c r="G1718" s="12"/>
      <c r="H1718" s="12" t="s">
        <v>11</v>
      </c>
    </row>
    <row r="1719" spans="1:8" ht="14.25" customHeight="1">
      <c r="A1719" s="12" t="s">
        <v>1746</v>
      </c>
      <c r="B1719" s="12" t="s">
        <v>19</v>
      </c>
      <c r="C1719" s="12" t="s">
        <v>14</v>
      </c>
      <c r="D1719" s="13">
        <v>118255</v>
      </c>
      <c r="E1719" s="13">
        <v>54578</v>
      </c>
      <c r="F1719" s="12" t="s">
        <v>15</v>
      </c>
      <c r="G1719" s="12" t="s">
        <v>24</v>
      </c>
      <c r="H1719" s="12"/>
    </row>
    <row r="1720" spans="1:8" ht="14.25" customHeight="1">
      <c r="A1720" s="12" t="s">
        <v>1747</v>
      </c>
      <c r="B1720" s="12" t="s">
        <v>34</v>
      </c>
      <c r="C1720" s="12" t="s">
        <v>14</v>
      </c>
      <c r="D1720" s="13">
        <v>150205</v>
      </c>
      <c r="E1720" s="13">
        <v>25226</v>
      </c>
      <c r="F1720" s="12" t="s">
        <v>15</v>
      </c>
      <c r="G1720" s="12" t="s">
        <v>24</v>
      </c>
      <c r="H1720" s="12" t="s">
        <v>17</v>
      </c>
    </row>
    <row r="1721" spans="1:8" ht="14.25" customHeight="1">
      <c r="A1721" s="12" t="s">
        <v>1748</v>
      </c>
      <c r="B1721" s="12" t="s">
        <v>13</v>
      </c>
      <c r="C1721" s="12" t="s">
        <v>9</v>
      </c>
      <c r="D1721" s="13">
        <v>137024</v>
      </c>
      <c r="E1721" s="13">
        <v>22474</v>
      </c>
      <c r="F1721" s="12" t="s">
        <v>29</v>
      </c>
      <c r="G1721" s="12" t="s">
        <v>20</v>
      </c>
      <c r="H1721" s="12" t="s">
        <v>21</v>
      </c>
    </row>
    <row r="1722" spans="1:8" ht="14.25" customHeight="1">
      <c r="A1722" s="12" t="s">
        <v>1749</v>
      </c>
      <c r="B1722" s="12" t="s">
        <v>34</v>
      </c>
      <c r="C1722" s="12"/>
      <c r="D1722" s="13">
        <v>106488</v>
      </c>
      <c r="E1722" s="13">
        <v>53474</v>
      </c>
      <c r="F1722" s="12" t="s">
        <v>10</v>
      </c>
      <c r="G1722" s="12" t="s">
        <v>16</v>
      </c>
      <c r="H1722" s="12" t="s">
        <v>21</v>
      </c>
    </row>
    <row r="1723" spans="1:8" ht="14.25" customHeight="1">
      <c r="A1723" s="12" t="s">
        <v>1750</v>
      </c>
      <c r="B1723" s="12"/>
      <c r="C1723" s="12" t="s">
        <v>14</v>
      </c>
      <c r="D1723" s="13">
        <v>136193</v>
      </c>
      <c r="E1723" s="13">
        <v>90633</v>
      </c>
      <c r="F1723" s="12" t="s">
        <v>29</v>
      </c>
      <c r="G1723" s="12" t="s">
        <v>20</v>
      </c>
      <c r="H1723" s="12"/>
    </row>
    <row r="1724" spans="1:8" ht="14.25" customHeight="1">
      <c r="A1724" s="12" t="s">
        <v>1751</v>
      </c>
      <c r="B1724" s="12" t="s">
        <v>36</v>
      </c>
      <c r="C1724" s="12" t="s">
        <v>46</v>
      </c>
      <c r="D1724" s="13">
        <v>193772</v>
      </c>
      <c r="E1724" s="13">
        <v>84891</v>
      </c>
      <c r="F1724" s="12" t="s">
        <v>10</v>
      </c>
      <c r="G1724" s="12" t="s">
        <v>16</v>
      </c>
      <c r="H1724" s="12"/>
    </row>
    <row r="1725" spans="1:8" ht="14.25" customHeight="1">
      <c r="A1725" s="12" t="s">
        <v>1752</v>
      </c>
      <c r="B1725" s="12" t="s">
        <v>19</v>
      </c>
      <c r="C1725" s="12" t="s">
        <v>14</v>
      </c>
      <c r="D1725" s="13">
        <v>32525</v>
      </c>
      <c r="E1725" s="13">
        <v>69151</v>
      </c>
      <c r="F1725" s="12" t="s">
        <v>10</v>
      </c>
      <c r="G1725" s="12" t="s">
        <v>16</v>
      </c>
      <c r="H1725" s="12" t="s">
        <v>17</v>
      </c>
    </row>
    <row r="1726" spans="1:8" ht="14.25" customHeight="1">
      <c r="A1726" s="12" t="s">
        <v>1753</v>
      </c>
      <c r="B1726" s="12" t="s">
        <v>34</v>
      </c>
      <c r="C1726" s="12" t="s">
        <v>9</v>
      </c>
      <c r="D1726" s="13">
        <v>35776</v>
      </c>
      <c r="E1726" s="13">
        <v>81214</v>
      </c>
      <c r="F1726" s="12"/>
      <c r="G1726" s="12" t="s">
        <v>24</v>
      </c>
      <c r="H1726" s="12" t="s">
        <v>11</v>
      </c>
    </row>
    <row r="1727" spans="1:8" ht="14.25" customHeight="1">
      <c r="A1727" s="12" t="s">
        <v>1754</v>
      </c>
      <c r="B1727" s="12" t="s">
        <v>34</v>
      </c>
      <c r="C1727" s="12" t="s">
        <v>46</v>
      </c>
      <c r="D1727" s="13">
        <v>186601</v>
      </c>
      <c r="E1727" s="13">
        <v>41180</v>
      </c>
      <c r="F1727" s="12" t="s">
        <v>10</v>
      </c>
      <c r="G1727" s="12" t="s">
        <v>16</v>
      </c>
      <c r="H1727" s="12" t="s">
        <v>17</v>
      </c>
    </row>
    <row r="1728" spans="1:8" ht="14.25" customHeight="1">
      <c r="A1728" s="12" t="s">
        <v>1755</v>
      </c>
      <c r="B1728" s="12" t="s">
        <v>36</v>
      </c>
      <c r="C1728" s="12"/>
      <c r="D1728" s="13">
        <v>136598</v>
      </c>
      <c r="E1728" s="13">
        <v>16477</v>
      </c>
      <c r="F1728" s="12" t="s">
        <v>29</v>
      </c>
      <c r="G1728" s="12" t="s">
        <v>24</v>
      </c>
      <c r="H1728" s="12" t="s">
        <v>31</v>
      </c>
    </row>
    <row r="1729" spans="1:8" ht="14.25" customHeight="1">
      <c r="A1729" s="12" t="s">
        <v>1756</v>
      </c>
      <c r="B1729" s="12" t="s">
        <v>34</v>
      </c>
      <c r="C1729" s="12" t="s">
        <v>46</v>
      </c>
      <c r="D1729" s="13">
        <v>24756</v>
      </c>
      <c r="E1729" s="13">
        <v>62399</v>
      </c>
      <c r="F1729" s="12" t="s">
        <v>29</v>
      </c>
      <c r="G1729" s="12" t="s">
        <v>24</v>
      </c>
      <c r="H1729" s="12"/>
    </row>
    <row r="1730" spans="1:8" ht="14.25" customHeight="1">
      <c r="A1730" s="12" t="s">
        <v>1757</v>
      </c>
      <c r="B1730" s="12" t="s">
        <v>34</v>
      </c>
      <c r="C1730" s="12" t="s">
        <v>9</v>
      </c>
      <c r="D1730" s="13">
        <v>125076</v>
      </c>
      <c r="E1730" s="13">
        <v>32993</v>
      </c>
      <c r="F1730" s="12" t="s">
        <v>15</v>
      </c>
      <c r="G1730" s="12" t="s">
        <v>20</v>
      </c>
      <c r="H1730" s="12" t="s">
        <v>21</v>
      </c>
    </row>
    <row r="1731" spans="1:8" ht="14.25" customHeight="1">
      <c r="A1731" s="12" t="s">
        <v>1758</v>
      </c>
      <c r="B1731" s="12"/>
      <c r="C1731" s="12" t="s">
        <v>14</v>
      </c>
      <c r="D1731" s="13">
        <v>60417</v>
      </c>
      <c r="E1731" s="13">
        <v>41268</v>
      </c>
      <c r="F1731" s="12" t="s">
        <v>29</v>
      </c>
      <c r="G1731" s="12" t="s">
        <v>20</v>
      </c>
      <c r="H1731" s="12" t="s">
        <v>11</v>
      </c>
    </row>
    <row r="1732" spans="1:8" ht="14.25" customHeight="1">
      <c r="A1732" s="12" t="s">
        <v>1759</v>
      </c>
      <c r="B1732" s="12" t="s">
        <v>34</v>
      </c>
      <c r="C1732" s="12"/>
      <c r="D1732" s="13">
        <v>39370</v>
      </c>
      <c r="E1732" s="13">
        <v>42680</v>
      </c>
      <c r="F1732" s="12" t="s">
        <v>29</v>
      </c>
      <c r="G1732" s="12"/>
      <c r="H1732" s="12" t="s">
        <v>17</v>
      </c>
    </row>
    <row r="1733" spans="1:8" ht="14.25" customHeight="1">
      <c r="A1733" s="12" t="s">
        <v>1760</v>
      </c>
      <c r="B1733" s="12" t="s">
        <v>36</v>
      </c>
      <c r="C1733" s="12" t="s">
        <v>46</v>
      </c>
      <c r="D1733" s="13">
        <v>32006</v>
      </c>
      <c r="E1733" s="13">
        <v>8134</v>
      </c>
      <c r="F1733" s="12" t="s">
        <v>29</v>
      </c>
      <c r="G1733" s="12" t="s">
        <v>16</v>
      </c>
      <c r="H1733" s="12" t="s">
        <v>21</v>
      </c>
    </row>
    <row r="1734" spans="1:8" ht="14.25" customHeight="1">
      <c r="A1734" s="12" t="s">
        <v>1761</v>
      </c>
      <c r="B1734" s="12" t="s">
        <v>68</v>
      </c>
      <c r="C1734" s="12" t="s">
        <v>14</v>
      </c>
      <c r="D1734" s="13">
        <v>35392</v>
      </c>
      <c r="E1734" s="13">
        <v>72823</v>
      </c>
      <c r="F1734" s="12" t="s">
        <v>29</v>
      </c>
      <c r="G1734" s="12" t="s">
        <v>24</v>
      </c>
      <c r="H1734" s="12" t="s">
        <v>17</v>
      </c>
    </row>
    <row r="1735" spans="1:8" ht="14.25" customHeight="1">
      <c r="A1735" s="12" t="s">
        <v>1762</v>
      </c>
      <c r="B1735" s="12" t="s">
        <v>19</v>
      </c>
      <c r="C1735" s="12"/>
      <c r="D1735" s="13">
        <v>86550</v>
      </c>
      <c r="E1735" s="13">
        <v>62790</v>
      </c>
      <c r="F1735" s="12" t="s">
        <v>15</v>
      </c>
      <c r="G1735" s="12" t="s">
        <v>24</v>
      </c>
      <c r="H1735" s="12"/>
    </row>
    <row r="1736" spans="1:8" ht="14.25" customHeight="1">
      <c r="A1736" s="12" t="s">
        <v>1763</v>
      </c>
      <c r="B1736" s="12" t="s">
        <v>13</v>
      </c>
      <c r="C1736" s="12"/>
      <c r="D1736" s="13">
        <v>87076</v>
      </c>
      <c r="E1736" s="13">
        <v>63843</v>
      </c>
      <c r="F1736" s="12"/>
      <c r="G1736" s="12" t="s">
        <v>24</v>
      </c>
      <c r="H1736" s="12" t="s">
        <v>31</v>
      </c>
    </row>
    <row r="1737" spans="1:8" ht="14.25" customHeight="1">
      <c r="A1737" s="12" t="s">
        <v>1764</v>
      </c>
      <c r="B1737" s="12" t="s">
        <v>34</v>
      </c>
      <c r="C1737" s="12" t="s">
        <v>14</v>
      </c>
      <c r="D1737" s="13">
        <v>98324</v>
      </c>
      <c r="E1737" s="13">
        <v>23235</v>
      </c>
      <c r="F1737" s="12"/>
      <c r="G1737" s="12" t="s">
        <v>20</v>
      </c>
      <c r="H1737" s="12" t="s">
        <v>17</v>
      </c>
    </row>
    <row r="1738" spans="1:8" ht="14.25" customHeight="1">
      <c r="A1738" s="12" t="s">
        <v>1765</v>
      </c>
      <c r="B1738" s="12"/>
      <c r="C1738" s="12"/>
      <c r="D1738" s="13">
        <v>75643</v>
      </c>
      <c r="E1738" s="13">
        <v>22827</v>
      </c>
      <c r="F1738" s="12" t="s">
        <v>15</v>
      </c>
      <c r="G1738" s="12" t="s">
        <v>24</v>
      </c>
      <c r="H1738" s="12" t="s">
        <v>21</v>
      </c>
    </row>
    <row r="1739" spans="1:8" ht="14.25" customHeight="1">
      <c r="A1739" s="12" t="s">
        <v>1766</v>
      </c>
      <c r="B1739" s="12" t="s">
        <v>19</v>
      </c>
      <c r="C1739" s="12" t="s">
        <v>9</v>
      </c>
      <c r="D1739" s="13">
        <v>35271</v>
      </c>
      <c r="E1739" s="13">
        <v>28815</v>
      </c>
      <c r="F1739" s="12"/>
      <c r="G1739" s="12" t="s">
        <v>20</v>
      </c>
      <c r="H1739" s="12" t="s">
        <v>21</v>
      </c>
    </row>
    <row r="1740" spans="1:8" ht="14.25" customHeight="1">
      <c r="A1740" s="12" t="s">
        <v>1767</v>
      </c>
      <c r="B1740" s="12" t="s">
        <v>34</v>
      </c>
      <c r="C1740" s="12" t="s">
        <v>9</v>
      </c>
      <c r="D1740" s="13">
        <v>65969</v>
      </c>
      <c r="E1740" s="13">
        <v>13244</v>
      </c>
      <c r="F1740" s="12" t="s">
        <v>29</v>
      </c>
      <c r="G1740" s="12" t="s">
        <v>20</v>
      </c>
      <c r="H1740" s="12" t="s">
        <v>31</v>
      </c>
    </row>
    <row r="1741" spans="1:8" ht="14.25" customHeight="1">
      <c r="A1741" s="12" t="s">
        <v>1768</v>
      </c>
      <c r="B1741" s="12" t="s">
        <v>34</v>
      </c>
      <c r="C1741" s="12" t="s">
        <v>14</v>
      </c>
      <c r="D1741" s="13">
        <v>111157</v>
      </c>
      <c r="E1741" s="13">
        <v>96667</v>
      </c>
      <c r="F1741" s="12" t="s">
        <v>15</v>
      </c>
      <c r="G1741" s="12" t="s">
        <v>20</v>
      </c>
      <c r="H1741" s="12" t="s">
        <v>17</v>
      </c>
    </row>
    <row r="1742" spans="1:8" ht="14.25" customHeight="1">
      <c r="A1742" s="12" t="s">
        <v>1769</v>
      </c>
      <c r="B1742" s="12" t="s">
        <v>34</v>
      </c>
      <c r="C1742" s="12"/>
      <c r="D1742" s="13">
        <v>167963</v>
      </c>
      <c r="E1742" s="13">
        <v>25228</v>
      </c>
      <c r="F1742" s="12" t="s">
        <v>29</v>
      </c>
      <c r="G1742" s="12" t="s">
        <v>16</v>
      </c>
      <c r="H1742" s="12" t="s">
        <v>11</v>
      </c>
    </row>
    <row r="1743" spans="1:8" ht="14.25" customHeight="1">
      <c r="A1743" s="12" t="s">
        <v>1770</v>
      </c>
      <c r="B1743" s="12" t="s">
        <v>34</v>
      </c>
      <c r="C1743" s="12"/>
      <c r="D1743" s="13">
        <v>97104</v>
      </c>
      <c r="E1743" s="13">
        <v>14449</v>
      </c>
      <c r="F1743" s="12" t="s">
        <v>10</v>
      </c>
      <c r="G1743" s="12" t="s">
        <v>16</v>
      </c>
      <c r="H1743" s="12" t="s">
        <v>21</v>
      </c>
    </row>
    <row r="1744" spans="1:8" ht="14.25" customHeight="1">
      <c r="A1744" s="12" t="s">
        <v>1771</v>
      </c>
      <c r="B1744" s="12" t="s">
        <v>36</v>
      </c>
      <c r="C1744" s="12" t="s">
        <v>9</v>
      </c>
      <c r="D1744" s="13">
        <v>65362</v>
      </c>
      <c r="E1744" s="13">
        <v>7614</v>
      </c>
      <c r="F1744" s="12" t="s">
        <v>29</v>
      </c>
      <c r="G1744" s="12" t="s">
        <v>16</v>
      </c>
      <c r="H1744" s="12" t="s">
        <v>21</v>
      </c>
    </row>
    <row r="1745" spans="1:8" ht="14.25" customHeight="1">
      <c r="A1745" s="12" t="s">
        <v>1772</v>
      </c>
      <c r="B1745" s="12" t="s">
        <v>13</v>
      </c>
      <c r="C1745" s="12" t="s">
        <v>14</v>
      </c>
      <c r="D1745" s="13">
        <v>102589</v>
      </c>
      <c r="E1745" s="13">
        <v>58884</v>
      </c>
      <c r="F1745" s="12" t="s">
        <v>29</v>
      </c>
      <c r="G1745" s="12" t="s">
        <v>24</v>
      </c>
      <c r="H1745" s="12" t="s">
        <v>21</v>
      </c>
    </row>
    <row r="1746" spans="1:8" ht="14.25" customHeight="1">
      <c r="A1746" s="12" t="s">
        <v>1773</v>
      </c>
      <c r="B1746" s="12" t="s">
        <v>152</v>
      </c>
      <c r="C1746" s="12" t="s">
        <v>14</v>
      </c>
      <c r="D1746" s="13">
        <v>76885</v>
      </c>
      <c r="E1746" s="13">
        <v>55653</v>
      </c>
      <c r="F1746" s="12" t="s">
        <v>29</v>
      </c>
      <c r="G1746" s="12"/>
      <c r="H1746" s="12" t="s">
        <v>17</v>
      </c>
    </row>
    <row r="1747" spans="1:8" ht="14.25" customHeight="1">
      <c r="A1747" s="12" t="s">
        <v>1774</v>
      </c>
      <c r="B1747" s="12"/>
      <c r="C1747" s="12"/>
      <c r="D1747" s="13">
        <v>189632</v>
      </c>
      <c r="E1747" s="13">
        <v>53443</v>
      </c>
      <c r="F1747" s="12" t="s">
        <v>10</v>
      </c>
      <c r="G1747" s="12" t="s">
        <v>16</v>
      </c>
      <c r="H1747" s="12"/>
    </row>
    <row r="1748" spans="1:8" ht="14.25" customHeight="1">
      <c r="A1748" s="12" t="s">
        <v>1775</v>
      </c>
      <c r="B1748" s="12" t="s">
        <v>34</v>
      </c>
      <c r="C1748" s="12" t="s">
        <v>46</v>
      </c>
      <c r="D1748" s="13">
        <v>38618</v>
      </c>
      <c r="E1748" s="13">
        <v>90117</v>
      </c>
      <c r="F1748" s="12" t="s">
        <v>15</v>
      </c>
      <c r="G1748" s="12" t="s">
        <v>20</v>
      </c>
      <c r="H1748" s="12" t="s">
        <v>11</v>
      </c>
    </row>
    <row r="1749" spans="1:8" ht="14.25" customHeight="1">
      <c r="A1749" s="12" t="s">
        <v>1776</v>
      </c>
      <c r="B1749" s="12" t="s">
        <v>13</v>
      </c>
      <c r="C1749" s="12"/>
      <c r="D1749" s="13">
        <v>136795</v>
      </c>
      <c r="E1749" s="13">
        <v>87685</v>
      </c>
      <c r="F1749" s="12" t="s">
        <v>15</v>
      </c>
      <c r="G1749" s="12" t="s">
        <v>24</v>
      </c>
      <c r="H1749" s="12" t="s">
        <v>21</v>
      </c>
    </row>
    <row r="1750" spans="1:8" ht="14.25" customHeight="1">
      <c r="A1750" s="12" t="s">
        <v>1777</v>
      </c>
      <c r="B1750" s="12"/>
      <c r="C1750" s="12"/>
      <c r="D1750" s="13">
        <v>108814</v>
      </c>
      <c r="E1750" s="13">
        <v>51135</v>
      </c>
      <c r="F1750" s="12" t="s">
        <v>29</v>
      </c>
      <c r="G1750" s="12" t="s">
        <v>16</v>
      </c>
      <c r="H1750" s="12"/>
    </row>
    <row r="1751" spans="1:8" ht="14.25" customHeight="1">
      <c r="A1751" s="12" t="s">
        <v>1778</v>
      </c>
      <c r="B1751" s="12" t="s">
        <v>34</v>
      </c>
      <c r="C1751" s="12" t="s">
        <v>14</v>
      </c>
      <c r="D1751" s="13">
        <v>119329</v>
      </c>
      <c r="E1751" s="13">
        <v>7736</v>
      </c>
      <c r="F1751" s="12"/>
      <c r="G1751" s="12" t="s">
        <v>16</v>
      </c>
      <c r="H1751" s="12" t="s">
        <v>17</v>
      </c>
    </row>
    <row r="1752" spans="1:8" ht="14.25" customHeight="1">
      <c r="A1752" s="12" t="s">
        <v>1779</v>
      </c>
      <c r="B1752" s="12" t="s">
        <v>34</v>
      </c>
      <c r="C1752" s="12" t="s">
        <v>46</v>
      </c>
      <c r="D1752" s="13">
        <v>111992</v>
      </c>
      <c r="E1752" s="13">
        <v>82016</v>
      </c>
      <c r="F1752" s="12"/>
      <c r="G1752" s="12" t="s">
        <v>16</v>
      </c>
      <c r="H1752" s="12" t="s">
        <v>11</v>
      </c>
    </row>
    <row r="1753" spans="1:8" ht="14.25" customHeight="1">
      <c r="A1753" s="12" t="s">
        <v>1780</v>
      </c>
      <c r="B1753" s="12"/>
      <c r="C1753" s="12" t="s">
        <v>9</v>
      </c>
      <c r="D1753" s="13">
        <v>156948</v>
      </c>
      <c r="E1753" s="13">
        <v>13457</v>
      </c>
      <c r="F1753" s="12"/>
      <c r="G1753" s="12" t="s">
        <v>16</v>
      </c>
      <c r="H1753" s="12" t="s">
        <v>21</v>
      </c>
    </row>
    <row r="1754" spans="1:8" ht="14.25" customHeight="1">
      <c r="A1754" s="12" t="s">
        <v>1781</v>
      </c>
      <c r="B1754" s="12" t="s">
        <v>19</v>
      </c>
      <c r="C1754" s="12"/>
      <c r="D1754" s="13">
        <v>131909</v>
      </c>
      <c r="E1754" s="13">
        <v>65650</v>
      </c>
      <c r="F1754" s="12" t="s">
        <v>29</v>
      </c>
      <c r="G1754" s="12" t="s">
        <v>20</v>
      </c>
      <c r="H1754" s="12" t="s">
        <v>11</v>
      </c>
    </row>
    <row r="1755" spans="1:8" ht="14.25" customHeight="1">
      <c r="A1755" s="12" t="s">
        <v>1782</v>
      </c>
      <c r="B1755" s="12" t="s">
        <v>36</v>
      </c>
      <c r="C1755" s="12"/>
      <c r="D1755" s="13">
        <v>118471</v>
      </c>
      <c r="E1755" s="13">
        <v>83352</v>
      </c>
      <c r="F1755" s="12" t="s">
        <v>10</v>
      </c>
      <c r="G1755" s="12" t="s">
        <v>16</v>
      </c>
      <c r="H1755" s="12" t="s">
        <v>31</v>
      </c>
    </row>
    <row r="1756" spans="1:8" ht="14.25" customHeight="1">
      <c r="A1756" s="12" t="s">
        <v>1783</v>
      </c>
      <c r="B1756" s="12"/>
      <c r="C1756" s="12"/>
      <c r="D1756" s="13">
        <v>35258</v>
      </c>
      <c r="E1756" s="13">
        <v>37747</v>
      </c>
      <c r="F1756" s="12" t="s">
        <v>10</v>
      </c>
      <c r="G1756" s="12"/>
      <c r="H1756" s="12" t="s">
        <v>11</v>
      </c>
    </row>
    <row r="1757" spans="1:8" ht="14.25" customHeight="1">
      <c r="A1757" s="12" t="s">
        <v>1784</v>
      </c>
      <c r="B1757" s="12" t="s">
        <v>34</v>
      </c>
      <c r="C1757" s="12" t="s">
        <v>46</v>
      </c>
      <c r="D1757" s="13">
        <v>21610</v>
      </c>
      <c r="E1757" s="13">
        <v>77258</v>
      </c>
      <c r="F1757" s="12" t="s">
        <v>15</v>
      </c>
      <c r="G1757" s="12" t="s">
        <v>24</v>
      </c>
      <c r="H1757" s="12"/>
    </row>
    <row r="1758" spans="1:8" ht="14.25" customHeight="1">
      <c r="A1758" s="12" t="s">
        <v>1785</v>
      </c>
      <c r="B1758" s="12" t="s">
        <v>13</v>
      </c>
      <c r="C1758" s="12" t="s">
        <v>14</v>
      </c>
      <c r="D1758" s="13">
        <v>136403</v>
      </c>
      <c r="E1758" s="13">
        <v>65025</v>
      </c>
      <c r="F1758" s="12" t="s">
        <v>10</v>
      </c>
      <c r="G1758" s="12" t="s">
        <v>24</v>
      </c>
      <c r="H1758" s="12"/>
    </row>
    <row r="1759" spans="1:8" ht="14.25" customHeight="1">
      <c r="A1759" s="12" t="s">
        <v>1786</v>
      </c>
      <c r="B1759" s="12"/>
      <c r="C1759" s="12"/>
      <c r="D1759" s="13">
        <v>135239</v>
      </c>
      <c r="E1759" s="13">
        <v>76021</v>
      </c>
      <c r="F1759" s="12" t="s">
        <v>29</v>
      </c>
      <c r="G1759" s="12"/>
      <c r="H1759" s="12" t="s">
        <v>17</v>
      </c>
    </row>
    <row r="1760" spans="1:8" ht="14.25" customHeight="1">
      <c r="A1760" s="12" t="s">
        <v>1787</v>
      </c>
      <c r="B1760" s="12" t="s">
        <v>34</v>
      </c>
      <c r="C1760" s="12" t="s">
        <v>14</v>
      </c>
      <c r="D1760" s="13">
        <v>99712</v>
      </c>
      <c r="E1760" s="13">
        <v>9883</v>
      </c>
      <c r="F1760" s="12" t="s">
        <v>15</v>
      </c>
      <c r="G1760" s="12" t="s">
        <v>24</v>
      </c>
      <c r="H1760" s="12" t="s">
        <v>11</v>
      </c>
    </row>
    <row r="1761" spans="1:8" ht="14.25" customHeight="1">
      <c r="A1761" s="12" t="s">
        <v>1788</v>
      </c>
      <c r="B1761" s="12" t="s">
        <v>19</v>
      </c>
      <c r="C1761" s="12" t="s">
        <v>14</v>
      </c>
      <c r="D1761" s="13">
        <v>153209</v>
      </c>
      <c r="E1761" s="13">
        <v>59494</v>
      </c>
      <c r="F1761" s="12" t="s">
        <v>15</v>
      </c>
      <c r="G1761" s="12" t="s">
        <v>24</v>
      </c>
      <c r="H1761" s="12" t="s">
        <v>31</v>
      </c>
    </row>
    <row r="1762" spans="1:8" ht="14.25" customHeight="1">
      <c r="A1762" s="12" t="s">
        <v>1789</v>
      </c>
      <c r="B1762" s="12" t="s">
        <v>19</v>
      </c>
      <c r="C1762" s="12" t="s">
        <v>14</v>
      </c>
      <c r="D1762" s="13">
        <v>138448</v>
      </c>
      <c r="E1762" s="13">
        <v>61117</v>
      </c>
      <c r="F1762" s="12" t="s">
        <v>29</v>
      </c>
      <c r="G1762" s="12" t="s">
        <v>16</v>
      </c>
      <c r="H1762" s="12" t="s">
        <v>17</v>
      </c>
    </row>
    <row r="1763" spans="1:8" ht="14.25" customHeight="1">
      <c r="A1763" s="12" t="s">
        <v>1790</v>
      </c>
      <c r="B1763" s="12" t="s">
        <v>13</v>
      </c>
      <c r="C1763" s="12" t="s">
        <v>9</v>
      </c>
      <c r="D1763" s="13">
        <v>147264</v>
      </c>
      <c r="E1763" s="13">
        <v>10920</v>
      </c>
      <c r="F1763" s="12" t="s">
        <v>29</v>
      </c>
      <c r="G1763" s="12" t="s">
        <v>24</v>
      </c>
      <c r="H1763" s="12" t="s">
        <v>31</v>
      </c>
    </row>
    <row r="1764" spans="1:8" ht="14.25" customHeight="1">
      <c r="A1764" s="12" t="s">
        <v>1791</v>
      </c>
      <c r="B1764" s="12"/>
      <c r="C1764" s="12"/>
      <c r="D1764" s="13">
        <v>130513</v>
      </c>
      <c r="E1764" s="13">
        <v>99339</v>
      </c>
      <c r="F1764" s="12" t="s">
        <v>10</v>
      </c>
      <c r="G1764" s="12" t="s">
        <v>20</v>
      </c>
      <c r="H1764" s="12" t="s">
        <v>17</v>
      </c>
    </row>
    <row r="1765" spans="1:8" ht="14.25" customHeight="1">
      <c r="A1765" s="12" t="s">
        <v>1792</v>
      </c>
      <c r="B1765" s="12"/>
      <c r="C1765" s="12" t="s">
        <v>46</v>
      </c>
      <c r="D1765" s="13">
        <v>115179</v>
      </c>
      <c r="E1765" s="13">
        <v>25411</v>
      </c>
      <c r="F1765" s="12" t="s">
        <v>10</v>
      </c>
      <c r="G1765" s="12" t="s">
        <v>20</v>
      </c>
      <c r="H1765" s="12" t="s">
        <v>11</v>
      </c>
    </row>
    <row r="1766" spans="1:8" ht="14.25" customHeight="1">
      <c r="A1766" s="12" t="s">
        <v>1793</v>
      </c>
      <c r="B1766" s="12" t="s">
        <v>13</v>
      </c>
      <c r="C1766" s="12"/>
      <c r="D1766" s="13">
        <v>127195</v>
      </c>
      <c r="E1766" s="13">
        <v>41799</v>
      </c>
      <c r="F1766" s="12" t="s">
        <v>29</v>
      </c>
      <c r="G1766" s="12"/>
      <c r="H1766" s="12" t="s">
        <v>21</v>
      </c>
    </row>
    <row r="1767" spans="1:8" ht="14.25" customHeight="1">
      <c r="A1767" s="12" t="s">
        <v>1794</v>
      </c>
      <c r="B1767" s="12"/>
      <c r="C1767" s="12" t="s">
        <v>46</v>
      </c>
      <c r="D1767" s="13">
        <v>34580</v>
      </c>
      <c r="E1767" s="13">
        <v>49082</v>
      </c>
      <c r="F1767" s="12" t="s">
        <v>15</v>
      </c>
      <c r="G1767" s="12" t="s">
        <v>16</v>
      </c>
      <c r="H1767" s="12" t="s">
        <v>31</v>
      </c>
    </row>
    <row r="1768" spans="1:8" ht="14.25" customHeight="1">
      <c r="A1768" s="12" t="s">
        <v>1795</v>
      </c>
      <c r="B1768" s="12" t="s">
        <v>34</v>
      </c>
      <c r="C1768" s="12"/>
      <c r="D1768" s="13">
        <v>169162</v>
      </c>
      <c r="E1768" s="13">
        <v>95319</v>
      </c>
      <c r="F1768" s="12"/>
      <c r="G1768" s="12" t="s">
        <v>16</v>
      </c>
      <c r="H1768" s="12" t="s">
        <v>31</v>
      </c>
    </row>
    <row r="1769" spans="1:8" ht="14.25" customHeight="1">
      <c r="A1769" s="12" t="s">
        <v>1796</v>
      </c>
      <c r="B1769" s="12" t="s">
        <v>36</v>
      </c>
      <c r="C1769" s="12" t="s">
        <v>9</v>
      </c>
      <c r="D1769" s="13">
        <v>59473</v>
      </c>
      <c r="E1769" s="13">
        <v>21766</v>
      </c>
      <c r="F1769" s="12"/>
      <c r="G1769" s="12" t="s">
        <v>16</v>
      </c>
      <c r="H1769" s="12" t="s">
        <v>11</v>
      </c>
    </row>
    <row r="1770" spans="1:8" ht="14.25" customHeight="1">
      <c r="A1770" s="12" t="s">
        <v>1797</v>
      </c>
      <c r="B1770" s="12" t="s">
        <v>13</v>
      </c>
      <c r="C1770" s="12"/>
      <c r="D1770" s="13">
        <v>147102</v>
      </c>
      <c r="E1770" s="13">
        <v>83636</v>
      </c>
      <c r="F1770" s="12" t="s">
        <v>15</v>
      </c>
      <c r="G1770" s="12" t="s">
        <v>16</v>
      </c>
      <c r="H1770" s="12" t="s">
        <v>31</v>
      </c>
    </row>
    <row r="1771" spans="1:8" ht="14.25" customHeight="1">
      <c r="A1771" s="12" t="s">
        <v>1798</v>
      </c>
      <c r="B1771" s="12"/>
      <c r="C1771" s="12" t="s">
        <v>46</v>
      </c>
      <c r="D1771" s="13">
        <v>23895</v>
      </c>
      <c r="E1771" s="13">
        <v>90743</v>
      </c>
      <c r="F1771" s="12"/>
      <c r="G1771" s="12" t="s">
        <v>24</v>
      </c>
      <c r="H1771" s="12" t="s">
        <v>21</v>
      </c>
    </row>
    <row r="1772" spans="1:8" ht="14.25" customHeight="1">
      <c r="A1772" s="12" t="s">
        <v>1799</v>
      </c>
      <c r="B1772" s="12" t="s">
        <v>13</v>
      </c>
      <c r="C1772" s="12"/>
      <c r="D1772" s="13">
        <v>166382</v>
      </c>
      <c r="E1772" s="13">
        <v>69130</v>
      </c>
      <c r="F1772" s="12"/>
      <c r="G1772" s="12" t="s">
        <v>20</v>
      </c>
      <c r="H1772" s="12"/>
    </row>
    <row r="1773" spans="1:8" ht="14.25" customHeight="1">
      <c r="A1773" s="12" t="s">
        <v>1800</v>
      </c>
      <c r="B1773" s="12" t="s">
        <v>19</v>
      </c>
      <c r="C1773" s="12" t="s">
        <v>14</v>
      </c>
      <c r="D1773" s="13">
        <v>91360</v>
      </c>
      <c r="E1773" s="13">
        <v>38350</v>
      </c>
      <c r="F1773" s="12" t="s">
        <v>15</v>
      </c>
      <c r="G1773" s="12"/>
      <c r="H1773" s="12" t="s">
        <v>21</v>
      </c>
    </row>
    <row r="1774" spans="1:8" ht="14.25" customHeight="1">
      <c r="A1774" s="12" t="s">
        <v>1801</v>
      </c>
      <c r="B1774" s="12" t="s">
        <v>13</v>
      </c>
      <c r="C1774" s="12" t="s">
        <v>46</v>
      </c>
      <c r="D1774" s="13">
        <v>163255</v>
      </c>
      <c r="E1774" s="13">
        <v>58506</v>
      </c>
      <c r="F1774" s="12" t="s">
        <v>15</v>
      </c>
      <c r="G1774" s="12" t="s">
        <v>20</v>
      </c>
      <c r="H1774" s="12" t="s">
        <v>17</v>
      </c>
    </row>
    <row r="1775" spans="1:8" ht="14.25" customHeight="1">
      <c r="A1775" s="12" t="s">
        <v>1802</v>
      </c>
      <c r="B1775" s="12" t="s">
        <v>34</v>
      </c>
      <c r="C1775" s="12" t="s">
        <v>9</v>
      </c>
      <c r="D1775" s="13">
        <v>150643</v>
      </c>
      <c r="E1775" s="13">
        <v>48880</v>
      </c>
      <c r="F1775" s="12" t="s">
        <v>10</v>
      </c>
      <c r="G1775" s="12"/>
      <c r="H1775" s="12" t="s">
        <v>11</v>
      </c>
    </row>
    <row r="1776" spans="1:8" ht="14.25" customHeight="1">
      <c r="A1776" s="12" t="s">
        <v>1803</v>
      </c>
      <c r="B1776" s="12" t="s">
        <v>34</v>
      </c>
      <c r="C1776" s="12" t="s">
        <v>14</v>
      </c>
      <c r="D1776" s="13">
        <v>124393</v>
      </c>
      <c r="E1776" s="13">
        <v>71903</v>
      </c>
      <c r="F1776" s="12" t="s">
        <v>15</v>
      </c>
      <c r="G1776" s="12" t="s">
        <v>24</v>
      </c>
      <c r="H1776" s="12"/>
    </row>
    <row r="1777" spans="1:8" ht="14.25" customHeight="1">
      <c r="A1777" s="12" t="s">
        <v>1804</v>
      </c>
      <c r="B1777" s="12" t="s">
        <v>19</v>
      </c>
      <c r="C1777" s="12"/>
      <c r="D1777" s="13">
        <v>28368</v>
      </c>
      <c r="E1777" s="13">
        <v>37774</v>
      </c>
      <c r="F1777" s="12" t="s">
        <v>29</v>
      </c>
      <c r="G1777" s="12" t="s">
        <v>16</v>
      </c>
      <c r="H1777" s="12" t="s">
        <v>17</v>
      </c>
    </row>
    <row r="1778" spans="1:8" ht="14.25" customHeight="1">
      <c r="A1778" s="12" t="s">
        <v>1805</v>
      </c>
      <c r="B1778" s="12" t="s">
        <v>36</v>
      </c>
      <c r="C1778" s="12" t="s">
        <v>9</v>
      </c>
      <c r="D1778" s="13">
        <v>174547</v>
      </c>
      <c r="E1778" s="13">
        <v>6045</v>
      </c>
      <c r="F1778" s="12" t="s">
        <v>29</v>
      </c>
      <c r="G1778" s="12" t="s">
        <v>20</v>
      </c>
      <c r="H1778" s="12" t="s">
        <v>31</v>
      </c>
    </row>
    <row r="1779" spans="1:8" ht="14.25" customHeight="1">
      <c r="A1779" s="12" t="s">
        <v>1806</v>
      </c>
      <c r="B1779" s="12" t="s">
        <v>36</v>
      </c>
      <c r="C1779" s="12"/>
      <c r="D1779" s="13">
        <v>97345</v>
      </c>
      <c r="E1779" s="13">
        <v>71108</v>
      </c>
      <c r="F1779" s="12" t="s">
        <v>15</v>
      </c>
      <c r="G1779" s="12" t="s">
        <v>20</v>
      </c>
      <c r="H1779" s="12"/>
    </row>
    <row r="1780" spans="1:8" ht="14.25" customHeight="1">
      <c r="A1780" s="12" t="s">
        <v>1807</v>
      </c>
      <c r="B1780" s="12"/>
      <c r="C1780" s="12" t="s">
        <v>14</v>
      </c>
      <c r="D1780" s="13">
        <v>100095</v>
      </c>
      <c r="E1780" s="13">
        <v>60197</v>
      </c>
      <c r="F1780" s="12" t="s">
        <v>15</v>
      </c>
      <c r="G1780" s="12"/>
      <c r="H1780" s="12" t="s">
        <v>11</v>
      </c>
    </row>
    <row r="1781" spans="1:8" ht="14.25" customHeight="1">
      <c r="A1781" s="12" t="s">
        <v>1808</v>
      </c>
      <c r="B1781" s="12" t="s">
        <v>34</v>
      </c>
      <c r="C1781" s="12" t="s">
        <v>9</v>
      </c>
      <c r="D1781" s="13">
        <v>78306</v>
      </c>
      <c r="E1781" s="13">
        <v>47964</v>
      </c>
      <c r="F1781" s="12" t="s">
        <v>29</v>
      </c>
      <c r="G1781" s="12" t="s">
        <v>24</v>
      </c>
      <c r="H1781" s="12"/>
    </row>
    <row r="1782" spans="1:8" ht="14.25" customHeight="1">
      <c r="A1782" s="12" t="s">
        <v>1809</v>
      </c>
      <c r="B1782" s="12" t="s">
        <v>34</v>
      </c>
      <c r="C1782" s="12"/>
      <c r="D1782" s="13">
        <v>173024</v>
      </c>
      <c r="E1782" s="13">
        <v>31966</v>
      </c>
      <c r="F1782" s="12"/>
      <c r="G1782" s="12" t="s">
        <v>24</v>
      </c>
      <c r="H1782" s="12"/>
    </row>
    <row r="1783" spans="1:8" ht="14.25" customHeight="1">
      <c r="A1783" s="12" t="s">
        <v>1810</v>
      </c>
      <c r="B1783" s="12" t="s">
        <v>34</v>
      </c>
      <c r="C1783" s="12" t="s">
        <v>9</v>
      </c>
      <c r="D1783" s="13">
        <v>163429</v>
      </c>
      <c r="E1783" s="13">
        <v>90968</v>
      </c>
      <c r="F1783" s="12" t="s">
        <v>10</v>
      </c>
      <c r="G1783" s="12"/>
      <c r="H1783" s="12" t="s">
        <v>11</v>
      </c>
    </row>
    <row r="1784" spans="1:8" ht="14.25" customHeight="1">
      <c r="A1784" s="12" t="s">
        <v>1811</v>
      </c>
      <c r="B1784" s="12"/>
      <c r="C1784" s="12" t="s">
        <v>46</v>
      </c>
      <c r="D1784" s="13">
        <v>140208</v>
      </c>
      <c r="E1784" s="13">
        <v>26429</v>
      </c>
      <c r="F1784" s="12" t="s">
        <v>15</v>
      </c>
      <c r="G1784" s="12" t="s">
        <v>20</v>
      </c>
      <c r="H1784" s="12" t="s">
        <v>17</v>
      </c>
    </row>
    <row r="1785" spans="1:8" ht="14.25" customHeight="1">
      <c r="A1785" s="12" t="s">
        <v>1812</v>
      </c>
      <c r="B1785" s="12"/>
      <c r="C1785" s="12"/>
      <c r="D1785" s="13">
        <v>61181</v>
      </c>
      <c r="E1785" s="13">
        <v>90482</v>
      </c>
      <c r="F1785" s="12" t="s">
        <v>29</v>
      </c>
      <c r="G1785" s="12" t="s">
        <v>20</v>
      </c>
      <c r="H1785" s="12" t="s">
        <v>31</v>
      </c>
    </row>
    <row r="1786" spans="1:8" ht="14.25" customHeight="1">
      <c r="A1786" s="12" t="s">
        <v>1813</v>
      </c>
      <c r="B1786" s="12"/>
      <c r="C1786" s="12" t="s">
        <v>9</v>
      </c>
      <c r="D1786" s="13">
        <v>81477</v>
      </c>
      <c r="E1786" s="13">
        <v>69639</v>
      </c>
      <c r="F1786" s="12" t="s">
        <v>10</v>
      </c>
      <c r="G1786" s="12" t="s">
        <v>20</v>
      </c>
      <c r="H1786" s="12"/>
    </row>
    <row r="1787" spans="1:8" ht="14.25" customHeight="1">
      <c r="A1787" s="12" t="s">
        <v>1814</v>
      </c>
      <c r="B1787" s="12" t="s">
        <v>36</v>
      </c>
      <c r="C1787" s="12" t="s">
        <v>9</v>
      </c>
      <c r="D1787" s="13">
        <v>194197</v>
      </c>
      <c r="E1787" s="13">
        <v>22191</v>
      </c>
      <c r="F1787" s="12" t="s">
        <v>29</v>
      </c>
      <c r="G1787" s="12" t="s">
        <v>20</v>
      </c>
      <c r="H1787" s="12" t="s">
        <v>11</v>
      </c>
    </row>
    <row r="1788" spans="1:8" ht="14.25" customHeight="1">
      <c r="A1788" s="12" t="s">
        <v>1815</v>
      </c>
      <c r="B1788" s="12"/>
      <c r="C1788" s="12"/>
      <c r="D1788" s="13">
        <v>183899</v>
      </c>
      <c r="E1788" s="13">
        <v>84667</v>
      </c>
      <c r="F1788" s="12" t="s">
        <v>15</v>
      </c>
      <c r="G1788" s="12" t="s">
        <v>20</v>
      </c>
      <c r="H1788" s="12" t="s">
        <v>11</v>
      </c>
    </row>
    <row r="1789" spans="1:8" ht="14.25" customHeight="1">
      <c r="A1789" s="12" t="s">
        <v>1816</v>
      </c>
      <c r="B1789" s="12"/>
      <c r="C1789" s="12" t="s">
        <v>46</v>
      </c>
      <c r="D1789" s="13">
        <v>39998</v>
      </c>
      <c r="E1789" s="13">
        <v>25536</v>
      </c>
      <c r="F1789" s="12" t="s">
        <v>10</v>
      </c>
      <c r="G1789" s="12" t="s">
        <v>24</v>
      </c>
      <c r="H1789" s="12"/>
    </row>
    <row r="1790" spans="1:8" ht="14.25" customHeight="1">
      <c r="A1790" s="12" t="s">
        <v>1817</v>
      </c>
      <c r="B1790" s="12" t="s">
        <v>13</v>
      </c>
      <c r="C1790" s="12"/>
      <c r="D1790" s="13">
        <v>63203</v>
      </c>
      <c r="E1790" s="13">
        <v>45640</v>
      </c>
      <c r="F1790" s="12" t="s">
        <v>10</v>
      </c>
      <c r="G1790" s="12"/>
      <c r="H1790" s="12"/>
    </row>
    <row r="1791" spans="1:8" ht="14.25" customHeight="1">
      <c r="A1791" s="12" t="s">
        <v>1818</v>
      </c>
      <c r="B1791" s="12"/>
      <c r="C1791" s="12" t="s">
        <v>14</v>
      </c>
      <c r="D1791" s="13">
        <v>105018</v>
      </c>
      <c r="E1791" s="13">
        <v>7383</v>
      </c>
      <c r="F1791" s="12" t="s">
        <v>10</v>
      </c>
      <c r="G1791" s="12" t="s">
        <v>16</v>
      </c>
      <c r="H1791" s="12" t="s">
        <v>21</v>
      </c>
    </row>
    <row r="1792" spans="1:8" ht="14.25" customHeight="1">
      <c r="A1792" s="12" t="s">
        <v>1819</v>
      </c>
      <c r="B1792" s="12"/>
      <c r="C1792" s="12" t="s">
        <v>9</v>
      </c>
      <c r="D1792" s="13">
        <v>97492</v>
      </c>
      <c r="E1792" s="13">
        <v>37391</v>
      </c>
      <c r="F1792" s="12" t="s">
        <v>29</v>
      </c>
      <c r="G1792" s="12" t="s">
        <v>20</v>
      </c>
      <c r="H1792" s="12"/>
    </row>
    <row r="1793" spans="1:8" ht="14.25" customHeight="1">
      <c r="A1793" s="12" t="s">
        <v>1820</v>
      </c>
      <c r="B1793" s="12" t="s">
        <v>34</v>
      </c>
      <c r="C1793" s="12" t="s">
        <v>46</v>
      </c>
      <c r="D1793" s="13">
        <v>29071</v>
      </c>
      <c r="E1793" s="13">
        <v>35182</v>
      </c>
      <c r="F1793" s="12" t="s">
        <v>29</v>
      </c>
      <c r="G1793" s="12" t="s">
        <v>24</v>
      </c>
      <c r="H1793" s="12"/>
    </row>
    <row r="1794" spans="1:8" ht="14.25" customHeight="1">
      <c r="A1794" s="12" t="s">
        <v>1821</v>
      </c>
      <c r="B1794" s="12" t="s">
        <v>13</v>
      </c>
      <c r="C1794" s="12"/>
      <c r="D1794" s="13">
        <v>27220</v>
      </c>
      <c r="E1794" s="13">
        <v>13708</v>
      </c>
      <c r="F1794" s="12" t="s">
        <v>29</v>
      </c>
      <c r="G1794" s="12" t="s">
        <v>24</v>
      </c>
      <c r="H1794" s="12" t="s">
        <v>21</v>
      </c>
    </row>
    <row r="1795" spans="1:8" ht="14.25" customHeight="1">
      <c r="A1795" s="12" t="s">
        <v>1822</v>
      </c>
      <c r="B1795" s="12" t="s">
        <v>13</v>
      </c>
      <c r="C1795" s="12" t="s">
        <v>9</v>
      </c>
      <c r="D1795" s="13">
        <v>22708</v>
      </c>
      <c r="E1795" s="13">
        <v>16908</v>
      </c>
      <c r="F1795" s="12" t="s">
        <v>29</v>
      </c>
      <c r="G1795" s="12" t="s">
        <v>16</v>
      </c>
      <c r="H1795" s="12" t="s">
        <v>31</v>
      </c>
    </row>
    <row r="1796" spans="1:8" ht="14.25" customHeight="1">
      <c r="A1796" s="12" t="s">
        <v>1823</v>
      </c>
      <c r="B1796" s="12" t="s">
        <v>13</v>
      </c>
      <c r="C1796" s="12" t="s">
        <v>14</v>
      </c>
      <c r="D1796" s="13">
        <v>100761</v>
      </c>
      <c r="E1796" s="13">
        <v>27204</v>
      </c>
      <c r="F1796" s="12" t="s">
        <v>29</v>
      </c>
      <c r="G1796" s="12"/>
      <c r="H1796" s="12"/>
    </row>
    <row r="1797" spans="1:8" ht="14.25" customHeight="1">
      <c r="A1797" s="12" t="s">
        <v>1824</v>
      </c>
      <c r="B1797" s="12" t="s">
        <v>13</v>
      </c>
      <c r="C1797" s="12" t="s">
        <v>9</v>
      </c>
      <c r="D1797" s="13">
        <v>174646</v>
      </c>
      <c r="E1797" s="13">
        <v>10156</v>
      </c>
      <c r="F1797" s="12"/>
      <c r="G1797" s="12" t="s">
        <v>24</v>
      </c>
      <c r="H1797" s="12" t="s">
        <v>11</v>
      </c>
    </row>
    <row r="1798" spans="1:8" ht="14.25" customHeight="1">
      <c r="A1798" s="12" t="s">
        <v>1825</v>
      </c>
      <c r="B1798" s="12" t="s">
        <v>36</v>
      </c>
      <c r="C1798" s="12"/>
      <c r="D1798" s="13">
        <v>15036</v>
      </c>
      <c r="E1798" s="13">
        <v>84225</v>
      </c>
      <c r="F1798" s="12"/>
      <c r="G1798" s="12" t="s">
        <v>24</v>
      </c>
      <c r="H1798" s="12" t="s">
        <v>17</v>
      </c>
    </row>
    <row r="1799" spans="1:8" ht="14.25" customHeight="1">
      <c r="A1799" s="12" t="s">
        <v>1826</v>
      </c>
      <c r="B1799" s="12" t="s">
        <v>13</v>
      </c>
      <c r="C1799" s="12" t="s">
        <v>46</v>
      </c>
      <c r="D1799" s="13">
        <v>178638</v>
      </c>
      <c r="E1799" s="13">
        <v>74327</v>
      </c>
      <c r="F1799" s="12" t="s">
        <v>29</v>
      </c>
      <c r="G1799" s="12" t="s">
        <v>24</v>
      </c>
      <c r="H1799" s="12" t="s">
        <v>31</v>
      </c>
    </row>
    <row r="1800" spans="1:8" ht="14.25" customHeight="1">
      <c r="A1800" s="12" t="s">
        <v>1827</v>
      </c>
      <c r="B1800" s="12" t="s">
        <v>19</v>
      </c>
      <c r="C1800" s="12" t="s">
        <v>14</v>
      </c>
      <c r="D1800" s="13">
        <v>194727</v>
      </c>
      <c r="E1800" s="13">
        <v>32455</v>
      </c>
      <c r="F1800" s="12" t="s">
        <v>29</v>
      </c>
      <c r="G1800" s="12" t="s">
        <v>16</v>
      </c>
      <c r="H1800" s="12" t="s">
        <v>21</v>
      </c>
    </row>
    <row r="1801" spans="1:8" ht="14.25" customHeight="1">
      <c r="A1801" s="12" t="s">
        <v>1828</v>
      </c>
      <c r="B1801" s="12" t="s">
        <v>13</v>
      </c>
      <c r="C1801" s="12"/>
      <c r="D1801" s="13">
        <v>152895</v>
      </c>
      <c r="E1801" s="13">
        <v>23214</v>
      </c>
      <c r="F1801" s="12" t="s">
        <v>29</v>
      </c>
      <c r="G1801" s="12" t="s">
        <v>20</v>
      </c>
      <c r="H1801" s="12"/>
    </row>
    <row r="1802" spans="1:8" ht="14.25" customHeight="1">
      <c r="A1802" s="12" t="s">
        <v>1829</v>
      </c>
      <c r="B1802" s="12"/>
      <c r="C1802" s="12"/>
      <c r="D1802" s="13">
        <v>198564</v>
      </c>
      <c r="E1802" s="13">
        <v>68489</v>
      </c>
      <c r="F1802" s="12" t="s">
        <v>10</v>
      </c>
      <c r="G1802" s="12"/>
      <c r="H1802" s="12" t="s">
        <v>31</v>
      </c>
    </row>
    <row r="1803" spans="1:8" ht="14.25" customHeight="1">
      <c r="A1803" s="12" t="s">
        <v>1830</v>
      </c>
      <c r="B1803" s="12" t="s">
        <v>19</v>
      </c>
      <c r="C1803" s="12" t="s">
        <v>9</v>
      </c>
      <c r="D1803" s="13">
        <v>59876</v>
      </c>
      <c r="E1803" s="13">
        <v>69002</v>
      </c>
      <c r="F1803" s="12" t="s">
        <v>10</v>
      </c>
      <c r="G1803" s="12" t="s">
        <v>24</v>
      </c>
      <c r="H1803" s="12"/>
    </row>
    <row r="1804" spans="1:8" ht="14.25" customHeight="1">
      <c r="A1804" s="12" t="s">
        <v>1831</v>
      </c>
      <c r="B1804" s="12" t="s">
        <v>19</v>
      </c>
      <c r="C1804" s="12" t="s">
        <v>14</v>
      </c>
      <c r="D1804" s="13">
        <v>114331</v>
      </c>
      <c r="E1804" s="13">
        <v>46603</v>
      </c>
      <c r="F1804" s="12" t="s">
        <v>15</v>
      </c>
      <c r="G1804" s="12"/>
      <c r="H1804" s="12"/>
    </row>
    <row r="1805" spans="1:8" ht="14.25" customHeight="1">
      <c r="A1805" s="12" t="s">
        <v>1832</v>
      </c>
      <c r="B1805" s="12" t="s">
        <v>19</v>
      </c>
      <c r="C1805" s="12" t="s">
        <v>14</v>
      </c>
      <c r="D1805" s="13">
        <v>49559</v>
      </c>
      <c r="E1805" s="13">
        <v>97806</v>
      </c>
      <c r="F1805" s="12" t="s">
        <v>29</v>
      </c>
      <c r="G1805" s="12"/>
      <c r="H1805" s="12" t="s">
        <v>21</v>
      </c>
    </row>
    <row r="1806" spans="1:8" ht="14.25" customHeight="1">
      <c r="A1806" s="12" t="s">
        <v>1833</v>
      </c>
      <c r="B1806" s="12" t="s">
        <v>34</v>
      </c>
      <c r="C1806" s="12" t="s">
        <v>46</v>
      </c>
      <c r="D1806" s="13">
        <v>131054</v>
      </c>
      <c r="E1806" s="13">
        <v>81478</v>
      </c>
      <c r="F1806" s="12" t="s">
        <v>10</v>
      </c>
      <c r="G1806" s="12"/>
      <c r="H1806" s="12" t="s">
        <v>21</v>
      </c>
    </row>
    <row r="1807" spans="1:8" ht="14.25" customHeight="1">
      <c r="A1807" s="12" t="s">
        <v>1834</v>
      </c>
      <c r="B1807" s="12" t="s">
        <v>34</v>
      </c>
      <c r="C1807" s="12" t="s">
        <v>14</v>
      </c>
      <c r="D1807" s="13">
        <v>71809</v>
      </c>
      <c r="E1807" s="13">
        <v>20955</v>
      </c>
      <c r="F1807" s="12"/>
      <c r="G1807" s="12" t="s">
        <v>20</v>
      </c>
      <c r="H1807" s="12" t="s">
        <v>17</v>
      </c>
    </row>
    <row r="1808" spans="1:8" ht="14.25" customHeight="1">
      <c r="A1808" s="12" t="s">
        <v>1835</v>
      </c>
      <c r="B1808" s="12"/>
      <c r="C1808" s="12" t="s">
        <v>9</v>
      </c>
      <c r="D1808" s="13">
        <v>122244</v>
      </c>
      <c r="E1808" s="13">
        <v>91166</v>
      </c>
      <c r="F1808" s="12" t="s">
        <v>29</v>
      </c>
      <c r="G1808" s="12" t="s">
        <v>24</v>
      </c>
      <c r="H1808" s="12" t="s">
        <v>31</v>
      </c>
    </row>
    <row r="1809" spans="1:8" ht="14.25" customHeight="1">
      <c r="A1809" s="12" t="s">
        <v>1836</v>
      </c>
      <c r="B1809" s="12" t="s">
        <v>36</v>
      </c>
      <c r="C1809" s="12" t="s">
        <v>46</v>
      </c>
      <c r="D1809" s="13">
        <v>132471</v>
      </c>
      <c r="E1809" s="13">
        <v>37860</v>
      </c>
      <c r="F1809" s="12" t="s">
        <v>15</v>
      </c>
      <c r="G1809" s="12" t="s">
        <v>20</v>
      </c>
      <c r="H1809" s="12" t="s">
        <v>31</v>
      </c>
    </row>
    <row r="1810" spans="1:8" ht="14.25" customHeight="1">
      <c r="A1810" s="12" t="s">
        <v>1837</v>
      </c>
      <c r="B1810" s="12" t="s">
        <v>13</v>
      </c>
      <c r="C1810" s="12" t="s">
        <v>14</v>
      </c>
      <c r="D1810" s="13">
        <v>10614</v>
      </c>
      <c r="E1810" s="13">
        <v>29335</v>
      </c>
      <c r="F1810" s="12" t="s">
        <v>15</v>
      </c>
      <c r="G1810" s="12"/>
      <c r="H1810" s="12" t="s">
        <v>17</v>
      </c>
    </row>
    <row r="1811" spans="1:8" ht="14.25" customHeight="1">
      <c r="A1811" s="12" t="s">
        <v>1838</v>
      </c>
      <c r="B1811" s="12" t="s">
        <v>19</v>
      </c>
      <c r="C1811" s="12" t="s">
        <v>46</v>
      </c>
      <c r="D1811" s="13">
        <v>67981</v>
      </c>
      <c r="E1811" s="13">
        <v>83966</v>
      </c>
      <c r="F1811" s="12"/>
      <c r="G1811" s="12" t="s">
        <v>16</v>
      </c>
      <c r="H1811" s="12"/>
    </row>
    <row r="1812" spans="1:8" ht="14.25" customHeight="1">
      <c r="A1812" s="12" t="s">
        <v>1839</v>
      </c>
      <c r="B1812" s="12" t="s">
        <v>19</v>
      </c>
      <c r="C1812" s="12" t="s">
        <v>9</v>
      </c>
      <c r="D1812" s="13">
        <v>62130</v>
      </c>
      <c r="E1812" s="13">
        <v>87279</v>
      </c>
      <c r="F1812" s="12" t="s">
        <v>10</v>
      </c>
      <c r="G1812" s="12" t="s">
        <v>24</v>
      </c>
      <c r="H1812" s="12"/>
    </row>
    <row r="1813" spans="1:8" ht="14.25" customHeight="1">
      <c r="A1813" s="12" t="s">
        <v>1840</v>
      </c>
      <c r="B1813" s="12" t="s">
        <v>34</v>
      </c>
      <c r="C1813" s="12" t="s">
        <v>46</v>
      </c>
      <c r="D1813" s="13">
        <v>174571</v>
      </c>
      <c r="E1813" s="13">
        <v>42051</v>
      </c>
      <c r="F1813" s="12" t="s">
        <v>10</v>
      </c>
      <c r="G1813" s="12" t="s">
        <v>20</v>
      </c>
      <c r="H1813" s="12" t="s">
        <v>17</v>
      </c>
    </row>
    <row r="1814" spans="1:8" ht="14.25" customHeight="1">
      <c r="A1814" s="12" t="s">
        <v>1841</v>
      </c>
      <c r="B1814" s="12" t="s">
        <v>34</v>
      </c>
      <c r="C1814" s="12" t="s">
        <v>9</v>
      </c>
      <c r="D1814" s="13">
        <v>183276</v>
      </c>
      <c r="E1814" s="13">
        <v>23127</v>
      </c>
      <c r="F1814" s="12" t="s">
        <v>10</v>
      </c>
      <c r="G1814" s="12" t="s">
        <v>24</v>
      </c>
      <c r="H1814" s="12"/>
    </row>
    <row r="1815" spans="1:8" ht="14.25" customHeight="1">
      <c r="A1815" s="12" t="s">
        <v>1842</v>
      </c>
      <c r="B1815" s="12" t="s">
        <v>36</v>
      </c>
      <c r="C1815" s="12" t="s">
        <v>9</v>
      </c>
      <c r="D1815" s="13">
        <v>139335</v>
      </c>
      <c r="E1815" s="13">
        <v>62000</v>
      </c>
      <c r="F1815" s="12" t="s">
        <v>29</v>
      </c>
      <c r="G1815" s="12" t="s">
        <v>24</v>
      </c>
      <c r="H1815" s="12" t="s">
        <v>31</v>
      </c>
    </row>
    <row r="1816" spans="1:8" ht="14.25" customHeight="1">
      <c r="A1816" s="12" t="s">
        <v>1843</v>
      </c>
      <c r="B1816" s="12"/>
      <c r="C1816" s="12" t="s">
        <v>46</v>
      </c>
      <c r="D1816" s="13">
        <v>181311</v>
      </c>
      <c r="E1816" s="13">
        <v>65304</v>
      </c>
      <c r="F1816" s="12" t="s">
        <v>10</v>
      </c>
      <c r="G1816" s="12" t="s">
        <v>16</v>
      </c>
      <c r="H1816" s="12"/>
    </row>
    <row r="1817" spans="1:8" ht="14.25" customHeight="1">
      <c r="A1817" s="12" t="s">
        <v>1844</v>
      </c>
      <c r="B1817" s="12" t="s">
        <v>13</v>
      </c>
      <c r="C1817" s="12"/>
      <c r="D1817" s="13">
        <v>130683</v>
      </c>
      <c r="E1817" s="13">
        <v>69764</v>
      </c>
      <c r="F1817" s="12"/>
      <c r="G1817" s="12"/>
      <c r="H1817" s="12" t="s">
        <v>31</v>
      </c>
    </row>
    <row r="1818" spans="1:8" ht="14.25" customHeight="1">
      <c r="A1818" s="12" t="s">
        <v>1845</v>
      </c>
      <c r="B1818" s="12" t="s">
        <v>13</v>
      </c>
      <c r="C1818" s="12" t="s">
        <v>9</v>
      </c>
      <c r="D1818" s="13">
        <v>146388</v>
      </c>
      <c r="E1818" s="13">
        <v>65079</v>
      </c>
      <c r="F1818" s="12"/>
      <c r="G1818" s="12" t="s">
        <v>16</v>
      </c>
      <c r="H1818" s="12" t="s">
        <v>17</v>
      </c>
    </row>
    <row r="1819" spans="1:8" ht="14.25" customHeight="1">
      <c r="A1819" s="12" t="s">
        <v>1846</v>
      </c>
      <c r="B1819" s="12" t="s">
        <v>36</v>
      </c>
      <c r="C1819" s="12" t="s">
        <v>9</v>
      </c>
      <c r="D1819" s="13">
        <v>121687</v>
      </c>
      <c r="E1819" s="13">
        <v>12799</v>
      </c>
      <c r="F1819" s="12" t="s">
        <v>10</v>
      </c>
      <c r="G1819" s="12" t="s">
        <v>16</v>
      </c>
      <c r="H1819" s="12" t="s">
        <v>11</v>
      </c>
    </row>
    <row r="1820" spans="1:8" ht="14.25" customHeight="1">
      <c r="A1820" s="12" t="s">
        <v>1847</v>
      </c>
      <c r="B1820" s="12" t="s">
        <v>36</v>
      </c>
      <c r="C1820" s="12" t="s">
        <v>14</v>
      </c>
      <c r="D1820" s="13">
        <v>70533</v>
      </c>
      <c r="E1820" s="13">
        <v>94228</v>
      </c>
      <c r="F1820" s="12" t="s">
        <v>15</v>
      </c>
      <c r="G1820" s="12" t="s">
        <v>16</v>
      </c>
      <c r="H1820" s="12" t="s">
        <v>31</v>
      </c>
    </row>
    <row r="1821" spans="1:8" ht="14.25" customHeight="1">
      <c r="A1821" s="12" t="s">
        <v>1848</v>
      </c>
      <c r="B1821" s="12" t="s">
        <v>19</v>
      </c>
      <c r="C1821" s="12"/>
      <c r="D1821" s="13">
        <v>195813</v>
      </c>
      <c r="E1821" s="13">
        <v>17627</v>
      </c>
      <c r="F1821" s="12" t="s">
        <v>15</v>
      </c>
      <c r="G1821" s="12" t="s">
        <v>20</v>
      </c>
      <c r="H1821" s="12" t="s">
        <v>31</v>
      </c>
    </row>
    <row r="1822" spans="1:8" ht="14.25" customHeight="1">
      <c r="A1822" s="12" t="s">
        <v>1849</v>
      </c>
      <c r="B1822" s="12" t="s">
        <v>36</v>
      </c>
      <c r="C1822" s="12" t="s">
        <v>14</v>
      </c>
      <c r="D1822" s="13">
        <v>80062</v>
      </c>
      <c r="E1822" s="13">
        <v>64225</v>
      </c>
      <c r="F1822" s="12"/>
      <c r="G1822" s="12"/>
      <c r="H1822" s="12" t="s">
        <v>17</v>
      </c>
    </row>
    <row r="1823" spans="1:8" ht="14.25" customHeight="1">
      <c r="A1823" s="12" t="s">
        <v>1850</v>
      </c>
      <c r="B1823" s="12" t="s">
        <v>36</v>
      </c>
      <c r="C1823" s="12" t="s">
        <v>14</v>
      </c>
      <c r="D1823" s="13">
        <v>65189</v>
      </c>
      <c r="E1823" s="13">
        <v>71497</v>
      </c>
      <c r="F1823" s="12" t="s">
        <v>15</v>
      </c>
      <c r="G1823" s="12" t="s">
        <v>24</v>
      </c>
      <c r="H1823" s="12"/>
    </row>
    <row r="1824" spans="1:8" ht="14.25" customHeight="1">
      <c r="A1824" s="12" t="s">
        <v>1851</v>
      </c>
      <c r="B1824" s="12" t="s">
        <v>36</v>
      </c>
      <c r="C1824" s="12" t="s">
        <v>14</v>
      </c>
      <c r="D1824" s="13">
        <v>193501</v>
      </c>
      <c r="E1824" s="13">
        <v>91905</v>
      </c>
      <c r="F1824" s="12" t="s">
        <v>10</v>
      </c>
      <c r="G1824" s="12"/>
      <c r="H1824" s="12" t="s">
        <v>11</v>
      </c>
    </row>
    <row r="1825" spans="1:8" ht="14.25" customHeight="1">
      <c r="A1825" s="12" t="s">
        <v>1852</v>
      </c>
      <c r="B1825" s="12" t="s">
        <v>13</v>
      </c>
      <c r="C1825" s="12"/>
      <c r="D1825" s="13">
        <v>169560</v>
      </c>
      <c r="E1825" s="13">
        <v>67048</v>
      </c>
      <c r="F1825" s="12" t="s">
        <v>10</v>
      </c>
      <c r="G1825" s="12"/>
      <c r="H1825" s="12" t="s">
        <v>31</v>
      </c>
    </row>
    <row r="1826" spans="1:8" ht="14.25" customHeight="1">
      <c r="A1826" s="12" t="s">
        <v>1853</v>
      </c>
      <c r="B1826" s="12" t="s">
        <v>36</v>
      </c>
      <c r="C1826" s="12" t="s">
        <v>14</v>
      </c>
      <c r="D1826" s="13">
        <v>123427</v>
      </c>
      <c r="E1826" s="13">
        <v>70879</v>
      </c>
      <c r="F1826" s="12"/>
      <c r="G1826" s="12"/>
      <c r="H1826" s="12" t="s">
        <v>21</v>
      </c>
    </row>
    <row r="1827" spans="1:8" ht="14.25" customHeight="1">
      <c r="A1827" s="12" t="s">
        <v>1854</v>
      </c>
      <c r="B1827" s="12"/>
      <c r="C1827" s="12"/>
      <c r="D1827" s="13">
        <v>133069</v>
      </c>
      <c r="E1827" s="13">
        <v>75446</v>
      </c>
      <c r="F1827" s="12" t="s">
        <v>10</v>
      </c>
      <c r="G1827" s="12"/>
      <c r="H1827" s="12"/>
    </row>
    <row r="1828" spans="1:8" ht="14.25" customHeight="1">
      <c r="A1828" s="12" t="s">
        <v>1855</v>
      </c>
      <c r="B1828" s="12" t="s">
        <v>19</v>
      </c>
      <c r="C1828" s="12" t="s">
        <v>14</v>
      </c>
      <c r="D1828" s="13">
        <v>160334</v>
      </c>
      <c r="E1828" s="13">
        <v>51435</v>
      </c>
      <c r="F1828" s="12"/>
      <c r="G1828" s="12" t="s">
        <v>24</v>
      </c>
      <c r="H1828" s="12" t="s">
        <v>17</v>
      </c>
    </row>
    <row r="1829" spans="1:8" ht="14.25" customHeight="1">
      <c r="A1829" s="12" t="s">
        <v>1856</v>
      </c>
      <c r="B1829" s="12" t="s">
        <v>34</v>
      </c>
      <c r="C1829" s="12" t="s">
        <v>46</v>
      </c>
      <c r="D1829" s="13">
        <v>188783</v>
      </c>
      <c r="E1829" s="13">
        <v>13908</v>
      </c>
      <c r="F1829" s="12" t="s">
        <v>15</v>
      </c>
      <c r="G1829" s="12"/>
      <c r="H1829" s="12"/>
    </row>
    <row r="1830" spans="1:8" ht="14.25" customHeight="1">
      <c r="A1830" s="12" t="s">
        <v>1857</v>
      </c>
      <c r="B1830" s="12" t="s">
        <v>36</v>
      </c>
      <c r="C1830" s="12"/>
      <c r="D1830" s="13">
        <v>58914</v>
      </c>
      <c r="E1830" s="13">
        <v>34238</v>
      </c>
      <c r="F1830" s="12" t="s">
        <v>10</v>
      </c>
      <c r="G1830" s="12" t="s">
        <v>20</v>
      </c>
      <c r="H1830" s="12" t="s">
        <v>31</v>
      </c>
    </row>
    <row r="1831" spans="1:8" ht="14.25" customHeight="1">
      <c r="A1831" s="12" t="s">
        <v>1858</v>
      </c>
      <c r="B1831" s="12" t="s">
        <v>13</v>
      </c>
      <c r="C1831" s="12"/>
      <c r="D1831" s="13">
        <v>178044</v>
      </c>
      <c r="E1831" s="13">
        <v>63265</v>
      </c>
      <c r="F1831" s="12" t="s">
        <v>29</v>
      </c>
      <c r="G1831" s="12" t="s">
        <v>20</v>
      </c>
      <c r="H1831" s="12" t="s">
        <v>17</v>
      </c>
    </row>
    <row r="1832" spans="1:8" ht="14.25" customHeight="1">
      <c r="A1832" s="12" t="s">
        <v>1859</v>
      </c>
      <c r="B1832" s="12" t="s">
        <v>36</v>
      </c>
      <c r="C1832" s="12" t="s">
        <v>14</v>
      </c>
      <c r="D1832" s="13">
        <v>140517</v>
      </c>
      <c r="E1832" s="13">
        <v>95780</v>
      </c>
      <c r="F1832" s="12" t="s">
        <v>15</v>
      </c>
      <c r="G1832" s="12" t="s">
        <v>20</v>
      </c>
      <c r="H1832" s="12" t="s">
        <v>31</v>
      </c>
    </row>
    <row r="1833" spans="1:8" ht="14.25" customHeight="1">
      <c r="A1833" s="12" t="s">
        <v>1860</v>
      </c>
      <c r="B1833" s="12" t="s">
        <v>19</v>
      </c>
      <c r="C1833" s="12" t="s">
        <v>14</v>
      </c>
      <c r="D1833" s="13">
        <v>105118</v>
      </c>
      <c r="E1833" s="13">
        <v>53199</v>
      </c>
      <c r="F1833" s="12" t="s">
        <v>29</v>
      </c>
      <c r="G1833" s="12" t="s">
        <v>20</v>
      </c>
      <c r="H1833" s="12" t="s">
        <v>21</v>
      </c>
    </row>
    <row r="1834" spans="1:8" ht="14.25" customHeight="1">
      <c r="A1834" s="12" t="s">
        <v>1861</v>
      </c>
      <c r="B1834" s="12"/>
      <c r="C1834" s="12" t="s">
        <v>14</v>
      </c>
      <c r="D1834" s="13">
        <v>18545</v>
      </c>
      <c r="E1834" s="13">
        <v>28926</v>
      </c>
      <c r="F1834" s="12" t="s">
        <v>10</v>
      </c>
      <c r="G1834" s="12"/>
      <c r="H1834" s="12"/>
    </row>
    <row r="1835" spans="1:8" ht="14.25" customHeight="1">
      <c r="A1835" s="12" t="s">
        <v>1862</v>
      </c>
      <c r="B1835" s="12" t="s">
        <v>19</v>
      </c>
      <c r="C1835" s="12" t="s">
        <v>9</v>
      </c>
      <c r="D1835" s="13">
        <v>22214</v>
      </c>
      <c r="E1835" s="13">
        <v>34034</v>
      </c>
      <c r="F1835" s="12" t="s">
        <v>29</v>
      </c>
      <c r="G1835" s="12"/>
      <c r="H1835" s="12" t="s">
        <v>17</v>
      </c>
    </row>
    <row r="1836" spans="1:8" ht="14.25" customHeight="1">
      <c r="A1836" s="12" t="s">
        <v>1863</v>
      </c>
      <c r="B1836" s="12" t="s">
        <v>36</v>
      </c>
      <c r="C1836" s="12" t="s">
        <v>9</v>
      </c>
      <c r="D1836" s="13">
        <v>97883</v>
      </c>
      <c r="E1836" s="13">
        <v>98249</v>
      </c>
      <c r="F1836" s="12"/>
      <c r="G1836" s="12" t="s">
        <v>16</v>
      </c>
      <c r="H1836" s="12"/>
    </row>
    <row r="1837" spans="1:8" ht="14.25" customHeight="1">
      <c r="A1837" s="12" t="s">
        <v>1864</v>
      </c>
      <c r="B1837" s="12"/>
      <c r="C1837" s="12" t="s">
        <v>46</v>
      </c>
      <c r="D1837" s="13">
        <v>164311</v>
      </c>
      <c r="E1837" s="13">
        <v>55172</v>
      </c>
      <c r="F1837" s="12" t="s">
        <v>29</v>
      </c>
      <c r="G1837" s="12"/>
      <c r="H1837" s="12"/>
    </row>
    <row r="1838" spans="1:8" ht="14.25" customHeight="1">
      <c r="A1838" s="12" t="s">
        <v>1865</v>
      </c>
      <c r="B1838" s="12" t="s">
        <v>36</v>
      </c>
      <c r="C1838" s="12"/>
      <c r="D1838" s="13">
        <v>128526</v>
      </c>
      <c r="E1838" s="13">
        <v>21141</v>
      </c>
      <c r="F1838" s="12" t="s">
        <v>15</v>
      </c>
      <c r="G1838" s="12"/>
      <c r="H1838" s="12" t="s">
        <v>11</v>
      </c>
    </row>
    <row r="1839" spans="1:8" ht="14.25" customHeight="1">
      <c r="A1839" s="12" t="s">
        <v>1866</v>
      </c>
      <c r="B1839" s="12" t="s">
        <v>36</v>
      </c>
      <c r="C1839" s="12"/>
      <c r="D1839" s="13">
        <v>165291</v>
      </c>
      <c r="E1839" s="13">
        <v>89400</v>
      </c>
      <c r="F1839" s="12"/>
      <c r="G1839" s="12" t="s">
        <v>16</v>
      </c>
      <c r="H1839" s="12" t="s">
        <v>11</v>
      </c>
    </row>
    <row r="1840" spans="1:8" ht="14.25" customHeight="1">
      <c r="A1840" s="12" t="s">
        <v>1867</v>
      </c>
      <c r="B1840" s="12" t="s">
        <v>34</v>
      </c>
      <c r="C1840" s="12" t="s">
        <v>46</v>
      </c>
      <c r="D1840" s="13">
        <v>161252</v>
      </c>
      <c r="E1840" s="13">
        <v>14072</v>
      </c>
      <c r="F1840" s="12" t="s">
        <v>29</v>
      </c>
      <c r="G1840" s="12" t="s">
        <v>20</v>
      </c>
      <c r="H1840" s="12" t="s">
        <v>31</v>
      </c>
    </row>
    <row r="1841" spans="1:8" ht="14.25" customHeight="1">
      <c r="A1841" s="12" t="s">
        <v>1868</v>
      </c>
      <c r="B1841" s="12" t="s">
        <v>13</v>
      </c>
      <c r="C1841" s="12" t="s">
        <v>46</v>
      </c>
      <c r="D1841" s="13">
        <v>66043</v>
      </c>
      <c r="E1841" s="13">
        <v>48038</v>
      </c>
      <c r="F1841" s="12" t="s">
        <v>15</v>
      </c>
      <c r="G1841" s="12" t="s">
        <v>16</v>
      </c>
      <c r="H1841" s="12"/>
    </row>
    <row r="1842" spans="1:8" ht="14.25" customHeight="1">
      <c r="A1842" s="12" t="s">
        <v>1869</v>
      </c>
      <c r="B1842" s="12" t="s">
        <v>36</v>
      </c>
      <c r="C1842" s="12"/>
      <c r="D1842" s="13">
        <v>105403</v>
      </c>
      <c r="E1842" s="13">
        <v>75779</v>
      </c>
      <c r="F1842" s="12" t="s">
        <v>15</v>
      </c>
      <c r="G1842" s="12" t="s">
        <v>16</v>
      </c>
      <c r="H1842" s="12" t="s">
        <v>11</v>
      </c>
    </row>
    <row r="1843" spans="1:8" ht="14.25" customHeight="1">
      <c r="A1843" s="12" t="s">
        <v>1870</v>
      </c>
      <c r="B1843" s="12" t="s">
        <v>36</v>
      </c>
      <c r="C1843" s="12"/>
      <c r="D1843" s="13">
        <v>17596</v>
      </c>
      <c r="E1843" s="13">
        <v>51516</v>
      </c>
      <c r="F1843" s="12" t="s">
        <v>15</v>
      </c>
      <c r="G1843" s="12" t="s">
        <v>24</v>
      </c>
      <c r="H1843" s="12" t="s">
        <v>11</v>
      </c>
    </row>
    <row r="1844" spans="1:8" ht="14.25" customHeight="1">
      <c r="A1844" s="12" t="s">
        <v>1871</v>
      </c>
      <c r="B1844" s="12" t="s">
        <v>34</v>
      </c>
      <c r="C1844" s="12" t="s">
        <v>9</v>
      </c>
      <c r="D1844" s="13">
        <v>71224</v>
      </c>
      <c r="E1844" s="13">
        <v>31737</v>
      </c>
      <c r="F1844" s="12" t="s">
        <v>10</v>
      </c>
      <c r="G1844" s="12"/>
      <c r="H1844" s="12" t="s">
        <v>31</v>
      </c>
    </row>
    <row r="1845" spans="1:8" ht="14.25" customHeight="1">
      <c r="A1845" s="12" t="s">
        <v>1872</v>
      </c>
      <c r="B1845" s="12" t="s">
        <v>36</v>
      </c>
      <c r="C1845" s="12" t="s">
        <v>46</v>
      </c>
      <c r="D1845" s="13">
        <v>77424</v>
      </c>
      <c r="E1845" s="13">
        <v>95831</v>
      </c>
      <c r="F1845" s="12"/>
      <c r="G1845" s="12"/>
      <c r="H1845" s="12"/>
    </row>
    <row r="1846" spans="1:8" ht="14.25" customHeight="1">
      <c r="A1846" s="12" t="s">
        <v>1873</v>
      </c>
      <c r="B1846" s="12" t="s">
        <v>13</v>
      </c>
      <c r="C1846" s="12" t="s">
        <v>9</v>
      </c>
      <c r="D1846" s="13">
        <v>83398</v>
      </c>
      <c r="E1846" s="13">
        <v>12983</v>
      </c>
      <c r="F1846" s="12"/>
      <c r="G1846" s="12"/>
      <c r="H1846" s="12"/>
    </row>
    <row r="1847" spans="1:8" ht="14.25" customHeight="1">
      <c r="A1847" s="12" t="s">
        <v>1874</v>
      </c>
      <c r="B1847" s="12" t="s">
        <v>13</v>
      </c>
      <c r="C1847" s="12" t="s">
        <v>14</v>
      </c>
      <c r="D1847" s="13">
        <v>64471</v>
      </c>
      <c r="E1847" s="13">
        <v>57064</v>
      </c>
      <c r="F1847" s="12" t="s">
        <v>15</v>
      </c>
      <c r="G1847" s="12" t="s">
        <v>20</v>
      </c>
      <c r="H1847" s="12" t="s">
        <v>31</v>
      </c>
    </row>
    <row r="1848" spans="1:8" ht="14.25" customHeight="1">
      <c r="A1848" s="12" t="s">
        <v>1875</v>
      </c>
      <c r="B1848" s="12" t="s">
        <v>19</v>
      </c>
      <c r="C1848" s="12" t="s">
        <v>46</v>
      </c>
      <c r="D1848" s="13">
        <v>164733</v>
      </c>
      <c r="E1848" s="13">
        <v>38524</v>
      </c>
      <c r="F1848" s="12" t="s">
        <v>10</v>
      </c>
      <c r="G1848" s="12" t="s">
        <v>16</v>
      </c>
      <c r="H1848" s="12" t="s">
        <v>17</v>
      </c>
    </row>
    <row r="1849" spans="1:8" ht="14.25" customHeight="1">
      <c r="A1849" s="12" t="s">
        <v>1876</v>
      </c>
      <c r="B1849" s="12" t="s">
        <v>19</v>
      </c>
      <c r="C1849" s="12" t="s">
        <v>9</v>
      </c>
      <c r="D1849" s="13">
        <v>115850</v>
      </c>
      <c r="E1849" s="13">
        <v>11868</v>
      </c>
      <c r="F1849" s="12" t="s">
        <v>29</v>
      </c>
      <c r="G1849" s="12" t="s">
        <v>24</v>
      </c>
      <c r="H1849" s="12" t="s">
        <v>21</v>
      </c>
    </row>
    <row r="1850" spans="1:8" ht="14.25" customHeight="1">
      <c r="A1850" s="12" t="s">
        <v>1877</v>
      </c>
      <c r="B1850" s="12" t="s">
        <v>34</v>
      </c>
      <c r="C1850" s="12"/>
      <c r="D1850" s="13">
        <v>184702</v>
      </c>
      <c r="E1850" s="13">
        <v>50897</v>
      </c>
      <c r="F1850" s="12" t="s">
        <v>15</v>
      </c>
      <c r="G1850" s="12" t="s">
        <v>16</v>
      </c>
      <c r="H1850" s="12" t="s">
        <v>11</v>
      </c>
    </row>
    <row r="1851" spans="1:8" ht="14.25" customHeight="1">
      <c r="A1851" s="12" t="s">
        <v>1878</v>
      </c>
      <c r="B1851" s="12"/>
      <c r="C1851" s="12" t="s">
        <v>9</v>
      </c>
      <c r="D1851" s="13">
        <v>149463</v>
      </c>
      <c r="E1851" s="13">
        <v>90422</v>
      </c>
      <c r="F1851" s="12" t="s">
        <v>10</v>
      </c>
      <c r="G1851" s="12"/>
      <c r="H1851" s="12"/>
    </row>
    <row r="1852" spans="1:8" ht="14.25" customHeight="1">
      <c r="A1852" s="12" t="s">
        <v>1879</v>
      </c>
      <c r="B1852" s="12" t="s">
        <v>19</v>
      </c>
      <c r="C1852" s="12" t="s">
        <v>14</v>
      </c>
      <c r="D1852" s="13">
        <v>192260</v>
      </c>
      <c r="E1852" s="13">
        <v>45792</v>
      </c>
      <c r="F1852" s="12" t="s">
        <v>15</v>
      </c>
      <c r="G1852" s="12" t="s">
        <v>16</v>
      </c>
      <c r="H1852" s="12" t="s">
        <v>11</v>
      </c>
    </row>
    <row r="1853" spans="1:8" ht="14.25" customHeight="1">
      <c r="A1853" s="12" t="s">
        <v>1880</v>
      </c>
      <c r="B1853" s="12" t="s">
        <v>36</v>
      </c>
      <c r="C1853" s="12" t="s">
        <v>9</v>
      </c>
      <c r="D1853" s="13">
        <v>126167</v>
      </c>
      <c r="E1853" s="13">
        <v>83288</v>
      </c>
      <c r="F1853" s="12" t="s">
        <v>29</v>
      </c>
      <c r="G1853" s="12" t="s">
        <v>16</v>
      </c>
      <c r="H1853" s="12" t="s">
        <v>21</v>
      </c>
    </row>
    <row r="1854" spans="1:8" ht="14.25" customHeight="1">
      <c r="A1854" s="12" t="s">
        <v>1881</v>
      </c>
      <c r="B1854" s="12" t="s">
        <v>152</v>
      </c>
      <c r="C1854" s="12"/>
      <c r="D1854" s="13">
        <v>71429</v>
      </c>
      <c r="E1854" s="13">
        <v>11967</v>
      </c>
      <c r="F1854" s="12"/>
      <c r="G1854" s="12" t="s">
        <v>16</v>
      </c>
      <c r="H1854" s="12" t="s">
        <v>17</v>
      </c>
    </row>
    <row r="1855" spans="1:8" ht="14.25" customHeight="1">
      <c r="A1855" s="12" t="s">
        <v>1882</v>
      </c>
      <c r="B1855" s="12" t="s">
        <v>13</v>
      </c>
      <c r="C1855" s="12" t="s">
        <v>9</v>
      </c>
      <c r="D1855" s="13">
        <v>192636</v>
      </c>
      <c r="E1855" s="13">
        <v>77480</v>
      </c>
      <c r="F1855" s="12"/>
      <c r="G1855" s="12" t="s">
        <v>24</v>
      </c>
      <c r="H1855" s="12" t="s">
        <v>17</v>
      </c>
    </row>
    <row r="1856" spans="1:8" ht="14.25" customHeight="1">
      <c r="A1856" s="12" t="s">
        <v>1883</v>
      </c>
      <c r="B1856" s="12" t="s">
        <v>36</v>
      </c>
      <c r="C1856" s="12" t="s">
        <v>46</v>
      </c>
      <c r="D1856" s="13">
        <v>73061</v>
      </c>
      <c r="E1856" s="13">
        <v>8200</v>
      </c>
      <c r="F1856" s="12" t="s">
        <v>10</v>
      </c>
      <c r="G1856" s="12" t="s">
        <v>16</v>
      </c>
      <c r="H1856" s="12"/>
    </row>
    <row r="1857" spans="1:8" ht="14.25" customHeight="1">
      <c r="A1857" s="12" t="s">
        <v>1884</v>
      </c>
      <c r="B1857" s="12" t="s">
        <v>36</v>
      </c>
      <c r="C1857" s="12" t="s">
        <v>46</v>
      </c>
      <c r="D1857" s="13">
        <v>150425</v>
      </c>
      <c r="E1857" s="13">
        <v>25532</v>
      </c>
      <c r="F1857" s="12"/>
      <c r="G1857" s="12"/>
      <c r="H1857" s="12"/>
    </row>
    <row r="1858" spans="1:8" ht="14.25" customHeight="1">
      <c r="A1858" s="12" t="s">
        <v>1885</v>
      </c>
      <c r="B1858" s="12" t="s">
        <v>34</v>
      </c>
      <c r="C1858" s="12" t="s">
        <v>46</v>
      </c>
      <c r="D1858" s="13">
        <v>178265</v>
      </c>
      <c r="E1858" s="13">
        <v>15538</v>
      </c>
      <c r="F1858" s="12" t="s">
        <v>29</v>
      </c>
      <c r="G1858" s="12" t="s">
        <v>20</v>
      </c>
      <c r="H1858" s="12"/>
    </row>
    <row r="1859" spans="1:8" ht="14.25" customHeight="1">
      <c r="A1859" s="12" t="s">
        <v>1886</v>
      </c>
      <c r="B1859" s="12" t="s">
        <v>13</v>
      </c>
      <c r="C1859" s="12" t="s">
        <v>46</v>
      </c>
      <c r="D1859" s="13">
        <v>129616</v>
      </c>
      <c r="E1859" s="13">
        <v>15606</v>
      </c>
      <c r="F1859" s="12"/>
      <c r="G1859" s="12"/>
      <c r="H1859" s="12"/>
    </row>
    <row r="1860" spans="1:8" ht="14.25" customHeight="1">
      <c r="A1860" s="12" t="s">
        <v>1887</v>
      </c>
      <c r="B1860" s="12" t="s">
        <v>19</v>
      </c>
      <c r="C1860" s="12" t="s">
        <v>14</v>
      </c>
      <c r="D1860" s="13">
        <v>10619</v>
      </c>
      <c r="E1860" s="13">
        <v>26617</v>
      </c>
      <c r="F1860" s="12" t="s">
        <v>10</v>
      </c>
      <c r="G1860" s="12" t="s">
        <v>20</v>
      </c>
      <c r="H1860" s="12" t="s">
        <v>31</v>
      </c>
    </row>
    <row r="1861" spans="1:8" ht="14.25" customHeight="1">
      <c r="A1861" s="12" t="s">
        <v>1888</v>
      </c>
      <c r="B1861" s="12" t="s">
        <v>13</v>
      </c>
      <c r="C1861" s="12" t="s">
        <v>14</v>
      </c>
      <c r="D1861" s="13">
        <v>145836</v>
      </c>
      <c r="E1861" s="13">
        <v>6549</v>
      </c>
      <c r="F1861" s="12" t="s">
        <v>15</v>
      </c>
      <c r="G1861" s="12" t="s">
        <v>20</v>
      </c>
      <c r="H1861" s="12" t="s">
        <v>17</v>
      </c>
    </row>
    <row r="1862" spans="1:8" ht="14.25" customHeight="1">
      <c r="A1862" s="12" t="s">
        <v>1889</v>
      </c>
      <c r="B1862" s="12" t="s">
        <v>19</v>
      </c>
      <c r="C1862" s="12" t="s">
        <v>46</v>
      </c>
      <c r="D1862" s="13">
        <v>174472</v>
      </c>
      <c r="E1862" s="13">
        <v>75902</v>
      </c>
      <c r="F1862" s="12" t="s">
        <v>15</v>
      </c>
      <c r="G1862" s="12" t="s">
        <v>24</v>
      </c>
      <c r="H1862" s="12" t="s">
        <v>11</v>
      </c>
    </row>
    <row r="1863" spans="1:8" ht="14.25" customHeight="1">
      <c r="A1863" s="12" t="s">
        <v>1890</v>
      </c>
      <c r="B1863" s="12" t="s">
        <v>13</v>
      </c>
      <c r="C1863" s="12"/>
      <c r="D1863" s="13">
        <v>172020</v>
      </c>
      <c r="E1863" s="13">
        <v>10989</v>
      </c>
      <c r="F1863" s="12" t="s">
        <v>15</v>
      </c>
      <c r="G1863" s="12"/>
      <c r="H1863" s="12" t="s">
        <v>31</v>
      </c>
    </row>
    <row r="1864" spans="1:8" ht="14.25" customHeight="1">
      <c r="A1864" s="12" t="s">
        <v>1891</v>
      </c>
      <c r="B1864" s="12" t="s">
        <v>13</v>
      </c>
      <c r="C1864" s="12" t="s">
        <v>9</v>
      </c>
      <c r="D1864" s="13">
        <v>168990</v>
      </c>
      <c r="E1864" s="13">
        <v>61791</v>
      </c>
      <c r="F1864" s="12"/>
      <c r="G1864" s="12" t="s">
        <v>16</v>
      </c>
      <c r="H1864" s="12" t="s">
        <v>17</v>
      </c>
    </row>
    <row r="1865" spans="1:8" ht="14.25" customHeight="1">
      <c r="A1865" s="12" t="s">
        <v>1892</v>
      </c>
      <c r="B1865" s="12" t="s">
        <v>36</v>
      </c>
      <c r="C1865" s="12" t="s">
        <v>9</v>
      </c>
      <c r="D1865" s="13">
        <v>198000</v>
      </c>
      <c r="E1865" s="13">
        <v>82482</v>
      </c>
      <c r="F1865" s="12" t="s">
        <v>10</v>
      </c>
      <c r="G1865" s="12"/>
      <c r="H1865" s="12" t="s">
        <v>31</v>
      </c>
    </row>
    <row r="1866" spans="1:8" ht="14.25" customHeight="1">
      <c r="A1866" s="12" t="s">
        <v>1893</v>
      </c>
      <c r="B1866" s="12" t="s">
        <v>13</v>
      </c>
      <c r="C1866" s="12"/>
      <c r="D1866" s="13">
        <v>179233</v>
      </c>
      <c r="E1866" s="13">
        <v>6049</v>
      </c>
      <c r="F1866" s="12" t="s">
        <v>29</v>
      </c>
      <c r="G1866" s="12" t="s">
        <v>16</v>
      </c>
      <c r="H1866" s="12" t="s">
        <v>21</v>
      </c>
    </row>
    <row r="1867" spans="1:8" ht="14.25" customHeight="1">
      <c r="A1867" s="12" t="s">
        <v>1894</v>
      </c>
      <c r="B1867" s="12" t="s">
        <v>36</v>
      </c>
      <c r="C1867" s="12"/>
      <c r="D1867" s="13">
        <v>31864</v>
      </c>
      <c r="E1867" s="13">
        <v>90976</v>
      </c>
      <c r="F1867" s="12"/>
      <c r="G1867" s="12"/>
      <c r="H1867" s="12"/>
    </row>
    <row r="1868" spans="1:8" ht="14.25" customHeight="1">
      <c r="A1868" s="12" t="s">
        <v>1895</v>
      </c>
      <c r="B1868" s="12" t="s">
        <v>34</v>
      </c>
      <c r="C1868" s="12" t="s">
        <v>46</v>
      </c>
      <c r="D1868" s="13">
        <v>165688</v>
      </c>
      <c r="E1868" s="13">
        <v>40160</v>
      </c>
      <c r="F1868" s="12" t="s">
        <v>10</v>
      </c>
      <c r="G1868" s="12" t="s">
        <v>24</v>
      </c>
      <c r="H1868" s="12"/>
    </row>
    <row r="1869" spans="1:8" ht="14.25" customHeight="1">
      <c r="A1869" s="12" t="s">
        <v>1896</v>
      </c>
      <c r="B1869" s="12" t="s">
        <v>19</v>
      </c>
      <c r="C1869" s="12" t="s">
        <v>9</v>
      </c>
      <c r="D1869" s="13">
        <v>143822</v>
      </c>
      <c r="E1869" s="13">
        <v>66707</v>
      </c>
      <c r="F1869" s="12"/>
      <c r="G1869" s="12" t="s">
        <v>24</v>
      </c>
      <c r="H1869" s="12" t="s">
        <v>17</v>
      </c>
    </row>
    <row r="1870" spans="1:8" ht="14.25" customHeight="1">
      <c r="A1870" s="12" t="s">
        <v>1897</v>
      </c>
      <c r="B1870" s="12"/>
      <c r="C1870" s="12" t="s">
        <v>9</v>
      </c>
      <c r="D1870" s="13">
        <v>120400</v>
      </c>
      <c r="E1870" s="13">
        <v>49263</v>
      </c>
      <c r="F1870" s="12"/>
      <c r="G1870" s="12" t="s">
        <v>24</v>
      </c>
      <c r="H1870" s="12" t="s">
        <v>11</v>
      </c>
    </row>
    <row r="1871" spans="1:8" ht="14.25" customHeight="1">
      <c r="A1871" s="12" t="s">
        <v>1898</v>
      </c>
      <c r="B1871" s="12"/>
      <c r="C1871" s="12"/>
      <c r="D1871" s="13">
        <v>20984</v>
      </c>
      <c r="E1871" s="13">
        <v>13079</v>
      </c>
      <c r="F1871" s="12" t="s">
        <v>15</v>
      </c>
      <c r="G1871" s="12" t="s">
        <v>20</v>
      </c>
      <c r="H1871" s="12"/>
    </row>
    <row r="1872" spans="1:8" ht="14.25" customHeight="1">
      <c r="A1872" s="12" t="s">
        <v>1899</v>
      </c>
      <c r="B1872" s="12" t="s">
        <v>13</v>
      </c>
      <c r="C1872" s="12" t="s">
        <v>9</v>
      </c>
      <c r="D1872" s="13">
        <v>56736</v>
      </c>
      <c r="E1872" s="13">
        <v>80043</v>
      </c>
      <c r="F1872" s="12" t="s">
        <v>29</v>
      </c>
      <c r="G1872" s="12" t="s">
        <v>24</v>
      </c>
      <c r="H1872" s="12"/>
    </row>
    <row r="1873" spans="1:8" ht="14.25" customHeight="1">
      <c r="A1873" s="12" t="s">
        <v>1900</v>
      </c>
      <c r="B1873" s="12" t="s">
        <v>36</v>
      </c>
      <c r="C1873" s="12" t="s">
        <v>46</v>
      </c>
      <c r="D1873" s="13">
        <v>45196</v>
      </c>
      <c r="E1873" s="13">
        <v>63801</v>
      </c>
      <c r="F1873" s="12" t="s">
        <v>10</v>
      </c>
      <c r="G1873" s="12" t="s">
        <v>20</v>
      </c>
      <c r="H1873" s="12" t="s">
        <v>31</v>
      </c>
    </row>
    <row r="1874" spans="1:8" ht="14.25" customHeight="1">
      <c r="A1874" s="12" t="s">
        <v>1901</v>
      </c>
      <c r="B1874" s="12" t="s">
        <v>36</v>
      </c>
      <c r="C1874" s="12"/>
      <c r="D1874" s="13">
        <v>103573</v>
      </c>
      <c r="E1874" s="13">
        <v>58850</v>
      </c>
      <c r="F1874" s="12"/>
      <c r="G1874" s="12"/>
      <c r="H1874" s="12" t="s">
        <v>21</v>
      </c>
    </row>
    <row r="1875" spans="1:8" ht="14.25" customHeight="1">
      <c r="A1875" s="12" t="s">
        <v>1902</v>
      </c>
      <c r="B1875" s="12" t="s">
        <v>36</v>
      </c>
      <c r="C1875" s="12" t="s">
        <v>46</v>
      </c>
      <c r="D1875" s="13">
        <v>14957</v>
      </c>
      <c r="E1875" s="13">
        <v>67812</v>
      </c>
      <c r="F1875" s="12" t="s">
        <v>15</v>
      </c>
      <c r="G1875" s="12"/>
      <c r="H1875" s="12" t="s">
        <v>21</v>
      </c>
    </row>
    <row r="1876" spans="1:8" ht="14.25" customHeight="1">
      <c r="A1876" s="12" t="s">
        <v>1903</v>
      </c>
      <c r="B1876" s="12" t="s">
        <v>19</v>
      </c>
      <c r="C1876" s="12"/>
      <c r="D1876" s="13">
        <v>62135</v>
      </c>
      <c r="E1876" s="13">
        <v>77684</v>
      </c>
      <c r="F1876" s="12" t="s">
        <v>10</v>
      </c>
      <c r="G1876" s="12"/>
      <c r="H1876" s="12" t="s">
        <v>17</v>
      </c>
    </row>
    <row r="1877" spans="1:8" ht="14.25" customHeight="1">
      <c r="A1877" s="12" t="s">
        <v>1904</v>
      </c>
      <c r="B1877" s="12" t="s">
        <v>13</v>
      </c>
      <c r="C1877" s="12"/>
      <c r="D1877" s="13">
        <v>131137</v>
      </c>
      <c r="E1877" s="13">
        <v>43045</v>
      </c>
      <c r="F1877" s="12" t="s">
        <v>15</v>
      </c>
      <c r="G1877" s="12" t="s">
        <v>16</v>
      </c>
      <c r="H1877" s="12" t="s">
        <v>21</v>
      </c>
    </row>
    <row r="1878" spans="1:8" ht="14.25" customHeight="1">
      <c r="A1878" s="12" t="s">
        <v>1905</v>
      </c>
      <c r="B1878" s="12" t="s">
        <v>19</v>
      </c>
      <c r="C1878" s="12" t="s">
        <v>9</v>
      </c>
      <c r="D1878" s="13">
        <v>185854</v>
      </c>
      <c r="E1878" s="13">
        <v>49075</v>
      </c>
      <c r="F1878" s="12" t="s">
        <v>29</v>
      </c>
      <c r="G1878" s="12" t="s">
        <v>20</v>
      </c>
      <c r="H1878" s="12" t="s">
        <v>31</v>
      </c>
    </row>
    <row r="1879" spans="1:8" ht="14.25" customHeight="1">
      <c r="A1879" s="12" t="s">
        <v>1906</v>
      </c>
      <c r="B1879" s="12" t="s">
        <v>36</v>
      </c>
      <c r="C1879" s="12" t="s">
        <v>9</v>
      </c>
      <c r="D1879" s="13">
        <v>159238</v>
      </c>
      <c r="E1879" s="13">
        <v>54054</v>
      </c>
      <c r="F1879" s="12" t="s">
        <v>15</v>
      </c>
      <c r="G1879" s="12"/>
      <c r="H1879" s="12"/>
    </row>
    <row r="1880" spans="1:8" ht="14.25" customHeight="1">
      <c r="A1880" s="12" t="s">
        <v>1907</v>
      </c>
      <c r="B1880" s="12" t="s">
        <v>19</v>
      </c>
      <c r="C1880" s="12"/>
      <c r="D1880" s="13">
        <v>17726</v>
      </c>
      <c r="E1880" s="13">
        <v>11569</v>
      </c>
      <c r="F1880" s="12"/>
      <c r="G1880" s="12" t="s">
        <v>16</v>
      </c>
      <c r="H1880" s="12" t="s">
        <v>31</v>
      </c>
    </row>
    <row r="1881" spans="1:8" ht="14.25" customHeight="1">
      <c r="A1881" s="12" t="s">
        <v>1908</v>
      </c>
      <c r="B1881" s="12" t="s">
        <v>36</v>
      </c>
      <c r="C1881" s="12" t="s">
        <v>14</v>
      </c>
      <c r="D1881" s="13">
        <v>79277</v>
      </c>
      <c r="E1881" s="13">
        <v>32424</v>
      </c>
      <c r="F1881" s="12" t="s">
        <v>10</v>
      </c>
      <c r="G1881" s="12" t="s">
        <v>16</v>
      </c>
      <c r="H1881" s="12" t="s">
        <v>21</v>
      </c>
    </row>
    <row r="1882" spans="1:8" ht="14.25" customHeight="1">
      <c r="A1882" s="12" t="s">
        <v>1909</v>
      </c>
      <c r="B1882" s="12" t="s">
        <v>34</v>
      </c>
      <c r="C1882" s="12" t="s">
        <v>9</v>
      </c>
      <c r="D1882" s="13">
        <v>33113</v>
      </c>
      <c r="E1882" s="13">
        <v>63100</v>
      </c>
      <c r="F1882" s="12" t="s">
        <v>10</v>
      </c>
      <c r="G1882" s="12" t="s">
        <v>24</v>
      </c>
      <c r="H1882" s="12" t="s">
        <v>31</v>
      </c>
    </row>
    <row r="1883" spans="1:8" ht="14.25" customHeight="1">
      <c r="A1883" s="12" t="s">
        <v>1910</v>
      </c>
      <c r="B1883" s="12" t="s">
        <v>19</v>
      </c>
      <c r="C1883" s="12"/>
      <c r="D1883" s="13">
        <v>89343</v>
      </c>
      <c r="E1883" s="13">
        <v>49709</v>
      </c>
      <c r="F1883" s="12" t="s">
        <v>15</v>
      </c>
      <c r="G1883" s="12" t="s">
        <v>16</v>
      </c>
      <c r="H1883" s="12" t="s">
        <v>21</v>
      </c>
    </row>
    <row r="1884" spans="1:8" ht="14.25" customHeight="1">
      <c r="A1884" s="12" t="s">
        <v>1911</v>
      </c>
      <c r="B1884" s="12" t="s">
        <v>36</v>
      </c>
      <c r="C1884" s="12" t="s">
        <v>14</v>
      </c>
      <c r="D1884" s="13">
        <v>147338</v>
      </c>
      <c r="E1884" s="13">
        <v>87774</v>
      </c>
      <c r="F1884" s="12" t="s">
        <v>10</v>
      </c>
      <c r="G1884" s="12" t="s">
        <v>24</v>
      </c>
      <c r="H1884" s="12" t="s">
        <v>11</v>
      </c>
    </row>
    <row r="1885" spans="1:8" ht="14.25" customHeight="1">
      <c r="A1885" s="12" t="s">
        <v>1912</v>
      </c>
      <c r="B1885" s="12" t="s">
        <v>36</v>
      </c>
      <c r="C1885" s="12" t="s">
        <v>14</v>
      </c>
      <c r="D1885" s="13">
        <v>155681</v>
      </c>
      <c r="E1885" s="13">
        <v>53616</v>
      </c>
      <c r="F1885" s="12" t="s">
        <v>29</v>
      </c>
      <c r="G1885" s="12"/>
      <c r="H1885" s="12" t="s">
        <v>17</v>
      </c>
    </row>
    <row r="1886" spans="1:8" ht="14.25" customHeight="1">
      <c r="A1886" s="12" t="s">
        <v>1913</v>
      </c>
      <c r="B1886" s="12" t="s">
        <v>36</v>
      </c>
      <c r="C1886" s="12" t="s">
        <v>46</v>
      </c>
      <c r="D1886" s="13">
        <v>173334</v>
      </c>
      <c r="E1886" s="13">
        <v>74310</v>
      </c>
      <c r="F1886" s="12" t="s">
        <v>15</v>
      </c>
      <c r="G1886" s="12"/>
      <c r="H1886" s="12"/>
    </row>
    <row r="1887" spans="1:8" ht="14.25" customHeight="1">
      <c r="A1887" s="12" t="s">
        <v>1914</v>
      </c>
      <c r="B1887" s="12" t="s">
        <v>36</v>
      </c>
      <c r="C1887" s="12"/>
      <c r="D1887" s="13">
        <v>71540</v>
      </c>
      <c r="E1887" s="13">
        <v>41408</v>
      </c>
      <c r="F1887" s="12" t="s">
        <v>10</v>
      </c>
      <c r="G1887" s="12" t="s">
        <v>24</v>
      </c>
      <c r="H1887" s="12"/>
    </row>
    <row r="1888" spans="1:8" ht="14.25" customHeight="1">
      <c r="A1888" s="12" t="s">
        <v>1915</v>
      </c>
      <c r="B1888" s="12" t="s">
        <v>13</v>
      </c>
      <c r="C1888" s="12" t="s">
        <v>46</v>
      </c>
      <c r="D1888" s="13">
        <v>189753</v>
      </c>
      <c r="E1888" s="13">
        <v>51136</v>
      </c>
      <c r="F1888" s="12" t="s">
        <v>10</v>
      </c>
      <c r="G1888" s="12" t="s">
        <v>20</v>
      </c>
      <c r="H1888" s="12" t="s">
        <v>17</v>
      </c>
    </row>
    <row r="1889" spans="1:8" ht="14.25" customHeight="1">
      <c r="A1889" s="12" t="s">
        <v>1916</v>
      </c>
      <c r="B1889" s="12" t="s">
        <v>34</v>
      </c>
      <c r="C1889" s="12" t="s">
        <v>14</v>
      </c>
      <c r="D1889" s="13">
        <v>146487</v>
      </c>
      <c r="E1889" s="13">
        <v>93642</v>
      </c>
      <c r="F1889" s="12" t="s">
        <v>10</v>
      </c>
      <c r="G1889" s="12"/>
      <c r="H1889" s="12" t="s">
        <v>11</v>
      </c>
    </row>
    <row r="1890" spans="1:8" ht="14.25" customHeight="1">
      <c r="A1890" s="12" t="s">
        <v>1917</v>
      </c>
      <c r="B1890" s="12"/>
      <c r="C1890" s="12" t="s">
        <v>9</v>
      </c>
      <c r="D1890" s="13">
        <v>55941</v>
      </c>
      <c r="E1890" s="13">
        <v>39334</v>
      </c>
      <c r="F1890" s="12" t="s">
        <v>29</v>
      </c>
      <c r="G1890" s="12" t="s">
        <v>24</v>
      </c>
      <c r="H1890" s="12" t="s">
        <v>21</v>
      </c>
    </row>
    <row r="1891" spans="1:8" ht="14.25" customHeight="1">
      <c r="A1891" s="12" t="s">
        <v>1918</v>
      </c>
      <c r="B1891" s="12" t="s">
        <v>34</v>
      </c>
      <c r="C1891" s="12" t="s">
        <v>9</v>
      </c>
      <c r="D1891" s="13">
        <v>125718</v>
      </c>
      <c r="E1891" s="13">
        <v>42108</v>
      </c>
      <c r="F1891" s="12" t="s">
        <v>29</v>
      </c>
      <c r="G1891" s="12"/>
      <c r="H1891" s="12" t="s">
        <v>17</v>
      </c>
    </row>
    <row r="1892" spans="1:8" ht="14.25" customHeight="1">
      <c r="A1892" s="12" t="s">
        <v>1919</v>
      </c>
      <c r="B1892" s="12"/>
      <c r="C1892" s="12"/>
      <c r="D1892" s="13">
        <v>145274</v>
      </c>
      <c r="E1892" s="13">
        <v>41744</v>
      </c>
      <c r="F1892" s="12" t="s">
        <v>29</v>
      </c>
      <c r="G1892" s="12" t="s">
        <v>16</v>
      </c>
      <c r="H1892" s="12" t="s">
        <v>21</v>
      </c>
    </row>
    <row r="1893" spans="1:8" ht="14.25" customHeight="1">
      <c r="A1893" s="12" t="s">
        <v>1920</v>
      </c>
      <c r="B1893" s="12" t="s">
        <v>36</v>
      </c>
      <c r="C1893" s="12"/>
      <c r="D1893" s="13">
        <v>115824</v>
      </c>
      <c r="E1893" s="13">
        <v>96263</v>
      </c>
      <c r="F1893" s="12" t="s">
        <v>10</v>
      </c>
      <c r="G1893" s="12" t="s">
        <v>20</v>
      </c>
      <c r="H1893" s="12"/>
    </row>
    <row r="1894" spans="1:8" ht="14.25" customHeight="1">
      <c r="A1894" s="12" t="s">
        <v>1921</v>
      </c>
      <c r="B1894" s="12"/>
      <c r="C1894" s="12" t="s">
        <v>9</v>
      </c>
      <c r="D1894" s="13">
        <v>149649</v>
      </c>
      <c r="E1894" s="13">
        <v>47121</v>
      </c>
      <c r="F1894" s="12" t="s">
        <v>29</v>
      </c>
      <c r="G1894" s="12"/>
      <c r="H1894" s="12"/>
    </row>
    <row r="1895" spans="1:8" ht="14.25" customHeight="1">
      <c r="A1895" s="12" t="s">
        <v>1922</v>
      </c>
      <c r="B1895" s="12" t="s">
        <v>36</v>
      </c>
      <c r="C1895" s="12" t="s">
        <v>9</v>
      </c>
      <c r="D1895" s="13">
        <v>175351</v>
      </c>
      <c r="E1895" s="13">
        <v>70515</v>
      </c>
      <c r="F1895" s="12"/>
      <c r="G1895" s="12" t="s">
        <v>20</v>
      </c>
      <c r="H1895" s="12" t="s">
        <v>11</v>
      </c>
    </row>
    <row r="1896" spans="1:8" ht="14.25" customHeight="1">
      <c r="A1896" s="12" t="s">
        <v>1923</v>
      </c>
      <c r="B1896" s="12"/>
      <c r="C1896" s="12" t="s">
        <v>14</v>
      </c>
      <c r="D1896" s="13">
        <v>79331</v>
      </c>
      <c r="E1896" s="13">
        <v>47307</v>
      </c>
      <c r="F1896" s="12"/>
      <c r="G1896" s="12" t="s">
        <v>16</v>
      </c>
      <c r="H1896" s="12"/>
    </row>
    <row r="1897" spans="1:8" ht="14.25" customHeight="1">
      <c r="A1897" s="12" t="s">
        <v>1924</v>
      </c>
      <c r="B1897" s="12" t="s">
        <v>34</v>
      </c>
      <c r="C1897" s="12" t="s">
        <v>9</v>
      </c>
      <c r="D1897" s="13">
        <v>50141</v>
      </c>
      <c r="E1897" s="13">
        <v>72595</v>
      </c>
      <c r="F1897" s="12" t="s">
        <v>29</v>
      </c>
      <c r="G1897" s="12" t="s">
        <v>20</v>
      </c>
      <c r="H1897" s="12" t="s">
        <v>21</v>
      </c>
    </row>
    <row r="1898" spans="1:8" ht="14.25" customHeight="1">
      <c r="A1898" s="12" t="s">
        <v>1925</v>
      </c>
      <c r="B1898" s="12" t="s">
        <v>152</v>
      </c>
      <c r="C1898" s="12" t="s">
        <v>9</v>
      </c>
      <c r="D1898" s="13">
        <v>89104</v>
      </c>
      <c r="E1898" s="13">
        <v>29946</v>
      </c>
      <c r="F1898" s="12"/>
      <c r="G1898" s="12" t="s">
        <v>16</v>
      </c>
      <c r="H1898" s="12"/>
    </row>
    <row r="1899" spans="1:8" ht="14.25" customHeight="1">
      <c r="A1899" s="12" t="s">
        <v>1926</v>
      </c>
      <c r="B1899" s="12" t="s">
        <v>36</v>
      </c>
      <c r="C1899" s="12" t="s">
        <v>14</v>
      </c>
      <c r="D1899" s="13">
        <v>130079</v>
      </c>
      <c r="E1899" s="13">
        <v>77617</v>
      </c>
      <c r="F1899" s="12" t="s">
        <v>10</v>
      </c>
      <c r="G1899" s="12" t="s">
        <v>20</v>
      </c>
      <c r="H1899" s="12" t="s">
        <v>21</v>
      </c>
    </row>
    <row r="1900" spans="1:8" ht="14.25" customHeight="1">
      <c r="A1900" s="12" t="s">
        <v>1927</v>
      </c>
      <c r="B1900" s="12" t="s">
        <v>19</v>
      </c>
      <c r="C1900" s="12" t="s">
        <v>14</v>
      </c>
      <c r="D1900" s="13">
        <v>20961</v>
      </c>
      <c r="E1900" s="13">
        <v>93780</v>
      </c>
      <c r="F1900" s="12"/>
      <c r="G1900" s="12"/>
      <c r="H1900" s="12" t="s">
        <v>17</v>
      </c>
    </row>
    <row r="1901" spans="1:8" ht="14.25" customHeight="1">
      <c r="A1901" s="12" t="s">
        <v>1928</v>
      </c>
      <c r="B1901" s="12" t="s">
        <v>13</v>
      </c>
      <c r="C1901" s="12"/>
      <c r="D1901" s="13">
        <v>81911</v>
      </c>
      <c r="E1901" s="13">
        <v>14314</v>
      </c>
      <c r="F1901" s="12" t="s">
        <v>10</v>
      </c>
      <c r="G1901" s="12" t="s">
        <v>24</v>
      </c>
      <c r="H1901" s="12" t="s">
        <v>11</v>
      </c>
    </row>
    <row r="1902" spans="1:8" ht="14.25" customHeight="1">
      <c r="A1902" s="12" t="s">
        <v>1929</v>
      </c>
      <c r="B1902" s="12" t="s">
        <v>34</v>
      </c>
      <c r="C1902" s="12" t="s">
        <v>46</v>
      </c>
      <c r="D1902" s="13">
        <v>42650</v>
      </c>
      <c r="E1902" s="13">
        <v>45911</v>
      </c>
      <c r="F1902" s="12"/>
      <c r="G1902" s="12"/>
      <c r="H1902" s="12" t="s">
        <v>31</v>
      </c>
    </row>
    <row r="1903" spans="1:8" ht="14.25" customHeight="1">
      <c r="A1903" s="12" t="s">
        <v>1930</v>
      </c>
      <c r="B1903" s="12" t="s">
        <v>36</v>
      </c>
      <c r="C1903" s="12" t="s">
        <v>9</v>
      </c>
      <c r="D1903" s="13">
        <v>28714</v>
      </c>
      <c r="E1903" s="13">
        <v>97165</v>
      </c>
      <c r="F1903" s="12" t="s">
        <v>10</v>
      </c>
      <c r="G1903" s="12" t="s">
        <v>16</v>
      </c>
      <c r="H1903" s="12" t="s">
        <v>31</v>
      </c>
    </row>
    <row r="1904" spans="1:8" ht="14.25" customHeight="1">
      <c r="A1904" s="12" t="s">
        <v>1931</v>
      </c>
      <c r="B1904" s="12" t="s">
        <v>13</v>
      </c>
      <c r="C1904" s="12" t="s">
        <v>14</v>
      </c>
      <c r="D1904" s="13">
        <v>63059</v>
      </c>
      <c r="E1904" s="13">
        <v>9743</v>
      </c>
      <c r="F1904" s="12" t="s">
        <v>29</v>
      </c>
      <c r="G1904" s="12" t="s">
        <v>24</v>
      </c>
      <c r="H1904" s="12" t="s">
        <v>21</v>
      </c>
    </row>
    <row r="1905" spans="1:8" ht="14.25" customHeight="1">
      <c r="A1905" s="12" t="s">
        <v>1932</v>
      </c>
      <c r="B1905" s="12" t="s">
        <v>19</v>
      </c>
      <c r="C1905" s="12"/>
      <c r="D1905" s="13">
        <v>75092</v>
      </c>
      <c r="E1905" s="13">
        <v>66053</v>
      </c>
      <c r="F1905" s="12"/>
      <c r="G1905" s="12" t="s">
        <v>20</v>
      </c>
      <c r="H1905" s="12" t="s">
        <v>31</v>
      </c>
    </row>
    <row r="1906" spans="1:8" ht="14.25" customHeight="1">
      <c r="A1906" s="12" t="s">
        <v>1933</v>
      </c>
      <c r="B1906" s="12" t="s">
        <v>36</v>
      </c>
      <c r="C1906" s="12" t="s">
        <v>14</v>
      </c>
      <c r="D1906" s="13">
        <v>95838</v>
      </c>
      <c r="E1906" s="13">
        <v>96526</v>
      </c>
      <c r="F1906" s="12"/>
      <c r="G1906" s="12" t="s">
        <v>16</v>
      </c>
      <c r="H1906" s="12" t="s">
        <v>21</v>
      </c>
    </row>
    <row r="1907" spans="1:8" ht="14.25" customHeight="1">
      <c r="A1907" s="12" t="s">
        <v>1934</v>
      </c>
      <c r="B1907" s="12"/>
      <c r="C1907" s="12" t="s">
        <v>46</v>
      </c>
      <c r="D1907" s="13">
        <v>42254</v>
      </c>
      <c r="E1907" s="13">
        <v>32004</v>
      </c>
      <c r="F1907" s="12" t="s">
        <v>29</v>
      </c>
      <c r="G1907" s="12"/>
      <c r="H1907" s="12" t="s">
        <v>21</v>
      </c>
    </row>
    <row r="1908" spans="1:8" ht="14.25" customHeight="1">
      <c r="A1908" s="12" t="s">
        <v>1935</v>
      </c>
      <c r="B1908" s="12" t="s">
        <v>34</v>
      </c>
      <c r="C1908" s="12"/>
      <c r="D1908" s="13">
        <v>171995</v>
      </c>
      <c r="E1908" s="13">
        <v>21138</v>
      </c>
      <c r="F1908" s="12" t="s">
        <v>10</v>
      </c>
      <c r="G1908" s="12"/>
      <c r="H1908" s="12" t="s">
        <v>21</v>
      </c>
    </row>
    <row r="1909" spans="1:8" ht="14.25" customHeight="1">
      <c r="A1909" s="12" t="s">
        <v>1936</v>
      </c>
      <c r="B1909" s="12" t="s">
        <v>13</v>
      </c>
      <c r="C1909" s="12" t="s">
        <v>46</v>
      </c>
      <c r="D1909" s="13">
        <v>144288</v>
      </c>
      <c r="E1909" s="13">
        <v>50326</v>
      </c>
      <c r="F1909" s="12" t="s">
        <v>15</v>
      </c>
      <c r="G1909" s="12" t="s">
        <v>20</v>
      </c>
      <c r="H1909" s="12" t="s">
        <v>11</v>
      </c>
    </row>
    <row r="1910" spans="1:8" ht="14.25" customHeight="1">
      <c r="A1910" s="12" t="s">
        <v>1937</v>
      </c>
      <c r="B1910" s="12"/>
      <c r="C1910" s="12" t="s">
        <v>9</v>
      </c>
      <c r="D1910" s="13">
        <v>120918</v>
      </c>
      <c r="E1910" s="13">
        <v>70469</v>
      </c>
      <c r="F1910" s="12" t="s">
        <v>15</v>
      </c>
      <c r="G1910" s="12" t="s">
        <v>24</v>
      </c>
      <c r="H1910" s="12"/>
    </row>
    <row r="1911" spans="1:8" ht="14.25" customHeight="1">
      <c r="A1911" s="12" t="s">
        <v>1938</v>
      </c>
      <c r="B1911" s="12" t="s">
        <v>34</v>
      </c>
      <c r="C1911" s="12" t="s">
        <v>9</v>
      </c>
      <c r="D1911" s="13">
        <v>129357</v>
      </c>
      <c r="E1911" s="13">
        <v>40222</v>
      </c>
      <c r="F1911" s="12" t="s">
        <v>29</v>
      </c>
      <c r="G1911" s="12" t="s">
        <v>24</v>
      </c>
      <c r="H1911" s="12" t="s">
        <v>31</v>
      </c>
    </row>
    <row r="1912" spans="1:8" ht="14.25" customHeight="1">
      <c r="A1912" s="12" t="s">
        <v>1939</v>
      </c>
      <c r="B1912" s="12" t="s">
        <v>36</v>
      </c>
      <c r="C1912" s="12" t="s">
        <v>14</v>
      </c>
      <c r="D1912" s="13">
        <v>44855</v>
      </c>
      <c r="E1912" s="13">
        <v>83991</v>
      </c>
      <c r="F1912" s="12" t="s">
        <v>15</v>
      </c>
      <c r="G1912" s="12" t="s">
        <v>16</v>
      </c>
      <c r="H1912" s="12" t="s">
        <v>17</v>
      </c>
    </row>
    <row r="1913" spans="1:8" ht="14.25" customHeight="1">
      <c r="A1913" s="12" t="s">
        <v>1940</v>
      </c>
      <c r="B1913" s="12"/>
      <c r="C1913" s="12" t="s">
        <v>9</v>
      </c>
      <c r="D1913" s="13">
        <v>54958</v>
      </c>
      <c r="E1913" s="13">
        <v>81875</v>
      </c>
      <c r="F1913" s="12"/>
      <c r="G1913" s="12" t="s">
        <v>16</v>
      </c>
      <c r="H1913" s="12" t="s">
        <v>21</v>
      </c>
    </row>
    <row r="1914" spans="1:8" ht="14.25" customHeight="1">
      <c r="A1914" s="12" t="s">
        <v>1941</v>
      </c>
      <c r="B1914" s="12" t="s">
        <v>13</v>
      </c>
      <c r="C1914" s="12" t="s">
        <v>14</v>
      </c>
      <c r="D1914" s="13">
        <v>148974</v>
      </c>
      <c r="E1914" s="13">
        <v>58362</v>
      </c>
      <c r="F1914" s="12"/>
      <c r="G1914" s="12" t="s">
        <v>24</v>
      </c>
      <c r="H1914" s="12" t="s">
        <v>11</v>
      </c>
    </row>
    <row r="1915" spans="1:8" ht="14.25" customHeight="1">
      <c r="A1915" s="12" t="s">
        <v>1942</v>
      </c>
      <c r="B1915" s="12" t="s">
        <v>34</v>
      </c>
      <c r="C1915" s="12" t="s">
        <v>14</v>
      </c>
      <c r="D1915" s="13">
        <v>92345</v>
      </c>
      <c r="E1915" s="13">
        <v>78611</v>
      </c>
      <c r="F1915" s="12"/>
      <c r="G1915" s="12" t="s">
        <v>24</v>
      </c>
      <c r="H1915" s="12" t="s">
        <v>31</v>
      </c>
    </row>
    <row r="1916" spans="1:8" ht="14.25" customHeight="1">
      <c r="A1916" s="12" t="s">
        <v>1943</v>
      </c>
      <c r="B1916" s="12" t="s">
        <v>36</v>
      </c>
      <c r="C1916" s="12"/>
      <c r="D1916" s="13">
        <v>117339</v>
      </c>
      <c r="E1916" s="13">
        <v>87750</v>
      </c>
      <c r="F1916" s="12" t="s">
        <v>29</v>
      </c>
      <c r="G1916" s="12" t="s">
        <v>16</v>
      </c>
      <c r="H1916" s="12" t="s">
        <v>11</v>
      </c>
    </row>
    <row r="1917" spans="1:8" ht="14.25" customHeight="1">
      <c r="A1917" s="12" t="s">
        <v>1944</v>
      </c>
      <c r="B1917" s="12" t="s">
        <v>13</v>
      </c>
      <c r="C1917" s="12"/>
      <c r="D1917" s="13">
        <v>121972</v>
      </c>
      <c r="E1917" s="13">
        <v>24554</v>
      </c>
      <c r="F1917" s="12" t="s">
        <v>29</v>
      </c>
      <c r="G1917" s="12" t="s">
        <v>20</v>
      </c>
      <c r="H1917" s="12" t="s">
        <v>11</v>
      </c>
    </row>
    <row r="1918" spans="1:8" ht="14.25" customHeight="1">
      <c r="A1918" s="12" t="s">
        <v>1945</v>
      </c>
      <c r="B1918" s="12" t="s">
        <v>13</v>
      </c>
      <c r="C1918" s="12" t="s">
        <v>46</v>
      </c>
      <c r="D1918" s="13">
        <v>18701</v>
      </c>
      <c r="E1918" s="13">
        <v>15499</v>
      </c>
      <c r="F1918" s="12" t="s">
        <v>29</v>
      </c>
      <c r="G1918" s="12" t="s">
        <v>20</v>
      </c>
      <c r="H1918" s="12"/>
    </row>
    <row r="1919" spans="1:8" ht="14.25" customHeight="1">
      <c r="A1919" s="12" t="s">
        <v>1946</v>
      </c>
      <c r="B1919" s="12" t="s">
        <v>36</v>
      </c>
      <c r="C1919" s="12" t="s">
        <v>46</v>
      </c>
      <c r="D1919" s="13">
        <v>154288</v>
      </c>
      <c r="E1919" s="13">
        <v>77145</v>
      </c>
      <c r="F1919" s="12" t="s">
        <v>15</v>
      </c>
      <c r="G1919" s="12" t="s">
        <v>16</v>
      </c>
      <c r="H1919" s="12" t="s">
        <v>31</v>
      </c>
    </row>
    <row r="1920" spans="1:8" ht="14.25" customHeight="1">
      <c r="A1920" s="12" t="s">
        <v>1947</v>
      </c>
      <c r="B1920" s="12"/>
      <c r="C1920" s="12" t="s">
        <v>46</v>
      </c>
      <c r="D1920" s="13">
        <v>139232</v>
      </c>
      <c r="E1920" s="13">
        <v>40320</v>
      </c>
      <c r="F1920" s="12"/>
      <c r="G1920" s="12"/>
      <c r="H1920" s="12" t="s">
        <v>21</v>
      </c>
    </row>
    <row r="1921" spans="1:8" ht="14.25" customHeight="1">
      <c r="A1921" s="12" t="s">
        <v>1948</v>
      </c>
      <c r="B1921" s="12" t="s">
        <v>19</v>
      </c>
      <c r="C1921" s="12" t="s">
        <v>9</v>
      </c>
      <c r="D1921" s="13">
        <v>72015</v>
      </c>
      <c r="E1921" s="13">
        <v>70003</v>
      </c>
      <c r="F1921" s="12" t="s">
        <v>15</v>
      </c>
      <c r="G1921" s="12" t="s">
        <v>20</v>
      </c>
      <c r="H1921" s="12" t="s">
        <v>21</v>
      </c>
    </row>
    <row r="1922" spans="1:8" ht="14.25" customHeight="1">
      <c r="A1922" s="12" t="s">
        <v>1949</v>
      </c>
      <c r="B1922" s="12" t="s">
        <v>36</v>
      </c>
      <c r="C1922" s="12" t="s">
        <v>14</v>
      </c>
      <c r="D1922" s="13">
        <v>13144</v>
      </c>
      <c r="E1922" s="13">
        <v>97958</v>
      </c>
      <c r="F1922" s="12" t="s">
        <v>29</v>
      </c>
      <c r="G1922" s="12" t="s">
        <v>24</v>
      </c>
      <c r="H1922" s="12" t="s">
        <v>31</v>
      </c>
    </row>
    <row r="1923" spans="1:8" ht="14.25" customHeight="1">
      <c r="A1923" s="12" t="s">
        <v>1950</v>
      </c>
      <c r="B1923" s="12"/>
      <c r="C1923" s="12" t="s">
        <v>9</v>
      </c>
      <c r="D1923" s="13">
        <v>148198</v>
      </c>
      <c r="E1923" s="13">
        <v>48024</v>
      </c>
      <c r="F1923" s="12" t="s">
        <v>15</v>
      </c>
      <c r="G1923" s="12" t="s">
        <v>24</v>
      </c>
      <c r="H1923" s="12" t="s">
        <v>21</v>
      </c>
    </row>
    <row r="1924" spans="1:8" ht="14.25" customHeight="1">
      <c r="A1924" s="12" t="s">
        <v>1951</v>
      </c>
      <c r="B1924" s="12" t="s">
        <v>34</v>
      </c>
      <c r="C1924" s="12" t="s">
        <v>46</v>
      </c>
      <c r="D1924" s="13">
        <v>43074</v>
      </c>
      <c r="E1924" s="13">
        <v>74668</v>
      </c>
      <c r="F1924" s="12" t="s">
        <v>29</v>
      </c>
      <c r="G1924" s="12" t="s">
        <v>20</v>
      </c>
      <c r="H1924" s="12"/>
    </row>
    <row r="1925" spans="1:8" ht="14.25" customHeight="1">
      <c r="A1925" s="12" t="s">
        <v>1952</v>
      </c>
      <c r="B1925" s="12" t="s">
        <v>34</v>
      </c>
      <c r="C1925" s="12" t="s">
        <v>14</v>
      </c>
      <c r="D1925" s="13">
        <v>79846</v>
      </c>
      <c r="E1925" s="13">
        <v>55042</v>
      </c>
      <c r="F1925" s="12"/>
      <c r="G1925" s="12" t="s">
        <v>24</v>
      </c>
      <c r="H1925" s="12" t="s">
        <v>11</v>
      </c>
    </row>
    <row r="1926" spans="1:8" ht="14.25" customHeight="1">
      <c r="A1926" s="12" t="s">
        <v>1953</v>
      </c>
      <c r="B1926" s="12" t="s">
        <v>36</v>
      </c>
      <c r="C1926" s="12"/>
      <c r="D1926" s="13">
        <v>38318</v>
      </c>
      <c r="E1926" s="13">
        <v>89589</v>
      </c>
      <c r="F1926" s="12" t="s">
        <v>15</v>
      </c>
      <c r="G1926" s="12"/>
      <c r="H1926" s="12" t="s">
        <v>11</v>
      </c>
    </row>
    <row r="1927" spans="1:8" ht="14.25" customHeight="1">
      <c r="A1927" s="12" t="s">
        <v>1954</v>
      </c>
      <c r="B1927" s="12" t="s">
        <v>13</v>
      </c>
      <c r="C1927" s="12"/>
      <c r="D1927" s="13">
        <v>23537</v>
      </c>
      <c r="E1927" s="13">
        <v>82181</v>
      </c>
      <c r="F1927" s="12" t="s">
        <v>29</v>
      </c>
      <c r="G1927" s="12"/>
      <c r="H1927" s="12" t="s">
        <v>11</v>
      </c>
    </row>
    <row r="1928" spans="1:8" ht="14.25" customHeight="1">
      <c r="A1928" s="12" t="s">
        <v>1955</v>
      </c>
      <c r="B1928" s="12"/>
      <c r="C1928" s="12"/>
      <c r="D1928" s="13">
        <v>62011</v>
      </c>
      <c r="E1928" s="13">
        <v>24308</v>
      </c>
      <c r="F1928" s="12"/>
      <c r="G1928" s="12" t="s">
        <v>20</v>
      </c>
      <c r="H1928" s="12"/>
    </row>
    <row r="1929" spans="1:8" ht="14.25" customHeight="1">
      <c r="A1929" s="12" t="s">
        <v>1956</v>
      </c>
      <c r="B1929" s="12"/>
      <c r="C1929" s="12" t="s">
        <v>46</v>
      </c>
      <c r="D1929" s="13">
        <v>66485</v>
      </c>
      <c r="E1929" s="13">
        <v>54204</v>
      </c>
      <c r="F1929" s="12" t="s">
        <v>15</v>
      </c>
      <c r="G1929" s="12" t="s">
        <v>24</v>
      </c>
      <c r="H1929" s="12"/>
    </row>
    <row r="1930" spans="1:8" ht="14.25" customHeight="1">
      <c r="A1930" s="12" t="s">
        <v>1957</v>
      </c>
      <c r="B1930" s="12" t="s">
        <v>36</v>
      </c>
      <c r="C1930" s="12" t="s">
        <v>46</v>
      </c>
      <c r="D1930" s="13">
        <v>100692</v>
      </c>
      <c r="E1930" s="13">
        <v>52755</v>
      </c>
      <c r="F1930" s="12"/>
      <c r="G1930" s="12" t="s">
        <v>16</v>
      </c>
      <c r="H1930" s="12" t="s">
        <v>31</v>
      </c>
    </row>
    <row r="1931" spans="1:8" ht="14.25" customHeight="1">
      <c r="A1931" s="12" t="s">
        <v>1958</v>
      </c>
      <c r="B1931" s="12" t="s">
        <v>19</v>
      </c>
      <c r="C1931" s="12" t="s">
        <v>46</v>
      </c>
      <c r="D1931" s="13">
        <v>67449</v>
      </c>
      <c r="E1931" s="13">
        <v>58844</v>
      </c>
      <c r="F1931" s="12" t="s">
        <v>10</v>
      </c>
      <c r="G1931" s="12" t="s">
        <v>20</v>
      </c>
      <c r="H1931" s="12" t="s">
        <v>31</v>
      </c>
    </row>
    <row r="1932" spans="1:8" ht="14.25" customHeight="1">
      <c r="A1932" s="12" t="s">
        <v>1959</v>
      </c>
      <c r="B1932" s="12" t="s">
        <v>36</v>
      </c>
      <c r="C1932" s="12" t="s">
        <v>14</v>
      </c>
      <c r="D1932" s="13">
        <v>92704</v>
      </c>
      <c r="E1932" s="13">
        <v>15598</v>
      </c>
      <c r="F1932" s="12" t="s">
        <v>29</v>
      </c>
      <c r="G1932" s="12"/>
      <c r="H1932" s="12" t="s">
        <v>31</v>
      </c>
    </row>
    <row r="1933" spans="1:8" ht="14.25" customHeight="1">
      <c r="A1933" s="12" t="s">
        <v>1960</v>
      </c>
      <c r="B1933" s="12"/>
      <c r="C1933" s="12" t="s">
        <v>46</v>
      </c>
      <c r="D1933" s="13">
        <v>102709</v>
      </c>
      <c r="E1933" s="13">
        <v>47438</v>
      </c>
      <c r="F1933" s="12"/>
      <c r="G1933" s="12" t="s">
        <v>20</v>
      </c>
      <c r="H1933" s="12" t="s">
        <v>31</v>
      </c>
    </row>
    <row r="1934" spans="1:8" ht="14.25" customHeight="1">
      <c r="A1934" s="12" t="s">
        <v>1961</v>
      </c>
      <c r="B1934" s="12" t="s">
        <v>36</v>
      </c>
      <c r="C1934" s="12" t="s">
        <v>9</v>
      </c>
      <c r="D1934" s="13">
        <v>121390</v>
      </c>
      <c r="E1934" s="13">
        <v>8457</v>
      </c>
      <c r="F1934" s="12" t="s">
        <v>15</v>
      </c>
      <c r="G1934" s="12" t="s">
        <v>24</v>
      </c>
      <c r="H1934" s="12" t="s">
        <v>31</v>
      </c>
    </row>
    <row r="1935" spans="1:8" ht="14.25" customHeight="1">
      <c r="A1935" s="12" t="s">
        <v>1962</v>
      </c>
      <c r="B1935" s="12" t="s">
        <v>34</v>
      </c>
      <c r="C1935" s="12" t="s">
        <v>9</v>
      </c>
      <c r="D1935" s="13">
        <v>126850</v>
      </c>
      <c r="E1935" s="13">
        <v>56431</v>
      </c>
      <c r="F1935" s="12" t="s">
        <v>29</v>
      </c>
      <c r="G1935" s="12" t="s">
        <v>20</v>
      </c>
      <c r="H1935" s="12" t="s">
        <v>17</v>
      </c>
    </row>
    <row r="1936" spans="1:8" ht="14.25" customHeight="1">
      <c r="A1936" s="12" t="s">
        <v>1963</v>
      </c>
      <c r="B1936" s="12" t="s">
        <v>36</v>
      </c>
      <c r="C1936" s="12" t="s">
        <v>14</v>
      </c>
      <c r="D1936" s="13">
        <v>196203</v>
      </c>
      <c r="E1936" s="13">
        <v>70474</v>
      </c>
      <c r="F1936" s="12" t="s">
        <v>29</v>
      </c>
      <c r="G1936" s="12"/>
      <c r="H1936" s="12" t="s">
        <v>11</v>
      </c>
    </row>
    <row r="1937" spans="1:8" ht="14.25" customHeight="1">
      <c r="A1937" s="12" t="s">
        <v>1964</v>
      </c>
      <c r="B1937" s="12" t="s">
        <v>13</v>
      </c>
      <c r="C1937" s="12"/>
      <c r="D1937" s="13">
        <v>96941</v>
      </c>
      <c r="E1937" s="13">
        <v>54347</v>
      </c>
      <c r="F1937" s="12" t="s">
        <v>10</v>
      </c>
      <c r="G1937" s="12" t="s">
        <v>24</v>
      </c>
      <c r="H1937" s="12" t="s">
        <v>17</v>
      </c>
    </row>
    <row r="1938" spans="1:8" ht="14.25" customHeight="1">
      <c r="A1938" s="12" t="s">
        <v>1965</v>
      </c>
      <c r="B1938" s="12" t="s">
        <v>36</v>
      </c>
      <c r="C1938" s="12" t="s">
        <v>14</v>
      </c>
      <c r="D1938" s="13">
        <v>106590</v>
      </c>
      <c r="E1938" s="13">
        <v>64038</v>
      </c>
      <c r="F1938" s="12" t="s">
        <v>15</v>
      </c>
      <c r="G1938" s="12" t="s">
        <v>16</v>
      </c>
      <c r="H1938" s="12"/>
    </row>
    <row r="1939" spans="1:8" ht="14.25" customHeight="1">
      <c r="A1939" s="12" t="s">
        <v>1966</v>
      </c>
      <c r="B1939" s="12" t="s">
        <v>13</v>
      </c>
      <c r="C1939" s="12" t="s">
        <v>46</v>
      </c>
      <c r="D1939" s="13">
        <v>148895</v>
      </c>
      <c r="E1939" s="13">
        <v>53609</v>
      </c>
      <c r="F1939" s="12" t="s">
        <v>15</v>
      </c>
      <c r="G1939" s="12" t="s">
        <v>20</v>
      </c>
      <c r="H1939" s="12" t="s">
        <v>17</v>
      </c>
    </row>
    <row r="1940" spans="1:8" ht="14.25" customHeight="1">
      <c r="A1940" s="12" t="s">
        <v>1967</v>
      </c>
      <c r="B1940" s="12" t="s">
        <v>34</v>
      </c>
      <c r="C1940" s="12"/>
      <c r="D1940" s="13">
        <v>73411</v>
      </c>
      <c r="E1940" s="13">
        <v>18536</v>
      </c>
      <c r="F1940" s="12" t="s">
        <v>10</v>
      </c>
      <c r="G1940" s="12"/>
      <c r="H1940" s="12" t="s">
        <v>11</v>
      </c>
    </row>
    <row r="1941" spans="1:8" ht="14.25" customHeight="1">
      <c r="A1941" s="12" t="s">
        <v>1968</v>
      </c>
      <c r="B1941" s="12" t="s">
        <v>13</v>
      </c>
      <c r="C1941" s="12" t="s">
        <v>9</v>
      </c>
      <c r="D1941" s="13">
        <v>108718</v>
      </c>
      <c r="E1941" s="13">
        <v>6619</v>
      </c>
      <c r="F1941" s="12" t="s">
        <v>15</v>
      </c>
      <c r="G1941" s="12" t="s">
        <v>16</v>
      </c>
      <c r="H1941" s="12" t="s">
        <v>11</v>
      </c>
    </row>
    <row r="1942" spans="1:8" ht="14.25" customHeight="1">
      <c r="A1942" s="12" t="s">
        <v>1969</v>
      </c>
      <c r="B1942" s="12" t="s">
        <v>120</v>
      </c>
      <c r="C1942" s="12" t="s">
        <v>14</v>
      </c>
      <c r="D1942" s="13">
        <v>179518</v>
      </c>
      <c r="E1942" s="13">
        <v>24007</v>
      </c>
      <c r="F1942" s="12" t="s">
        <v>10</v>
      </c>
      <c r="G1942" s="12" t="s">
        <v>24</v>
      </c>
      <c r="H1942" s="12" t="s">
        <v>31</v>
      </c>
    </row>
    <row r="1943" spans="1:8" ht="14.25" customHeight="1">
      <c r="A1943" s="12" t="s">
        <v>1970</v>
      </c>
      <c r="B1943" s="12"/>
      <c r="C1943" s="12" t="s">
        <v>46</v>
      </c>
      <c r="D1943" s="13">
        <v>189246</v>
      </c>
      <c r="E1943" s="13">
        <v>70831</v>
      </c>
      <c r="F1943" s="12" t="s">
        <v>10</v>
      </c>
      <c r="G1943" s="12" t="s">
        <v>20</v>
      </c>
      <c r="H1943" s="12" t="s">
        <v>17</v>
      </c>
    </row>
    <row r="1944" spans="1:8" ht="14.25" customHeight="1">
      <c r="A1944" s="12" t="s">
        <v>1971</v>
      </c>
      <c r="B1944" s="12"/>
      <c r="C1944" s="12" t="s">
        <v>9</v>
      </c>
      <c r="D1944" s="13">
        <v>170762</v>
      </c>
      <c r="E1944" s="13">
        <v>54716</v>
      </c>
      <c r="F1944" s="12"/>
      <c r="G1944" s="12"/>
      <c r="H1944" s="12" t="s">
        <v>21</v>
      </c>
    </row>
    <row r="1945" spans="1:8" ht="14.25" customHeight="1">
      <c r="A1945" s="12" t="s">
        <v>1972</v>
      </c>
      <c r="B1945" s="12" t="s">
        <v>19</v>
      </c>
      <c r="C1945" s="12" t="s">
        <v>14</v>
      </c>
      <c r="D1945" s="13">
        <v>125819</v>
      </c>
      <c r="E1945" s="13">
        <v>50432</v>
      </c>
      <c r="F1945" s="12" t="s">
        <v>29</v>
      </c>
      <c r="G1945" s="12" t="s">
        <v>24</v>
      </c>
      <c r="H1945" s="12" t="s">
        <v>11</v>
      </c>
    </row>
    <row r="1946" spans="1:8" ht="14.25" customHeight="1">
      <c r="A1946" s="12" t="s">
        <v>1973</v>
      </c>
      <c r="B1946" s="12" t="s">
        <v>19</v>
      </c>
      <c r="C1946" s="12" t="s">
        <v>46</v>
      </c>
      <c r="D1946" s="13">
        <v>19071</v>
      </c>
      <c r="E1946" s="13">
        <v>44549</v>
      </c>
      <c r="F1946" s="12" t="s">
        <v>15</v>
      </c>
      <c r="G1946" s="12" t="s">
        <v>16</v>
      </c>
      <c r="H1946" s="12"/>
    </row>
    <row r="1947" spans="1:8" ht="14.25" customHeight="1">
      <c r="A1947" s="12" t="s">
        <v>1974</v>
      </c>
      <c r="B1947" s="12"/>
      <c r="C1947" s="12" t="s">
        <v>46</v>
      </c>
      <c r="D1947" s="13">
        <v>53176</v>
      </c>
      <c r="E1947" s="13">
        <v>55823</v>
      </c>
      <c r="F1947" s="12"/>
      <c r="G1947" s="12" t="s">
        <v>20</v>
      </c>
      <c r="H1947" s="12" t="s">
        <v>17</v>
      </c>
    </row>
    <row r="1948" spans="1:8" ht="14.25" customHeight="1">
      <c r="A1948" s="12" t="s">
        <v>1975</v>
      </c>
      <c r="B1948" s="12" t="s">
        <v>13</v>
      </c>
      <c r="C1948" s="12" t="s">
        <v>14</v>
      </c>
      <c r="D1948" s="13">
        <v>117525</v>
      </c>
      <c r="E1948" s="13">
        <v>17909</v>
      </c>
      <c r="F1948" s="12" t="s">
        <v>10</v>
      </c>
      <c r="G1948" s="12" t="s">
        <v>24</v>
      </c>
      <c r="H1948" s="12" t="s">
        <v>21</v>
      </c>
    </row>
    <row r="1949" spans="1:8" ht="14.25" customHeight="1">
      <c r="A1949" s="12" t="s">
        <v>1976</v>
      </c>
      <c r="B1949" s="12" t="s">
        <v>36</v>
      </c>
      <c r="C1949" s="12" t="s">
        <v>9</v>
      </c>
      <c r="D1949" s="13">
        <v>21904</v>
      </c>
      <c r="E1949" s="13">
        <v>30063</v>
      </c>
      <c r="F1949" s="12" t="s">
        <v>15</v>
      </c>
      <c r="G1949" s="12" t="s">
        <v>16</v>
      </c>
      <c r="H1949" s="12" t="s">
        <v>21</v>
      </c>
    </row>
    <row r="1950" spans="1:8" ht="14.25" customHeight="1">
      <c r="A1950" s="12" t="s">
        <v>1977</v>
      </c>
      <c r="B1950" s="12" t="s">
        <v>13</v>
      </c>
      <c r="C1950" s="12" t="s">
        <v>9</v>
      </c>
      <c r="D1950" s="13">
        <v>47263</v>
      </c>
      <c r="E1950" s="13">
        <v>8860</v>
      </c>
      <c r="F1950" s="12"/>
      <c r="G1950" s="12"/>
      <c r="H1950" s="12" t="s">
        <v>31</v>
      </c>
    </row>
    <row r="1951" spans="1:8" ht="14.25" customHeight="1">
      <c r="A1951" s="12" t="s">
        <v>1978</v>
      </c>
      <c r="B1951" s="12" t="s">
        <v>19</v>
      </c>
      <c r="C1951" s="12"/>
      <c r="D1951" s="13">
        <v>92501</v>
      </c>
      <c r="E1951" s="13">
        <v>39552</v>
      </c>
      <c r="F1951" s="12" t="s">
        <v>15</v>
      </c>
      <c r="G1951" s="12" t="s">
        <v>24</v>
      </c>
      <c r="H1951" s="12" t="s">
        <v>11</v>
      </c>
    </row>
    <row r="1952" spans="1:8" ht="14.25" customHeight="1">
      <c r="A1952" s="12" t="s">
        <v>1979</v>
      </c>
      <c r="B1952" s="12" t="s">
        <v>120</v>
      </c>
      <c r="C1952" s="12" t="s">
        <v>14</v>
      </c>
      <c r="D1952" s="13">
        <v>151649</v>
      </c>
      <c r="E1952" s="13">
        <v>37873</v>
      </c>
      <c r="F1952" s="12" t="s">
        <v>15</v>
      </c>
      <c r="G1952" s="12"/>
      <c r="H1952" s="12" t="s">
        <v>11</v>
      </c>
    </row>
    <row r="1953" spans="1:8" ht="14.25" customHeight="1">
      <c r="A1953" s="12" t="s">
        <v>1980</v>
      </c>
      <c r="B1953" s="12" t="s">
        <v>34</v>
      </c>
      <c r="C1953" s="12"/>
      <c r="D1953" s="13">
        <v>158235</v>
      </c>
      <c r="E1953" s="13">
        <v>66531</v>
      </c>
      <c r="F1953" s="12" t="s">
        <v>15</v>
      </c>
      <c r="G1953" s="12" t="s">
        <v>24</v>
      </c>
      <c r="H1953" s="12" t="s">
        <v>31</v>
      </c>
    </row>
    <row r="1954" spans="1:8" ht="14.25" customHeight="1">
      <c r="A1954" s="12" t="s">
        <v>1981</v>
      </c>
      <c r="B1954" s="12" t="s">
        <v>36</v>
      </c>
      <c r="C1954" s="12" t="s">
        <v>9</v>
      </c>
      <c r="D1954" s="13">
        <v>78705</v>
      </c>
      <c r="E1954" s="13">
        <v>61421</v>
      </c>
      <c r="F1954" s="12" t="s">
        <v>15</v>
      </c>
      <c r="G1954" s="12" t="s">
        <v>16</v>
      </c>
      <c r="H1954" s="12" t="s">
        <v>11</v>
      </c>
    </row>
    <row r="1955" spans="1:8" ht="14.25" customHeight="1">
      <c r="A1955" s="12" t="s">
        <v>1982</v>
      </c>
      <c r="B1955" s="12" t="s">
        <v>36</v>
      </c>
      <c r="C1955" s="12"/>
      <c r="D1955" s="13">
        <v>142217</v>
      </c>
      <c r="E1955" s="13">
        <v>76273</v>
      </c>
      <c r="F1955" s="12"/>
      <c r="G1955" s="12" t="s">
        <v>20</v>
      </c>
      <c r="H1955" s="12" t="s">
        <v>17</v>
      </c>
    </row>
    <row r="1956" spans="1:8" ht="14.25" customHeight="1">
      <c r="A1956" s="12" t="s">
        <v>1983</v>
      </c>
      <c r="B1956" s="12"/>
      <c r="C1956" s="12"/>
      <c r="D1956" s="13">
        <v>123330</v>
      </c>
      <c r="E1956" s="13">
        <v>54125</v>
      </c>
      <c r="F1956" s="12" t="s">
        <v>15</v>
      </c>
      <c r="G1956" s="12" t="s">
        <v>16</v>
      </c>
      <c r="H1956" s="12"/>
    </row>
    <row r="1957" spans="1:8" ht="14.25" customHeight="1">
      <c r="A1957" s="12" t="s">
        <v>1984</v>
      </c>
      <c r="B1957" s="12" t="s">
        <v>19</v>
      </c>
      <c r="C1957" s="12" t="s">
        <v>14</v>
      </c>
      <c r="D1957" s="13">
        <v>54844</v>
      </c>
      <c r="E1957" s="13">
        <v>18440</v>
      </c>
      <c r="F1957" s="12"/>
      <c r="G1957" s="12" t="s">
        <v>16</v>
      </c>
      <c r="H1957" s="12"/>
    </row>
    <row r="1958" spans="1:8" ht="14.25" customHeight="1">
      <c r="A1958" s="12" t="s">
        <v>1985</v>
      </c>
      <c r="B1958" s="12" t="s">
        <v>36</v>
      </c>
      <c r="C1958" s="12"/>
      <c r="D1958" s="13">
        <v>91310</v>
      </c>
      <c r="E1958" s="13">
        <v>26504</v>
      </c>
      <c r="F1958" s="12" t="s">
        <v>29</v>
      </c>
      <c r="G1958" s="12" t="s">
        <v>24</v>
      </c>
      <c r="H1958" s="12" t="s">
        <v>11</v>
      </c>
    </row>
    <row r="1959" spans="1:8" ht="14.25" customHeight="1">
      <c r="A1959" s="12" t="s">
        <v>1986</v>
      </c>
      <c r="B1959" s="12"/>
      <c r="C1959" s="12" t="s">
        <v>46</v>
      </c>
      <c r="D1959" s="13">
        <v>21541</v>
      </c>
      <c r="E1959" s="13">
        <v>44725</v>
      </c>
      <c r="F1959" s="12"/>
      <c r="G1959" s="12"/>
      <c r="H1959" s="12" t="s">
        <v>11</v>
      </c>
    </row>
    <row r="1960" spans="1:8" ht="14.25" customHeight="1">
      <c r="A1960" s="12" t="s">
        <v>1987</v>
      </c>
      <c r="B1960" s="12" t="s">
        <v>19</v>
      </c>
      <c r="C1960" s="12"/>
      <c r="D1960" s="13">
        <v>145478</v>
      </c>
      <c r="E1960" s="13">
        <v>57680</v>
      </c>
      <c r="F1960" s="12" t="s">
        <v>29</v>
      </c>
      <c r="G1960" s="12" t="s">
        <v>20</v>
      </c>
      <c r="H1960" s="12" t="s">
        <v>17</v>
      </c>
    </row>
    <row r="1961" spans="1:8" ht="14.25" customHeight="1">
      <c r="A1961" s="12" t="s">
        <v>1988</v>
      </c>
      <c r="B1961" s="12" t="s">
        <v>34</v>
      </c>
      <c r="C1961" s="12" t="s">
        <v>9</v>
      </c>
      <c r="D1961" s="13">
        <v>90914</v>
      </c>
      <c r="E1961" s="13">
        <v>99337</v>
      </c>
      <c r="F1961" s="12" t="s">
        <v>10</v>
      </c>
      <c r="G1961" s="12" t="s">
        <v>20</v>
      </c>
      <c r="H1961" s="12" t="s">
        <v>21</v>
      </c>
    </row>
    <row r="1962" spans="1:8" ht="14.25" customHeight="1">
      <c r="A1962" s="12" t="s">
        <v>1989</v>
      </c>
      <c r="B1962" s="12" t="s">
        <v>19</v>
      </c>
      <c r="C1962" s="12" t="s">
        <v>46</v>
      </c>
      <c r="D1962" s="13">
        <v>114983</v>
      </c>
      <c r="E1962" s="13">
        <v>40156</v>
      </c>
      <c r="F1962" s="12" t="s">
        <v>15</v>
      </c>
      <c r="G1962" s="12" t="s">
        <v>16</v>
      </c>
      <c r="H1962" s="12"/>
    </row>
    <row r="1963" spans="1:8" ht="14.25" customHeight="1">
      <c r="A1963" s="12" t="s">
        <v>1990</v>
      </c>
      <c r="B1963" s="12" t="s">
        <v>34</v>
      </c>
      <c r="C1963" s="12"/>
      <c r="D1963" s="13">
        <v>24813</v>
      </c>
      <c r="E1963" s="13">
        <v>71708</v>
      </c>
      <c r="F1963" s="12"/>
      <c r="G1963" s="12"/>
      <c r="H1963" s="12" t="s">
        <v>17</v>
      </c>
    </row>
    <row r="1964" spans="1:8" ht="14.25" customHeight="1">
      <c r="A1964" s="12" t="s">
        <v>1991</v>
      </c>
      <c r="B1964" s="12" t="s">
        <v>34</v>
      </c>
      <c r="C1964" s="12" t="s">
        <v>46</v>
      </c>
      <c r="D1964" s="13">
        <v>21758</v>
      </c>
      <c r="E1964" s="13">
        <v>69355</v>
      </c>
      <c r="F1964" s="12" t="s">
        <v>15</v>
      </c>
      <c r="G1964" s="12" t="s">
        <v>16</v>
      </c>
      <c r="H1964" s="12"/>
    </row>
    <row r="1965" spans="1:8" ht="14.25" customHeight="1">
      <c r="A1965" s="12" t="s">
        <v>1992</v>
      </c>
      <c r="B1965" s="12"/>
      <c r="C1965" s="12" t="s">
        <v>9</v>
      </c>
      <c r="D1965" s="13">
        <v>58379</v>
      </c>
      <c r="E1965" s="13">
        <v>84940</v>
      </c>
      <c r="F1965" s="12"/>
      <c r="G1965" s="12" t="s">
        <v>20</v>
      </c>
      <c r="H1965" s="12"/>
    </row>
    <row r="1966" spans="1:8" ht="14.25" customHeight="1">
      <c r="A1966" s="12" t="s">
        <v>1993</v>
      </c>
      <c r="B1966" s="12" t="s">
        <v>34</v>
      </c>
      <c r="C1966" s="12" t="s">
        <v>9</v>
      </c>
      <c r="D1966" s="13">
        <v>154287</v>
      </c>
      <c r="E1966" s="13">
        <v>45488</v>
      </c>
      <c r="F1966" s="12" t="s">
        <v>10</v>
      </c>
      <c r="G1966" s="12" t="s">
        <v>16</v>
      </c>
      <c r="H1966" s="12" t="s">
        <v>11</v>
      </c>
    </row>
    <row r="1967" spans="1:8" ht="14.25" customHeight="1">
      <c r="A1967" s="12" t="s">
        <v>1994</v>
      </c>
      <c r="B1967" s="12" t="s">
        <v>36</v>
      </c>
      <c r="C1967" s="12"/>
      <c r="D1967" s="13">
        <v>158081</v>
      </c>
      <c r="E1967" s="13">
        <v>28197</v>
      </c>
      <c r="F1967" s="12" t="s">
        <v>10</v>
      </c>
      <c r="G1967" s="12" t="s">
        <v>16</v>
      </c>
      <c r="H1967" s="12" t="s">
        <v>31</v>
      </c>
    </row>
    <row r="1968" spans="1:8" ht="14.25" customHeight="1">
      <c r="A1968" s="12" t="s">
        <v>1995</v>
      </c>
      <c r="B1968" s="12"/>
      <c r="C1968" s="12" t="s">
        <v>14</v>
      </c>
      <c r="D1968" s="13">
        <v>182216</v>
      </c>
      <c r="E1968" s="13">
        <v>15669</v>
      </c>
      <c r="F1968" s="12"/>
      <c r="G1968" s="12" t="s">
        <v>24</v>
      </c>
      <c r="H1968" s="12" t="s">
        <v>31</v>
      </c>
    </row>
    <row r="1969" spans="1:8" ht="14.25" customHeight="1">
      <c r="A1969" s="12" t="s">
        <v>1996</v>
      </c>
      <c r="B1969" s="12"/>
      <c r="C1969" s="12" t="s">
        <v>9</v>
      </c>
      <c r="D1969" s="13">
        <v>151131</v>
      </c>
      <c r="E1969" s="13">
        <v>9982</v>
      </c>
      <c r="F1969" s="12" t="s">
        <v>29</v>
      </c>
      <c r="G1969" s="12" t="s">
        <v>20</v>
      </c>
      <c r="H1969" s="12" t="s">
        <v>21</v>
      </c>
    </row>
    <row r="1970" spans="1:8" ht="14.25" customHeight="1">
      <c r="A1970" s="12" t="s">
        <v>1997</v>
      </c>
      <c r="B1970" s="12" t="s">
        <v>13</v>
      </c>
      <c r="C1970" s="12" t="s">
        <v>9</v>
      </c>
      <c r="D1970" s="13">
        <v>65501</v>
      </c>
      <c r="E1970" s="13">
        <v>86805</v>
      </c>
      <c r="F1970" s="12" t="s">
        <v>15</v>
      </c>
      <c r="G1970" s="12" t="s">
        <v>16</v>
      </c>
      <c r="H1970" s="12"/>
    </row>
    <row r="1971" spans="1:8" ht="14.25" customHeight="1">
      <c r="A1971" s="12" t="s">
        <v>1998</v>
      </c>
      <c r="B1971" s="12" t="s">
        <v>19</v>
      </c>
      <c r="C1971" s="12" t="s">
        <v>14</v>
      </c>
      <c r="D1971" s="13">
        <v>107998</v>
      </c>
      <c r="E1971" s="13">
        <v>58427</v>
      </c>
      <c r="F1971" s="12" t="s">
        <v>15</v>
      </c>
      <c r="G1971" s="12" t="s">
        <v>24</v>
      </c>
      <c r="H1971" s="12" t="s">
        <v>11</v>
      </c>
    </row>
    <row r="1972" spans="1:8" ht="14.25" customHeight="1">
      <c r="A1972" s="12" t="s">
        <v>1999</v>
      </c>
      <c r="B1972" s="12" t="s">
        <v>34</v>
      </c>
      <c r="C1972" s="12" t="s">
        <v>9</v>
      </c>
      <c r="D1972" s="13">
        <v>40834</v>
      </c>
      <c r="E1972" s="13">
        <v>81532</v>
      </c>
      <c r="F1972" s="12" t="s">
        <v>29</v>
      </c>
      <c r="G1972" s="12" t="s">
        <v>16</v>
      </c>
      <c r="H1972" s="12" t="s">
        <v>17</v>
      </c>
    </row>
    <row r="1973" spans="1:8" ht="14.25" customHeight="1">
      <c r="A1973" s="12" t="s">
        <v>2000</v>
      </c>
      <c r="B1973" s="12"/>
      <c r="C1973" s="12" t="s">
        <v>9</v>
      </c>
      <c r="D1973" s="13">
        <v>44325</v>
      </c>
      <c r="E1973" s="13">
        <v>90795</v>
      </c>
      <c r="F1973" s="12" t="s">
        <v>15</v>
      </c>
      <c r="G1973" s="12" t="s">
        <v>20</v>
      </c>
      <c r="H1973" s="12" t="s">
        <v>17</v>
      </c>
    </row>
    <row r="1974" spans="1:8" ht="14.25" customHeight="1">
      <c r="A1974" s="12" t="s">
        <v>2001</v>
      </c>
      <c r="B1974" s="12" t="s">
        <v>19</v>
      </c>
      <c r="C1974" s="12"/>
      <c r="D1974" s="13">
        <v>70374</v>
      </c>
      <c r="E1974" s="13">
        <v>38885</v>
      </c>
      <c r="F1974" s="12" t="s">
        <v>15</v>
      </c>
      <c r="G1974" s="12"/>
      <c r="H1974" s="12" t="s">
        <v>31</v>
      </c>
    </row>
    <row r="1975" spans="1:8" ht="14.25" customHeight="1">
      <c r="A1975" s="12" t="s">
        <v>2002</v>
      </c>
      <c r="B1975" s="12"/>
      <c r="C1975" s="12" t="s">
        <v>46</v>
      </c>
      <c r="D1975" s="13">
        <v>63861</v>
      </c>
      <c r="E1975" s="13">
        <v>7896</v>
      </c>
      <c r="F1975" s="12"/>
      <c r="G1975" s="12"/>
      <c r="H1975" s="12" t="s">
        <v>21</v>
      </c>
    </row>
    <row r="1976" spans="1:8" ht="14.25" customHeight="1">
      <c r="A1976" s="12" t="s">
        <v>2003</v>
      </c>
      <c r="B1976" s="12" t="s">
        <v>13</v>
      </c>
      <c r="C1976" s="12" t="s">
        <v>46</v>
      </c>
      <c r="D1976" s="13">
        <v>27724</v>
      </c>
      <c r="E1976" s="13">
        <v>48525</v>
      </c>
      <c r="F1976" s="12"/>
      <c r="G1976" s="12"/>
      <c r="H1976" s="12" t="s">
        <v>17</v>
      </c>
    </row>
    <row r="1977" spans="1:8" ht="14.25" customHeight="1">
      <c r="A1977" s="12" t="s">
        <v>2004</v>
      </c>
      <c r="B1977" s="12" t="s">
        <v>19</v>
      </c>
      <c r="C1977" s="12"/>
      <c r="D1977" s="13">
        <v>194580</v>
      </c>
      <c r="E1977" s="13">
        <v>62425</v>
      </c>
      <c r="F1977" s="12" t="s">
        <v>15</v>
      </c>
      <c r="G1977" s="12" t="s">
        <v>20</v>
      </c>
      <c r="H1977" s="12" t="s">
        <v>17</v>
      </c>
    </row>
    <row r="1978" spans="1:8" ht="14.25" customHeight="1">
      <c r="A1978" s="12" t="s">
        <v>2005</v>
      </c>
      <c r="B1978" s="12" t="s">
        <v>34</v>
      </c>
      <c r="C1978" s="12" t="s">
        <v>46</v>
      </c>
      <c r="D1978" s="13">
        <v>112127</v>
      </c>
      <c r="E1978" s="13">
        <v>46720</v>
      </c>
      <c r="F1978" s="12" t="s">
        <v>29</v>
      </c>
      <c r="G1978" s="12" t="s">
        <v>24</v>
      </c>
      <c r="H1978" s="12" t="s">
        <v>31</v>
      </c>
    </row>
    <row r="1979" spans="1:8" ht="14.25" customHeight="1">
      <c r="A1979" s="12" t="s">
        <v>2006</v>
      </c>
      <c r="B1979" s="12" t="s">
        <v>19</v>
      </c>
      <c r="C1979" s="12" t="s">
        <v>14</v>
      </c>
      <c r="D1979" s="13">
        <v>49552</v>
      </c>
      <c r="E1979" s="13">
        <v>20403</v>
      </c>
      <c r="F1979" s="12" t="s">
        <v>15</v>
      </c>
      <c r="G1979" s="12"/>
      <c r="H1979" s="12"/>
    </row>
    <row r="1980" spans="1:8" ht="14.25" customHeight="1">
      <c r="A1980" s="12" t="s">
        <v>2007</v>
      </c>
      <c r="B1980" s="12"/>
      <c r="C1980" s="12"/>
      <c r="D1980" s="13">
        <v>147412</v>
      </c>
      <c r="E1980" s="13">
        <v>43761</v>
      </c>
      <c r="F1980" s="12" t="s">
        <v>29</v>
      </c>
      <c r="G1980" s="12"/>
      <c r="H1980" s="12"/>
    </row>
    <row r="1981" spans="1:8" ht="14.25" customHeight="1">
      <c r="A1981" s="12" t="s">
        <v>2008</v>
      </c>
      <c r="B1981" s="12"/>
      <c r="C1981" s="12" t="s">
        <v>46</v>
      </c>
      <c r="D1981" s="13">
        <v>170583</v>
      </c>
      <c r="E1981" s="13">
        <v>62024</v>
      </c>
      <c r="F1981" s="12" t="s">
        <v>15</v>
      </c>
      <c r="G1981" s="12"/>
      <c r="H1981" s="12" t="s">
        <v>11</v>
      </c>
    </row>
    <row r="1982" spans="1:8" ht="14.25" customHeight="1">
      <c r="A1982" s="12" t="s">
        <v>2009</v>
      </c>
      <c r="B1982" s="12" t="s">
        <v>13</v>
      </c>
      <c r="C1982" s="12" t="s">
        <v>14</v>
      </c>
      <c r="D1982" s="13">
        <v>80535</v>
      </c>
      <c r="E1982" s="13">
        <v>63627</v>
      </c>
      <c r="F1982" s="12" t="s">
        <v>10</v>
      </c>
      <c r="G1982" s="12" t="s">
        <v>20</v>
      </c>
      <c r="H1982" s="12" t="s">
        <v>21</v>
      </c>
    </row>
    <row r="1983" spans="1:8" ht="14.25" customHeight="1">
      <c r="A1983" s="12" t="s">
        <v>2010</v>
      </c>
      <c r="B1983" s="12"/>
      <c r="C1983" s="12" t="s">
        <v>46</v>
      </c>
      <c r="D1983" s="13">
        <v>118455</v>
      </c>
      <c r="E1983" s="13">
        <v>87530</v>
      </c>
      <c r="F1983" s="12" t="s">
        <v>29</v>
      </c>
      <c r="G1983" s="12"/>
      <c r="H1983" s="12" t="s">
        <v>11</v>
      </c>
    </row>
    <row r="1984" spans="1:8" ht="14.25" customHeight="1">
      <c r="A1984" s="12" t="s">
        <v>2011</v>
      </c>
      <c r="B1984" s="12" t="s">
        <v>13</v>
      </c>
      <c r="C1984" s="12" t="s">
        <v>46</v>
      </c>
      <c r="D1984" s="13">
        <v>183616</v>
      </c>
      <c r="E1984" s="13">
        <v>42906</v>
      </c>
      <c r="F1984" s="12"/>
      <c r="G1984" s="12" t="s">
        <v>24</v>
      </c>
      <c r="H1984" s="12"/>
    </row>
    <row r="1985" spans="1:8" ht="14.25" customHeight="1">
      <c r="A1985" s="12" t="s">
        <v>2012</v>
      </c>
      <c r="B1985" s="12" t="s">
        <v>19</v>
      </c>
      <c r="C1985" s="12"/>
      <c r="D1985" s="13">
        <v>104566</v>
      </c>
      <c r="E1985" s="13">
        <v>96023</v>
      </c>
      <c r="F1985" s="12" t="s">
        <v>15</v>
      </c>
      <c r="G1985" s="12" t="s">
        <v>16</v>
      </c>
      <c r="H1985" s="12" t="s">
        <v>11</v>
      </c>
    </row>
    <row r="1986" spans="1:8" ht="14.25" customHeight="1">
      <c r="A1986" s="12" t="s">
        <v>2013</v>
      </c>
      <c r="B1986" s="12" t="s">
        <v>36</v>
      </c>
      <c r="C1986" s="12" t="s">
        <v>9</v>
      </c>
      <c r="D1986" s="13">
        <v>126627</v>
      </c>
      <c r="E1986" s="13">
        <v>56689</v>
      </c>
      <c r="F1986" s="12"/>
      <c r="G1986" s="12" t="s">
        <v>20</v>
      </c>
      <c r="H1986" s="12" t="s">
        <v>21</v>
      </c>
    </row>
    <row r="1987" spans="1:8" ht="14.25" customHeight="1">
      <c r="A1987" s="12" t="s">
        <v>2014</v>
      </c>
      <c r="B1987" s="12" t="s">
        <v>36</v>
      </c>
      <c r="C1987" s="12" t="s">
        <v>46</v>
      </c>
      <c r="D1987" s="13">
        <v>99332</v>
      </c>
      <c r="E1987" s="13">
        <v>67131</v>
      </c>
      <c r="F1987" s="12" t="s">
        <v>29</v>
      </c>
      <c r="G1987" s="12"/>
      <c r="H1987" s="12" t="s">
        <v>21</v>
      </c>
    </row>
    <row r="1988" spans="1:8" ht="14.25" customHeight="1">
      <c r="A1988" s="12" t="s">
        <v>2015</v>
      </c>
      <c r="B1988" s="12" t="s">
        <v>13</v>
      </c>
      <c r="C1988" s="12" t="s">
        <v>9</v>
      </c>
      <c r="D1988" s="13">
        <v>186468</v>
      </c>
      <c r="E1988" s="13">
        <v>67366</v>
      </c>
      <c r="F1988" s="12" t="s">
        <v>10</v>
      </c>
      <c r="G1988" s="12" t="s">
        <v>20</v>
      </c>
      <c r="H1988" s="12" t="s">
        <v>17</v>
      </c>
    </row>
    <row r="1989" spans="1:8" ht="14.25" customHeight="1">
      <c r="A1989" s="12" t="s">
        <v>2016</v>
      </c>
      <c r="B1989" s="12" t="s">
        <v>19</v>
      </c>
      <c r="C1989" s="12" t="s">
        <v>46</v>
      </c>
      <c r="D1989" s="13">
        <v>182383</v>
      </c>
      <c r="E1989" s="13">
        <v>31558</v>
      </c>
      <c r="F1989" s="12" t="s">
        <v>10</v>
      </c>
      <c r="G1989" s="12"/>
      <c r="H1989" s="12" t="s">
        <v>11</v>
      </c>
    </row>
    <row r="1990" spans="1:8" ht="14.25" customHeight="1">
      <c r="A1990" s="12" t="s">
        <v>2017</v>
      </c>
      <c r="B1990" s="12" t="s">
        <v>13</v>
      </c>
      <c r="C1990" s="12" t="s">
        <v>9</v>
      </c>
      <c r="D1990" s="13">
        <v>33663</v>
      </c>
      <c r="E1990" s="13">
        <v>94038</v>
      </c>
      <c r="F1990" s="12" t="s">
        <v>15</v>
      </c>
      <c r="G1990" s="12" t="s">
        <v>20</v>
      </c>
      <c r="H1990" s="12" t="s">
        <v>21</v>
      </c>
    </row>
    <row r="1991" spans="1:8" ht="14.25" customHeight="1">
      <c r="A1991" s="12" t="s">
        <v>2018</v>
      </c>
      <c r="B1991" s="12" t="s">
        <v>13</v>
      </c>
      <c r="C1991" s="12" t="s">
        <v>14</v>
      </c>
      <c r="D1991" s="13">
        <v>38941</v>
      </c>
      <c r="E1991" s="13">
        <v>40255</v>
      </c>
      <c r="F1991" s="12"/>
      <c r="G1991" s="12"/>
      <c r="H1991" s="12" t="s">
        <v>31</v>
      </c>
    </row>
    <row r="1992" spans="1:8" ht="14.25" customHeight="1">
      <c r="A1992" s="12" t="s">
        <v>2019</v>
      </c>
      <c r="B1992" s="12" t="s">
        <v>36</v>
      </c>
      <c r="C1992" s="12" t="s">
        <v>9</v>
      </c>
      <c r="D1992" s="13">
        <v>123330</v>
      </c>
      <c r="E1992" s="13">
        <v>38640</v>
      </c>
      <c r="F1992" s="12" t="s">
        <v>15</v>
      </c>
      <c r="G1992" s="12"/>
      <c r="H1992" s="12"/>
    </row>
    <row r="1993" spans="1:8" ht="14.25" customHeight="1">
      <c r="A1993" s="12" t="s">
        <v>2020</v>
      </c>
      <c r="B1993" s="12"/>
      <c r="C1993" s="12"/>
      <c r="D1993" s="13">
        <v>98013</v>
      </c>
      <c r="E1993" s="13">
        <v>30313</v>
      </c>
      <c r="F1993" s="12" t="s">
        <v>29</v>
      </c>
      <c r="G1993" s="12"/>
      <c r="H1993" s="12"/>
    </row>
    <row r="1994" spans="1:8" ht="14.25" customHeight="1">
      <c r="A1994" s="12" t="s">
        <v>2021</v>
      </c>
      <c r="B1994" s="12" t="s">
        <v>34</v>
      </c>
      <c r="C1994" s="12" t="s">
        <v>14</v>
      </c>
      <c r="D1994" s="13">
        <v>153356</v>
      </c>
      <c r="E1994" s="13">
        <v>25700</v>
      </c>
      <c r="F1994" s="12" t="s">
        <v>10</v>
      </c>
      <c r="G1994" s="12" t="s">
        <v>20</v>
      </c>
      <c r="H1994" s="12" t="s">
        <v>31</v>
      </c>
    </row>
    <row r="1995" spans="1:8" ht="14.25" customHeight="1">
      <c r="A1995" s="12" t="s">
        <v>2022</v>
      </c>
      <c r="B1995" s="12" t="s">
        <v>36</v>
      </c>
      <c r="C1995" s="12" t="s">
        <v>46</v>
      </c>
      <c r="D1995" s="13">
        <v>82974</v>
      </c>
      <c r="E1995" s="13">
        <v>13871</v>
      </c>
      <c r="F1995" s="12" t="s">
        <v>29</v>
      </c>
      <c r="G1995" s="12"/>
      <c r="H1995" s="12" t="s">
        <v>21</v>
      </c>
    </row>
    <row r="1996" spans="1:8" ht="14.25" customHeight="1">
      <c r="A1996" s="12" t="s">
        <v>2023</v>
      </c>
      <c r="B1996" s="12" t="s">
        <v>34</v>
      </c>
      <c r="C1996" s="12" t="s">
        <v>14</v>
      </c>
      <c r="D1996" s="13">
        <v>82672</v>
      </c>
      <c r="E1996" s="13">
        <v>65549</v>
      </c>
      <c r="F1996" s="12" t="s">
        <v>10</v>
      </c>
      <c r="G1996" s="12" t="s">
        <v>20</v>
      </c>
      <c r="H1996" s="12"/>
    </row>
    <row r="1997" spans="1:8" ht="14.25" customHeight="1">
      <c r="A1997" s="12" t="s">
        <v>2024</v>
      </c>
      <c r="B1997" s="12"/>
      <c r="C1997" s="12"/>
      <c r="D1997" s="13">
        <v>21103</v>
      </c>
      <c r="E1997" s="13">
        <v>27909</v>
      </c>
      <c r="F1997" s="12" t="s">
        <v>15</v>
      </c>
      <c r="G1997" s="12"/>
      <c r="H1997" s="12" t="s">
        <v>21</v>
      </c>
    </row>
    <row r="1998" spans="1:8" ht="14.25" customHeight="1">
      <c r="A1998" s="12" t="s">
        <v>2025</v>
      </c>
      <c r="B1998" s="12" t="s">
        <v>13</v>
      </c>
      <c r="C1998" s="12" t="s">
        <v>46</v>
      </c>
      <c r="D1998" s="13">
        <v>197109</v>
      </c>
      <c r="E1998" s="13">
        <v>52573</v>
      </c>
      <c r="F1998" s="12" t="s">
        <v>29</v>
      </c>
      <c r="G1998" s="12" t="s">
        <v>20</v>
      </c>
      <c r="H1998" s="12" t="s">
        <v>31</v>
      </c>
    </row>
    <row r="1999" spans="1:8" ht="14.25" customHeight="1">
      <c r="A1999" s="12" t="s">
        <v>2026</v>
      </c>
      <c r="B1999" s="12" t="s">
        <v>19</v>
      </c>
      <c r="C1999" s="12" t="s">
        <v>46</v>
      </c>
      <c r="D1999" s="13">
        <v>131627</v>
      </c>
      <c r="E1999" s="13">
        <v>79564</v>
      </c>
      <c r="F1999" s="12" t="s">
        <v>10</v>
      </c>
      <c r="G1999" s="12" t="s">
        <v>24</v>
      </c>
      <c r="H1999" s="12" t="s">
        <v>11</v>
      </c>
    </row>
    <row r="2000" spans="1:8" ht="14.25" customHeight="1">
      <c r="A2000" s="12" t="s">
        <v>2027</v>
      </c>
      <c r="B2000" s="12" t="s">
        <v>19</v>
      </c>
      <c r="C2000" s="12" t="s">
        <v>9</v>
      </c>
      <c r="D2000" s="13">
        <v>84987</v>
      </c>
      <c r="E2000" s="13">
        <v>38563</v>
      </c>
      <c r="F2000" s="12"/>
      <c r="G2000" s="12" t="s">
        <v>16</v>
      </c>
      <c r="H2000" s="12"/>
    </row>
    <row r="2001" spans="1:8" ht="14.25" customHeight="1">
      <c r="A2001" s="12" t="s">
        <v>2028</v>
      </c>
      <c r="B2001" s="12" t="s">
        <v>19</v>
      </c>
      <c r="C2001" s="12" t="s">
        <v>46</v>
      </c>
      <c r="D2001" s="13">
        <v>152028</v>
      </c>
      <c r="E2001" s="13">
        <v>82947</v>
      </c>
      <c r="F2001" s="12" t="s">
        <v>15</v>
      </c>
      <c r="G2001" s="12" t="s">
        <v>20</v>
      </c>
      <c r="H2001" s="12"/>
    </row>
    <row r="2002" spans="1:8" ht="14.25" customHeight="1">
      <c r="A2002" s="12" t="s">
        <v>2029</v>
      </c>
      <c r="B2002" s="12"/>
      <c r="C2002" s="12" t="s">
        <v>14</v>
      </c>
      <c r="D2002" s="13">
        <v>73836</v>
      </c>
      <c r="E2002" s="13">
        <v>65678</v>
      </c>
      <c r="F2002" s="12" t="s">
        <v>10</v>
      </c>
      <c r="G2002" s="12"/>
      <c r="H2002" s="12" t="s">
        <v>21</v>
      </c>
    </row>
    <row r="2003" spans="1:8" ht="14.25" customHeight="1">
      <c r="A2003" s="12" t="s">
        <v>2030</v>
      </c>
      <c r="B2003" s="12" t="s">
        <v>36</v>
      </c>
      <c r="C2003" s="12"/>
      <c r="D2003" s="13">
        <v>23328</v>
      </c>
      <c r="E2003" s="13">
        <v>85970</v>
      </c>
      <c r="F2003" s="12"/>
      <c r="G2003" s="12"/>
      <c r="H2003" s="12" t="s">
        <v>31</v>
      </c>
    </row>
    <row r="2004" spans="1:8" ht="14.25" customHeight="1">
      <c r="A2004" s="12" t="s">
        <v>2031</v>
      </c>
      <c r="B2004" s="12" t="s">
        <v>36</v>
      </c>
      <c r="C2004" s="12" t="s">
        <v>14</v>
      </c>
      <c r="D2004" s="13">
        <v>39747</v>
      </c>
      <c r="E2004" s="13">
        <v>82546</v>
      </c>
      <c r="F2004" s="12" t="s">
        <v>15</v>
      </c>
      <c r="G2004" s="12" t="s">
        <v>20</v>
      </c>
      <c r="H2004" s="12"/>
    </row>
    <row r="2005" spans="1:8" ht="14.25" customHeight="1">
      <c r="A2005" s="12" t="s">
        <v>2032</v>
      </c>
      <c r="B2005" s="12"/>
      <c r="C2005" s="12"/>
      <c r="D2005" s="13">
        <v>120756</v>
      </c>
      <c r="E2005" s="13">
        <v>14412</v>
      </c>
      <c r="F2005" s="12" t="s">
        <v>29</v>
      </c>
      <c r="G2005" s="12" t="s">
        <v>24</v>
      </c>
      <c r="H2005" s="12" t="s">
        <v>11</v>
      </c>
    </row>
    <row r="2006" spans="1:8" ht="14.25" customHeight="1">
      <c r="A2006" s="12" t="s">
        <v>2033</v>
      </c>
      <c r="B2006" s="12" t="s">
        <v>34</v>
      </c>
      <c r="C2006" s="12" t="s">
        <v>46</v>
      </c>
      <c r="D2006" s="13">
        <v>166899</v>
      </c>
      <c r="E2006" s="13">
        <v>67369</v>
      </c>
      <c r="F2006" s="12" t="s">
        <v>29</v>
      </c>
      <c r="G2006" s="12" t="s">
        <v>16</v>
      </c>
      <c r="H2006" s="12" t="s">
        <v>21</v>
      </c>
    </row>
    <row r="2007" spans="1:8" ht="14.25" customHeight="1">
      <c r="A2007" s="12" t="s">
        <v>2034</v>
      </c>
      <c r="B2007" s="12" t="s">
        <v>13</v>
      </c>
      <c r="C2007" s="12"/>
      <c r="D2007" s="13">
        <v>55761</v>
      </c>
      <c r="E2007" s="13">
        <v>38860</v>
      </c>
      <c r="F2007" s="12" t="s">
        <v>29</v>
      </c>
      <c r="G2007" s="12" t="s">
        <v>20</v>
      </c>
      <c r="H2007" s="12" t="s">
        <v>11</v>
      </c>
    </row>
    <row r="2008" spans="1:8" ht="14.25" customHeight="1">
      <c r="A2008" s="12" t="s">
        <v>2035</v>
      </c>
      <c r="B2008" s="12" t="s">
        <v>19</v>
      </c>
      <c r="C2008" s="12"/>
      <c r="D2008" s="13">
        <v>133916</v>
      </c>
      <c r="E2008" s="13">
        <v>14927</v>
      </c>
      <c r="F2008" s="12" t="s">
        <v>15</v>
      </c>
      <c r="G2008" s="12" t="s">
        <v>16</v>
      </c>
      <c r="H2008" s="12" t="s">
        <v>17</v>
      </c>
    </row>
    <row r="2009" spans="1:8" ht="14.25" customHeight="1">
      <c r="A2009" s="12" t="s">
        <v>2036</v>
      </c>
      <c r="B2009" s="12" t="s">
        <v>19</v>
      </c>
      <c r="C2009" s="12" t="s">
        <v>9</v>
      </c>
      <c r="D2009" s="13">
        <v>108106</v>
      </c>
      <c r="E2009" s="13">
        <v>82221</v>
      </c>
      <c r="F2009" s="12" t="s">
        <v>15</v>
      </c>
      <c r="G2009" s="12" t="s">
        <v>16</v>
      </c>
      <c r="H2009" s="12" t="s">
        <v>21</v>
      </c>
    </row>
    <row r="2010" spans="1:8" ht="14.25" customHeight="1">
      <c r="A2010" s="12" t="s">
        <v>2037</v>
      </c>
      <c r="B2010" s="12" t="s">
        <v>13</v>
      </c>
      <c r="C2010" s="12" t="s">
        <v>9</v>
      </c>
      <c r="D2010" s="13">
        <v>189095</v>
      </c>
      <c r="E2010" s="13">
        <v>30366</v>
      </c>
      <c r="F2010" s="12" t="s">
        <v>29</v>
      </c>
      <c r="G2010" s="12" t="s">
        <v>24</v>
      </c>
      <c r="H2010" s="12" t="s">
        <v>31</v>
      </c>
    </row>
    <row r="2011" spans="1:8" ht="14.25" customHeight="1">
      <c r="A2011" s="12" t="s">
        <v>2038</v>
      </c>
      <c r="B2011" s="12" t="s">
        <v>19</v>
      </c>
      <c r="C2011" s="12" t="s">
        <v>9</v>
      </c>
      <c r="D2011" s="13">
        <v>20210</v>
      </c>
      <c r="E2011" s="13">
        <v>51459</v>
      </c>
      <c r="F2011" s="12" t="s">
        <v>15</v>
      </c>
      <c r="G2011" s="12" t="s">
        <v>16</v>
      </c>
      <c r="H2011" s="12" t="s">
        <v>11</v>
      </c>
    </row>
    <row r="2012" spans="1:8" ht="14.25" customHeight="1">
      <c r="A2012" s="12" t="s">
        <v>2039</v>
      </c>
      <c r="B2012" s="12" t="s">
        <v>13</v>
      </c>
      <c r="C2012" s="12" t="s">
        <v>14</v>
      </c>
      <c r="D2012" s="13">
        <v>52363</v>
      </c>
      <c r="E2012" s="13">
        <v>62112</v>
      </c>
      <c r="F2012" s="12" t="s">
        <v>15</v>
      </c>
      <c r="G2012" s="12" t="s">
        <v>16</v>
      </c>
      <c r="H2012" s="12" t="s">
        <v>17</v>
      </c>
    </row>
    <row r="2013" spans="1:8" ht="14.25" customHeight="1">
      <c r="A2013" s="12" t="s">
        <v>2040</v>
      </c>
      <c r="B2013" s="12" t="s">
        <v>36</v>
      </c>
      <c r="C2013" s="12" t="s">
        <v>46</v>
      </c>
      <c r="D2013" s="13">
        <v>56081</v>
      </c>
      <c r="E2013" s="13">
        <v>11318</v>
      </c>
      <c r="F2013" s="12" t="s">
        <v>15</v>
      </c>
      <c r="G2013" s="12" t="s">
        <v>16</v>
      </c>
      <c r="H2013" s="12" t="s">
        <v>17</v>
      </c>
    </row>
    <row r="2014" spans="1:8" ht="14.25" customHeight="1">
      <c r="A2014" s="12" t="s">
        <v>2041</v>
      </c>
      <c r="B2014" s="12" t="s">
        <v>34</v>
      </c>
      <c r="C2014" s="12" t="s">
        <v>46</v>
      </c>
      <c r="D2014" s="13">
        <v>57233</v>
      </c>
      <c r="E2014" s="13">
        <v>49555</v>
      </c>
      <c r="F2014" s="12" t="s">
        <v>29</v>
      </c>
      <c r="G2014" s="12" t="s">
        <v>20</v>
      </c>
      <c r="H2014" s="12" t="s">
        <v>31</v>
      </c>
    </row>
    <row r="2015" spans="1:8" ht="14.25" customHeight="1">
      <c r="A2015" s="12" t="s">
        <v>2042</v>
      </c>
      <c r="B2015" s="12" t="s">
        <v>36</v>
      </c>
      <c r="C2015" s="12" t="s">
        <v>14</v>
      </c>
      <c r="D2015" s="13">
        <v>29359</v>
      </c>
      <c r="E2015" s="13">
        <v>78809</v>
      </c>
      <c r="F2015" s="12" t="s">
        <v>29</v>
      </c>
      <c r="G2015" s="12"/>
      <c r="H2015" s="12"/>
    </row>
    <row r="2016" spans="1:8" ht="14.25" customHeight="1">
      <c r="A2016" s="12" t="s">
        <v>2043</v>
      </c>
      <c r="B2016" s="12" t="s">
        <v>36</v>
      </c>
      <c r="C2016" s="12"/>
      <c r="D2016" s="13">
        <v>91168</v>
      </c>
      <c r="E2016" s="13">
        <v>37449</v>
      </c>
      <c r="F2016" s="12" t="s">
        <v>29</v>
      </c>
      <c r="G2016" s="12" t="s">
        <v>24</v>
      </c>
      <c r="H2016" s="12" t="s">
        <v>21</v>
      </c>
    </row>
    <row r="2017" spans="1:8" ht="14.25" customHeight="1">
      <c r="A2017" s="12" t="s">
        <v>2044</v>
      </c>
      <c r="B2017" s="12" t="s">
        <v>19</v>
      </c>
      <c r="C2017" s="12" t="s">
        <v>46</v>
      </c>
      <c r="D2017" s="13">
        <v>26498</v>
      </c>
      <c r="E2017" s="13">
        <v>17616</v>
      </c>
      <c r="F2017" s="12" t="s">
        <v>15</v>
      </c>
      <c r="G2017" s="12" t="s">
        <v>20</v>
      </c>
      <c r="H2017" s="12"/>
    </row>
    <row r="2018" spans="1:8" ht="14.25" customHeight="1">
      <c r="A2018" s="12" t="s">
        <v>2045</v>
      </c>
      <c r="B2018" s="12" t="s">
        <v>13</v>
      </c>
      <c r="C2018" s="12" t="s">
        <v>14</v>
      </c>
      <c r="D2018" s="13">
        <v>45061</v>
      </c>
      <c r="E2018" s="13">
        <v>20439</v>
      </c>
      <c r="F2018" s="12" t="s">
        <v>15</v>
      </c>
      <c r="G2018" s="12"/>
      <c r="H2018" s="12"/>
    </row>
    <row r="2019" spans="1:8" ht="14.25" customHeight="1">
      <c r="A2019" s="12" t="s">
        <v>2046</v>
      </c>
      <c r="B2019" s="12" t="s">
        <v>152</v>
      </c>
      <c r="C2019" s="12"/>
      <c r="D2019" s="13">
        <v>112425</v>
      </c>
      <c r="E2019" s="13">
        <v>12643</v>
      </c>
      <c r="F2019" s="12" t="s">
        <v>10</v>
      </c>
      <c r="G2019" s="12" t="s">
        <v>16</v>
      </c>
      <c r="H2019" s="12" t="s">
        <v>17</v>
      </c>
    </row>
    <row r="2020" spans="1:8" ht="14.25" customHeight="1">
      <c r="A2020" s="12" t="s">
        <v>2047</v>
      </c>
      <c r="B2020" s="12"/>
      <c r="C2020" s="12" t="s">
        <v>14</v>
      </c>
      <c r="D2020" s="13">
        <v>127583</v>
      </c>
      <c r="E2020" s="13">
        <v>30729</v>
      </c>
      <c r="F2020" s="12" t="s">
        <v>10</v>
      </c>
      <c r="G2020" s="12" t="s">
        <v>24</v>
      </c>
      <c r="H2020" s="12" t="s">
        <v>17</v>
      </c>
    </row>
    <row r="2021" spans="1:8" ht="14.25" customHeight="1">
      <c r="A2021" s="12" t="s">
        <v>2048</v>
      </c>
      <c r="B2021" s="12" t="s">
        <v>19</v>
      </c>
      <c r="C2021" s="12" t="s">
        <v>9</v>
      </c>
      <c r="D2021" s="13">
        <v>55967</v>
      </c>
      <c r="E2021" s="13">
        <v>97408</v>
      </c>
      <c r="F2021" s="12" t="s">
        <v>15</v>
      </c>
      <c r="G2021" s="12" t="s">
        <v>16</v>
      </c>
      <c r="H2021" s="12" t="s">
        <v>17</v>
      </c>
    </row>
    <row r="2022" spans="1:8" ht="14.25" customHeight="1">
      <c r="A2022" s="12" t="s">
        <v>2049</v>
      </c>
      <c r="B2022" s="12" t="s">
        <v>13</v>
      </c>
      <c r="C2022" s="12" t="s">
        <v>46</v>
      </c>
      <c r="D2022" s="13">
        <v>73002</v>
      </c>
      <c r="E2022" s="13">
        <v>74559</v>
      </c>
      <c r="F2022" s="12"/>
      <c r="G2022" s="12" t="s">
        <v>24</v>
      </c>
      <c r="H2022" s="12"/>
    </row>
    <row r="2023" spans="1:8" ht="14.25" customHeight="1">
      <c r="A2023" s="12" t="s">
        <v>2050</v>
      </c>
      <c r="B2023" s="12"/>
      <c r="C2023" s="12"/>
      <c r="D2023" s="13">
        <v>105037</v>
      </c>
      <c r="E2023" s="13">
        <v>27989</v>
      </c>
      <c r="F2023" s="12" t="s">
        <v>15</v>
      </c>
      <c r="G2023" s="12"/>
      <c r="H2023" s="12" t="s">
        <v>31</v>
      </c>
    </row>
    <row r="2024" spans="1:8" ht="14.25" customHeight="1">
      <c r="A2024" s="12" t="s">
        <v>2051</v>
      </c>
      <c r="B2024" s="12"/>
      <c r="C2024" s="12"/>
      <c r="D2024" s="13">
        <v>53189</v>
      </c>
      <c r="E2024" s="13">
        <v>37449</v>
      </c>
      <c r="F2024" s="12" t="s">
        <v>15</v>
      </c>
      <c r="G2024" s="12" t="s">
        <v>16</v>
      </c>
      <c r="H2024" s="12" t="s">
        <v>17</v>
      </c>
    </row>
    <row r="2025" spans="1:8" ht="14.25" customHeight="1">
      <c r="A2025" s="12" t="s">
        <v>2052</v>
      </c>
      <c r="B2025" s="12" t="s">
        <v>19</v>
      </c>
      <c r="C2025" s="12"/>
      <c r="D2025" s="13">
        <v>125013</v>
      </c>
      <c r="E2025" s="13">
        <v>64736</v>
      </c>
      <c r="F2025" s="12" t="s">
        <v>29</v>
      </c>
      <c r="G2025" s="12"/>
      <c r="H2025" s="12" t="s">
        <v>31</v>
      </c>
    </row>
    <row r="2026" spans="1:8" ht="14.25" customHeight="1">
      <c r="A2026" s="12" t="s">
        <v>2053</v>
      </c>
      <c r="B2026" s="12" t="s">
        <v>19</v>
      </c>
      <c r="C2026" s="12" t="s">
        <v>14</v>
      </c>
      <c r="D2026" s="13">
        <v>125068</v>
      </c>
      <c r="E2026" s="13">
        <v>67283</v>
      </c>
      <c r="F2026" s="12" t="s">
        <v>29</v>
      </c>
      <c r="G2026" s="12" t="s">
        <v>16</v>
      </c>
      <c r="H2026" s="12" t="s">
        <v>31</v>
      </c>
    </row>
    <row r="2027" spans="1:8" ht="14.25" customHeight="1">
      <c r="A2027" s="12" t="s">
        <v>2054</v>
      </c>
      <c r="B2027" s="12" t="s">
        <v>13</v>
      </c>
      <c r="C2027" s="12"/>
      <c r="D2027" s="13">
        <v>82937</v>
      </c>
      <c r="E2027" s="13">
        <v>60088</v>
      </c>
      <c r="F2027" s="12" t="s">
        <v>10</v>
      </c>
      <c r="G2027" s="12" t="s">
        <v>20</v>
      </c>
      <c r="H2027" s="12" t="s">
        <v>11</v>
      </c>
    </row>
    <row r="2028" spans="1:8" ht="14.25" customHeight="1">
      <c r="A2028" s="12" t="s">
        <v>2055</v>
      </c>
      <c r="B2028" s="12"/>
      <c r="C2028" s="12" t="s">
        <v>46</v>
      </c>
      <c r="D2028" s="13">
        <v>15212</v>
      </c>
      <c r="E2028" s="13">
        <v>81261</v>
      </c>
      <c r="F2028" s="12"/>
      <c r="G2028" s="12" t="s">
        <v>16</v>
      </c>
      <c r="H2028" s="12" t="s">
        <v>31</v>
      </c>
    </row>
    <row r="2029" spans="1:8" ht="14.25" customHeight="1">
      <c r="A2029" s="12" t="s">
        <v>2056</v>
      </c>
      <c r="B2029" s="12"/>
      <c r="C2029" s="12" t="s">
        <v>9</v>
      </c>
      <c r="D2029" s="13">
        <v>97871</v>
      </c>
      <c r="E2029" s="13">
        <v>81543</v>
      </c>
      <c r="F2029" s="12" t="s">
        <v>10</v>
      </c>
      <c r="G2029" s="12"/>
      <c r="H2029" s="12" t="s">
        <v>17</v>
      </c>
    </row>
    <row r="2030" spans="1:8" ht="14.25" customHeight="1">
      <c r="A2030" s="12" t="s">
        <v>2057</v>
      </c>
      <c r="B2030" s="12" t="s">
        <v>13</v>
      </c>
      <c r="C2030" s="12" t="s">
        <v>9</v>
      </c>
      <c r="D2030" s="13">
        <v>23748</v>
      </c>
      <c r="E2030" s="13">
        <v>19580</v>
      </c>
      <c r="F2030" s="12"/>
      <c r="G2030" s="12" t="s">
        <v>20</v>
      </c>
      <c r="H2030" s="12"/>
    </row>
    <row r="2031" spans="1:8" ht="14.25" customHeight="1">
      <c r="A2031" s="12" t="s">
        <v>2058</v>
      </c>
      <c r="B2031" s="12"/>
      <c r="C2031" s="12" t="s">
        <v>9</v>
      </c>
      <c r="D2031" s="13">
        <v>163744</v>
      </c>
      <c r="E2031" s="13">
        <v>90155</v>
      </c>
      <c r="F2031" s="12" t="s">
        <v>15</v>
      </c>
      <c r="G2031" s="12" t="s">
        <v>20</v>
      </c>
      <c r="H2031" s="12" t="s">
        <v>11</v>
      </c>
    </row>
    <row r="2032" spans="1:8" ht="14.25" customHeight="1">
      <c r="A2032" s="12" t="s">
        <v>2059</v>
      </c>
      <c r="B2032" s="12" t="s">
        <v>36</v>
      </c>
      <c r="C2032" s="12"/>
      <c r="D2032" s="13">
        <v>18385</v>
      </c>
      <c r="E2032" s="13">
        <v>25465</v>
      </c>
      <c r="F2032" s="12" t="s">
        <v>29</v>
      </c>
      <c r="G2032" s="12" t="s">
        <v>16</v>
      </c>
      <c r="H2032" s="12"/>
    </row>
    <row r="2033" spans="1:8" ht="14.25" customHeight="1">
      <c r="A2033" s="12" t="s">
        <v>2060</v>
      </c>
      <c r="B2033" s="12" t="s">
        <v>13</v>
      </c>
      <c r="C2033" s="12" t="s">
        <v>46</v>
      </c>
      <c r="D2033" s="13">
        <v>118982</v>
      </c>
      <c r="E2033" s="13">
        <v>14816</v>
      </c>
      <c r="F2033" s="12" t="s">
        <v>15</v>
      </c>
      <c r="G2033" s="12" t="s">
        <v>16</v>
      </c>
      <c r="H2033" s="12" t="s">
        <v>17</v>
      </c>
    </row>
    <row r="2034" spans="1:8" ht="14.25" customHeight="1">
      <c r="A2034" s="12" t="s">
        <v>2061</v>
      </c>
      <c r="B2034" s="12"/>
      <c r="C2034" s="12" t="s">
        <v>9</v>
      </c>
      <c r="D2034" s="13">
        <v>102876</v>
      </c>
      <c r="E2034" s="13">
        <v>14472</v>
      </c>
      <c r="F2034" s="12" t="s">
        <v>10</v>
      </c>
      <c r="G2034" s="12" t="s">
        <v>20</v>
      </c>
      <c r="H2034" s="12" t="s">
        <v>17</v>
      </c>
    </row>
    <row r="2035" spans="1:8" ht="14.25" customHeight="1">
      <c r="A2035" s="12" t="s">
        <v>2062</v>
      </c>
      <c r="B2035" s="12" t="s">
        <v>34</v>
      </c>
      <c r="C2035" s="12" t="s">
        <v>46</v>
      </c>
      <c r="D2035" s="13">
        <v>138390</v>
      </c>
      <c r="E2035" s="13">
        <v>88157</v>
      </c>
      <c r="F2035" s="12"/>
      <c r="G2035" s="12" t="s">
        <v>20</v>
      </c>
      <c r="H2035" s="12" t="s">
        <v>31</v>
      </c>
    </row>
    <row r="2036" spans="1:8" ht="14.25" customHeight="1">
      <c r="A2036" s="12" t="s">
        <v>2063</v>
      </c>
      <c r="B2036" s="12" t="s">
        <v>34</v>
      </c>
      <c r="C2036" s="12" t="s">
        <v>14</v>
      </c>
      <c r="D2036" s="13">
        <v>46640</v>
      </c>
      <c r="E2036" s="13">
        <v>6833</v>
      </c>
      <c r="F2036" s="12" t="s">
        <v>29</v>
      </c>
      <c r="G2036" s="12" t="s">
        <v>24</v>
      </c>
      <c r="H2036" s="12"/>
    </row>
    <row r="2037" spans="1:8" ht="14.25" customHeight="1">
      <c r="A2037" s="12" t="s">
        <v>2064</v>
      </c>
      <c r="B2037" s="12" t="s">
        <v>19</v>
      </c>
      <c r="C2037" s="12" t="s">
        <v>14</v>
      </c>
      <c r="D2037" s="13">
        <v>39097</v>
      </c>
      <c r="E2037" s="13">
        <v>34754</v>
      </c>
      <c r="F2037" s="12" t="s">
        <v>15</v>
      </c>
      <c r="G2037" s="12" t="s">
        <v>20</v>
      </c>
      <c r="H2037" s="12" t="s">
        <v>31</v>
      </c>
    </row>
    <row r="2038" spans="1:8" ht="14.25" customHeight="1">
      <c r="A2038" s="12" t="s">
        <v>2065</v>
      </c>
      <c r="B2038" s="12" t="s">
        <v>13</v>
      </c>
      <c r="C2038" s="12" t="s">
        <v>14</v>
      </c>
      <c r="D2038" s="13">
        <v>192693</v>
      </c>
      <c r="E2038" s="13">
        <v>67855</v>
      </c>
      <c r="F2038" s="12" t="s">
        <v>10</v>
      </c>
      <c r="G2038" s="12" t="s">
        <v>24</v>
      </c>
      <c r="H2038" s="12" t="s">
        <v>31</v>
      </c>
    </row>
    <row r="2039" spans="1:8" ht="14.25" customHeight="1">
      <c r="A2039" s="12" t="s">
        <v>2066</v>
      </c>
      <c r="B2039" s="12" t="s">
        <v>19</v>
      </c>
      <c r="C2039" s="12" t="s">
        <v>9</v>
      </c>
      <c r="D2039" s="13">
        <v>175273</v>
      </c>
      <c r="E2039" s="13">
        <v>70623</v>
      </c>
      <c r="F2039" s="12" t="s">
        <v>29</v>
      </c>
      <c r="G2039" s="12" t="s">
        <v>20</v>
      </c>
      <c r="H2039" s="12" t="s">
        <v>21</v>
      </c>
    </row>
    <row r="2040" spans="1:8" ht="14.25" customHeight="1">
      <c r="A2040" s="12" t="s">
        <v>2067</v>
      </c>
      <c r="B2040" s="12"/>
      <c r="C2040" s="12" t="s">
        <v>9</v>
      </c>
      <c r="D2040" s="13">
        <v>100973</v>
      </c>
      <c r="E2040" s="13">
        <v>60543</v>
      </c>
      <c r="F2040" s="12"/>
      <c r="G2040" s="12" t="s">
        <v>16</v>
      </c>
      <c r="H2040" s="12" t="s">
        <v>31</v>
      </c>
    </row>
    <row r="2041" spans="1:8" ht="14.25" customHeight="1">
      <c r="A2041" s="12" t="s">
        <v>2068</v>
      </c>
      <c r="B2041" s="12" t="s">
        <v>19</v>
      </c>
      <c r="C2041" s="12" t="s">
        <v>46</v>
      </c>
      <c r="D2041" s="13">
        <v>49799</v>
      </c>
      <c r="E2041" s="13">
        <v>15435</v>
      </c>
      <c r="F2041" s="12" t="s">
        <v>10</v>
      </c>
      <c r="G2041" s="12"/>
      <c r="H2041" s="12"/>
    </row>
    <row r="2042" spans="1:8" ht="14.25" customHeight="1">
      <c r="A2042" s="12" t="s">
        <v>2069</v>
      </c>
      <c r="B2042" s="12" t="s">
        <v>19</v>
      </c>
      <c r="C2042" s="12" t="s">
        <v>9</v>
      </c>
      <c r="D2042" s="13">
        <v>100110</v>
      </c>
      <c r="E2042" s="13">
        <v>88526</v>
      </c>
      <c r="F2042" s="12" t="s">
        <v>15</v>
      </c>
      <c r="G2042" s="12" t="s">
        <v>20</v>
      </c>
      <c r="H2042" s="12" t="s">
        <v>31</v>
      </c>
    </row>
    <row r="2043" spans="1:8" ht="14.25" customHeight="1">
      <c r="A2043" s="12" t="s">
        <v>2070</v>
      </c>
      <c r="B2043" s="12" t="s">
        <v>19</v>
      </c>
      <c r="C2043" s="12" t="s">
        <v>46</v>
      </c>
      <c r="D2043" s="13">
        <v>63242</v>
      </c>
      <c r="E2043" s="13">
        <v>76758</v>
      </c>
      <c r="F2043" s="12" t="s">
        <v>10</v>
      </c>
      <c r="G2043" s="12" t="s">
        <v>20</v>
      </c>
      <c r="H2043" s="12"/>
    </row>
    <row r="2044" spans="1:8" ht="14.25" customHeight="1">
      <c r="A2044" s="12" t="s">
        <v>2071</v>
      </c>
      <c r="B2044" s="12" t="s">
        <v>13</v>
      </c>
      <c r="C2044" s="12" t="s">
        <v>14</v>
      </c>
      <c r="D2044" s="13">
        <v>61438</v>
      </c>
      <c r="E2044" s="13">
        <v>67636</v>
      </c>
      <c r="F2044" s="12" t="s">
        <v>10</v>
      </c>
      <c r="G2044" s="12" t="s">
        <v>24</v>
      </c>
      <c r="H2044" s="12" t="s">
        <v>11</v>
      </c>
    </row>
    <row r="2045" spans="1:8" ht="14.25" customHeight="1">
      <c r="A2045" s="12" t="s">
        <v>2072</v>
      </c>
      <c r="B2045" s="12" t="s">
        <v>13</v>
      </c>
      <c r="C2045" s="12"/>
      <c r="D2045" s="13">
        <v>97288</v>
      </c>
      <c r="E2045" s="13">
        <v>70697</v>
      </c>
      <c r="F2045" s="12" t="s">
        <v>10</v>
      </c>
      <c r="G2045" s="12" t="s">
        <v>24</v>
      </c>
      <c r="H2045" s="12" t="s">
        <v>11</v>
      </c>
    </row>
    <row r="2046" spans="1:8" ht="14.25" customHeight="1">
      <c r="A2046" s="12" t="s">
        <v>2073</v>
      </c>
      <c r="B2046" s="12"/>
      <c r="C2046" s="12" t="s">
        <v>46</v>
      </c>
      <c r="D2046" s="13">
        <v>52758</v>
      </c>
      <c r="E2046" s="13">
        <v>58220</v>
      </c>
      <c r="F2046" s="12" t="s">
        <v>10</v>
      </c>
      <c r="G2046" s="12" t="s">
        <v>24</v>
      </c>
      <c r="H2046" s="12" t="s">
        <v>21</v>
      </c>
    </row>
    <row r="2047" spans="1:8" ht="14.25" customHeight="1">
      <c r="A2047" s="12" t="s">
        <v>2074</v>
      </c>
      <c r="B2047" s="12" t="s">
        <v>36</v>
      </c>
      <c r="C2047" s="12" t="s">
        <v>14</v>
      </c>
      <c r="D2047" s="13">
        <v>155614</v>
      </c>
      <c r="E2047" s="13">
        <v>46387</v>
      </c>
      <c r="F2047" s="12" t="s">
        <v>10</v>
      </c>
      <c r="G2047" s="12" t="s">
        <v>24</v>
      </c>
      <c r="H2047" s="12"/>
    </row>
    <row r="2048" spans="1:8" ht="14.25" customHeight="1">
      <c r="A2048" s="12" t="s">
        <v>2075</v>
      </c>
      <c r="B2048" s="12"/>
      <c r="C2048" s="12" t="s">
        <v>46</v>
      </c>
      <c r="D2048" s="13">
        <v>161433</v>
      </c>
      <c r="E2048" s="13">
        <v>8946</v>
      </c>
      <c r="F2048" s="12" t="s">
        <v>10</v>
      </c>
      <c r="G2048" s="12" t="s">
        <v>24</v>
      </c>
      <c r="H2048" s="12"/>
    </row>
    <row r="2049" spans="1:8" ht="14.25" customHeight="1">
      <c r="A2049" s="12" t="s">
        <v>2076</v>
      </c>
      <c r="B2049" s="12"/>
      <c r="C2049" s="12"/>
      <c r="D2049" s="13">
        <v>29560</v>
      </c>
      <c r="E2049" s="13">
        <v>78287</v>
      </c>
      <c r="F2049" s="12" t="s">
        <v>29</v>
      </c>
      <c r="G2049" s="12" t="s">
        <v>24</v>
      </c>
      <c r="H2049" s="12" t="s">
        <v>17</v>
      </c>
    </row>
    <row r="2050" spans="1:8" ht="14.25" customHeight="1">
      <c r="A2050" s="12" t="s">
        <v>2077</v>
      </c>
      <c r="B2050" s="12" t="s">
        <v>19</v>
      </c>
      <c r="C2050" s="12" t="s">
        <v>46</v>
      </c>
      <c r="D2050" s="13">
        <v>86656</v>
      </c>
      <c r="E2050" s="13">
        <v>48765</v>
      </c>
      <c r="F2050" s="12" t="s">
        <v>10</v>
      </c>
      <c r="G2050" s="12" t="s">
        <v>24</v>
      </c>
      <c r="H2050" s="12" t="s">
        <v>11</v>
      </c>
    </row>
    <row r="2051" spans="1:8" ht="14.25" customHeight="1">
      <c r="A2051" s="12" t="s">
        <v>2078</v>
      </c>
      <c r="B2051" s="12"/>
      <c r="C2051" s="12" t="s">
        <v>9</v>
      </c>
      <c r="D2051" s="13">
        <v>174137</v>
      </c>
      <c r="E2051" s="13">
        <v>92151</v>
      </c>
      <c r="F2051" s="12" t="s">
        <v>15</v>
      </c>
      <c r="G2051" s="12" t="s">
        <v>20</v>
      </c>
      <c r="H2051" s="12" t="s">
        <v>21</v>
      </c>
    </row>
    <row r="2052" spans="1:8" ht="14.25" customHeight="1">
      <c r="A2052" s="12" t="s">
        <v>2079</v>
      </c>
      <c r="B2052" s="12" t="s">
        <v>13</v>
      </c>
      <c r="C2052" s="12"/>
      <c r="D2052" s="13">
        <v>183951</v>
      </c>
      <c r="E2052" s="13">
        <v>62350</v>
      </c>
      <c r="F2052" s="12" t="s">
        <v>10</v>
      </c>
      <c r="G2052" s="12" t="s">
        <v>24</v>
      </c>
      <c r="H2052" s="12" t="s">
        <v>17</v>
      </c>
    </row>
    <row r="2053" spans="1:8" ht="14.25" customHeight="1">
      <c r="A2053" s="12" t="s">
        <v>2080</v>
      </c>
      <c r="B2053" s="12"/>
      <c r="C2053" s="12" t="s">
        <v>14</v>
      </c>
      <c r="D2053" s="13">
        <v>196668</v>
      </c>
      <c r="E2053" s="13">
        <v>98686</v>
      </c>
      <c r="F2053" s="12"/>
      <c r="G2053" s="12"/>
      <c r="H2053" s="12" t="s">
        <v>17</v>
      </c>
    </row>
    <row r="2054" spans="1:8" ht="14.25" customHeight="1">
      <c r="A2054" s="12" t="s">
        <v>2081</v>
      </c>
      <c r="B2054" s="12" t="s">
        <v>19</v>
      </c>
      <c r="C2054" s="12" t="s">
        <v>14</v>
      </c>
      <c r="D2054" s="13">
        <v>110498</v>
      </c>
      <c r="E2054" s="13">
        <v>36849</v>
      </c>
      <c r="F2054" s="12" t="s">
        <v>29</v>
      </c>
      <c r="G2054" s="12" t="s">
        <v>24</v>
      </c>
      <c r="H2054" s="12" t="s">
        <v>17</v>
      </c>
    </row>
    <row r="2055" spans="1:8" ht="14.25" customHeight="1">
      <c r="A2055" s="12" t="s">
        <v>2082</v>
      </c>
      <c r="B2055" s="12" t="s">
        <v>13</v>
      </c>
      <c r="C2055" s="12" t="s">
        <v>46</v>
      </c>
      <c r="D2055" s="13">
        <v>106937</v>
      </c>
      <c r="E2055" s="13">
        <v>45712</v>
      </c>
      <c r="F2055" s="12" t="s">
        <v>15</v>
      </c>
      <c r="G2055" s="12"/>
      <c r="H2055" s="12" t="s">
        <v>31</v>
      </c>
    </row>
    <row r="2056" spans="1:8" ht="14.25" customHeight="1">
      <c r="A2056" s="12" t="s">
        <v>2083</v>
      </c>
      <c r="B2056" s="12" t="s">
        <v>19</v>
      </c>
      <c r="C2056" s="12" t="s">
        <v>46</v>
      </c>
      <c r="D2056" s="13">
        <v>191329</v>
      </c>
      <c r="E2056" s="13">
        <v>21717</v>
      </c>
      <c r="F2056" s="12"/>
      <c r="G2056" s="12"/>
      <c r="H2056" s="12" t="s">
        <v>17</v>
      </c>
    </row>
    <row r="2057" spans="1:8" ht="14.25" customHeight="1">
      <c r="A2057" s="12" t="s">
        <v>2084</v>
      </c>
      <c r="B2057" s="12" t="s">
        <v>19</v>
      </c>
      <c r="C2057" s="12" t="s">
        <v>14</v>
      </c>
      <c r="D2057" s="13">
        <v>154915</v>
      </c>
      <c r="E2057" s="13">
        <v>55231</v>
      </c>
      <c r="F2057" s="12" t="s">
        <v>10</v>
      </c>
      <c r="G2057" s="12" t="s">
        <v>24</v>
      </c>
      <c r="H2057" s="12" t="s">
        <v>17</v>
      </c>
    </row>
    <row r="2058" spans="1:8" ht="14.25" customHeight="1">
      <c r="A2058" s="12" t="s">
        <v>2085</v>
      </c>
      <c r="B2058" s="12" t="s">
        <v>36</v>
      </c>
      <c r="C2058" s="12" t="s">
        <v>9</v>
      </c>
      <c r="D2058" s="13">
        <v>17375</v>
      </c>
      <c r="E2058" s="13">
        <v>54123</v>
      </c>
      <c r="F2058" s="12" t="s">
        <v>10</v>
      </c>
      <c r="G2058" s="12" t="s">
        <v>16</v>
      </c>
      <c r="H2058" s="12" t="s">
        <v>17</v>
      </c>
    </row>
    <row r="2059" spans="1:8" ht="14.25" customHeight="1">
      <c r="A2059" s="12" t="s">
        <v>2086</v>
      </c>
      <c r="B2059" s="12" t="s">
        <v>36</v>
      </c>
      <c r="C2059" s="12" t="s">
        <v>14</v>
      </c>
      <c r="D2059" s="13">
        <v>104272</v>
      </c>
      <c r="E2059" s="13">
        <v>56696</v>
      </c>
      <c r="F2059" s="12" t="s">
        <v>15</v>
      </c>
      <c r="G2059" s="12" t="s">
        <v>20</v>
      </c>
      <c r="H2059" s="12" t="s">
        <v>11</v>
      </c>
    </row>
    <row r="2060" spans="1:8" ht="14.25" customHeight="1">
      <c r="A2060" s="12" t="s">
        <v>2087</v>
      </c>
      <c r="B2060" s="12" t="s">
        <v>34</v>
      </c>
      <c r="C2060" s="12"/>
      <c r="D2060" s="13">
        <v>168281</v>
      </c>
      <c r="E2060" s="13">
        <v>47010</v>
      </c>
      <c r="F2060" s="12" t="s">
        <v>10</v>
      </c>
      <c r="G2060" s="12" t="s">
        <v>16</v>
      </c>
      <c r="H2060" s="12" t="s">
        <v>17</v>
      </c>
    </row>
    <row r="2061" spans="1:8" ht="14.25" customHeight="1">
      <c r="A2061" s="12" t="s">
        <v>2088</v>
      </c>
      <c r="B2061" s="12" t="s">
        <v>13</v>
      </c>
      <c r="C2061" s="12" t="s">
        <v>14</v>
      </c>
      <c r="D2061" s="13">
        <v>57718</v>
      </c>
      <c r="E2061" s="13">
        <v>53428</v>
      </c>
      <c r="F2061" s="12"/>
      <c r="G2061" s="12"/>
      <c r="H2061" s="12"/>
    </row>
    <row r="2062" spans="1:8" ht="14.25" customHeight="1">
      <c r="A2062" s="12" t="s">
        <v>2089</v>
      </c>
      <c r="B2062" s="12"/>
      <c r="C2062" s="12" t="s">
        <v>14</v>
      </c>
      <c r="D2062" s="13">
        <v>65134</v>
      </c>
      <c r="E2062" s="13">
        <v>46511</v>
      </c>
      <c r="F2062" s="12" t="s">
        <v>10</v>
      </c>
      <c r="G2062" s="12" t="s">
        <v>24</v>
      </c>
      <c r="H2062" s="12"/>
    </row>
    <row r="2063" spans="1:8" ht="14.25" customHeight="1">
      <c r="A2063" s="12" t="s">
        <v>2090</v>
      </c>
      <c r="B2063" s="12" t="s">
        <v>120</v>
      </c>
      <c r="C2063" s="12" t="s">
        <v>46</v>
      </c>
      <c r="D2063" s="13">
        <v>134407</v>
      </c>
      <c r="E2063" s="13">
        <v>50472</v>
      </c>
      <c r="F2063" s="12"/>
      <c r="G2063" s="12" t="s">
        <v>24</v>
      </c>
      <c r="H2063" s="12"/>
    </row>
    <row r="2064" spans="1:8" ht="14.25" customHeight="1">
      <c r="A2064" s="12" t="s">
        <v>2091</v>
      </c>
      <c r="B2064" s="12" t="s">
        <v>13</v>
      </c>
      <c r="C2064" s="12" t="s">
        <v>9</v>
      </c>
      <c r="D2064" s="13">
        <v>121843</v>
      </c>
      <c r="E2064" s="13">
        <v>47546</v>
      </c>
      <c r="F2064" s="12" t="s">
        <v>29</v>
      </c>
      <c r="G2064" s="12" t="s">
        <v>20</v>
      </c>
      <c r="H2064" s="12"/>
    </row>
    <row r="2065" spans="1:8" ht="14.25" customHeight="1">
      <c r="A2065" s="12" t="s">
        <v>2092</v>
      </c>
      <c r="B2065" s="12" t="s">
        <v>36</v>
      </c>
      <c r="C2065" s="12" t="s">
        <v>14</v>
      </c>
      <c r="D2065" s="13">
        <v>100423</v>
      </c>
      <c r="E2065" s="13">
        <v>31100</v>
      </c>
      <c r="F2065" s="12" t="s">
        <v>15</v>
      </c>
      <c r="G2065" s="12" t="s">
        <v>20</v>
      </c>
      <c r="H2065" s="12" t="s">
        <v>17</v>
      </c>
    </row>
    <row r="2066" spans="1:8" ht="14.25" customHeight="1">
      <c r="A2066" s="12" t="s">
        <v>2093</v>
      </c>
      <c r="B2066" s="12" t="s">
        <v>36</v>
      </c>
      <c r="C2066" s="12"/>
      <c r="D2066" s="13">
        <v>84168</v>
      </c>
      <c r="E2066" s="13">
        <v>13211</v>
      </c>
      <c r="F2066" s="12" t="s">
        <v>15</v>
      </c>
      <c r="G2066" s="12" t="s">
        <v>16</v>
      </c>
      <c r="H2066" s="12" t="s">
        <v>21</v>
      </c>
    </row>
    <row r="2067" spans="1:8" ht="14.25" customHeight="1">
      <c r="A2067" s="12" t="s">
        <v>2094</v>
      </c>
      <c r="B2067" s="12" t="s">
        <v>36</v>
      </c>
      <c r="C2067" s="12"/>
      <c r="D2067" s="13">
        <v>20788</v>
      </c>
      <c r="E2067" s="13">
        <v>22457</v>
      </c>
      <c r="F2067" s="12"/>
      <c r="G2067" s="12" t="s">
        <v>24</v>
      </c>
      <c r="H2067" s="12" t="s">
        <v>11</v>
      </c>
    </row>
    <row r="2068" spans="1:8" ht="14.25" customHeight="1">
      <c r="A2068" s="12" t="s">
        <v>2095</v>
      </c>
      <c r="B2068" s="12" t="s">
        <v>36</v>
      </c>
      <c r="C2068" s="12" t="s">
        <v>46</v>
      </c>
      <c r="D2068" s="13">
        <v>39251</v>
      </c>
      <c r="E2068" s="13">
        <v>22626</v>
      </c>
      <c r="F2068" s="12" t="s">
        <v>15</v>
      </c>
      <c r="G2068" s="12"/>
      <c r="H2068" s="12" t="s">
        <v>21</v>
      </c>
    </row>
    <row r="2069" spans="1:8" ht="14.25" customHeight="1">
      <c r="A2069" s="12" t="s">
        <v>2096</v>
      </c>
      <c r="B2069" s="12" t="s">
        <v>13</v>
      </c>
      <c r="C2069" s="12" t="s">
        <v>14</v>
      </c>
      <c r="D2069" s="13">
        <v>29785</v>
      </c>
      <c r="E2069" s="13">
        <v>10522</v>
      </c>
      <c r="F2069" s="12" t="s">
        <v>15</v>
      </c>
      <c r="G2069" s="12" t="s">
        <v>16</v>
      </c>
      <c r="H2069" s="12" t="s">
        <v>17</v>
      </c>
    </row>
    <row r="2070" spans="1:8" ht="14.25" customHeight="1">
      <c r="A2070" s="12" t="s">
        <v>2097</v>
      </c>
      <c r="B2070" s="12" t="s">
        <v>36</v>
      </c>
      <c r="C2070" s="12"/>
      <c r="D2070" s="13">
        <v>94389</v>
      </c>
      <c r="E2070" s="13">
        <v>63143</v>
      </c>
      <c r="F2070" s="12"/>
      <c r="G2070" s="12" t="s">
        <v>20</v>
      </c>
      <c r="H2070" s="12" t="s">
        <v>17</v>
      </c>
    </row>
    <row r="2071" spans="1:8" ht="14.25" customHeight="1">
      <c r="A2071" s="12" t="s">
        <v>2098</v>
      </c>
      <c r="B2071" s="12" t="s">
        <v>34</v>
      </c>
      <c r="C2071" s="12" t="s">
        <v>9</v>
      </c>
      <c r="D2071" s="13">
        <v>120866</v>
      </c>
      <c r="E2071" s="13">
        <v>14377</v>
      </c>
      <c r="F2071" s="12" t="s">
        <v>15</v>
      </c>
      <c r="G2071" s="12" t="s">
        <v>16</v>
      </c>
      <c r="H2071" s="12"/>
    </row>
    <row r="2072" spans="1:8" ht="14.25" customHeight="1">
      <c r="A2072" s="12" t="s">
        <v>2099</v>
      </c>
      <c r="B2072" s="12"/>
      <c r="C2072" s="12"/>
      <c r="D2072" s="13">
        <v>188154</v>
      </c>
      <c r="E2072" s="13">
        <v>27443</v>
      </c>
      <c r="F2072" s="12" t="s">
        <v>10</v>
      </c>
      <c r="G2072" s="12" t="s">
        <v>16</v>
      </c>
      <c r="H2072" s="12"/>
    </row>
    <row r="2073" spans="1:8" ht="14.25" customHeight="1">
      <c r="A2073" s="12" t="s">
        <v>2100</v>
      </c>
      <c r="B2073" s="12" t="s">
        <v>13</v>
      </c>
      <c r="C2073" s="12" t="s">
        <v>9</v>
      </c>
      <c r="D2073" s="13">
        <v>98439</v>
      </c>
      <c r="E2073" s="13">
        <v>7710</v>
      </c>
      <c r="F2073" s="12"/>
      <c r="G2073" s="12"/>
      <c r="H2073" s="12"/>
    </row>
    <row r="2074" spans="1:8" ht="14.25" customHeight="1">
      <c r="A2074" s="12" t="s">
        <v>2101</v>
      </c>
      <c r="B2074" s="12" t="s">
        <v>152</v>
      </c>
      <c r="C2074" s="12" t="s">
        <v>46</v>
      </c>
      <c r="D2074" s="13">
        <v>39186</v>
      </c>
      <c r="E2074" s="13">
        <v>63230</v>
      </c>
      <c r="F2074" s="12" t="s">
        <v>29</v>
      </c>
      <c r="G2074" s="12" t="s">
        <v>24</v>
      </c>
      <c r="H2074" s="12" t="s">
        <v>11</v>
      </c>
    </row>
    <row r="2075" spans="1:8" ht="14.25" customHeight="1">
      <c r="A2075" s="12" t="s">
        <v>2102</v>
      </c>
      <c r="B2075" s="12" t="s">
        <v>34</v>
      </c>
      <c r="C2075" s="12" t="s">
        <v>46</v>
      </c>
      <c r="D2075" s="13">
        <v>59784</v>
      </c>
      <c r="E2075" s="13">
        <v>66371</v>
      </c>
      <c r="F2075" s="12" t="s">
        <v>15</v>
      </c>
      <c r="G2075" s="12"/>
      <c r="H2075" s="12"/>
    </row>
    <row r="2076" spans="1:8" ht="14.25" customHeight="1">
      <c r="A2076" s="12" t="s">
        <v>2103</v>
      </c>
      <c r="B2076" s="12" t="s">
        <v>34</v>
      </c>
      <c r="C2076" s="12" t="s">
        <v>9</v>
      </c>
      <c r="D2076" s="13">
        <v>45185</v>
      </c>
      <c r="E2076" s="13">
        <v>11755</v>
      </c>
      <c r="F2076" s="12" t="s">
        <v>10</v>
      </c>
      <c r="G2076" s="12" t="s">
        <v>16</v>
      </c>
      <c r="H2076" s="12"/>
    </row>
    <row r="2077" spans="1:8" ht="14.25" customHeight="1">
      <c r="A2077" s="12" t="s">
        <v>2104</v>
      </c>
      <c r="B2077" s="12" t="s">
        <v>19</v>
      </c>
      <c r="C2077" s="12" t="s">
        <v>9</v>
      </c>
      <c r="D2077" s="13">
        <v>21888</v>
      </c>
      <c r="E2077" s="13">
        <v>36430</v>
      </c>
      <c r="F2077" s="12" t="s">
        <v>29</v>
      </c>
      <c r="G2077" s="12" t="s">
        <v>24</v>
      </c>
      <c r="H2077" s="12" t="s">
        <v>21</v>
      </c>
    </row>
    <row r="2078" spans="1:8" ht="14.25" customHeight="1">
      <c r="A2078" s="12" t="s">
        <v>2105</v>
      </c>
      <c r="B2078" s="12" t="s">
        <v>19</v>
      </c>
      <c r="C2078" s="12" t="s">
        <v>14</v>
      </c>
      <c r="D2078" s="13">
        <v>66533</v>
      </c>
      <c r="E2078" s="13">
        <v>79791</v>
      </c>
      <c r="F2078" s="12"/>
      <c r="G2078" s="12" t="s">
        <v>20</v>
      </c>
      <c r="H2078" s="12"/>
    </row>
    <row r="2079" spans="1:8" ht="14.25" customHeight="1">
      <c r="A2079" s="12" t="s">
        <v>2106</v>
      </c>
      <c r="B2079" s="12" t="s">
        <v>13</v>
      </c>
      <c r="C2079" s="12" t="s">
        <v>14</v>
      </c>
      <c r="D2079" s="13">
        <v>160878</v>
      </c>
      <c r="E2079" s="13">
        <v>47258</v>
      </c>
      <c r="F2079" s="12" t="s">
        <v>15</v>
      </c>
      <c r="G2079" s="12" t="s">
        <v>24</v>
      </c>
      <c r="H2079" s="12" t="s">
        <v>17</v>
      </c>
    </row>
    <row r="2080" spans="1:8" ht="14.25" customHeight="1">
      <c r="A2080" s="12" t="s">
        <v>2107</v>
      </c>
      <c r="B2080" s="12" t="s">
        <v>13</v>
      </c>
      <c r="C2080" s="12"/>
      <c r="D2080" s="13">
        <v>180315</v>
      </c>
      <c r="E2080" s="13">
        <v>16844</v>
      </c>
      <c r="F2080" s="12"/>
      <c r="G2080" s="12" t="s">
        <v>16</v>
      </c>
      <c r="H2080" s="12"/>
    </row>
    <row r="2081" spans="1:8" ht="14.25" customHeight="1">
      <c r="A2081" s="12" t="s">
        <v>2108</v>
      </c>
      <c r="B2081" s="12" t="s">
        <v>34</v>
      </c>
      <c r="C2081" s="12" t="s">
        <v>9</v>
      </c>
      <c r="D2081" s="13">
        <v>39635</v>
      </c>
      <c r="E2081" s="13">
        <v>51761</v>
      </c>
      <c r="F2081" s="12" t="s">
        <v>10</v>
      </c>
      <c r="G2081" s="12"/>
      <c r="H2081" s="12" t="s">
        <v>11</v>
      </c>
    </row>
    <row r="2082" spans="1:8" ht="14.25" customHeight="1">
      <c r="A2082" s="12" t="s">
        <v>2109</v>
      </c>
      <c r="B2082" s="12" t="s">
        <v>34</v>
      </c>
      <c r="C2082" s="12" t="s">
        <v>46</v>
      </c>
      <c r="D2082" s="13">
        <v>108118</v>
      </c>
      <c r="E2082" s="13">
        <v>26961</v>
      </c>
      <c r="F2082" s="12" t="s">
        <v>29</v>
      </c>
      <c r="G2082" s="12" t="s">
        <v>24</v>
      </c>
      <c r="H2082" s="12" t="s">
        <v>21</v>
      </c>
    </row>
    <row r="2083" spans="1:8" ht="14.25" customHeight="1">
      <c r="A2083" s="12" t="s">
        <v>2110</v>
      </c>
      <c r="B2083" s="12" t="s">
        <v>34</v>
      </c>
      <c r="C2083" s="12" t="s">
        <v>9</v>
      </c>
      <c r="D2083" s="13">
        <v>147621</v>
      </c>
      <c r="E2083" s="13">
        <v>76004</v>
      </c>
      <c r="F2083" s="12"/>
      <c r="G2083" s="12"/>
      <c r="H2083" s="12"/>
    </row>
    <row r="2084" spans="1:8" ht="14.25" customHeight="1">
      <c r="A2084" s="12" t="s">
        <v>2111</v>
      </c>
      <c r="B2084" s="12"/>
      <c r="C2084" s="12" t="s">
        <v>46</v>
      </c>
      <c r="D2084" s="13">
        <v>183175</v>
      </c>
      <c r="E2084" s="13">
        <v>48992</v>
      </c>
      <c r="F2084" s="12" t="s">
        <v>29</v>
      </c>
      <c r="G2084" s="12" t="s">
        <v>24</v>
      </c>
      <c r="H2084" s="12" t="s">
        <v>21</v>
      </c>
    </row>
    <row r="2085" spans="1:8" ht="14.25" customHeight="1">
      <c r="A2085" s="12" t="s">
        <v>2112</v>
      </c>
      <c r="B2085" s="12" t="s">
        <v>19</v>
      </c>
      <c r="C2085" s="12" t="s">
        <v>46</v>
      </c>
      <c r="D2085" s="13">
        <v>17942</v>
      </c>
      <c r="E2085" s="13">
        <v>43904</v>
      </c>
      <c r="F2085" s="12"/>
      <c r="G2085" s="12" t="s">
        <v>24</v>
      </c>
      <c r="H2085" s="12"/>
    </row>
    <row r="2086" spans="1:8" ht="14.25" customHeight="1">
      <c r="A2086" s="12" t="s">
        <v>2113</v>
      </c>
      <c r="B2086" s="12" t="s">
        <v>19</v>
      </c>
      <c r="C2086" s="12" t="s">
        <v>14</v>
      </c>
      <c r="D2086" s="13">
        <v>79544</v>
      </c>
      <c r="E2086" s="13">
        <v>83845</v>
      </c>
      <c r="F2086" s="12"/>
      <c r="G2086" s="12" t="s">
        <v>16</v>
      </c>
      <c r="H2086" s="12"/>
    </row>
    <row r="2087" spans="1:8" ht="14.25" customHeight="1">
      <c r="A2087" s="12" t="s">
        <v>2114</v>
      </c>
      <c r="B2087" s="12" t="s">
        <v>19</v>
      </c>
      <c r="C2087" s="12"/>
      <c r="D2087" s="13">
        <v>103647</v>
      </c>
      <c r="E2087" s="13">
        <v>84428</v>
      </c>
      <c r="F2087" s="12"/>
      <c r="G2087" s="12"/>
      <c r="H2087" s="12" t="s">
        <v>21</v>
      </c>
    </row>
    <row r="2088" spans="1:8" ht="14.25" customHeight="1">
      <c r="A2088" s="12" t="s">
        <v>2115</v>
      </c>
      <c r="B2088" s="12"/>
      <c r="C2088" s="12" t="s">
        <v>46</v>
      </c>
      <c r="D2088" s="13">
        <v>158014</v>
      </c>
      <c r="E2088" s="13">
        <v>20141</v>
      </c>
      <c r="F2088" s="12" t="s">
        <v>15</v>
      </c>
      <c r="G2088" s="12"/>
      <c r="H2088" s="12" t="s">
        <v>17</v>
      </c>
    </row>
    <row r="2089" spans="1:8" ht="14.25" customHeight="1">
      <c r="A2089" s="12" t="s">
        <v>2116</v>
      </c>
      <c r="B2089" s="12"/>
      <c r="C2089" s="12" t="s">
        <v>14</v>
      </c>
      <c r="D2089" s="13">
        <v>79089</v>
      </c>
      <c r="E2089" s="13">
        <v>15040</v>
      </c>
      <c r="F2089" s="12"/>
      <c r="G2089" s="12"/>
      <c r="H2089" s="12" t="s">
        <v>31</v>
      </c>
    </row>
    <row r="2090" spans="1:8" ht="14.25" customHeight="1">
      <c r="A2090" s="12" t="s">
        <v>2117</v>
      </c>
      <c r="B2090" s="12" t="s">
        <v>13</v>
      </c>
      <c r="C2090" s="12"/>
      <c r="D2090" s="13">
        <v>177975</v>
      </c>
      <c r="E2090" s="13">
        <v>62175</v>
      </c>
      <c r="F2090" s="12" t="s">
        <v>15</v>
      </c>
      <c r="G2090" s="12" t="s">
        <v>20</v>
      </c>
      <c r="H2090" s="12" t="s">
        <v>17</v>
      </c>
    </row>
    <row r="2091" spans="1:8" ht="14.25" customHeight="1">
      <c r="A2091" s="12" t="s">
        <v>2118</v>
      </c>
      <c r="B2091" s="12"/>
      <c r="C2091" s="12" t="s">
        <v>14</v>
      </c>
      <c r="D2091" s="13">
        <v>21655</v>
      </c>
      <c r="E2091" s="13">
        <v>17486</v>
      </c>
      <c r="F2091" s="12"/>
      <c r="G2091" s="12" t="s">
        <v>24</v>
      </c>
      <c r="H2091" s="12" t="s">
        <v>17</v>
      </c>
    </row>
    <row r="2092" spans="1:8" ht="14.25" customHeight="1">
      <c r="A2092" s="12" t="s">
        <v>2119</v>
      </c>
      <c r="B2092" s="12"/>
      <c r="C2092" s="12" t="s">
        <v>14</v>
      </c>
      <c r="D2092" s="13">
        <v>77891</v>
      </c>
      <c r="E2092" s="13">
        <v>9453</v>
      </c>
      <c r="F2092" s="12" t="s">
        <v>15</v>
      </c>
      <c r="G2092" s="12" t="s">
        <v>24</v>
      </c>
      <c r="H2092" s="12" t="s">
        <v>11</v>
      </c>
    </row>
    <row r="2093" spans="1:8" ht="14.25" customHeight="1">
      <c r="A2093" s="12" t="s">
        <v>2120</v>
      </c>
      <c r="B2093" s="12" t="s">
        <v>36</v>
      </c>
      <c r="C2093" s="12" t="s">
        <v>14</v>
      </c>
      <c r="D2093" s="13">
        <v>135994</v>
      </c>
      <c r="E2093" s="13">
        <v>77177</v>
      </c>
      <c r="F2093" s="12"/>
      <c r="G2093" s="12"/>
      <c r="H2093" s="12"/>
    </row>
    <row r="2094" spans="1:8" ht="14.25" customHeight="1">
      <c r="A2094" s="12" t="s">
        <v>2121</v>
      </c>
      <c r="B2094" s="12" t="s">
        <v>120</v>
      </c>
      <c r="C2094" s="12" t="s">
        <v>14</v>
      </c>
      <c r="D2094" s="13">
        <v>14419</v>
      </c>
      <c r="E2094" s="13">
        <v>72642</v>
      </c>
      <c r="F2094" s="12" t="s">
        <v>15</v>
      </c>
      <c r="G2094" s="12" t="s">
        <v>16</v>
      </c>
      <c r="H2094" s="12" t="s">
        <v>21</v>
      </c>
    </row>
    <row r="2095" spans="1:8" ht="14.25" customHeight="1">
      <c r="A2095" s="12" t="s">
        <v>2122</v>
      </c>
      <c r="B2095" s="12" t="s">
        <v>19</v>
      </c>
      <c r="C2095" s="12" t="s">
        <v>14</v>
      </c>
      <c r="D2095" s="13">
        <v>10002</v>
      </c>
      <c r="E2095" s="13">
        <v>6481</v>
      </c>
      <c r="F2095" s="12"/>
      <c r="G2095" s="12" t="s">
        <v>20</v>
      </c>
      <c r="H2095" s="12" t="s">
        <v>11</v>
      </c>
    </row>
    <row r="2096" spans="1:8" ht="14.25" customHeight="1">
      <c r="A2096" s="12" t="s">
        <v>2123</v>
      </c>
      <c r="B2096" s="12" t="s">
        <v>36</v>
      </c>
      <c r="C2096" s="12" t="s">
        <v>46</v>
      </c>
      <c r="D2096" s="13">
        <v>151227</v>
      </c>
      <c r="E2096" s="13">
        <v>98354</v>
      </c>
      <c r="F2096" s="12" t="s">
        <v>29</v>
      </c>
      <c r="G2096" s="12" t="s">
        <v>16</v>
      </c>
      <c r="H2096" s="12" t="s">
        <v>21</v>
      </c>
    </row>
    <row r="2097" spans="1:8" ht="14.25" customHeight="1">
      <c r="A2097" s="12" t="s">
        <v>2124</v>
      </c>
      <c r="B2097" s="12" t="s">
        <v>36</v>
      </c>
      <c r="C2097" s="12" t="s">
        <v>14</v>
      </c>
      <c r="D2097" s="13">
        <v>90716</v>
      </c>
      <c r="E2097" s="13">
        <v>47653</v>
      </c>
      <c r="F2097" s="12" t="s">
        <v>29</v>
      </c>
      <c r="G2097" s="12" t="s">
        <v>20</v>
      </c>
      <c r="H2097" s="12" t="s">
        <v>17</v>
      </c>
    </row>
    <row r="2098" spans="1:8" ht="14.25" customHeight="1">
      <c r="A2098" s="12" t="s">
        <v>2125</v>
      </c>
      <c r="B2098" s="12" t="s">
        <v>36</v>
      </c>
      <c r="C2098" s="12"/>
      <c r="D2098" s="13">
        <v>16875</v>
      </c>
      <c r="E2098" s="13">
        <v>22324</v>
      </c>
      <c r="F2098" s="12" t="s">
        <v>15</v>
      </c>
      <c r="G2098" s="12" t="s">
        <v>24</v>
      </c>
      <c r="H2098" s="12"/>
    </row>
    <row r="2099" spans="1:8" ht="14.25" customHeight="1">
      <c r="A2099" s="12" t="s">
        <v>2126</v>
      </c>
      <c r="B2099" s="12" t="s">
        <v>36</v>
      </c>
      <c r="C2099" s="12" t="s">
        <v>46</v>
      </c>
      <c r="D2099" s="13">
        <v>107964</v>
      </c>
      <c r="E2099" s="13">
        <v>69212</v>
      </c>
      <c r="F2099" s="12" t="s">
        <v>29</v>
      </c>
      <c r="G2099" s="12" t="s">
        <v>20</v>
      </c>
      <c r="H2099" s="12"/>
    </row>
    <row r="2100" spans="1:8" ht="14.25" customHeight="1">
      <c r="A2100" s="12" t="s">
        <v>2127</v>
      </c>
      <c r="B2100" s="12" t="s">
        <v>19</v>
      </c>
      <c r="C2100" s="12" t="s">
        <v>14</v>
      </c>
      <c r="D2100" s="13">
        <v>173458</v>
      </c>
      <c r="E2100" s="13">
        <v>41499</v>
      </c>
      <c r="F2100" s="12" t="s">
        <v>10</v>
      </c>
      <c r="G2100" s="12" t="s">
        <v>24</v>
      </c>
      <c r="H2100" s="12" t="s">
        <v>21</v>
      </c>
    </row>
    <row r="2101" spans="1:8" ht="14.25" customHeight="1">
      <c r="A2101" s="12" t="s">
        <v>2128</v>
      </c>
      <c r="B2101" s="12" t="s">
        <v>120</v>
      </c>
      <c r="C2101" s="12"/>
      <c r="D2101" s="13">
        <v>94426</v>
      </c>
      <c r="E2101" s="13">
        <v>60750</v>
      </c>
      <c r="F2101" s="12"/>
      <c r="G2101" s="12"/>
      <c r="H2101" s="12" t="s">
        <v>31</v>
      </c>
    </row>
    <row r="2102" spans="1:8" ht="14.25" customHeight="1">
      <c r="A2102" s="12" t="s">
        <v>2129</v>
      </c>
      <c r="B2102" s="12" t="s">
        <v>13</v>
      </c>
      <c r="C2102" s="12" t="s">
        <v>46</v>
      </c>
      <c r="D2102" s="13">
        <v>118766</v>
      </c>
      <c r="E2102" s="13">
        <v>67736</v>
      </c>
      <c r="F2102" s="12" t="s">
        <v>10</v>
      </c>
      <c r="G2102" s="12" t="s">
        <v>24</v>
      </c>
      <c r="H2102" s="12" t="s">
        <v>11</v>
      </c>
    </row>
    <row r="2103" spans="1:8" ht="14.25" customHeight="1">
      <c r="A2103" s="12" t="s">
        <v>2130</v>
      </c>
      <c r="B2103" s="12" t="s">
        <v>36</v>
      </c>
      <c r="C2103" s="12" t="s">
        <v>46</v>
      </c>
      <c r="D2103" s="13">
        <v>18404</v>
      </c>
      <c r="E2103" s="13">
        <v>73430</v>
      </c>
      <c r="F2103" s="12" t="s">
        <v>15</v>
      </c>
      <c r="G2103" s="12"/>
      <c r="H2103" s="12" t="s">
        <v>31</v>
      </c>
    </row>
    <row r="2104" spans="1:8" ht="14.25" customHeight="1">
      <c r="A2104" s="12" t="s">
        <v>2131</v>
      </c>
      <c r="B2104" s="12" t="s">
        <v>68</v>
      </c>
      <c r="C2104" s="12" t="s">
        <v>14</v>
      </c>
      <c r="D2104" s="13">
        <v>112359</v>
      </c>
      <c r="E2104" s="13">
        <v>58379</v>
      </c>
      <c r="F2104" s="12"/>
      <c r="G2104" s="12"/>
      <c r="H2104" s="12" t="s">
        <v>21</v>
      </c>
    </row>
    <row r="2105" spans="1:8" ht="14.25" customHeight="1">
      <c r="A2105" s="12" t="s">
        <v>2132</v>
      </c>
      <c r="B2105" s="12" t="s">
        <v>13</v>
      </c>
      <c r="C2105" s="12" t="s">
        <v>14</v>
      </c>
      <c r="D2105" s="13">
        <v>175957</v>
      </c>
      <c r="E2105" s="13">
        <v>82355</v>
      </c>
      <c r="F2105" s="12" t="s">
        <v>10</v>
      </c>
      <c r="G2105" s="12" t="s">
        <v>20</v>
      </c>
      <c r="H2105" s="12" t="s">
        <v>21</v>
      </c>
    </row>
    <row r="2106" spans="1:8" ht="14.25" customHeight="1">
      <c r="A2106" s="12" t="s">
        <v>2133</v>
      </c>
      <c r="B2106" s="12" t="s">
        <v>34</v>
      </c>
      <c r="C2106" s="12" t="s">
        <v>46</v>
      </c>
      <c r="D2106" s="13">
        <v>186812</v>
      </c>
      <c r="E2106" s="13">
        <v>23689</v>
      </c>
      <c r="F2106" s="12"/>
      <c r="G2106" s="12" t="s">
        <v>24</v>
      </c>
      <c r="H2106" s="12"/>
    </row>
    <row r="2107" spans="1:8" ht="14.25" customHeight="1">
      <c r="A2107" s="12" t="s">
        <v>2134</v>
      </c>
      <c r="B2107" s="12"/>
      <c r="C2107" s="12"/>
      <c r="D2107" s="13">
        <v>69570</v>
      </c>
      <c r="E2107" s="13">
        <v>84526</v>
      </c>
      <c r="F2107" s="12" t="s">
        <v>10</v>
      </c>
      <c r="G2107" s="12" t="s">
        <v>20</v>
      </c>
      <c r="H2107" s="12" t="s">
        <v>11</v>
      </c>
    </row>
    <row r="2108" spans="1:8" ht="14.25" customHeight="1">
      <c r="A2108" s="12" t="s">
        <v>2135</v>
      </c>
      <c r="B2108" s="12" t="s">
        <v>19</v>
      </c>
      <c r="C2108" s="12"/>
      <c r="D2108" s="13">
        <v>186672</v>
      </c>
      <c r="E2108" s="13">
        <v>36947</v>
      </c>
      <c r="F2108" s="12" t="s">
        <v>29</v>
      </c>
      <c r="G2108" s="12"/>
      <c r="H2108" s="12" t="s">
        <v>11</v>
      </c>
    </row>
    <row r="2109" spans="1:8" ht="14.25" customHeight="1">
      <c r="A2109" s="12" t="s">
        <v>2136</v>
      </c>
      <c r="B2109" s="12" t="s">
        <v>34</v>
      </c>
      <c r="C2109" s="12"/>
      <c r="D2109" s="13">
        <v>17676</v>
      </c>
      <c r="E2109" s="13">
        <v>41051</v>
      </c>
      <c r="F2109" s="12" t="s">
        <v>29</v>
      </c>
      <c r="G2109" s="12" t="s">
        <v>20</v>
      </c>
      <c r="H2109" s="12" t="s">
        <v>11</v>
      </c>
    </row>
    <row r="2110" spans="1:8" ht="14.25" customHeight="1">
      <c r="A2110" s="12" t="s">
        <v>2137</v>
      </c>
      <c r="B2110" s="12" t="s">
        <v>36</v>
      </c>
      <c r="C2110" s="12" t="s">
        <v>14</v>
      </c>
      <c r="D2110" s="13">
        <v>112821</v>
      </c>
      <c r="E2110" s="13">
        <v>43038</v>
      </c>
      <c r="F2110" s="12"/>
      <c r="G2110" s="12"/>
      <c r="H2110" s="12" t="s">
        <v>31</v>
      </c>
    </row>
    <row r="2111" spans="1:8" ht="14.25" customHeight="1">
      <c r="A2111" s="12" t="s">
        <v>2138</v>
      </c>
      <c r="B2111" s="12" t="s">
        <v>36</v>
      </c>
      <c r="C2111" s="12" t="s">
        <v>14</v>
      </c>
      <c r="D2111" s="13">
        <v>132871</v>
      </c>
      <c r="E2111" s="13">
        <v>30113</v>
      </c>
      <c r="F2111" s="12"/>
      <c r="G2111" s="12" t="s">
        <v>16</v>
      </c>
      <c r="H2111" s="12" t="s">
        <v>17</v>
      </c>
    </row>
    <row r="2112" spans="1:8" ht="14.25" customHeight="1">
      <c r="A2112" s="12" t="s">
        <v>2139</v>
      </c>
      <c r="B2112" s="12"/>
      <c r="C2112" s="12" t="s">
        <v>9</v>
      </c>
      <c r="D2112" s="13">
        <v>110366</v>
      </c>
      <c r="E2112" s="13">
        <v>72190</v>
      </c>
      <c r="F2112" s="12"/>
      <c r="G2112" s="12" t="s">
        <v>16</v>
      </c>
      <c r="H2112" s="12" t="s">
        <v>21</v>
      </c>
    </row>
    <row r="2113" spans="1:8" ht="14.25" customHeight="1">
      <c r="A2113" s="12" t="s">
        <v>2140</v>
      </c>
      <c r="B2113" s="12" t="s">
        <v>34</v>
      </c>
      <c r="C2113" s="12"/>
      <c r="D2113" s="13">
        <v>77507</v>
      </c>
      <c r="E2113" s="13">
        <v>19710</v>
      </c>
      <c r="F2113" s="12" t="s">
        <v>10</v>
      </c>
      <c r="G2113" s="12" t="s">
        <v>24</v>
      </c>
      <c r="H2113" s="12" t="s">
        <v>17</v>
      </c>
    </row>
    <row r="2114" spans="1:8" ht="14.25" customHeight="1">
      <c r="A2114" s="12" t="s">
        <v>2141</v>
      </c>
      <c r="B2114" s="12" t="s">
        <v>34</v>
      </c>
      <c r="C2114" s="12" t="s">
        <v>9</v>
      </c>
      <c r="D2114" s="13">
        <v>152871</v>
      </c>
      <c r="E2114" s="13">
        <v>60756</v>
      </c>
      <c r="F2114" s="12" t="s">
        <v>10</v>
      </c>
      <c r="G2114" s="12"/>
      <c r="H2114" s="12"/>
    </row>
    <row r="2115" spans="1:8" ht="14.25" customHeight="1">
      <c r="A2115" s="12" t="s">
        <v>2142</v>
      </c>
      <c r="B2115" s="12" t="s">
        <v>13</v>
      </c>
      <c r="C2115" s="12"/>
      <c r="D2115" s="13">
        <v>60126</v>
      </c>
      <c r="E2115" s="13">
        <v>89709</v>
      </c>
      <c r="F2115" s="12" t="s">
        <v>15</v>
      </c>
      <c r="G2115" s="12" t="s">
        <v>24</v>
      </c>
      <c r="H2115" s="12"/>
    </row>
    <row r="2116" spans="1:8" ht="14.25" customHeight="1">
      <c r="A2116" s="12" t="s">
        <v>2143</v>
      </c>
      <c r="B2116" s="12" t="s">
        <v>19</v>
      </c>
      <c r="C2116" s="12" t="s">
        <v>9</v>
      </c>
      <c r="D2116" s="13">
        <v>38676</v>
      </c>
      <c r="E2116" s="13">
        <v>74047</v>
      </c>
      <c r="F2116" s="12" t="s">
        <v>29</v>
      </c>
      <c r="G2116" s="12" t="s">
        <v>20</v>
      </c>
      <c r="H2116" s="12" t="s">
        <v>31</v>
      </c>
    </row>
    <row r="2117" spans="1:8" ht="14.25" customHeight="1">
      <c r="A2117" s="12" t="s">
        <v>2144</v>
      </c>
      <c r="B2117" s="12" t="s">
        <v>34</v>
      </c>
      <c r="C2117" s="12"/>
      <c r="D2117" s="13">
        <v>177257</v>
      </c>
      <c r="E2117" s="13">
        <v>63237</v>
      </c>
      <c r="F2117" s="12" t="s">
        <v>29</v>
      </c>
      <c r="G2117" s="12" t="s">
        <v>24</v>
      </c>
      <c r="H2117" s="12"/>
    </row>
    <row r="2118" spans="1:8" ht="14.25" customHeight="1">
      <c r="A2118" s="12" t="s">
        <v>2145</v>
      </c>
      <c r="B2118" s="12"/>
      <c r="C2118" s="12"/>
      <c r="D2118" s="13">
        <v>115194</v>
      </c>
      <c r="E2118" s="13">
        <v>94906</v>
      </c>
      <c r="F2118" s="12" t="s">
        <v>15</v>
      </c>
      <c r="G2118" s="12" t="s">
        <v>16</v>
      </c>
      <c r="H2118" s="12"/>
    </row>
    <row r="2119" spans="1:8" ht="14.25" customHeight="1">
      <c r="A2119" s="12" t="s">
        <v>2146</v>
      </c>
      <c r="B2119" s="12"/>
      <c r="C2119" s="12" t="s">
        <v>46</v>
      </c>
      <c r="D2119" s="13">
        <v>198869</v>
      </c>
      <c r="E2119" s="13">
        <v>58360</v>
      </c>
      <c r="F2119" s="12" t="s">
        <v>10</v>
      </c>
      <c r="G2119" s="12" t="s">
        <v>16</v>
      </c>
      <c r="H2119" s="12"/>
    </row>
    <row r="2120" spans="1:8" ht="14.25" customHeight="1">
      <c r="A2120" s="12" t="s">
        <v>2147</v>
      </c>
      <c r="B2120" s="12" t="s">
        <v>19</v>
      </c>
      <c r="C2120" s="12" t="s">
        <v>9</v>
      </c>
      <c r="D2120" s="13">
        <v>63548</v>
      </c>
      <c r="E2120" s="13">
        <v>53659</v>
      </c>
      <c r="F2120" s="12"/>
      <c r="G2120" s="12"/>
      <c r="H2120" s="12"/>
    </row>
    <row r="2121" spans="1:8" ht="14.25" customHeight="1">
      <c r="A2121" s="12" t="s">
        <v>2148</v>
      </c>
      <c r="B2121" s="12" t="s">
        <v>36</v>
      </c>
      <c r="C2121" s="12" t="s">
        <v>46</v>
      </c>
      <c r="D2121" s="13">
        <v>148770</v>
      </c>
      <c r="E2121" s="13">
        <v>11896</v>
      </c>
      <c r="F2121" s="12" t="s">
        <v>10</v>
      </c>
      <c r="G2121" s="12" t="s">
        <v>24</v>
      </c>
      <c r="H2121" s="12"/>
    </row>
    <row r="2122" spans="1:8" ht="14.25" customHeight="1">
      <c r="A2122" s="12" t="s">
        <v>2149</v>
      </c>
      <c r="B2122" s="12" t="s">
        <v>36</v>
      </c>
      <c r="C2122" s="12" t="s">
        <v>14</v>
      </c>
      <c r="D2122" s="13">
        <v>82661</v>
      </c>
      <c r="E2122" s="13">
        <v>99159</v>
      </c>
      <c r="F2122" s="12" t="s">
        <v>15</v>
      </c>
      <c r="G2122" s="12" t="s">
        <v>20</v>
      </c>
      <c r="H2122" s="12" t="s">
        <v>31</v>
      </c>
    </row>
    <row r="2123" spans="1:8" ht="14.25" customHeight="1">
      <c r="A2123" s="12" t="s">
        <v>2150</v>
      </c>
      <c r="B2123" s="12"/>
      <c r="C2123" s="12" t="s">
        <v>9</v>
      </c>
      <c r="D2123" s="13">
        <v>170982</v>
      </c>
      <c r="E2123" s="13">
        <v>88850</v>
      </c>
      <c r="F2123" s="12" t="s">
        <v>15</v>
      </c>
      <c r="G2123" s="12" t="s">
        <v>16</v>
      </c>
      <c r="H2123" s="12" t="s">
        <v>17</v>
      </c>
    </row>
    <row r="2124" spans="1:8" ht="14.25" customHeight="1">
      <c r="A2124" s="12" t="s">
        <v>2151</v>
      </c>
      <c r="B2124" s="12" t="s">
        <v>34</v>
      </c>
      <c r="C2124" s="12"/>
      <c r="D2124" s="13">
        <v>63879</v>
      </c>
      <c r="E2124" s="13">
        <v>61905</v>
      </c>
      <c r="F2124" s="12"/>
      <c r="G2124" s="12" t="s">
        <v>20</v>
      </c>
      <c r="H2124" s="12"/>
    </row>
    <row r="2125" spans="1:8" ht="14.25" customHeight="1">
      <c r="A2125" s="12" t="s">
        <v>2152</v>
      </c>
      <c r="B2125" s="12" t="s">
        <v>34</v>
      </c>
      <c r="C2125" s="12"/>
      <c r="D2125" s="13">
        <v>55703</v>
      </c>
      <c r="E2125" s="13">
        <v>53607</v>
      </c>
      <c r="F2125" s="12" t="s">
        <v>29</v>
      </c>
      <c r="G2125" s="12" t="s">
        <v>16</v>
      </c>
      <c r="H2125" s="12"/>
    </row>
    <row r="2126" spans="1:8" ht="14.25" customHeight="1">
      <c r="A2126" s="12" t="s">
        <v>2153</v>
      </c>
      <c r="B2126" s="12" t="s">
        <v>36</v>
      </c>
      <c r="C2126" s="12"/>
      <c r="D2126" s="13">
        <v>137070</v>
      </c>
      <c r="E2126" s="13">
        <v>12587</v>
      </c>
      <c r="F2126" s="12" t="s">
        <v>10</v>
      </c>
      <c r="G2126" s="12"/>
      <c r="H2126" s="12" t="s">
        <v>21</v>
      </c>
    </row>
    <row r="2127" spans="1:8" ht="14.25" customHeight="1">
      <c r="A2127" s="12" t="s">
        <v>2154</v>
      </c>
      <c r="B2127" s="12" t="s">
        <v>19</v>
      </c>
      <c r="C2127" s="12" t="s">
        <v>14</v>
      </c>
      <c r="D2127" s="13">
        <v>22014</v>
      </c>
      <c r="E2127" s="13">
        <v>18349</v>
      </c>
      <c r="F2127" s="12" t="s">
        <v>15</v>
      </c>
      <c r="G2127" s="12"/>
      <c r="H2127" s="12"/>
    </row>
    <row r="2128" spans="1:8" ht="14.25" customHeight="1">
      <c r="A2128" s="12" t="s">
        <v>2155</v>
      </c>
      <c r="B2128" s="12"/>
      <c r="C2128" s="12"/>
      <c r="D2128" s="13">
        <v>119995</v>
      </c>
      <c r="E2128" s="13">
        <v>76046</v>
      </c>
      <c r="F2128" s="12" t="s">
        <v>15</v>
      </c>
      <c r="G2128" s="12" t="s">
        <v>24</v>
      </c>
      <c r="H2128" s="12" t="s">
        <v>31</v>
      </c>
    </row>
    <row r="2129" spans="1:8" ht="14.25" customHeight="1">
      <c r="A2129" s="12" t="s">
        <v>2156</v>
      </c>
      <c r="B2129" s="12"/>
      <c r="C2129" s="12" t="s">
        <v>14</v>
      </c>
      <c r="D2129" s="13">
        <v>47506</v>
      </c>
      <c r="E2129" s="13">
        <v>98259</v>
      </c>
      <c r="F2129" s="12" t="s">
        <v>10</v>
      </c>
      <c r="G2129" s="12" t="s">
        <v>24</v>
      </c>
      <c r="H2129" s="12" t="s">
        <v>31</v>
      </c>
    </row>
    <row r="2130" spans="1:8" ht="14.25" customHeight="1">
      <c r="A2130" s="12" t="s">
        <v>2157</v>
      </c>
      <c r="B2130" s="12" t="s">
        <v>36</v>
      </c>
      <c r="C2130" s="12" t="s">
        <v>14</v>
      </c>
      <c r="D2130" s="13">
        <v>73954</v>
      </c>
      <c r="E2130" s="13">
        <v>46890</v>
      </c>
      <c r="F2130" s="12" t="s">
        <v>29</v>
      </c>
      <c r="G2130" s="12" t="s">
        <v>24</v>
      </c>
      <c r="H2130" s="12"/>
    </row>
    <row r="2131" spans="1:8" ht="14.25" customHeight="1">
      <c r="A2131" s="12" t="s">
        <v>2158</v>
      </c>
      <c r="B2131" s="12" t="s">
        <v>13</v>
      </c>
      <c r="C2131" s="12"/>
      <c r="D2131" s="13">
        <v>52630</v>
      </c>
      <c r="E2131" s="13">
        <v>14430</v>
      </c>
      <c r="F2131" s="12"/>
      <c r="G2131" s="12" t="s">
        <v>24</v>
      </c>
      <c r="H2131" s="12" t="s">
        <v>31</v>
      </c>
    </row>
    <row r="2132" spans="1:8" ht="14.25" customHeight="1">
      <c r="A2132" s="12" t="s">
        <v>2159</v>
      </c>
      <c r="B2132" s="12" t="s">
        <v>36</v>
      </c>
      <c r="C2132" s="12" t="s">
        <v>46</v>
      </c>
      <c r="D2132" s="13">
        <v>109615</v>
      </c>
      <c r="E2132" s="13">
        <v>76530</v>
      </c>
      <c r="F2132" s="12" t="s">
        <v>10</v>
      </c>
      <c r="G2132" s="12"/>
      <c r="H2132" s="12" t="s">
        <v>31</v>
      </c>
    </row>
    <row r="2133" spans="1:8" ht="14.25" customHeight="1">
      <c r="A2133" s="12" t="s">
        <v>2160</v>
      </c>
      <c r="B2133" s="12" t="s">
        <v>36</v>
      </c>
      <c r="C2133" s="12" t="s">
        <v>46</v>
      </c>
      <c r="D2133" s="13">
        <v>105195</v>
      </c>
      <c r="E2133" s="13">
        <v>58810</v>
      </c>
      <c r="F2133" s="12" t="s">
        <v>29</v>
      </c>
      <c r="G2133" s="12"/>
      <c r="H2133" s="12" t="s">
        <v>11</v>
      </c>
    </row>
    <row r="2134" spans="1:8" ht="14.25" customHeight="1">
      <c r="A2134" s="12" t="s">
        <v>2161</v>
      </c>
      <c r="B2134" s="12" t="s">
        <v>36</v>
      </c>
      <c r="C2134" s="12" t="s">
        <v>14</v>
      </c>
      <c r="D2134" s="13">
        <v>44743</v>
      </c>
      <c r="E2134" s="13">
        <v>59153</v>
      </c>
      <c r="F2134" s="12"/>
      <c r="G2134" s="12"/>
      <c r="H2134" s="12" t="s">
        <v>31</v>
      </c>
    </row>
    <row r="2135" spans="1:8" ht="14.25" customHeight="1">
      <c r="A2135" s="12" t="s">
        <v>2162</v>
      </c>
      <c r="B2135" s="12" t="s">
        <v>36</v>
      </c>
      <c r="C2135" s="12" t="s">
        <v>14</v>
      </c>
      <c r="D2135" s="13">
        <v>90223</v>
      </c>
      <c r="E2135" s="13">
        <v>45769</v>
      </c>
      <c r="F2135" s="12" t="s">
        <v>15</v>
      </c>
      <c r="G2135" s="12" t="s">
        <v>24</v>
      </c>
      <c r="H2135" s="12" t="s">
        <v>17</v>
      </c>
    </row>
    <row r="2136" spans="1:8" ht="14.25" customHeight="1">
      <c r="A2136" s="12" t="s">
        <v>2163</v>
      </c>
      <c r="B2136" s="12" t="s">
        <v>36</v>
      </c>
      <c r="C2136" s="12"/>
      <c r="D2136" s="13">
        <v>116027</v>
      </c>
      <c r="E2136" s="13">
        <v>75161</v>
      </c>
      <c r="F2136" s="12"/>
      <c r="G2136" s="12" t="s">
        <v>16</v>
      </c>
      <c r="H2136" s="12" t="s">
        <v>21</v>
      </c>
    </row>
    <row r="2137" spans="1:8" ht="14.25" customHeight="1">
      <c r="A2137" s="12" t="s">
        <v>2164</v>
      </c>
      <c r="B2137" s="12" t="s">
        <v>13</v>
      </c>
      <c r="C2137" s="12" t="s">
        <v>46</v>
      </c>
      <c r="D2137" s="13">
        <v>52515</v>
      </c>
      <c r="E2137" s="13">
        <v>22614</v>
      </c>
      <c r="F2137" s="12" t="s">
        <v>15</v>
      </c>
      <c r="G2137" s="12" t="s">
        <v>16</v>
      </c>
      <c r="H2137" s="12" t="s">
        <v>31</v>
      </c>
    </row>
    <row r="2138" spans="1:8" ht="14.25" customHeight="1">
      <c r="A2138" s="12" t="s">
        <v>2165</v>
      </c>
      <c r="B2138" s="12" t="s">
        <v>19</v>
      </c>
      <c r="C2138" s="12"/>
      <c r="D2138" s="13">
        <v>86675</v>
      </c>
      <c r="E2138" s="13">
        <v>93419</v>
      </c>
      <c r="F2138" s="12"/>
      <c r="G2138" s="12" t="s">
        <v>16</v>
      </c>
      <c r="H2138" s="12"/>
    </row>
    <row r="2139" spans="1:8" ht="14.25" customHeight="1">
      <c r="A2139" s="12" t="s">
        <v>2166</v>
      </c>
      <c r="B2139" s="12" t="s">
        <v>34</v>
      </c>
      <c r="C2139" s="12" t="s">
        <v>14</v>
      </c>
      <c r="D2139" s="13">
        <v>110936</v>
      </c>
      <c r="E2139" s="13">
        <v>46612</v>
      </c>
      <c r="F2139" s="12" t="s">
        <v>10</v>
      </c>
      <c r="G2139" s="12" t="s">
        <v>20</v>
      </c>
      <c r="H2139" s="12" t="s">
        <v>17</v>
      </c>
    </row>
    <row r="2140" spans="1:8" ht="14.25" customHeight="1">
      <c r="A2140" s="12" t="s">
        <v>2167</v>
      </c>
      <c r="B2140" s="12" t="s">
        <v>19</v>
      </c>
      <c r="C2140" s="12" t="s">
        <v>9</v>
      </c>
      <c r="D2140" s="13">
        <v>96251</v>
      </c>
      <c r="E2140" s="13">
        <v>55859</v>
      </c>
      <c r="F2140" s="12"/>
      <c r="G2140" s="12"/>
      <c r="H2140" s="12"/>
    </row>
    <row r="2141" spans="1:8" ht="14.25" customHeight="1">
      <c r="A2141" s="12" t="s">
        <v>2168</v>
      </c>
      <c r="B2141" s="12" t="s">
        <v>13</v>
      </c>
      <c r="C2141" s="12"/>
      <c r="D2141" s="13">
        <v>120570</v>
      </c>
      <c r="E2141" s="13">
        <v>42693</v>
      </c>
      <c r="F2141" s="12" t="s">
        <v>29</v>
      </c>
      <c r="G2141" s="12" t="s">
        <v>16</v>
      </c>
      <c r="H2141" s="12"/>
    </row>
    <row r="2142" spans="1:8" ht="14.25" customHeight="1">
      <c r="A2142" s="12" t="s">
        <v>2169</v>
      </c>
      <c r="B2142" s="12" t="s">
        <v>34</v>
      </c>
      <c r="C2142" s="12"/>
      <c r="D2142" s="13">
        <v>44020</v>
      </c>
      <c r="E2142" s="13">
        <v>26795</v>
      </c>
      <c r="F2142" s="12"/>
      <c r="G2142" s="12" t="s">
        <v>20</v>
      </c>
      <c r="H2142" s="12"/>
    </row>
    <row r="2143" spans="1:8" ht="14.25" customHeight="1">
      <c r="A2143" s="12" t="s">
        <v>2170</v>
      </c>
      <c r="B2143" s="12"/>
      <c r="C2143" s="12" t="s">
        <v>46</v>
      </c>
      <c r="D2143" s="13">
        <v>112579</v>
      </c>
      <c r="E2143" s="13">
        <v>51576</v>
      </c>
      <c r="F2143" s="12" t="s">
        <v>15</v>
      </c>
      <c r="G2143" s="12" t="s">
        <v>24</v>
      </c>
      <c r="H2143" s="12" t="s">
        <v>17</v>
      </c>
    </row>
    <row r="2144" spans="1:8" ht="14.25" customHeight="1">
      <c r="A2144" s="12" t="s">
        <v>2171</v>
      </c>
      <c r="B2144" s="12"/>
      <c r="C2144" s="12"/>
      <c r="D2144" s="13">
        <v>124512</v>
      </c>
      <c r="E2144" s="13">
        <v>31353</v>
      </c>
      <c r="F2144" s="12" t="s">
        <v>15</v>
      </c>
      <c r="G2144" s="12" t="s">
        <v>20</v>
      </c>
      <c r="H2144" s="12" t="s">
        <v>17</v>
      </c>
    </row>
    <row r="2145" spans="1:8" ht="14.25" customHeight="1">
      <c r="A2145" s="12" t="s">
        <v>2172</v>
      </c>
      <c r="B2145" s="12"/>
      <c r="C2145" s="12" t="s">
        <v>46</v>
      </c>
      <c r="D2145" s="13">
        <v>133422</v>
      </c>
      <c r="E2145" s="13">
        <v>80288</v>
      </c>
      <c r="F2145" s="12" t="s">
        <v>29</v>
      </c>
      <c r="G2145" s="12" t="s">
        <v>16</v>
      </c>
      <c r="H2145" s="12" t="s">
        <v>31</v>
      </c>
    </row>
    <row r="2146" spans="1:8" ht="14.25" customHeight="1">
      <c r="A2146" s="12" t="s">
        <v>2173</v>
      </c>
      <c r="B2146" s="12" t="s">
        <v>34</v>
      </c>
      <c r="C2146" s="12" t="s">
        <v>9</v>
      </c>
      <c r="D2146" s="13">
        <v>102998</v>
      </c>
      <c r="E2146" s="13">
        <v>29133</v>
      </c>
      <c r="F2146" s="12" t="s">
        <v>29</v>
      </c>
      <c r="G2146" s="12"/>
      <c r="H2146" s="12" t="s">
        <v>31</v>
      </c>
    </row>
    <row r="2147" spans="1:8" ht="14.25" customHeight="1">
      <c r="A2147" s="12" t="s">
        <v>2174</v>
      </c>
      <c r="B2147" s="12" t="s">
        <v>152</v>
      </c>
      <c r="C2147" s="12"/>
      <c r="D2147" s="13">
        <v>94804</v>
      </c>
      <c r="E2147" s="13">
        <v>46899</v>
      </c>
      <c r="F2147" s="12" t="s">
        <v>10</v>
      </c>
      <c r="G2147" s="12" t="s">
        <v>20</v>
      </c>
      <c r="H2147" s="12" t="s">
        <v>21</v>
      </c>
    </row>
    <row r="2148" spans="1:8" ht="14.25" customHeight="1">
      <c r="A2148" s="12" t="s">
        <v>2175</v>
      </c>
      <c r="B2148" s="12" t="s">
        <v>120</v>
      </c>
      <c r="C2148" s="12" t="s">
        <v>46</v>
      </c>
      <c r="D2148" s="13">
        <v>151668</v>
      </c>
      <c r="E2148" s="13">
        <v>85095</v>
      </c>
      <c r="F2148" s="12" t="s">
        <v>15</v>
      </c>
      <c r="G2148" s="12" t="s">
        <v>20</v>
      </c>
      <c r="H2148" s="12" t="s">
        <v>31</v>
      </c>
    </row>
    <row r="2149" spans="1:8" ht="14.25" customHeight="1">
      <c r="A2149" s="12" t="s">
        <v>2176</v>
      </c>
      <c r="B2149" s="12" t="s">
        <v>13</v>
      </c>
      <c r="C2149" s="12" t="s">
        <v>46</v>
      </c>
      <c r="D2149" s="13">
        <v>132233</v>
      </c>
      <c r="E2149" s="13">
        <v>6873</v>
      </c>
      <c r="F2149" s="12" t="s">
        <v>29</v>
      </c>
      <c r="G2149" s="12" t="s">
        <v>16</v>
      </c>
      <c r="H2149" s="12" t="s">
        <v>17</v>
      </c>
    </row>
    <row r="2150" spans="1:8" ht="14.25" customHeight="1">
      <c r="A2150" s="12" t="s">
        <v>2177</v>
      </c>
      <c r="B2150" s="12" t="s">
        <v>36</v>
      </c>
      <c r="C2150" s="12" t="s">
        <v>9</v>
      </c>
      <c r="D2150" s="13">
        <v>57175</v>
      </c>
      <c r="E2150" s="13">
        <v>60079</v>
      </c>
      <c r="F2150" s="12" t="s">
        <v>29</v>
      </c>
      <c r="G2150" s="12"/>
      <c r="H2150" s="12" t="s">
        <v>31</v>
      </c>
    </row>
    <row r="2151" spans="1:8" ht="14.25" customHeight="1">
      <c r="A2151" s="12" t="s">
        <v>2178</v>
      </c>
      <c r="B2151" s="12" t="s">
        <v>36</v>
      </c>
      <c r="C2151" s="12" t="s">
        <v>46</v>
      </c>
      <c r="D2151" s="13">
        <v>80272</v>
      </c>
      <c r="E2151" s="13">
        <v>69884</v>
      </c>
      <c r="F2151" s="12" t="s">
        <v>29</v>
      </c>
      <c r="G2151" s="12" t="s">
        <v>20</v>
      </c>
      <c r="H2151" s="12"/>
    </row>
    <row r="2152" spans="1:8" ht="14.25" customHeight="1">
      <c r="A2152" s="12" t="s">
        <v>2179</v>
      </c>
      <c r="B2152" s="12" t="s">
        <v>34</v>
      </c>
      <c r="C2152" s="12" t="s">
        <v>14</v>
      </c>
      <c r="D2152" s="13">
        <v>175982</v>
      </c>
      <c r="E2152" s="13">
        <v>86831</v>
      </c>
      <c r="F2152" s="12" t="s">
        <v>15</v>
      </c>
      <c r="G2152" s="12" t="s">
        <v>24</v>
      </c>
      <c r="H2152" s="12" t="s">
        <v>17</v>
      </c>
    </row>
    <row r="2153" spans="1:8" ht="14.25" customHeight="1">
      <c r="A2153" s="12" t="s">
        <v>2180</v>
      </c>
      <c r="B2153" s="12" t="s">
        <v>34</v>
      </c>
      <c r="C2153" s="12" t="s">
        <v>46</v>
      </c>
      <c r="D2153" s="13">
        <v>67789</v>
      </c>
      <c r="E2153" s="13">
        <v>92971</v>
      </c>
      <c r="F2153" s="12" t="s">
        <v>10</v>
      </c>
      <c r="G2153" s="12" t="s">
        <v>20</v>
      </c>
      <c r="H2153" s="12" t="s">
        <v>31</v>
      </c>
    </row>
    <row r="2154" spans="1:8" ht="14.25" customHeight="1">
      <c r="A2154" s="12" t="s">
        <v>2181</v>
      </c>
      <c r="B2154" s="12"/>
      <c r="C2154" s="12" t="s">
        <v>46</v>
      </c>
      <c r="D2154" s="13">
        <v>42425</v>
      </c>
      <c r="E2154" s="13">
        <v>72808</v>
      </c>
      <c r="F2154" s="12" t="s">
        <v>10</v>
      </c>
      <c r="G2154" s="12" t="s">
        <v>16</v>
      </c>
      <c r="H2154" s="12" t="s">
        <v>11</v>
      </c>
    </row>
    <row r="2155" spans="1:8" ht="14.25" customHeight="1">
      <c r="A2155" s="12" t="s">
        <v>2182</v>
      </c>
      <c r="B2155" s="12"/>
      <c r="C2155" s="12"/>
      <c r="D2155" s="13">
        <v>106179</v>
      </c>
      <c r="E2155" s="13">
        <v>60772</v>
      </c>
      <c r="F2155" s="12" t="s">
        <v>10</v>
      </c>
      <c r="G2155" s="12" t="s">
        <v>16</v>
      </c>
      <c r="H2155" s="12" t="s">
        <v>17</v>
      </c>
    </row>
    <row r="2156" spans="1:8" ht="14.25" customHeight="1">
      <c r="A2156" s="12" t="s">
        <v>2183</v>
      </c>
      <c r="B2156" s="12"/>
      <c r="C2156" s="12" t="s">
        <v>46</v>
      </c>
      <c r="D2156" s="13">
        <v>55641</v>
      </c>
      <c r="E2156" s="13">
        <v>39765</v>
      </c>
      <c r="F2156" s="12"/>
      <c r="G2156" s="12"/>
      <c r="H2156" s="12" t="s">
        <v>17</v>
      </c>
    </row>
    <row r="2157" spans="1:8" ht="14.25" customHeight="1">
      <c r="A2157" s="12" t="s">
        <v>2184</v>
      </c>
      <c r="B2157" s="12" t="s">
        <v>34</v>
      </c>
      <c r="C2157" s="12" t="s">
        <v>46</v>
      </c>
      <c r="D2157" s="13">
        <v>116743</v>
      </c>
      <c r="E2157" s="13">
        <v>12979</v>
      </c>
      <c r="F2157" s="12" t="s">
        <v>10</v>
      </c>
      <c r="G2157" s="12" t="s">
        <v>16</v>
      </c>
      <c r="H2157" s="12" t="s">
        <v>11</v>
      </c>
    </row>
    <row r="2158" spans="1:8" ht="14.25" customHeight="1">
      <c r="A2158" s="12" t="s">
        <v>2185</v>
      </c>
      <c r="B2158" s="12" t="s">
        <v>19</v>
      </c>
      <c r="C2158" s="12"/>
      <c r="D2158" s="13">
        <v>30596</v>
      </c>
      <c r="E2158" s="13">
        <v>76925</v>
      </c>
      <c r="F2158" s="12" t="s">
        <v>29</v>
      </c>
      <c r="G2158" s="12" t="s">
        <v>16</v>
      </c>
      <c r="H2158" s="12" t="s">
        <v>31</v>
      </c>
    </row>
    <row r="2159" spans="1:8" ht="14.25" customHeight="1">
      <c r="A2159" s="12" t="s">
        <v>2186</v>
      </c>
      <c r="B2159" s="12" t="s">
        <v>34</v>
      </c>
      <c r="C2159" s="12" t="s">
        <v>9</v>
      </c>
      <c r="D2159" s="13">
        <v>155203</v>
      </c>
      <c r="E2159" s="13">
        <v>55548</v>
      </c>
      <c r="F2159" s="12" t="s">
        <v>10</v>
      </c>
      <c r="G2159" s="12" t="s">
        <v>20</v>
      </c>
      <c r="H2159" s="12" t="s">
        <v>31</v>
      </c>
    </row>
    <row r="2160" spans="1:8" ht="14.25" customHeight="1">
      <c r="A2160" s="12" t="s">
        <v>2187</v>
      </c>
      <c r="B2160" s="12" t="s">
        <v>34</v>
      </c>
      <c r="C2160" s="12" t="s">
        <v>14</v>
      </c>
      <c r="D2160" s="13">
        <v>144063</v>
      </c>
      <c r="E2160" s="13">
        <v>33536</v>
      </c>
      <c r="F2160" s="12" t="s">
        <v>15</v>
      </c>
      <c r="G2160" s="12" t="s">
        <v>20</v>
      </c>
      <c r="H2160" s="12" t="s">
        <v>17</v>
      </c>
    </row>
    <row r="2161" spans="1:8" ht="14.25" customHeight="1">
      <c r="A2161" s="12" t="s">
        <v>2188</v>
      </c>
      <c r="B2161" s="12" t="s">
        <v>34</v>
      </c>
      <c r="C2161" s="12"/>
      <c r="D2161" s="13">
        <v>186100</v>
      </c>
      <c r="E2161" s="13">
        <v>99701</v>
      </c>
      <c r="F2161" s="12"/>
      <c r="G2161" s="12" t="s">
        <v>24</v>
      </c>
      <c r="H2161" s="12"/>
    </row>
    <row r="2162" spans="1:8" ht="14.25" customHeight="1">
      <c r="A2162" s="12" t="s">
        <v>2189</v>
      </c>
      <c r="B2162" s="12" t="s">
        <v>27</v>
      </c>
      <c r="C2162" s="12"/>
      <c r="D2162" s="13">
        <v>157511</v>
      </c>
      <c r="E2162" s="13">
        <v>81882</v>
      </c>
      <c r="F2162" s="12" t="s">
        <v>10</v>
      </c>
      <c r="G2162" s="12"/>
      <c r="H2162" s="12"/>
    </row>
    <row r="2163" spans="1:8" ht="14.25" customHeight="1">
      <c r="A2163" s="12" t="s">
        <v>2190</v>
      </c>
      <c r="B2163" s="12" t="s">
        <v>36</v>
      </c>
      <c r="C2163" s="12" t="s">
        <v>9</v>
      </c>
      <c r="D2163" s="13">
        <v>73024</v>
      </c>
      <c r="E2163" s="13">
        <v>57321</v>
      </c>
      <c r="F2163" s="12"/>
      <c r="G2163" s="12" t="s">
        <v>24</v>
      </c>
      <c r="H2163" s="12" t="s">
        <v>31</v>
      </c>
    </row>
    <row r="2164" spans="1:8" ht="14.25" customHeight="1">
      <c r="A2164" s="12" t="s">
        <v>2191</v>
      </c>
      <c r="B2164" s="12" t="s">
        <v>19</v>
      </c>
      <c r="C2164" s="12" t="s">
        <v>46</v>
      </c>
      <c r="D2164" s="13">
        <v>56438</v>
      </c>
      <c r="E2164" s="13">
        <v>54967</v>
      </c>
      <c r="F2164" s="12" t="s">
        <v>15</v>
      </c>
      <c r="G2164" s="12"/>
      <c r="H2164" s="12" t="s">
        <v>31</v>
      </c>
    </row>
    <row r="2165" spans="1:8" ht="14.25" customHeight="1">
      <c r="A2165" s="12" t="s">
        <v>2192</v>
      </c>
      <c r="B2165" s="12" t="s">
        <v>36</v>
      </c>
      <c r="C2165" s="12" t="s">
        <v>14</v>
      </c>
      <c r="D2165" s="13">
        <v>96967</v>
      </c>
      <c r="E2165" s="13">
        <v>78425</v>
      </c>
      <c r="F2165" s="12"/>
      <c r="G2165" s="12" t="s">
        <v>20</v>
      </c>
      <c r="H2165" s="12" t="s">
        <v>17</v>
      </c>
    </row>
    <row r="2166" spans="1:8" ht="14.25" customHeight="1">
      <c r="A2166" s="12" t="s">
        <v>2193</v>
      </c>
      <c r="B2166" s="12"/>
      <c r="C2166" s="12" t="s">
        <v>46</v>
      </c>
      <c r="D2166" s="13">
        <v>111618</v>
      </c>
      <c r="E2166" s="13">
        <v>17727</v>
      </c>
      <c r="F2166" s="12" t="s">
        <v>29</v>
      </c>
      <c r="G2166" s="12"/>
      <c r="H2166" s="12" t="s">
        <v>31</v>
      </c>
    </row>
    <row r="2167" spans="1:8" ht="14.25" customHeight="1">
      <c r="A2167" s="12" t="s">
        <v>2194</v>
      </c>
      <c r="B2167" s="12" t="s">
        <v>34</v>
      </c>
      <c r="C2167" s="12" t="s">
        <v>46</v>
      </c>
      <c r="D2167" s="13">
        <v>115084</v>
      </c>
      <c r="E2167" s="13">
        <v>24243</v>
      </c>
      <c r="F2167" s="12" t="s">
        <v>29</v>
      </c>
      <c r="G2167" s="12" t="s">
        <v>16</v>
      </c>
      <c r="H2167" s="12" t="s">
        <v>17</v>
      </c>
    </row>
    <row r="2168" spans="1:8" ht="14.25" customHeight="1">
      <c r="A2168" s="12" t="s">
        <v>2195</v>
      </c>
      <c r="B2168" s="12" t="s">
        <v>19</v>
      </c>
      <c r="C2168" s="12" t="s">
        <v>9</v>
      </c>
      <c r="D2168" s="13">
        <v>170604</v>
      </c>
      <c r="E2168" s="13">
        <v>7219</v>
      </c>
      <c r="F2168" s="12" t="s">
        <v>15</v>
      </c>
      <c r="G2168" s="12" t="s">
        <v>16</v>
      </c>
      <c r="H2168" s="12" t="s">
        <v>17</v>
      </c>
    </row>
    <row r="2169" spans="1:8" ht="14.25" customHeight="1">
      <c r="A2169" s="12" t="s">
        <v>2196</v>
      </c>
      <c r="B2169" s="12" t="s">
        <v>13</v>
      </c>
      <c r="C2169" s="12" t="s">
        <v>9</v>
      </c>
      <c r="D2169" s="13">
        <v>102733</v>
      </c>
      <c r="E2169" s="13">
        <v>7088</v>
      </c>
      <c r="F2169" s="12"/>
      <c r="G2169" s="12" t="s">
        <v>20</v>
      </c>
      <c r="H2169" s="12"/>
    </row>
    <row r="2170" spans="1:8" ht="14.25" customHeight="1">
      <c r="A2170" s="12" t="s">
        <v>2197</v>
      </c>
      <c r="B2170" s="12" t="s">
        <v>19</v>
      </c>
      <c r="C2170" s="12"/>
      <c r="D2170" s="13">
        <v>13192</v>
      </c>
      <c r="E2170" s="13">
        <v>64235</v>
      </c>
      <c r="F2170" s="12" t="s">
        <v>29</v>
      </c>
      <c r="G2170" s="12" t="s">
        <v>16</v>
      </c>
      <c r="H2170" s="12"/>
    </row>
    <row r="2171" spans="1:8" ht="14.25" customHeight="1">
      <c r="A2171" s="12" t="s">
        <v>2198</v>
      </c>
      <c r="B2171" s="12"/>
      <c r="C2171" s="12" t="s">
        <v>46</v>
      </c>
      <c r="D2171" s="13">
        <v>11023</v>
      </c>
      <c r="E2171" s="13">
        <v>43544</v>
      </c>
      <c r="F2171" s="12"/>
      <c r="G2171" s="12" t="s">
        <v>24</v>
      </c>
      <c r="H2171" s="12" t="s">
        <v>31</v>
      </c>
    </row>
    <row r="2172" spans="1:8" ht="14.25" customHeight="1">
      <c r="A2172" s="12" t="s">
        <v>2199</v>
      </c>
      <c r="B2172" s="12" t="s">
        <v>13</v>
      </c>
      <c r="C2172" s="12" t="s">
        <v>46</v>
      </c>
      <c r="D2172" s="13">
        <v>122035</v>
      </c>
      <c r="E2172" s="13">
        <v>71294</v>
      </c>
      <c r="F2172" s="12"/>
      <c r="G2172" s="12"/>
      <c r="H2172" s="12"/>
    </row>
    <row r="2173" spans="1:8" ht="14.25" customHeight="1">
      <c r="A2173" s="12" t="s">
        <v>2200</v>
      </c>
      <c r="B2173" s="12"/>
      <c r="C2173" s="12" t="s">
        <v>46</v>
      </c>
      <c r="D2173" s="13">
        <v>188681</v>
      </c>
      <c r="E2173" s="13">
        <v>77075</v>
      </c>
      <c r="F2173" s="12" t="s">
        <v>15</v>
      </c>
      <c r="G2173" s="12" t="s">
        <v>16</v>
      </c>
      <c r="H2173" s="12" t="s">
        <v>11</v>
      </c>
    </row>
    <row r="2174" spans="1:8" ht="14.25" customHeight="1">
      <c r="A2174" s="12" t="s">
        <v>2201</v>
      </c>
      <c r="B2174" s="12" t="s">
        <v>19</v>
      </c>
      <c r="C2174" s="12" t="s">
        <v>46</v>
      </c>
      <c r="D2174" s="13">
        <v>117790</v>
      </c>
      <c r="E2174" s="13">
        <v>54258</v>
      </c>
      <c r="F2174" s="12" t="s">
        <v>29</v>
      </c>
      <c r="G2174" s="12"/>
      <c r="H2174" s="12" t="s">
        <v>11</v>
      </c>
    </row>
    <row r="2175" spans="1:8" ht="14.25" customHeight="1">
      <c r="A2175" s="12" t="s">
        <v>2202</v>
      </c>
      <c r="B2175" s="12" t="s">
        <v>34</v>
      </c>
      <c r="C2175" s="12" t="s">
        <v>9</v>
      </c>
      <c r="D2175" s="13">
        <v>32059</v>
      </c>
      <c r="E2175" s="13">
        <v>73700</v>
      </c>
      <c r="F2175" s="12"/>
      <c r="G2175" s="12"/>
      <c r="H2175" s="12"/>
    </row>
    <row r="2176" spans="1:8" ht="14.25" customHeight="1">
      <c r="A2176" s="12" t="s">
        <v>2203</v>
      </c>
      <c r="B2176" s="12"/>
      <c r="C2176" s="12" t="s">
        <v>14</v>
      </c>
      <c r="D2176" s="13">
        <v>114524</v>
      </c>
      <c r="E2176" s="13">
        <v>90476</v>
      </c>
      <c r="F2176" s="12" t="s">
        <v>15</v>
      </c>
      <c r="G2176" s="12" t="s">
        <v>24</v>
      </c>
      <c r="H2176" s="12"/>
    </row>
    <row r="2177" spans="1:8" ht="14.25" customHeight="1">
      <c r="A2177" s="12" t="s">
        <v>2204</v>
      </c>
      <c r="B2177" s="12" t="s">
        <v>19</v>
      </c>
      <c r="C2177" s="12" t="s">
        <v>14</v>
      </c>
      <c r="D2177" s="13">
        <v>190076</v>
      </c>
      <c r="E2177" s="13">
        <v>47219</v>
      </c>
      <c r="F2177" s="12" t="s">
        <v>15</v>
      </c>
      <c r="G2177" s="12" t="s">
        <v>16</v>
      </c>
      <c r="H2177" s="12" t="s">
        <v>17</v>
      </c>
    </row>
    <row r="2178" spans="1:8" ht="14.25" customHeight="1">
      <c r="A2178" s="12" t="s">
        <v>2205</v>
      </c>
      <c r="B2178" s="12" t="s">
        <v>13</v>
      </c>
      <c r="C2178" s="12" t="s">
        <v>9</v>
      </c>
      <c r="D2178" s="13">
        <v>64024</v>
      </c>
      <c r="E2178" s="13">
        <v>16174</v>
      </c>
      <c r="F2178" s="12" t="s">
        <v>10</v>
      </c>
      <c r="G2178" s="12" t="s">
        <v>16</v>
      </c>
      <c r="H2178" s="12"/>
    </row>
    <row r="2179" spans="1:8" ht="14.25" customHeight="1">
      <c r="A2179" s="12" t="s">
        <v>2206</v>
      </c>
      <c r="B2179" s="12" t="s">
        <v>13</v>
      </c>
      <c r="C2179" s="12"/>
      <c r="D2179" s="13">
        <v>22558</v>
      </c>
      <c r="E2179" s="13">
        <v>5494</v>
      </c>
      <c r="F2179" s="12" t="s">
        <v>29</v>
      </c>
      <c r="G2179" s="12" t="s">
        <v>16</v>
      </c>
      <c r="H2179" s="12" t="s">
        <v>31</v>
      </c>
    </row>
    <row r="2180" spans="1:8" ht="14.25" customHeight="1">
      <c r="A2180" s="12" t="s">
        <v>2207</v>
      </c>
      <c r="B2180" s="12" t="s">
        <v>34</v>
      </c>
      <c r="C2180" s="12"/>
      <c r="D2180" s="13">
        <v>122456</v>
      </c>
      <c r="E2180" s="13">
        <v>34980</v>
      </c>
      <c r="F2180" s="12" t="s">
        <v>15</v>
      </c>
      <c r="G2180" s="12" t="s">
        <v>16</v>
      </c>
      <c r="H2180" s="12" t="s">
        <v>31</v>
      </c>
    </row>
    <row r="2181" spans="1:8" ht="14.25" customHeight="1">
      <c r="A2181" s="12" t="s">
        <v>2208</v>
      </c>
      <c r="B2181" s="12"/>
      <c r="C2181" s="12" t="s">
        <v>14</v>
      </c>
      <c r="D2181" s="13">
        <v>91733</v>
      </c>
      <c r="E2181" s="13">
        <v>47669</v>
      </c>
      <c r="F2181" s="12"/>
      <c r="G2181" s="12"/>
      <c r="H2181" s="12" t="s">
        <v>11</v>
      </c>
    </row>
    <row r="2182" spans="1:8" ht="14.25" customHeight="1">
      <c r="A2182" s="12" t="s">
        <v>2209</v>
      </c>
      <c r="B2182" s="12" t="s">
        <v>13</v>
      </c>
      <c r="C2182" s="12" t="s">
        <v>14</v>
      </c>
      <c r="D2182" s="13">
        <v>13222</v>
      </c>
      <c r="E2182" s="13">
        <v>49300</v>
      </c>
      <c r="F2182" s="12" t="s">
        <v>10</v>
      </c>
      <c r="G2182" s="12" t="s">
        <v>16</v>
      </c>
      <c r="H2182" s="12" t="s">
        <v>21</v>
      </c>
    </row>
    <row r="2183" spans="1:8" ht="14.25" customHeight="1">
      <c r="A2183" s="12" t="s">
        <v>2210</v>
      </c>
      <c r="B2183" s="12"/>
      <c r="C2183" s="12" t="s">
        <v>46</v>
      </c>
      <c r="D2183" s="13">
        <v>52994</v>
      </c>
      <c r="E2183" s="13">
        <v>43672</v>
      </c>
      <c r="F2183" s="12" t="s">
        <v>15</v>
      </c>
      <c r="G2183" s="12" t="s">
        <v>24</v>
      </c>
      <c r="H2183" s="12" t="s">
        <v>11</v>
      </c>
    </row>
    <row r="2184" spans="1:8" ht="14.25" customHeight="1">
      <c r="A2184" s="12" t="s">
        <v>2211</v>
      </c>
      <c r="B2184" s="12"/>
      <c r="C2184" s="12" t="s">
        <v>9</v>
      </c>
      <c r="D2184" s="13">
        <v>56872</v>
      </c>
      <c r="E2184" s="13">
        <v>54236</v>
      </c>
      <c r="F2184" s="12"/>
      <c r="G2184" s="12"/>
      <c r="H2184" s="12" t="s">
        <v>11</v>
      </c>
    </row>
    <row r="2185" spans="1:8" ht="14.25" customHeight="1">
      <c r="A2185" s="12" t="s">
        <v>2212</v>
      </c>
      <c r="B2185" s="12" t="s">
        <v>36</v>
      </c>
      <c r="C2185" s="12" t="s">
        <v>9</v>
      </c>
      <c r="D2185" s="13">
        <v>39813</v>
      </c>
      <c r="E2185" s="13">
        <v>13331</v>
      </c>
      <c r="F2185" s="12" t="s">
        <v>15</v>
      </c>
      <c r="G2185" s="12"/>
      <c r="H2185" s="12" t="s">
        <v>11</v>
      </c>
    </row>
    <row r="2186" spans="1:8" ht="14.25" customHeight="1">
      <c r="A2186" s="12" t="s">
        <v>2213</v>
      </c>
      <c r="B2186" s="12" t="s">
        <v>36</v>
      </c>
      <c r="C2186" s="12" t="s">
        <v>14</v>
      </c>
      <c r="D2186" s="13">
        <v>111769</v>
      </c>
      <c r="E2186" s="13">
        <v>96466</v>
      </c>
      <c r="F2186" s="12" t="s">
        <v>10</v>
      </c>
      <c r="G2186" s="12" t="s">
        <v>24</v>
      </c>
      <c r="H2186" s="12" t="s">
        <v>17</v>
      </c>
    </row>
    <row r="2187" spans="1:8" ht="14.25" customHeight="1">
      <c r="A2187" s="12" t="s">
        <v>2214</v>
      </c>
      <c r="B2187" s="12" t="s">
        <v>13</v>
      </c>
      <c r="C2187" s="12"/>
      <c r="D2187" s="13">
        <v>27470</v>
      </c>
      <c r="E2187" s="13">
        <v>61749</v>
      </c>
      <c r="F2187" s="12"/>
      <c r="G2187" s="12"/>
      <c r="H2187" s="12"/>
    </row>
    <row r="2188" spans="1:8" ht="14.25" customHeight="1">
      <c r="A2188" s="12" t="s">
        <v>2215</v>
      </c>
      <c r="B2188" s="12" t="s">
        <v>34</v>
      </c>
      <c r="C2188" s="12"/>
      <c r="D2188" s="13">
        <v>123228</v>
      </c>
      <c r="E2188" s="13">
        <v>76345</v>
      </c>
      <c r="F2188" s="12" t="s">
        <v>29</v>
      </c>
      <c r="G2188" s="12" t="s">
        <v>24</v>
      </c>
      <c r="H2188" s="12" t="s">
        <v>21</v>
      </c>
    </row>
    <row r="2189" spans="1:8" ht="14.25" customHeight="1">
      <c r="A2189" s="12" t="s">
        <v>2216</v>
      </c>
      <c r="B2189" s="12"/>
      <c r="C2189" s="12" t="s">
        <v>14</v>
      </c>
      <c r="D2189" s="13">
        <v>142497</v>
      </c>
      <c r="E2189" s="13">
        <v>39511</v>
      </c>
      <c r="F2189" s="12" t="s">
        <v>29</v>
      </c>
      <c r="G2189" s="12" t="s">
        <v>20</v>
      </c>
      <c r="H2189" s="12" t="s">
        <v>17</v>
      </c>
    </row>
    <row r="2190" spans="1:8" ht="14.25" customHeight="1">
      <c r="A2190" s="12" t="s">
        <v>2217</v>
      </c>
      <c r="B2190" s="12" t="s">
        <v>34</v>
      </c>
      <c r="C2190" s="12" t="s">
        <v>14</v>
      </c>
      <c r="D2190" s="13">
        <v>24329</v>
      </c>
      <c r="E2190" s="13">
        <v>84959</v>
      </c>
      <c r="F2190" s="12" t="s">
        <v>15</v>
      </c>
      <c r="G2190" s="12"/>
      <c r="H2190" s="12" t="s">
        <v>11</v>
      </c>
    </row>
    <row r="2191" spans="1:8" ht="14.25" customHeight="1">
      <c r="A2191" s="12" t="s">
        <v>2218</v>
      </c>
      <c r="B2191" s="12" t="s">
        <v>36</v>
      </c>
      <c r="C2191" s="12" t="s">
        <v>46</v>
      </c>
      <c r="D2191" s="13">
        <v>56327</v>
      </c>
      <c r="E2191" s="13">
        <v>46710</v>
      </c>
      <c r="F2191" s="12"/>
      <c r="G2191" s="12" t="s">
        <v>16</v>
      </c>
      <c r="H2191" s="12" t="s">
        <v>21</v>
      </c>
    </row>
    <row r="2192" spans="1:8" ht="14.25" customHeight="1">
      <c r="A2192" s="12" t="s">
        <v>2219</v>
      </c>
      <c r="B2192" s="12"/>
      <c r="C2192" s="12"/>
      <c r="D2192" s="13">
        <v>124251</v>
      </c>
      <c r="E2192" s="13">
        <v>82137</v>
      </c>
      <c r="F2192" s="12" t="s">
        <v>29</v>
      </c>
      <c r="G2192" s="12" t="s">
        <v>24</v>
      </c>
      <c r="H2192" s="12" t="s">
        <v>31</v>
      </c>
    </row>
    <row r="2193" spans="1:8" ht="14.25" customHeight="1">
      <c r="A2193" s="12" t="s">
        <v>2220</v>
      </c>
      <c r="B2193" s="12" t="s">
        <v>36</v>
      </c>
      <c r="C2193" s="12"/>
      <c r="D2193" s="13">
        <v>96654</v>
      </c>
      <c r="E2193" s="13">
        <v>19828</v>
      </c>
      <c r="F2193" s="12" t="s">
        <v>29</v>
      </c>
      <c r="G2193" s="12" t="s">
        <v>24</v>
      </c>
      <c r="H2193" s="12" t="s">
        <v>31</v>
      </c>
    </row>
    <row r="2194" spans="1:8" ht="14.25" customHeight="1">
      <c r="A2194" s="12" t="s">
        <v>2221</v>
      </c>
      <c r="B2194" s="12" t="s">
        <v>13</v>
      </c>
      <c r="C2194" s="12" t="s">
        <v>14</v>
      </c>
      <c r="D2194" s="13">
        <v>117251</v>
      </c>
      <c r="E2194" s="13">
        <v>32460</v>
      </c>
      <c r="F2194" s="12"/>
      <c r="G2194" s="12" t="s">
        <v>16</v>
      </c>
      <c r="H2194" s="12" t="s">
        <v>17</v>
      </c>
    </row>
    <row r="2195" spans="1:8" ht="14.25" customHeight="1">
      <c r="A2195" s="12" t="s">
        <v>2222</v>
      </c>
      <c r="B2195" s="12" t="s">
        <v>36</v>
      </c>
      <c r="C2195" s="12" t="s">
        <v>14</v>
      </c>
      <c r="D2195" s="13">
        <v>144580</v>
      </c>
      <c r="E2195" s="13">
        <v>56181</v>
      </c>
      <c r="F2195" s="12"/>
      <c r="G2195" s="12" t="s">
        <v>16</v>
      </c>
      <c r="H2195" s="12" t="s">
        <v>11</v>
      </c>
    </row>
    <row r="2196" spans="1:8" ht="14.25" customHeight="1">
      <c r="A2196" s="12" t="s">
        <v>2223</v>
      </c>
      <c r="B2196" s="12" t="s">
        <v>19</v>
      </c>
      <c r="C2196" s="12" t="s">
        <v>46</v>
      </c>
      <c r="D2196" s="13">
        <v>26484</v>
      </c>
      <c r="E2196" s="13">
        <v>31850</v>
      </c>
      <c r="F2196" s="12" t="s">
        <v>10</v>
      </c>
      <c r="G2196" s="12"/>
      <c r="H2196" s="12"/>
    </row>
    <row r="2197" spans="1:8" ht="14.25" customHeight="1">
      <c r="A2197" s="12" t="s">
        <v>2224</v>
      </c>
      <c r="B2197" s="12" t="s">
        <v>13</v>
      </c>
      <c r="C2197" s="12"/>
      <c r="D2197" s="13">
        <v>94244</v>
      </c>
      <c r="E2197" s="13">
        <v>38701</v>
      </c>
      <c r="F2197" s="12" t="s">
        <v>10</v>
      </c>
      <c r="G2197" s="12"/>
      <c r="H2197" s="12"/>
    </row>
    <row r="2198" spans="1:8" ht="14.25" customHeight="1">
      <c r="A2198" s="12" t="s">
        <v>2225</v>
      </c>
      <c r="B2198" s="12" t="s">
        <v>19</v>
      </c>
      <c r="C2198" s="12" t="s">
        <v>9</v>
      </c>
      <c r="D2198" s="13">
        <v>93353</v>
      </c>
      <c r="E2198" s="13">
        <v>59022</v>
      </c>
      <c r="F2198" s="12"/>
      <c r="G2198" s="12"/>
      <c r="H2198" s="12" t="s">
        <v>17</v>
      </c>
    </row>
    <row r="2199" spans="1:8" ht="14.25" customHeight="1">
      <c r="A2199" s="12" t="s">
        <v>2226</v>
      </c>
      <c r="B2199" s="12" t="s">
        <v>13</v>
      </c>
      <c r="C2199" s="12" t="s">
        <v>9</v>
      </c>
      <c r="D2199" s="13">
        <v>137176</v>
      </c>
      <c r="E2199" s="13">
        <v>97785</v>
      </c>
      <c r="F2199" s="12" t="s">
        <v>29</v>
      </c>
      <c r="G2199" s="12" t="s">
        <v>20</v>
      </c>
      <c r="H2199" s="12"/>
    </row>
    <row r="2200" spans="1:8" ht="14.25" customHeight="1">
      <c r="A2200" s="12" t="s">
        <v>2227</v>
      </c>
      <c r="B2200" s="12"/>
      <c r="C2200" s="12" t="s">
        <v>46</v>
      </c>
      <c r="D2200" s="13">
        <v>111520</v>
      </c>
      <c r="E2200" s="13">
        <v>72795</v>
      </c>
      <c r="F2200" s="12" t="s">
        <v>29</v>
      </c>
      <c r="G2200" s="12" t="s">
        <v>24</v>
      </c>
      <c r="H2200" s="12" t="s">
        <v>31</v>
      </c>
    </row>
    <row r="2201" spans="1:8" ht="14.25" customHeight="1">
      <c r="A2201" s="12" t="s">
        <v>2228</v>
      </c>
      <c r="B2201" s="12" t="s">
        <v>13</v>
      </c>
      <c r="C2201" s="12" t="s">
        <v>14</v>
      </c>
      <c r="D2201" s="13">
        <v>198096</v>
      </c>
      <c r="E2201" s="13">
        <v>24868</v>
      </c>
      <c r="F2201" s="12" t="s">
        <v>29</v>
      </c>
      <c r="G2201" s="12" t="s">
        <v>20</v>
      </c>
      <c r="H2201" s="12" t="s">
        <v>21</v>
      </c>
    </row>
    <row r="2202" spans="1:8" ht="14.25" customHeight="1">
      <c r="A2202" s="12" t="s">
        <v>2229</v>
      </c>
      <c r="B2202" s="12" t="s">
        <v>36</v>
      </c>
      <c r="C2202" s="12" t="s">
        <v>46</v>
      </c>
      <c r="D2202" s="13">
        <v>154598</v>
      </c>
      <c r="E2202" s="13">
        <v>87872</v>
      </c>
      <c r="F2202" s="12" t="s">
        <v>10</v>
      </c>
      <c r="G2202" s="12"/>
      <c r="H2202" s="12" t="s">
        <v>21</v>
      </c>
    </row>
    <row r="2203" spans="1:8" ht="14.25" customHeight="1">
      <c r="A2203" s="12" t="s">
        <v>2230</v>
      </c>
      <c r="B2203" s="12" t="s">
        <v>13</v>
      </c>
      <c r="C2203" s="12" t="s">
        <v>14</v>
      </c>
      <c r="D2203" s="13">
        <v>51501</v>
      </c>
      <c r="E2203" s="13">
        <v>23937</v>
      </c>
      <c r="F2203" s="12" t="s">
        <v>29</v>
      </c>
      <c r="G2203" s="12" t="s">
        <v>16</v>
      </c>
      <c r="H2203" s="12"/>
    </row>
    <row r="2204" spans="1:8" ht="14.25" customHeight="1">
      <c r="A2204" s="12" t="s">
        <v>2231</v>
      </c>
      <c r="B2204" s="12" t="s">
        <v>19</v>
      </c>
      <c r="C2204" s="12" t="s">
        <v>9</v>
      </c>
      <c r="D2204" s="13">
        <v>83951</v>
      </c>
      <c r="E2204" s="13">
        <v>79090</v>
      </c>
      <c r="F2204" s="12" t="s">
        <v>15</v>
      </c>
      <c r="G2204" s="12"/>
      <c r="H2204" s="12" t="s">
        <v>11</v>
      </c>
    </row>
    <row r="2205" spans="1:8" ht="14.25" customHeight="1">
      <c r="A2205" s="12" t="s">
        <v>2232</v>
      </c>
      <c r="B2205" s="12" t="s">
        <v>13</v>
      </c>
      <c r="C2205" s="12" t="s">
        <v>46</v>
      </c>
      <c r="D2205" s="13">
        <v>41157</v>
      </c>
      <c r="E2205" s="13">
        <v>12490</v>
      </c>
      <c r="F2205" s="12" t="s">
        <v>29</v>
      </c>
      <c r="G2205" s="12" t="s">
        <v>20</v>
      </c>
      <c r="H2205" s="12" t="s">
        <v>21</v>
      </c>
    </row>
    <row r="2206" spans="1:8" ht="14.25" customHeight="1">
      <c r="A2206" s="12" t="s">
        <v>2233</v>
      </c>
      <c r="B2206" s="12" t="s">
        <v>36</v>
      </c>
      <c r="C2206" s="12" t="s">
        <v>14</v>
      </c>
      <c r="D2206" s="13">
        <v>124346</v>
      </c>
      <c r="E2206" s="13">
        <v>37435</v>
      </c>
      <c r="F2206" s="12" t="s">
        <v>15</v>
      </c>
      <c r="G2206" s="12" t="s">
        <v>20</v>
      </c>
      <c r="H2206" s="12" t="s">
        <v>21</v>
      </c>
    </row>
    <row r="2207" spans="1:8" ht="14.25" customHeight="1">
      <c r="A2207" s="12" t="s">
        <v>2234</v>
      </c>
      <c r="B2207" s="12" t="s">
        <v>36</v>
      </c>
      <c r="C2207" s="12" t="s">
        <v>9</v>
      </c>
      <c r="D2207" s="13">
        <v>15013</v>
      </c>
      <c r="E2207" s="13">
        <v>43701</v>
      </c>
      <c r="F2207" s="12" t="s">
        <v>29</v>
      </c>
      <c r="G2207" s="12" t="s">
        <v>24</v>
      </c>
      <c r="H2207" s="12" t="s">
        <v>11</v>
      </c>
    </row>
    <row r="2208" spans="1:8" ht="14.25" customHeight="1">
      <c r="A2208" s="12" t="s">
        <v>2235</v>
      </c>
      <c r="B2208" s="12"/>
      <c r="C2208" s="12"/>
      <c r="D2208" s="13">
        <v>181383</v>
      </c>
      <c r="E2208" s="13">
        <v>21833</v>
      </c>
      <c r="F2208" s="12" t="s">
        <v>10</v>
      </c>
      <c r="G2208" s="12" t="s">
        <v>16</v>
      </c>
      <c r="H2208" s="12" t="s">
        <v>31</v>
      </c>
    </row>
    <row r="2209" spans="1:8" ht="14.25" customHeight="1">
      <c r="A2209" s="12" t="s">
        <v>2236</v>
      </c>
      <c r="B2209" s="12"/>
      <c r="C2209" s="12" t="s">
        <v>9</v>
      </c>
      <c r="D2209" s="13">
        <v>159773</v>
      </c>
      <c r="E2209" s="13">
        <v>33595</v>
      </c>
      <c r="F2209" s="12"/>
      <c r="G2209" s="12" t="s">
        <v>16</v>
      </c>
      <c r="H2209" s="12" t="s">
        <v>17</v>
      </c>
    </row>
    <row r="2210" spans="1:8" ht="14.25" customHeight="1">
      <c r="A2210" s="12" t="s">
        <v>2237</v>
      </c>
      <c r="B2210" s="12" t="s">
        <v>19</v>
      </c>
      <c r="C2210" s="12" t="s">
        <v>46</v>
      </c>
      <c r="D2210" s="13">
        <v>95467</v>
      </c>
      <c r="E2210" s="13">
        <v>25542</v>
      </c>
      <c r="F2210" s="12" t="s">
        <v>29</v>
      </c>
      <c r="G2210" s="12" t="s">
        <v>16</v>
      </c>
      <c r="H2210" s="12" t="s">
        <v>11</v>
      </c>
    </row>
    <row r="2211" spans="1:8" ht="14.25" customHeight="1">
      <c r="A2211" s="12" t="s">
        <v>2238</v>
      </c>
      <c r="B2211" s="12" t="s">
        <v>34</v>
      </c>
      <c r="C2211" s="12"/>
      <c r="D2211" s="13">
        <v>51165</v>
      </c>
      <c r="E2211" s="13">
        <v>5994</v>
      </c>
      <c r="F2211" s="12" t="s">
        <v>10</v>
      </c>
      <c r="G2211" s="12" t="s">
        <v>24</v>
      </c>
      <c r="H2211" s="12" t="s">
        <v>11</v>
      </c>
    </row>
    <row r="2212" spans="1:8" ht="14.25" customHeight="1">
      <c r="A2212" s="12" t="s">
        <v>2239</v>
      </c>
      <c r="B2212" s="12" t="s">
        <v>36</v>
      </c>
      <c r="C2212" s="12" t="s">
        <v>46</v>
      </c>
      <c r="D2212" s="13">
        <v>134188</v>
      </c>
      <c r="E2212" s="13">
        <v>30115</v>
      </c>
      <c r="F2212" s="12" t="s">
        <v>15</v>
      </c>
      <c r="G2212" s="12"/>
      <c r="H2212" s="12"/>
    </row>
    <row r="2213" spans="1:8" ht="14.25" customHeight="1">
      <c r="A2213" s="12" t="s">
        <v>2240</v>
      </c>
      <c r="B2213" s="12" t="s">
        <v>36</v>
      </c>
      <c r="C2213" s="12" t="s">
        <v>9</v>
      </c>
      <c r="D2213" s="13">
        <v>78557</v>
      </c>
      <c r="E2213" s="13">
        <v>26461</v>
      </c>
      <c r="F2213" s="12"/>
      <c r="G2213" s="12"/>
      <c r="H2213" s="12" t="s">
        <v>11</v>
      </c>
    </row>
    <row r="2214" spans="1:8" ht="14.25" customHeight="1">
      <c r="A2214" s="12" t="s">
        <v>2241</v>
      </c>
      <c r="B2214" s="12"/>
      <c r="C2214" s="12" t="s">
        <v>14</v>
      </c>
      <c r="D2214" s="13">
        <v>11439</v>
      </c>
      <c r="E2214" s="13">
        <v>28660</v>
      </c>
      <c r="F2214" s="12" t="s">
        <v>10</v>
      </c>
      <c r="G2214" s="12"/>
      <c r="H2214" s="12" t="s">
        <v>17</v>
      </c>
    </row>
    <row r="2215" spans="1:8" ht="14.25" customHeight="1">
      <c r="A2215" s="12" t="s">
        <v>2242</v>
      </c>
      <c r="B2215" s="12" t="s">
        <v>36</v>
      </c>
      <c r="C2215" s="12" t="s">
        <v>46</v>
      </c>
      <c r="D2215" s="13">
        <v>88211</v>
      </c>
      <c r="E2215" s="13">
        <v>72919</v>
      </c>
      <c r="F2215" s="12" t="s">
        <v>15</v>
      </c>
      <c r="G2215" s="12" t="s">
        <v>24</v>
      </c>
      <c r="H2215" s="12" t="s">
        <v>21</v>
      </c>
    </row>
    <row r="2216" spans="1:8" ht="14.25" customHeight="1">
      <c r="A2216" s="12" t="s">
        <v>2243</v>
      </c>
      <c r="B2216" s="12" t="s">
        <v>34</v>
      </c>
      <c r="C2216" s="12" t="s">
        <v>14</v>
      </c>
      <c r="D2216" s="13">
        <v>140102</v>
      </c>
      <c r="E2216" s="13">
        <v>37254</v>
      </c>
      <c r="F2216" s="12" t="s">
        <v>15</v>
      </c>
      <c r="G2216" s="12" t="s">
        <v>20</v>
      </c>
      <c r="H2216" s="12" t="s">
        <v>17</v>
      </c>
    </row>
    <row r="2217" spans="1:8" ht="14.25" customHeight="1">
      <c r="A2217" s="12" t="s">
        <v>2244</v>
      </c>
      <c r="B2217" s="12" t="s">
        <v>13</v>
      </c>
      <c r="C2217" s="12" t="s">
        <v>46</v>
      </c>
      <c r="D2217" s="13">
        <v>91302</v>
      </c>
      <c r="E2217" s="13">
        <v>85061</v>
      </c>
      <c r="F2217" s="12" t="s">
        <v>10</v>
      </c>
      <c r="G2217" s="12" t="s">
        <v>20</v>
      </c>
      <c r="H2217" s="12"/>
    </row>
    <row r="2218" spans="1:8" ht="14.25" customHeight="1">
      <c r="A2218" s="12" t="s">
        <v>2245</v>
      </c>
      <c r="B2218" s="12"/>
      <c r="C2218" s="12" t="s">
        <v>14</v>
      </c>
      <c r="D2218" s="13">
        <v>160525</v>
      </c>
      <c r="E2218" s="13">
        <v>74897</v>
      </c>
      <c r="F2218" s="12"/>
      <c r="G2218" s="12" t="s">
        <v>16</v>
      </c>
      <c r="H2218" s="12"/>
    </row>
    <row r="2219" spans="1:8" ht="14.25" customHeight="1">
      <c r="A2219" s="12" t="s">
        <v>2246</v>
      </c>
      <c r="B2219" s="12" t="s">
        <v>19</v>
      </c>
      <c r="C2219" s="12"/>
      <c r="D2219" s="13">
        <v>93524</v>
      </c>
      <c r="E2219" s="13">
        <v>50305</v>
      </c>
      <c r="F2219" s="12" t="s">
        <v>15</v>
      </c>
      <c r="G2219" s="12" t="s">
        <v>20</v>
      </c>
      <c r="H2219" s="12" t="s">
        <v>31</v>
      </c>
    </row>
    <row r="2220" spans="1:8" ht="14.25" customHeight="1">
      <c r="A2220" s="12" t="s">
        <v>2247</v>
      </c>
      <c r="B2220" s="12" t="s">
        <v>13</v>
      </c>
      <c r="C2220" s="12" t="s">
        <v>14</v>
      </c>
      <c r="D2220" s="13">
        <v>130071</v>
      </c>
      <c r="E2220" s="13">
        <v>78565</v>
      </c>
      <c r="F2220" s="12" t="s">
        <v>15</v>
      </c>
      <c r="G2220" s="12" t="s">
        <v>20</v>
      </c>
      <c r="H2220" s="12" t="s">
        <v>31</v>
      </c>
    </row>
    <row r="2221" spans="1:8" ht="14.25" customHeight="1">
      <c r="A2221" s="12" t="s">
        <v>2248</v>
      </c>
      <c r="B2221" s="12" t="s">
        <v>36</v>
      </c>
      <c r="C2221" s="12" t="s">
        <v>14</v>
      </c>
      <c r="D2221" s="13">
        <v>115574</v>
      </c>
      <c r="E2221" s="13">
        <v>55074</v>
      </c>
      <c r="F2221" s="12" t="s">
        <v>15</v>
      </c>
      <c r="G2221" s="12" t="s">
        <v>20</v>
      </c>
      <c r="H2221" s="12" t="s">
        <v>21</v>
      </c>
    </row>
    <row r="2222" spans="1:8" ht="14.25" customHeight="1">
      <c r="A2222" s="12" t="s">
        <v>2249</v>
      </c>
      <c r="B2222" s="12"/>
      <c r="C2222" s="12"/>
      <c r="D2222" s="13">
        <v>169287</v>
      </c>
      <c r="E2222" s="13">
        <v>26286</v>
      </c>
      <c r="F2222" s="12"/>
      <c r="G2222" s="12" t="s">
        <v>20</v>
      </c>
      <c r="H2222" s="12" t="s">
        <v>21</v>
      </c>
    </row>
    <row r="2223" spans="1:8" ht="14.25" customHeight="1">
      <c r="A2223" s="12" t="s">
        <v>2250</v>
      </c>
      <c r="B2223" s="12" t="s">
        <v>19</v>
      </c>
      <c r="C2223" s="12" t="s">
        <v>14</v>
      </c>
      <c r="D2223" s="13">
        <v>53269</v>
      </c>
      <c r="E2223" s="13">
        <v>84824</v>
      </c>
      <c r="F2223" s="12" t="s">
        <v>29</v>
      </c>
      <c r="G2223" s="12"/>
      <c r="H2223" s="12" t="s">
        <v>31</v>
      </c>
    </row>
    <row r="2224" spans="1:8" ht="14.25" customHeight="1">
      <c r="A2224" s="12" t="s">
        <v>2251</v>
      </c>
      <c r="B2224" s="12" t="s">
        <v>19</v>
      </c>
      <c r="C2224" s="12"/>
      <c r="D2224" s="13">
        <v>69400</v>
      </c>
      <c r="E2224" s="13">
        <v>59078</v>
      </c>
      <c r="F2224" s="12" t="s">
        <v>10</v>
      </c>
      <c r="G2224" s="12" t="s">
        <v>24</v>
      </c>
      <c r="H2224" s="12"/>
    </row>
    <row r="2225" spans="1:8" ht="14.25" customHeight="1">
      <c r="A2225" s="12" t="s">
        <v>2252</v>
      </c>
      <c r="B2225" s="12" t="s">
        <v>36</v>
      </c>
      <c r="C2225" s="12" t="s">
        <v>14</v>
      </c>
      <c r="D2225" s="13">
        <v>117454</v>
      </c>
      <c r="E2225" s="13">
        <v>69731</v>
      </c>
      <c r="F2225" s="12" t="s">
        <v>10</v>
      </c>
      <c r="G2225" s="12" t="s">
        <v>20</v>
      </c>
      <c r="H2225" s="12" t="s">
        <v>17</v>
      </c>
    </row>
    <row r="2226" spans="1:8" ht="14.25" customHeight="1">
      <c r="A2226" s="12" t="s">
        <v>2253</v>
      </c>
      <c r="B2226" s="12" t="s">
        <v>34</v>
      </c>
      <c r="C2226" s="12" t="s">
        <v>9</v>
      </c>
      <c r="D2226" s="13">
        <v>176199</v>
      </c>
      <c r="E2226" s="13">
        <v>64794</v>
      </c>
      <c r="F2226" s="12" t="s">
        <v>15</v>
      </c>
      <c r="G2226" s="12"/>
      <c r="H2226" s="12" t="s">
        <v>31</v>
      </c>
    </row>
    <row r="2227" spans="1:8" ht="14.25" customHeight="1">
      <c r="A2227" s="12" t="s">
        <v>2254</v>
      </c>
      <c r="B2227" s="12"/>
      <c r="C2227" s="12" t="s">
        <v>46</v>
      </c>
      <c r="D2227" s="13">
        <v>111377</v>
      </c>
      <c r="E2227" s="13">
        <v>21705</v>
      </c>
      <c r="F2227" s="12" t="s">
        <v>29</v>
      </c>
      <c r="G2227" s="12" t="s">
        <v>24</v>
      </c>
      <c r="H2227" s="12" t="s">
        <v>31</v>
      </c>
    </row>
    <row r="2228" spans="1:8" ht="14.25" customHeight="1">
      <c r="A2228" s="12" t="s">
        <v>2255</v>
      </c>
      <c r="B2228" s="12" t="s">
        <v>34</v>
      </c>
      <c r="C2228" s="12"/>
      <c r="D2228" s="13">
        <v>18149</v>
      </c>
      <c r="E2228" s="13">
        <v>30906</v>
      </c>
      <c r="F2228" s="12" t="s">
        <v>10</v>
      </c>
      <c r="G2228" s="12" t="s">
        <v>24</v>
      </c>
      <c r="H2228" s="12" t="s">
        <v>17</v>
      </c>
    </row>
    <row r="2229" spans="1:8" ht="14.25" customHeight="1">
      <c r="A2229" s="12" t="s">
        <v>2256</v>
      </c>
      <c r="B2229" s="12" t="s">
        <v>34</v>
      </c>
      <c r="C2229" s="12" t="s">
        <v>46</v>
      </c>
      <c r="D2229" s="13">
        <v>38624</v>
      </c>
      <c r="E2229" s="13">
        <v>83222</v>
      </c>
      <c r="F2229" s="12" t="s">
        <v>29</v>
      </c>
      <c r="G2229" s="12" t="s">
        <v>20</v>
      </c>
      <c r="H2229" s="12"/>
    </row>
    <row r="2230" spans="1:8" ht="14.25" customHeight="1">
      <c r="A2230" s="12" t="s">
        <v>2257</v>
      </c>
      <c r="B2230" s="12" t="s">
        <v>13</v>
      </c>
      <c r="C2230" s="12"/>
      <c r="D2230" s="13">
        <v>71470</v>
      </c>
      <c r="E2230" s="13">
        <v>84145</v>
      </c>
      <c r="F2230" s="12"/>
      <c r="G2230" s="12" t="s">
        <v>24</v>
      </c>
      <c r="H2230" s="12"/>
    </row>
    <row r="2231" spans="1:8" ht="14.25" customHeight="1">
      <c r="A2231" s="12" t="s">
        <v>2258</v>
      </c>
      <c r="B2231" s="12" t="s">
        <v>19</v>
      </c>
      <c r="C2231" s="12"/>
      <c r="D2231" s="13">
        <v>90974</v>
      </c>
      <c r="E2231" s="13">
        <v>86132</v>
      </c>
      <c r="F2231" s="12"/>
      <c r="G2231" s="12"/>
      <c r="H2231" s="12" t="s">
        <v>11</v>
      </c>
    </row>
    <row r="2232" spans="1:8" ht="14.25" customHeight="1">
      <c r="A2232" s="12" t="s">
        <v>2259</v>
      </c>
      <c r="B2232" s="12"/>
      <c r="C2232" s="12" t="s">
        <v>9</v>
      </c>
      <c r="D2232" s="13">
        <v>164305</v>
      </c>
      <c r="E2232" s="13">
        <v>15799</v>
      </c>
      <c r="F2232" s="12" t="s">
        <v>29</v>
      </c>
      <c r="G2232" s="12" t="s">
        <v>24</v>
      </c>
      <c r="H2232" s="12" t="s">
        <v>21</v>
      </c>
    </row>
    <row r="2233" spans="1:8" ht="14.25" customHeight="1">
      <c r="A2233" s="12" t="s">
        <v>2260</v>
      </c>
      <c r="B2233" s="12" t="s">
        <v>34</v>
      </c>
      <c r="C2233" s="12"/>
      <c r="D2233" s="13">
        <v>84644</v>
      </c>
      <c r="E2233" s="13">
        <v>64633</v>
      </c>
      <c r="F2233" s="12"/>
      <c r="G2233" s="12" t="s">
        <v>16</v>
      </c>
      <c r="H2233" s="12" t="s">
        <v>31</v>
      </c>
    </row>
    <row r="2234" spans="1:8" ht="14.25" customHeight="1">
      <c r="A2234" s="12" t="s">
        <v>2261</v>
      </c>
      <c r="B2234" s="12" t="s">
        <v>13</v>
      </c>
      <c r="C2234" s="12" t="s">
        <v>46</v>
      </c>
      <c r="D2234" s="13">
        <v>172680</v>
      </c>
      <c r="E2234" s="13">
        <v>34084</v>
      </c>
      <c r="F2234" s="12" t="s">
        <v>15</v>
      </c>
      <c r="G2234" s="12" t="s">
        <v>24</v>
      </c>
      <c r="H2234" s="12" t="s">
        <v>21</v>
      </c>
    </row>
    <row r="2235" spans="1:8" ht="14.25" customHeight="1">
      <c r="A2235" s="12" t="s">
        <v>2262</v>
      </c>
      <c r="B2235" s="12" t="s">
        <v>13</v>
      </c>
      <c r="C2235" s="12"/>
      <c r="D2235" s="13">
        <v>39870</v>
      </c>
      <c r="E2235" s="13">
        <v>46446</v>
      </c>
      <c r="F2235" s="12" t="s">
        <v>15</v>
      </c>
      <c r="G2235" s="12" t="s">
        <v>20</v>
      </c>
      <c r="H2235" s="12" t="s">
        <v>11</v>
      </c>
    </row>
    <row r="2236" spans="1:8" ht="14.25" customHeight="1">
      <c r="A2236" s="12" t="s">
        <v>2263</v>
      </c>
      <c r="B2236" s="12"/>
      <c r="C2236" s="12"/>
      <c r="D2236" s="13">
        <v>53405</v>
      </c>
      <c r="E2236" s="13">
        <v>66694</v>
      </c>
      <c r="F2236" s="12" t="s">
        <v>10</v>
      </c>
      <c r="G2236" s="12" t="s">
        <v>20</v>
      </c>
      <c r="H2236" s="12" t="s">
        <v>11</v>
      </c>
    </row>
    <row r="2237" spans="1:8" ht="14.25" customHeight="1">
      <c r="A2237" s="12" t="s">
        <v>2264</v>
      </c>
      <c r="B2237" s="12" t="s">
        <v>36</v>
      </c>
      <c r="C2237" s="12" t="s">
        <v>14</v>
      </c>
      <c r="D2237" s="13">
        <v>161922</v>
      </c>
      <c r="E2237" s="13">
        <v>88264</v>
      </c>
      <c r="F2237" s="12" t="s">
        <v>29</v>
      </c>
      <c r="G2237" s="12" t="s">
        <v>24</v>
      </c>
      <c r="H2237" s="12" t="s">
        <v>17</v>
      </c>
    </row>
    <row r="2238" spans="1:8" ht="14.25" customHeight="1">
      <c r="A2238" s="12" t="s">
        <v>2265</v>
      </c>
      <c r="B2238" s="12" t="s">
        <v>13</v>
      </c>
      <c r="C2238" s="12"/>
      <c r="D2238" s="13">
        <v>124034</v>
      </c>
      <c r="E2238" s="13">
        <v>55213</v>
      </c>
      <c r="F2238" s="12"/>
      <c r="G2238" s="12" t="s">
        <v>16</v>
      </c>
      <c r="H2238" s="12" t="s">
        <v>21</v>
      </c>
    </row>
    <row r="2239" spans="1:8" ht="14.25" customHeight="1">
      <c r="A2239" s="12" t="s">
        <v>2266</v>
      </c>
      <c r="B2239" s="12" t="s">
        <v>36</v>
      </c>
      <c r="C2239" s="12" t="s">
        <v>46</v>
      </c>
      <c r="D2239" s="13">
        <v>184990</v>
      </c>
      <c r="E2239" s="13">
        <v>16328</v>
      </c>
      <c r="F2239" s="12" t="s">
        <v>29</v>
      </c>
      <c r="G2239" s="12" t="s">
        <v>24</v>
      </c>
      <c r="H2239" s="12" t="s">
        <v>11</v>
      </c>
    </row>
    <row r="2240" spans="1:8" ht="14.25" customHeight="1">
      <c r="A2240" s="12" t="s">
        <v>2267</v>
      </c>
      <c r="B2240" s="12" t="s">
        <v>19</v>
      </c>
      <c r="C2240" s="12"/>
      <c r="D2240" s="13">
        <v>96620</v>
      </c>
      <c r="E2240" s="13">
        <v>11518</v>
      </c>
      <c r="F2240" s="12" t="s">
        <v>10</v>
      </c>
      <c r="G2240" s="12" t="s">
        <v>16</v>
      </c>
      <c r="H2240" s="12" t="s">
        <v>31</v>
      </c>
    </row>
    <row r="2241" spans="1:8" ht="14.25" customHeight="1">
      <c r="A2241" s="12" t="s">
        <v>2268</v>
      </c>
      <c r="B2241" s="12" t="s">
        <v>36</v>
      </c>
      <c r="C2241" s="12" t="s">
        <v>46</v>
      </c>
      <c r="D2241" s="13">
        <v>92640</v>
      </c>
      <c r="E2241" s="13">
        <v>94785</v>
      </c>
      <c r="F2241" s="12" t="s">
        <v>10</v>
      </c>
      <c r="G2241" s="12"/>
      <c r="H2241" s="12" t="s">
        <v>21</v>
      </c>
    </row>
    <row r="2242" spans="1:8" ht="14.25" customHeight="1">
      <c r="A2242" s="12" t="s">
        <v>2269</v>
      </c>
      <c r="B2242" s="12"/>
      <c r="C2242" s="12"/>
      <c r="D2242" s="13">
        <v>149351</v>
      </c>
      <c r="E2242" s="13">
        <v>28383</v>
      </c>
      <c r="F2242" s="12" t="s">
        <v>29</v>
      </c>
      <c r="G2242" s="12" t="s">
        <v>24</v>
      </c>
      <c r="H2242" s="12" t="s">
        <v>17</v>
      </c>
    </row>
    <row r="2243" spans="1:8" ht="14.25" customHeight="1">
      <c r="A2243" s="12" t="s">
        <v>2270</v>
      </c>
      <c r="B2243" s="12" t="s">
        <v>19</v>
      </c>
      <c r="C2243" s="12" t="s">
        <v>46</v>
      </c>
      <c r="D2243" s="13">
        <v>183681</v>
      </c>
      <c r="E2243" s="13">
        <v>87084</v>
      </c>
      <c r="F2243" s="12" t="s">
        <v>29</v>
      </c>
      <c r="G2243" s="12" t="s">
        <v>20</v>
      </c>
      <c r="H2243" s="12" t="s">
        <v>11</v>
      </c>
    </row>
    <row r="2244" spans="1:8" ht="14.25" customHeight="1">
      <c r="A2244" s="12" t="s">
        <v>2271</v>
      </c>
      <c r="B2244" s="12" t="s">
        <v>34</v>
      </c>
      <c r="C2244" s="12" t="s">
        <v>46</v>
      </c>
      <c r="D2244" s="13">
        <v>107422</v>
      </c>
      <c r="E2244" s="13">
        <v>16171</v>
      </c>
      <c r="F2244" s="12" t="s">
        <v>29</v>
      </c>
      <c r="G2244" s="12" t="s">
        <v>16</v>
      </c>
      <c r="H2244" s="12"/>
    </row>
    <row r="2245" spans="1:8" ht="14.25" customHeight="1">
      <c r="A2245" s="12" t="s">
        <v>2272</v>
      </c>
      <c r="B2245" s="12"/>
      <c r="C2245" s="12"/>
      <c r="D2245" s="13">
        <v>189067</v>
      </c>
      <c r="E2245" s="13">
        <v>40311</v>
      </c>
      <c r="F2245" s="12"/>
      <c r="G2245" s="12" t="s">
        <v>16</v>
      </c>
      <c r="H2245" s="12" t="s">
        <v>21</v>
      </c>
    </row>
    <row r="2246" spans="1:8" ht="14.25" customHeight="1">
      <c r="A2246" s="12" t="s">
        <v>2273</v>
      </c>
      <c r="B2246" s="12" t="s">
        <v>34</v>
      </c>
      <c r="C2246" s="12" t="s">
        <v>14</v>
      </c>
      <c r="D2246" s="13">
        <v>113746</v>
      </c>
      <c r="E2246" s="13">
        <v>57911</v>
      </c>
      <c r="F2246" s="12"/>
      <c r="G2246" s="12" t="s">
        <v>20</v>
      </c>
      <c r="H2246" s="12" t="s">
        <v>11</v>
      </c>
    </row>
    <row r="2247" spans="1:8" ht="14.25" customHeight="1">
      <c r="A2247" s="12" t="s">
        <v>2274</v>
      </c>
      <c r="B2247" s="12" t="s">
        <v>36</v>
      </c>
      <c r="C2247" s="12" t="s">
        <v>46</v>
      </c>
      <c r="D2247" s="13">
        <v>121340</v>
      </c>
      <c r="E2247" s="13">
        <v>12040</v>
      </c>
      <c r="F2247" s="12" t="s">
        <v>29</v>
      </c>
      <c r="G2247" s="12" t="s">
        <v>16</v>
      </c>
      <c r="H2247" s="12"/>
    </row>
    <row r="2248" spans="1:8" ht="14.25" customHeight="1">
      <c r="A2248" s="12" t="s">
        <v>2275</v>
      </c>
      <c r="B2248" s="12" t="s">
        <v>13</v>
      </c>
      <c r="C2248" s="12" t="s">
        <v>9</v>
      </c>
      <c r="D2248" s="13">
        <v>109191</v>
      </c>
      <c r="E2248" s="13">
        <v>6090</v>
      </c>
      <c r="F2248" s="12" t="s">
        <v>29</v>
      </c>
      <c r="G2248" s="12" t="s">
        <v>24</v>
      </c>
      <c r="H2248" s="12" t="s">
        <v>31</v>
      </c>
    </row>
    <row r="2249" spans="1:8" ht="14.25" customHeight="1">
      <c r="A2249" s="12" t="s">
        <v>2276</v>
      </c>
      <c r="B2249" s="12" t="s">
        <v>13</v>
      </c>
      <c r="C2249" s="12"/>
      <c r="D2249" s="13">
        <v>102283</v>
      </c>
      <c r="E2249" s="13">
        <v>52022</v>
      </c>
      <c r="F2249" s="12" t="s">
        <v>15</v>
      </c>
      <c r="G2249" s="12" t="s">
        <v>24</v>
      </c>
      <c r="H2249" s="12" t="s">
        <v>11</v>
      </c>
    </row>
    <row r="2250" spans="1:8" ht="14.25" customHeight="1">
      <c r="A2250" s="12" t="s">
        <v>2277</v>
      </c>
      <c r="B2250" s="12" t="s">
        <v>34</v>
      </c>
      <c r="C2250" s="12" t="s">
        <v>14</v>
      </c>
      <c r="D2250" s="13">
        <v>83073</v>
      </c>
      <c r="E2250" s="13">
        <v>44240</v>
      </c>
      <c r="F2250" s="12" t="s">
        <v>29</v>
      </c>
      <c r="G2250" s="12"/>
      <c r="H2250" s="12" t="s">
        <v>21</v>
      </c>
    </row>
    <row r="2251" spans="1:8" ht="14.25" customHeight="1">
      <c r="A2251" s="12" t="s">
        <v>2278</v>
      </c>
      <c r="B2251" s="12" t="s">
        <v>19</v>
      </c>
      <c r="C2251" s="12" t="s">
        <v>9</v>
      </c>
      <c r="D2251" s="13">
        <v>89345</v>
      </c>
      <c r="E2251" s="13">
        <v>5724</v>
      </c>
      <c r="F2251" s="12" t="s">
        <v>29</v>
      </c>
      <c r="G2251" s="12" t="s">
        <v>24</v>
      </c>
      <c r="H2251" s="12" t="s">
        <v>31</v>
      </c>
    </row>
    <row r="2252" spans="1:8" ht="14.25" customHeight="1">
      <c r="A2252" s="12" t="s">
        <v>2279</v>
      </c>
      <c r="B2252" s="12" t="s">
        <v>34</v>
      </c>
      <c r="C2252" s="12" t="s">
        <v>46</v>
      </c>
      <c r="D2252" s="13">
        <v>136010</v>
      </c>
      <c r="E2252" s="13">
        <v>97995</v>
      </c>
      <c r="F2252" s="12" t="s">
        <v>15</v>
      </c>
      <c r="G2252" s="12"/>
      <c r="H2252" s="12" t="s">
        <v>21</v>
      </c>
    </row>
    <row r="2253" spans="1:8" ht="14.25" customHeight="1">
      <c r="A2253" s="12" t="s">
        <v>2280</v>
      </c>
      <c r="B2253" s="12" t="s">
        <v>13</v>
      </c>
      <c r="C2253" s="12"/>
      <c r="D2253" s="13">
        <v>72242</v>
      </c>
      <c r="E2253" s="13">
        <v>21256</v>
      </c>
      <c r="F2253" s="12"/>
      <c r="G2253" s="12" t="s">
        <v>24</v>
      </c>
      <c r="H2253" s="12" t="s">
        <v>21</v>
      </c>
    </row>
    <row r="2254" spans="1:8" ht="14.25" customHeight="1">
      <c r="A2254" s="12" t="s">
        <v>2281</v>
      </c>
      <c r="B2254" s="12" t="s">
        <v>13</v>
      </c>
      <c r="C2254" s="12" t="s">
        <v>14</v>
      </c>
      <c r="D2254" s="13">
        <v>26055</v>
      </c>
      <c r="E2254" s="13">
        <v>69329</v>
      </c>
      <c r="F2254" s="12" t="s">
        <v>15</v>
      </c>
      <c r="G2254" s="12"/>
      <c r="H2254" s="12" t="s">
        <v>31</v>
      </c>
    </row>
    <row r="2255" spans="1:8" ht="14.25" customHeight="1">
      <c r="A2255" s="12" t="s">
        <v>2282</v>
      </c>
      <c r="B2255" s="12" t="s">
        <v>19</v>
      </c>
      <c r="C2255" s="12" t="s">
        <v>46</v>
      </c>
      <c r="D2255" s="13">
        <v>49098</v>
      </c>
      <c r="E2255" s="13">
        <v>92144</v>
      </c>
      <c r="F2255" s="12" t="s">
        <v>29</v>
      </c>
      <c r="G2255" s="12"/>
      <c r="H2255" s="12" t="s">
        <v>21</v>
      </c>
    </row>
    <row r="2256" spans="1:8" ht="14.25" customHeight="1">
      <c r="A2256" s="12" t="s">
        <v>2283</v>
      </c>
      <c r="B2256" s="12" t="s">
        <v>34</v>
      </c>
      <c r="C2256" s="12" t="s">
        <v>46</v>
      </c>
      <c r="D2256" s="13">
        <v>176720</v>
      </c>
      <c r="E2256" s="13">
        <v>47231</v>
      </c>
      <c r="F2256" s="12" t="s">
        <v>29</v>
      </c>
      <c r="G2256" s="12" t="s">
        <v>24</v>
      </c>
      <c r="H2256" s="12" t="s">
        <v>11</v>
      </c>
    </row>
    <row r="2257" spans="1:8" ht="14.25" customHeight="1">
      <c r="A2257" s="12" t="s">
        <v>2284</v>
      </c>
      <c r="B2257" s="12" t="s">
        <v>19</v>
      </c>
      <c r="C2257" s="12" t="s">
        <v>9</v>
      </c>
      <c r="D2257" s="13">
        <v>169853</v>
      </c>
      <c r="E2257" s="13">
        <v>53562</v>
      </c>
      <c r="F2257" s="12" t="s">
        <v>15</v>
      </c>
      <c r="G2257" s="12" t="s">
        <v>24</v>
      </c>
      <c r="H2257" s="12" t="s">
        <v>31</v>
      </c>
    </row>
    <row r="2258" spans="1:8" ht="14.25" customHeight="1">
      <c r="A2258" s="12" t="s">
        <v>2285</v>
      </c>
      <c r="B2258" s="12" t="s">
        <v>36</v>
      </c>
      <c r="C2258" s="12" t="s">
        <v>46</v>
      </c>
      <c r="D2258" s="13">
        <v>58472</v>
      </c>
      <c r="E2258" s="13">
        <v>24859</v>
      </c>
      <c r="F2258" s="12" t="s">
        <v>10</v>
      </c>
      <c r="G2258" s="12"/>
      <c r="H2258" s="12" t="s">
        <v>21</v>
      </c>
    </row>
    <row r="2259" spans="1:8" ht="14.25" customHeight="1">
      <c r="A2259" s="12" t="s">
        <v>2286</v>
      </c>
      <c r="B2259" s="12" t="s">
        <v>19</v>
      </c>
      <c r="C2259" s="12" t="s">
        <v>14</v>
      </c>
      <c r="D2259" s="13">
        <v>145652</v>
      </c>
      <c r="E2259" s="13">
        <v>96648</v>
      </c>
      <c r="F2259" s="12" t="s">
        <v>10</v>
      </c>
      <c r="G2259" s="12" t="s">
        <v>16</v>
      </c>
      <c r="H2259" s="12" t="s">
        <v>11</v>
      </c>
    </row>
    <row r="2260" spans="1:8" ht="14.25" customHeight="1">
      <c r="A2260" s="12" t="s">
        <v>2287</v>
      </c>
      <c r="B2260" s="12" t="s">
        <v>13</v>
      </c>
      <c r="C2260" s="12" t="s">
        <v>46</v>
      </c>
      <c r="D2260" s="13">
        <v>121464</v>
      </c>
      <c r="E2260" s="13">
        <v>63308</v>
      </c>
      <c r="F2260" s="12" t="s">
        <v>29</v>
      </c>
      <c r="G2260" s="12" t="s">
        <v>16</v>
      </c>
      <c r="H2260" s="12" t="s">
        <v>21</v>
      </c>
    </row>
    <row r="2261" spans="1:8" ht="14.25" customHeight="1">
      <c r="A2261" s="12" t="s">
        <v>2288</v>
      </c>
      <c r="B2261" s="12" t="s">
        <v>19</v>
      </c>
      <c r="C2261" s="12" t="s">
        <v>9</v>
      </c>
      <c r="D2261" s="13">
        <v>19695</v>
      </c>
      <c r="E2261" s="13">
        <v>97419</v>
      </c>
      <c r="F2261" s="12" t="s">
        <v>10</v>
      </c>
      <c r="G2261" s="12" t="s">
        <v>20</v>
      </c>
      <c r="H2261" s="12" t="s">
        <v>17</v>
      </c>
    </row>
    <row r="2262" spans="1:8" ht="14.25" customHeight="1">
      <c r="A2262" s="12" t="s">
        <v>2289</v>
      </c>
      <c r="B2262" s="12" t="s">
        <v>19</v>
      </c>
      <c r="C2262" s="12" t="s">
        <v>14</v>
      </c>
      <c r="D2262" s="13">
        <v>13358</v>
      </c>
      <c r="E2262" s="13">
        <v>40820</v>
      </c>
      <c r="F2262" s="12"/>
      <c r="G2262" s="12" t="s">
        <v>24</v>
      </c>
      <c r="H2262" s="12"/>
    </row>
    <row r="2263" spans="1:8" ht="14.25" customHeight="1">
      <c r="A2263" s="12" t="s">
        <v>2290</v>
      </c>
      <c r="B2263" s="12" t="s">
        <v>34</v>
      </c>
      <c r="C2263" s="12"/>
      <c r="D2263" s="13">
        <v>122244</v>
      </c>
      <c r="E2263" s="13">
        <v>76412</v>
      </c>
      <c r="F2263" s="12"/>
      <c r="G2263" s="12" t="s">
        <v>24</v>
      </c>
      <c r="H2263" s="12" t="s">
        <v>11</v>
      </c>
    </row>
    <row r="2264" spans="1:8" ht="14.25" customHeight="1">
      <c r="A2264" s="12" t="s">
        <v>2291</v>
      </c>
      <c r="B2264" s="12" t="s">
        <v>34</v>
      </c>
      <c r="C2264" s="12" t="s">
        <v>46</v>
      </c>
      <c r="D2264" s="13">
        <v>104583</v>
      </c>
      <c r="E2264" s="13">
        <v>52374</v>
      </c>
      <c r="F2264" s="12" t="s">
        <v>15</v>
      </c>
      <c r="G2264" s="12" t="s">
        <v>16</v>
      </c>
      <c r="H2264" s="12" t="s">
        <v>31</v>
      </c>
    </row>
    <row r="2265" spans="1:8" ht="14.25" customHeight="1">
      <c r="A2265" s="12" t="s">
        <v>2292</v>
      </c>
      <c r="B2265" s="12" t="s">
        <v>19</v>
      </c>
      <c r="C2265" s="12"/>
      <c r="D2265" s="13">
        <v>42395</v>
      </c>
      <c r="E2265" s="13">
        <v>13782</v>
      </c>
      <c r="F2265" s="12"/>
      <c r="G2265" s="12" t="s">
        <v>24</v>
      </c>
      <c r="H2265" s="12" t="s">
        <v>17</v>
      </c>
    </row>
    <row r="2266" spans="1:8" ht="14.25" customHeight="1">
      <c r="A2266" s="12" t="s">
        <v>2293</v>
      </c>
      <c r="B2266" s="12" t="s">
        <v>13</v>
      </c>
      <c r="C2266" s="12" t="s">
        <v>14</v>
      </c>
      <c r="D2266" s="13">
        <v>72105</v>
      </c>
      <c r="E2266" s="13">
        <v>9570</v>
      </c>
      <c r="F2266" s="12"/>
      <c r="G2266" s="12" t="s">
        <v>16</v>
      </c>
      <c r="H2266" s="12" t="s">
        <v>21</v>
      </c>
    </row>
    <row r="2267" spans="1:8" ht="14.25" customHeight="1">
      <c r="A2267" s="12" t="s">
        <v>2294</v>
      </c>
      <c r="B2267" s="12" t="s">
        <v>36</v>
      </c>
      <c r="C2267" s="12" t="s">
        <v>9</v>
      </c>
      <c r="D2267" s="13">
        <v>181993</v>
      </c>
      <c r="E2267" s="13">
        <v>90165</v>
      </c>
      <c r="F2267" s="12"/>
      <c r="G2267" s="12" t="s">
        <v>20</v>
      </c>
      <c r="H2267" s="12"/>
    </row>
    <row r="2268" spans="1:8" ht="14.25" customHeight="1">
      <c r="A2268" s="12" t="s">
        <v>2295</v>
      </c>
      <c r="B2268" s="12"/>
      <c r="C2268" s="12" t="s">
        <v>46</v>
      </c>
      <c r="D2268" s="13">
        <v>45022</v>
      </c>
      <c r="E2268" s="13">
        <v>86555</v>
      </c>
      <c r="F2268" s="12" t="s">
        <v>29</v>
      </c>
      <c r="G2268" s="12"/>
      <c r="H2268" s="12" t="s">
        <v>17</v>
      </c>
    </row>
    <row r="2269" spans="1:8" ht="14.25" customHeight="1">
      <c r="A2269" s="12" t="s">
        <v>2296</v>
      </c>
      <c r="B2269" s="12"/>
      <c r="C2269" s="12" t="s">
        <v>46</v>
      </c>
      <c r="D2269" s="13">
        <v>175847</v>
      </c>
      <c r="E2269" s="13">
        <v>37206</v>
      </c>
      <c r="F2269" s="12" t="s">
        <v>15</v>
      </c>
      <c r="G2269" s="12" t="s">
        <v>24</v>
      </c>
      <c r="H2269" s="12" t="s">
        <v>11</v>
      </c>
    </row>
    <row r="2270" spans="1:8" ht="14.25" customHeight="1">
      <c r="A2270" s="12" t="s">
        <v>2297</v>
      </c>
      <c r="B2270" s="12" t="s">
        <v>27</v>
      </c>
      <c r="C2270" s="12"/>
      <c r="D2270" s="13">
        <v>123713</v>
      </c>
      <c r="E2270" s="13">
        <v>72326</v>
      </c>
      <c r="F2270" s="12" t="s">
        <v>10</v>
      </c>
      <c r="G2270" s="12" t="s">
        <v>24</v>
      </c>
      <c r="H2270" s="12" t="s">
        <v>17</v>
      </c>
    </row>
    <row r="2271" spans="1:8" ht="14.25" customHeight="1">
      <c r="A2271" s="12" t="s">
        <v>2298</v>
      </c>
      <c r="B2271" s="12" t="s">
        <v>19</v>
      </c>
      <c r="C2271" s="12" t="s">
        <v>14</v>
      </c>
      <c r="D2271" s="13">
        <v>126689</v>
      </c>
      <c r="E2271" s="13">
        <v>29879</v>
      </c>
      <c r="F2271" s="12"/>
      <c r="G2271" s="12" t="s">
        <v>16</v>
      </c>
      <c r="H2271" s="12" t="s">
        <v>11</v>
      </c>
    </row>
    <row r="2272" spans="1:8" ht="14.25" customHeight="1">
      <c r="A2272" s="12" t="s">
        <v>2299</v>
      </c>
      <c r="B2272" s="12"/>
      <c r="C2272" s="12" t="s">
        <v>46</v>
      </c>
      <c r="D2272" s="13">
        <v>30283</v>
      </c>
      <c r="E2272" s="13">
        <v>15664</v>
      </c>
      <c r="F2272" s="12"/>
      <c r="G2272" s="12" t="s">
        <v>16</v>
      </c>
      <c r="H2272" s="12" t="s">
        <v>11</v>
      </c>
    </row>
    <row r="2273" spans="1:8" ht="14.25" customHeight="1">
      <c r="A2273" s="12" t="s">
        <v>2300</v>
      </c>
      <c r="B2273" s="12" t="s">
        <v>34</v>
      </c>
      <c r="C2273" s="12"/>
      <c r="D2273" s="13">
        <v>71099</v>
      </c>
      <c r="E2273" s="13">
        <v>65974</v>
      </c>
      <c r="F2273" s="12" t="s">
        <v>29</v>
      </c>
      <c r="G2273" s="12" t="s">
        <v>16</v>
      </c>
      <c r="H2273" s="12" t="s">
        <v>31</v>
      </c>
    </row>
    <row r="2274" spans="1:8" ht="14.25" customHeight="1">
      <c r="A2274" s="12" t="s">
        <v>2301</v>
      </c>
      <c r="B2274" s="12" t="s">
        <v>13</v>
      </c>
      <c r="C2274" s="12" t="s">
        <v>14</v>
      </c>
      <c r="D2274" s="13">
        <v>97780</v>
      </c>
      <c r="E2274" s="13">
        <v>28019</v>
      </c>
      <c r="F2274" s="12" t="s">
        <v>15</v>
      </c>
      <c r="G2274" s="12" t="s">
        <v>16</v>
      </c>
      <c r="H2274" s="12" t="s">
        <v>11</v>
      </c>
    </row>
    <row r="2275" spans="1:8" ht="14.25" customHeight="1">
      <c r="A2275" s="12" t="s">
        <v>2302</v>
      </c>
      <c r="B2275" s="12" t="s">
        <v>19</v>
      </c>
      <c r="C2275" s="12" t="s">
        <v>14</v>
      </c>
      <c r="D2275" s="13">
        <v>121360</v>
      </c>
      <c r="E2275" s="13">
        <v>27829</v>
      </c>
      <c r="F2275" s="12"/>
      <c r="G2275" s="12" t="s">
        <v>20</v>
      </c>
      <c r="H2275" s="12"/>
    </row>
    <row r="2276" spans="1:8" ht="14.25" customHeight="1">
      <c r="A2276" s="12" t="s">
        <v>2303</v>
      </c>
      <c r="B2276" s="12" t="s">
        <v>34</v>
      </c>
      <c r="C2276" s="12" t="s">
        <v>14</v>
      </c>
      <c r="D2276" s="13">
        <v>93941</v>
      </c>
      <c r="E2276" s="13">
        <v>59913</v>
      </c>
      <c r="F2276" s="12" t="s">
        <v>10</v>
      </c>
      <c r="G2276" s="12" t="s">
        <v>24</v>
      </c>
      <c r="H2276" s="12" t="s">
        <v>31</v>
      </c>
    </row>
    <row r="2277" spans="1:8" ht="14.25" customHeight="1">
      <c r="A2277" s="12" t="s">
        <v>2304</v>
      </c>
      <c r="B2277" s="12" t="s">
        <v>34</v>
      </c>
      <c r="C2277" s="12" t="s">
        <v>46</v>
      </c>
      <c r="D2277" s="13">
        <v>148576</v>
      </c>
      <c r="E2277" s="13">
        <v>98856</v>
      </c>
      <c r="F2277" s="12" t="s">
        <v>10</v>
      </c>
      <c r="G2277" s="12"/>
      <c r="H2277" s="12" t="s">
        <v>31</v>
      </c>
    </row>
    <row r="2278" spans="1:8" ht="14.25" customHeight="1">
      <c r="A2278" s="12" t="s">
        <v>2305</v>
      </c>
      <c r="B2278" s="12" t="s">
        <v>34</v>
      </c>
      <c r="C2278" s="12"/>
      <c r="D2278" s="13">
        <v>195598</v>
      </c>
      <c r="E2278" s="13">
        <v>55224</v>
      </c>
      <c r="F2278" s="12" t="s">
        <v>15</v>
      </c>
      <c r="G2278" s="12"/>
      <c r="H2278" s="12" t="s">
        <v>21</v>
      </c>
    </row>
    <row r="2279" spans="1:8" ht="14.25" customHeight="1">
      <c r="A2279" s="12" t="s">
        <v>2306</v>
      </c>
      <c r="B2279" s="12" t="s">
        <v>36</v>
      </c>
      <c r="C2279" s="12" t="s">
        <v>14</v>
      </c>
      <c r="D2279" s="13">
        <v>116050</v>
      </c>
      <c r="E2279" s="13">
        <v>78819</v>
      </c>
      <c r="F2279" s="12" t="s">
        <v>10</v>
      </c>
      <c r="G2279" s="12" t="s">
        <v>24</v>
      </c>
      <c r="H2279" s="12" t="s">
        <v>31</v>
      </c>
    </row>
    <row r="2280" spans="1:8" ht="14.25" customHeight="1">
      <c r="A2280" s="12" t="s">
        <v>2307</v>
      </c>
      <c r="B2280" s="12" t="s">
        <v>13</v>
      </c>
      <c r="C2280" s="12" t="s">
        <v>9</v>
      </c>
      <c r="D2280" s="13">
        <v>115511</v>
      </c>
      <c r="E2280" s="13">
        <v>81716</v>
      </c>
      <c r="F2280" s="12" t="s">
        <v>15</v>
      </c>
      <c r="G2280" s="12"/>
      <c r="H2280" s="12" t="s">
        <v>31</v>
      </c>
    </row>
    <row r="2281" spans="1:8" ht="14.25" customHeight="1">
      <c r="A2281" s="12" t="s">
        <v>2308</v>
      </c>
      <c r="B2281" s="12" t="s">
        <v>36</v>
      </c>
      <c r="C2281" s="12" t="s">
        <v>9</v>
      </c>
      <c r="D2281" s="13">
        <v>36390</v>
      </c>
      <c r="E2281" s="13">
        <v>62532</v>
      </c>
      <c r="F2281" s="12" t="s">
        <v>10</v>
      </c>
      <c r="G2281" s="12" t="s">
        <v>24</v>
      </c>
      <c r="H2281" s="12"/>
    </row>
    <row r="2282" spans="1:8" ht="14.25" customHeight="1">
      <c r="A2282" s="12" t="s">
        <v>2309</v>
      </c>
      <c r="B2282" s="12" t="s">
        <v>13</v>
      </c>
      <c r="C2282" s="12" t="s">
        <v>9</v>
      </c>
      <c r="D2282" s="13">
        <v>62270</v>
      </c>
      <c r="E2282" s="13">
        <v>82397</v>
      </c>
      <c r="F2282" s="12" t="s">
        <v>29</v>
      </c>
      <c r="G2282" s="12" t="s">
        <v>24</v>
      </c>
      <c r="H2282" s="12" t="s">
        <v>11</v>
      </c>
    </row>
    <row r="2283" spans="1:8" ht="14.25" customHeight="1">
      <c r="A2283" s="12" t="s">
        <v>2310</v>
      </c>
      <c r="B2283" s="12"/>
      <c r="C2283" s="12" t="s">
        <v>46</v>
      </c>
      <c r="D2283" s="13">
        <v>148883</v>
      </c>
      <c r="E2283" s="13">
        <v>30599</v>
      </c>
      <c r="F2283" s="12" t="s">
        <v>29</v>
      </c>
      <c r="G2283" s="12" t="s">
        <v>24</v>
      </c>
      <c r="H2283" s="12" t="s">
        <v>11</v>
      </c>
    </row>
    <row r="2284" spans="1:8" ht="14.25" customHeight="1">
      <c r="A2284" s="12" t="s">
        <v>2311</v>
      </c>
      <c r="B2284" s="12" t="s">
        <v>34</v>
      </c>
      <c r="C2284" s="12" t="s">
        <v>46</v>
      </c>
      <c r="D2284" s="13">
        <v>82161</v>
      </c>
      <c r="E2284" s="13">
        <v>72628</v>
      </c>
      <c r="F2284" s="12" t="s">
        <v>10</v>
      </c>
      <c r="G2284" s="12"/>
      <c r="H2284" s="12" t="s">
        <v>17</v>
      </c>
    </row>
    <row r="2285" spans="1:8" ht="14.25" customHeight="1">
      <c r="A2285" s="12" t="s">
        <v>2312</v>
      </c>
      <c r="B2285" s="12" t="s">
        <v>120</v>
      </c>
      <c r="C2285" s="12" t="s">
        <v>9</v>
      </c>
      <c r="D2285" s="13">
        <v>53496</v>
      </c>
      <c r="E2285" s="13">
        <v>11479</v>
      </c>
      <c r="F2285" s="12" t="s">
        <v>29</v>
      </c>
      <c r="G2285" s="12" t="s">
        <v>24</v>
      </c>
      <c r="H2285" s="12" t="s">
        <v>17</v>
      </c>
    </row>
    <row r="2286" spans="1:8" ht="14.25" customHeight="1">
      <c r="A2286" s="12" t="s">
        <v>2313</v>
      </c>
      <c r="B2286" s="12" t="s">
        <v>19</v>
      </c>
      <c r="C2286" s="12"/>
      <c r="D2286" s="13">
        <v>150447</v>
      </c>
      <c r="E2286" s="13">
        <v>20751</v>
      </c>
      <c r="F2286" s="12" t="s">
        <v>15</v>
      </c>
      <c r="G2286" s="12" t="s">
        <v>24</v>
      </c>
      <c r="H2286" s="12" t="s">
        <v>31</v>
      </c>
    </row>
    <row r="2287" spans="1:8" ht="14.25" customHeight="1">
      <c r="A2287" s="12" t="s">
        <v>2314</v>
      </c>
      <c r="B2287" s="12" t="s">
        <v>34</v>
      </c>
      <c r="C2287" s="12" t="s">
        <v>46</v>
      </c>
      <c r="D2287" s="13">
        <v>167595</v>
      </c>
      <c r="E2287" s="13">
        <v>21409</v>
      </c>
      <c r="F2287" s="12" t="s">
        <v>29</v>
      </c>
      <c r="G2287" s="12" t="s">
        <v>16</v>
      </c>
      <c r="H2287" s="12"/>
    </row>
    <row r="2288" spans="1:8" ht="14.25" customHeight="1">
      <c r="A2288" s="12" t="s">
        <v>2315</v>
      </c>
      <c r="B2288" s="12"/>
      <c r="C2288" s="12" t="s">
        <v>9</v>
      </c>
      <c r="D2288" s="13">
        <v>134804</v>
      </c>
      <c r="E2288" s="13">
        <v>47653</v>
      </c>
      <c r="F2288" s="12" t="s">
        <v>15</v>
      </c>
      <c r="G2288" s="12"/>
      <c r="H2288" s="12" t="s">
        <v>17</v>
      </c>
    </row>
    <row r="2289" spans="1:8" ht="14.25" customHeight="1">
      <c r="A2289" s="12" t="s">
        <v>2316</v>
      </c>
      <c r="B2289" s="12"/>
      <c r="C2289" s="12" t="s">
        <v>9</v>
      </c>
      <c r="D2289" s="13">
        <v>82195</v>
      </c>
      <c r="E2289" s="13">
        <v>86501</v>
      </c>
      <c r="F2289" s="12" t="s">
        <v>15</v>
      </c>
      <c r="G2289" s="12" t="s">
        <v>24</v>
      </c>
      <c r="H2289" s="12" t="s">
        <v>21</v>
      </c>
    </row>
    <row r="2290" spans="1:8" ht="14.25" customHeight="1">
      <c r="A2290" s="12" t="s">
        <v>2317</v>
      </c>
      <c r="B2290" s="12" t="s">
        <v>36</v>
      </c>
      <c r="C2290" s="12" t="s">
        <v>14</v>
      </c>
      <c r="D2290" s="13">
        <v>176659</v>
      </c>
      <c r="E2290" s="13">
        <v>73819</v>
      </c>
      <c r="F2290" s="12"/>
      <c r="G2290" s="12" t="s">
        <v>24</v>
      </c>
      <c r="H2290" s="12" t="s">
        <v>31</v>
      </c>
    </row>
    <row r="2291" spans="1:8" ht="14.25" customHeight="1">
      <c r="A2291" s="12" t="s">
        <v>2318</v>
      </c>
      <c r="B2291" s="12" t="s">
        <v>13</v>
      </c>
      <c r="C2291" s="12" t="s">
        <v>14</v>
      </c>
      <c r="D2291" s="13">
        <v>83615</v>
      </c>
      <c r="E2291" s="13">
        <v>63671</v>
      </c>
      <c r="F2291" s="12"/>
      <c r="G2291" s="12"/>
      <c r="H2291" s="12" t="s">
        <v>21</v>
      </c>
    </row>
    <row r="2292" spans="1:8" ht="14.25" customHeight="1">
      <c r="A2292" s="12" t="s">
        <v>2319</v>
      </c>
      <c r="B2292" s="12" t="s">
        <v>34</v>
      </c>
      <c r="C2292" s="12" t="s">
        <v>14</v>
      </c>
      <c r="D2292" s="13">
        <v>99744</v>
      </c>
      <c r="E2292" s="13">
        <v>61594</v>
      </c>
      <c r="F2292" s="12" t="s">
        <v>15</v>
      </c>
      <c r="G2292" s="12" t="s">
        <v>24</v>
      </c>
      <c r="H2292" s="12" t="s">
        <v>21</v>
      </c>
    </row>
    <row r="2293" spans="1:8" ht="14.25" customHeight="1">
      <c r="A2293" s="12" t="s">
        <v>2320</v>
      </c>
      <c r="B2293" s="12"/>
      <c r="C2293" s="12"/>
      <c r="D2293" s="13">
        <v>155203</v>
      </c>
      <c r="E2293" s="13">
        <v>15581</v>
      </c>
      <c r="F2293" s="12" t="s">
        <v>15</v>
      </c>
      <c r="G2293" s="12"/>
      <c r="H2293" s="12" t="s">
        <v>31</v>
      </c>
    </row>
    <row r="2294" spans="1:8" ht="14.25" customHeight="1">
      <c r="A2294" s="12" t="s">
        <v>2321</v>
      </c>
      <c r="B2294" s="12" t="s">
        <v>36</v>
      </c>
      <c r="C2294" s="12" t="s">
        <v>46</v>
      </c>
      <c r="D2294" s="13">
        <v>167402</v>
      </c>
      <c r="E2294" s="13">
        <v>44397</v>
      </c>
      <c r="F2294" s="12"/>
      <c r="G2294" s="12" t="s">
        <v>20</v>
      </c>
      <c r="H2294" s="12" t="s">
        <v>17</v>
      </c>
    </row>
    <row r="2295" spans="1:8" ht="14.25" customHeight="1">
      <c r="A2295" s="12" t="s">
        <v>2322</v>
      </c>
      <c r="B2295" s="12" t="s">
        <v>36</v>
      </c>
      <c r="C2295" s="12"/>
      <c r="D2295" s="13">
        <v>97521</v>
      </c>
      <c r="E2295" s="13">
        <v>82008</v>
      </c>
      <c r="F2295" s="12" t="s">
        <v>15</v>
      </c>
      <c r="G2295" s="12" t="s">
        <v>16</v>
      </c>
      <c r="H2295" s="12" t="s">
        <v>31</v>
      </c>
    </row>
    <row r="2296" spans="1:8" ht="14.25" customHeight="1">
      <c r="A2296" s="12" t="s">
        <v>2323</v>
      </c>
      <c r="B2296" s="12" t="s">
        <v>13</v>
      </c>
      <c r="C2296" s="12" t="s">
        <v>14</v>
      </c>
      <c r="D2296" s="13">
        <v>85173</v>
      </c>
      <c r="E2296" s="13">
        <v>19023</v>
      </c>
      <c r="F2296" s="12" t="s">
        <v>10</v>
      </c>
      <c r="G2296" s="12" t="s">
        <v>20</v>
      </c>
      <c r="H2296" s="12" t="s">
        <v>11</v>
      </c>
    </row>
    <row r="2297" spans="1:8" ht="14.25" customHeight="1">
      <c r="A2297" s="12" t="s">
        <v>2324</v>
      </c>
      <c r="B2297" s="12" t="s">
        <v>19</v>
      </c>
      <c r="C2297" s="12" t="s">
        <v>14</v>
      </c>
      <c r="D2297" s="13">
        <v>148111</v>
      </c>
      <c r="E2297" s="13">
        <v>99075</v>
      </c>
      <c r="F2297" s="12" t="s">
        <v>10</v>
      </c>
      <c r="G2297" s="12" t="s">
        <v>20</v>
      </c>
      <c r="H2297" s="12"/>
    </row>
    <row r="2298" spans="1:8" ht="14.25" customHeight="1">
      <c r="A2298" s="12" t="s">
        <v>2325</v>
      </c>
      <c r="B2298" s="12"/>
      <c r="C2298" s="12" t="s">
        <v>14</v>
      </c>
      <c r="D2298" s="13">
        <v>62929</v>
      </c>
      <c r="E2298" s="13">
        <v>40769</v>
      </c>
      <c r="F2298" s="12"/>
      <c r="G2298" s="12" t="s">
        <v>16</v>
      </c>
      <c r="H2298" s="12" t="s">
        <v>21</v>
      </c>
    </row>
    <row r="2299" spans="1:8" ht="14.25" customHeight="1">
      <c r="A2299" s="12" t="s">
        <v>2326</v>
      </c>
      <c r="B2299" s="12"/>
      <c r="C2299" s="12" t="s">
        <v>14</v>
      </c>
      <c r="D2299" s="13">
        <v>87985</v>
      </c>
      <c r="E2299" s="13">
        <v>44663</v>
      </c>
      <c r="F2299" s="12" t="s">
        <v>15</v>
      </c>
      <c r="G2299" s="12"/>
      <c r="H2299" s="12" t="s">
        <v>11</v>
      </c>
    </row>
    <row r="2300" spans="1:8" ht="14.25" customHeight="1">
      <c r="A2300" s="12" t="s">
        <v>2327</v>
      </c>
      <c r="B2300" s="12"/>
      <c r="C2300" s="12" t="s">
        <v>14</v>
      </c>
      <c r="D2300" s="13">
        <v>175197</v>
      </c>
      <c r="E2300" s="13">
        <v>76913</v>
      </c>
      <c r="F2300" s="12"/>
      <c r="G2300" s="12"/>
      <c r="H2300" s="12" t="s">
        <v>31</v>
      </c>
    </row>
    <row r="2301" spans="1:8" ht="14.25" customHeight="1">
      <c r="A2301" s="12" t="s">
        <v>2328</v>
      </c>
      <c r="B2301" s="12" t="s">
        <v>152</v>
      </c>
      <c r="C2301" s="12"/>
      <c r="D2301" s="13">
        <v>22112</v>
      </c>
      <c r="E2301" s="13">
        <v>19730</v>
      </c>
      <c r="F2301" s="12"/>
      <c r="G2301" s="12" t="s">
        <v>20</v>
      </c>
      <c r="H2301" s="12"/>
    </row>
    <row r="2302" spans="1:8" ht="14.25" customHeight="1">
      <c r="A2302" s="12" t="s">
        <v>2329</v>
      </c>
      <c r="B2302" s="12"/>
      <c r="C2302" s="12"/>
      <c r="D2302" s="13">
        <v>136349</v>
      </c>
      <c r="E2302" s="13">
        <v>16015</v>
      </c>
      <c r="F2302" s="12" t="s">
        <v>10</v>
      </c>
      <c r="G2302" s="12" t="s">
        <v>16</v>
      </c>
      <c r="H2302" s="12"/>
    </row>
    <row r="2303" spans="1:8" ht="14.25" customHeight="1">
      <c r="A2303" s="12" t="s">
        <v>2330</v>
      </c>
      <c r="B2303" s="12"/>
      <c r="C2303" s="12" t="s">
        <v>14</v>
      </c>
      <c r="D2303" s="13">
        <v>65514</v>
      </c>
      <c r="E2303" s="13">
        <v>62260</v>
      </c>
      <c r="F2303" s="12" t="s">
        <v>10</v>
      </c>
      <c r="G2303" s="12" t="s">
        <v>24</v>
      </c>
      <c r="H2303" s="12" t="s">
        <v>21</v>
      </c>
    </row>
    <row r="2304" spans="1:8" ht="14.25" customHeight="1">
      <c r="A2304" s="12" t="s">
        <v>2331</v>
      </c>
      <c r="B2304" s="12" t="s">
        <v>13</v>
      </c>
      <c r="C2304" s="12"/>
      <c r="D2304" s="13">
        <v>71952</v>
      </c>
      <c r="E2304" s="13">
        <v>16846</v>
      </c>
      <c r="F2304" s="12" t="s">
        <v>10</v>
      </c>
      <c r="G2304" s="12" t="s">
        <v>20</v>
      </c>
      <c r="H2304" s="12" t="s">
        <v>11</v>
      </c>
    </row>
    <row r="2305" spans="1:8" ht="14.25" customHeight="1">
      <c r="A2305" s="12" t="s">
        <v>2332</v>
      </c>
      <c r="B2305" s="12" t="s">
        <v>34</v>
      </c>
      <c r="C2305" s="12" t="s">
        <v>14</v>
      </c>
      <c r="D2305" s="13">
        <v>188489</v>
      </c>
      <c r="E2305" s="13">
        <v>23344</v>
      </c>
      <c r="F2305" s="12"/>
      <c r="G2305" s="12" t="s">
        <v>20</v>
      </c>
      <c r="H2305" s="12" t="s">
        <v>21</v>
      </c>
    </row>
    <row r="2306" spans="1:8" ht="14.25" customHeight="1">
      <c r="A2306" s="12" t="s">
        <v>2333</v>
      </c>
      <c r="B2306" s="12" t="s">
        <v>13</v>
      </c>
      <c r="C2306" s="12"/>
      <c r="D2306" s="13">
        <v>123745</v>
      </c>
      <c r="E2306" s="13">
        <v>50138</v>
      </c>
      <c r="F2306" s="12" t="s">
        <v>10</v>
      </c>
      <c r="G2306" s="12" t="s">
        <v>24</v>
      </c>
      <c r="H2306" s="12"/>
    </row>
    <row r="2307" spans="1:8" ht="14.25" customHeight="1">
      <c r="A2307" s="12" t="s">
        <v>2334</v>
      </c>
      <c r="B2307" s="12" t="s">
        <v>13</v>
      </c>
      <c r="C2307" s="12" t="s">
        <v>46</v>
      </c>
      <c r="D2307" s="13">
        <v>73308</v>
      </c>
      <c r="E2307" s="13">
        <v>24441</v>
      </c>
      <c r="F2307" s="12" t="s">
        <v>10</v>
      </c>
      <c r="G2307" s="12" t="s">
        <v>24</v>
      </c>
      <c r="H2307" s="12" t="s">
        <v>31</v>
      </c>
    </row>
    <row r="2308" spans="1:8" ht="14.25" customHeight="1">
      <c r="A2308" s="12" t="s">
        <v>2335</v>
      </c>
      <c r="B2308" s="12" t="s">
        <v>34</v>
      </c>
      <c r="C2308" s="12" t="s">
        <v>9</v>
      </c>
      <c r="D2308" s="13">
        <v>128060</v>
      </c>
      <c r="E2308" s="13">
        <v>13576</v>
      </c>
      <c r="F2308" s="12" t="s">
        <v>15</v>
      </c>
      <c r="G2308" s="12" t="s">
        <v>24</v>
      </c>
      <c r="H2308" s="12" t="s">
        <v>21</v>
      </c>
    </row>
    <row r="2309" spans="1:8" ht="14.25" customHeight="1">
      <c r="A2309" s="12" t="s">
        <v>2336</v>
      </c>
      <c r="B2309" s="12" t="s">
        <v>19</v>
      </c>
      <c r="C2309" s="12"/>
      <c r="D2309" s="13">
        <v>49436</v>
      </c>
      <c r="E2309" s="13">
        <v>25534</v>
      </c>
      <c r="F2309" s="12" t="s">
        <v>29</v>
      </c>
      <c r="G2309" s="12"/>
      <c r="H2309" s="12" t="s">
        <v>21</v>
      </c>
    </row>
    <row r="2310" spans="1:8" ht="14.25" customHeight="1">
      <c r="A2310" s="12" t="s">
        <v>2337</v>
      </c>
      <c r="B2310" s="12"/>
      <c r="C2310" s="12" t="s">
        <v>14</v>
      </c>
      <c r="D2310" s="13">
        <v>90171</v>
      </c>
      <c r="E2310" s="13">
        <v>67181</v>
      </c>
      <c r="F2310" s="12" t="s">
        <v>29</v>
      </c>
      <c r="G2310" s="12"/>
      <c r="H2310" s="12" t="s">
        <v>11</v>
      </c>
    </row>
    <row r="2311" spans="1:8" ht="14.25" customHeight="1">
      <c r="A2311" s="12" t="s">
        <v>2338</v>
      </c>
      <c r="B2311" s="12" t="s">
        <v>13</v>
      </c>
      <c r="C2311" s="12" t="s">
        <v>46</v>
      </c>
      <c r="D2311" s="13">
        <v>11785</v>
      </c>
      <c r="E2311" s="13">
        <v>74284</v>
      </c>
      <c r="F2311" s="12" t="s">
        <v>29</v>
      </c>
      <c r="G2311" s="12" t="s">
        <v>24</v>
      </c>
      <c r="H2311" s="12" t="s">
        <v>17</v>
      </c>
    </row>
    <row r="2312" spans="1:8" ht="14.25" customHeight="1">
      <c r="A2312" s="12" t="s">
        <v>2339</v>
      </c>
      <c r="B2312" s="12" t="s">
        <v>34</v>
      </c>
      <c r="C2312" s="12" t="s">
        <v>46</v>
      </c>
      <c r="D2312" s="13">
        <v>44246</v>
      </c>
      <c r="E2312" s="13">
        <v>77664</v>
      </c>
      <c r="F2312" s="12" t="s">
        <v>10</v>
      </c>
      <c r="G2312" s="12" t="s">
        <v>16</v>
      </c>
      <c r="H2312" s="12" t="s">
        <v>11</v>
      </c>
    </row>
    <row r="2313" spans="1:8" ht="14.25" customHeight="1">
      <c r="A2313" s="12" t="s">
        <v>2340</v>
      </c>
      <c r="B2313" s="12" t="s">
        <v>34</v>
      </c>
      <c r="C2313" s="12" t="s">
        <v>46</v>
      </c>
      <c r="D2313" s="13">
        <v>126551</v>
      </c>
      <c r="E2313" s="13">
        <v>96458</v>
      </c>
      <c r="F2313" s="12" t="s">
        <v>10</v>
      </c>
      <c r="G2313" s="12" t="s">
        <v>24</v>
      </c>
      <c r="H2313" s="12" t="s">
        <v>17</v>
      </c>
    </row>
    <row r="2314" spans="1:8" ht="14.25" customHeight="1">
      <c r="A2314" s="12" t="s">
        <v>2341</v>
      </c>
      <c r="B2314" s="12" t="s">
        <v>34</v>
      </c>
      <c r="C2314" s="12" t="s">
        <v>14</v>
      </c>
      <c r="D2314" s="13">
        <v>163370</v>
      </c>
      <c r="E2314" s="13">
        <v>36207</v>
      </c>
      <c r="F2314" s="12" t="s">
        <v>10</v>
      </c>
      <c r="G2314" s="12" t="s">
        <v>16</v>
      </c>
      <c r="H2314" s="12"/>
    </row>
    <row r="2315" spans="1:8" ht="14.25" customHeight="1">
      <c r="A2315" s="12" t="s">
        <v>2342</v>
      </c>
      <c r="B2315" s="12" t="s">
        <v>13</v>
      </c>
      <c r="C2315" s="12"/>
      <c r="D2315" s="13">
        <v>95822</v>
      </c>
      <c r="E2315" s="13">
        <v>89623</v>
      </c>
      <c r="F2315" s="12" t="s">
        <v>29</v>
      </c>
      <c r="G2315" s="12" t="s">
        <v>24</v>
      </c>
      <c r="H2315" s="12" t="s">
        <v>21</v>
      </c>
    </row>
    <row r="2316" spans="1:8" ht="14.25" customHeight="1">
      <c r="A2316" s="12" t="s">
        <v>2343</v>
      </c>
      <c r="B2316" s="12"/>
      <c r="C2316" s="12"/>
      <c r="D2316" s="13">
        <v>46222</v>
      </c>
      <c r="E2316" s="13">
        <v>79016</v>
      </c>
      <c r="F2316" s="12" t="s">
        <v>29</v>
      </c>
      <c r="G2316" s="12" t="s">
        <v>20</v>
      </c>
      <c r="H2316" s="12" t="s">
        <v>11</v>
      </c>
    </row>
    <row r="2317" spans="1:8" ht="14.25" customHeight="1">
      <c r="A2317" s="12" t="s">
        <v>2344</v>
      </c>
      <c r="B2317" s="12"/>
      <c r="C2317" s="12" t="s">
        <v>9</v>
      </c>
      <c r="D2317" s="13">
        <v>73816</v>
      </c>
      <c r="E2317" s="13">
        <v>21652</v>
      </c>
      <c r="F2317" s="12" t="s">
        <v>29</v>
      </c>
      <c r="G2317" s="12"/>
      <c r="H2317" s="12" t="s">
        <v>21</v>
      </c>
    </row>
    <row r="2318" spans="1:8" ht="14.25" customHeight="1">
      <c r="A2318" s="12" t="s">
        <v>2345</v>
      </c>
      <c r="B2318" s="12" t="s">
        <v>27</v>
      </c>
      <c r="C2318" s="12" t="s">
        <v>14</v>
      </c>
      <c r="D2318" s="13">
        <v>19982</v>
      </c>
      <c r="E2318" s="13">
        <v>67718</v>
      </c>
      <c r="F2318" s="12" t="s">
        <v>10</v>
      </c>
      <c r="G2318" s="12" t="s">
        <v>24</v>
      </c>
      <c r="H2318" s="12" t="s">
        <v>21</v>
      </c>
    </row>
    <row r="2319" spans="1:8" ht="14.25" customHeight="1">
      <c r="A2319" s="12" t="s">
        <v>2346</v>
      </c>
      <c r="B2319" s="12" t="s">
        <v>34</v>
      </c>
      <c r="C2319" s="12" t="s">
        <v>9</v>
      </c>
      <c r="D2319" s="13">
        <v>191882</v>
      </c>
      <c r="E2319" s="13">
        <v>29403</v>
      </c>
      <c r="F2319" s="12" t="s">
        <v>29</v>
      </c>
      <c r="G2319" s="12" t="s">
        <v>20</v>
      </c>
      <c r="H2319" s="12" t="s">
        <v>17</v>
      </c>
    </row>
    <row r="2320" spans="1:8" ht="14.25" customHeight="1">
      <c r="A2320" s="12" t="s">
        <v>2347</v>
      </c>
      <c r="B2320" s="12" t="s">
        <v>34</v>
      </c>
      <c r="C2320" s="12" t="s">
        <v>14</v>
      </c>
      <c r="D2320" s="13">
        <v>177244</v>
      </c>
      <c r="E2320" s="13">
        <v>74079</v>
      </c>
      <c r="F2320" s="12" t="s">
        <v>10</v>
      </c>
      <c r="G2320" s="12" t="s">
        <v>24</v>
      </c>
      <c r="H2320" s="12"/>
    </row>
    <row r="2321" spans="1:8" ht="14.25" customHeight="1">
      <c r="A2321" s="12" t="s">
        <v>2348</v>
      </c>
      <c r="B2321" s="12" t="s">
        <v>34</v>
      </c>
      <c r="C2321" s="12" t="s">
        <v>14</v>
      </c>
      <c r="D2321" s="13">
        <v>130828</v>
      </c>
      <c r="E2321" s="13">
        <v>38251</v>
      </c>
      <c r="F2321" s="12" t="s">
        <v>15</v>
      </c>
      <c r="G2321" s="12"/>
      <c r="H2321" s="12" t="s">
        <v>31</v>
      </c>
    </row>
    <row r="2322" spans="1:8" ht="14.25" customHeight="1">
      <c r="A2322" s="12" t="s">
        <v>2349</v>
      </c>
      <c r="B2322" s="12" t="s">
        <v>13</v>
      </c>
      <c r="C2322" s="12" t="s">
        <v>9</v>
      </c>
      <c r="D2322" s="13">
        <v>165454</v>
      </c>
      <c r="E2322" s="13">
        <v>78517</v>
      </c>
      <c r="F2322" s="12" t="s">
        <v>29</v>
      </c>
      <c r="G2322" s="12" t="s">
        <v>24</v>
      </c>
      <c r="H2322" s="12"/>
    </row>
    <row r="2323" spans="1:8" ht="14.25" customHeight="1">
      <c r="A2323" s="12" t="s">
        <v>2350</v>
      </c>
      <c r="B2323" s="12" t="s">
        <v>34</v>
      </c>
      <c r="C2323" s="12" t="s">
        <v>9</v>
      </c>
      <c r="D2323" s="13">
        <v>120029</v>
      </c>
      <c r="E2323" s="13">
        <v>7678</v>
      </c>
      <c r="F2323" s="12"/>
      <c r="G2323" s="12" t="s">
        <v>20</v>
      </c>
      <c r="H2323" s="12"/>
    </row>
    <row r="2324" spans="1:8" ht="14.25" customHeight="1">
      <c r="A2324" s="12" t="s">
        <v>2351</v>
      </c>
      <c r="B2324" s="12" t="s">
        <v>19</v>
      </c>
      <c r="C2324" s="12" t="s">
        <v>14</v>
      </c>
      <c r="D2324" s="13">
        <v>59834</v>
      </c>
      <c r="E2324" s="13">
        <v>50483</v>
      </c>
      <c r="F2324" s="12" t="s">
        <v>29</v>
      </c>
      <c r="G2324" s="12" t="s">
        <v>20</v>
      </c>
      <c r="H2324" s="12" t="s">
        <v>31</v>
      </c>
    </row>
    <row r="2325" spans="1:8" ht="14.25" customHeight="1">
      <c r="A2325" s="12" t="s">
        <v>2352</v>
      </c>
      <c r="B2325" s="12" t="s">
        <v>19</v>
      </c>
      <c r="C2325" s="12" t="s">
        <v>14</v>
      </c>
      <c r="D2325" s="13">
        <v>134598</v>
      </c>
      <c r="E2325" s="13">
        <v>74388</v>
      </c>
      <c r="F2325" s="12" t="s">
        <v>29</v>
      </c>
      <c r="G2325" s="12" t="s">
        <v>24</v>
      </c>
      <c r="H2325" s="12" t="s">
        <v>11</v>
      </c>
    </row>
    <row r="2326" spans="1:8" ht="14.25" customHeight="1">
      <c r="A2326" s="12" t="s">
        <v>2353</v>
      </c>
      <c r="B2326" s="12" t="s">
        <v>36</v>
      </c>
      <c r="C2326" s="12"/>
      <c r="D2326" s="13">
        <v>103094</v>
      </c>
      <c r="E2326" s="13">
        <v>75790</v>
      </c>
      <c r="F2326" s="12"/>
      <c r="G2326" s="12"/>
      <c r="H2326" s="12" t="s">
        <v>11</v>
      </c>
    </row>
    <row r="2327" spans="1:8" ht="14.25" customHeight="1">
      <c r="A2327" s="12" t="s">
        <v>2354</v>
      </c>
      <c r="B2327" s="12"/>
      <c r="C2327" s="12" t="s">
        <v>9</v>
      </c>
      <c r="D2327" s="13">
        <v>75027</v>
      </c>
      <c r="E2327" s="13">
        <v>5672</v>
      </c>
      <c r="F2327" s="12" t="s">
        <v>29</v>
      </c>
      <c r="G2327" s="12"/>
      <c r="H2327" s="12" t="s">
        <v>21</v>
      </c>
    </row>
    <row r="2328" spans="1:8" ht="14.25" customHeight="1">
      <c r="A2328" s="12" t="s">
        <v>2355</v>
      </c>
      <c r="B2328" s="12" t="s">
        <v>34</v>
      </c>
      <c r="C2328" s="12" t="s">
        <v>14</v>
      </c>
      <c r="D2328" s="13">
        <v>89124</v>
      </c>
      <c r="E2328" s="13">
        <v>21499</v>
      </c>
      <c r="F2328" s="12"/>
      <c r="G2328" s="12" t="s">
        <v>24</v>
      </c>
      <c r="H2328" s="12" t="s">
        <v>31</v>
      </c>
    </row>
    <row r="2329" spans="1:8" ht="14.25" customHeight="1">
      <c r="A2329" s="12" t="s">
        <v>2356</v>
      </c>
      <c r="B2329" s="12"/>
      <c r="C2329" s="12"/>
      <c r="D2329" s="13">
        <v>62690</v>
      </c>
      <c r="E2329" s="13">
        <v>93394</v>
      </c>
      <c r="F2329" s="12"/>
      <c r="G2329" s="12"/>
      <c r="H2329" s="12" t="s">
        <v>17</v>
      </c>
    </row>
    <row r="2330" spans="1:8" ht="14.25" customHeight="1">
      <c r="A2330" s="12" t="s">
        <v>2357</v>
      </c>
      <c r="B2330" s="12" t="s">
        <v>34</v>
      </c>
      <c r="C2330" s="12" t="s">
        <v>9</v>
      </c>
      <c r="D2330" s="13">
        <v>119357</v>
      </c>
      <c r="E2330" s="13">
        <v>48057</v>
      </c>
      <c r="F2330" s="12" t="s">
        <v>10</v>
      </c>
      <c r="G2330" s="12" t="s">
        <v>16</v>
      </c>
      <c r="H2330" s="12" t="s">
        <v>21</v>
      </c>
    </row>
    <row r="2331" spans="1:8" ht="14.25" customHeight="1">
      <c r="A2331" s="12" t="s">
        <v>2358</v>
      </c>
      <c r="B2331" s="12"/>
      <c r="C2331" s="12"/>
      <c r="D2331" s="13">
        <v>149671</v>
      </c>
      <c r="E2331" s="13">
        <v>36387</v>
      </c>
      <c r="F2331" s="12" t="s">
        <v>10</v>
      </c>
      <c r="G2331" s="12" t="s">
        <v>16</v>
      </c>
      <c r="H2331" s="12" t="s">
        <v>31</v>
      </c>
    </row>
    <row r="2332" spans="1:8" ht="14.25" customHeight="1">
      <c r="A2332" s="12" t="s">
        <v>2359</v>
      </c>
      <c r="B2332" s="12" t="s">
        <v>19</v>
      </c>
      <c r="C2332" s="12" t="s">
        <v>9</v>
      </c>
      <c r="D2332" s="13">
        <v>49548</v>
      </c>
      <c r="E2332" s="13">
        <v>92208</v>
      </c>
      <c r="F2332" s="12" t="s">
        <v>29</v>
      </c>
      <c r="G2332" s="12" t="s">
        <v>20</v>
      </c>
      <c r="H2332" s="12"/>
    </row>
    <row r="2333" spans="1:8" ht="14.25" customHeight="1">
      <c r="A2333" s="12" t="s">
        <v>2360</v>
      </c>
      <c r="B2333" s="12"/>
      <c r="C2333" s="12" t="s">
        <v>46</v>
      </c>
      <c r="D2333" s="13">
        <v>20059</v>
      </c>
      <c r="E2333" s="13">
        <v>58768</v>
      </c>
      <c r="F2333" s="12"/>
      <c r="G2333" s="12" t="s">
        <v>24</v>
      </c>
      <c r="H2333" s="12" t="s">
        <v>31</v>
      </c>
    </row>
    <row r="2334" spans="1:8" ht="14.25" customHeight="1">
      <c r="A2334" s="12" t="s">
        <v>2361</v>
      </c>
      <c r="B2334" s="12" t="s">
        <v>19</v>
      </c>
      <c r="C2334" s="12" t="s">
        <v>9</v>
      </c>
      <c r="D2334" s="13">
        <v>131000</v>
      </c>
      <c r="E2334" s="13">
        <v>50924</v>
      </c>
      <c r="F2334" s="12" t="s">
        <v>15</v>
      </c>
      <c r="G2334" s="12"/>
      <c r="H2334" s="12"/>
    </row>
    <row r="2335" spans="1:8" ht="14.25" customHeight="1">
      <c r="A2335" s="12" t="s">
        <v>2362</v>
      </c>
      <c r="B2335" s="12" t="s">
        <v>36</v>
      </c>
      <c r="C2335" s="12" t="s">
        <v>46</v>
      </c>
      <c r="D2335" s="13">
        <v>80733</v>
      </c>
      <c r="E2335" s="13">
        <v>24603</v>
      </c>
      <c r="F2335" s="12" t="s">
        <v>15</v>
      </c>
      <c r="G2335" s="12"/>
      <c r="H2335" s="12" t="s">
        <v>31</v>
      </c>
    </row>
    <row r="2336" spans="1:8" ht="14.25" customHeight="1">
      <c r="A2336" s="12" t="s">
        <v>2363</v>
      </c>
      <c r="B2336" s="12" t="s">
        <v>13</v>
      </c>
      <c r="C2336" s="12"/>
      <c r="D2336" s="13">
        <v>19883</v>
      </c>
      <c r="E2336" s="13">
        <v>22729</v>
      </c>
      <c r="F2336" s="12" t="s">
        <v>15</v>
      </c>
      <c r="G2336" s="12" t="s">
        <v>16</v>
      </c>
      <c r="H2336" s="12" t="s">
        <v>17</v>
      </c>
    </row>
    <row r="2337" spans="1:8" ht="14.25" customHeight="1">
      <c r="A2337" s="12" t="s">
        <v>2364</v>
      </c>
      <c r="B2337" s="12" t="s">
        <v>36</v>
      </c>
      <c r="C2337" s="12" t="s">
        <v>14</v>
      </c>
      <c r="D2337" s="13">
        <v>180758</v>
      </c>
      <c r="E2337" s="13">
        <v>82202</v>
      </c>
      <c r="F2337" s="12"/>
      <c r="G2337" s="12" t="s">
        <v>16</v>
      </c>
      <c r="H2337" s="12" t="s">
        <v>11</v>
      </c>
    </row>
    <row r="2338" spans="1:8" ht="14.25" customHeight="1">
      <c r="A2338" s="12" t="s">
        <v>2365</v>
      </c>
      <c r="B2338" s="12" t="s">
        <v>34</v>
      </c>
      <c r="C2338" s="12"/>
      <c r="D2338" s="13">
        <v>197335</v>
      </c>
      <c r="E2338" s="13">
        <v>21303</v>
      </c>
      <c r="F2338" s="12" t="s">
        <v>29</v>
      </c>
      <c r="G2338" s="12" t="s">
        <v>20</v>
      </c>
      <c r="H2338" s="12" t="s">
        <v>21</v>
      </c>
    </row>
    <row r="2339" spans="1:8" ht="14.25" customHeight="1">
      <c r="A2339" s="12" t="s">
        <v>2366</v>
      </c>
      <c r="B2339" s="12" t="s">
        <v>19</v>
      </c>
      <c r="C2339" s="12" t="s">
        <v>14</v>
      </c>
      <c r="D2339" s="13">
        <v>51552</v>
      </c>
      <c r="E2339" s="13">
        <v>13754</v>
      </c>
      <c r="F2339" s="12"/>
      <c r="G2339" s="12" t="s">
        <v>24</v>
      </c>
      <c r="H2339" s="12" t="s">
        <v>17</v>
      </c>
    </row>
    <row r="2340" spans="1:8" ht="14.25" customHeight="1">
      <c r="A2340" s="12" t="s">
        <v>2367</v>
      </c>
      <c r="B2340" s="12" t="s">
        <v>19</v>
      </c>
      <c r="C2340" s="12"/>
      <c r="D2340" s="13">
        <v>101670</v>
      </c>
      <c r="E2340" s="13">
        <v>29687</v>
      </c>
      <c r="F2340" s="12" t="s">
        <v>10</v>
      </c>
      <c r="G2340" s="12" t="s">
        <v>16</v>
      </c>
      <c r="H2340" s="12"/>
    </row>
    <row r="2341" spans="1:8" ht="14.25" customHeight="1">
      <c r="A2341" s="12" t="s">
        <v>2368</v>
      </c>
      <c r="B2341" s="12"/>
      <c r="C2341" s="12" t="s">
        <v>14</v>
      </c>
      <c r="D2341" s="13">
        <v>80283</v>
      </c>
      <c r="E2341" s="13">
        <v>79868</v>
      </c>
      <c r="F2341" s="12"/>
      <c r="G2341" s="12" t="s">
        <v>20</v>
      </c>
      <c r="H2341" s="12" t="s">
        <v>17</v>
      </c>
    </row>
    <row r="2342" spans="1:8" ht="14.25" customHeight="1">
      <c r="A2342" s="12" t="s">
        <v>2369</v>
      </c>
      <c r="B2342" s="12"/>
      <c r="C2342" s="12" t="s">
        <v>14</v>
      </c>
      <c r="D2342" s="13">
        <v>188154</v>
      </c>
      <c r="E2342" s="13">
        <v>93919</v>
      </c>
      <c r="F2342" s="12" t="s">
        <v>15</v>
      </c>
      <c r="G2342" s="12" t="s">
        <v>24</v>
      </c>
      <c r="H2342" s="12" t="s">
        <v>31</v>
      </c>
    </row>
    <row r="2343" spans="1:8" ht="14.25" customHeight="1">
      <c r="A2343" s="12" t="s">
        <v>2370</v>
      </c>
      <c r="B2343" s="12" t="s">
        <v>34</v>
      </c>
      <c r="C2343" s="12" t="s">
        <v>46</v>
      </c>
      <c r="D2343" s="13">
        <v>52193</v>
      </c>
      <c r="E2343" s="13">
        <v>26169</v>
      </c>
      <c r="F2343" s="12" t="s">
        <v>15</v>
      </c>
      <c r="G2343" s="12" t="s">
        <v>16</v>
      </c>
      <c r="H2343" s="12" t="s">
        <v>17</v>
      </c>
    </row>
    <row r="2344" spans="1:8" ht="14.25" customHeight="1">
      <c r="A2344" s="12" t="s">
        <v>2371</v>
      </c>
      <c r="B2344" s="12" t="s">
        <v>34</v>
      </c>
      <c r="C2344" s="12" t="s">
        <v>9</v>
      </c>
      <c r="D2344" s="13">
        <v>35265</v>
      </c>
      <c r="E2344" s="13">
        <v>19910</v>
      </c>
      <c r="F2344" s="12"/>
      <c r="G2344" s="12" t="s">
        <v>24</v>
      </c>
      <c r="H2344" s="12"/>
    </row>
    <row r="2345" spans="1:8" ht="14.25" customHeight="1">
      <c r="A2345" s="12" t="s">
        <v>2372</v>
      </c>
      <c r="B2345" s="12" t="s">
        <v>34</v>
      </c>
      <c r="C2345" s="12" t="s">
        <v>46</v>
      </c>
      <c r="D2345" s="13">
        <v>74796</v>
      </c>
      <c r="E2345" s="13">
        <v>57451</v>
      </c>
      <c r="F2345" s="12" t="s">
        <v>15</v>
      </c>
      <c r="G2345" s="12" t="s">
        <v>16</v>
      </c>
      <c r="H2345" s="12" t="s">
        <v>11</v>
      </c>
    </row>
    <row r="2346" spans="1:8" ht="14.25" customHeight="1">
      <c r="A2346" s="12" t="s">
        <v>2373</v>
      </c>
      <c r="B2346" s="12" t="s">
        <v>34</v>
      </c>
      <c r="C2346" s="12" t="s">
        <v>9</v>
      </c>
      <c r="D2346" s="13">
        <v>171764</v>
      </c>
      <c r="E2346" s="13">
        <v>57465</v>
      </c>
      <c r="F2346" s="12" t="s">
        <v>15</v>
      </c>
      <c r="G2346" s="12" t="s">
        <v>20</v>
      </c>
      <c r="H2346" s="12" t="s">
        <v>31</v>
      </c>
    </row>
    <row r="2347" spans="1:8" ht="14.25" customHeight="1">
      <c r="A2347" s="12" t="s">
        <v>2374</v>
      </c>
      <c r="B2347" s="12" t="s">
        <v>34</v>
      </c>
      <c r="C2347" s="12" t="s">
        <v>46</v>
      </c>
      <c r="D2347" s="13">
        <v>146363</v>
      </c>
      <c r="E2347" s="13">
        <v>43079</v>
      </c>
      <c r="F2347" s="12" t="s">
        <v>15</v>
      </c>
      <c r="G2347" s="12" t="s">
        <v>20</v>
      </c>
      <c r="H2347" s="12" t="s">
        <v>11</v>
      </c>
    </row>
    <row r="2348" spans="1:8" ht="14.25" customHeight="1">
      <c r="A2348" s="12" t="s">
        <v>2375</v>
      </c>
      <c r="B2348" s="12" t="s">
        <v>13</v>
      </c>
      <c r="C2348" s="12" t="s">
        <v>14</v>
      </c>
      <c r="D2348" s="13">
        <v>101039</v>
      </c>
      <c r="E2348" s="13">
        <v>30736</v>
      </c>
      <c r="F2348" s="12"/>
      <c r="G2348" s="12" t="s">
        <v>20</v>
      </c>
      <c r="H2348" s="12" t="s">
        <v>11</v>
      </c>
    </row>
    <row r="2349" spans="1:8" ht="14.25" customHeight="1">
      <c r="A2349" s="12" t="s">
        <v>2376</v>
      </c>
      <c r="B2349" s="12" t="s">
        <v>34</v>
      </c>
      <c r="C2349" s="12" t="s">
        <v>46</v>
      </c>
      <c r="D2349" s="13">
        <v>174552</v>
      </c>
      <c r="E2349" s="13">
        <v>48718</v>
      </c>
      <c r="F2349" s="12" t="s">
        <v>29</v>
      </c>
      <c r="G2349" s="12" t="s">
        <v>24</v>
      </c>
      <c r="H2349" s="12" t="s">
        <v>21</v>
      </c>
    </row>
    <row r="2350" spans="1:8" ht="14.25" customHeight="1">
      <c r="A2350" s="12" t="s">
        <v>2377</v>
      </c>
      <c r="B2350" s="12" t="s">
        <v>34</v>
      </c>
      <c r="C2350" s="12" t="s">
        <v>46</v>
      </c>
      <c r="D2350" s="13">
        <v>83868</v>
      </c>
      <c r="E2350" s="13">
        <v>57267</v>
      </c>
      <c r="F2350" s="12" t="s">
        <v>29</v>
      </c>
      <c r="G2350" s="12"/>
      <c r="H2350" s="12" t="s">
        <v>31</v>
      </c>
    </row>
    <row r="2351" spans="1:8" ht="14.25" customHeight="1">
      <c r="A2351" s="12" t="s">
        <v>2378</v>
      </c>
      <c r="B2351" s="12" t="s">
        <v>19</v>
      </c>
      <c r="C2351" s="12" t="s">
        <v>46</v>
      </c>
      <c r="D2351" s="13">
        <v>188016</v>
      </c>
      <c r="E2351" s="13">
        <v>16249</v>
      </c>
      <c r="F2351" s="12" t="s">
        <v>10</v>
      </c>
      <c r="G2351" s="12"/>
      <c r="H2351" s="12" t="s">
        <v>11</v>
      </c>
    </row>
    <row r="2352" spans="1:8" ht="14.25" customHeight="1">
      <c r="A2352" s="12" t="s">
        <v>2379</v>
      </c>
      <c r="B2352" s="12"/>
      <c r="C2352" s="12" t="s">
        <v>46</v>
      </c>
      <c r="D2352" s="13">
        <v>26199</v>
      </c>
      <c r="E2352" s="13">
        <v>29968</v>
      </c>
      <c r="F2352" s="12" t="s">
        <v>10</v>
      </c>
      <c r="G2352" s="12"/>
      <c r="H2352" s="12"/>
    </row>
    <row r="2353" spans="1:8" ht="14.25" customHeight="1">
      <c r="A2353" s="12" t="s">
        <v>2380</v>
      </c>
      <c r="B2353" s="12" t="s">
        <v>34</v>
      </c>
      <c r="C2353" s="12" t="s">
        <v>46</v>
      </c>
      <c r="D2353" s="13">
        <v>130369</v>
      </c>
      <c r="E2353" s="13">
        <v>28954</v>
      </c>
      <c r="F2353" s="12"/>
      <c r="G2353" s="12" t="s">
        <v>16</v>
      </c>
      <c r="H2353" s="12"/>
    </row>
    <row r="2354" spans="1:8" ht="14.25" customHeight="1">
      <c r="A2354" s="12" t="s">
        <v>2381</v>
      </c>
      <c r="B2354" s="12" t="s">
        <v>13</v>
      </c>
      <c r="C2354" s="12"/>
      <c r="D2354" s="13">
        <v>173466</v>
      </c>
      <c r="E2354" s="13">
        <v>5327</v>
      </c>
      <c r="F2354" s="12" t="s">
        <v>10</v>
      </c>
      <c r="G2354" s="12" t="s">
        <v>24</v>
      </c>
      <c r="H2354" s="12" t="s">
        <v>17</v>
      </c>
    </row>
    <row r="2355" spans="1:8" ht="14.25" customHeight="1">
      <c r="A2355" s="12" t="s">
        <v>2382</v>
      </c>
      <c r="B2355" s="12" t="s">
        <v>36</v>
      </c>
      <c r="C2355" s="12" t="s">
        <v>14</v>
      </c>
      <c r="D2355" s="13">
        <v>132439</v>
      </c>
      <c r="E2355" s="13">
        <v>87765</v>
      </c>
      <c r="F2355" s="12"/>
      <c r="G2355" s="12"/>
      <c r="H2355" s="12"/>
    </row>
    <row r="2356" spans="1:8" ht="14.25" customHeight="1">
      <c r="A2356" s="12" t="s">
        <v>2383</v>
      </c>
      <c r="B2356" s="12" t="s">
        <v>13</v>
      </c>
      <c r="C2356" s="12" t="s">
        <v>46</v>
      </c>
      <c r="D2356" s="13">
        <v>73099</v>
      </c>
      <c r="E2356" s="13">
        <v>81294</v>
      </c>
      <c r="F2356" s="12" t="s">
        <v>10</v>
      </c>
      <c r="G2356" s="12" t="s">
        <v>20</v>
      </c>
      <c r="H2356" s="12" t="s">
        <v>21</v>
      </c>
    </row>
    <row r="2357" spans="1:8" ht="14.25" customHeight="1">
      <c r="A2357" s="12" t="s">
        <v>2384</v>
      </c>
      <c r="B2357" s="12" t="s">
        <v>19</v>
      </c>
      <c r="C2357" s="12" t="s">
        <v>9</v>
      </c>
      <c r="D2357" s="13">
        <v>118035</v>
      </c>
      <c r="E2357" s="13">
        <v>62824</v>
      </c>
      <c r="F2357" s="12" t="s">
        <v>15</v>
      </c>
      <c r="G2357" s="12"/>
      <c r="H2357" s="12" t="s">
        <v>17</v>
      </c>
    </row>
    <row r="2358" spans="1:8" ht="14.25" customHeight="1">
      <c r="A2358" s="12" t="s">
        <v>2385</v>
      </c>
      <c r="B2358" s="12" t="s">
        <v>19</v>
      </c>
      <c r="C2358" s="12" t="s">
        <v>9</v>
      </c>
      <c r="D2358" s="13">
        <v>63481</v>
      </c>
      <c r="E2358" s="13">
        <v>11910</v>
      </c>
      <c r="F2358" s="12" t="s">
        <v>10</v>
      </c>
      <c r="G2358" s="12"/>
      <c r="H2358" s="12"/>
    </row>
    <row r="2359" spans="1:8" ht="14.25" customHeight="1">
      <c r="A2359" s="12" t="s">
        <v>2386</v>
      </c>
      <c r="B2359" s="12" t="s">
        <v>34</v>
      </c>
      <c r="C2359" s="12" t="s">
        <v>9</v>
      </c>
      <c r="D2359" s="13">
        <v>166610</v>
      </c>
      <c r="E2359" s="13">
        <v>42126</v>
      </c>
      <c r="F2359" s="12" t="s">
        <v>29</v>
      </c>
      <c r="G2359" s="12" t="s">
        <v>24</v>
      </c>
      <c r="H2359" s="12"/>
    </row>
    <row r="2360" spans="1:8" ht="14.25" customHeight="1">
      <c r="A2360" s="12" t="s">
        <v>2387</v>
      </c>
      <c r="B2360" s="12"/>
      <c r="C2360" s="12"/>
      <c r="D2360" s="13">
        <v>152640</v>
      </c>
      <c r="E2360" s="13">
        <v>29615</v>
      </c>
      <c r="F2360" s="12" t="s">
        <v>10</v>
      </c>
      <c r="G2360" s="12" t="s">
        <v>24</v>
      </c>
      <c r="H2360" s="12" t="s">
        <v>31</v>
      </c>
    </row>
    <row r="2361" spans="1:8" ht="14.25" customHeight="1">
      <c r="A2361" s="12" t="s">
        <v>2388</v>
      </c>
      <c r="B2361" s="12"/>
      <c r="C2361" s="12"/>
      <c r="D2361" s="13">
        <v>92349</v>
      </c>
      <c r="E2361" s="13">
        <v>31152</v>
      </c>
      <c r="F2361" s="12" t="s">
        <v>29</v>
      </c>
      <c r="G2361" s="12" t="s">
        <v>20</v>
      </c>
      <c r="H2361" s="12" t="s">
        <v>31</v>
      </c>
    </row>
    <row r="2362" spans="1:8" ht="14.25" customHeight="1">
      <c r="A2362" s="12" t="s">
        <v>2389</v>
      </c>
      <c r="B2362" s="12" t="s">
        <v>36</v>
      </c>
      <c r="C2362" s="12" t="s">
        <v>9</v>
      </c>
      <c r="D2362" s="13">
        <v>103906</v>
      </c>
      <c r="E2362" s="13">
        <v>13764</v>
      </c>
      <c r="F2362" s="12" t="s">
        <v>29</v>
      </c>
      <c r="G2362" s="12" t="s">
        <v>20</v>
      </c>
      <c r="H2362" s="12" t="s">
        <v>21</v>
      </c>
    </row>
    <row r="2363" spans="1:8" ht="14.25" customHeight="1">
      <c r="A2363" s="12" t="s">
        <v>2390</v>
      </c>
      <c r="B2363" s="12" t="s">
        <v>34</v>
      </c>
      <c r="C2363" s="12" t="s">
        <v>14</v>
      </c>
      <c r="D2363" s="13">
        <v>192082</v>
      </c>
      <c r="E2363" s="13">
        <v>83003</v>
      </c>
      <c r="F2363" s="12"/>
      <c r="G2363" s="12" t="s">
        <v>16</v>
      </c>
      <c r="H2363" s="12" t="s">
        <v>21</v>
      </c>
    </row>
    <row r="2364" spans="1:8" ht="14.25" customHeight="1">
      <c r="A2364" s="12" t="s">
        <v>2391</v>
      </c>
      <c r="B2364" s="12"/>
      <c r="C2364" s="12" t="s">
        <v>46</v>
      </c>
      <c r="D2364" s="13">
        <v>112535</v>
      </c>
      <c r="E2364" s="13">
        <v>27456</v>
      </c>
      <c r="F2364" s="12" t="s">
        <v>29</v>
      </c>
      <c r="G2364" s="12"/>
      <c r="H2364" s="12" t="s">
        <v>21</v>
      </c>
    </row>
    <row r="2365" spans="1:8" ht="14.25" customHeight="1">
      <c r="A2365" s="12" t="s">
        <v>2392</v>
      </c>
      <c r="B2365" s="12" t="s">
        <v>13</v>
      </c>
      <c r="C2365" s="12" t="s">
        <v>14</v>
      </c>
      <c r="D2365" s="13">
        <v>145961</v>
      </c>
      <c r="E2365" s="13">
        <v>65418</v>
      </c>
      <c r="F2365" s="12" t="s">
        <v>15</v>
      </c>
      <c r="G2365" s="12"/>
      <c r="H2365" s="12" t="s">
        <v>31</v>
      </c>
    </row>
    <row r="2366" spans="1:8" ht="14.25" customHeight="1">
      <c r="A2366" s="12" t="s">
        <v>2393</v>
      </c>
      <c r="B2366" s="12" t="s">
        <v>34</v>
      </c>
      <c r="C2366" s="12"/>
      <c r="D2366" s="13">
        <v>31250</v>
      </c>
      <c r="E2366" s="13">
        <v>10556</v>
      </c>
      <c r="F2366" s="12" t="s">
        <v>10</v>
      </c>
      <c r="G2366" s="12"/>
      <c r="H2366" s="12" t="s">
        <v>31</v>
      </c>
    </row>
    <row r="2367" spans="1:8" ht="14.25" customHeight="1">
      <c r="A2367" s="12" t="s">
        <v>2394</v>
      </c>
      <c r="B2367" s="12" t="s">
        <v>152</v>
      </c>
      <c r="C2367" s="12"/>
      <c r="D2367" s="13">
        <v>76047</v>
      </c>
      <c r="E2367" s="13">
        <v>7143</v>
      </c>
      <c r="F2367" s="12" t="s">
        <v>10</v>
      </c>
      <c r="G2367" s="12" t="s">
        <v>24</v>
      </c>
      <c r="H2367" s="12"/>
    </row>
    <row r="2368" spans="1:8" ht="14.25" customHeight="1">
      <c r="A2368" s="12" t="s">
        <v>2395</v>
      </c>
      <c r="B2368" s="12" t="s">
        <v>34</v>
      </c>
      <c r="C2368" s="12"/>
      <c r="D2368" s="13">
        <v>82941</v>
      </c>
      <c r="E2368" s="13">
        <v>10103</v>
      </c>
      <c r="F2368" s="12" t="s">
        <v>29</v>
      </c>
      <c r="G2368" s="12" t="s">
        <v>24</v>
      </c>
      <c r="H2368" s="12"/>
    </row>
    <row r="2369" spans="1:8" ht="14.25" customHeight="1">
      <c r="A2369" s="12" t="s">
        <v>2396</v>
      </c>
      <c r="B2369" s="12"/>
      <c r="C2369" s="12" t="s">
        <v>46</v>
      </c>
      <c r="D2369" s="13">
        <v>198339</v>
      </c>
      <c r="E2369" s="13">
        <v>24393</v>
      </c>
      <c r="F2369" s="12" t="s">
        <v>15</v>
      </c>
      <c r="G2369" s="12"/>
      <c r="H2369" s="12" t="s">
        <v>31</v>
      </c>
    </row>
    <row r="2370" spans="1:8" ht="14.25" customHeight="1">
      <c r="A2370" s="12" t="s">
        <v>2397</v>
      </c>
      <c r="B2370" s="12"/>
      <c r="C2370" s="12" t="s">
        <v>14</v>
      </c>
      <c r="D2370" s="13">
        <v>21751</v>
      </c>
      <c r="E2370" s="13">
        <v>63579</v>
      </c>
      <c r="F2370" s="12" t="s">
        <v>29</v>
      </c>
      <c r="G2370" s="12" t="s">
        <v>20</v>
      </c>
      <c r="H2370" s="12" t="s">
        <v>31</v>
      </c>
    </row>
    <row r="2371" spans="1:8" ht="14.25" customHeight="1">
      <c r="A2371" s="12" t="s">
        <v>2398</v>
      </c>
      <c r="B2371" s="12"/>
      <c r="C2371" s="12" t="s">
        <v>9</v>
      </c>
      <c r="D2371" s="13">
        <v>160984</v>
      </c>
      <c r="E2371" s="13">
        <v>12427</v>
      </c>
      <c r="F2371" s="12" t="s">
        <v>29</v>
      </c>
      <c r="G2371" s="12" t="s">
        <v>24</v>
      </c>
      <c r="H2371" s="12"/>
    </row>
    <row r="2372" spans="1:8" ht="14.25" customHeight="1">
      <c r="A2372" s="12" t="s">
        <v>2399</v>
      </c>
      <c r="B2372" s="12"/>
      <c r="C2372" s="12" t="s">
        <v>9</v>
      </c>
      <c r="D2372" s="13">
        <v>38526</v>
      </c>
      <c r="E2372" s="13">
        <v>44549</v>
      </c>
      <c r="F2372" s="12"/>
      <c r="G2372" s="12" t="s">
        <v>16</v>
      </c>
      <c r="H2372" s="12" t="s">
        <v>11</v>
      </c>
    </row>
    <row r="2373" spans="1:8" ht="14.25" customHeight="1">
      <c r="A2373" s="12" t="s">
        <v>2400</v>
      </c>
      <c r="B2373" s="12"/>
      <c r="C2373" s="12"/>
      <c r="D2373" s="13">
        <v>36226</v>
      </c>
      <c r="E2373" s="13">
        <v>39148</v>
      </c>
      <c r="F2373" s="12" t="s">
        <v>15</v>
      </c>
      <c r="G2373" s="12"/>
      <c r="H2373" s="12"/>
    </row>
    <row r="2374" spans="1:8" ht="14.25" customHeight="1">
      <c r="A2374" s="12" t="s">
        <v>2401</v>
      </c>
      <c r="B2374" s="12" t="s">
        <v>34</v>
      </c>
      <c r="C2374" s="12"/>
      <c r="D2374" s="13">
        <v>119621</v>
      </c>
      <c r="E2374" s="13">
        <v>18629</v>
      </c>
      <c r="F2374" s="12" t="s">
        <v>29</v>
      </c>
      <c r="G2374" s="12" t="s">
        <v>24</v>
      </c>
      <c r="H2374" s="12" t="s">
        <v>11</v>
      </c>
    </row>
    <row r="2375" spans="1:8" ht="14.25" customHeight="1">
      <c r="A2375" s="12" t="s">
        <v>2402</v>
      </c>
      <c r="B2375" s="12" t="s">
        <v>36</v>
      </c>
      <c r="C2375" s="12"/>
      <c r="D2375" s="13">
        <v>172931</v>
      </c>
      <c r="E2375" s="13">
        <v>8562</v>
      </c>
      <c r="F2375" s="12" t="s">
        <v>29</v>
      </c>
      <c r="G2375" s="12" t="s">
        <v>24</v>
      </c>
      <c r="H2375" s="12" t="s">
        <v>31</v>
      </c>
    </row>
    <row r="2376" spans="1:8" ht="14.25" customHeight="1">
      <c r="A2376" s="12" t="s">
        <v>2403</v>
      </c>
      <c r="B2376" s="12" t="s">
        <v>19</v>
      </c>
      <c r="C2376" s="12"/>
      <c r="D2376" s="13">
        <v>117754</v>
      </c>
      <c r="E2376" s="13">
        <v>42708</v>
      </c>
      <c r="F2376" s="12"/>
      <c r="G2376" s="12"/>
      <c r="H2376" s="12" t="s">
        <v>31</v>
      </c>
    </row>
    <row r="2377" spans="1:8" ht="14.25" customHeight="1">
      <c r="A2377" s="12" t="s">
        <v>2404</v>
      </c>
      <c r="B2377" s="12" t="s">
        <v>19</v>
      </c>
      <c r="C2377" s="12" t="s">
        <v>9</v>
      </c>
      <c r="D2377" s="13">
        <v>10054</v>
      </c>
      <c r="E2377" s="13">
        <v>31010</v>
      </c>
      <c r="F2377" s="12" t="s">
        <v>15</v>
      </c>
      <c r="G2377" s="12" t="s">
        <v>16</v>
      </c>
      <c r="H2377" s="12"/>
    </row>
    <row r="2378" spans="1:8" ht="14.25" customHeight="1">
      <c r="A2378" s="12" t="s">
        <v>2405</v>
      </c>
      <c r="B2378" s="12" t="s">
        <v>34</v>
      </c>
      <c r="C2378" s="12" t="s">
        <v>9</v>
      </c>
      <c r="D2378" s="13">
        <v>149770</v>
      </c>
      <c r="E2378" s="13">
        <v>25406</v>
      </c>
      <c r="F2378" s="12" t="s">
        <v>10</v>
      </c>
      <c r="G2378" s="12" t="s">
        <v>20</v>
      </c>
      <c r="H2378" s="12"/>
    </row>
    <row r="2379" spans="1:8" ht="14.25" customHeight="1">
      <c r="A2379" s="12" t="s">
        <v>2406</v>
      </c>
      <c r="B2379" s="12" t="s">
        <v>34</v>
      </c>
      <c r="C2379" s="12" t="s">
        <v>46</v>
      </c>
      <c r="D2379" s="13">
        <v>159222</v>
      </c>
      <c r="E2379" s="13">
        <v>72448</v>
      </c>
      <c r="F2379" s="12" t="s">
        <v>15</v>
      </c>
      <c r="G2379" s="12" t="s">
        <v>20</v>
      </c>
      <c r="H2379" s="12" t="s">
        <v>21</v>
      </c>
    </row>
    <row r="2380" spans="1:8" ht="14.25" customHeight="1">
      <c r="A2380" s="12" t="s">
        <v>2407</v>
      </c>
      <c r="B2380" s="12" t="s">
        <v>13</v>
      </c>
      <c r="C2380" s="12" t="s">
        <v>46</v>
      </c>
      <c r="D2380" s="13">
        <v>57650</v>
      </c>
      <c r="E2380" s="13">
        <v>6108</v>
      </c>
      <c r="F2380" s="12" t="s">
        <v>29</v>
      </c>
      <c r="G2380" s="12" t="s">
        <v>16</v>
      </c>
      <c r="H2380" s="12" t="s">
        <v>21</v>
      </c>
    </row>
    <row r="2381" spans="1:8" ht="14.25" customHeight="1">
      <c r="A2381" s="12" t="s">
        <v>2408</v>
      </c>
      <c r="B2381" s="12" t="s">
        <v>36</v>
      </c>
      <c r="C2381" s="12" t="s">
        <v>14</v>
      </c>
      <c r="D2381" s="13">
        <v>86938</v>
      </c>
      <c r="E2381" s="13">
        <v>34288</v>
      </c>
      <c r="F2381" s="12" t="s">
        <v>15</v>
      </c>
      <c r="G2381" s="12"/>
      <c r="H2381" s="12" t="s">
        <v>17</v>
      </c>
    </row>
    <row r="2382" spans="1:8" ht="14.25" customHeight="1">
      <c r="A2382" s="12" t="s">
        <v>2409</v>
      </c>
      <c r="B2382" s="12" t="s">
        <v>36</v>
      </c>
      <c r="C2382" s="12" t="s">
        <v>9</v>
      </c>
      <c r="D2382" s="13">
        <v>31070</v>
      </c>
      <c r="E2382" s="13">
        <v>75061</v>
      </c>
      <c r="F2382" s="12" t="s">
        <v>10</v>
      </c>
      <c r="G2382" s="12" t="s">
        <v>20</v>
      </c>
      <c r="H2382" s="12" t="s">
        <v>11</v>
      </c>
    </row>
    <row r="2383" spans="1:8" ht="14.25" customHeight="1">
      <c r="A2383" s="12" t="s">
        <v>2410</v>
      </c>
      <c r="B2383" s="12"/>
      <c r="C2383" s="12" t="s">
        <v>9</v>
      </c>
      <c r="D2383" s="13">
        <v>33638</v>
      </c>
      <c r="E2383" s="13">
        <v>61118</v>
      </c>
      <c r="F2383" s="12" t="s">
        <v>29</v>
      </c>
      <c r="G2383" s="12" t="s">
        <v>24</v>
      </c>
      <c r="H2383" s="12" t="s">
        <v>17</v>
      </c>
    </row>
    <row r="2384" spans="1:8" ht="14.25" customHeight="1">
      <c r="A2384" s="12" t="s">
        <v>2411</v>
      </c>
      <c r="B2384" s="12" t="s">
        <v>34</v>
      </c>
      <c r="C2384" s="12" t="s">
        <v>14</v>
      </c>
      <c r="D2384" s="13">
        <v>172728</v>
      </c>
      <c r="E2384" s="13">
        <v>90207</v>
      </c>
      <c r="F2384" s="12" t="s">
        <v>29</v>
      </c>
      <c r="G2384" s="12" t="s">
        <v>16</v>
      </c>
      <c r="H2384" s="12" t="s">
        <v>17</v>
      </c>
    </row>
    <row r="2385" spans="1:8" ht="14.25" customHeight="1">
      <c r="A2385" s="12" t="s">
        <v>2412</v>
      </c>
      <c r="B2385" s="12"/>
      <c r="C2385" s="12" t="s">
        <v>14</v>
      </c>
      <c r="D2385" s="13">
        <v>198298</v>
      </c>
      <c r="E2385" s="13">
        <v>18329</v>
      </c>
      <c r="F2385" s="12" t="s">
        <v>29</v>
      </c>
      <c r="G2385" s="12" t="s">
        <v>16</v>
      </c>
      <c r="H2385" s="12"/>
    </row>
    <row r="2386" spans="1:8" ht="14.25" customHeight="1">
      <c r="A2386" s="12" t="s">
        <v>2413</v>
      </c>
      <c r="B2386" s="12" t="s">
        <v>19</v>
      </c>
      <c r="C2386" s="12" t="s">
        <v>46</v>
      </c>
      <c r="D2386" s="13">
        <v>157847</v>
      </c>
      <c r="E2386" s="13">
        <v>61224</v>
      </c>
      <c r="F2386" s="12"/>
      <c r="G2386" s="12" t="s">
        <v>24</v>
      </c>
      <c r="H2386" s="12" t="s">
        <v>21</v>
      </c>
    </row>
    <row r="2387" spans="1:8" ht="14.25" customHeight="1">
      <c r="A2387" s="12" t="s">
        <v>2414</v>
      </c>
      <c r="B2387" s="12" t="s">
        <v>34</v>
      </c>
      <c r="C2387" s="12"/>
      <c r="D2387" s="13">
        <v>176131</v>
      </c>
      <c r="E2387" s="13">
        <v>51376</v>
      </c>
      <c r="F2387" s="12" t="s">
        <v>15</v>
      </c>
      <c r="G2387" s="12" t="s">
        <v>16</v>
      </c>
      <c r="H2387" s="12"/>
    </row>
    <row r="2388" spans="1:8" ht="14.25" customHeight="1">
      <c r="A2388" s="12" t="s">
        <v>2415</v>
      </c>
      <c r="B2388" s="12" t="s">
        <v>36</v>
      </c>
      <c r="C2388" s="12" t="s">
        <v>9</v>
      </c>
      <c r="D2388" s="13">
        <v>45190</v>
      </c>
      <c r="E2388" s="13">
        <v>65788</v>
      </c>
      <c r="F2388" s="12" t="s">
        <v>15</v>
      </c>
      <c r="G2388" s="12" t="s">
        <v>16</v>
      </c>
      <c r="H2388" s="12" t="s">
        <v>31</v>
      </c>
    </row>
    <row r="2389" spans="1:8" ht="14.25" customHeight="1">
      <c r="A2389" s="12" t="s">
        <v>2416</v>
      </c>
      <c r="B2389" s="12" t="s">
        <v>13</v>
      </c>
      <c r="C2389" s="12" t="s">
        <v>9</v>
      </c>
      <c r="D2389" s="13">
        <v>177144</v>
      </c>
      <c r="E2389" s="13">
        <v>86168</v>
      </c>
      <c r="F2389" s="12" t="s">
        <v>15</v>
      </c>
      <c r="G2389" s="12" t="s">
        <v>24</v>
      </c>
      <c r="H2389" s="12"/>
    </row>
    <row r="2390" spans="1:8" ht="14.25" customHeight="1">
      <c r="A2390" s="12" t="s">
        <v>2417</v>
      </c>
      <c r="B2390" s="12" t="s">
        <v>13</v>
      </c>
      <c r="C2390" s="12" t="s">
        <v>46</v>
      </c>
      <c r="D2390" s="13">
        <v>145053</v>
      </c>
      <c r="E2390" s="13">
        <v>70726</v>
      </c>
      <c r="F2390" s="12"/>
      <c r="G2390" s="12"/>
      <c r="H2390" s="12" t="s">
        <v>31</v>
      </c>
    </row>
    <row r="2391" spans="1:8" ht="14.25" customHeight="1">
      <c r="A2391" s="12" t="s">
        <v>2418</v>
      </c>
      <c r="B2391" s="12"/>
      <c r="C2391" s="12" t="s">
        <v>9</v>
      </c>
      <c r="D2391" s="13">
        <v>156691</v>
      </c>
      <c r="E2391" s="13">
        <v>89939</v>
      </c>
      <c r="F2391" s="12"/>
      <c r="G2391" s="12" t="s">
        <v>16</v>
      </c>
      <c r="H2391" s="12" t="s">
        <v>21</v>
      </c>
    </row>
    <row r="2392" spans="1:8" ht="14.25" customHeight="1">
      <c r="A2392" s="12" t="s">
        <v>2419</v>
      </c>
      <c r="B2392" s="12" t="s">
        <v>19</v>
      </c>
      <c r="C2392" s="12"/>
      <c r="D2392" s="13">
        <v>13352</v>
      </c>
      <c r="E2392" s="13">
        <v>89667</v>
      </c>
      <c r="F2392" s="12"/>
      <c r="G2392" s="12" t="s">
        <v>24</v>
      </c>
      <c r="H2392" s="12" t="s">
        <v>31</v>
      </c>
    </row>
    <row r="2393" spans="1:8" ht="14.25" customHeight="1">
      <c r="A2393" s="12" t="s">
        <v>2420</v>
      </c>
      <c r="B2393" s="12" t="s">
        <v>19</v>
      </c>
      <c r="C2393" s="12" t="s">
        <v>9</v>
      </c>
      <c r="D2393" s="13">
        <v>87757</v>
      </c>
      <c r="E2393" s="13">
        <v>57763</v>
      </c>
      <c r="F2393" s="12"/>
      <c r="G2393" s="12" t="s">
        <v>16</v>
      </c>
      <c r="H2393" s="12"/>
    </row>
    <row r="2394" spans="1:8" ht="14.25" customHeight="1">
      <c r="A2394" s="12" t="s">
        <v>2421</v>
      </c>
      <c r="B2394" s="12" t="s">
        <v>34</v>
      </c>
      <c r="C2394" s="12" t="s">
        <v>9</v>
      </c>
      <c r="D2394" s="13">
        <v>161542</v>
      </c>
      <c r="E2394" s="13">
        <v>86470</v>
      </c>
      <c r="F2394" s="12" t="s">
        <v>29</v>
      </c>
      <c r="G2394" s="12" t="s">
        <v>16</v>
      </c>
      <c r="H2394" s="12" t="s">
        <v>31</v>
      </c>
    </row>
    <row r="2395" spans="1:8" ht="14.25" customHeight="1">
      <c r="A2395" s="12" t="s">
        <v>2422</v>
      </c>
      <c r="B2395" s="12" t="s">
        <v>19</v>
      </c>
      <c r="C2395" s="12" t="s">
        <v>46</v>
      </c>
      <c r="D2395" s="13">
        <v>156086</v>
      </c>
      <c r="E2395" s="13">
        <v>12557</v>
      </c>
      <c r="F2395" s="12"/>
      <c r="G2395" s="12" t="s">
        <v>24</v>
      </c>
      <c r="H2395" s="12" t="s">
        <v>31</v>
      </c>
    </row>
    <row r="2396" spans="1:8" ht="14.25" customHeight="1">
      <c r="A2396" s="12" t="s">
        <v>2423</v>
      </c>
      <c r="B2396" s="12" t="s">
        <v>152</v>
      </c>
      <c r="C2396" s="12" t="s">
        <v>14</v>
      </c>
      <c r="D2396" s="13">
        <v>132496</v>
      </c>
      <c r="E2396" s="13">
        <v>81954</v>
      </c>
      <c r="F2396" s="12" t="s">
        <v>10</v>
      </c>
      <c r="G2396" s="12"/>
      <c r="H2396" s="12" t="s">
        <v>17</v>
      </c>
    </row>
    <row r="2397" spans="1:8" ht="14.25" customHeight="1">
      <c r="A2397" s="12" t="s">
        <v>2424</v>
      </c>
      <c r="B2397" s="12" t="s">
        <v>19</v>
      </c>
      <c r="C2397" s="12"/>
      <c r="D2397" s="13">
        <v>190387</v>
      </c>
      <c r="E2397" s="13">
        <v>46256</v>
      </c>
      <c r="F2397" s="12" t="s">
        <v>10</v>
      </c>
      <c r="G2397" s="12"/>
      <c r="H2397" s="12"/>
    </row>
    <row r="2398" spans="1:8" ht="14.25" customHeight="1">
      <c r="A2398" s="12" t="s">
        <v>2425</v>
      </c>
      <c r="B2398" s="12" t="s">
        <v>13</v>
      </c>
      <c r="C2398" s="12" t="s">
        <v>46</v>
      </c>
      <c r="D2398" s="13">
        <v>173795</v>
      </c>
      <c r="E2398" s="13">
        <v>20071</v>
      </c>
      <c r="F2398" s="12" t="s">
        <v>29</v>
      </c>
      <c r="G2398" s="12" t="s">
        <v>16</v>
      </c>
      <c r="H2398" s="12" t="s">
        <v>17</v>
      </c>
    </row>
    <row r="2399" spans="1:8" ht="14.25" customHeight="1">
      <c r="A2399" s="12" t="s">
        <v>2426</v>
      </c>
      <c r="B2399" s="12"/>
      <c r="C2399" s="12" t="s">
        <v>9</v>
      </c>
      <c r="D2399" s="13">
        <v>111650</v>
      </c>
      <c r="E2399" s="13">
        <v>43991</v>
      </c>
      <c r="F2399" s="12" t="s">
        <v>10</v>
      </c>
      <c r="G2399" s="12"/>
      <c r="H2399" s="12" t="s">
        <v>21</v>
      </c>
    </row>
    <row r="2400" spans="1:8" ht="14.25" customHeight="1">
      <c r="A2400" s="12" t="s">
        <v>2427</v>
      </c>
      <c r="B2400" s="12"/>
      <c r="C2400" s="12" t="s">
        <v>14</v>
      </c>
      <c r="D2400" s="13">
        <v>135823</v>
      </c>
      <c r="E2400" s="13">
        <v>75169</v>
      </c>
      <c r="F2400" s="12"/>
      <c r="G2400" s="12" t="s">
        <v>20</v>
      </c>
      <c r="H2400" s="12"/>
    </row>
    <row r="2401" spans="1:8" ht="14.25" customHeight="1">
      <c r="A2401" s="12" t="s">
        <v>2428</v>
      </c>
      <c r="B2401" s="12" t="s">
        <v>19</v>
      </c>
      <c r="C2401" s="12" t="s">
        <v>14</v>
      </c>
      <c r="D2401" s="13">
        <v>41237</v>
      </c>
      <c r="E2401" s="13">
        <v>37150</v>
      </c>
      <c r="F2401" s="12" t="s">
        <v>15</v>
      </c>
      <c r="G2401" s="12" t="s">
        <v>24</v>
      </c>
      <c r="H2401" s="12" t="s">
        <v>11</v>
      </c>
    </row>
    <row r="2402" spans="1:8" ht="14.25" customHeight="1">
      <c r="A2402" s="12" t="s">
        <v>2429</v>
      </c>
      <c r="B2402" s="12"/>
      <c r="C2402" s="12" t="s">
        <v>9</v>
      </c>
      <c r="D2402" s="13">
        <v>44114</v>
      </c>
      <c r="E2402" s="13">
        <v>25926</v>
      </c>
      <c r="F2402" s="12" t="s">
        <v>15</v>
      </c>
      <c r="G2402" s="12" t="s">
        <v>16</v>
      </c>
      <c r="H2402" s="12" t="s">
        <v>11</v>
      </c>
    </row>
    <row r="2403" spans="1:8" ht="14.25" customHeight="1">
      <c r="A2403" s="12" t="s">
        <v>2430</v>
      </c>
      <c r="B2403" s="12" t="s">
        <v>13</v>
      </c>
      <c r="C2403" s="12" t="s">
        <v>14</v>
      </c>
      <c r="D2403" s="13">
        <v>133823</v>
      </c>
      <c r="E2403" s="13">
        <v>90303</v>
      </c>
      <c r="F2403" s="12" t="s">
        <v>15</v>
      </c>
      <c r="G2403" s="12"/>
      <c r="H2403" s="12"/>
    </row>
    <row r="2404" spans="1:8" ht="14.25" customHeight="1">
      <c r="A2404" s="12" t="s">
        <v>2431</v>
      </c>
      <c r="B2404" s="12"/>
      <c r="C2404" s="12"/>
      <c r="D2404" s="13">
        <v>190825</v>
      </c>
      <c r="E2404" s="13">
        <v>35636</v>
      </c>
      <c r="F2404" s="12" t="s">
        <v>29</v>
      </c>
      <c r="G2404" s="12" t="s">
        <v>16</v>
      </c>
      <c r="H2404" s="12" t="s">
        <v>31</v>
      </c>
    </row>
    <row r="2405" spans="1:8" ht="14.25" customHeight="1">
      <c r="A2405" s="12" t="s">
        <v>2432</v>
      </c>
      <c r="B2405" s="12"/>
      <c r="C2405" s="12" t="s">
        <v>46</v>
      </c>
      <c r="D2405" s="13">
        <v>88415</v>
      </c>
      <c r="E2405" s="13">
        <v>98511</v>
      </c>
      <c r="F2405" s="12" t="s">
        <v>29</v>
      </c>
      <c r="G2405" s="12"/>
      <c r="H2405" s="12" t="s">
        <v>11</v>
      </c>
    </row>
    <row r="2406" spans="1:8" ht="14.25" customHeight="1">
      <c r="A2406" s="12" t="s">
        <v>2433</v>
      </c>
      <c r="B2406" s="12" t="s">
        <v>13</v>
      </c>
      <c r="C2406" s="12" t="s">
        <v>46</v>
      </c>
      <c r="D2406" s="13">
        <v>118440</v>
      </c>
      <c r="E2406" s="13">
        <v>28225</v>
      </c>
      <c r="F2406" s="12" t="s">
        <v>10</v>
      </c>
      <c r="G2406" s="12" t="s">
        <v>24</v>
      </c>
      <c r="H2406" s="12" t="s">
        <v>17</v>
      </c>
    </row>
    <row r="2407" spans="1:8" ht="14.25" customHeight="1">
      <c r="A2407" s="12" t="s">
        <v>2434</v>
      </c>
      <c r="B2407" s="12"/>
      <c r="C2407" s="12"/>
      <c r="D2407" s="13">
        <v>172909</v>
      </c>
      <c r="E2407" s="13">
        <v>44463</v>
      </c>
      <c r="F2407" s="12" t="s">
        <v>29</v>
      </c>
      <c r="G2407" s="12" t="s">
        <v>20</v>
      </c>
      <c r="H2407" s="12" t="s">
        <v>21</v>
      </c>
    </row>
    <row r="2408" spans="1:8" ht="14.25" customHeight="1">
      <c r="A2408" s="12" t="s">
        <v>2435</v>
      </c>
      <c r="B2408" s="12" t="s">
        <v>34</v>
      </c>
      <c r="C2408" s="12" t="s">
        <v>9</v>
      </c>
      <c r="D2408" s="13">
        <v>149748</v>
      </c>
      <c r="E2408" s="13">
        <v>50217</v>
      </c>
      <c r="F2408" s="12" t="s">
        <v>10</v>
      </c>
      <c r="G2408" s="12" t="s">
        <v>24</v>
      </c>
      <c r="H2408" s="12"/>
    </row>
    <row r="2409" spans="1:8" ht="14.25" customHeight="1">
      <c r="A2409" s="12" t="s">
        <v>2436</v>
      </c>
      <c r="B2409" s="12" t="s">
        <v>19</v>
      </c>
      <c r="C2409" s="12"/>
      <c r="D2409" s="13">
        <v>189326</v>
      </c>
      <c r="E2409" s="13">
        <v>61675</v>
      </c>
      <c r="F2409" s="12"/>
      <c r="G2409" s="12" t="s">
        <v>16</v>
      </c>
      <c r="H2409" s="12" t="s">
        <v>11</v>
      </c>
    </row>
    <row r="2410" spans="1:8" ht="14.25" customHeight="1">
      <c r="A2410" s="12" t="s">
        <v>2437</v>
      </c>
      <c r="B2410" s="12"/>
      <c r="C2410" s="12" t="s">
        <v>46</v>
      </c>
      <c r="D2410" s="13">
        <v>36218</v>
      </c>
      <c r="E2410" s="13">
        <v>85074</v>
      </c>
      <c r="F2410" s="12"/>
      <c r="G2410" s="12" t="s">
        <v>24</v>
      </c>
      <c r="H2410" s="12" t="s">
        <v>11</v>
      </c>
    </row>
    <row r="2411" spans="1:8" ht="14.25" customHeight="1">
      <c r="A2411" s="12" t="s">
        <v>2438</v>
      </c>
      <c r="B2411" s="12"/>
      <c r="C2411" s="12" t="s">
        <v>14</v>
      </c>
      <c r="D2411" s="13">
        <v>159868</v>
      </c>
      <c r="E2411" s="13">
        <v>11285</v>
      </c>
      <c r="F2411" s="12" t="s">
        <v>15</v>
      </c>
      <c r="G2411" s="12" t="s">
        <v>16</v>
      </c>
      <c r="H2411" s="12" t="s">
        <v>31</v>
      </c>
    </row>
    <row r="2412" spans="1:8" ht="14.25" customHeight="1">
      <c r="A2412" s="12" t="s">
        <v>2439</v>
      </c>
      <c r="B2412" s="12" t="s">
        <v>19</v>
      </c>
      <c r="C2412" s="12" t="s">
        <v>9</v>
      </c>
      <c r="D2412" s="13">
        <v>53193</v>
      </c>
      <c r="E2412" s="13">
        <v>97500</v>
      </c>
      <c r="F2412" s="12" t="s">
        <v>10</v>
      </c>
      <c r="G2412" s="12" t="s">
        <v>24</v>
      </c>
      <c r="H2412" s="12"/>
    </row>
    <row r="2413" spans="1:8" ht="14.25" customHeight="1">
      <c r="A2413" s="12" t="s">
        <v>2440</v>
      </c>
      <c r="B2413" s="12" t="s">
        <v>13</v>
      </c>
      <c r="C2413" s="12" t="s">
        <v>9</v>
      </c>
      <c r="D2413" s="13">
        <v>94323</v>
      </c>
      <c r="E2413" s="13">
        <v>50117</v>
      </c>
      <c r="F2413" s="12" t="s">
        <v>10</v>
      </c>
      <c r="G2413" s="12"/>
      <c r="H2413" s="12" t="s">
        <v>11</v>
      </c>
    </row>
    <row r="2414" spans="1:8" ht="14.25" customHeight="1">
      <c r="A2414" s="12" t="s">
        <v>2441</v>
      </c>
      <c r="B2414" s="12" t="s">
        <v>36</v>
      </c>
      <c r="C2414" s="12" t="s">
        <v>14</v>
      </c>
      <c r="D2414" s="13">
        <v>30676</v>
      </c>
      <c r="E2414" s="13">
        <v>55373</v>
      </c>
      <c r="F2414" s="12" t="s">
        <v>29</v>
      </c>
      <c r="G2414" s="12" t="s">
        <v>16</v>
      </c>
      <c r="H2414" s="12" t="s">
        <v>17</v>
      </c>
    </row>
    <row r="2415" spans="1:8" ht="14.25" customHeight="1">
      <c r="A2415" s="12" t="s">
        <v>2442</v>
      </c>
      <c r="B2415" s="12" t="s">
        <v>36</v>
      </c>
      <c r="C2415" s="12" t="s">
        <v>9</v>
      </c>
      <c r="D2415" s="13">
        <v>176023</v>
      </c>
      <c r="E2415" s="13">
        <v>8624</v>
      </c>
      <c r="F2415" s="12" t="s">
        <v>15</v>
      </c>
      <c r="G2415" s="12" t="s">
        <v>20</v>
      </c>
      <c r="H2415" s="12" t="s">
        <v>21</v>
      </c>
    </row>
    <row r="2416" spans="1:8" ht="14.25" customHeight="1">
      <c r="A2416" s="12" t="s">
        <v>2443</v>
      </c>
      <c r="B2416" s="12" t="s">
        <v>13</v>
      </c>
      <c r="C2416" s="12" t="s">
        <v>9</v>
      </c>
      <c r="D2416" s="13">
        <v>112034</v>
      </c>
      <c r="E2416" s="13">
        <v>34629</v>
      </c>
      <c r="F2416" s="12" t="s">
        <v>10</v>
      </c>
      <c r="G2416" s="12" t="s">
        <v>24</v>
      </c>
      <c r="H2416" s="12" t="s">
        <v>31</v>
      </c>
    </row>
    <row r="2417" spans="1:8" ht="14.25" customHeight="1">
      <c r="A2417" s="12" t="s">
        <v>2444</v>
      </c>
      <c r="B2417" s="12"/>
      <c r="C2417" s="12"/>
      <c r="D2417" s="13">
        <v>111212</v>
      </c>
      <c r="E2417" s="13">
        <v>15783</v>
      </c>
      <c r="F2417" s="12" t="s">
        <v>15</v>
      </c>
      <c r="G2417" s="12"/>
      <c r="H2417" s="12" t="s">
        <v>11</v>
      </c>
    </row>
    <row r="2418" spans="1:8" ht="14.25" customHeight="1">
      <c r="A2418" s="12" t="s">
        <v>2445</v>
      </c>
      <c r="B2418" s="12"/>
      <c r="C2418" s="12"/>
      <c r="D2418" s="13">
        <v>23452</v>
      </c>
      <c r="E2418" s="13">
        <v>56998</v>
      </c>
      <c r="F2418" s="12" t="s">
        <v>15</v>
      </c>
      <c r="G2418" s="12" t="s">
        <v>24</v>
      </c>
      <c r="H2418" s="12" t="s">
        <v>21</v>
      </c>
    </row>
    <row r="2419" spans="1:8" ht="14.25" customHeight="1">
      <c r="A2419" s="12" t="s">
        <v>2446</v>
      </c>
      <c r="B2419" s="12" t="s">
        <v>68</v>
      </c>
      <c r="C2419" s="12" t="s">
        <v>9</v>
      </c>
      <c r="D2419" s="13">
        <v>154713</v>
      </c>
      <c r="E2419" s="13">
        <v>86575</v>
      </c>
      <c r="F2419" s="12" t="s">
        <v>29</v>
      </c>
      <c r="G2419" s="12"/>
      <c r="H2419" s="12" t="s">
        <v>21</v>
      </c>
    </row>
    <row r="2420" spans="1:8" ht="14.25" customHeight="1">
      <c r="A2420" s="12" t="s">
        <v>2447</v>
      </c>
      <c r="B2420" s="12" t="s">
        <v>36</v>
      </c>
      <c r="C2420" s="12" t="s">
        <v>46</v>
      </c>
      <c r="D2420" s="13">
        <v>97855</v>
      </c>
      <c r="E2420" s="13">
        <v>64142</v>
      </c>
      <c r="F2420" s="12" t="s">
        <v>29</v>
      </c>
      <c r="G2420" s="12" t="s">
        <v>20</v>
      </c>
      <c r="H2420" s="12" t="s">
        <v>21</v>
      </c>
    </row>
    <row r="2421" spans="1:8" ht="14.25" customHeight="1">
      <c r="A2421" s="12" t="s">
        <v>2448</v>
      </c>
      <c r="B2421" s="12" t="s">
        <v>34</v>
      </c>
      <c r="C2421" s="12"/>
      <c r="D2421" s="13">
        <v>84145</v>
      </c>
      <c r="E2421" s="13">
        <v>32312</v>
      </c>
      <c r="F2421" s="12"/>
      <c r="G2421" s="12" t="s">
        <v>24</v>
      </c>
      <c r="H2421" s="12" t="s">
        <v>11</v>
      </c>
    </row>
    <row r="2422" spans="1:8" ht="14.25" customHeight="1">
      <c r="A2422" s="12" t="s">
        <v>2449</v>
      </c>
      <c r="B2422" s="12" t="s">
        <v>13</v>
      </c>
      <c r="C2422" s="12" t="s">
        <v>9</v>
      </c>
      <c r="D2422" s="13">
        <v>183902</v>
      </c>
      <c r="E2422" s="13">
        <v>42667</v>
      </c>
      <c r="F2422" s="12" t="s">
        <v>29</v>
      </c>
      <c r="G2422" s="12"/>
      <c r="H2422" s="12" t="s">
        <v>17</v>
      </c>
    </row>
    <row r="2423" spans="1:8" ht="14.25" customHeight="1">
      <c r="A2423" s="12" t="s">
        <v>2450</v>
      </c>
      <c r="B2423" s="12"/>
      <c r="C2423" s="12" t="s">
        <v>14</v>
      </c>
      <c r="D2423" s="13">
        <v>132656</v>
      </c>
      <c r="E2423" s="13">
        <v>95750</v>
      </c>
      <c r="F2423" s="12"/>
      <c r="G2423" s="12" t="s">
        <v>20</v>
      </c>
      <c r="H2423" s="12" t="s">
        <v>17</v>
      </c>
    </row>
    <row r="2424" spans="1:8" ht="14.25" customHeight="1">
      <c r="A2424" s="12" t="s">
        <v>2451</v>
      </c>
      <c r="B2424" s="12" t="s">
        <v>34</v>
      </c>
      <c r="C2424" s="12" t="s">
        <v>46</v>
      </c>
      <c r="D2424" s="13">
        <v>18050</v>
      </c>
      <c r="E2424" s="13">
        <v>37438</v>
      </c>
      <c r="F2424" s="12" t="s">
        <v>29</v>
      </c>
      <c r="G2424" s="12" t="s">
        <v>24</v>
      </c>
      <c r="H2424" s="12"/>
    </row>
    <row r="2425" spans="1:8" ht="14.25" customHeight="1">
      <c r="A2425" s="12" t="s">
        <v>2452</v>
      </c>
      <c r="B2425" s="12" t="s">
        <v>13</v>
      </c>
      <c r="C2425" s="12" t="s">
        <v>46</v>
      </c>
      <c r="D2425" s="13">
        <v>165679</v>
      </c>
      <c r="E2425" s="13">
        <v>11008</v>
      </c>
      <c r="F2425" s="12"/>
      <c r="G2425" s="12"/>
      <c r="H2425" s="12" t="s">
        <v>11</v>
      </c>
    </row>
    <row r="2426" spans="1:8" ht="14.25" customHeight="1">
      <c r="A2426" s="12" t="s">
        <v>2453</v>
      </c>
      <c r="B2426" s="12" t="s">
        <v>13</v>
      </c>
      <c r="C2426" s="12" t="s">
        <v>14</v>
      </c>
      <c r="D2426" s="13">
        <v>147756</v>
      </c>
      <c r="E2426" s="13">
        <v>52222</v>
      </c>
      <c r="F2426" s="12" t="s">
        <v>29</v>
      </c>
      <c r="G2426" s="12"/>
      <c r="H2426" s="12" t="s">
        <v>31</v>
      </c>
    </row>
    <row r="2427" spans="1:8" ht="14.25" customHeight="1">
      <c r="A2427" s="12" t="s">
        <v>2454</v>
      </c>
      <c r="B2427" s="12" t="s">
        <v>19</v>
      </c>
      <c r="C2427" s="12"/>
      <c r="D2427" s="13">
        <v>83420</v>
      </c>
      <c r="E2427" s="13">
        <v>53605</v>
      </c>
      <c r="F2427" s="12" t="s">
        <v>29</v>
      </c>
      <c r="G2427" s="12" t="s">
        <v>16</v>
      </c>
      <c r="H2427" s="12" t="s">
        <v>17</v>
      </c>
    </row>
    <row r="2428" spans="1:8" ht="14.25" customHeight="1">
      <c r="A2428" s="12" t="s">
        <v>2455</v>
      </c>
      <c r="B2428" s="12" t="s">
        <v>36</v>
      </c>
      <c r="C2428" s="12" t="s">
        <v>14</v>
      </c>
      <c r="D2428" s="13">
        <v>190549</v>
      </c>
      <c r="E2428" s="13">
        <v>44562</v>
      </c>
      <c r="F2428" s="12" t="s">
        <v>15</v>
      </c>
      <c r="G2428" s="12"/>
      <c r="H2428" s="12" t="s">
        <v>11</v>
      </c>
    </row>
    <row r="2429" spans="1:8" ht="14.25" customHeight="1">
      <c r="A2429" s="12" t="s">
        <v>2456</v>
      </c>
      <c r="B2429" s="12" t="s">
        <v>36</v>
      </c>
      <c r="C2429" s="12" t="s">
        <v>46</v>
      </c>
      <c r="D2429" s="13">
        <v>170731</v>
      </c>
      <c r="E2429" s="13">
        <v>24552</v>
      </c>
      <c r="F2429" s="12"/>
      <c r="G2429" s="12" t="s">
        <v>20</v>
      </c>
      <c r="H2429" s="12" t="s">
        <v>17</v>
      </c>
    </row>
    <row r="2430" spans="1:8" ht="14.25" customHeight="1">
      <c r="A2430" s="12" t="s">
        <v>2457</v>
      </c>
      <c r="B2430" s="12" t="s">
        <v>19</v>
      </c>
      <c r="C2430" s="12" t="s">
        <v>9</v>
      </c>
      <c r="D2430" s="13">
        <v>119629</v>
      </c>
      <c r="E2430" s="13">
        <v>92727</v>
      </c>
      <c r="F2430" s="12" t="s">
        <v>29</v>
      </c>
      <c r="G2430" s="12" t="s">
        <v>24</v>
      </c>
      <c r="H2430" s="12" t="s">
        <v>17</v>
      </c>
    </row>
    <row r="2431" spans="1:8" ht="14.25" customHeight="1">
      <c r="A2431" s="12" t="s">
        <v>2458</v>
      </c>
      <c r="B2431" s="12" t="s">
        <v>36</v>
      </c>
      <c r="C2431" s="12" t="s">
        <v>14</v>
      </c>
      <c r="D2431" s="13">
        <v>67013</v>
      </c>
      <c r="E2431" s="13">
        <v>11741</v>
      </c>
      <c r="F2431" s="12" t="s">
        <v>29</v>
      </c>
      <c r="G2431" s="12"/>
      <c r="H2431" s="12" t="s">
        <v>11</v>
      </c>
    </row>
    <row r="2432" spans="1:8" ht="14.25" customHeight="1">
      <c r="A2432" s="12" t="s">
        <v>2459</v>
      </c>
      <c r="B2432" s="12" t="s">
        <v>36</v>
      </c>
      <c r="C2432" s="12" t="s">
        <v>46</v>
      </c>
      <c r="D2432" s="13">
        <v>100613</v>
      </c>
      <c r="E2432" s="13">
        <v>77763</v>
      </c>
      <c r="F2432" s="12" t="s">
        <v>15</v>
      </c>
      <c r="G2432" s="12" t="s">
        <v>24</v>
      </c>
      <c r="H2432" s="12"/>
    </row>
    <row r="2433" spans="1:8" ht="14.25" customHeight="1">
      <c r="A2433" s="12" t="s">
        <v>2460</v>
      </c>
      <c r="B2433" s="12"/>
      <c r="C2433" s="12"/>
      <c r="D2433" s="13">
        <v>143203</v>
      </c>
      <c r="E2433" s="13">
        <v>21510</v>
      </c>
      <c r="F2433" s="12" t="s">
        <v>10</v>
      </c>
      <c r="G2433" s="12" t="s">
        <v>24</v>
      </c>
      <c r="H2433" s="12" t="s">
        <v>21</v>
      </c>
    </row>
    <row r="2434" spans="1:8" ht="14.25" customHeight="1">
      <c r="A2434" s="12" t="s">
        <v>2461</v>
      </c>
      <c r="B2434" s="12" t="s">
        <v>152</v>
      </c>
      <c r="C2434" s="12" t="s">
        <v>9</v>
      </c>
      <c r="D2434" s="13">
        <v>152907</v>
      </c>
      <c r="E2434" s="13">
        <v>17055</v>
      </c>
      <c r="F2434" s="12" t="s">
        <v>10</v>
      </c>
      <c r="G2434" s="12" t="s">
        <v>16</v>
      </c>
      <c r="H2434" s="12" t="s">
        <v>21</v>
      </c>
    </row>
    <row r="2435" spans="1:8" ht="14.25" customHeight="1">
      <c r="A2435" s="12" t="s">
        <v>2462</v>
      </c>
      <c r="B2435" s="12"/>
      <c r="C2435" s="12" t="s">
        <v>46</v>
      </c>
      <c r="D2435" s="13">
        <v>59286</v>
      </c>
      <c r="E2435" s="13">
        <v>14724</v>
      </c>
      <c r="F2435" s="12" t="s">
        <v>10</v>
      </c>
      <c r="G2435" s="12" t="s">
        <v>24</v>
      </c>
      <c r="H2435" s="12" t="s">
        <v>21</v>
      </c>
    </row>
    <row r="2436" spans="1:8" ht="14.25" customHeight="1">
      <c r="A2436" s="12" t="s">
        <v>2463</v>
      </c>
      <c r="B2436" s="12" t="s">
        <v>36</v>
      </c>
      <c r="C2436" s="12" t="s">
        <v>14</v>
      </c>
      <c r="D2436" s="13">
        <v>85310</v>
      </c>
      <c r="E2436" s="13">
        <v>55297</v>
      </c>
      <c r="F2436" s="12" t="s">
        <v>15</v>
      </c>
      <c r="G2436" s="12" t="s">
        <v>20</v>
      </c>
      <c r="H2436" s="12" t="s">
        <v>31</v>
      </c>
    </row>
    <row r="2437" spans="1:8" ht="14.25" customHeight="1">
      <c r="A2437" s="12" t="s">
        <v>2464</v>
      </c>
      <c r="B2437" s="12" t="s">
        <v>68</v>
      </c>
      <c r="C2437" s="12"/>
      <c r="D2437" s="13">
        <v>53562</v>
      </c>
      <c r="E2437" s="13">
        <v>90898</v>
      </c>
      <c r="F2437" s="12" t="s">
        <v>10</v>
      </c>
      <c r="G2437" s="12" t="s">
        <v>24</v>
      </c>
      <c r="H2437" s="12" t="s">
        <v>21</v>
      </c>
    </row>
    <row r="2438" spans="1:8" ht="14.25" customHeight="1">
      <c r="A2438" s="12" t="s">
        <v>2465</v>
      </c>
      <c r="B2438" s="12" t="s">
        <v>13</v>
      </c>
      <c r="C2438" s="12" t="s">
        <v>9</v>
      </c>
      <c r="D2438" s="13">
        <v>125179</v>
      </c>
      <c r="E2438" s="13">
        <v>22257</v>
      </c>
      <c r="F2438" s="12" t="s">
        <v>29</v>
      </c>
      <c r="G2438" s="12" t="s">
        <v>20</v>
      </c>
      <c r="H2438" s="12"/>
    </row>
    <row r="2439" spans="1:8" ht="14.25" customHeight="1">
      <c r="A2439" s="12" t="s">
        <v>2466</v>
      </c>
      <c r="B2439" s="12" t="s">
        <v>13</v>
      </c>
      <c r="C2439" s="12" t="s">
        <v>14</v>
      </c>
      <c r="D2439" s="13">
        <v>95981</v>
      </c>
      <c r="E2439" s="13">
        <v>89458</v>
      </c>
      <c r="F2439" s="12" t="s">
        <v>29</v>
      </c>
      <c r="G2439" s="12" t="s">
        <v>20</v>
      </c>
      <c r="H2439" s="12" t="s">
        <v>21</v>
      </c>
    </row>
    <row r="2440" spans="1:8" ht="14.25" customHeight="1">
      <c r="A2440" s="12" t="s">
        <v>2467</v>
      </c>
      <c r="B2440" s="12" t="s">
        <v>13</v>
      </c>
      <c r="C2440" s="12" t="s">
        <v>46</v>
      </c>
      <c r="D2440" s="13">
        <v>119245</v>
      </c>
      <c r="E2440" s="13">
        <v>86588</v>
      </c>
      <c r="F2440" s="12" t="s">
        <v>10</v>
      </c>
      <c r="G2440" s="12"/>
      <c r="H2440" s="12"/>
    </row>
    <row r="2441" spans="1:8" ht="14.25" customHeight="1">
      <c r="A2441" s="12" t="s">
        <v>2468</v>
      </c>
      <c r="B2441" s="12" t="s">
        <v>36</v>
      </c>
      <c r="C2441" s="12" t="s">
        <v>46</v>
      </c>
      <c r="D2441" s="13">
        <v>66730</v>
      </c>
      <c r="E2441" s="13">
        <v>43245</v>
      </c>
      <c r="F2441" s="12" t="s">
        <v>10</v>
      </c>
      <c r="G2441" s="12"/>
      <c r="H2441" s="12" t="s">
        <v>21</v>
      </c>
    </row>
    <row r="2442" spans="1:8" ht="14.25" customHeight="1">
      <c r="A2442" s="12" t="s">
        <v>2469</v>
      </c>
      <c r="B2442" s="12"/>
      <c r="C2442" s="12" t="s">
        <v>9</v>
      </c>
      <c r="D2442" s="13">
        <v>13318</v>
      </c>
      <c r="E2442" s="13">
        <v>51462</v>
      </c>
      <c r="F2442" s="12"/>
      <c r="G2442" s="12" t="s">
        <v>16</v>
      </c>
      <c r="H2442" s="12"/>
    </row>
    <row r="2443" spans="1:8" ht="14.25" customHeight="1">
      <c r="A2443" s="12" t="s">
        <v>2470</v>
      </c>
      <c r="B2443" s="12"/>
      <c r="C2443" s="12"/>
      <c r="D2443" s="13">
        <v>15557</v>
      </c>
      <c r="E2443" s="13">
        <v>50644</v>
      </c>
      <c r="F2443" s="12" t="s">
        <v>15</v>
      </c>
      <c r="G2443" s="12" t="s">
        <v>24</v>
      </c>
      <c r="H2443" s="12" t="s">
        <v>17</v>
      </c>
    </row>
    <row r="2444" spans="1:8" ht="14.25" customHeight="1">
      <c r="A2444" s="12" t="s">
        <v>2471</v>
      </c>
      <c r="B2444" s="12"/>
      <c r="C2444" s="12" t="s">
        <v>46</v>
      </c>
      <c r="D2444" s="13">
        <v>79287</v>
      </c>
      <c r="E2444" s="13">
        <v>26788</v>
      </c>
      <c r="F2444" s="12"/>
      <c r="G2444" s="12" t="s">
        <v>16</v>
      </c>
      <c r="H2444" s="12"/>
    </row>
    <row r="2445" spans="1:8" ht="14.25" customHeight="1">
      <c r="A2445" s="12" t="s">
        <v>2472</v>
      </c>
      <c r="B2445" s="12"/>
      <c r="C2445" s="12" t="s">
        <v>9</v>
      </c>
      <c r="D2445" s="13">
        <v>53409</v>
      </c>
      <c r="E2445" s="13">
        <v>29563</v>
      </c>
      <c r="F2445" s="12" t="s">
        <v>29</v>
      </c>
      <c r="G2445" s="12" t="s">
        <v>20</v>
      </c>
      <c r="H2445" s="12"/>
    </row>
    <row r="2446" spans="1:8" ht="14.25" customHeight="1">
      <c r="A2446" s="12" t="s">
        <v>2473</v>
      </c>
      <c r="B2446" s="12" t="s">
        <v>19</v>
      </c>
      <c r="C2446" s="12" t="s">
        <v>9</v>
      </c>
      <c r="D2446" s="13">
        <v>150436</v>
      </c>
      <c r="E2446" s="13">
        <v>45491</v>
      </c>
      <c r="F2446" s="12" t="s">
        <v>15</v>
      </c>
      <c r="G2446" s="12" t="s">
        <v>20</v>
      </c>
      <c r="H2446" s="12" t="s">
        <v>31</v>
      </c>
    </row>
    <row r="2447" spans="1:8" ht="14.25" customHeight="1">
      <c r="A2447" s="12" t="s">
        <v>2474</v>
      </c>
      <c r="B2447" s="12" t="s">
        <v>68</v>
      </c>
      <c r="C2447" s="12" t="s">
        <v>46</v>
      </c>
      <c r="D2447" s="13">
        <v>62646</v>
      </c>
      <c r="E2447" s="13">
        <v>33280</v>
      </c>
      <c r="F2447" s="12" t="s">
        <v>10</v>
      </c>
      <c r="G2447" s="12"/>
      <c r="H2447" s="12" t="s">
        <v>21</v>
      </c>
    </row>
    <row r="2448" spans="1:8" ht="14.25" customHeight="1">
      <c r="A2448" s="12" t="s">
        <v>2475</v>
      </c>
      <c r="B2448" s="12" t="s">
        <v>34</v>
      </c>
      <c r="C2448" s="12" t="s">
        <v>46</v>
      </c>
      <c r="D2448" s="13">
        <v>133270</v>
      </c>
      <c r="E2448" s="13">
        <v>49442</v>
      </c>
      <c r="F2448" s="12"/>
      <c r="G2448" s="12" t="s">
        <v>16</v>
      </c>
      <c r="H2448" s="12" t="s">
        <v>31</v>
      </c>
    </row>
    <row r="2449" spans="1:8" ht="14.25" customHeight="1">
      <c r="A2449" s="12" t="s">
        <v>2476</v>
      </c>
      <c r="B2449" s="12" t="s">
        <v>34</v>
      </c>
      <c r="C2449" s="12" t="s">
        <v>46</v>
      </c>
      <c r="D2449" s="13">
        <v>124678</v>
      </c>
      <c r="E2449" s="13">
        <v>17385</v>
      </c>
      <c r="F2449" s="12" t="s">
        <v>15</v>
      </c>
      <c r="G2449" s="12" t="s">
        <v>24</v>
      </c>
      <c r="H2449" s="12" t="s">
        <v>31</v>
      </c>
    </row>
    <row r="2450" spans="1:8" ht="14.25" customHeight="1">
      <c r="A2450" s="12" t="s">
        <v>2477</v>
      </c>
      <c r="B2450" s="12" t="s">
        <v>36</v>
      </c>
      <c r="C2450" s="12"/>
      <c r="D2450" s="13">
        <v>92989</v>
      </c>
      <c r="E2450" s="13">
        <v>56608</v>
      </c>
      <c r="F2450" s="12" t="s">
        <v>29</v>
      </c>
      <c r="G2450" s="12" t="s">
        <v>20</v>
      </c>
      <c r="H2450" s="12" t="s">
        <v>11</v>
      </c>
    </row>
    <row r="2451" spans="1:8" ht="14.25" customHeight="1">
      <c r="A2451" s="12" t="s">
        <v>2478</v>
      </c>
      <c r="B2451" s="12" t="s">
        <v>36</v>
      </c>
      <c r="C2451" s="12" t="s">
        <v>14</v>
      </c>
      <c r="D2451" s="13">
        <v>192531</v>
      </c>
      <c r="E2451" s="13">
        <v>54984</v>
      </c>
      <c r="F2451" s="12" t="s">
        <v>15</v>
      </c>
      <c r="G2451" s="12" t="s">
        <v>20</v>
      </c>
      <c r="H2451" s="12"/>
    </row>
    <row r="2452" spans="1:8" ht="14.25" customHeight="1">
      <c r="A2452" s="12" t="s">
        <v>2479</v>
      </c>
      <c r="B2452" s="12" t="s">
        <v>34</v>
      </c>
      <c r="C2452" s="12" t="s">
        <v>9</v>
      </c>
      <c r="D2452" s="13">
        <v>53671</v>
      </c>
      <c r="E2452" s="13">
        <v>84937</v>
      </c>
      <c r="F2452" s="12" t="s">
        <v>10</v>
      </c>
      <c r="G2452" s="12" t="s">
        <v>24</v>
      </c>
      <c r="H2452" s="12" t="s">
        <v>21</v>
      </c>
    </row>
    <row r="2453" spans="1:8" ht="14.25" customHeight="1">
      <c r="A2453" s="12" t="s">
        <v>2480</v>
      </c>
      <c r="B2453" s="12" t="s">
        <v>34</v>
      </c>
      <c r="C2453" s="12" t="s">
        <v>9</v>
      </c>
      <c r="D2453" s="13">
        <v>178463</v>
      </c>
      <c r="E2453" s="13">
        <v>66062</v>
      </c>
      <c r="F2453" s="12" t="s">
        <v>15</v>
      </c>
      <c r="G2453" s="12" t="s">
        <v>16</v>
      </c>
      <c r="H2453" s="12" t="s">
        <v>17</v>
      </c>
    </row>
    <row r="2454" spans="1:8" ht="14.25" customHeight="1">
      <c r="A2454" s="12" t="s">
        <v>2481</v>
      </c>
      <c r="B2454" s="12" t="s">
        <v>36</v>
      </c>
      <c r="C2454" s="12" t="s">
        <v>46</v>
      </c>
      <c r="D2454" s="13">
        <v>101606</v>
      </c>
      <c r="E2454" s="13">
        <v>45762</v>
      </c>
      <c r="F2454" s="12" t="s">
        <v>29</v>
      </c>
      <c r="G2454" s="12" t="s">
        <v>16</v>
      </c>
      <c r="H2454" s="12"/>
    </row>
    <row r="2455" spans="1:8" ht="14.25" customHeight="1">
      <c r="A2455" s="12" t="s">
        <v>2482</v>
      </c>
      <c r="B2455" s="12" t="s">
        <v>34</v>
      </c>
      <c r="C2455" s="12" t="s">
        <v>14</v>
      </c>
      <c r="D2455" s="13">
        <v>54534</v>
      </c>
      <c r="E2455" s="13">
        <v>12346</v>
      </c>
      <c r="F2455" s="12" t="s">
        <v>15</v>
      </c>
      <c r="G2455" s="12" t="s">
        <v>20</v>
      </c>
      <c r="H2455" s="12" t="s">
        <v>17</v>
      </c>
    </row>
    <row r="2456" spans="1:8" ht="14.25" customHeight="1">
      <c r="A2456" s="12" t="s">
        <v>2483</v>
      </c>
      <c r="B2456" s="12" t="s">
        <v>36</v>
      </c>
      <c r="C2456" s="12" t="s">
        <v>9</v>
      </c>
      <c r="D2456" s="13">
        <v>125339</v>
      </c>
      <c r="E2456" s="13">
        <v>92086</v>
      </c>
      <c r="F2456" s="12"/>
      <c r="G2456" s="12"/>
      <c r="H2456" s="12" t="s">
        <v>31</v>
      </c>
    </row>
    <row r="2457" spans="1:8" ht="14.25" customHeight="1">
      <c r="A2457" s="12" t="s">
        <v>2484</v>
      </c>
      <c r="B2457" s="12" t="s">
        <v>19</v>
      </c>
      <c r="C2457" s="12" t="s">
        <v>9</v>
      </c>
      <c r="D2457" s="13">
        <v>181631</v>
      </c>
      <c r="E2457" s="13">
        <v>7027</v>
      </c>
      <c r="F2457" s="12"/>
      <c r="G2457" s="12" t="s">
        <v>24</v>
      </c>
      <c r="H2457" s="12" t="s">
        <v>11</v>
      </c>
    </row>
    <row r="2458" spans="1:8" ht="14.25" customHeight="1">
      <c r="A2458" s="12" t="s">
        <v>2485</v>
      </c>
      <c r="B2458" s="12" t="s">
        <v>36</v>
      </c>
      <c r="C2458" s="12" t="s">
        <v>14</v>
      </c>
      <c r="D2458" s="13">
        <v>57302</v>
      </c>
      <c r="E2458" s="13">
        <v>20880</v>
      </c>
      <c r="F2458" s="12" t="s">
        <v>29</v>
      </c>
      <c r="G2458" s="12" t="s">
        <v>24</v>
      </c>
      <c r="H2458" s="12" t="s">
        <v>31</v>
      </c>
    </row>
    <row r="2459" spans="1:8" ht="14.25" customHeight="1">
      <c r="A2459" s="12" t="s">
        <v>2486</v>
      </c>
      <c r="B2459" s="12" t="s">
        <v>36</v>
      </c>
      <c r="C2459" s="12" t="s">
        <v>14</v>
      </c>
      <c r="D2459" s="13">
        <v>128391</v>
      </c>
      <c r="E2459" s="13">
        <v>72746</v>
      </c>
      <c r="F2459" s="12" t="s">
        <v>10</v>
      </c>
      <c r="G2459" s="12"/>
      <c r="H2459" s="12" t="s">
        <v>31</v>
      </c>
    </row>
    <row r="2460" spans="1:8" ht="14.25" customHeight="1">
      <c r="A2460" s="12" t="s">
        <v>2487</v>
      </c>
      <c r="B2460" s="12"/>
      <c r="C2460" s="12" t="s">
        <v>14</v>
      </c>
      <c r="D2460" s="13">
        <v>11425</v>
      </c>
      <c r="E2460" s="13">
        <v>5025</v>
      </c>
      <c r="F2460" s="12"/>
      <c r="G2460" s="12" t="s">
        <v>24</v>
      </c>
      <c r="H2460" s="12"/>
    </row>
    <row r="2461" spans="1:8" ht="14.25" customHeight="1">
      <c r="A2461" s="12" t="s">
        <v>2488</v>
      </c>
      <c r="B2461" s="12" t="s">
        <v>36</v>
      </c>
      <c r="C2461" s="12"/>
      <c r="D2461" s="13">
        <v>118681</v>
      </c>
      <c r="E2461" s="13">
        <v>40432</v>
      </c>
      <c r="F2461" s="12"/>
      <c r="G2461" s="12" t="s">
        <v>20</v>
      </c>
      <c r="H2461" s="12" t="s">
        <v>21</v>
      </c>
    </row>
    <row r="2462" spans="1:8" ht="14.25" customHeight="1">
      <c r="A2462" s="12" t="s">
        <v>2489</v>
      </c>
      <c r="B2462" s="12"/>
      <c r="C2462" s="12" t="s">
        <v>14</v>
      </c>
      <c r="D2462" s="13">
        <v>19858</v>
      </c>
      <c r="E2462" s="13">
        <v>46909</v>
      </c>
      <c r="F2462" s="12"/>
      <c r="G2462" s="12" t="s">
        <v>24</v>
      </c>
      <c r="H2462" s="12" t="s">
        <v>21</v>
      </c>
    </row>
    <row r="2463" spans="1:8" ht="14.25" customHeight="1">
      <c r="A2463" s="12" t="s">
        <v>2490</v>
      </c>
      <c r="B2463" s="12"/>
      <c r="C2463" s="12" t="s">
        <v>46</v>
      </c>
      <c r="D2463" s="13">
        <v>191275</v>
      </c>
      <c r="E2463" s="13">
        <v>27802</v>
      </c>
      <c r="F2463" s="12" t="s">
        <v>29</v>
      </c>
      <c r="G2463" s="12" t="s">
        <v>20</v>
      </c>
      <c r="H2463" s="12"/>
    </row>
    <row r="2464" spans="1:8" ht="14.25" customHeight="1">
      <c r="A2464" s="12" t="s">
        <v>2491</v>
      </c>
      <c r="B2464" s="12" t="s">
        <v>19</v>
      </c>
      <c r="C2464" s="12"/>
      <c r="D2464" s="13">
        <v>13453</v>
      </c>
      <c r="E2464" s="13">
        <v>25428</v>
      </c>
      <c r="F2464" s="12" t="s">
        <v>15</v>
      </c>
      <c r="G2464" s="12" t="s">
        <v>24</v>
      </c>
      <c r="H2464" s="12" t="s">
        <v>11</v>
      </c>
    </row>
    <row r="2465" spans="1:8" ht="14.25" customHeight="1">
      <c r="A2465" s="12" t="s">
        <v>2492</v>
      </c>
      <c r="B2465" s="12" t="s">
        <v>13</v>
      </c>
      <c r="C2465" s="12" t="s">
        <v>46</v>
      </c>
      <c r="D2465" s="13">
        <v>187772</v>
      </c>
      <c r="E2465" s="13">
        <v>19810</v>
      </c>
      <c r="F2465" s="12"/>
      <c r="G2465" s="12" t="s">
        <v>16</v>
      </c>
      <c r="H2465" s="12" t="s">
        <v>31</v>
      </c>
    </row>
    <row r="2466" spans="1:8" ht="14.25" customHeight="1">
      <c r="A2466" s="12" t="s">
        <v>2493</v>
      </c>
      <c r="B2466" s="12" t="s">
        <v>13</v>
      </c>
      <c r="C2466" s="12" t="s">
        <v>9</v>
      </c>
      <c r="D2466" s="13">
        <v>77988</v>
      </c>
      <c r="E2466" s="13">
        <v>28242</v>
      </c>
      <c r="F2466" s="12" t="s">
        <v>29</v>
      </c>
      <c r="G2466" s="12" t="s">
        <v>16</v>
      </c>
      <c r="H2466" s="12" t="s">
        <v>31</v>
      </c>
    </row>
    <row r="2467" spans="1:8" ht="14.25" customHeight="1">
      <c r="A2467" s="12" t="s">
        <v>2494</v>
      </c>
      <c r="B2467" s="12"/>
      <c r="C2467" s="12" t="s">
        <v>9</v>
      </c>
      <c r="D2467" s="13">
        <v>80240</v>
      </c>
      <c r="E2467" s="13">
        <v>89039</v>
      </c>
      <c r="F2467" s="12"/>
      <c r="G2467" s="12" t="s">
        <v>16</v>
      </c>
      <c r="H2467" s="12"/>
    </row>
    <row r="2468" spans="1:8" ht="14.25" customHeight="1">
      <c r="A2468" s="12" t="s">
        <v>2495</v>
      </c>
      <c r="B2468" s="12" t="s">
        <v>13</v>
      </c>
      <c r="C2468" s="12"/>
      <c r="D2468" s="13">
        <v>104156</v>
      </c>
      <c r="E2468" s="13">
        <v>83629</v>
      </c>
      <c r="F2468" s="12"/>
      <c r="G2468" s="12" t="s">
        <v>16</v>
      </c>
      <c r="H2468" s="12" t="s">
        <v>17</v>
      </c>
    </row>
    <row r="2469" spans="1:8" ht="14.25" customHeight="1">
      <c r="A2469" s="12" t="s">
        <v>2496</v>
      </c>
      <c r="B2469" s="12" t="s">
        <v>13</v>
      </c>
      <c r="C2469" s="12" t="s">
        <v>9</v>
      </c>
      <c r="D2469" s="13">
        <v>192651</v>
      </c>
      <c r="E2469" s="13">
        <v>71312</v>
      </c>
      <c r="F2469" s="12" t="s">
        <v>29</v>
      </c>
      <c r="G2469" s="12" t="s">
        <v>20</v>
      </c>
      <c r="H2469" s="12"/>
    </row>
    <row r="2470" spans="1:8" ht="14.25" customHeight="1">
      <c r="A2470" s="12" t="s">
        <v>2497</v>
      </c>
      <c r="B2470" s="12" t="s">
        <v>13</v>
      </c>
      <c r="C2470" s="12" t="s">
        <v>14</v>
      </c>
      <c r="D2470" s="13">
        <v>24312</v>
      </c>
      <c r="E2470" s="13">
        <v>27096</v>
      </c>
      <c r="F2470" s="12" t="s">
        <v>10</v>
      </c>
      <c r="G2470" s="12" t="s">
        <v>24</v>
      </c>
      <c r="H2470" s="12" t="s">
        <v>21</v>
      </c>
    </row>
    <row r="2471" spans="1:8" ht="14.25" customHeight="1">
      <c r="A2471" s="12" t="s">
        <v>2498</v>
      </c>
      <c r="B2471" s="12" t="s">
        <v>19</v>
      </c>
      <c r="C2471" s="12" t="s">
        <v>9</v>
      </c>
      <c r="D2471" s="13">
        <v>67210</v>
      </c>
      <c r="E2471" s="13">
        <v>55293</v>
      </c>
      <c r="F2471" s="12"/>
      <c r="G2471" s="12"/>
      <c r="H2471" s="12" t="s">
        <v>21</v>
      </c>
    </row>
    <row r="2472" spans="1:8" ht="14.25" customHeight="1">
      <c r="A2472" s="12" t="s">
        <v>2499</v>
      </c>
      <c r="B2472" s="12" t="s">
        <v>36</v>
      </c>
      <c r="C2472" s="12" t="s">
        <v>9</v>
      </c>
      <c r="D2472" s="13">
        <v>189971</v>
      </c>
      <c r="E2472" s="13">
        <v>7080</v>
      </c>
      <c r="F2472" s="12" t="s">
        <v>10</v>
      </c>
      <c r="G2472" s="12" t="s">
        <v>20</v>
      </c>
      <c r="H2472" s="12"/>
    </row>
    <row r="2473" spans="1:8" ht="14.25" customHeight="1">
      <c r="A2473" s="12" t="s">
        <v>2500</v>
      </c>
      <c r="B2473" s="12" t="s">
        <v>13</v>
      </c>
      <c r="C2473" s="12" t="s">
        <v>9</v>
      </c>
      <c r="D2473" s="13">
        <v>176639</v>
      </c>
      <c r="E2473" s="13">
        <v>23125</v>
      </c>
      <c r="F2473" s="12" t="s">
        <v>15</v>
      </c>
      <c r="G2473" s="12" t="s">
        <v>16</v>
      </c>
      <c r="H2473" s="12"/>
    </row>
    <row r="2474" spans="1:8" ht="14.25" customHeight="1">
      <c r="A2474" s="12" t="s">
        <v>2501</v>
      </c>
      <c r="B2474" s="12" t="s">
        <v>68</v>
      </c>
      <c r="C2474" s="12" t="s">
        <v>14</v>
      </c>
      <c r="D2474" s="13">
        <v>133919</v>
      </c>
      <c r="E2474" s="13">
        <v>46212</v>
      </c>
      <c r="F2474" s="12" t="s">
        <v>15</v>
      </c>
      <c r="G2474" s="12" t="s">
        <v>24</v>
      </c>
      <c r="H2474" s="12" t="s">
        <v>31</v>
      </c>
    </row>
    <row r="2475" spans="1:8" ht="14.25" customHeight="1">
      <c r="A2475" s="12" t="s">
        <v>2502</v>
      </c>
      <c r="B2475" s="12" t="s">
        <v>13</v>
      </c>
      <c r="C2475" s="12" t="s">
        <v>14</v>
      </c>
      <c r="D2475" s="13">
        <v>12847</v>
      </c>
      <c r="E2475" s="13">
        <v>83035</v>
      </c>
      <c r="F2475" s="12" t="s">
        <v>29</v>
      </c>
      <c r="G2475" s="12" t="s">
        <v>16</v>
      </c>
      <c r="H2475" s="12"/>
    </row>
    <row r="2476" spans="1:8" ht="14.25" customHeight="1">
      <c r="A2476" s="12" t="s">
        <v>2503</v>
      </c>
      <c r="B2476" s="12" t="s">
        <v>13</v>
      </c>
      <c r="C2476" s="12"/>
      <c r="D2476" s="13">
        <v>79062</v>
      </c>
      <c r="E2476" s="13">
        <v>6384</v>
      </c>
      <c r="F2476" s="12" t="s">
        <v>10</v>
      </c>
      <c r="G2476" s="12" t="s">
        <v>24</v>
      </c>
      <c r="H2476" s="12" t="s">
        <v>31</v>
      </c>
    </row>
    <row r="2477" spans="1:8" ht="14.25" customHeight="1">
      <c r="A2477" s="12" t="s">
        <v>2504</v>
      </c>
      <c r="B2477" s="12" t="s">
        <v>34</v>
      </c>
      <c r="C2477" s="12" t="s">
        <v>14</v>
      </c>
      <c r="D2477" s="13">
        <v>73202</v>
      </c>
      <c r="E2477" s="13">
        <v>53118</v>
      </c>
      <c r="F2477" s="12" t="s">
        <v>10</v>
      </c>
      <c r="G2477" s="12" t="s">
        <v>16</v>
      </c>
      <c r="H2477" s="12"/>
    </row>
    <row r="2478" spans="1:8" ht="14.25" customHeight="1">
      <c r="A2478" s="12" t="s">
        <v>2505</v>
      </c>
      <c r="B2478" s="12"/>
      <c r="C2478" s="12" t="s">
        <v>14</v>
      </c>
      <c r="D2478" s="13">
        <v>154595</v>
      </c>
      <c r="E2478" s="13">
        <v>35595</v>
      </c>
      <c r="F2478" s="12"/>
      <c r="G2478" s="12" t="s">
        <v>16</v>
      </c>
      <c r="H2478" s="12" t="s">
        <v>21</v>
      </c>
    </row>
    <row r="2479" spans="1:8" ht="14.25" customHeight="1">
      <c r="A2479" s="12" t="s">
        <v>2506</v>
      </c>
      <c r="B2479" s="12" t="s">
        <v>13</v>
      </c>
      <c r="C2479" s="12" t="s">
        <v>14</v>
      </c>
      <c r="D2479" s="13">
        <v>178469</v>
      </c>
      <c r="E2479" s="13">
        <v>11385</v>
      </c>
      <c r="F2479" s="12"/>
      <c r="G2479" s="12" t="s">
        <v>20</v>
      </c>
      <c r="H2479" s="12" t="s">
        <v>11</v>
      </c>
    </row>
    <row r="2480" spans="1:8" ht="14.25" customHeight="1">
      <c r="A2480" s="12" t="s">
        <v>2507</v>
      </c>
      <c r="B2480" s="12" t="s">
        <v>19</v>
      </c>
      <c r="C2480" s="12" t="s">
        <v>9</v>
      </c>
      <c r="D2480" s="13">
        <v>90913</v>
      </c>
      <c r="E2480" s="13">
        <v>40626</v>
      </c>
      <c r="F2480" s="12" t="s">
        <v>10</v>
      </c>
      <c r="G2480" s="12" t="s">
        <v>16</v>
      </c>
      <c r="H2480" s="12" t="s">
        <v>31</v>
      </c>
    </row>
    <row r="2481" spans="1:8" ht="14.25" customHeight="1">
      <c r="A2481" s="12" t="s">
        <v>2508</v>
      </c>
      <c r="B2481" s="12" t="s">
        <v>13</v>
      </c>
      <c r="C2481" s="12" t="s">
        <v>14</v>
      </c>
      <c r="D2481" s="13">
        <v>161400</v>
      </c>
      <c r="E2481" s="13">
        <v>49883</v>
      </c>
      <c r="F2481" s="12" t="s">
        <v>15</v>
      </c>
      <c r="G2481" s="12" t="s">
        <v>24</v>
      </c>
      <c r="H2481" s="12" t="s">
        <v>31</v>
      </c>
    </row>
    <row r="2482" spans="1:8" ht="14.25" customHeight="1">
      <c r="A2482" s="12" t="s">
        <v>2509</v>
      </c>
      <c r="B2482" s="12"/>
      <c r="C2482" s="12" t="s">
        <v>14</v>
      </c>
      <c r="D2482" s="13">
        <v>18753</v>
      </c>
      <c r="E2482" s="13">
        <v>56534</v>
      </c>
      <c r="F2482" s="12" t="s">
        <v>10</v>
      </c>
      <c r="G2482" s="12" t="s">
        <v>20</v>
      </c>
      <c r="H2482" s="12"/>
    </row>
    <row r="2483" spans="1:8" ht="14.25" customHeight="1">
      <c r="A2483" s="12" t="s">
        <v>2510</v>
      </c>
      <c r="B2483" s="12"/>
      <c r="C2483" s="12"/>
      <c r="D2483" s="13">
        <v>113722</v>
      </c>
      <c r="E2483" s="13">
        <v>84550</v>
      </c>
      <c r="F2483" s="12" t="s">
        <v>10</v>
      </c>
      <c r="G2483" s="12" t="s">
        <v>24</v>
      </c>
      <c r="H2483" s="12"/>
    </row>
    <row r="2484" spans="1:8" ht="14.25" customHeight="1">
      <c r="A2484" s="12" t="s">
        <v>2511</v>
      </c>
      <c r="B2484" s="12"/>
      <c r="C2484" s="12" t="s">
        <v>9</v>
      </c>
      <c r="D2484" s="13">
        <v>80169</v>
      </c>
      <c r="E2484" s="13">
        <v>42218</v>
      </c>
      <c r="F2484" s="12" t="s">
        <v>29</v>
      </c>
      <c r="G2484" s="12" t="s">
        <v>24</v>
      </c>
      <c r="H2484" s="12" t="s">
        <v>17</v>
      </c>
    </row>
    <row r="2485" spans="1:8" ht="14.25" customHeight="1">
      <c r="A2485" s="12" t="s">
        <v>2512</v>
      </c>
      <c r="B2485" s="12" t="s">
        <v>34</v>
      </c>
      <c r="C2485" s="12"/>
      <c r="D2485" s="13">
        <v>41825</v>
      </c>
      <c r="E2485" s="13">
        <v>95253</v>
      </c>
      <c r="F2485" s="12" t="s">
        <v>29</v>
      </c>
      <c r="G2485" s="12" t="s">
        <v>20</v>
      </c>
      <c r="H2485" s="12"/>
    </row>
    <row r="2486" spans="1:8" ht="14.25" customHeight="1">
      <c r="A2486" s="12" t="s">
        <v>2513</v>
      </c>
      <c r="B2486" s="12" t="s">
        <v>36</v>
      </c>
      <c r="C2486" s="12" t="s">
        <v>9</v>
      </c>
      <c r="D2486" s="13">
        <v>132943</v>
      </c>
      <c r="E2486" s="13">
        <v>18198</v>
      </c>
      <c r="F2486" s="12" t="s">
        <v>29</v>
      </c>
      <c r="G2486" s="12" t="s">
        <v>16</v>
      </c>
      <c r="H2486" s="12"/>
    </row>
    <row r="2487" spans="1:8" ht="14.25" customHeight="1">
      <c r="A2487" s="12" t="s">
        <v>2514</v>
      </c>
      <c r="B2487" s="12" t="s">
        <v>36</v>
      </c>
      <c r="C2487" s="12"/>
      <c r="D2487" s="13">
        <v>119053</v>
      </c>
      <c r="E2487" s="13">
        <v>30865</v>
      </c>
      <c r="F2487" s="12" t="s">
        <v>15</v>
      </c>
      <c r="G2487" s="12" t="s">
        <v>20</v>
      </c>
      <c r="H2487" s="12" t="s">
        <v>11</v>
      </c>
    </row>
    <row r="2488" spans="1:8" ht="14.25" customHeight="1">
      <c r="A2488" s="12" t="s">
        <v>2515</v>
      </c>
      <c r="B2488" s="12"/>
      <c r="C2488" s="12" t="s">
        <v>46</v>
      </c>
      <c r="D2488" s="13">
        <v>174463</v>
      </c>
      <c r="E2488" s="13">
        <v>97322</v>
      </c>
      <c r="F2488" s="12"/>
      <c r="G2488" s="12"/>
      <c r="H2488" s="12" t="s">
        <v>11</v>
      </c>
    </row>
    <row r="2489" spans="1:8" ht="14.25" customHeight="1">
      <c r="A2489" s="12" t="s">
        <v>2516</v>
      </c>
      <c r="B2489" s="12" t="s">
        <v>19</v>
      </c>
      <c r="C2489" s="12" t="s">
        <v>9</v>
      </c>
      <c r="D2489" s="13">
        <v>62830</v>
      </c>
      <c r="E2489" s="13">
        <v>85263</v>
      </c>
      <c r="F2489" s="12" t="s">
        <v>15</v>
      </c>
      <c r="G2489" s="12" t="s">
        <v>16</v>
      </c>
      <c r="H2489" s="12" t="s">
        <v>17</v>
      </c>
    </row>
    <row r="2490" spans="1:8" ht="14.25" customHeight="1">
      <c r="A2490" s="12" t="s">
        <v>2517</v>
      </c>
      <c r="B2490" s="12" t="s">
        <v>19</v>
      </c>
      <c r="C2490" s="12" t="s">
        <v>14</v>
      </c>
      <c r="D2490" s="13">
        <v>191665</v>
      </c>
      <c r="E2490" s="13">
        <v>13144</v>
      </c>
      <c r="F2490" s="12" t="s">
        <v>29</v>
      </c>
      <c r="G2490" s="12"/>
      <c r="H2490" s="12" t="s">
        <v>21</v>
      </c>
    </row>
    <row r="2491" spans="1:8" ht="14.25" customHeight="1">
      <c r="A2491" s="12" t="s">
        <v>2518</v>
      </c>
      <c r="B2491" s="12" t="s">
        <v>13</v>
      </c>
      <c r="C2491" s="12"/>
      <c r="D2491" s="13">
        <v>199154</v>
      </c>
      <c r="E2491" s="13">
        <v>99444</v>
      </c>
      <c r="F2491" s="12" t="s">
        <v>15</v>
      </c>
      <c r="G2491" s="12"/>
      <c r="H2491" s="12"/>
    </row>
    <row r="2492" spans="1:8" ht="14.25" customHeight="1">
      <c r="A2492" s="12" t="s">
        <v>2519</v>
      </c>
      <c r="B2492" s="12" t="s">
        <v>13</v>
      </c>
      <c r="C2492" s="12" t="s">
        <v>14</v>
      </c>
      <c r="D2492" s="13">
        <v>132383</v>
      </c>
      <c r="E2492" s="13">
        <v>47419</v>
      </c>
      <c r="F2492" s="12" t="s">
        <v>29</v>
      </c>
      <c r="G2492" s="12"/>
      <c r="H2492" s="12" t="s">
        <v>11</v>
      </c>
    </row>
    <row r="2493" spans="1:8" ht="14.25" customHeight="1">
      <c r="A2493" s="12" t="s">
        <v>2520</v>
      </c>
      <c r="B2493" s="12"/>
      <c r="C2493" s="12" t="s">
        <v>14</v>
      </c>
      <c r="D2493" s="13">
        <v>36645</v>
      </c>
      <c r="E2493" s="13">
        <v>75986</v>
      </c>
      <c r="F2493" s="12" t="s">
        <v>10</v>
      </c>
      <c r="G2493" s="12" t="s">
        <v>16</v>
      </c>
      <c r="H2493" s="12" t="s">
        <v>21</v>
      </c>
    </row>
    <row r="2494" spans="1:8" ht="14.25" customHeight="1">
      <c r="A2494" s="12" t="s">
        <v>2521</v>
      </c>
      <c r="B2494" s="12" t="s">
        <v>34</v>
      </c>
      <c r="C2494" s="12" t="s">
        <v>14</v>
      </c>
      <c r="D2494" s="13">
        <v>119442</v>
      </c>
      <c r="E2494" s="13">
        <v>23240</v>
      </c>
      <c r="F2494" s="12" t="s">
        <v>10</v>
      </c>
      <c r="G2494" s="12"/>
      <c r="H2494" s="12"/>
    </row>
    <row r="2495" spans="1:8" ht="14.25" customHeight="1">
      <c r="A2495" s="12" t="s">
        <v>2522</v>
      </c>
      <c r="B2495" s="12"/>
      <c r="C2495" s="12" t="s">
        <v>9</v>
      </c>
      <c r="D2495" s="13">
        <v>154078</v>
      </c>
      <c r="E2495" s="13">
        <v>15208</v>
      </c>
      <c r="F2495" s="12" t="s">
        <v>29</v>
      </c>
      <c r="G2495" s="12" t="s">
        <v>16</v>
      </c>
      <c r="H2495" s="12" t="s">
        <v>31</v>
      </c>
    </row>
    <row r="2496" spans="1:8" ht="14.25" customHeight="1">
      <c r="A2496" s="12" t="s">
        <v>2523</v>
      </c>
      <c r="B2496" s="12"/>
      <c r="C2496" s="12" t="s">
        <v>14</v>
      </c>
      <c r="D2496" s="13">
        <v>47537</v>
      </c>
      <c r="E2496" s="13">
        <v>52431</v>
      </c>
      <c r="F2496" s="12" t="s">
        <v>15</v>
      </c>
      <c r="G2496" s="12"/>
      <c r="H2496" s="12" t="s">
        <v>11</v>
      </c>
    </row>
    <row r="2497" spans="1:8" ht="14.25" customHeight="1">
      <c r="A2497" s="12" t="s">
        <v>2524</v>
      </c>
      <c r="B2497" s="12" t="s">
        <v>36</v>
      </c>
      <c r="C2497" s="12" t="s">
        <v>9</v>
      </c>
      <c r="D2497" s="13">
        <v>186506</v>
      </c>
      <c r="E2497" s="13">
        <v>33792</v>
      </c>
      <c r="F2497" s="12"/>
      <c r="G2497" s="12" t="s">
        <v>20</v>
      </c>
      <c r="H2497" s="12" t="s">
        <v>17</v>
      </c>
    </row>
    <row r="2498" spans="1:8" ht="14.25" customHeight="1">
      <c r="A2498" s="12" t="s">
        <v>2525</v>
      </c>
      <c r="B2498" s="12" t="s">
        <v>19</v>
      </c>
      <c r="C2498" s="12"/>
      <c r="D2498" s="13">
        <v>11381</v>
      </c>
      <c r="E2498" s="13">
        <v>74985</v>
      </c>
      <c r="F2498" s="12"/>
      <c r="G2498" s="12" t="s">
        <v>20</v>
      </c>
      <c r="H2498" s="12" t="s">
        <v>21</v>
      </c>
    </row>
    <row r="2499" spans="1:8" ht="14.25" customHeight="1">
      <c r="A2499" s="12" t="s">
        <v>2526</v>
      </c>
      <c r="B2499" s="12" t="s">
        <v>34</v>
      </c>
      <c r="C2499" s="12" t="s">
        <v>9</v>
      </c>
      <c r="D2499" s="13">
        <v>179006</v>
      </c>
      <c r="E2499" s="13">
        <v>75875</v>
      </c>
      <c r="F2499" s="12"/>
      <c r="G2499" s="12" t="s">
        <v>24</v>
      </c>
      <c r="H2499" s="12" t="s">
        <v>11</v>
      </c>
    </row>
    <row r="2500" spans="1:8" ht="14.25" customHeight="1">
      <c r="A2500" s="12" t="s">
        <v>2527</v>
      </c>
      <c r="B2500" s="12"/>
      <c r="C2500" s="12" t="s">
        <v>9</v>
      </c>
      <c r="D2500" s="13">
        <v>95866</v>
      </c>
      <c r="E2500" s="13">
        <v>97715</v>
      </c>
      <c r="F2500" s="12" t="s">
        <v>29</v>
      </c>
      <c r="G2500" s="12" t="s">
        <v>16</v>
      </c>
      <c r="H2500" s="12"/>
    </row>
    <row r="2501" spans="1:8" ht="14.25" customHeight="1">
      <c r="A2501" s="12" t="s">
        <v>2528</v>
      </c>
      <c r="B2501" s="12" t="s">
        <v>36</v>
      </c>
      <c r="C2501" s="12"/>
      <c r="D2501" s="13">
        <v>199745</v>
      </c>
      <c r="E2501" s="13">
        <v>56375</v>
      </c>
      <c r="F2501" s="12" t="s">
        <v>10</v>
      </c>
      <c r="G2501" s="12" t="s">
        <v>16</v>
      </c>
      <c r="H2501" s="12" t="s">
        <v>31</v>
      </c>
    </row>
    <row r="2502" spans="1:8" ht="14.25" customHeight="1">
      <c r="A2502" s="12" t="s">
        <v>2529</v>
      </c>
      <c r="B2502" s="12" t="s">
        <v>36</v>
      </c>
      <c r="C2502" s="12" t="s">
        <v>14</v>
      </c>
      <c r="D2502" s="13">
        <v>65022</v>
      </c>
      <c r="E2502" s="13">
        <v>15360</v>
      </c>
      <c r="F2502" s="12" t="s">
        <v>29</v>
      </c>
      <c r="G2502" s="12"/>
      <c r="H2502" s="12" t="s">
        <v>21</v>
      </c>
    </row>
    <row r="2503" spans="1:8" ht="14.25" customHeight="1">
      <c r="A2503" s="12" t="s">
        <v>2530</v>
      </c>
      <c r="B2503" s="12" t="s">
        <v>19</v>
      </c>
      <c r="C2503" s="12"/>
      <c r="D2503" s="13">
        <v>117842</v>
      </c>
      <c r="E2503" s="13">
        <v>90199</v>
      </c>
      <c r="F2503" s="12"/>
      <c r="G2503" s="12"/>
      <c r="H2503" s="12" t="s">
        <v>17</v>
      </c>
    </row>
    <row r="2504" spans="1:8" ht="14.25" customHeight="1">
      <c r="A2504" s="12" t="s">
        <v>2531</v>
      </c>
      <c r="B2504" s="12" t="s">
        <v>34</v>
      </c>
      <c r="C2504" s="12" t="s">
        <v>9</v>
      </c>
      <c r="D2504" s="13">
        <v>128377</v>
      </c>
      <c r="E2504" s="13">
        <v>49347</v>
      </c>
      <c r="F2504" s="12" t="s">
        <v>10</v>
      </c>
      <c r="G2504" s="12" t="s">
        <v>20</v>
      </c>
      <c r="H2504" s="12" t="s">
        <v>11</v>
      </c>
    </row>
    <row r="2505" spans="1:8" ht="14.25" customHeight="1">
      <c r="A2505" s="12" t="s">
        <v>2532</v>
      </c>
      <c r="B2505" s="12" t="s">
        <v>19</v>
      </c>
      <c r="C2505" s="12" t="s">
        <v>14</v>
      </c>
      <c r="D2505" s="13">
        <v>153928</v>
      </c>
      <c r="E2505" s="13">
        <v>67367</v>
      </c>
      <c r="F2505" s="12" t="s">
        <v>15</v>
      </c>
      <c r="G2505" s="12" t="s">
        <v>24</v>
      </c>
      <c r="H2505" s="12" t="s">
        <v>31</v>
      </c>
    </row>
    <row r="2506" spans="1:8" ht="14.25" customHeight="1">
      <c r="A2506" s="12" t="s">
        <v>2533</v>
      </c>
      <c r="B2506" s="12" t="s">
        <v>36</v>
      </c>
      <c r="C2506" s="12" t="s">
        <v>46</v>
      </c>
      <c r="D2506" s="13">
        <v>61285</v>
      </c>
      <c r="E2506" s="13">
        <v>46822</v>
      </c>
      <c r="F2506" s="12"/>
      <c r="G2506" s="12" t="s">
        <v>16</v>
      </c>
      <c r="H2506" s="12" t="s">
        <v>17</v>
      </c>
    </row>
    <row r="2507" spans="1:8" ht="14.25" customHeight="1">
      <c r="A2507" s="12" t="s">
        <v>2534</v>
      </c>
      <c r="B2507" s="12" t="s">
        <v>34</v>
      </c>
      <c r="C2507" s="12"/>
      <c r="D2507" s="13">
        <v>35021</v>
      </c>
      <c r="E2507" s="13">
        <v>88412</v>
      </c>
      <c r="F2507" s="12" t="s">
        <v>15</v>
      </c>
      <c r="G2507" s="12" t="s">
        <v>24</v>
      </c>
      <c r="H2507" s="12" t="s">
        <v>31</v>
      </c>
    </row>
    <row r="2508" spans="1:8" ht="14.25" customHeight="1">
      <c r="A2508" s="12" t="s">
        <v>2535</v>
      </c>
      <c r="B2508" s="12" t="s">
        <v>34</v>
      </c>
      <c r="C2508" s="12" t="s">
        <v>46</v>
      </c>
      <c r="D2508" s="13">
        <v>190400</v>
      </c>
      <c r="E2508" s="13">
        <v>59415</v>
      </c>
      <c r="F2508" s="12"/>
      <c r="G2508" s="12" t="s">
        <v>24</v>
      </c>
      <c r="H2508" s="12" t="s">
        <v>17</v>
      </c>
    </row>
    <row r="2509" spans="1:8" ht="14.25" customHeight="1">
      <c r="A2509" s="12" t="s">
        <v>2536</v>
      </c>
      <c r="B2509" s="12" t="s">
        <v>152</v>
      </c>
      <c r="C2509" s="12" t="s">
        <v>14</v>
      </c>
      <c r="D2509" s="13">
        <v>138705</v>
      </c>
      <c r="E2509" s="13">
        <v>82756</v>
      </c>
      <c r="F2509" s="12"/>
      <c r="G2509" s="12" t="s">
        <v>20</v>
      </c>
      <c r="H2509" s="12"/>
    </row>
    <row r="2510" spans="1:8" ht="14.25" customHeight="1">
      <c r="A2510" s="12" t="s">
        <v>2537</v>
      </c>
      <c r="B2510" s="12" t="s">
        <v>19</v>
      </c>
      <c r="C2510" s="12" t="s">
        <v>14</v>
      </c>
      <c r="D2510" s="13">
        <v>131845</v>
      </c>
      <c r="E2510" s="13">
        <v>75905</v>
      </c>
      <c r="F2510" s="12" t="s">
        <v>10</v>
      </c>
      <c r="G2510" s="12" t="s">
        <v>24</v>
      </c>
      <c r="H2510" s="12" t="s">
        <v>21</v>
      </c>
    </row>
    <row r="2511" spans="1:8" ht="14.25" customHeight="1">
      <c r="A2511" s="12" t="s">
        <v>2538</v>
      </c>
      <c r="B2511" s="12" t="s">
        <v>34</v>
      </c>
      <c r="C2511" s="12" t="s">
        <v>14</v>
      </c>
      <c r="D2511" s="13">
        <v>88967</v>
      </c>
      <c r="E2511" s="13">
        <v>31281</v>
      </c>
      <c r="F2511" s="12"/>
      <c r="G2511" s="12" t="s">
        <v>20</v>
      </c>
      <c r="H2511" s="12" t="s">
        <v>21</v>
      </c>
    </row>
    <row r="2512" spans="1:8" ht="14.25" customHeight="1">
      <c r="A2512" s="12" t="s">
        <v>2539</v>
      </c>
      <c r="B2512" s="12" t="s">
        <v>120</v>
      </c>
      <c r="C2512" s="12" t="s">
        <v>14</v>
      </c>
      <c r="D2512" s="13">
        <v>73168</v>
      </c>
      <c r="E2512" s="13">
        <v>36235</v>
      </c>
      <c r="F2512" s="12" t="s">
        <v>10</v>
      </c>
      <c r="G2512" s="12" t="s">
        <v>16</v>
      </c>
      <c r="H2512" s="12" t="s">
        <v>17</v>
      </c>
    </row>
    <row r="2513" spans="1:8" ht="14.25" customHeight="1">
      <c r="A2513" s="12" t="s">
        <v>2540</v>
      </c>
      <c r="B2513" s="12" t="s">
        <v>34</v>
      </c>
      <c r="C2513" s="12" t="s">
        <v>14</v>
      </c>
      <c r="D2513" s="13">
        <v>131663</v>
      </c>
      <c r="E2513" s="13">
        <v>53712</v>
      </c>
      <c r="F2513" s="12" t="s">
        <v>15</v>
      </c>
      <c r="G2513" s="12"/>
      <c r="H2513" s="12" t="s">
        <v>11</v>
      </c>
    </row>
    <row r="2514" spans="1:8" ht="14.25" customHeight="1">
      <c r="A2514" s="12" t="s">
        <v>2541</v>
      </c>
      <c r="B2514" s="12" t="s">
        <v>36</v>
      </c>
      <c r="C2514" s="12" t="s">
        <v>9</v>
      </c>
      <c r="D2514" s="13">
        <v>193941</v>
      </c>
      <c r="E2514" s="13">
        <v>8606</v>
      </c>
      <c r="F2514" s="12" t="s">
        <v>29</v>
      </c>
      <c r="G2514" s="12" t="s">
        <v>24</v>
      </c>
      <c r="H2514" s="12" t="s">
        <v>17</v>
      </c>
    </row>
    <row r="2515" spans="1:8" ht="14.25" customHeight="1">
      <c r="A2515" s="12" t="s">
        <v>2542</v>
      </c>
      <c r="B2515" s="12" t="s">
        <v>36</v>
      </c>
      <c r="C2515" s="12" t="s">
        <v>9</v>
      </c>
      <c r="D2515" s="13">
        <v>107633</v>
      </c>
      <c r="E2515" s="13">
        <v>55992</v>
      </c>
      <c r="F2515" s="12" t="s">
        <v>29</v>
      </c>
      <c r="G2515" s="12"/>
      <c r="H2515" s="12" t="s">
        <v>11</v>
      </c>
    </row>
    <row r="2516" spans="1:8" ht="14.25" customHeight="1">
      <c r="A2516" s="12" t="s">
        <v>2543</v>
      </c>
      <c r="B2516" s="12"/>
      <c r="C2516" s="12" t="s">
        <v>9</v>
      </c>
      <c r="D2516" s="13">
        <v>22818</v>
      </c>
      <c r="E2516" s="13">
        <v>30594</v>
      </c>
      <c r="F2516" s="12"/>
      <c r="G2516" s="12" t="s">
        <v>16</v>
      </c>
      <c r="H2516" s="12"/>
    </row>
    <row r="2517" spans="1:8" ht="14.25" customHeight="1">
      <c r="A2517" s="12" t="s">
        <v>2544</v>
      </c>
      <c r="B2517" s="12" t="s">
        <v>13</v>
      </c>
      <c r="C2517" s="12" t="s">
        <v>9</v>
      </c>
      <c r="D2517" s="13">
        <v>139235</v>
      </c>
      <c r="E2517" s="13">
        <v>39987</v>
      </c>
      <c r="F2517" s="12" t="s">
        <v>15</v>
      </c>
      <c r="G2517" s="12"/>
      <c r="H2517" s="12"/>
    </row>
    <row r="2518" spans="1:8" ht="14.25" customHeight="1">
      <c r="A2518" s="12" t="s">
        <v>2545</v>
      </c>
      <c r="B2518" s="12"/>
      <c r="C2518" s="12" t="s">
        <v>46</v>
      </c>
      <c r="D2518" s="13">
        <v>131103</v>
      </c>
      <c r="E2518" s="13">
        <v>19339</v>
      </c>
      <c r="F2518" s="12"/>
      <c r="G2518" s="12" t="s">
        <v>20</v>
      </c>
      <c r="H2518" s="12" t="s">
        <v>21</v>
      </c>
    </row>
    <row r="2519" spans="1:8" ht="14.25" customHeight="1">
      <c r="A2519" s="12" t="s">
        <v>2546</v>
      </c>
      <c r="B2519" s="12" t="s">
        <v>13</v>
      </c>
      <c r="C2519" s="12" t="s">
        <v>9</v>
      </c>
      <c r="D2519" s="13">
        <v>90084</v>
      </c>
      <c r="E2519" s="13">
        <v>6448</v>
      </c>
      <c r="F2519" s="12" t="s">
        <v>29</v>
      </c>
      <c r="G2519" s="12" t="s">
        <v>24</v>
      </c>
      <c r="H2519" s="12" t="s">
        <v>17</v>
      </c>
    </row>
    <row r="2520" spans="1:8" ht="14.25" customHeight="1">
      <c r="A2520" s="12" t="s">
        <v>2547</v>
      </c>
      <c r="B2520" s="12" t="s">
        <v>34</v>
      </c>
      <c r="C2520" s="12" t="s">
        <v>14</v>
      </c>
      <c r="D2520" s="13">
        <v>143460</v>
      </c>
      <c r="E2520" s="13">
        <v>33602</v>
      </c>
      <c r="F2520" s="12" t="s">
        <v>10</v>
      </c>
      <c r="G2520" s="12" t="s">
        <v>24</v>
      </c>
      <c r="H2520" s="12"/>
    </row>
    <row r="2521" spans="1:8" ht="14.25" customHeight="1">
      <c r="A2521" s="12" t="s">
        <v>2548</v>
      </c>
      <c r="B2521" s="12" t="s">
        <v>36</v>
      </c>
      <c r="C2521" s="12" t="s">
        <v>9</v>
      </c>
      <c r="D2521" s="13">
        <v>176669</v>
      </c>
      <c r="E2521" s="13">
        <v>62014</v>
      </c>
      <c r="F2521" s="12" t="s">
        <v>15</v>
      </c>
      <c r="G2521" s="12" t="s">
        <v>16</v>
      </c>
      <c r="H2521" s="12"/>
    </row>
    <row r="2522" spans="1:8" ht="14.25" customHeight="1">
      <c r="A2522" s="12" t="s">
        <v>2549</v>
      </c>
      <c r="B2522" s="12"/>
      <c r="C2522" s="12" t="s">
        <v>9</v>
      </c>
      <c r="D2522" s="13">
        <v>22758</v>
      </c>
      <c r="E2522" s="13">
        <v>19150</v>
      </c>
      <c r="F2522" s="12"/>
      <c r="G2522" s="12"/>
      <c r="H2522" s="12" t="s">
        <v>31</v>
      </c>
    </row>
    <row r="2523" spans="1:8" ht="14.25" customHeight="1">
      <c r="A2523" s="12" t="s">
        <v>2550</v>
      </c>
      <c r="B2523" s="12" t="s">
        <v>34</v>
      </c>
      <c r="C2523" s="12"/>
      <c r="D2523" s="13">
        <v>31130</v>
      </c>
      <c r="E2523" s="13">
        <v>14285</v>
      </c>
      <c r="F2523" s="12"/>
      <c r="G2523" s="12" t="s">
        <v>16</v>
      </c>
      <c r="H2523" s="12" t="s">
        <v>11</v>
      </c>
    </row>
    <row r="2524" spans="1:8" ht="14.25" customHeight="1">
      <c r="A2524" s="12" t="s">
        <v>2551</v>
      </c>
      <c r="B2524" s="12"/>
      <c r="C2524" s="12" t="s">
        <v>9</v>
      </c>
      <c r="D2524" s="13">
        <v>46622</v>
      </c>
      <c r="E2524" s="13">
        <v>62114</v>
      </c>
      <c r="F2524" s="12" t="s">
        <v>15</v>
      </c>
      <c r="G2524" s="12" t="s">
        <v>16</v>
      </c>
      <c r="H2524" s="12"/>
    </row>
    <row r="2525" spans="1:8" ht="14.25" customHeight="1">
      <c r="A2525" s="12" t="s">
        <v>2552</v>
      </c>
      <c r="B2525" s="12" t="s">
        <v>13</v>
      </c>
      <c r="C2525" s="12" t="s">
        <v>14</v>
      </c>
      <c r="D2525" s="13">
        <v>189278</v>
      </c>
      <c r="E2525" s="13">
        <v>85259</v>
      </c>
      <c r="F2525" s="12" t="s">
        <v>29</v>
      </c>
      <c r="G2525" s="12" t="s">
        <v>24</v>
      </c>
      <c r="H2525" s="12" t="s">
        <v>31</v>
      </c>
    </row>
    <row r="2526" spans="1:8" ht="14.25" customHeight="1">
      <c r="A2526" s="12" t="s">
        <v>2553</v>
      </c>
      <c r="B2526" s="12" t="s">
        <v>13</v>
      </c>
      <c r="C2526" s="12" t="s">
        <v>14</v>
      </c>
      <c r="D2526" s="13">
        <v>40872</v>
      </c>
      <c r="E2526" s="13">
        <v>88441</v>
      </c>
      <c r="F2526" s="12" t="s">
        <v>15</v>
      </c>
      <c r="G2526" s="12"/>
      <c r="H2526" s="12" t="s">
        <v>11</v>
      </c>
    </row>
    <row r="2527" spans="1:8" ht="14.25" customHeight="1">
      <c r="A2527" s="12" t="s">
        <v>2554</v>
      </c>
      <c r="B2527" s="12" t="s">
        <v>36</v>
      </c>
      <c r="C2527" s="12" t="s">
        <v>46</v>
      </c>
      <c r="D2527" s="13">
        <v>77199</v>
      </c>
      <c r="E2527" s="13">
        <v>69450</v>
      </c>
      <c r="F2527" s="12" t="s">
        <v>15</v>
      </c>
      <c r="G2527" s="12" t="s">
        <v>20</v>
      </c>
      <c r="H2527" s="12" t="s">
        <v>21</v>
      </c>
    </row>
    <row r="2528" spans="1:8" ht="14.25" customHeight="1">
      <c r="A2528" s="12" t="s">
        <v>2555</v>
      </c>
      <c r="B2528" s="12" t="s">
        <v>19</v>
      </c>
      <c r="C2528" s="12" t="s">
        <v>14</v>
      </c>
      <c r="D2528" s="13">
        <v>51128</v>
      </c>
      <c r="E2528" s="13">
        <v>93907</v>
      </c>
      <c r="F2528" s="12" t="s">
        <v>29</v>
      </c>
      <c r="G2528" s="12" t="s">
        <v>16</v>
      </c>
      <c r="H2528" s="12" t="s">
        <v>11</v>
      </c>
    </row>
    <row r="2529" spans="1:8" ht="14.25" customHeight="1">
      <c r="A2529" s="12" t="s">
        <v>2556</v>
      </c>
      <c r="B2529" s="12" t="s">
        <v>13</v>
      </c>
      <c r="C2529" s="12" t="s">
        <v>9</v>
      </c>
      <c r="D2529" s="13">
        <v>198490</v>
      </c>
      <c r="E2529" s="13">
        <v>90477</v>
      </c>
      <c r="F2529" s="12"/>
      <c r="G2529" s="12" t="s">
        <v>16</v>
      </c>
      <c r="H2529" s="12"/>
    </row>
    <row r="2530" spans="1:8" ht="14.25" customHeight="1">
      <c r="A2530" s="12" t="s">
        <v>2557</v>
      </c>
      <c r="B2530" s="12" t="s">
        <v>13</v>
      </c>
      <c r="C2530" s="12" t="s">
        <v>9</v>
      </c>
      <c r="D2530" s="13">
        <v>141538</v>
      </c>
      <c r="E2530" s="13">
        <v>76247</v>
      </c>
      <c r="F2530" s="12" t="s">
        <v>29</v>
      </c>
      <c r="G2530" s="12" t="s">
        <v>16</v>
      </c>
      <c r="H2530" s="12" t="s">
        <v>17</v>
      </c>
    </row>
    <row r="2531" spans="1:8" ht="14.25" customHeight="1">
      <c r="A2531" s="12" t="s">
        <v>2558</v>
      </c>
      <c r="B2531" s="12" t="s">
        <v>13</v>
      </c>
      <c r="C2531" s="12" t="s">
        <v>14</v>
      </c>
      <c r="D2531" s="13">
        <v>72651</v>
      </c>
      <c r="E2531" s="13">
        <v>21536</v>
      </c>
      <c r="F2531" s="12" t="s">
        <v>29</v>
      </c>
      <c r="G2531" s="12"/>
      <c r="H2531" s="12" t="s">
        <v>31</v>
      </c>
    </row>
    <row r="2532" spans="1:8" ht="14.25" customHeight="1">
      <c r="A2532" s="12" t="s">
        <v>2559</v>
      </c>
      <c r="B2532" s="12" t="s">
        <v>34</v>
      </c>
      <c r="C2532" s="12" t="s">
        <v>9</v>
      </c>
      <c r="D2532" s="13">
        <v>42949</v>
      </c>
      <c r="E2532" s="13">
        <v>31593</v>
      </c>
      <c r="F2532" s="12" t="s">
        <v>29</v>
      </c>
      <c r="G2532" s="12"/>
      <c r="H2532" s="12" t="s">
        <v>31</v>
      </c>
    </row>
    <row r="2533" spans="1:8" ht="14.25" customHeight="1">
      <c r="A2533" s="12" t="s">
        <v>2560</v>
      </c>
      <c r="B2533" s="12"/>
      <c r="C2533" s="12"/>
      <c r="D2533" s="13">
        <v>167543</v>
      </c>
      <c r="E2533" s="13">
        <v>77119</v>
      </c>
      <c r="F2533" s="12" t="s">
        <v>15</v>
      </c>
      <c r="G2533" s="12"/>
      <c r="H2533" s="12"/>
    </row>
    <row r="2534" spans="1:8" ht="14.25" customHeight="1">
      <c r="A2534" s="12" t="s">
        <v>2561</v>
      </c>
      <c r="B2534" s="12" t="s">
        <v>36</v>
      </c>
      <c r="C2534" s="12"/>
      <c r="D2534" s="13">
        <v>132124</v>
      </c>
      <c r="E2534" s="13">
        <v>92507</v>
      </c>
      <c r="F2534" s="12" t="s">
        <v>10</v>
      </c>
      <c r="G2534" s="12" t="s">
        <v>20</v>
      </c>
      <c r="H2534" s="12"/>
    </row>
    <row r="2535" spans="1:8" ht="14.25" customHeight="1">
      <c r="A2535" s="12" t="s">
        <v>2562</v>
      </c>
      <c r="B2535" s="12" t="s">
        <v>13</v>
      </c>
      <c r="C2535" s="12" t="s">
        <v>46</v>
      </c>
      <c r="D2535" s="13">
        <v>11875</v>
      </c>
      <c r="E2535" s="13">
        <v>30254</v>
      </c>
      <c r="F2535" s="12" t="s">
        <v>15</v>
      </c>
      <c r="G2535" s="12"/>
      <c r="H2535" s="12" t="s">
        <v>31</v>
      </c>
    </row>
    <row r="2536" spans="1:8" ht="14.25" customHeight="1">
      <c r="A2536" s="12" t="s">
        <v>2563</v>
      </c>
      <c r="B2536" s="12" t="s">
        <v>13</v>
      </c>
      <c r="C2536" s="12" t="s">
        <v>14</v>
      </c>
      <c r="D2536" s="13">
        <v>12852</v>
      </c>
      <c r="E2536" s="13">
        <v>9477</v>
      </c>
      <c r="F2536" s="12" t="s">
        <v>10</v>
      </c>
      <c r="G2536" s="12" t="s">
        <v>16</v>
      </c>
      <c r="H2536" s="12"/>
    </row>
    <row r="2537" spans="1:8" ht="14.25" customHeight="1">
      <c r="A2537" s="12" t="s">
        <v>2564</v>
      </c>
      <c r="B2537" s="12" t="s">
        <v>19</v>
      </c>
      <c r="C2537" s="12" t="s">
        <v>9</v>
      </c>
      <c r="D2537" s="13">
        <v>33259</v>
      </c>
      <c r="E2537" s="13">
        <v>95058</v>
      </c>
      <c r="F2537" s="12" t="s">
        <v>15</v>
      </c>
      <c r="G2537" s="12" t="s">
        <v>24</v>
      </c>
      <c r="H2537" s="12"/>
    </row>
    <row r="2538" spans="1:8" ht="14.25" customHeight="1">
      <c r="A2538" s="12" t="s">
        <v>2565</v>
      </c>
      <c r="B2538" s="12" t="s">
        <v>36</v>
      </c>
      <c r="C2538" s="12" t="s">
        <v>14</v>
      </c>
      <c r="D2538" s="13">
        <v>165144</v>
      </c>
      <c r="E2538" s="13">
        <v>96355</v>
      </c>
      <c r="F2538" s="12" t="s">
        <v>15</v>
      </c>
      <c r="G2538" s="12"/>
      <c r="H2538" s="12" t="s">
        <v>17</v>
      </c>
    </row>
    <row r="2539" spans="1:8" ht="14.25" customHeight="1">
      <c r="A2539" s="12" t="s">
        <v>2566</v>
      </c>
      <c r="B2539" s="12" t="s">
        <v>34</v>
      </c>
      <c r="C2539" s="12"/>
      <c r="D2539" s="13">
        <v>65417</v>
      </c>
      <c r="E2539" s="13">
        <v>42265</v>
      </c>
      <c r="F2539" s="12" t="s">
        <v>10</v>
      </c>
      <c r="G2539" s="12" t="s">
        <v>24</v>
      </c>
      <c r="H2539" s="12" t="s">
        <v>17</v>
      </c>
    </row>
    <row r="2540" spans="1:8" ht="14.25" customHeight="1">
      <c r="A2540" s="12" t="s">
        <v>2567</v>
      </c>
      <c r="B2540" s="12" t="s">
        <v>36</v>
      </c>
      <c r="C2540" s="12"/>
      <c r="D2540" s="13">
        <v>147038</v>
      </c>
      <c r="E2540" s="13">
        <v>83011</v>
      </c>
      <c r="F2540" s="12" t="s">
        <v>29</v>
      </c>
      <c r="G2540" s="12"/>
      <c r="H2540" s="12" t="s">
        <v>17</v>
      </c>
    </row>
    <row r="2541" spans="1:8" ht="14.25" customHeight="1">
      <c r="A2541" s="12" t="s">
        <v>2568</v>
      </c>
      <c r="B2541" s="12" t="s">
        <v>19</v>
      </c>
      <c r="C2541" s="12" t="s">
        <v>46</v>
      </c>
      <c r="D2541" s="13">
        <v>185907</v>
      </c>
      <c r="E2541" s="13">
        <v>44915</v>
      </c>
      <c r="F2541" s="12"/>
      <c r="G2541" s="12" t="s">
        <v>16</v>
      </c>
      <c r="H2541" s="12" t="s">
        <v>21</v>
      </c>
    </row>
    <row r="2542" spans="1:8" ht="14.25" customHeight="1">
      <c r="A2542" s="12" t="s">
        <v>2569</v>
      </c>
      <c r="B2542" s="12"/>
      <c r="C2542" s="12"/>
      <c r="D2542" s="13">
        <v>122477</v>
      </c>
      <c r="E2542" s="13">
        <v>93296</v>
      </c>
      <c r="F2542" s="12" t="s">
        <v>15</v>
      </c>
      <c r="G2542" s="12"/>
      <c r="H2542" s="12" t="s">
        <v>17</v>
      </c>
    </row>
    <row r="2543" spans="1:8" ht="14.25" customHeight="1">
      <c r="A2543" s="12" t="s">
        <v>2570</v>
      </c>
      <c r="B2543" s="12" t="s">
        <v>13</v>
      </c>
      <c r="C2543" s="12" t="s">
        <v>46</v>
      </c>
      <c r="D2543" s="13">
        <v>161175</v>
      </c>
      <c r="E2543" s="13">
        <v>78491</v>
      </c>
      <c r="F2543" s="12" t="s">
        <v>15</v>
      </c>
      <c r="G2543" s="12" t="s">
        <v>16</v>
      </c>
      <c r="H2543" s="12" t="s">
        <v>31</v>
      </c>
    </row>
    <row r="2544" spans="1:8" ht="14.25" customHeight="1">
      <c r="A2544" s="12" t="s">
        <v>2571</v>
      </c>
      <c r="B2544" s="12"/>
      <c r="C2544" s="12" t="s">
        <v>46</v>
      </c>
      <c r="D2544" s="13">
        <v>61283</v>
      </c>
      <c r="E2544" s="13">
        <v>88919</v>
      </c>
      <c r="F2544" s="12" t="s">
        <v>15</v>
      </c>
      <c r="G2544" s="12" t="s">
        <v>16</v>
      </c>
      <c r="H2544" s="12" t="s">
        <v>17</v>
      </c>
    </row>
    <row r="2545" spans="1:8" ht="14.25" customHeight="1">
      <c r="A2545" s="12" t="s">
        <v>2572</v>
      </c>
      <c r="B2545" s="12" t="s">
        <v>19</v>
      </c>
      <c r="C2545" s="12" t="s">
        <v>46</v>
      </c>
      <c r="D2545" s="13">
        <v>17954</v>
      </c>
      <c r="E2545" s="13">
        <v>13049</v>
      </c>
      <c r="F2545" s="12" t="s">
        <v>10</v>
      </c>
      <c r="G2545" s="12" t="s">
        <v>24</v>
      </c>
      <c r="H2545" s="12"/>
    </row>
    <row r="2546" spans="1:8" ht="14.25" customHeight="1">
      <c r="A2546" s="12" t="s">
        <v>2573</v>
      </c>
      <c r="B2546" s="12" t="s">
        <v>36</v>
      </c>
      <c r="C2546" s="12" t="s">
        <v>14</v>
      </c>
      <c r="D2546" s="13">
        <v>105866</v>
      </c>
      <c r="E2546" s="13">
        <v>14436</v>
      </c>
      <c r="F2546" s="12" t="s">
        <v>10</v>
      </c>
      <c r="G2546" s="12"/>
      <c r="H2546" s="12"/>
    </row>
    <row r="2547" spans="1:8" ht="14.25" customHeight="1">
      <c r="A2547" s="12" t="s">
        <v>2574</v>
      </c>
      <c r="B2547" s="12"/>
      <c r="C2547" s="12"/>
      <c r="D2547" s="13">
        <v>143406</v>
      </c>
      <c r="E2547" s="13">
        <v>99320</v>
      </c>
      <c r="F2547" s="12"/>
      <c r="G2547" s="12" t="s">
        <v>20</v>
      </c>
      <c r="H2547" s="12" t="s">
        <v>21</v>
      </c>
    </row>
    <row r="2548" spans="1:8" ht="14.25" customHeight="1">
      <c r="A2548" s="12" t="s">
        <v>2575</v>
      </c>
      <c r="B2548" s="12" t="s">
        <v>34</v>
      </c>
      <c r="C2548" s="12" t="s">
        <v>9</v>
      </c>
      <c r="D2548" s="13">
        <v>54965</v>
      </c>
      <c r="E2548" s="13">
        <v>7745</v>
      </c>
      <c r="F2548" s="12" t="s">
        <v>10</v>
      </c>
      <c r="G2548" s="12" t="s">
        <v>16</v>
      </c>
      <c r="H2548" s="12" t="s">
        <v>31</v>
      </c>
    </row>
    <row r="2549" spans="1:8" ht="14.25" customHeight="1">
      <c r="A2549" s="12" t="s">
        <v>2576</v>
      </c>
      <c r="B2549" s="12" t="s">
        <v>13</v>
      </c>
      <c r="C2549" s="12"/>
      <c r="D2549" s="13">
        <v>17298</v>
      </c>
      <c r="E2549" s="13">
        <v>24011</v>
      </c>
      <c r="F2549" s="12" t="s">
        <v>10</v>
      </c>
      <c r="G2549" s="12" t="s">
        <v>20</v>
      </c>
      <c r="H2549" s="12" t="s">
        <v>17</v>
      </c>
    </row>
    <row r="2550" spans="1:8" ht="14.25" customHeight="1">
      <c r="A2550" s="12" t="s">
        <v>2577</v>
      </c>
      <c r="B2550" s="12"/>
      <c r="C2550" s="12"/>
      <c r="D2550" s="13">
        <v>136080</v>
      </c>
      <c r="E2550" s="13">
        <v>98511</v>
      </c>
      <c r="F2550" s="12" t="s">
        <v>15</v>
      </c>
      <c r="G2550" s="12" t="s">
        <v>20</v>
      </c>
      <c r="H2550" s="12"/>
    </row>
    <row r="2551" spans="1:8" ht="14.25" customHeight="1">
      <c r="A2551" s="12" t="s">
        <v>2578</v>
      </c>
      <c r="B2551" s="12" t="s">
        <v>13</v>
      </c>
      <c r="C2551" s="12"/>
      <c r="D2551" s="13">
        <v>160140</v>
      </c>
      <c r="E2551" s="13">
        <v>19190</v>
      </c>
      <c r="F2551" s="12" t="s">
        <v>29</v>
      </c>
      <c r="G2551" s="12"/>
      <c r="H2551" s="12" t="s">
        <v>21</v>
      </c>
    </row>
    <row r="2552" spans="1:8" ht="14.25" customHeight="1">
      <c r="A2552" s="12" t="s">
        <v>2579</v>
      </c>
      <c r="B2552" s="12" t="s">
        <v>36</v>
      </c>
      <c r="C2552" s="12" t="s">
        <v>14</v>
      </c>
      <c r="D2552" s="13">
        <v>49574</v>
      </c>
      <c r="E2552" s="13">
        <v>13879</v>
      </c>
      <c r="F2552" s="12" t="s">
        <v>29</v>
      </c>
      <c r="G2552" s="12" t="s">
        <v>16</v>
      </c>
      <c r="H2552" s="12" t="s">
        <v>21</v>
      </c>
    </row>
    <row r="2553" spans="1:8" ht="14.25" customHeight="1">
      <c r="A2553" s="12" t="s">
        <v>2580</v>
      </c>
      <c r="B2553" s="12" t="s">
        <v>36</v>
      </c>
      <c r="C2553" s="12" t="s">
        <v>46</v>
      </c>
      <c r="D2553" s="13">
        <v>56876</v>
      </c>
      <c r="E2553" s="13">
        <v>91100</v>
      </c>
      <c r="F2553" s="12" t="s">
        <v>15</v>
      </c>
      <c r="G2553" s="12" t="s">
        <v>24</v>
      </c>
      <c r="H2553" s="12" t="s">
        <v>31</v>
      </c>
    </row>
    <row r="2554" spans="1:8" ht="14.25" customHeight="1">
      <c r="A2554" s="12" t="s">
        <v>2581</v>
      </c>
      <c r="B2554" s="12" t="s">
        <v>34</v>
      </c>
      <c r="C2554" s="12"/>
      <c r="D2554" s="13">
        <v>151176</v>
      </c>
      <c r="E2554" s="13">
        <v>8648</v>
      </c>
      <c r="F2554" s="12" t="s">
        <v>10</v>
      </c>
      <c r="G2554" s="12" t="s">
        <v>16</v>
      </c>
      <c r="H2554" s="12" t="s">
        <v>21</v>
      </c>
    </row>
    <row r="2555" spans="1:8" ht="14.25" customHeight="1">
      <c r="A2555" s="12" t="s">
        <v>2582</v>
      </c>
      <c r="B2555" s="12" t="s">
        <v>152</v>
      </c>
      <c r="C2555" s="12" t="s">
        <v>9</v>
      </c>
      <c r="D2555" s="13">
        <v>94930</v>
      </c>
      <c r="E2555" s="13">
        <v>52715</v>
      </c>
      <c r="F2555" s="12"/>
      <c r="G2555" s="12"/>
      <c r="H2555" s="12" t="s">
        <v>21</v>
      </c>
    </row>
    <row r="2556" spans="1:8" ht="14.25" customHeight="1">
      <c r="A2556" s="12" t="s">
        <v>2583</v>
      </c>
      <c r="B2556" s="12" t="s">
        <v>36</v>
      </c>
      <c r="C2556" s="12" t="s">
        <v>9</v>
      </c>
      <c r="D2556" s="13">
        <v>171289</v>
      </c>
      <c r="E2556" s="13">
        <v>9527</v>
      </c>
      <c r="F2556" s="12"/>
      <c r="G2556" s="12"/>
      <c r="H2556" s="12" t="s">
        <v>21</v>
      </c>
    </row>
    <row r="2557" spans="1:8" ht="14.25" customHeight="1">
      <c r="A2557" s="12" t="s">
        <v>2584</v>
      </c>
      <c r="B2557" s="12"/>
      <c r="C2557" s="12" t="s">
        <v>46</v>
      </c>
      <c r="D2557" s="13">
        <v>57220</v>
      </c>
      <c r="E2557" s="13">
        <v>68857</v>
      </c>
      <c r="F2557" s="12" t="s">
        <v>29</v>
      </c>
      <c r="G2557" s="12" t="s">
        <v>16</v>
      </c>
      <c r="H2557" s="12" t="s">
        <v>31</v>
      </c>
    </row>
    <row r="2558" spans="1:8" ht="14.25" customHeight="1">
      <c r="A2558" s="12" t="s">
        <v>2585</v>
      </c>
      <c r="B2558" s="12"/>
      <c r="C2558" s="12"/>
      <c r="D2558" s="13">
        <v>98186</v>
      </c>
      <c r="E2558" s="13">
        <v>40736</v>
      </c>
      <c r="F2558" s="12"/>
      <c r="G2558" s="12"/>
      <c r="H2558" s="12" t="s">
        <v>31</v>
      </c>
    </row>
    <row r="2559" spans="1:8" ht="14.25" customHeight="1">
      <c r="A2559" s="12" t="s">
        <v>2586</v>
      </c>
      <c r="B2559" s="12" t="s">
        <v>34</v>
      </c>
      <c r="C2559" s="12" t="s">
        <v>9</v>
      </c>
      <c r="D2559" s="13">
        <v>21135</v>
      </c>
      <c r="E2559" s="13">
        <v>81388</v>
      </c>
      <c r="F2559" s="12"/>
      <c r="G2559" s="12"/>
      <c r="H2559" s="12" t="s">
        <v>11</v>
      </c>
    </row>
    <row r="2560" spans="1:8" ht="14.25" customHeight="1">
      <c r="A2560" s="12" t="s">
        <v>2587</v>
      </c>
      <c r="B2560" s="12"/>
      <c r="C2560" s="12" t="s">
        <v>9</v>
      </c>
      <c r="D2560" s="13">
        <v>109377</v>
      </c>
      <c r="E2560" s="13">
        <v>73472</v>
      </c>
      <c r="F2560" s="12" t="s">
        <v>15</v>
      </c>
      <c r="G2560" s="12" t="s">
        <v>24</v>
      </c>
      <c r="H2560" s="12" t="s">
        <v>31</v>
      </c>
    </row>
    <row r="2561" spans="1:8" ht="14.25" customHeight="1">
      <c r="A2561" s="12" t="s">
        <v>2588</v>
      </c>
      <c r="B2561" s="12" t="s">
        <v>13</v>
      </c>
      <c r="C2561" s="12" t="s">
        <v>14</v>
      </c>
      <c r="D2561" s="13">
        <v>55038</v>
      </c>
      <c r="E2561" s="13">
        <v>14603</v>
      </c>
      <c r="F2561" s="12"/>
      <c r="G2561" s="12" t="s">
        <v>24</v>
      </c>
      <c r="H2561" s="12" t="s">
        <v>11</v>
      </c>
    </row>
    <row r="2562" spans="1:8" ht="14.25" customHeight="1">
      <c r="A2562" s="12" t="s">
        <v>2589</v>
      </c>
      <c r="B2562" s="12"/>
      <c r="C2562" s="12"/>
      <c r="D2562" s="13">
        <v>196945</v>
      </c>
      <c r="E2562" s="13">
        <v>17909</v>
      </c>
      <c r="F2562" s="12"/>
      <c r="G2562" s="12" t="s">
        <v>16</v>
      </c>
      <c r="H2562" s="12" t="s">
        <v>17</v>
      </c>
    </row>
    <row r="2563" spans="1:8" ht="14.25" customHeight="1">
      <c r="A2563" s="12" t="s">
        <v>2590</v>
      </c>
      <c r="B2563" s="12" t="s">
        <v>19</v>
      </c>
      <c r="C2563" s="12" t="s">
        <v>14</v>
      </c>
      <c r="D2563" s="13">
        <v>88072</v>
      </c>
      <c r="E2563" s="13">
        <v>90908</v>
      </c>
      <c r="F2563" s="12" t="s">
        <v>15</v>
      </c>
      <c r="G2563" s="12" t="s">
        <v>24</v>
      </c>
      <c r="H2563" s="12" t="s">
        <v>11</v>
      </c>
    </row>
    <row r="2564" spans="1:8" ht="14.25" customHeight="1">
      <c r="A2564" s="12" t="s">
        <v>2591</v>
      </c>
      <c r="B2564" s="12" t="s">
        <v>152</v>
      </c>
      <c r="C2564" s="12" t="s">
        <v>46</v>
      </c>
      <c r="D2564" s="13">
        <v>20131</v>
      </c>
      <c r="E2564" s="13">
        <v>79222</v>
      </c>
      <c r="F2564" s="12" t="s">
        <v>15</v>
      </c>
      <c r="G2564" s="12"/>
      <c r="H2564" s="12" t="s">
        <v>17</v>
      </c>
    </row>
    <row r="2565" spans="1:8" ht="14.25" customHeight="1">
      <c r="A2565" s="12" t="s">
        <v>2592</v>
      </c>
      <c r="B2565" s="12" t="s">
        <v>13</v>
      </c>
      <c r="C2565" s="12" t="s">
        <v>14</v>
      </c>
      <c r="D2565" s="13">
        <v>32619</v>
      </c>
      <c r="E2565" s="13">
        <v>16932</v>
      </c>
      <c r="F2565" s="12" t="s">
        <v>10</v>
      </c>
      <c r="G2565" s="12" t="s">
        <v>24</v>
      </c>
      <c r="H2565" s="12"/>
    </row>
    <row r="2566" spans="1:8" ht="14.25" customHeight="1">
      <c r="A2566" s="12" t="s">
        <v>2593</v>
      </c>
      <c r="B2566" s="12"/>
      <c r="C2566" s="12" t="s">
        <v>46</v>
      </c>
      <c r="D2566" s="13">
        <v>19146</v>
      </c>
      <c r="E2566" s="13">
        <v>70088</v>
      </c>
      <c r="F2566" s="12"/>
      <c r="G2566" s="12" t="s">
        <v>20</v>
      </c>
      <c r="H2566" s="12" t="s">
        <v>17</v>
      </c>
    </row>
    <row r="2567" spans="1:8" ht="14.25" customHeight="1">
      <c r="A2567" s="12" t="s">
        <v>2594</v>
      </c>
      <c r="B2567" s="12" t="s">
        <v>34</v>
      </c>
      <c r="C2567" s="12" t="s">
        <v>46</v>
      </c>
      <c r="D2567" s="13">
        <v>60692</v>
      </c>
      <c r="E2567" s="13">
        <v>16846</v>
      </c>
      <c r="F2567" s="12" t="s">
        <v>15</v>
      </c>
      <c r="G2567" s="12"/>
      <c r="H2567" s="12" t="s">
        <v>17</v>
      </c>
    </row>
    <row r="2568" spans="1:8" ht="14.25" customHeight="1">
      <c r="A2568" s="12" t="s">
        <v>2595</v>
      </c>
      <c r="B2568" s="12" t="s">
        <v>13</v>
      </c>
      <c r="C2568" s="12" t="s">
        <v>9</v>
      </c>
      <c r="D2568" s="13">
        <v>30571</v>
      </c>
      <c r="E2568" s="13">
        <v>18812</v>
      </c>
      <c r="F2568" s="12"/>
      <c r="G2568" s="12" t="s">
        <v>24</v>
      </c>
      <c r="H2568" s="12"/>
    </row>
    <row r="2569" spans="1:8" ht="14.25" customHeight="1">
      <c r="A2569" s="12" t="s">
        <v>2596</v>
      </c>
      <c r="B2569" s="12" t="s">
        <v>36</v>
      </c>
      <c r="C2569" s="12" t="s">
        <v>14</v>
      </c>
      <c r="D2569" s="13">
        <v>87074</v>
      </c>
      <c r="E2569" s="13">
        <v>15093</v>
      </c>
      <c r="F2569" s="12" t="s">
        <v>15</v>
      </c>
      <c r="G2569" s="12" t="s">
        <v>20</v>
      </c>
      <c r="H2569" s="12" t="s">
        <v>31</v>
      </c>
    </row>
    <row r="2570" spans="1:8" ht="14.25" customHeight="1">
      <c r="A2570" s="12" t="s">
        <v>2597</v>
      </c>
      <c r="B2570" s="12" t="s">
        <v>19</v>
      </c>
      <c r="C2570" s="12" t="s">
        <v>46</v>
      </c>
      <c r="D2570" s="13">
        <v>22774</v>
      </c>
      <c r="E2570" s="13">
        <v>32798</v>
      </c>
      <c r="F2570" s="12" t="s">
        <v>10</v>
      </c>
      <c r="G2570" s="12" t="s">
        <v>16</v>
      </c>
      <c r="H2570" s="12" t="s">
        <v>21</v>
      </c>
    </row>
    <row r="2571" spans="1:8" ht="14.25" customHeight="1">
      <c r="A2571" s="12" t="s">
        <v>2598</v>
      </c>
      <c r="B2571" s="12" t="s">
        <v>13</v>
      </c>
      <c r="C2571" s="12" t="s">
        <v>46</v>
      </c>
      <c r="D2571" s="13">
        <v>106055</v>
      </c>
      <c r="E2571" s="13">
        <v>43610</v>
      </c>
      <c r="F2571" s="12" t="s">
        <v>15</v>
      </c>
      <c r="G2571" s="12" t="s">
        <v>20</v>
      </c>
      <c r="H2571" s="12"/>
    </row>
    <row r="2572" spans="1:8" ht="14.25" customHeight="1">
      <c r="A2572" s="12" t="s">
        <v>2599</v>
      </c>
      <c r="B2572" s="12" t="s">
        <v>13</v>
      </c>
      <c r="C2572" s="12" t="s">
        <v>9</v>
      </c>
      <c r="D2572" s="13">
        <v>63583</v>
      </c>
      <c r="E2572" s="13">
        <v>93168</v>
      </c>
      <c r="F2572" s="12"/>
      <c r="G2572" s="12" t="s">
        <v>16</v>
      </c>
      <c r="H2572" s="12" t="s">
        <v>21</v>
      </c>
    </row>
    <row r="2573" spans="1:8" ht="14.25" customHeight="1">
      <c r="A2573" s="12" t="s">
        <v>2600</v>
      </c>
      <c r="B2573" s="12" t="s">
        <v>36</v>
      </c>
      <c r="C2573" s="12"/>
      <c r="D2573" s="13">
        <v>170502</v>
      </c>
      <c r="E2573" s="13">
        <v>21064</v>
      </c>
      <c r="F2573" s="12" t="s">
        <v>10</v>
      </c>
      <c r="G2573" s="12"/>
      <c r="H2573" s="12" t="s">
        <v>21</v>
      </c>
    </row>
    <row r="2574" spans="1:8" ht="14.25" customHeight="1">
      <c r="A2574" s="12" t="s">
        <v>2601</v>
      </c>
      <c r="B2574" s="12" t="s">
        <v>13</v>
      </c>
      <c r="C2574" s="12"/>
      <c r="D2574" s="13">
        <v>16637</v>
      </c>
      <c r="E2574" s="13">
        <v>32611</v>
      </c>
      <c r="F2574" s="12" t="s">
        <v>15</v>
      </c>
      <c r="G2574" s="12" t="s">
        <v>16</v>
      </c>
      <c r="H2574" s="12" t="s">
        <v>21</v>
      </c>
    </row>
    <row r="2575" spans="1:8" ht="14.25" customHeight="1">
      <c r="A2575" s="12" t="s">
        <v>2602</v>
      </c>
      <c r="B2575" s="12" t="s">
        <v>19</v>
      </c>
      <c r="C2575" s="12"/>
      <c r="D2575" s="13">
        <v>88001</v>
      </c>
      <c r="E2575" s="13">
        <v>18018</v>
      </c>
      <c r="F2575" s="12" t="s">
        <v>10</v>
      </c>
      <c r="G2575" s="12"/>
      <c r="H2575" s="12" t="s">
        <v>31</v>
      </c>
    </row>
    <row r="2576" spans="1:8" ht="14.25" customHeight="1">
      <c r="A2576" s="12" t="s">
        <v>2603</v>
      </c>
      <c r="B2576" s="12" t="s">
        <v>36</v>
      </c>
      <c r="C2576" s="12"/>
      <c r="D2576" s="13">
        <v>92571</v>
      </c>
      <c r="E2576" s="13">
        <v>30652</v>
      </c>
      <c r="F2576" s="12" t="s">
        <v>15</v>
      </c>
      <c r="G2576" s="12" t="s">
        <v>24</v>
      </c>
      <c r="H2576" s="12"/>
    </row>
    <row r="2577" spans="1:8" ht="14.25" customHeight="1">
      <c r="A2577" s="12" t="s">
        <v>2604</v>
      </c>
      <c r="B2577" s="12"/>
      <c r="C2577" s="12"/>
      <c r="D2577" s="13">
        <v>44880</v>
      </c>
      <c r="E2577" s="13">
        <v>78329</v>
      </c>
      <c r="F2577" s="12" t="s">
        <v>10</v>
      </c>
      <c r="G2577" s="12" t="s">
        <v>16</v>
      </c>
      <c r="H2577" s="12" t="s">
        <v>17</v>
      </c>
    </row>
    <row r="2578" spans="1:8" ht="14.25" customHeight="1">
      <c r="A2578" s="12" t="s">
        <v>2605</v>
      </c>
      <c r="B2578" s="12" t="s">
        <v>34</v>
      </c>
      <c r="C2578" s="12" t="s">
        <v>9</v>
      </c>
      <c r="D2578" s="13">
        <v>41928</v>
      </c>
      <c r="E2578" s="13">
        <v>19578</v>
      </c>
      <c r="F2578" s="12"/>
      <c r="G2578" s="12"/>
      <c r="H2578" s="12" t="s">
        <v>11</v>
      </c>
    </row>
    <row r="2579" spans="1:8" ht="14.25" customHeight="1">
      <c r="A2579" s="12" t="s">
        <v>2606</v>
      </c>
      <c r="B2579" s="12"/>
      <c r="C2579" s="12" t="s">
        <v>9</v>
      </c>
      <c r="D2579" s="13">
        <v>112388</v>
      </c>
      <c r="E2579" s="13">
        <v>39437</v>
      </c>
      <c r="F2579" s="12" t="s">
        <v>10</v>
      </c>
      <c r="G2579" s="12" t="s">
        <v>16</v>
      </c>
      <c r="H2579" s="12" t="s">
        <v>21</v>
      </c>
    </row>
    <row r="2580" spans="1:8" ht="14.25" customHeight="1">
      <c r="A2580" s="12" t="s">
        <v>2607</v>
      </c>
      <c r="B2580" s="12" t="s">
        <v>19</v>
      </c>
      <c r="C2580" s="12"/>
      <c r="D2580" s="13">
        <v>97306</v>
      </c>
      <c r="E2580" s="13">
        <v>39033</v>
      </c>
      <c r="F2580" s="12" t="s">
        <v>29</v>
      </c>
      <c r="G2580" s="12" t="s">
        <v>20</v>
      </c>
      <c r="H2580" s="12"/>
    </row>
    <row r="2581" spans="1:8" ht="14.25" customHeight="1">
      <c r="A2581" s="12" t="s">
        <v>2608</v>
      </c>
      <c r="B2581" s="12" t="s">
        <v>34</v>
      </c>
      <c r="C2581" s="12" t="s">
        <v>9</v>
      </c>
      <c r="D2581" s="13">
        <v>193375</v>
      </c>
      <c r="E2581" s="13">
        <v>23402</v>
      </c>
      <c r="F2581" s="12" t="s">
        <v>29</v>
      </c>
      <c r="G2581" s="12" t="s">
        <v>16</v>
      </c>
      <c r="H2581" s="12" t="s">
        <v>11</v>
      </c>
    </row>
    <row r="2582" spans="1:8" ht="14.25" customHeight="1">
      <c r="A2582" s="12" t="s">
        <v>2609</v>
      </c>
      <c r="B2582" s="12" t="s">
        <v>19</v>
      </c>
      <c r="C2582" s="12" t="s">
        <v>14</v>
      </c>
      <c r="D2582" s="13">
        <v>187231</v>
      </c>
      <c r="E2582" s="13">
        <v>15808</v>
      </c>
      <c r="F2582" s="12" t="s">
        <v>29</v>
      </c>
      <c r="G2582" s="12" t="s">
        <v>20</v>
      </c>
      <c r="H2582" s="12" t="s">
        <v>11</v>
      </c>
    </row>
    <row r="2583" spans="1:8" ht="14.25" customHeight="1">
      <c r="A2583" s="12" t="s">
        <v>2610</v>
      </c>
      <c r="B2583" s="12" t="s">
        <v>13</v>
      </c>
      <c r="C2583" s="12" t="s">
        <v>14</v>
      </c>
      <c r="D2583" s="13">
        <v>68863</v>
      </c>
      <c r="E2583" s="13">
        <v>23114</v>
      </c>
      <c r="F2583" s="12" t="s">
        <v>29</v>
      </c>
      <c r="G2583" s="12" t="s">
        <v>16</v>
      </c>
      <c r="H2583" s="12"/>
    </row>
    <row r="2584" spans="1:8" ht="14.25" customHeight="1">
      <c r="A2584" s="12" t="s">
        <v>2611</v>
      </c>
      <c r="B2584" s="12" t="s">
        <v>36</v>
      </c>
      <c r="C2584" s="12" t="s">
        <v>9</v>
      </c>
      <c r="D2584" s="13">
        <v>86372</v>
      </c>
      <c r="E2584" s="13">
        <v>83668</v>
      </c>
      <c r="F2584" s="12" t="s">
        <v>29</v>
      </c>
      <c r="G2584" s="12"/>
      <c r="H2584" s="12"/>
    </row>
    <row r="2585" spans="1:8" ht="14.25" customHeight="1">
      <c r="A2585" s="12" t="s">
        <v>2612</v>
      </c>
      <c r="B2585" s="12" t="s">
        <v>34</v>
      </c>
      <c r="C2585" s="12"/>
      <c r="D2585" s="13">
        <v>32974</v>
      </c>
      <c r="E2585" s="13">
        <v>99227</v>
      </c>
      <c r="F2585" s="12" t="s">
        <v>15</v>
      </c>
      <c r="G2585" s="12" t="s">
        <v>20</v>
      </c>
      <c r="H2585" s="12" t="s">
        <v>31</v>
      </c>
    </row>
    <row r="2586" spans="1:8" ht="14.25" customHeight="1">
      <c r="A2586" s="12" t="s">
        <v>2613</v>
      </c>
      <c r="B2586" s="12" t="s">
        <v>19</v>
      </c>
      <c r="C2586" s="12"/>
      <c r="D2586" s="13">
        <v>153203</v>
      </c>
      <c r="E2586" s="13">
        <v>39170</v>
      </c>
      <c r="F2586" s="12" t="s">
        <v>29</v>
      </c>
      <c r="G2586" s="12" t="s">
        <v>20</v>
      </c>
      <c r="H2586" s="12" t="s">
        <v>31</v>
      </c>
    </row>
    <row r="2587" spans="1:8" ht="14.25" customHeight="1">
      <c r="A2587" s="12" t="s">
        <v>2614</v>
      </c>
      <c r="B2587" s="12"/>
      <c r="C2587" s="12"/>
      <c r="D2587" s="13">
        <v>86654</v>
      </c>
      <c r="E2587" s="13">
        <v>5734</v>
      </c>
      <c r="F2587" s="12" t="s">
        <v>10</v>
      </c>
      <c r="G2587" s="12"/>
      <c r="H2587" s="12" t="s">
        <v>11</v>
      </c>
    </row>
    <row r="2588" spans="1:8" ht="14.25" customHeight="1">
      <c r="A2588" s="12" t="s">
        <v>2615</v>
      </c>
      <c r="B2588" s="12"/>
      <c r="C2588" s="12" t="s">
        <v>14</v>
      </c>
      <c r="D2588" s="13">
        <v>138328</v>
      </c>
      <c r="E2588" s="13">
        <v>99265</v>
      </c>
      <c r="F2588" s="12"/>
      <c r="G2588" s="12" t="s">
        <v>16</v>
      </c>
      <c r="H2588" s="12" t="s">
        <v>21</v>
      </c>
    </row>
    <row r="2589" spans="1:8" ht="14.25" customHeight="1">
      <c r="A2589" s="12" t="s">
        <v>2616</v>
      </c>
      <c r="B2589" s="12" t="s">
        <v>36</v>
      </c>
      <c r="C2589" s="12"/>
      <c r="D2589" s="13">
        <v>130514</v>
      </c>
      <c r="E2589" s="13">
        <v>89920</v>
      </c>
      <c r="F2589" s="12" t="s">
        <v>29</v>
      </c>
      <c r="G2589" s="12" t="s">
        <v>24</v>
      </c>
      <c r="H2589" s="12"/>
    </row>
    <row r="2590" spans="1:8" ht="14.25" customHeight="1">
      <c r="A2590" s="12" t="s">
        <v>2617</v>
      </c>
      <c r="B2590" s="12" t="s">
        <v>19</v>
      </c>
      <c r="C2590" s="12"/>
      <c r="D2590" s="13">
        <v>63160</v>
      </c>
      <c r="E2590" s="13">
        <v>15467</v>
      </c>
      <c r="F2590" s="12" t="s">
        <v>29</v>
      </c>
      <c r="G2590" s="12" t="s">
        <v>20</v>
      </c>
      <c r="H2590" s="12" t="s">
        <v>31</v>
      </c>
    </row>
    <row r="2591" spans="1:8" ht="14.25" customHeight="1">
      <c r="A2591" s="12" t="s">
        <v>2618</v>
      </c>
      <c r="B2591" s="12" t="s">
        <v>13</v>
      </c>
      <c r="C2591" s="12"/>
      <c r="D2591" s="13">
        <v>34713</v>
      </c>
      <c r="E2591" s="13">
        <v>47165</v>
      </c>
      <c r="F2591" s="12"/>
      <c r="G2591" s="12" t="s">
        <v>24</v>
      </c>
      <c r="H2591" s="12"/>
    </row>
    <row r="2592" spans="1:8" ht="14.25" customHeight="1">
      <c r="A2592" s="12" t="s">
        <v>2619</v>
      </c>
      <c r="B2592" s="12"/>
      <c r="C2592" s="12" t="s">
        <v>46</v>
      </c>
      <c r="D2592" s="13">
        <v>190700</v>
      </c>
      <c r="E2592" s="13">
        <v>59676</v>
      </c>
      <c r="F2592" s="12" t="s">
        <v>10</v>
      </c>
      <c r="G2592" s="12" t="s">
        <v>20</v>
      </c>
      <c r="H2592" s="12" t="s">
        <v>31</v>
      </c>
    </row>
    <row r="2593" spans="1:8" ht="14.25" customHeight="1">
      <c r="A2593" s="12" t="s">
        <v>2620</v>
      </c>
      <c r="B2593" s="12" t="s">
        <v>34</v>
      </c>
      <c r="C2593" s="12" t="s">
        <v>9</v>
      </c>
      <c r="D2593" s="13">
        <v>17162</v>
      </c>
      <c r="E2593" s="13">
        <v>64762</v>
      </c>
      <c r="F2593" s="12"/>
      <c r="G2593" s="12"/>
      <c r="H2593" s="12"/>
    </row>
    <row r="2594" spans="1:8" ht="14.25" customHeight="1">
      <c r="A2594" s="12" t="s">
        <v>2621</v>
      </c>
      <c r="B2594" s="12" t="s">
        <v>19</v>
      </c>
      <c r="C2594" s="12"/>
      <c r="D2594" s="13">
        <v>166407</v>
      </c>
      <c r="E2594" s="13">
        <v>46635</v>
      </c>
      <c r="F2594" s="12" t="s">
        <v>10</v>
      </c>
      <c r="G2594" s="12" t="s">
        <v>20</v>
      </c>
      <c r="H2594" s="12" t="s">
        <v>21</v>
      </c>
    </row>
    <row r="2595" spans="1:8" ht="14.25" customHeight="1">
      <c r="A2595" s="12" t="s">
        <v>2622</v>
      </c>
      <c r="B2595" s="12"/>
      <c r="C2595" s="12" t="s">
        <v>46</v>
      </c>
      <c r="D2595" s="13">
        <v>196439</v>
      </c>
      <c r="E2595" s="13">
        <v>89849</v>
      </c>
      <c r="F2595" s="12" t="s">
        <v>29</v>
      </c>
      <c r="G2595" s="12" t="s">
        <v>16</v>
      </c>
      <c r="H2595" s="12" t="s">
        <v>11</v>
      </c>
    </row>
    <row r="2596" spans="1:8" ht="14.25" customHeight="1">
      <c r="A2596" s="12" t="s">
        <v>2623</v>
      </c>
      <c r="B2596" s="12" t="s">
        <v>13</v>
      </c>
      <c r="C2596" s="12"/>
      <c r="D2596" s="13">
        <v>195141</v>
      </c>
      <c r="E2596" s="13">
        <v>82548</v>
      </c>
      <c r="F2596" s="12" t="s">
        <v>15</v>
      </c>
      <c r="G2596" s="12" t="s">
        <v>24</v>
      </c>
      <c r="H2596" s="12" t="s">
        <v>11</v>
      </c>
    </row>
    <row r="2597" spans="1:8" ht="14.25" customHeight="1">
      <c r="A2597" s="12" t="s">
        <v>2624</v>
      </c>
      <c r="B2597" s="12"/>
      <c r="C2597" s="12"/>
      <c r="D2597" s="13">
        <v>97499</v>
      </c>
      <c r="E2597" s="13">
        <v>45438</v>
      </c>
      <c r="F2597" s="12" t="s">
        <v>15</v>
      </c>
      <c r="G2597" s="12" t="s">
        <v>20</v>
      </c>
      <c r="H2597" s="12" t="s">
        <v>21</v>
      </c>
    </row>
    <row r="2598" spans="1:8" ht="14.25" customHeight="1">
      <c r="A2598" s="12" t="s">
        <v>2625</v>
      </c>
      <c r="B2598" s="12" t="s">
        <v>34</v>
      </c>
      <c r="C2598" s="12" t="s">
        <v>14</v>
      </c>
      <c r="D2598" s="13">
        <v>27253</v>
      </c>
      <c r="E2598" s="13">
        <v>58326</v>
      </c>
      <c r="F2598" s="12" t="s">
        <v>10</v>
      </c>
      <c r="G2598" s="12" t="s">
        <v>24</v>
      </c>
      <c r="H2598" s="12" t="s">
        <v>17</v>
      </c>
    </row>
    <row r="2599" spans="1:8" ht="14.25" customHeight="1">
      <c r="A2599" s="12" t="s">
        <v>2626</v>
      </c>
      <c r="B2599" s="12" t="s">
        <v>36</v>
      </c>
      <c r="C2599" s="12"/>
      <c r="D2599" s="13">
        <v>111494</v>
      </c>
      <c r="E2599" s="13">
        <v>70928</v>
      </c>
      <c r="F2599" s="12" t="s">
        <v>10</v>
      </c>
      <c r="G2599" s="12" t="s">
        <v>20</v>
      </c>
      <c r="H2599" s="12" t="s">
        <v>11</v>
      </c>
    </row>
    <row r="2600" spans="1:8" ht="14.25" customHeight="1">
      <c r="A2600" s="12" t="s">
        <v>2627</v>
      </c>
      <c r="B2600" s="12" t="s">
        <v>34</v>
      </c>
      <c r="C2600" s="12"/>
      <c r="D2600" s="13">
        <v>75759</v>
      </c>
      <c r="E2600" s="13">
        <v>75636</v>
      </c>
      <c r="F2600" s="12" t="s">
        <v>10</v>
      </c>
      <c r="G2600" s="12"/>
      <c r="H2600" s="12" t="s">
        <v>11</v>
      </c>
    </row>
    <row r="2601" spans="1:8" ht="14.25" customHeight="1">
      <c r="A2601" s="12" t="s">
        <v>2628</v>
      </c>
      <c r="B2601" s="12" t="s">
        <v>68</v>
      </c>
      <c r="C2601" s="12" t="s">
        <v>46</v>
      </c>
      <c r="D2601" s="13">
        <v>47985</v>
      </c>
      <c r="E2601" s="13">
        <v>42063</v>
      </c>
      <c r="F2601" s="12" t="s">
        <v>29</v>
      </c>
      <c r="G2601" s="12" t="s">
        <v>24</v>
      </c>
      <c r="H2601" s="12" t="s">
        <v>21</v>
      </c>
    </row>
    <row r="2602" spans="1:8" ht="14.25" customHeight="1">
      <c r="A2602" s="12" t="s">
        <v>2629</v>
      </c>
      <c r="B2602" s="12" t="s">
        <v>13</v>
      </c>
      <c r="C2602" s="12"/>
      <c r="D2602" s="13">
        <v>142525</v>
      </c>
      <c r="E2602" s="13">
        <v>65233</v>
      </c>
      <c r="F2602" s="12"/>
      <c r="G2602" s="12" t="s">
        <v>16</v>
      </c>
      <c r="H2602" s="12" t="s">
        <v>21</v>
      </c>
    </row>
    <row r="2603" spans="1:8" ht="14.25" customHeight="1">
      <c r="A2603" s="12" t="s">
        <v>2630</v>
      </c>
      <c r="B2603" s="12"/>
      <c r="C2603" s="12" t="s">
        <v>9</v>
      </c>
      <c r="D2603" s="13">
        <v>112883</v>
      </c>
      <c r="E2603" s="13">
        <v>52505</v>
      </c>
      <c r="F2603" s="12" t="s">
        <v>10</v>
      </c>
      <c r="G2603" s="12" t="s">
        <v>20</v>
      </c>
      <c r="H2603" s="12"/>
    </row>
    <row r="2604" spans="1:8" ht="14.25" customHeight="1">
      <c r="A2604" s="12" t="s">
        <v>2631</v>
      </c>
      <c r="B2604" s="12" t="s">
        <v>120</v>
      </c>
      <c r="C2604" s="12" t="s">
        <v>9</v>
      </c>
      <c r="D2604" s="13">
        <v>112675</v>
      </c>
      <c r="E2604" s="13">
        <v>85973</v>
      </c>
      <c r="F2604" s="12"/>
      <c r="G2604" s="12" t="s">
        <v>24</v>
      </c>
      <c r="H2604" s="12" t="s">
        <v>11</v>
      </c>
    </row>
    <row r="2605" spans="1:8" ht="14.25" customHeight="1">
      <c r="A2605" s="12" t="s">
        <v>2632</v>
      </c>
      <c r="B2605" s="12" t="s">
        <v>13</v>
      </c>
      <c r="C2605" s="12" t="s">
        <v>14</v>
      </c>
      <c r="D2605" s="13">
        <v>20250</v>
      </c>
      <c r="E2605" s="13">
        <v>40404</v>
      </c>
      <c r="F2605" s="12"/>
      <c r="G2605" s="12" t="s">
        <v>20</v>
      </c>
      <c r="H2605" s="12" t="s">
        <v>31</v>
      </c>
    </row>
    <row r="2606" spans="1:8" ht="14.25" customHeight="1">
      <c r="A2606" s="12" t="s">
        <v>2633</v>
      </c>
      <c r="B2606" s="12" t="s">
        <v>34</v>
      </c>
      <c r="C2606" s="12" t="s">
        <v>14</v>
      </c>
      <c r="D2606" s="13">
        <v>173435</v>
      </c>
      <c r="E2606" s="13">
        <v>28931</v>
      </c>
      <c r="F2606" s="12"/>
      <c r="G2606" s="12" t="s">
        <v>16</v>
      </c>
      <c r="H2606" s="12" t="s">
        <v>31</v>
      </c>
    </row>
    <row r="2607" spans="1:8" ht="14.25" customHeight="1">
      <c r="A2607" s="12" t="s">
        <v>2634</v>
      </c>
      <c r="B2607" s="12" t="s">
        <v>13</v>
      </c>
      <c r="C2607" s="12" t="s">
        <v>46</v>
      </c>
      <c r="D2607" s="13">
        <v>54056</v>
      </c>
      <c r="E2607" s="13">
        <v>97126</v>
      </c>
      <c r="F2607" s="12"/>
      <c r="G2607" s="12" t="s">
        <v>24</v>
      </c>
      <c r="H2607" s="12" t="s">
        <v>31</v>
      </c>
    </row>
    <row r="2608" spans="1:8" ht="14.25" customHeight="1">
      <c r="A2608" s="12" t="s">
        <v>2635</v>
      </c>
      <c r="B2608" s="12" t="s">
        <v>19</v>
      </c>
      <c r="C2608" s="12"/>
      <c r="D2608" s="13">
        <v>160099</v>
      </c>
      <c r="E2608" s="13">
        <v>42722</v>
      </c>
      <c r="F2608" s="12" t="s">
        <v>10</v>
      </c>
      <c r="G2608" s="12" t="s">
        <v>16</v>
      </c>
      <c r="H2608" s="12" t="s">
        <v>31</v>
      </c>
    </row>
    <row r="2609" spans="1:8" ht="14.25" customHeight="1">
      <c r="A2609" s="12" t="s">
        <v>2636</v>
      </c>
      <c r="B2609" s="12" t="s">
        <v>13</v>
      </c>
      <c r="C2609" s="12" t="s">
        <v>9</v>
      </c>
      <c r="D2609" s="13">
        <v>66541</v>
      </c>
      <c r="E2609" s="13">
        <v>27585</v>
      </c>
      <c r="F2609" s="12" t="s">
        <v>15</v>
      </c>
      <c r="G2609" s="12" t="s">
        <v>20</v>
      </c>
      <c r="H2609" s="12"/>
    </row>
    <row r="2610" spans="1:8" ht="14.25" customHeight="1">
      <c r="A2610" s="12" t="s">
        <v>2637</v>
      </c>
      <c r="B2610" s="12" t="s">
        <v>36</v>
      </c>
      <c r="C2610" s="12" t="s">
        <v>46</v>
      </c>
      <c r="D2610" s="13">
        <v>124723</v>
      </c>
      <c r="E2610" s="13">
        <v>43592</v>
      </c>
      <c r="F2610" s="12" t="s">
        <v>10</v>
      </c>
      <c r="G2610" s="12" t="s">
        <v>24</v>
      </c>
      <c r="H2610" s="12" t="s">
        <v>11</v>
      </c>
    </row>
    <row r="2611" spans="1:8" ht="14.25" customHeight="1">
      <c r="A2611" s="12" t="s">
        <v>2638</v>
      </c>
      <c r="B2611" s="12" t="s">
        <v>34</v>
      </c>
      <c r="C2611" s="12" t="s">
        <v>9</v>
      </c>
      <c r="D2611" s="13">
        <v>93063</v>
      </c>
      <c r="E2611" s="13">
        <v>44195</v>
      </c>
      <c r="F2611" s="12" t="s">
        <v>15</v>
      </c>
      <c r="G2611" s="12"/>
      <c r="H2611" s="12"/>
    </row>
    <row r="2612" spans="1:8" ht="14.25" customHeight="1">
      <c r="A2612" s="12" t="s">
        <v>2639</v>
      </c>
      <c r="B2612" s="12" t="s">
        <v>34</v>
      </c>
      <c r="C2612" s="12" t="s">
        <v>14</v>
      </c>
      <c r="D2612" s="13">
        <v>57929</v>
      </c>
      <c r="E2612" s="13">
        <v>33581</v>
      </c>
      <c r="F2612" s="12" t="s">
        <v>29</v>
      </c>
      <c r="G2612" s="12" t="s">
        <v>16</v>
      </c>
      <c r="H2612" s="12" t="s">
        <v>31</v>
      </c>
    </row>
    <row r="2613" spans="1:8" ht="14.25" customHeight="1">
      <c r="A2613" s="12" t="s">
        <v>2640</v>
      </c>
      <c r="B2613" s="12" t="s">
        <v>36</v>
      </c>
      <c r="C2613" s="12"/>
      <c r="D2613" s="13">
        <v>199091</v>
      </c>
      <c r="E2613" s="13">
        <v>69482</v>
      </c>
      <c r="F2613" s="12" t="s">
        <v>15</v>
      </c>
      <c r="G2613" s="12" t="s">
        <v>20</v>
      </c>
      <c r="H2613" s="12"/>
    </row>
    <row r="2614" spans="1:8" ht="14.25" customHeight="1">
      <c r="A2614" s="12" t="s">
        <v>2641</v>
      </c>
      <c r="B2614" s="12"/>
      <c r="C2614" s="12" t="s">
        <v>9</v>
      </c>
      <c r="D2614" s="13">
        <v>13619</v>
      </c>
      <c r="E2614" s="13">
        <v>27043</v>
      </c>
      <c r="F2614" s="12" t="s">
        <v>15</v>
      </c>
      <c r="G2614" s="12"/>
      <c r="H2614" s="12" t="s">
        <v>17</v>
      </c>
    </row>
    <row r="2615" spans="1:8" ht="14.25" customHeight="1">
      <c r="A2615" s="12" t="s">
        <v>2642</v>
      </c>
      <c r="B2615" s="12" t="s">
        <v>68</v>
      </c>
      <c r="C2615" s="12"/>
      <c r="D2615" s="13">
        <v>111208</v>
      </c>
      <c r="E2615" s="13">
        <v>19095</v>
      </c>
      <c r="F2615" s="12"/>
      <c r="G2615" s="12" t="s">
        <v>20</v>
      </c>
      <c r="H2615" s="12"/>
    </row>
    <row r="2616" spans="1:8" ht="14.25" customHeight="1">
      <c r="A2616" s="12" t="s">
        <v>2643</v>
      </c>
      <c r="B2616" s="12" t="s">
        <v>19</v>
      </c>
      <c r="C2616" s="12" t="s">
        <v>9</v>
      </c>
      <c r="D2616" s="13">
        <v>54042</v>
      </c>
      <c r="E2616" s="13">
        <v>24075</v>
      </c>
      <c r="F2616" s="12"/>
      <c r="G2616" s="12"/>
      <c r="H2616" s="12" t="s">
        <v>11</v>
      </c>
    </row>
    <row r="2617" spans="1:8" ht="14.25" customHeight="1">
      <c r="A2617" s="12" t="s">
        <v>2644</v>
      </c>
      <c r="B2617" s="12" t="s">
        <v>19</v>
      </c>
      <c r="C2617" s="12" t="s">
        <v>9</v>
      </c>
      <c r="D2617" s="13">
        <v>127466</v>
      </c>
      <c r="E2617" s="13">
        <v>85454</v>
      </c>
      <c r="F2617" s="12" t="s">
        <v>15</v>
      </c>
      <c r="G2617" s="12"/>
      <c r="H2617" s="12" t="s">
        <v>31</v>
      </c>
    </row>
    <row r="2618" spans="1:8" ht="14.25" customHeight="1">
      <c r="A2618" s="12" t="s">
        <v>2645</v>
      </c>
      <c r="B2618" s="12" t="s">
        <v>34</v>
      </c>
      <c r="C2618" s="12"/>
      <c r="D2618" s="13">
        <v>38765</v>
      </c>
      <c r="E2618" s="13">
        <v>75386</v>
      </c>
      <c r="F2618" s="12" t="s">
        <v>29</v>
      </c>
      <c r="G2618" s="12" t="s">
        <v>20</v>
      </c>
      <c r="H2618" s="12" t="s">
        <v>21</v>
      </c>
    </row>
    <row r="2619" spans="1:8" ht="14.25" customHeight="1">
      <c r="A2619" s="12" t="s">
        <v>2646</v>
      </c>
      <c r="B2619" s="12" t="s">
        <v>13</v>
      </c>
      <c r="C2619" s="12"/>
      <c r="D2619" s="13">
        <v>125141</v>
      </c>
      <c r="E2619" s="13">
        <v>99977</v>
      </c>
      <c r="F2619" s="12" t="s">
        <v>29</v>
      </c>
      <c r="G2619" s="12" t="s">
        <v>20</v>
      </c>
      <c r="H2619" s="12" t="s">
        <v>31</v>
      </c>
    </row>
    <row r="2620" spans="1:8" ht="14.25" customHeight="1">
      <c r="A2620" s="12" t="s">
        <v>2647</v>
      </c>
      <c r="B2620" s="12" t="s">
        <v>19</v>
      </c>
      <c r="C2620" s="12" t="s">
        <v>14</v>
      </c>
      <c r="D2620" s="13">
        <v>127700</v>
      </c>
      <c r="E2620" s="13">
        <v>57538</v>
      </c>
      <c r="F2620" s="12" t="s">
        <v>10</v>
      </c>
      <c r="G2620" s="12" t="s">
        <v>16</v>
      </c>
      <c r="H2620" s="12"/>
    </row>
    <row r="2621" spans="1:8" ht="14.25" customHeight="1">
      <c r="A2621" s="12" t="s">
        <v>2648</v>
      </c>
      <c r="B2621" s="12" t="s">
        <v>36</v>
      </c>
      <c r="C2621" s="12" t="s">
        <v>14</v>
      </c>
      <c r="D2621" s="13">
        <v>103902</v>
      </c>
      <c r="E2621" s="13">
        <v>92696</v>
      </c>
      <c r="F2621" s="12" t="s">
        <v>29</v>
      </c>
      <c r="G2621" s="12" t="s">
        <v>24</v>
      </c>
      <c r="H2621" s="12" t="s">
        <v>31</v>
      </c>
    </row>
    <row r="2622" spans="1:8" ht="14.25" customHeight="1">
      <c r="A2622" s="12" t="s">
        <v>2649</v>
      </c>
      <c r="B2622" s="12" t="s">
        <v>34</v>
      </c>
      <c r="C2622" s="12" t="s">
        <v>14</v>
      </c>
      <c r="D2622" s="13">
        <v>76100</v>
      </c>
      <c r="E2622" s="13">
        <v>42959</v>
      </c>
      <c r="F2622" s="12" t="s">
        <v>10</v>
      </c>
      <c r="G2622" s="12"/>
      <c r="H2622" s="12" t="s">
        <v>11</v>
      </c>
    </row>
    <row r="2623" spans="1:8" ht="14.25" customHeight="1">
      <c r="A2623" s="12" t="s">
        <v>2650</v>
      </c>
      <c r="B2623" s="12"/>
      <c r="C2623" s="12"/>
      <c r="D2623" s="13">
        <v>180185</v>
      </c>
      <c r="E2623" s="13">
        <v>35372</v>
      </c>
      <c r="F2623" s="12" t="s">
        <v>15</v>
      </c>
      <c r="G2623" s="12" t="s">
        <v>20</v>
      </c>
      <c r="H2623" s="12" t="s">
        <v>21</v>
      </c>
    </row>
    <row r="2624" spans="1:8" ht="14.25" customHeight="1">
      <c r="A2624" s="12" t="s">
        <v>2651</v>
      </c>
      <c r="B2624" s="12" t="s">
        <v>19</v>
      </c>
      <c r="C2624" s="12" t="s">
        <v>46</v>
      </c>
      <c r="D2624" s="13">
        <v>16400</v>
      </c>
      <c r="E2624" s="13">
        <v>47502</v>
      </c>
      <c r="F2624" s="12"/>
      <c r="G2624" s="12"/>
      <c r="H2624" s="12" t="s">
        <v>31</v>
      </c>
    </row>
    <row r="2625" spans="1:8" ht="14.25" customHeight="1">
      <c r="A2625" s="12" t="s">
        <v>2652</v>
      </c>
      <c r="B2625" s="12" t="s">
        <v>19</v>
      </c>
      <c r="C2625" s="12" t="s">
        <v>9</v>
      </c>
      <c r="D2625" s="13">
        <v>24047</v>
      </c>
      <c r="E2625" s="13">
        <v>8785</v>
      </c>
      <c r="F2625" s="12"/>
      <c r="G2625" s="12" t="s">
        <v>20</v>
      </c>
      <c r="H2625" s="12" t="s">
        <v>31</v>
      </c>
    </row>
    <row r="2626" spans="1:8" ht="14.25" customHeight="1">
      <c r="A2626" s="12" t="s">
        <v>2653</v>
      </c>
      <c r="B2626" s="12" t="s">
        <v>34</v>
      </c>
      <c r="C2626" s="12"/>
      <c r="D2626" s="13">
        <v>71896</v>
      </c>
      <c r="E2626" s="13">
        <v>49594</v>
      </c>
      <c r="F2626" s="12" t="s">
        <v>10</v>
      </c>
      <c r="G2626" s="12" t="s">
        <v>24</v>
      </c>
      <c r="H2626" s="12" t="s">
        <v>21</v>
      </c>
    </row>
    <row r="2627" spans="1:8" ht="14.25" customHeight="1">
      <c r="A2627" s="12" t="s">
        <v>2654</v>
      </c>
      <c r="B2627" s="12" t="s">
        <v>13</v>
      </c>
      <c r="C2627" s="12" t="s">
        <v>14</v>
      </c>
      <c r="D2627" s="13">
        <v>198692</v>
      </c>
      <c r="E2627" s="13">
        <v>96517</v>
      </c>
      <c r="F2627" s="12"/>
      <c r="G2627" s="12" t="s">
        <v>20</v>
      </c>
      <c r="H2627" s="12" t="s">
        <v>11</v>
      </c>
    </row>
    <row r="2628" spans="1:8" ht="14.25" customHeight="1">
      <c r="A2628" s="12" t="s">
        <v>2655</v>
      </c>
      <c r="B2628" s="12" t="s">
        <v>36</v>
      </c>
      <c r="C2628" s="12" t="s">
        <v>46</v>
      </c>
      <c r="D2628" s="13">
        <v>81635</v>
      </c>
      <c r="E2628" s="13">
        <v>37303</v>
      </c>
      <c r="F2628" s="12"/>
      <c r="G2628" s="12"/>
      <c r="H2628" s="12" t="s">
        <v>11</v>
      </c>
    </row>
    <row r="2629" spans="1:8" ht="14.25" customHeight="1">
      <c r="A2629" s="12" t="s">
        <v>2656</v>
      </c>
      <c r="B2629" s="12"/>
      <c r="C2629" s="12" t="s">
        <v>14</v>
      </c>
      <c r="D2629" s="13">
        <v>146907</v>
      </c>
      <c r="E2629" s="13">
        <v>55202</v>
      </c>
      <c r="F2629" s="12" t="s">
        <v>29</v>
      </c>
      <c r="G2629" s="12" t="s">
        <v>24</v>
      </c>
      <c r="H2629" s="12" t="s">
        <v>17</v>
      </c>
    </row>
    <row r="2630" spans="1:8" ht="14.25" customHeight="1">
      <c r="A2630" s="12" t="s">
        <v>2657</v>
      </c>
      <c r="B2630" s="12"/>
      <c r="C2630" s="12" t="s">
        <v>9</v>
      </c>
      <c r="D2630" s="13">
        <v>46928</v>
      </c>
      <c r="E2630" s="13">
        <v>30511</v>
      </c>
      <c r="F2630" s="12"/>
      <c r="G2630" s="12" t="s">
        <v>20</v>
      </c>
      <c r="H2630" s="12" t="s">
        <v>21</v>
      </c>
    </row>
    <row r="2631" spans="1:8" ht="14.25" customHeight="1">
      <c r="A2631" s="12" t="s">
        <v>2658</v>
      </c>
      <c r="B2631" s="12" t="s">
        <v>13</v>
      </c>
      <c r="C2631" s="12" t="s">
        <v>9</v>
      </c>
      <c r="D2631" s="13">
        <v>98962</v>
      </c>
      <c r="E2631" s="13">
        <v>26842</v>
      </c>
      <c r="F2631" s="12" t="s">
        <v>10</v>
      </c>
      <c r="G2631" s="12" t="s">
        <v>16</v>
      </c>
      <c r="H2631" s="12" t="s">
        <v>17</v>
      </c>
    </row>
    <row r="2632" spans="1:8" ht="14.25" customHeight="1">
      <c r="A2632" s="12" t="s">
        <v>2659</v>
      </c>
      <c r="B2632" s="12" t="s">
        <v>13</v>
      </c>
      <c r="C2632" s="12"/>
      <c r="D2632" s="13">
        <v>21381</v>
      </c>
      <c r="E2632" s="13">
        <v>88282</v>
      </c>
      <c r="F2632" s="12"/>
      <c r="G2632" s="12" t="s">
        <v>16</v>
      </c>
      <c r="H2632" s="12" t="s">
        <v>31</v>
      </c>
    </row>
    <row r="2633" spans="1:8" ht="14.25" customHeight="1">
      <c r="A2633" s="12" t="s">
        <v>2660</v>
      </c>
      <c r="B2633" s="12" t="s">
        <v>34</v>
      </c>
      <c r="C2633" s="12" t="s">
        <v>9</v>
      </c>
      <c r="D2633" s="13">
        <v>181939</v>
      </c>
      <c r="E2633" s="13">
        <v>93254</v>
      </c>
      <c r="F2633" s="12" t="s">
        <v>10</v>
      </c>
      <c r="G2633" s="12" t="s">
        <v>24</v>
      </c>
      <c r="H2633" s="12"/>
    </row>
    <row r="2634" spans="1:8" ht="14.25" customHeight="1">
      <c r="A2634" s="12" t="s">
        <v>2661</v>
      </c>
      <c r="B2634" s="12" t="s">
        <v>34</v>
      </c>
      <c r="C2634" s="12"/>
      <c r="D2634" s="13">
        <v>110223</v>
      </c>
      <c r="E2634" s="13">
        <v>62663</v>
      </c>
      <c r="F2634" s="12" t="s">
        <v>10</v>
      </c>
      <c r="G2634" s="12"/>
      <c r="H2634" s="12" t="s">
        <v>31</v>
      </c>
    </row>
    <row r="2635" spans="1:8" ht="14.25" customHeight="1">
      <c r="A2635" s="12" t="s">
        <v>2662</v>
      </c>
      <c r="B2635" s="12" t="s">
        <v>13</v>
      </c>
      <c r="C2635" s="12" t="s">
        <v>46</v>
      </c>
      <c r="D2635" s="13">
        <v>128685</v>
      </c>
      <c r="E2635" s="13">
        <v>25949</v>
      </c>
      <c r="F2635" s="12" t="s">
        <v>15</v>
      </c>
      <c r="G2635" s="12"/>
      <c r="H2635" s="12" t="s">
        <v>11</v>
      </c>
    </row>
    <row r="2636" spans="1:8" ht="14.25" customHeight="1">
      <c r="A2636" s="12" t="s">
        <v>2663</v>
      </c>
      <c r="B2636" s="12" t="s">
        <v>34</v>
      </c>
      <c r="C2636" s="12" t="s">
        <v>9</v>
      </c>
      <c r="D2636" s="13">
        <v>165527</v>
      </c>
      <c r="E2636" s="13">
        <v>78327</v>
      </c>
      <c r="F2636" s="12" t="s">
        <v>10</v>
      </c>
      <c r="G2636" s="12" t="s">
        <v>16</v>
      </c>
      <c r="H2636" s="12" t="s">
        <v>21</v>
      </c>
    </row>
    <row r="2637" spans="1:8" ht="14.25" customHeight="1">
      <c r="A2637" s="12" t="s">
        <v>2664</v>
      </c>
      <c r="B2637" s="12" t="s">
        <v>34</v>
      </c>
      <c r="C2637" s="12" t="s">
        <v>9</v>
      </c>
      <c r="D2637" s="13">
        <v>162449</v>
      </c>
      <c r="E2637" s="13">
        <v>80295</v>
      </c>
      <c r="F2637" s="12" t="s">
        <v>29</v>
      </c>
      <c r="G2637" s="12" t="s">
        <v>24</v>
      </c>
      <c r="H2637" s="12" t="s">
        <v>31</v>
      </c>
    </row>
    <row r="2638" spans="1:8" ht="14.25" customHeight="1">
      <c r="A2638" s="12" t="s">
        <v>2665</v>
      </c>
      <c r="B2638" s="12" t="s">
        <v>36</v>
      </c>
      <c r="C2638" s="12" t="s">
        <v>46</v>
      </c>
      <c r="D2638" s="13">
        <v>15578</v>
      </c>
      <c r="E2638" s="13">
        <v>56465</v>
      </c>
      <c r="F2638" s="12" t="s">
        <v>10</v>
      </c>
      <c r="G2638" s="12"/>
      <c r="H2638" s="12" t="s">
        <v>21</v>
      </c>
    </row>
    <row r="2639" spans="1:8" ht="14.25" customHeight="1">
      <c r="A2639" s="12" t="s">
        <v>2666</v>
      </c>
      <c r="B2639" s="12" t="s">
        <v>34</v>
      </c>
      <c r="C2639" s="12" t="s">
        <v>9</v>
      </c>
      <c r="D2639" s="13">
        <v>11768</v>
      </c>
      <c r="E2639" s="13">
        <v>56181</v>
      </c>
      <c r="F2639" s="12"/>
      <c r="G2639" s="12" t="s">
        <v>20</v>
      </c>
      <c r="H2639" s="12" t="s">
        <v>31</v>
      </c>
    </row>
    <row r="2640" spans="1:8" ht="14.25" customHeight="1">
      <c r="A2640" s="12" t="s">
        <v>2667</v>
      </c>
      <c r="B2640" s="12"/>
      <c r="C2640" s="12"/>
      <c r="D2640" s="13">
        <v>66347</v>
      </c>
      <c r="E2640" s="13">
        <v>83275</v>
      </c>
      <c r="F2640" s="12" t="s">
        <v>10</v>
      </c>
      <c r="G2640" s="12"/>
      <c r="H2640" s="12" t="s">
        <v>31</v>
      </c>
    </row>
    <row r="2641" spans="1:8" ht="14.25" customHeight="1">
      <c r="A2641" s="12" t="s">
        <v>2668</v>
      </c>
      <c r="B2641" s="12" t="s">
        <v>36</v>
      </c>
      <c r="C2641" s="12" t="s">
        <v>14</v>
      </c>
      <c r="D2641" s="13">
        <v>135260</v>
      </c>
      <c r="E2641" s="13">
        <v>72781</v>
      </c>
      <c r="F2641" s="12" t="s">
        <v>29</v>
      </c>
      <c r="G2641" s="12"/>
      <c r="H2641" s="12" t="s">
        <v>21</v>
      </c>
    </row>
    <row r="2642" spans="1:8" ht="14.25" customHeight="1">
      <c r="A2642" s="12" t="s">
        <v>2669</v>
      </c>
      <c r="B2642" s="12"/>
      <c r="C2642" s="12" t="s">
        <v>14</v>
      </c>
      <c r="D2642" s="13">
        <v>128405</v>
      </c>
      <c r="E2642" s="13">
        <v>82912</v>
      </c>
      <c r="F2642" s="12"/>
      <c r="G2642" s="12"/>
      <c r="H2642" s="12"/>
    </row>
    <row r="2643" spans="1:8" ht="14.25" customHeight="1">
      <c r="A2643" s="12" t="s">
        <v>2670</v>
      </c>
      <c r="B2643" s="12" t="s">
        <v>36</v>
      </c>
      <c r="C2643" s="12" t="s">
        <v>14</v>
      </c>
      <c r="D2643" s="13">
        <v>123789</v>
      </c>
      <c r="E2643" s="13">
        <v>19642</v>
      </c>
      <c r="F2643" s="12"/>
      <c r="G2643" s="12" t="s">
        <v>20</v>
      </c>
      <c r="H2643" s="12" t="s">
        <v>31</v>
      </c>
    </row>
    <row r="2644" spans="1:8" ht="14.25" customHeight="1">
      <c r="A2644" s="12" t="s">
        <v>2671</v>
      </c>
      <c r="B2644" s="12" t="s">
        <v>19</v>
      </c>
      <c r="C2644" s="12" t="s">
        <v>9</v>
      </c>
      <c r="D2644" s="13">
        <v>120846</v>
      </c>
      <c r="E2644" s="13">
        <v>97394</v>
      </c>
      <c r="F2644" s="12" t="s">
        <v>10</v>
      </c>
      <c r="G2644" s="12" t="s">
        <v>24</v>
      </c>
      <c r="H2644" s="12"/>
    </row>
    <row r="2645" spans="1:8" ht="14.25" customHeight="1">
      <c r="A2645" s="12" t="s">
        <v>2672</v>
      </c>
      <c r="B2645" s="12" t="s">
        <v>34</v>
      </c>
      <c r="C2645" s="12" t="s">
        <v>14</v>
      </c>
      <c r="D2645" s="13">
        <v>179060</v>
      </c>
      <c r="E2645" s="13">
        <v>52638</v>
      </c>
      <c r="F2645" s="12" t="s">
        <v>15</v>
      </c>
      <c r="G2645" s="12" t="s">
        <v>24</v>
      </c>
      <c r="H2645" s="12"/>
    </row>
    <row r="2646" spans="1:8" ht="14.25" customHeight="1">
      <c r="A2646" s="12" t="s">
        <v>2673</v>
      </c>
      <c r="B2646" s="12" t="s">
        <v>34</v>
      </c>
      <c r="C2646" s="12"/>
      <c r="D2646" s="13">
        <v>61519</v>
      </c>
      <c r="E2646" s="13">
        <v>43075</v>
      </c>
      <c r="F2646" s="12"/>
      <c r="G2646" s="12"/>
      <c r="H2646" s="12" t="s">
        <v>31</v>
      </c>
    </row>
    <row r="2647" spans="1:8" ht="14.25" customHeight="1">
      <c r="A2647" s="12" t="s">
        <v>2674</v>
      </c>
      <c r="B2647" s="12" t="s">
        <v>34</v>
      </c>
      <c r="C2647" s="12" t="s">
        <v>46</v>
      </c>
      <c r="D2647" s="13">
        <v>168326</v>
      </c>
      <c r="E2647" s="13">
        <v>64769</v>
      </c>
      <c r="F2647" s="12" t="s">
        <v>15</v>
      </c>
      <c r="G2647" s="12" t="s">
        <v>16</v>
      </c>
      <c r="H2647" s="12" t="s">
        <v>31</v>
      </c>
    </row>
    <row r="2648" spans="1:8" ht="14.25" customHeight="1">
      <c r="A2648" s="12" t="s">
        <v>2675</v>
      </c>
      <c r="B2648" s="12"/>
      <c r="C2648" s="12" t="s">
        <v>9</v>
      </c>
      <c r="D2648" s="13">
        <v>79071</v>
      </c>
      <c r="E2648" s="13">
        <v>47503</v>
      </c>
      <c r="F2648" s="12" t="s">
        <v>10</v>
      </c>
      <c r="G2648" s="12" t="s">
        <v>16</v>
      </c>
      <c r="H2648" s="12" t="s">
        <v>11</v>
      </c>
    </row>
    <row r="2649" spans="1:8" ht="14.25" customHeight="1">
      <c r="A2649" s="12" t="s">
        <v>2676</v>
      </c>
      <c r="B2649" s="12" t="s">
        <v>19</v>
      </c>
      <c r="C2649" s="12" t="s">
        <v>9</v>
      </c>
      <c r="D2649" s="13">
        <v>59744</v>
      </c>
      <c r="E2649" s="13">
        <v>17965</v>
      </c>
      <c r="F2649" s="12"/>
      <c r="G2649" s="12" t="s">
        <v>20</v>
      </c>
      <c r="H2649" s="12" t="s">
        <v>11</v>
      </c>
    </row>
    <row r="2650" spans="1:8" ht="14.25" customHeight="1">
      <c r="A2650" s="12" t="s">
        <v>2677</v>
      </c>
      <c r="B2650" s="12" t="s">
        <v>36</v>
      </c>
      <c r="C2650" s="12" t="s">
        <v>14</v>
      </c>
      <c r="D2650" s="13">
        <v>22445</v>
      </c>
      <c r="E2650" s="13">
        <v>24983</v>
      </c>
      <c r="F2650" s="12" t="s">
        <v>29</v>
      </c>
      <c r="G2650" s="12"/>
      <c r="H2650" s="12" t="s">
        <v>17</v>
      </c>
    </row>
    <row r="2651" spans="1:8" ht="14.25" customHeight="1">
      <c r="A2651" s="12" t="s">
        <v>2678</v>
      </c>
      <c r="B2651" s="12"/>
      <c r="C2651" s="12" t="s">
        <v>14</v>
      </c>
      <c r="D2651" s="13">
        <v>126882</v>
      </c>
      <c r="E2651" s="13">
        <v>26206</v>
      </c>
      <c r="F2651" s="12"/>
      <c r="G2651" s="12" t="s">
        <v>16</v>
      </c>
      <c r="H2651" s="12" t="s">
        <v>31</v>
      </c>
    </row>
    <row r="2652" spans="1:8" ht="14.25" customHeight="1">
      <c r="A2652" s="12" t="s">
        <v>2679</v>
      </c>
      <c r="B2652" s="12" t="s">
        <v>34</v>
      </c>
      <c r="C2652" s="12" t="s">
        <v>46</v>
      </c>
      <c r="D2652" s="13">
        <v>95880</v>
      </c>
      <c r="E2652" s="13">
        <v>43155</v>
      </c>
      <c r="F2652" s="12" t="s">
        <v>15</v>
      </c>
      <c r="G2652" s="12" t="s">
        <v>24</v>
      </c>
      <c r="H2652" s="12" t="s">
        <v>11</v>
      </c>
    </row>
    <row r="2653" spans="1:8" ht="14.25" customHeight="1">
      <c r="A2653" s="12" t="s">
        <v>2680</v>
      </c>
      <c r="B2653" s="12" t="s">
        <v>34</v>
      </c>
      <c r="C2653" s="12"/>
      <c r="D2653" s="13">
        <v>143587</v>
      </c>
      <c r="E2653" s="13">
        <v>74128</v>
      </c>
      <c r="F2653" s="12" t="s">
        <v>15</v>
      </c>
      <c r="G2653" s="12" t="s">
        <v>20</v>
      </c>
      <c r="H2653" s="12" t="s">
        <v>17</v>
      </c>
    </row>
    <row r="2654" spans="1:8" ht="14.25" customHeight="1">
      <c r="A2654" s="12" t="s">
        <v>2681</v>
      </c>
      <c r="B2654" s="12" t="s">
        <v>36</v>
      </c>
      <c r="C2654" s="12" t="s">
        <v>9</v>
      </c>
      <c r="D2654" s="13">
        <v>136413</v>
      </c>
      <c r="E2654" s="13">
        <v>53371</v>
      </c>
      <c r="F2654" s="12" t="s">
        <v>29</v>
      </c>
      <c r="G2654" s="12" t="s">
        <v>24</v>
      </c>
      <c r="H2654" s="12"/>
    </row>
    <row r="2655" spans="1:8" ht="14.25" customHeight="1">
      <c r="A2655" s="12" t="s">
        <v>2682</v>
      </c>
      <c r="B2655" s="12"/>
      <c r="C2655" s="12" t="s">
        <v>9</v>
      </c>
      <c r="D2655" s="13">
        <v>195595</v>
      </c>
      <c r="E2655" s="13">
        <v>8387</v>
      </c>
      <c r="F2655" s="12" t="s">
        <v>10</v>
      </c>
      <c r="G2655" s="12" t="s">
        <v>20</v>
      </c>
      <c r="H2655" s="12"/>
    </row>
    <row r="2656" spans="1:8" ht="14.25" customHeight="1">
      <c r="A2656" s="12" t="s">
        <v>2683</v>
      </c>
      <c r="B2656" s="12" t="s">
        <v>13</v>
      </c>
      <c r="C2656" s="12"/>
      <c r="D2656" s="13">
        <v>40246</v>
      </c>
      <c r="E2656" s="13">
        <v>58853</v>
      </c>
      <c r="F2656" s="12"/>
      <c r="G2656" s="12" t="s">
        <v>20</v>
      </c>
      <c r="H2656" s="12"/>
    </row>
    <row r="2657" spans="1:8" ht="14.25" customHeight="1">
      <c r="A2657" s="12" t="s">
        <v>2684</v>
      </c>
      <c r="B2657" s="12"/>
      <c r="C2657" s="12"/>
      <c r="D2657" s="13">
        <v>37753</v>
      </c>
      <c r="E2657" s="13">
        <v>70541</v>
      </c>
      <c r="F2657" s="12" t="s">
        <v>15</v>
      </c>
      <c r="G2657" s="12" t="s">
        <v>20</v>
      </c>
      <c r="H2657" s="12" t="s">
        <v>17</v>
      </c>
    </row>
    <row r="2658" spans="1:8" ht="14.25" customHeight="1">
      <c r="A2658" s="12" t="s">
        <v>2685</v>
      </c>
      <c r="B2658" s="12" t="s">
        <v>19</v>
      </c>
      <c r="C2658" s="12" t="s">
        <v>9</v>
      </c>
      <c r="D2658" s="13">
        <v>161736</v>
      </c>
      <c r="E2658" s="13">
        <v>47518</v>
      </c>
      <c r="F2658" s="12" t="s">
        <v>15</v>
      </c>
      <c r="G2658" s="12" t="s">
        <v>16</v>
      </c>
      <c r="H2658" s="12" t="s">
        <v>17</v>
      </c>
    </row>
    <row r="2659" spans="1:8" ht="14.25" customHeight="1">
      <c r="A2659" s="12" t="s">
        <v>2686</v>
      </c>
      <c r="B2659" s="12" t="s">
        <v>19</v>
      </c>
      <c r="C2659" s="12" t="s">
        <v>14</v>
      </c>
      <c r="D2659" s="13">
        <v>122642</v>
      </c>
      <c r="E2659" s="13">
        <v>57883</v>
      </c>
      <c r="F2659" s="12" t="s">
        <v>29</v>
      </c>
      <c r="G2659" s="12" t="s">
        <v>16</v>
      </c>
      <c r="H2659" s="12" t="s">
        <v>17</v>
      </c>
    </row>
    <row r="2660" spans="1:8" ht="14.25" customHeight="1">
      <c r="A2660" s="12" t="s">
        <v>2687</v>
      </c>
      <c r="B2660" s="12" t="s">
        <v>120</v>
      </c>
      <c r="C2660" s="12" t="s">
        <v>46</v>
      </c>
      <c r="D2660" s="13">
        <v>115070</v>
      </c>
      <c r="E2660" s="13">
        <v>53828</v>
      </c>
      <c r="F2660" s="12" t="s">
        <v>29</v>
      </c>
      <c r="G2660" s="12" t="s">
        <v>24</v>
      </c>
      <c r="H2660" s="12" t="s">
        <v>21</v>
      </c>
    </row>
    <row r="2661" spans="1:8" ht="14.25" customHeight="1">
      <c r="A2661" s="12" t="s">
        <v>2688</v>
      </c>
      <c r="B2661" s="12" t="s">
        <v>19</v>
      </c>
      <c r="C2661" s="12" t="s">
        <v>9</v>
      </c>
      <c r="D2661" s="13">
        <v>72834</v>
      </c>
      <c r="E2661" s="13">
        <v>44311</v>
      </c>
      <c r="F2661" s="12" t="s">
        <v>15</v>
      </c>
      <c r="G2661" s="12" t="s">
        <v>16</v>
      </c>
      <c r="H2661" s="12" t="s">
        <v>21</v>
      </c>
    </row>
    <row r="2662" spans="1:8" ht="14.25" customHeight="1">
      <c r="A2662" s="12" t="s">
        <v>2689</v>
      </c>
      <c r="B2662" s="12" t="s">
        <v>34</v>
      </c>
      <c r="C2662" s="12"/>
      <c r="D2662" s="13">
        <v>14973</v>
      </c>
      <c r="E2662" s="13">
        <v>46641</v>
      </c>
      <c r="F2662" s="12" t="s">
        <v>29</v>
      </c>
      <c r="G2662" s="12"/>
      <c r="H2662" s="12" t="s">
        <v>21</v>
      </c>
    </row>
    <row r="2663" spans="1:8" ht="14.25" customHeight="1">
      <c r="A2663" s="12" t="s">
        <v>2690</v>
      </c>
      <c r="B2663" s="12" t="s">
        <v>13</v>
      </c>
      <c r="C2663" s="12"/>
      <c r="D2663" s="13">
        <v>79820</v>
      </c>
      <c r="E2663" s="13">
        <v>56567</v>
      </c>
      <c r="F2663" s="12" t="s">
        <v>15</v>
      </c>
      <c r="G2663" s="12" t="s">
        <v>16</v>
      </c>
      <c r="H2663" s="12" t="s">
        <v>11</v>
      </c>
    </row>
    <row r="2664" spans="1:8" ht="14.25" customHeight="1">
      <c r="A2664" s="12" t="s">
        <v>2691</v>
      </c>
      <c r="B2664" s="12" t="s">
        <v>19</v>
      </c>
      <c r="C2664" s="12" t="s">
        <v>9</v>
      </c>
      <c r="D2664" s="13">
        <v>125839</v>
      </c>
      <c r="E2664" s="13">
        <v>7068</v>
      </c>
      <c r="F2664" s="12" t="s">
        <v>29</v>
      </c>
      <c r="G2664" s="12" t="s">
        <v>16</v>
      </c>
      <c r="H2664" s="12" t="s">
        <v>17</v>
      </c>
    </row>
    <row r="2665" spans="1:8" ht="14.25" customHeight="1">
      <c r="A2665" s="12" t="s">
        <v>2692</v>
      </c>
      <c r="B2665" s="12" t="s">
        <v>27</v>
      </c>
      <c r="C2665" s="12" t="s">
        <v>46</v>
      </c>
      <c r="D2665" s="13">
        <v>108911</v>
      </c>
      <c r="E2665" s="13">
        <v>21844</v>
      </c>
      <c r="F2665" s="12" t="s">
        <v>29</v>
      </c>
      <c r="G2665" s="12" t="s">
        <v>16</v>
      </c>
      <c r="H2665" s="12" t="s">
        <v>21</v>
      </c>
    </row>
    <row r="2666" spans="1:8" ht="14.25" customHeight="1">
      <c r="A2666" s="12" t="s">
        <v>2693</v>
      </c>
      <c r="B2666" s="12" t="s">
        <v>13</v>
      </c>
      <c r="C2666" s="12" t="s">
        <v>14</v>
      </c>
      <c r="D2666" s="13">
        <v>175599</v>
      </c>
      <c r="E2666" s="13">
        <v>72660</v>
      </c>
      <c r="F2666" s="12" t="s">
        <v>29</v>
      </c>
      <c r="G2666" s="12"/>
      <c r="H2666" s="12" t="s">
        <v>11</v>
      </c>
    </row>
    <row r="2667" spans="1:8" ht="14.25" customHeight="1">
      <c r="A2667" s="12" t="s">
        <v>2694</v>
      </c>
      <c r="B2667" s="12" t="s">
        <v>36</v>
      </c>
      <c r="C2667" s="12" t="s">
        <v>9</v>
      </c>
      <c r="D2667" s="13">
        <v>50471</v>
      </c>
      <c r="E2667" s="13">
        <v>41383</v>
      </c>
      <c r="F2667" s="12" t="s">
        <v>29</v>
      </c>
      <c r="G2667" s="12" t="s">
        <v>20</v>
      </c>
      <c r="H2667" s="12" t="s">
        <v>21</v>
      </c>
    </row>
    <row r="2668" spans="1:8" ht="14.25" customHeight="1">
      <c r="A2668" s="12" t="s">
        <v>2695</v>
      </c>
      <c r="B2668" s="12"/>
      <c r="C2668" s="12" t="s">
        <v>46</v>
      </c>
      <c r="D2668" s="13">
        <v>86164</v>
      </c>
      <c r="E2668" s="13">
        <v>39310</v>
      </c>
      <c r="F2668" s="12" t="s">
        <v>29</v>
      </c>
      <c r="G2668" s="12"/>
      <c r="H2668" s="12" t="s">
        <v>11</v>
      </c>
    </row>
    <row r="2669" spans="1:8" ht="14.25" customHeight="1">
      <c r="A2669" s="12" t="s">
        <v>2696</v>
      </c>
      <c r="B2669" s="12" t="s">
        <v>36</v>
      </c>
      <c r="C2669" s="12" t="s">
        <v>14</v>
      </c>
      <c r="D2669" s="13">
        <v>59819</v>
      </c>
      <c r="E2669" s="13">
        <v>52951</v>
      </c>
      <c r="F2669" s="12" t="s">
        <v>15</v>
      </c>
      <c r="G2669" s="12" t="s">
        <v>16</v>
      </c>
      <c r="H2669" s="12" t="s">
        <v>21</v>
      </c>
    </row>
    <row r="2670" spans="1:8" ht="14.25" customHeight="1">
      <c r="A2670" s="12" t="s">
        <v>2697</v>
      </c>
      <c r="B2670" s="12" t="s">
        <v>19</v>
      </c>
      <c r="C2670" s="12" t="s">
        <v>14</v>
      </c>
      <c r="D2670" s="13">
        <v>127389</v>
      </c>
      <c r="E2670" s="13">
        <v>18581</v>
      </c>
      <c r="F2670" s="12" t="s">
        <v>15</v>
      </c>
      <c r="G2670" s="12" t="s">
        <v>24</v>
      </c>
      <c r="H2670" s="12" t="s">
        <v>31</v>
      </c>
    </row>
    <row r="2671" spans="1:8" ht="14.25" customHeight="1">
      <c r="A2671" s="12" t="s">
        <v>2698</v>
      </c>
      <c r="B2671" s="12" t="s">
        <v>152</v>
      </c>
      <c r="C2671" s="12" t="s">
        <v>46</v>
      </c>
      <c r="D2671" s="13">
        <v>158062</v>
      </c>
      <c r="E2671" s="13">
        <v>53292</v>
      </c>
      <c r="F2671" s="12" t="s">
        <v>15</v>
      </c>
      <c r="G2671" s="12" t="s">
        <v>20</v>
      </c>
      <c r="H2671" s="12" t="s">
        <v>11</v>
      </c>
    </row>
    <row r="2672" spans="1:8" ht="14.25" customHeight="1">
      <c r="A2672" s="12" t="s">
        <v>2699</v>
      </c>
      <c r="B2672" s="12" t="s">
        <v>36</v>
      </c>
      <c r="C2672" s="12" t="s">
        <v>9</v>
      </c>
      <c r="D2672" s="13">
        <v>97710</v>
      </c>
      <c r="E2672" s="13">
        <v>86927</v>
      </c>
      <c r="F2672" s="12" t="s">
        <v>15</v>
      </c>
      <c r="G2672" s="12"/>
      <c r="H2672" s="12" t="s">
        <v>17</v>
      </c>
    </row>
    <row r="2673" spans="1:8" ht="14.25" customHeight="1">
      <c r="A2673" s="12" t="s">
        <v>2700</v>
      </c>
      <c r="B2673" s="12" t="s">
        <v>13</v>
      </c>
      <c r="C2673" s="12" t="s">
        <v>9</v>
      </c>
      <c r="D2673" s="13">
        <v>45203</v>
      </c>
      <c r="E2673" s="13">
        <v>81458</v>
      </c>
      <c r="F2673" s="12" t="s">
        <v>29</v>
      </c>
      <c r="G2673" s="12" t="s">
        <v>16</v>
      </c>
      <c r="H2673" s="12" t="s">
        <v>31</v>
      </c>
    </row>
    <row r="2674" spans="1:8" ht="14.25" customHeight="1">
      <c r="A2674" s="12" t="s">
        <v>2701</v>
      </c>
      <c r="B2674" s="12" t="s">
        <v>34</v>
      </c>
      <c r="C2674" s="12" t="s">
        <v>46</v>
      </c>
      <c r="D2674" s="13">
        <v>57581</v>
      </c>
      <c r="E2674" s="13">
        <v>28601</v>
      </c>
      <c r="F2674" s="12" t="s">
        <v>10</v>
      </c>
      <c r="G2674" s="12" t="s">
        <v>20</v>
      </c>
      <c r="H2674" s="12" t="s">
        <v>11</v>
      </c>
    </row>
    <row r="2675" spans="1:8" ht="14.25" customHeight="1">
      <c r="A2675" s="12" t="s">
        <v>2702</v>
      </c>
      <c r="B2675" s="12" t="s">
        <v>152</v>
      </c>
      <c r="C2675" s="12" t="s">
        <v>9</v>
      </c>
      <c r="D2675" s="13">
        <v>47828</v>
      </c>
      <c r="E2675" s="13">
        <v>31808</v>
      </c>
      <c r="F2675" s="12" t="s">
        <v>15</v>
      </c>
      <c r="G2675" s="12" t="s">
        <v>16</v>
      </c>
      <c r="H2675" s="12" t="s">
        <v>21</v>
      </c>
    </row>
    <row r="2676" spans="1:8" ht="14.25" customHeight="1">
      <c r="A2676" s="12" t="s">
        <v>2703</v>
      </c>
      <c r="B2676" s="12" t="s">
        <v>19</v>
      </c>
      <c r="C2676" s="12" t="s">
        <v>9</v>
      </c>
      <c r="D2676" s="13">
        <v>190857</v>
      </c>
      <c r="E2676" s="13">
        <v>59520</v>
      </c>
      <c r="F2676" s="12" t="s">
        <v>29</v>
      </c>
      <c r="G2676" s="12"/>
      <c r="H2676" s="12" t="s">
        <v>11</v>
      </c>
    </row>
    <row r="2677" spans="1:8" ht="14.25" customHeight="1">
      <c r="A2677" s="12" t="s">
        <v>2704</v>
      </c>
      <c r="B2677" s="12" t="s">
        <v>34</v>
      </c>
      <c r="C2677" s="12" t="s">
        <v>14</v>
      </c>
      <c r="D2677" s="13">
        <v>99412</v>
      </c>
      <c r="E2677" s="13">
        <v>45187</v>
      </c>
      <c r="F2677" s="12" t="s">
        <v>15</v>
      </c>
      <c r="G2677" s="12" t="s">
        <v>20</v>
      </c>
      <c r="H2677" s="12" t="s">
        <v>17</v>
      </c>
    </row>
    <row r="2678" spans="1:8" ht="14.25" customHeight="1">
      <c r="A2678" s="12" t="s">
        <v>2705</v>
      </c>
      <c r="B2678" s="12" t="s">
        <v>36</v>
      </c>
      <c r="C2678" s="12" t="s">
        <v>14</v>
      </c>
      <c r="D2678" s="13">
        <v>43344</v>
      </c>
      <c r="E2678" s="13">
        <v>65846</v>
      </c>
      <c r="F2678" s="12" t="s">
        <v>10</v>
      </c>
      <c r="G2678" s="12" t="s">
        <v>16</v>
      </c>
      <c r="H2678" s="12" t="s">
        <v>17</v>
      </c>
    </row>
    <row r="2679" spans="1:8" ht="14.25" customHeight="1">
      <c r="A2679" s="12" t="s">
        <v>2706</v>
      </c>
      <c r="B2679" s="12" t="s">
        <v>19</v>
      </c>
      <c r="C2679" s="12" t="s">
        <v>46</v>
      </c>
      <c r="D2679" s="13">
        <v>188836</v>
      </c>
      <c r="E2679" s="13">
        <v>44326</v>
      </c>
      <c r="F2679" s="12"/>
      <c r="G2679" s="12" t="s">
        <v>24</v>
      </c>
      <c r="H2679" s="12" t="s">
        <v>17</v>
      </c>
    </row>
    <row r="2680" spans="1:8" ht="14.25" customHeight="1">
      <c r="A2680" s="12" t="s">
        <v>2707</v>
      </c>
      <c r="B2680" s="12" t="s">
        <v>36</v>
      </c>
      <c r="C2680" s="12" t="s">
        <v>46</v>
      </c>
      <c r="D2680" s="13">
        <v>21913</v>
      </c>
      <c r="E2680" s="13">
        <v>46690</v>
      </c>
      <c r="F2680" s="12" t="s">
        <v>10</v>
      </c>
      <c r="G2680" s="12" t="s">
        <v>16</v>
      </c>
      <c r="H2680" s="12" t="s">
        <v>31</v>
      </c>
    </row>
    <row r="2681" spans="1:8" ht="14.25" customHeight="1">
      <c r="A2681" s="12" t="s">
        <v>2708</v>
      </c>
      <c r="B2681" s="12" t="s">
        <v>27</v>
      </c>
      <c r="C2681" s="12" t="s">
        <v>14</v>
      </c>
      <c r="D2681" s="13">
        <v>119562</v>
      </c>
      <c r="E2681" s="13">
        <v>83578</v>
      </c>
      <c r="F2681" s="12"/>
      <c r="G2681" s="12"/>
      <c r="H2681" s="12" t="s">
        <v>11</v>
      </c>
    </row>
    <row r="2682" spans="1:8" ht="14.25" customHeight="1">
      <c r="A2682" s="12" t="s">
        <v>2709</v>
      </c>
      <c r="B2682" s="12" t="s">
        <v>36</v>
      </c>
      <c r="C2682" s="12" t="s">
        <v>46</v>
      </c>
      <c r="D2682" s="13">
        <v>48127</v>
      </c>
      <c r="E2682" s="13">
        <v>7789</v>
      </c>
      <c r="F2682" s="12" t="s">
        <v>10</v>
      </c>
      <c r="G2682" s="12" t="s">
        <v>16</v>
      </c>
      <c r="H2682" s="12"/>
    </row>
    <row r="2683" spans="1:8" ht="14.25" customHeight="1">
      <c r="A2683" s="12" t="s">
        <v>2710</v>
      </c>
      <c r="B2683" s="12" t="s">
        <v>36</v>
      </c>
      <c r="C2683" s="12"/>
      <c r="D2683" s="13">
        <v>168637</v>
      </c>
      <c r="E2683" s="13">
        <v>98715</v>
      </c>
      <c r="F2683" s="12"/>
      <c r="G2683" s="12" t="s">
        <v>24</v>
      </c>
      <c r="H2683" s="12"/>
    </row>
    <row r="2684" spans="1:8" ht="14.25" customHeight="1">
      <c r="A2684" s="12" t="s">
        <v>2711</v>
      </c>
      <c r="B2684" s="12" t="s">
        <v>36</v>
      </c>
      <c r="C2684" s="12" t="s">
        <v>14</v>
      </c>
      <c r="D2684" s="13">
        <v>160174</v>
      </c>
      <c r="E2684" s="13">
        <v>15868</v>
      </c>
      <c r="F2684" s="12" t="s">
        <v>15</v>
      </c>
      <c r="G2684" s="12" t="s">
        <v>24</v>
      </c>
      <c r="H2684" s="12" t="s">
        <v>31</v>
      </c>
    </row>
    <row r="2685" spans="1:8" ht="14.25" customHeight="1">
      <c r="A2685" s="12" t="s">
        <v>2712</v>
      </c>
      <c r="B2685" s="12" t="s">
        <v>19</v>
      </c>
      <c r="C2685" s="12" t="s">
        <v>14</v>
      </c>
      <c r="D2685" s="13">
        <v>98075</v>
      </c>
      <c r="E2685" s="13">
        <v>40984</v>
      </c>
      <c r="F2685" s="12" t="s">
        <v>15</v>
      </c>
      <c r="G2685" s="12"/>
      <c r="H2685" s="12" t="s">
        <v>21</v>
      </c>
    </row>
    <row r="2686" spans="1:8" ht="14.25" customHeight="1">
      <c r="A2686" s="12" t="s">
        <v>2713</v>
      </c>
      <c r="B2686" s="12" t="s">
        <v>34</v>
      </c>
      <c r="C2686" s="12" t="s">
        <v>14</v>
      </c>
      <c r="D2686" s="13">
        <v>30036</v>
      </c>
      <c r="E2686" s="13">
        <v>79493</v>
      </c>
      <c r="F2686" s="12"/>
      <c r="G2686" s="12" t="s">
        <v>16</v>
      </c>
      <c r="H2686" s="12" t="s">
        <v>11</v>
      </c>
    </row>
    <row r="2687" spans="1:8" ht="14.25" customHeight="1">
      <c r="A2687" s="12" t="s">
        <v>2714</v>
      </c>
      <c r="B2687" s="12" t="s">
        <v>13</v>
      </c>
      <c r="C2687" s="12"/>
      <c r="D2687" s="13">
        <v>40375</v>
      </c>
      <c r="E2687" s="13">
        <v>57252</v>
      </c>
      <c r="F2687" s="12" t="s">
        <v>10</v>
      </c>
      <c r="G2687" s="12" t="s">
        <v>24</v>
      </c>
      <c r="H2687" s="12" t="s">
        <v>21</v>
      </c>
    </row>
    <row r="2688" spans="1:8" ht="14.25" customHeight="1">
      <c r="A2688" s="12" t="s">
        <v>2715</v>
      </c>
      <c r="B2688" s="12"/>
      <c r="C2688" s="12"/>
      <c r="D2688" s="13">
        <v>114968</v>
      </c>
      <c r="E2688" s="13">
        <v>79438</v>
      </c>
      <c r="F2688" s="12" t="s">
        <v>10</v>
      </c>
      <c r="G2688" s="12" t="s">
        <v>16</v>
      </c>
      <c r="H2688" s="12" t="s">
        <v>17</v>
      </c>
    </row>
    <row r="2689" spans="1:8" ht="14.25" customHeight="1">
      <c r="A2689" s="12" t="s">
        <v>2716</v>
      </c>
      <c r="B2689" s="12"/>
      <c r="C2689" s="12" t="s">
        <v>14</v>
      </c>
      <c r="D2689" s="13">
        <v>150752</v>
      </c>
      <c r="E2689" s="13">
        <v>68762</v>
      </c>
      <c r="F2689" s="12" t="s">
        <v>29</v>
      </c>
      <c r="G2689" s="12" t="s">
        <v>20</v>
      </c>
      <c r="H2689" s="12" t="s">
        <v>17</v>
      </c>
    </row>
    <row r="2690" spans="1:8" ht="14.25" customHeight="1">
      <c r="A2690" s="12" t="s">
        <v>2717</v>
      </c>
      <c r="B2690" s="12"/>
      <c r="C2690" s="12" t="s">
        <v>9</v>
      </c>
      <c r="D2690" s="13">
        <v>77660</v>
      </c>
      <c r="E2690" s="13">
        <v>59149</v>
      </c>
      <c r="F2690" s="12" t="s">
        <v>10</v>
      </c>
      <c r="G2690" s="12"/>
      <c r="H2690" s="12" t="s">
        <v>21</v>
      </c>
    </row>
    <row r="2691" spans="1:8" ht="14.25" customHeight="1">
      <c r="A2691" s="12" t="s">
        <v>2718</v>
      </c>
      <c r="B2691" s="12" t="s">
        <v>36</v>
      </c>
      <c r="C2691" s="12" t="s">
        <v>46</v>
      </c>
      <c r="D2691" s="13">
        <v>59818</v>
      </c>
      <c r="E2691" s="13">
        <v>81711</v>
      </c>
      <c r="F2691" s="12" t="s">
        <v>15</v>
      </c>
      <c r="G2691" s="12" t="s">
        <v>16</v>
      </c>
      <c r="H2691" s="12"/>
    </row>
    <row r="2692" spans="1:8" ht="14.25" customHeight="1">
      <c r="A2692" s="12" t="s">
        <v>2719</v>
      </c>
      <c r="B2692" s="12"/>
      <c r="C2692" s="12" t="s">
        <v>9</v>
      </c>
      <c r="D2692" s="13">
        <v>50637</v>
      </c>
      <c r="E2692" s="13">
        <v>8615</v>
      </c>
      <c r="F2692" s="12"/>
      <c r="G2692" s="12"/>
      <c r="H2692" s="12"/>
    </row>
    <row r="2693" spans="1:8" ht="14.25" customHeight="1">
      <c r="A2693" s="12" t="s">
        <v>2720</v>
      </c>
      <c r="B2693" s="12" t="s">
        <v>13</v>
      </c>
      <c r="C2693" s="12" t="s">
        <v>14</v>
      </c>
      <c r="D2693" s="13">
        <v>143393</v>
      </c>
      <c r="E2693" s="13">
        <v>17705</v>
      </c>
      <c r="F2693" s="12"/>
      <c r="G2693" s="12" t="s">
        <v>24</v>
      </c>
      <c r="H2693" s="12" t="s">
        <v>31</v>
      </c>
    </row>
    <row r="2694" spans="1:8" ht="14.25" customHeight="1">
      <c r="A2694" s="12" t="s">
        <v>2721</v>
      </c>
      <c r="B2694" s="12" t="s">
        <v>19</v>
      </c>
      <c r="C2694" s="12"/>
      <c r="D2694" s="13">
        <v>90923</v>
      </c>
      <c r="E2694" s="13">
        <v>14963</v>
      </c>
      <c r="F2694" s="12" t="s">
        <v>29</v>
      </c>
      <c r="G2694" s="12" t="s">
        <v>24</v>
      </c>
      <c r="H2694" s="12" t="s">
        <v>11</v>
      </c>
    </row>
    <row r="2695" spans="1:8" ht="14.25" customHeight="1">
      <c r="A2695" s="12" t="s">
        <v>2722</v>
      </c>
      <c r="B2695" s="12" t="s">
        <v>36</v>
      </c>
      <c r="C2695" s="12" t="s">
        <v>46</v>
      </c>
      <c r="D2695" s="13">
        <v>112226</v>
      </c>
      <c r="E2695" s="13">
        <v>88366</v>
      </c>
      <c r="F2695" s="12" t="s">
        <v>15</v>
      </c>
      <c r="G2695" s="12" t="s">
        <v>20</v>
      </c>
      <c r="H2695" s="12" t="s">
        <v>17</v>
      </c>
    </row>
    <row r="2696" spans="1:8" ht="14.25" customHeight="1">
      <c r="A2696" s="12" t="s">
        <v>2723</v>
      </c>
      <c r="B2696" s="12" t="s">
        <v>13</v>
      </c>
      <c r="C2696" s="12" t="s">
        <v>14</v>
      </c>
      <c r="D2696" s="13">
        <v>59932</v>
      </c>
      <c r="E2696" s="13">
        <v>7053</v>
      </c>
      <c r="F2696" s="12" t="s">
        <v>29</v>
      </c>
      <c r="G2696" s="12" t="s">
        <v>24</v>
      </c>
      <c r="H2696" s="12" t="s">
        <v>17</v>
      </c>
    </row>
    <row r="2697" spans="1:8" ht="14.25" customHeight="1">
      <c r="A2697" s="12" t="s">
        <v>2724</v>
      </c>
      <c r="B2697" s="12" t="s">
        <v>36</v>
      </c>
      <c r="C2697" s="12" t="s">
        <v>9</v>
      </c>
      <c r="D2697" s="13">
        <v>143590</v>
      </c>
      <c r="E2697" s="13">
        <v>31177</v>
      </c>
      <c r="F2697" s="12"/>
      <c r="G2697" s="12" t="s">
        <v>24</v>
      </c>
      <c r="H2697" s="12" t="s">
        <v>17</v>
      </c>
    </row>
    <row r="2698" spans="1:8" ht="14.25" customHeight="1">
      <c r="A2698" s="12" t="s">
        <v>2725</v>
      </c>
      <c r="B2698" s="12" t="s">
        <v>36</v>
      </c>
      <c r="C2698" s="12" t="s">
        <v>9</v>
      </c>
      <c r="D2698" s="13">
        <v>167259</v>
      </c>
      <c r="E2698" s="13">
        <v>57482</v>
      </c>
      <c r="F2698" s="12"/>
      <c r="G2698" s="12" t="s">
        <v>24</v>
      </c>
      <c r="H2698" s="12" t="s">
        <v>11</v>
      </c>
    </row>
    <row r="2699" spans="1:8" ht="14.25" customHeight="1">
      <c r="A2699" s="12" t="s">
        <v>2726</v>
      </c>
      <c r="B2699" s="12" t="s">
        <v>36</v>
      </c>
      <c r="C2699" s="12"/>
      <c r="D2699" s="13">
        <v>139668</v>
      </c>
      <c r="E2699" s="13">
        <v>81418</v>
      </c>
      <c r="F2699" s="12" t="s">
        <v>10</v>
      </c>
      <c r="G2699" s="12" t="s">
        <v>24</v>
      </c>
      <c r="H2699" s="12"/>
    </row>
    <row r="2700" spans="1:8" ht="14.25" customHeight="1">
      <c r="A2700" s="12" t="s">
        <v>2727</v>
      </c>
      <c r="B2700" s="12" t="s">
        <v>13</v>
      </c>
      <c r="C2700" s="12"/>
      <c r="D2700" s="13">
        <v>119255</v>
      </c>
      <c r="E2700" s="13">
        <v>31052</v>
      </c>
      <c r="F2700" s="12" t="s">
        <v>29</v>
      </c>
      <c r="G2700" s="12"/>
      <c r="H2700" s="12" t="s">
        <v>31</v>
      </c>
    </row>
    <row r="2701" spans="1:8" ht="14.25" customHeight="1">
      <c r="A2701" s="12" t="s">
        <v>2728</v>
      </c>
      <c r="B2701" s="12" t="s">
        <v>13</v>
      </c>
      <c r="C2701" s="12" t="s">
        <v>46</v>
      </c>
      <c r="D2701" s="13">
        <v>134163</v>
      </c>
      <c r="E2701" s="13">
        <v>51323</v>
      </c>
      <c r="F2701" s="12"/>
      <c r="G2701" s="12" t="s">
        <v>20</v>
      </c>
      <c r="H2701" s="12" t="s">
        <v>21</v>
      </c>
    </row>
    <row r="2702" spans="1:8" ht="14.25" customHeight="1">
      <c r="A2702" s="12" t="s">
        <v>2729</v>
      </c>
      <c r="B2702" s="12"/>
      <c r="C2702" s="12"/>
      <c r="D2702" s="13">
        <v>50182</v>
      </c>
      <c r="E2702" s="13">
        <v>83059</v>
      </c>
      <c r="F2702" s="12"/>
      <c r="G2702" s="12"/>
      <c r="H2702" s="12" t="s">
        <v>21</v>
      </c>
    </row>
    <row r="2703" spans="1:8" ht="14.25" customHeight="1">
      <c r="A2703" s="12" t="s">
        <v>2730</v>
      </c>
      <c r="B2703" s="12" t="s">
        <v>13</v>
      </c>
      <c r="C2703" s="12" t="s">
        <v>46</v>
      </c>
      <c r="D2703" s="13">
        <v>103867</v>
      </c>
      <c r="E2703" s="13">
        <v>17704</v>
      </c>
      <c r="F2703" s="12"/>
      <c r="G2703" s="12" t="s">
        <v>20</v>
      </c>
      <c r="H2703" s="12" t="s">
        <v>17</v>
      </c>
    </row>
    <row r="2704" spans="1:8" ht="14.25" customHeight="1">
      <c r="A2704" s="12" t="s">
        <v>2731</v>
      </c>
      <c r="B2704" s="12"/>
      <c r="C2704" s="12"/>
      <c r="D2704" s="13">
        <v>191996</v>
      </c>
      <c r="E2704" s="13">
        <v>51197</v>
      </c>
      <c r="F2704" s="12" t="s">
        <v>15</v>
      </c>
      <c r="G2704" s="12"/>
      <c r="H2704" s="12" t="s">
        <v>21</v>
      </c>
    </row>
    <row r="2705" spans="1:8" ht="14.25" customHeight="1">
      <c r="A2705" s="12" t="s">
        <v>2732</v>
      </c>
      <c r="B2705" s="12" t="s">
        <v>36</v>
      </c>
      <c r="C2705" s="12"/>
      <c r="D2705" s="13">
        <v>40514</v>
      </c>
      <c r="E2705" s="13">
        <v>40171</v>
      </c>
      <c r="F2705" s="12" t="s">
        <v>10</v>
      </c>
      <c r="G2705" s="12"/>
      <c r="H2705" s="12" t="s">
        <v>21</v>
      </c>
    </row>
    <row r="2706" spans="1:8" ht="14.25" customHeight="1">
      <c r="A2706" s="12" t="s">
        <v>2733</v>
      </c>
      <c r="B2706" s="12" t="s">
        <v>19</v>
      </c>
      <c r="C2706" s="12" t="s">
        <v>9</v>
      </c>
      <c r="D2706" s="13">
        <v>196878</v>
      </c>
      <c r="E2706" s="13">
        <v>85614</v>
      </c>
      <c r="F2706" s="12" t="s">
        <v>15</v>
      </c>
      <c r="G2706" s="12" t="s">
        <v>20</v>
      </c>
      <c r="H2706" s="12" t="s">
        <v>21</v>
      </c>
    </row>
    <row r="2707" spans="1:8" ht="14.25" customHeight="1">
      <c r="A2707" s="12" t="s">
        <v>2734</v>
      </c>
      <c r="B2707" s="12" t="s">
        <v>13</v>
      </c>
      <c r="C2707" s="12" t="s">
        <v>9</v>
      </c>
      <c r="D2707" s="13">
        <v>65309</v>
      </c>
      <c r="E2707" s="13">
        <v>95774</v>
      </c>
      <c r="F2707" s="12"/>
      <c r="G2707" s="12" t="s">
        <v>20</v>
      </c>
      <c r="H2707" s="12" t="s">
        <v>21</v>
      </c>
    </row>
    <row r="2708" spans="1:8" ht="14.25" customHeight="1">
      <c r="A2708" s="12" t="s">
        <v>2735</v>
      </c>
      <c r="B2708" s="12" t="s">
        <v>36</v>
      </c>
      <c r="C2708" s="12"/>
      <c r="D2708" s="13">
        <v>179064</v>
      </c>
      <c r="E2708" s="13">
        <v>55507</v>
      </c>
      <c r="F2708" s="12" t="s">
        <v>15</v>
      </c>
      <c r="G2708" s="12"/>
      <c r="H2708" s="12" t="s">
        <v>17</v>
      </c>
    </row>
    <row r="2709" spans="1:8" ht="14.25" customHeight="1">
      <c r="A2709" s="12" t="s">
        <v>2736</v>
      </c>
      <c r="B2709" s="12"/>
      <c r="C2709" s="12"/>
      <c r="D2709" s="13">
        <v>126197</v>
      </c>
      <c r="E2709" s="13">
        <v>80102</v>
      </c>
      <c r="F2709" s="12" t="s">
        <v>15</v>
      </c>
      <c r="G2709" s="12" t="s">
        <v>16</v>
      </c>
      <c r="H2709" s="12"/>
    </row>
    <row r="2710" spans="1:8" ht="14.25" customHeight="1">
      <c r="A2710" s="12" t="s">
        <v>2737</v>
      </c>
      <c r="B2710" s="12" t="s">
        <v>36</v>
      </c>
      <c r="C2710" s="12" t="s">
        <v>14</v>
      </c>
      <c r="D2710" s="13">
        <v>188247</v>
      </c>
      <c r="E2710" s="13">
        <v>47524</v>
      </c>
      <c r="F2710" s="12" t="s">
        <v>29</v>
      </c>
      <c r="G2710" s="12" t="s">
        <v>20</v>
      </c>
      <c r="H2710" s="12" t="s">
        <v>17</v>
      </c>
    </row>
    <row r="2711" spans="1:8" ht="14.25" customHeight="1">
      <c r="A2711" s="12" t="s">
        <v>2738</v>
      </c>
      <c r="B2711" s="12" t="s">
        <v>36</v>
      </c>
      <c r="C2711" s="12" t="s">
        <v>9</v>
      </c>
      <c r="D2711" s="13">
        <v>166278</v>
      </c>
      <c r="E2711" s="13">
        <v>53463</v>
      </c>
      <c r="F2711" s="12" t="s">
        <v>29</v>
      </c>
      <c r="G2711" s="12"/>
      <c r="H2711" s="12" t="s">
        <v>21</v>
      </c>
    </row>
    <row r="2712" spans="1:8" ht="14.25" customHeight="1">
      <c r="A2712" s="12" t="s">
        <v>2739</v>
      </c>
      <c r="B2712" s="12" t="s">
        <v>13</v>
      </c>
      <c r="C2712" s="12"/>
      <c r="D2712" s="13">
        <v>42092</v>
      </c>
      <c r="E2712" s="13">
        <v>39600</v>
      </c>
      <c r="F2712" s="12" t="s">
        <v>15</v>
      </c>
      <c r="G2712" s="12"/>
      <c r="H2712" s="12" t="s">
        <v>21</v>
      </c>
    </row>
    <row r="2713" spans="1:8" ht="14.25" customHeight="1">
      <c r="A2713" s="12" t="s">
        <v>2740</v>
      </c>
      <c r="B2713" s="12"/>
      <c r="C2713" s="12" t="s">
        <v>9</v>
      </c>
      <c r="D2713" s="13">
        <v>113221</v>
      </c>
      <c r="E2713" s="13">
        <v>42424</v>
      </c>
      <c r="F2713" s="12"/>
      <c r="G2713" s="12"/>
      <c r="H2713" s="12" t="s">
        <v>21</v>
      </c>
    </row>
    <row r="2714" spans="1:8" ht="14.25" customHeight="1">
      <c r="A2714" s="12" t="s">
        <v>2741</v>
      </c>
      <c r="B2714" s="12" t="s">
        <v>13</v>
      </c>
      <c r="C2714" s="12" t="s">
        <v>14</v>
      </c>
      <c r="D2714" s="13">
        <v>98682</v>
      </c>
      <c r="E2714" s="13">
        <v>21300</v>
      </c>
      <c r="F2714" s="12" t="s">
        <v>29</v>
      </c>
      <c r="G2714" s="12"/>
      <c r="H2714" s="12" t="s">
        <v>31</v>
      </c>
    </row>
    <row r="2715" spans="1:8" ht="14.25" customHeight="1">
      <c r="A2715" s="12" t="s">
        <v>2742</v>
      </c>
      <c r="B2715" s="12" t="s">
        <v>13</v>
      </c>
      <c r="C2715" s="12"/>
      <c r="D2715" s="13">
        <v>41923</v>
      </c>
      <c r="E2715" s="13">
        <v>98139</v>
      </c>
      <c r="F2715" s="12" t="s">
        <v>29</v>
      </c>
      <c r="G2715" s="12"/>
      <c r="H2715" s="12" t="s">
        <v>31</v>
      </c>
    </row>
    <row r="2716" spans="1:8" ht="14.25" customHeight="1">
      <c r="A2716" s="12" t="s">
        <v>2743</v>
      </c>
      <c r="B2716" s="12" t="s">
        <v>19</v>
      </c>
      <c r="C2716" s="12" t="s">
        <v>9</v>
      </c>
      <c r="D2716" s="13">
        <v>19078</v>
      </c>
      <c r="E2716" s="13">
        <v>89631</v>
      </c>
      <c r="F2716" s="12" t="s">
        <v>29</v>
      </c>
      <c r="G2716" s="12" t="s">
        <v>16</v>
      </c>
      <c r="H2716" s="12" t="s">
        <v>31</v>
      </c>
    </row>
    <row r="2717" spans="1:8" ht="14.25" customHeight="1">
      <c r="A2717" s="12" t="s">
        <v>2744</v>
      </c>
      <c r="B2717" s="12" t="s">
        <v>34</v>
      </c>
      <c r="C2717" s="12" t="s">
        <v>14</v>
      </c>
      <c r="D2717" s="13">
        <v>63946</v>
      </c>
      <c r="E2717" s="13">
        <v>95272</v>
      </c>
      <c r="F2717" s="12"/>
      <c r="G2717" s="12"/>
      <c r="H2717" s="12" t="s">
        <v>21</v>
      </c>
    </row>
    <row r="2718" spans="1:8" ht="14.25" customHeight="1">
      <c r="A2718" s="12" t="s">
        <v>2745</v>
      </c>
      <c r="B2718" s="12" t="s">
        <v>19</v>
      </c>
      <c r="C2718" s="12" t="s">
        <v>9</v>
      </c>
      <c r="D2718" s="13">
        <v>195189</v>
      </c>
      <c r="E2718" s="13">
        <v>57801</v>
      </c>
      <c r="F2718" s="12" t="s">
        <v>29</v>
      </c>
      <c r="G2718" s="12"/>
      <c r="H2718" s="12" t="s">
        <v>21</v>
      </c>
    </row>
    <row r="2719" spans="1:8" ht="14.25" customHeight="1">
      <c r="A2719" s="12" t="s">
        <v>2746</v>
      </c>
      <c r="B2719" s="12"/>
      <c r="C2719" s="12" t="s">
        <v>46</v>
      </c>
      <c r="D2719" s="13">
        <v>65677</v>
      </c>
      <c r="E2719" s="13">
        <v>19032</v>
      </c>
      <c r="F2719" s="12" t="s">
        <v>15</v>
      </c>
      <c r="G2719" s="12" t="s">
        <v>20</v>
      </c>
      <c r="H2719" s="12"/>
    </row>
    <row r="2720" spans="1:8" ht="14.25" customHeight="1">
      <c r="A2720" s="12" t="s">
        <v>2747</v>
      </c>
      <c r="B2720" s="12"/>
      <c r="C2720" s="12" t="s">
        <v>46</v>
      </c>
      <c r="D2720" s="13">
        <v>48507</v>
      </c>
      <c r="E2720" s="13">
        <v>17310</v>
      </c>
      <c r="F2720" s="12" t="s">
        <v>10</v>
      </c>
      <c r="G2720" s="12" t="s">
        <v>16</v>
      </c>
      <c r="H2720" s="12" t="s">
        <v>11</v>
      </c>
    </row>
    <row r="2721" spans="1:8" ht="14.25" customHeight="1">
      <c r="A2721" s="12" t="s">
        <v>2748</v>
      </c>
      <c r="B2721" s="12" t="s">
        <v>13</v>
      </c>
      <c r="C2721" s="12" t="s">
        <v>14</v>
      </c>
      <c r="D2721" s="13">
        <v>149397</v>
      </c>
      <c r="E2721" s="13">
        <v>59058</v>
      </c>
      <c r="F2721" s="12" t="s">
        <v>15</v>
      </c>
      <c r="G2721" s="12" t="s">
        <v>16</v>
      </c>
      <c r="H2721" s="12" t="s">
        <v>31</v>
      </c>
    </row>
    <row r="2722" spans="1:8" ht="14.25" customHeight="1">
      <c r="A2722" s="12" t="s">
        <v>2749</v>
      </c>
      <c r="B2722" s="12" t="s">
        <v>13</v>
      </c>
      <c r="C2722" s="12" t="s">
        <v>46</v>
      </c>
      <c r="D2722" s="13">
        <v>70983</v>
      </c>
      <c r="E2722" s="13">
        <v>60821</v>
      </c>
      <c r="F2722" s="12" t="s">
        <v>29</v>
      </c>
      <c r="G2722" s="12" t="s">
        <v>16</v>
      </c>
      <c r="H2722" s="12"/>
    </row>
    <row r="2723" spans="1:8" ht="14.25" customHeight="1">
      <c r="A2723" s="12" t="s">
        <v>2750</v>
      </c>
      <c r="B2723" s="12" t="s">
        <v>34</v>
      </c>
      <c r="C2723" s="12" t="s">
        <v>46</v>
      </c>
      <c r="D2723" s="13">
        <v>169686</v>
      </c>
      <c r="E2723" s="13">
        <v>35562</v>
      </c>
      <c r="F2723" s="12"/>
      <c r="G2723" s="12" t="s">
        <v>16</v>
      </c>
      <c r="H2723" s="12"/>
    </row>
    <row r="2724" spans="1:8" ht="14.25" customHeight="1">
      <c r="A2724" s="12" t="s">
        <v>2751</v>
      </c>
      <c r="B2724" s="12" t="s">
        <v>19</v>
      </c>
      <c r="C2724" s="12" t="s">
        <v>46</v>
      </c>
      <c r="D2724" s="13">
        <v>50891</v>
      </c>
      <c r="E2724" s="13">
        <v>10718</v>
      </c>
      <c r="F2724" s="12"/>
      <c r="G2724" s="12" t="s">
        <v>16</v>
      </c>
      <c r="H2724" s="12"/>
    </row>
    <row r="2725" spans="1:8" ht="14.25" customHeight="1">
      <c r="A2725" s="12" t="s">
        <v>2752</v>
      </c>
      <c r="B2725" s="12" t="s">
        <v>36</v>
      </c>
      <c r="C2725" s="12" t="s">
        <v>46</v>
      </c>
      <c r="D2725" s="13">
        <v>43146</v>
      </c>
      <c r="E2725" s="13">
        <v>89161</v>
      </c>
      <c r="F2725" s="12"/>
      <c r="G2725" s="12"/>
      <c r="H2725" s="12" t="s">
        <v>17</v>
      </c>
    </row>
    <row r="2726" spans="1:8" ht="14.25" customHeight="1">
      <c r="A2726" s="12" t="s">
        <v>2753</v>
      </c>
      <c r="B2726" s="12" t="s">
        <v>36</v>
      </c>
      <c r="C2726" s="12"/>
      <c r="D2726" s="13">
        <v>125847</v>
      </c>
      <c r="E2726" s="13">
        <v>44126</v>
      </c>
      <c r="F2726" s="12" t="s">
        <v>15</v>
      </c>
      <c r="G2726" s="12"/>
      <c r="H2726" s="12" t="s">
        <v>31</v>
      </c>
    </row>
    <row r="2727" spans="1:8" ht="14.25" customHeight="1">
      <c r="A2727" s="12" t="s">
        <v>2754</v>
      </c>
      <c r="B2727" s="12" t="s">
        <v>19</v>
      </c>
      <c r="C2727" s="12" t="s">
        <v>9</v>
      </c>
      <c r="D2727" s="13">
        <v>156062</v>
      </c>
      <c r="E2727" s="13">
        <v>75631</v>
      </c>
      <c r="F2727" s="12" t="s">
        <v>29</v>
      </c>
      <c r="G2727" s="12" t="s">
        <v>20</v>
      </c>
      <c r="H2727" s="12" t="s">
        <v>31</v>
      </c>
    </row>
    <row r="2728" spans="1:8" ht="14.25" customHeight="1">
      <c r="A2728" s="12" t="s">
        <v>2755</v>
      </c>
      <c r="B2728" s="12"/>
      <c r="C2728" s="12"/>
      <c r="D2728" s="13">
        <v>49352</v>
      </c>
      <c r="E2728" s="13">
        <v>47613</v>
      </c>
      <c r="F2728" s="12" t="s">
        <v>15</v>
      </c>
      <c r="G2728" s="12"/>
      <c r="H2728" s="12"/>
    </row>
    <row r="2729" spans="1:8" ht="14.25" customHeight="1">
      <c r="A2729" s="12" t="s">
        <v>2756</v>
      </c>
      <c r="B2729" s="12" t="s">
        <v>19</v>
      </c>
      <c r="C2729" s="12" t="s">
        <v>14</v>
      </c>
      <c r="D2729" s="13">
        <v>124211</v>
      </c>
      <c r="E2729" s="13">
        <v>72547</v>
      </c>
      <c r="F2729" s="12" t="s">
        <v>29</v>
      </c>
      <c r="G2729" s="12" t="s">
        <v>20</v>
      </c>
      <c r="H2729" s="12" t="s">
        <v>11</v>
      </c>
    </row>
    <row r="2730" spans="1:8" ht="14.25" customHeight="1">
      <c r="A2730" s="12" t="s">
        <v>2757</v>
      </c>
      <c r="B2730" s="12" t="s">
        <v>34</v>
      </c>
      <c r="C2730" s="12" t="s">
        <v>14</v>
      </c>
      <c r="D2730" s="13">
        <v>73000</v>
      </c>
      <c r="E2730" s="13">
        <v>63618</v>
      </c>
      <c r="F2730" s="12" t="s">
        <v>10</v>
      </c>
      <c r="G2730" s="12" t="s">
        <v>20</v>
      </c>
      <c r="H2730" s="12" t="s">
        <v>11</v>
      </c>
    </row>
    <row r="2731" spans="1:8" ht="14.25" customHeight="1">
      <c r="A2731" s="12" t="s">
        <v>2758</v>
      </c>
      <c r="B2731" s="12" t="s">
        <v>13</v>
      </c>
      <c r="C2731" s="12"/>
      <c r="D2731" s="13">
        <v>134292</v>
      </c>
      <c r="E2731" s="13">
        <v>23894</v>
      </c>
      <c r="F2731" s="12" t="s">
        <v>29</v>
      </c>
      <c r="G2731" s="12" t="s">
        <v>24</v>
      </c>
      <c r="H2731" s="12" t="s">
        <v>11</v>
      </c>
    </row>
    <row r="2732" spans="1:8" ht="14.25" customHeight="1">
      <c r="A2732" s="12" t="s">
        <v>2759</v>
      </c>
      <c r="B2732" s="12" t="s">
        <v>13</v>
      </c>
      <c r="C2732" s="12"/>
      <c r="D2732" s="13">
        <v>21622</v>
      </c>
      <c r="E2732" s="13">
        <v>91552</v>
      </c>
      <c r="F2732" s="12" t="s">
        <v>10</v>
      </c>
      <c r="G2732" s="12" t="s">
        <v>24</v>
      </c>
      <c r="H2732" s="12" t="s">
        <v>11</v>
      </c>
    </row>
    <row r="2733" spans="1:8" ht="14.25" customHeight="1">
      <c r="A2733" s="12" t="s">
        <v>2760</v>
      </c>
      <c r="B2733" s="12" t="s">
        <v>34</v>
      </c>
      <c r="C2733" s="12"/>
      <c r="D2733" s="13">
        <v>192756</v>
      </c>
      <c r="E2733" s="13">
        <v>24215</v>
      </c>
      <c r="F2733" s="12" t="s">
        <v>10</v>
      </c>
      <c r="G2733" s="12" t="s">
        <v>20</v>
      </c>
      <c r="H2733" s="12" t="s">
        <v>11</v>
      </c>
    </row>
    <row r="2734" spans="1:8" ht="14.25" customHeight="1">
      <c r="A2734" s="12" t="s">
        <v>2761</v>
      </c>
      <c r="B2734" s="12" t="s">
        <v>34</v>
      </c>
      <c r="C2734" s="12" t="s">
        <v>14</v>
      </c>
      <c r="D2734" s="13">
        <v>160413</v>
      </c>
      <c r="E2734" s="13">
        <v>74811</v>
      </c>
      <c r="F2734" s="12" t="s">
        <v>29</v>
      </c>
      <c r="G2734" s="12" t="s">
        <v>20</v>
      </c>
      <c r="H2734" s="12"/>
    </row>
    <row r="2735" spans="1:8" ht="14.25" customHeight="1">
      <c r="A2735" s="12" t="s">
        <v>2762</v>
      </c>
      <c r="B2735" s="12"/>
      <c r="C2735" s="12"/>
      <c r="D2735" s="13">
        <v>189683</v>
      </c>
      <c r="E2735" s="13">
        <v>82969</v>
      </c>
      <c r="F2735" s="12" t="s">
        <v>29</v>
      </c>
      <c r="G2735" s="12" t="s">
        <v>24</v>
      </c>
      <c r="H2735" s="12"/>
    </row>
    <row r="2736" spans="1:8" ht="14.25" customHeight="1">
      <c r="A2736" s="12" t="s">
        <v>2763</v>
      </c>
      <c r="B2736" s="12" t="s">
        <v>19</v>
      </c>
      <c r="C2736" s="12" t="s">
        <v>9</v>
      </c>
      <c r="D2736" s="13">
        <v>18655</v>
      </c>
      <c r="E2736" s="13">
        <v>11384</v>
      </c>
      <c r="F2736" s="12" t="s">
        <v>15</v>
      </c>
      <c r="G2736" s="12" t="s">
        <v>24</v>
      </c>
      <c r="H2736" s="12" t="s">
        <v>11</v>
      </c>
    </row>
    <row r="2737" spans="1:8" ht="14.25" customHeight="1">
      <c r="A2737" s="12" t="s">
        <v>2764</v>
      </c>
      <c r="B2737" s="12"/>
      <c r="C2737" s="12" t="s">
        <v>9</v>
      </c>
      <c r="D2737" s="13">
        <v>177735</v>
      </c>
      <c r="E2737" s="13">
        <v>69275</v>
      </c>
      <c r="F2737" s="12" t="s">
        <v>29</v>
      </c>
      <c r="G2737" s="12" t="s">
        <v>16</v>
      </c>
      <c r="H2737" s="12"/>
    </row>
    <row r="2738" spans="1:8" ht="14.25" customHeight="1">
      <c r="A2738" s="12" t="s">
        <v>2765</v>
      </c>
      <c r="B2738" s="12" t="s">
        <v>34</v>
      </c>
      <c r="C2738" s="12" t="s">
        <v>9</v>
      </c>
      <c r="D2738" s="13">
        <v>70355</v>
      </c>
      <c r="E2738" s="13">
        <v>36772</v>
      </c>
      <c r="F2738" s="12" t="s">
        <v>29</v>
      </c>
      <c r="G2738" s="12" t="s">
        <v>16</v>
      </c>
      <c r="H2738" s="12" t="s">
        <v>11</v>
      </c>
    </row>
    <row r="2739" spans="1:8" ht="14.25" customHeight="1">
      <c r="A2739" s="12" t="s">
        <v>2766</v>
      </c>
      <c r="B2739" s="12" t="s">
        <v>19</v>
      </c>
      <c r="C2739" s="12" t="s">
        <v>46</v>
      </c>
      <c r="D2739" s="13">
        <v>57182</v>
      </c>
      <c r="E2739" s="13">
        <v>12509</v>
      </c>
      <c r="F2739" s="12" t="s">
        <v>15</v>
      </c>
      <c r="G2739" s="12" t="s">
        <v>24</v>
      </c>
      <c r="H2739" s="12"/>
    </row>
    <row r="2740" spans="1:8" ht="14.25" customHeight="1">
      <c r="A2740" s="12" t="s">
        <v>2767</v>
      </c>
      <c r="B2740" s="12" t="s">
        <v>36</v>
      </c>
      <c r="C2740" s="12" t="s">
        <v>14</v>
      </c>
      <c r="D2740" s="13">
        <v>132230</v>
      </c>
      <c r="E2740" s="13">
        <v>13062</v>
      </c>
      <c r="F2740" s="12"/>
      <c r="G2740" s="12" t="s">
        <v>24</v>
      </c>
      <c r="H2740" s="12" t="s">
        <v>17</v>
      </c>
    </row>
    <row r="2741" spans="1:8" ht="14.25" customHeight="1">
      <c r="A2741" s="12" t="s">
        <v>2768</v>
      </c>
      <c r="B2741" s="12" t="s">
        <v>19</v>
      </c>
      <c r="C2741" s="12" t="s">
        <v>9</v>
      </c>
      <c r="D2741" s="13">
        <v>106501</v>
      </c>
      <c r="E2741" s="13">
        <v>13882</v>
      </c>
      <c r="F2741" s="12" t="s">
        <v>10</v>
      </c>
      <c r="G2741" s="12"/>
      <c r="H2741" s="12" t="s">
        <v>17</v>
      </c>
    </row>
    <row r="2742" spans="1:8" ht="14.25" customHeight="1">
      <c r="A2742" s="12" t="s">
        <v>2769</v>
      </c>
      <c r="B2742" s="12" t="s">
        <v>13</v>
      </c>
      <c r="C2742" s="12" t="s">
        <v>14</v>
      </c>
      <c r="D2742" s="13">
        <v>57386</v>
      </c>
      <c r="E2742" s="13">
        <v>28541</v>
      </c>
      <c r="F2742" s="12" t="s">
        <v>15</v>
      </c>
      <c r="G2742" s="12" t="s">
        <v>24</v>
      </c>
      <c r="H2742" s="12"/>
    </row>
    <row r="2743" spans="1:8" ht="14.25" customHeight="1">
      <c r="A2743" s="12" t="s">
        <v>2770</v>
      </c>
      <c r="B2743" s="12" t="s">
        <v>13</v>
      </c>
      <c r="C2743" s="12" t="s">
        <v>9</v>
      </c>
      <c r="D2743" s="13">
        <v>121589</v>
      </c>
      <c r="E2743" s="13">
        <v>8051</v>
      </c>
      <c r="F2743" s="12" t="s">
        <v>15</v>
      </c>
      <c r="G2743" s="12" t="s">
        <v>24</v>
      </c>
      <c r="H2743" s="12"/>
    </row>
    <row r="2744" spans="1:8" ht="14.25" customHeight="1">
      <c r="A2744" s="12" t="s">
        <v>2771</v>
      </c>
      <c r="B2744" s="12" t="s">
        <v>36</v>
      </c>
      <c r="C2744" s="12" t="s">
        <v>9</v>
      </c>
      <c r="D2744" s="13">
        <v>126704</v>
      </c>
      <c r="E2744" s="13">
        <v>68950</v>
      </c>
      <c r="F2744" s="12" t="s">
        <v>29</v>
      </c>
      <c r="G2744" s="12"/>
      <c r="H2744" s="12" t="s">
        <v>17</v>
      </c>
    </row>
    <row r="2745" spans="1:8" ht="14.25" customHeight="1">
      <c r="A2745" s="12" t="s">
        <v>2772</v>
      </c>
      <c r="B2745" s="12" t="s">
        <v>36</v>
      </c>
      <c r="C2745" s="12" t="s">
        <v>14</v>
      </c>
      <c r="D2745" s="13">
        <v>177414</v>
      </c>
      <c r="E2745" s="13">
        <v>52500</v>
      </c>
      <c r="F2745" s="12" t="s">
        <v>29</v>
      </c>
      <c r="G2745" s="12" t="s">
        <v>16</v>
      </c>
      <c r="H2745" s="12"/>
    </row>
    <row r="2746" spans="1:8" ht="14.25" customHeight="1">
      <c r="A2746" s="12" t="s">
        <v>2773</v>
      </c>
      <c r="B2746" s="12" t="s">
        <v>13</v>
      </c>
      <c r="C2746" s="12" t="s">
        <v>9</v>
      </c>
      <c r="D2746" s="13">
        <v>192890</v>
      </c>
      <c r="E2746" s="13">
        <v>87296</v>
      </c>
      <c r="F2746" s="12" t="s">
        <v>29</v>
      </c>
      <c r="G2746" s="12" t="s">
        <v>16</v>
      </c>
      <c r="H2746" s="12" t="s">
        <v>11</v>
      </c>
    </row>
    <row r="2747" spans="1:8" ht="14.25" customHeight="1">
      <c r="A2747" s="12" t="s">
        <v>2774</v>
      </c>
      <c r="B2747" s="12" t="s">
        <v>19</v>
      </c>
      <c r="C2747" s="12" t="s">
        <v>46</v>
      </c>
      <c r="D2747" s="13">
        <v>60382</v>
      </c>
      <c r="E2747" s="13">
        <v>31780</v>
      </c>
      <c r="F2747" s="12" t="s">
        <v>10</v>
      </c>
      <c r="G2747" s="12" t="s">
        <v>20</v>
      </c>
      <c r="H2747" s="12" t="s">
        <v>31</v>
      </c>
    </row>
    <row r="2748" spans="1:8" ht="14.25" customHeight="1">
      <c r="A2748" s="12" t="s">
        <v>2775</v>
      </c>
      <c r="B2748" s="12" t="s">
        <v>36</v>
      </c>
      <c r="C2748" s="12"/>
      <c r="D2748" s="13">
        <v>148680</v>
      </c>
      <c r="E2748" s="13">
        <v>79190</v>
      </c>
      <c r="F2748" s="12" t="s">
        <v>15</v>
      </c>
      <c r="G2748" s="12" t="s">
        <v>16</v>
      </c>
      <c r="H2748" s="12"/>
    </row>
    <row r="2749" spans="1:8" ht="14.25" customHeight="1">
      <c r="A2749" s="12" t="s">
        <v>2776</v>
      </c>
      <c r="B2749" s="12" t="s">
        <v>36</v>
      </c>
      <c r="C2749" s="12" t="s">
        <v>14</v>
      </c>
      <c r="D2749" s="13">
        <v>190913</v>
      </c>
      <c r="E2749" s="13">
        <v>11904</v>
      </c>
      <c r="F2749" s="12"/>
      <c r="G2749" s="12" t="s">
        <v>24</v>
      </c>
      <c r="H2749" s="12" t="s">
        <v>17</v>
      </c>
    </row>
    <row r="2750" spans="1:8" ht="14.25" customHeight="1">
      <c r="A2750" s="12" t="s">
        <v>2777</v>
      </c>
      <c r="B2750" s="12" t="s">
        <v>13</v>
      </c>
      <c r="C2750" s="12" t="s">
        <v>14</v>
      </c>
      <c r="D2750" s="13">
        <v>143486</v>
      </c>
      <c r="E2750" s="13">
        <v>70915</v>
      </c>
      <c r="F2750" s="12" t="s">
        <v>29</v>
      </c>
      <c r="G2750" s="12" t="s">
        <v>16</v>
      </c>
      <c r="H2750" s="12" t="s">
        <v>21</v>
      </c>
    </row>
    <row r="2751" spans="1:8" ht="14.25" customHeight="1">
      <c r="A2751" s="12" t="s">
        <v>2778</v>
      </c>
      <c r="B2751" s="12" t="s">
        <v>19</v>
      </c>
      <c r="C2751" s="12" t="s">
        <v>9</v>
      </c>
      <c r="D2751" s="13">
        <v>71006</v>
      </c>
      <c r="E2751" s="13">
        <v>64116</v>
      </c>
      <c r="F2751" s="12" t="s">
        <v>15</v>
      </c>
      <c r="G2751" s="12" t="s">
        <v>16</v>
      </c>
      <c r="H2751" s="12" t="s">
        <v>17</v>
      </c>
    </row>
    <row r="2752" spans="1:8" ht="14.25" customHeight="1">
      <c r="A2752" s="12" t="s">
        <v>2779</v>
      </c>
      <c r="B2752" s="12"/>
      <c r="C2752" s="12" t="s">
        <v>14</v>
      </c>
      <c r="D2752" s="13">
        <v>149042</v>
      </c>
      <c r="E2752" s="13">
        <v>97979</v>
      </c>
      <c r="F2752" s="12" t="s">
        <v>10</v>
      </c>
      <c r="G2752" s="12" t="s">
        <v>24</v>
      </c>
      <c r="H2752" s="12"/>
    </row>
    <row r="2753" spans="1:8" ht="14.25" customHeight="1">
      <c r="A2753" s="12" t="s">
        <v>2780</v>
      </c>
      <c r="B2753" s="12"/>
      <c r="C2753" s="12" t="s">
        <v>9</v>
      </c>
      <c r="D2753" s="13">
        <v>35709</v>
      </c>
      <c r="E2753" s="13">
        <v>22274</v>
      </c>
      <c r="F2753" s="12" t="s">
        <v>29</v>
      </c>
      <c r="G2753" s="12" t="s">
        <v>24</v>
      </c>
      <c r="H2753" s="12" t="s">
        <v>17</v>
      </c>
    </row>
    <row r="2754" spans="1:8" ht="14.25" customHeight="1">
      <c r="A2754" s="12" t="s">
        <v>2781</v>
      </c>
      <c r="B2754" s="12" t="s">
        <v>13</v>
      </c>
      <c r="C2754" s="12"/>
      <c r="D2754" s="13">
        <v>92894</v>
      </c>
      <c r="E2754" s="13">
        <v>98371</v>
      </c>
      <c r="F2754" s="12" t="s">
        <v>10</v>
      </c>
      <c r="G2754" s="12" t="s">
        <v>16</v>
      </c>
      <c r="H2754" s="12" t="s">
        <v>21</v>
      </c>
    </row>
    <row r="2755" spans="1:8" ht="14.25" customHeight="1">
      <c r="A2755" s="12" t="s">
        <v>2782</v>
      </c>
      <c r="B2755" s="12" t="s">
        <v>13</v>
      </c>
      <c r="C2755" s="12" t="s">
        <v>9</v>
      </c>
      <c r="D2755" s="13">
        <v>119463</v>
      </c>
      <c r="E2755" s="13">
        <v>74113</v>
      </c>
      <c r="F2755" s="12" t="s">
        <v>10</v>
      </c>
      <c r="G2755" s="12" t="s">
        <v>20</v>
      </c>
      <c r="H2755" s="12" t="s">
        <v>11</v>
      </c>
    </row>
    <row r="2756" spans="1:8" ht="14.25" customHeight="1">
      <c r="A2756" s="12" t="s">
        <v>2783</v>
      </c>
      <c r="B2756" s="12" t="s">
        <v>34</v>
      </c>
      <c r="C2756" s="12" t="s">
        <v>14</v>
      </c>
      <c r="D2756" s="13">
        <v>24396</v>
      </c>
      <c r="E2756" s="13">
        <v>97577</v>
      </c>
      <c r="F2756" s="12" t="s">
        <v>10</v>
      </c>
      <c r="G2756" s="12" t="s">
        <v>20</v>
      </c>
      <c r="H2756" s="12" t="s">
        <v>11</v>
      </c>
    </row>
    <row r="2757" spans="1:8" ht="14.25" customHeight="1">
      <c r="A2757" s="12" t="s">
        <v>2784</v>
      </c>
      <c r="B2757" s="12" t="s">
        <v>36</v>
      </c>
      <c r="C2757" s="12" t="s">
        <v>14</v>
      </c>
      <c r="D2757" s="13">
        <v>90321</v>
      </c>
      <c r="E2757" s="13">
        <v>59806</v>
      </c>
      <c r="F2757" s="12"/>
      <c r="G2757" s="12" t="s">
        <v>20</v>
      </c>
      <c r="H2757" s="12" t="s">
        <v>11</v>
      </c>
    </row>
    <row r="2758" spans="1:8" ht="14.25" customHeight="1">
      <c r="A2758" s="12" t="s">
        <v>2785</v>
      </c>
      <c r="B2758" s="12"/>
      <c r="C2758" s="12" t="s">
        <v>14</v>
      </c>
      <c r="D2758" s="13">
        <v>65464</v>
      </c>
      <c r="E2758" s="13">
        <v>94519</v>
      </c>
      <c r="F2758" s="12" t="s">
        <v>10</v>
      </c>
      <c r="G2758" s="12" t="s">
        <v>24</v>
      </c>
      <c r="H2758" s="12" t="s">
        <v>11</v>
      </c>
    </row>
    <row r="2759" spans="1:8" ht="14.25" customHeight="1">
      <c r="A2759" s="12" t="s">
        <v>2786</v>
      </c>
      <c r="B2759" s="12" t="s">
        <v>27</v>
      </c>
      <c r="C2759" s="12"/>
      <c r="D2759" s="13">
        <v>12368</v>
      </c>
      <c r="E2759" s="13">
        <v>30910</v>
      </c>
      <c r="F2759" s="12" t="s">
        <v>15</v>
      </c>
      <c r="G2759" s="12" t="s">
        <v>16</v>
      </c>
      <c r="H2759" s="12"/>
    </row>
    <row r="2760" spans="1:8" ht="14.25" customHeight="1">
      <c r="A2760" s="12" t="s">
        <v>2787</v>
      </c>
      <c r="B2760" s="12"/>
      <c r="C2760" s="12" t="s">
        <v>14</v>
      </c>
      <c r="D2760" s="13">
        <v>58209</v>
      </c>
      <c r="E2760" s="13">
        <v>59410</v>
      </c>
      <c r="F2760" s="12" t="s">
        <v>29</v>
      </c>
      <c r="G2760" s="12" t="s">
        <v>24</v>
      </c>
      <c r="H2760" s="12" t="s">
        <v>21</v>
      </c>
    </row>
    <row r="2761" spans="1:8" ht="14.25" customHeight="1">
      <c r="A2761" s="12" t="s">
        <v>2788</v>
      </c>
      <c r="B2761" s="12" t="s">
        <v>19</v>
      </c>
      <c r="C2761" s="12" t="s">
        <v>46</v>
      </c>
      <c r="D2761" s="13">
        <v>141821</v>
      </c>
      <c r="E2761" s="13">
        <v>88883</v>
      </c>
      <c r="F2761" s="12"/>
      <c r="G2761" s="12" t="s">
        <v>16</v>
      </c>
      <c r="H2761" s="12" t="s">
        <v>17</v>
      </c>
    </row>
    <row r="2762" spans="1:8" ht="14.25" customHeight="1">
      <c r="A2762" s="12" t="s">
        <v>2789</v>
      </c>
      <c r="B2762" s="12" t="s">
        <v>34</v>
      </c>
      <c r="C2762" s="12" t="s">
        <v>9</v>
      </c>
      <c r="D2762" s="13">
        <v>110333</v>
      </c>
      <c r="E2762" s="13">
        <v>79101</v>
      </c>
      <c r="F2762" s="12" t="s">
        <v>10</v>
      </c>
      <c r="G2762" s="12"/>
      <c r="H2762" s="12"/>
    </row>
    <row r="2763" spans="1:8" ht="14.25" customHeight="1">
      <c r="A2763" s="12" t="s">
        <v>2790</v>
      </c>
      <c r="B2763" s="12" t="s">
        <v>19</v>
      </c>
      <c r="C2763" s="12"/>
      <c r="D2763" s="13">
        <v>63121</v>
      </c>
      <c r="E2763" s="13">
        <v>43453</v>
      </c>
      <c r="F2763" s="12" t="s">
        <v>10</v>
      </c>
      <c r="G2763" s="12" t="s">
        <v>16</v>
      </c>
      <c r="H2763" s="12" t="s">
        <v>31</v>
      </c>
    </row>
    <row r="2764" spans="1:8" ht="14.25" customHeight="1">
      <c r="A2764" s="12" t="s">
        <v>2791</v>
      </c>
      <c r="B2764" s="12" t="s">
        <v>34</v>
      </c>
      <c r="C2764" s="12"/>
      <c r="D2764" s="13">
        <v>30378</v>
      </c>
      <c r="E2764" s="13">
        <v>28790</v>
      </c>
      <c r="F2764" s="12" t="s">
        <v>15</v>
      </c>
      <c r="G2764" s="12" t="s">
        <v>24</v>
      </c>
      <c r="H2764" s="12" t="s">
        <v>11</v>
      </c>
    </row>
    <row r="2765" spans="1:8" ht="14.25" customHeight="1">
      <c r="A2765" s="12" t="s">
        <v>2792</v>
      </c>
      <c r="B2765" s="12"/>
      <c r="C2765" s="12" t="s">
        <v>14</v>
      </c>
      <c r="D2765" s="13">
        <v>65926</v>
      </c>
      <c r="E2765" s="13">
        <v>29939</v>
      </c>
      <c r="F2765" s="12" t="s">
        <v>10</v>
      </c>
      <c r="G2765" s="12" t="s">
        <v>20</v>
      </c>
      <c r="H2765" s="12" t="s">
        <v>31</v>
      </c>
    </row>
    <row r="2766" spans="1:8" ht="14.25" customHeight="1">
      <c r="A2766" s="12" t="s">
        <v>2793</v>
      </c>
      <c r="B2766" s="12" t="s">
        <v>36</v>
      </c>
      <c r="C2766" s="12" t="s">
        <v>14</v>
      </c>
      <c r="D2766" s="13">
        <v>15826</v>
      </c>
      <c r="E2766" s="13">
        <v>91111</v>
      </c>
      <c r="F2766" s="12" t="s">
        <v>15</v>
      </c>
      <c r="G2766" s="12" t="s">
        <v>16</v>
      </c>
      <c r="H2766" s="12" t="s">
        <v>11</v>
      </c>
    </row>
    <row r="2767" spans="1:8" ht="14.25" customHeight="1">
      <c r="A2767" s="12" t="s">
        <v>2794</v>
      </c>
      <c r="B2767" s="12" t="s">
        <v>34</v>
      </c>
      <c r="C2767" s="12" t="s">
        <v>9</v>
      </c>
      <c r="D2767" s="13">
        <v>153938</v>
      </c>
      <c r="E2767" s="13">
        <v>86292</v>
      </c>
      <c r="F2767" s="12"/>
      <c r="G2767" s="12" t="s">
        <v>24</v>
      </c>
      <c r="H2767" s="12" t="s">
        <v>17</v>
      </c>
    </row>
    <row r="2768" spans="1:8" ht="14.25" customHeight="1">
      <c r="A2768" s="12" t="s">
        <v>2795</v>
      </c>
      <c r="B2768" s="12"/>
      <c r="C2768" s="12" t="s">
        <v>9</v>
      </c>
      <c r="D2768" s="13">
        <v>120557</v>
      </c>
      <c r="E2768" s="13">
        <v>33450</v>
      </c>
      <c r="F2768" s="12"/>
      <c r="G2768" s="12"/>
      <c r="H2768" s="12" t="s">
        <v>31</v>
      </c>
    </row>
    <row r="2769" spans="1:8" ht="14.25" customHeight="1">
      <c r="A2769" s="12" t="s">
        <v>2796</v>
      </c>
      <c r="B2769" s="12" t="s">
        <v>19</v>
      </c>
      <c r="C2769" s="12" t="s">
        <v>46</v>
      </c>
      <c r="D2769" s="13">
        <v>152848</v>
      </c>
      <c r="E2769" s="13">
        <v>7246</v>
      </c>
      <c r="F2769" s="12" t="s">
        <v>10</v>
      </c>
      <c r="G2769" s="12"/>
      <c r="H2769" s="12" t="s">
        <v>31</v>
      </c>
    </row>
    <row r="2770" spans="1:8" ht="14.25" customHeight="1">
      <c r="A2770" s="12" t="s">
        <v>2797</v>
      </c>
      <c r="B2770" s="12" t="s">
        <v>13</v>
      </c>
      <c r="C2770" s="12" t="s">
        <v>14</v>
      </c>
      <c r="D2770" s="13">
        <v>147605</v>
      </c>
      <c r="E2770" s="13">
        <v>32894</v>
      </c>
      <c r="F2770" s="12"/>
      <c r="G2770" s="12" t="s">
        <v>20</v>
      </c>
      <c r="H2770" s="12" t="s">
        <v>31</v>
      </c>
    </row>
    <row r="2771" spans="1:8" ht="14.25" customHeight="1">
      <c r="A2771" s="12" t="s">
        <v>2798</v>
      </c>
      <c r="B2771" s="12" t="s">
        <v>13</v>
      </c>
      <c r="C2771" s="12" t="s">
        <v>9</v>
      </c>
      <c r="D2771" s="13">
        <v>165935</v>
      </c>
      <c r="E2771" s="13">
        <v>80256</v>
      </c>
      <c r="F2771" s="12" t="s">
        <v>29</v>
      </c>
      <c r="G2771" s="12" t="s">
        <v>16</v>
      </c>
      <c r="H2771" s="12" t="s">
        <v>21</v>
      </c>
    </row>
    <row r="2772" spans="1:8" ht="14.25" customHeight="1">
      <c r="A2772" s="12" t="s">
        <v>2799</v>
      </c>
      <c r="B2772" s="12"/>
      <c r="C2772" s="12" t="s">
        <v>46</v>
      </c>
      <c r="D2772" s="13">
        <v>36265</v>
      </c>
      <c r="E2772" s="13">
        <v>69446</v>
      </c>
      <c r="F2772" s="12" t="s">
        <v>15</v>
      </c>
      <c r="G2772" s="12" t="s">
        <v>20</v>
      </c>
      <c r="H2772" s="12" t="s">
        <v>11</v>
      </c>
    </row>
    <row r="2773" spans="1:8" ht="14.25" customHeight="1">
      <c r="A2773" s="12" t="s">
        <v>2800</v>
      </c>
      <c r="B2773" s="12" t="s">
        <v>36</v>
      </c>
      <c r="C2773" s="12" t="s">
        <v>9</v>
      </c>
      <c r="D2773" s="13">
        <v>107475</v>
      </c>
      <c r="E2773" s="13">
        <v>50918</v>
      </c>
      <c r="F2773" s="12" t="s">
        <v>15</v>
      </c>
      <c r="G2773" s="12" t="s">
        <v>24</v>
      </c>
      <c r="H2773" s="12" t="s">
        <v>11</v>
      </c>
    </row>
    <row r="2774" spans="1:8" ht="14.25" customHeight="1">
      <c r="A2774" s="12" t="s">
        <v>2801</v>
      </c>
      <c r="B2774" s="12"/>
      <c r="C2774" s="12" t="s">
        <v>14</v>
      </c>
      <c r="D2774" s="13">
        <v>12758</v>
      </c>
      <c r="E2774" s="13">
        <v>98366</v>
      </c>
      <c r="F2774" s="12" t="s">
        <v>10</v>
      </c>
      <c r="G2774" s="12" t="s">
        <v>16</v>
      </c>
      <c r="H2774" s="12"/>
    </row>
    <row r="2775" spans="1:8" ht="14.25" customHeight="1">
      <c r="A2775" s="12" t="s">
        <v>2802</v>
      </c>
      <c r="B2775" s="12" t="s">
        <v>34</v>
      </c>
      <c r="C2775" s="12" t="s">
        <v>9</v>
      </c>
      <c r="D2775" s="13">
        <v>78654</v>
      </c>
      <c r="E2775" s="13">
        <v>14235</v>
      </c>
      <c r="F2775" s="12" t="s">
        <v>15</v>
      </c>
      <c r="G2775" s="12" t="s">
        <v>20</v>
      </c>
      <c r="H2775" s="12"/>
    </row>
    <row r="2776" spans="1:8" ht="14.25" customHeight="1">
      <c r="A2776" s="12" t="s">
        <v>2803</v>
      </c>
      <c r="B2776" s="12" t="s">
        <v>13</v>
      </c>
      <c r="C2776" s="12"/>
      <c r="D2776" s="13">
        <v>59568</v>
      </c>
      <c r="E2776" s="13">
        <v>74391</v>
      </c>
      <c r="F2776" s="12" t="s">
        <v>10</v>
      </c>
      <c r="G2776" s="12" t="s">
        <v>20</v>
      </c>
      <c r="H2776" s="12" t="s">
        <v>17</v>
      </c>
    </row>
    <row r="2777" spans="1:8" ht="14.25" customHeight="1">
      <c r="A2777" s="12" t="s">
        <v>2804</v>
      </c>
      <c r="B2777" s="12" t="s">
        <v>13</v>
      </c>
      <c r="C2777" s="12" t="s">
        <v>46</v>
      </c>
      <c r="D2777" s="13">
        <v>29363</v>
      </c>
      <c r="E2777" s="13">
        <v>43535</v>
      </c>
      <c r="F2777" s="12"/>
      <c r="G2777" s="12"/>
      <c r="H2777" s="12" t="s">
        <v>11</v>
      </c>
    </row>
    <row r="2778" spans="1:8" ht="14.25" customHeight="1">
      <c r="A2778" s="12" t="s">
        <v>2805</v>
      </c>
      <c r="B2778" s="12" t="s">
        <v>36</v>
      </c>
      <c r="C2778" s="12" t="s">
        <v>46</v>
      </c>
      <c r="D2778" s="13">
        <v>108521</v>
      </c>
      <c r="E2778" s="13">
        <v>19538</v>
      </c>
      <c r="F2778" s="12"/>
      <c r="G2778" s="12" t="s">
        <v>24</v>
      </c>
      <c r="H2778" s="12"/>
    </row>
    <row r="2779" spans="1:8" ht="14.25" customHeight="1">
      <c r="A2779" s="12" t="s">
        <v>2806</v>
      </c>
      <c r="B2779" s="12" t="s">
        <v>19</v>
      </c>
      <c r="C2779" s="12" t="s">
        <v>14</v>
      </c>
      <c r="D2779" s="13">
        <v>130945</v>
      </c>
      <c r="E2779" s="13">
        <v>52683</v>
      </c>
      <c r="F2779" s="12"/>
      <c r="G2779" s="12"/>
      <c r="H2779" s="12" t="s">
        <v>21</v>
      </c>
    </row>
    <row r="2780" spans="1:8" ht="14.25" customHeight="1">
      <c r="A2780" s="12" t="s">
        <v>2807</v>
      </c>
      <c r="B2780" s="12" t="s">
        <v>19</v>
      </c>
      <c r="C2780" s="12" t="s">
        <v>46</v>
      </c>
      <c r="D2780" s="13">
        <v>121933</v>
      </c>
      <c r="E2780" s="13">
        <v>86361</v>
      </c>
      <c r="F2780" s="12" t="s">
        <v>10</v>
      </c>
      <c r="G2780" s="12" t="s">
        <v>20</v>
      </c>
      <c r="H2780" s="12"/>
    </row>
    <row r="2781" spans="1:8" ht="14.25" customHeight="1">
      <c r="A2781" s="12" t="s">
        <v>2808</v>
      </c>
      <c r="B2781" s="12"/>
      <c r="C2781" s="12"/>
      <c r="D2781" s="13">
        <v>187751</v>
      </c>
      <c r="E2781" s="13">
        <v>80047</v>
      </c>
      <c r="F2781" s="12" t="s">
        <v>15</v>
      </c>
      <c r="G2781" s="12" t="s">
        <v>24</v>
      </c>
      <c r="H2781" s="12" t="s">
        <v>21</v>
      </c>
    </row>
    <row r="2782" spans="1:8" ht="14.25" customHeight="1">
      <c r="A2782" s="12" t="s">
        <v>2809</v>
      </c>
      <c r="B2782" s="12" t="s">
        <v>36</v>
      </c>
      <c r="C2782" s="12"/>
      <c r="D2782" s="13">
        <v>71402</v>
      </c>
      <c r="E2782" s="13">
        <v>55427</v>
      </c>
      <c r="F2782" s="12" t="s">
        <v>15</v>
      </c>
      <c r="G2782" s="12"/>
      <c r="H2782" s="12"/>
    </row>
    <row r="2783" spans="1:8" ht="14.25" customHeight="1">
      <c r="A2783" s="12" t="s">
        <v>2810</v>
      </c>
      <c r="B2783" s="12" t="s">
        <v>19</v>
      </c>
      <c r="C2783" s="12" t="s">
        <v>46</v>
      </c>
      <c r="D2783" s="13">
        <v>15484</v>
      </c>
      <c r="E2783" s="13">
        <v>22015</v>
      </c>
      <c r="F2783" s="12" t="s">
        <v>29</v>
      </c>
      <c r="G2783" s="12"/>
      <c r="H2783" s="12" t="s">
        <v>21</v>
      </c>
    </row>
    <row r="2784" spans="1:8" ht="14.25" customHeight="1">
      <c r="A2784" s="12" t="s">
        <v>2811</v>
      </c>
      <c r="B2784" s="12" t="s">
        <v>19</v>
      </c>
      <c r="C2784" s="12"/>
      <c r="D2784" s="13">
        <v>78455</v>
      </c>
      <c r="E2784" s="13">
        <v>28702</v>
      </c>
      <c r="F2784" s="12" t="s">
        <v>29</v>
      </c>
      <c r="G2784" s="12"/>
      <c r="H2784" s="12"/>
    </row>
    <row r="2785" spans="1:8" ht="14.25" customHeight="1">
      <c r="A2785" s="12" t="s">
        <v>2812</v>
      </c>
      <c r="B2785" s="12"/>
      <c r="C2785" s="12" t="s">
        <v>14</v>
      </c>
      <c r="D2785" s="13">
        <v>160473</v>
      </c>
      <c r="E2785" s="13">
        <v>34124</v>
      </c>
      <c r="F2785" s="12" t="s">
        <v>10</v>
      </c>
      <c r="G2785" s="12" t="s">
        <v>24</v>
      </c>
      <c r="H2785" s="12" t="s">
        <v>21</v>
      </c>
    </row>
    <row r="2786" spans="1:8" ht="14.25" customHeight="1">
      <c r="A2786" s="12" t="s">
        <v>2813</v>
      </c>
      <c r="B2786" s="12" t="s">
        <v>27</v>
      </c>
      <c r="C2786" s="12" t="s">
        <v>14</v>
      </c>
      <c r="D2786" s="13">
        <v>175199</v>
      </c>
      <c r="E2786" s="13">
        <v>37848</v>
      </c>
      <c r="F2786" s="12" t="s">
        <v>15</v>
      </c>
      <c r="G2786" s="12" t="s">
        <v>20</v>
      </c>
      <c r="H2786" s="12" t="s">
        <v>11</v>
      </c>
    </row>
    <row r="2787" spans="1:8" ht="14.25" customHeight="1">
      <c r="A2787" s="12" t="s">
        <v>2814</v>
      </c>
      <c r="B2787" s="12" t="s">
        <v>120</v>
      </c>
      <c r="C2787" s="12" t="s">
        <v>14</v>
      </c>
      <c r="D2787" s="13">
        <v>24168</v>
      </c>
      <c r="E2787" s="13">
        <v>26830</v>
      </c>
      <c r="F2787" s="12"/>
      <c r="G2787" s="12" t="s">
        <v>24</v>
      </c>
      <c r="H2787" s="12" t="s">
        <v>31</v>
      </c>
    </row>
    <row r="2788" spans="1:8" ht="14.25" customHeight="1">
      <c r="A2788" s="12" t="s">
        <v>2815</v>
      </c>
      <c r="B2788" s="12" t="s">
        <v>36</v>
      </c>
      <c r="C2788" s="12" t="s">
        <v>9</v>
      </c>
      <c r="D2788" s="13">
        <v>54957</v>
      </c>
      <c r="E2788" s="13">
        <v>89281</v>
      </c>
      <c r="F2788" s="12" t="s">
        <v>29</v>
      </c>
      <c r="G2788" s="12"/>
      <c r="H2788" s="12" t="s">
        <v>17</v>
      </c>
    </row>
    <row r="2789" spans="1:8" ht="14.25" customHeight="1">
      <c r="A2789" s="12" t="s">
        <v>2816</v>
      </c>
      <c r="B2789" s="12" t="s">
        <v>36</v>
      </c>
      <c r="C2789" s="12" t="s">
        <v>14</v>
      </c>
      <c r="D2789" s="13">
        <v>186649</v>
      </c>
      <c r="E2789" s="13">
        <v>7924</v>
      </c>
      <c r="F2789" s="12" t="s">
        <v>15</v>
      </c>
      <c r="G2789" s="12" t="s">
        <v>24</v>
      </c>
      <c r="H2789" s="12"/>
    </row>
    <row r="2790" spans="1:8" ht="14.25" customHeight="1">
      <c r="A2790" s="12" t="s">
        <v>2817</v>
      </c>
      <c r="B2790" s="12" t="s">
        <v>13</v>
      </c>
      <c r="C2790" s="12" t="s">
        <v>9</v>
      </c>
      <c r="D2790" s="13">
        <v>144758</v>
      </c>
      <c r="E2790" s="13">
        <v>84244</v>
      </c>
      <c r="F2790" s="12"/>
      <c r="G2790" s="12" t="s">
        <v>20</v>
      </c>
      <c r="H2790" s="12"/>
    </row>
    <row r="2791" spans="1:8" ht="14.25" customHeight="1">
      <c r="A2791" s="12" t="s">
        <v>2818</v>
      </c>
      <c r="B2791" s="12" t="s">
        <v>13</v>
      </c>
      <c r="C2791" s="12"/>
      <c r="D2791" s="13">
        <v>182014</v>
      </c>
      <c r="E2791" s="13">
        <v>28604</v>
      </c>
      <c r="F2791" s="12" t="s">
        <v>10</v>
      </c>
      <c r="G2791" s="12" t="s">
        <v>24</v>
      </c>
      <c r="H2791" s="12"/>
    </row>
    <row r="2792" spans="1:8" ht="14.25" customHeight="1">
      <c r="A2792" s="12" t="s">
        <v>2819</v>
      </c>
      <c r="B2792" s="12" t="s">
        <v>34</v>
      </c>
      <c r="C2792" s="12"/>
      <c r="D2792" s="13">
        <v>59554</v>
      </c>
      <c r="E2792" s="13">
        <v>52802</v>
      </c>
      <c r="F2792" s="12" t="s">
        <v>15</v>
      </c>
      <c r="G2792" s="12"/>
      <c r="H2792" s="12"/>
    </row>
    <row r="2793" spans="1:8" ht="14.25" customHeight="1">
      <c r="A2793" s="12" t="s">
        <v>2820</v>
      </c>
      <c r="B2793" s="12" t="s">
        <v>13</v>
      </c>
      <c r="C2793" s="12" t="s">
        <v>14</v>
      </c>
      <c r="D2793" s="13">
        <v>143940</v>
      </c>
      <c r="E2793" s="13">
        <v>22606</v>
      </c>
      <c r="F2793" s="12" t="s">
        <v>29</v>
      </c>
      <c r="G2793" s="12" t="s">
        <v>16</v>
      </c>
      <c r="H2793" s="12" t="s">
        <v>17</v>
      </c>
    </row>
    <row r="2794" spans="1:8" ht="14.25" customHeight="1">
      <c r="A2794" s="12" t="s">
        <v>2821</v>
      </c>
      <c r="B2794" s="12" t="s">
        <v>36</v>
      </c>
      <c r="C2794" s="12" t="s">
        <v>46</v>
      </c>
      <c r="D2794" s="13">
        <v>105675</v>
      </c>
      <c r="E2794" s="13">
        <v>18142</v>
      </c>
      <c r="F2794" s="12" t="s">
        <v>10</v>
      </c>
      <c r="G2794" s="12" t="s">
        <v>16</v>
      </c>
      <c r="H2794" s="12"/>
    </row>
    <row r="2795" spans="1:8" ht="14.25" customHeight="1">
      <c r="A2795" s="12" t="s">
        <v>2822</v>
      </c>
      <c r="B2795" s="12" t="s">
        <v>19</v>
      </c>
      <c r="C2795" s="12" t="s">
        <v>14</v>
      </c>
      <c r="D2795" s="13">
        <v>53609</v>
      </c>
      <c r="E2795" s="13">
        <v>93800</v>
      </c>
      <c r="F2795" s="12" t="s">
        <v>15</v>
      </c>
      <c r="G2795" s="12" t="s">
        <v>20</v>
      </c>
      <c r="H2795" s="12" t="s">
        <v>17</v>
      </c>
    </row>
    <row r="2796" spans="1:8" ht="14.25" customHeight="1">
      <c r="A2796" s="12" t="s">
        <v>2823</v>
      </c>
      <c r="B2796" s="12" t="s">
        <v>34</v>
      </c>
      <c r="C2796" s="12" t="s">
        <v>46</v>
      </c>
      <c r="D2796" s="13">
        <v>23891</v>
      </c>
      <c r="E2796" s="13">
        <v>8930</v>
      </c>
      <c r="F2796" s="12" t="s">
        <v>15</v>
      </c>
      <c r="G2796" s="12"/>
      <c r="H2796" s="12" t="s">
        <v>21</v>
      </c>
    </row>
    <row r="2797" spans="1:8" ht="14.25" customHeight="1">
      <c r="A2797" s="12" t="s">
        <v>2824</v>
      </c>
      <c r="B2797" s="12" t="s">
        <v>19</v>
      </c>
      <c r="C2797" s="12" t="s">
        <v>9</v>
      </c>
      <c r="D2797" s="13">
        <v>48484</v>
      </c>
      <c r="E2797" s="13">
        <v>56917</v>
      </c>
      <c r="F2797" s="12" t="s">
        <v>15</v>
      </c>
      <c r="G2797" s="12"/>
      <c r="H2797" s="12" t="s">
        <v>21</v>
      </c>
    </row>
    <row r="2798" spans="1:8" ht="14.25" customHeight="1">
      <c r="A2798" s="12" t="s">
        <v>2825</v>
      </c>
      <c r="B2798" s="12" t="s">
        <v>34</v>
      </c>
      <c r="C2798" s="12" t="s">
        <v>9</v>
      </c>
      <c r="D2798" s="13">
        <v>113385</v>
      </c>
      <c r="E2798" s="13">
        <v>92032</v>
      </c>
      <c r="F2798" s="12" t="s">
        <v>15</v>
      </c>
      <c r="G2798" s="12" t="s">
        <v>20</v>
      </c>
      <c r="H2798" s="12"/>
    </row>
    <row r="2799" spans="1:8" ht="14.25" customHeight="1">
      <c r="A2799" s="12" t="s">
        <v>2826</v>
      </c>
      <c r="B2799" s="12"/>
      <c r="C2799" s="12"/>
      <c r="D2799" s="13">
        <v>54307</v>
      </c>
      <c r="E2799" s="13">
        <v>11395</v>
      </c>
      <c r="F2799" s="12" t="s">
        <v>15</v>
      </c>
      <c r="G2799" s="12" t="s">
        <v>20</v>
      </c>
      <c r="H2799" s="12" t="s">
        <v>17</v>
      </c>
    </row>
    <row r="2800" spans="1:8" ht="14.25" customHeight="1">
      <c r="A2800" s="12" t="s">
        <v>2827</v>
      </c>
      <c r="B2800" s="12"/>
      <c r="C2800" s="12" t="s">
        <v>14</v>
      </c>
      <c r="D2800" s="13">
        <v>113193</v>
      </c>
      <c r="E2800" s="13">
        <v>80880</v>
      </c>
      <c r="F2800" s="12" t="s">
        <v>29</v>
      </c>
      <c r="G2800" s="12" t="s">
        <v>16</v>
      </c>
      <c r="H2800" s="12"/>
    </row>
    <row r="2801" spans="1:8" ht="14.25" customHeight="1">
      <c r="A2801" s="12" t="s">
        <v>2828</v>
      </c>
      <c r="B2801" s="12" t="s">
        <v>36</v>
      </c>
      <c r="C2801" s="12" t="s">
        <v>46</v>
      </c>
      <c r="D2801" s="13">
        <v>158995</v>
      </c>
      <c r="E2801" s="13">
        <v>23269</v>
      </c>
      <c r="F2801" s="12"/>
      <c r="G2801" s="12" t="s">
        <v>16</v>
      </c>
      <c r="H2801" s="12" t="s">
        <v>11</v>
      </c>
    </row>
    <row r="2802" spans="1:8" ht="14.25" customHeight="1">
      <c r="A2802" s="12" t="s">
        <v>2829</v>
      </c>
      <c r="B2802" s="12" t="s">
        <v>36</v>
      </c>
      <c r="C2802" s="12" t="s">
        <v>9</v>
      </c>
      <c r="D2802" s="13">
        <v>98784</v>
      </c>
      <c r="E2802" s="13">
        <v>87511</v>
      </c>
      <c r="F2802" s="12" t="s">
        <v>15</v>
      </c>
      <c r="G2802" s="12" t="s">
        <v>24</v>
      </c>
      <c r="H2802" s="12" t="s">
        <v>21</v>
      </c>
    </row>
    <row r="2803" spans="1:8" ht="14.25" customHeight="1">
      <c r="A2803" s="12" t="s">
        <v>2830</v>
      </c>
      <c r="B2803" s="12" t="s">
        <v>36</v>
      </c>
      <c r="C2803" s="12" t="s">
        <v>14</v>
      </c>
      <c r="D2803" s="13">
        <v>116514</v>
      </c>
      <c r="E2803" s="13">
        <v>59428</v>
      </c>
      <c r="F2803" s="12" t="s">
        <v>15</v>
      </c>
      <c r="G2803" s="12" t="s">
        <v>24</v>
      </c>
      <c r="H2803" s="12" t="s">
        <v>11</v>
      </c>
    </row>
    <row r="2804" spans="1:8" ht="14.25" customHeight="1">
      <c r="A2804" s="12" t="s">
        <v>2831</v>
      </c>
      <c r="B2804" s="12" t="s">
        <v>19</v>
      </c>
      <c r="C2804" s="12" t="s">
        <v>14</v>
      </c>
      <c r="D2804" s="13">
        <v>85257</v>
      </c>
      <c r="E2804" s="13">
        <v>44626</v>
      </c>
      <c r="F2804" s="12" t="s">
        <v>10</v>
      </c>
      <c r="G2804" s="12" t="s">
        <v>24</v>
      </c>
      <c r="H2804" s="12" t="s">
        <v>11</v>
      </c>
    </row>
    <row r="2805" spans="1:8" ht="14.25" customHeight="1">
      <c r="A2805" s="12" t="s">
        <v>2832</v>
      </c>
      <c r="B2805" s="12" t="s">
        <v>19</v>
      </c>
      <c r="C2805" s="12"/>
      <c r="D2805" s="13">
        <v>98637</v>
      </c>
      <c r="E2805" s="13">
        <v>87438</v>
      </c>
      <c r="F2805" s="12" t="s">
        <v>15</v>
      </c>
      <c r="G2805" s="12"/>
      <c r="H2805" s="12" t="s">
        <v>21</v>
      </c>
    </row>
    <row r="2806" spans="1:8" ht="14.25" customHeight="1">
      <c r="A2806" s="12" t="s">
        <v>2833</v>
      </c>
      <c r="B2806" s="12" t="s">
        <v>13</v>
      </c>
      <c r="C2806" s="12"/>
      <c r="D2806" s="13">
        <v>52335</v>
      </c>
      <c r="E2806" s="13">
        <v>49207</v>
      </c>
      <c r="F2806" s="12" t="s">
        <v>10</v>
      </c>
      <c r="G2806" s="12"/>
      <c r="H2806" s="12" t="s">
        <v>17</v>
      </c>
    </row>
    <row r="2807" spans="1:8" ht="14.25" customHeight="1">
      <c r="A2807" s="12" t="s">
        <v>2834</v>
      </c>
      <c r="B2807" s="12" t="s">
        <v>19</v>
      </c>
      <c r="C2807" s="12" t="s">
        <v>46</v>
      </c>
      <c r="D2807" s="13">
        <v>63432</v>
      </c>
      <c r="E2807" s="13">
        <v>12156</v>
      </c>
      <c r="F2807" s="12" t="s">
        <v>10</v>
      </c>
      <c r="G2807" s="12" t="s">
        <v>24</v>
      </c>
      <c r="H2807" s="12" t="s">
        <v>31</v>
      </c>
    </row>
    <row r="2808" spans="1:8" ht="14.25" customHeight="1">
      <c r="A2808" s="12" t="s">
        <v>2835</v>
      </c>
      <c r="B2808" s="12" t="s">
        <v>19</v>
      </c>
      <c r="C2808" s="12" t="s">
        <v>9</v>
      </c>
      <c r="D2808" s="13">
        <v>94646</v>
      </c>
      <c r="E2808" s="13">
        <v>11301</v>
      </c>
      <c r="F2808" s="12" t="s">
        <v>29</v>
      </c>
      <c r="G2808" s="12" t="s">
        <v>16</v>
      </c>
      <c r="H2808" s="12" t="s">
        <v>11</v>
      </c>
    </row>
    <row r="2809" spans="1:8" ht="14.25" customHeight="1">
      <c r="A2809" s="12" t="s">
        <v>2836</v>
      </c>
      <c r="B2809" s="12" t="s">
        <v>19</v>
      </c>
      <c r="C2809" s="12" t="s">
        <v>46</v>
      </c>
      <c r="D2809" s="13">
        <v>48382</v>
      </c>
      <c r="E2809" s="13">
        <v>25672</v>
      </c>
      <c r="F2809" s="12"/>
      <c r="G2809" s="12" t="s">
        <v>16</v>
      </c>
      <c r="H2809" s="12" t="s">
        <v>17</v>
      </c>
    </row>
    <row r="2810" spans="1:8" ht="14.25" customHeight="1">
      <c r="A2810" s="12" t="s">
        <v>2837</v>
      </c>
      <c r="B2810" s="12" t="s">
        <v>19</v>
      </c>
      <c r="C2810" s="12" t="s">
        <v>46</v>
      </c>
      <c r="D2810" s="13">
        <v>12262</v>
      </c>
      <c r="E2810" s="13">
        <v>57476</v>
      </c>
      <c r="F2810" s="12" t="s">
        <v>10</v>
      </c>
      <c r="G2810" s="12" t="s">
        <v>16</v>
      </c>
      <c r="H2810" s="12" t="s">
        <v>31</v>
      </c>
    </row>
    <row r="2811" spans="1:8" ht="14.25" customHeight="1">
      <c r="A2811" s="12" t="s">
        <v>2838</v>
      </c>
      <c r="B2811" s="12" t="s">
        <v>34</v>
      </c>
      <c r="C2811" s="12" t="s">
        <v>14</v>
      </c>
      <c r="D2811" s="13">
        <v>65878</v>
      </c>
      <c r="E2811" s="13">
        <v>41355</v>
      </c>
      <c r="F2811" s="12" t="s">
        <v>10</v>
      </c>
      <c r="G2811" s="12"/>
      <c r="H2811" s="12" t="s">
        <v>11</v>
      </c>
    </row>
    <row r="2812" spans="1:8" ht="14.25" customHeight="1">
      <c r="A2812" s="12" t="s">
        <v>2839</v>
      </c>
      <c r="B2812" s="12" t="s">
        <v>13</v>
      </c>
      <c r="C2812" s="12" t="s">
        <v>9</v>
      </c>
      <c r="D2812" s="13">
        <v>65371</v>
      </c>
      <c r="E2812" s="13">
        <v>38728</v>
      </c>
      <c r="F2812" s="12"/>
      <c r="G2812" s="12"/>
      <c r="H2812" s="12" t="s">
        <v>21</v>
      </c>
    </row>
    <row r="2813" spans="1:8" ht="14.25" customHeight="1">
      <c r="A2813" s="12" t="s">
        <v>2840</v>
      </c>
      <c r="B2813" s="12" t="s">
        <v>34</v>
      </c>
      <c r="C2813" s="12"/>
      <c r="D2813" s="13">
        <v>199771</v>
      </c>
      <c r="E2813" s="13">
        <v>22218</v>
      </c>
      <c r="F2813" s="12" t="s">
        <v>10</v>
      </c>
      <c r="G2813" s="12" t="s">
        <v>16</v>
      </c>
      <c r="H2813" s="12"/>
    </row>
    <row r="2814" spans="1:8" ht="14.25" customHeight="1">
      <c r="A2814" s="12" t="s">
        <v>2841</v>
      </c>
      <c r="B2814" s="12"/>
      <c r="C2814" s="12"/>
      <c r="D2814" s="13">
        <v>182406</v>
      </c>
      <c r="E2814" s="13">
        <v>45470</v>
      </c>
      <c r="F2814" s="12" t="s">
        <v>10</v>
      </c>
      <c r="G2814" s="12" t="s">
        <v>20</v>
      </c>
      <c r="H2814" s="12"/>
    </row>
    <row r="2815" spans="1:8" ht="14.25" customHeight="1">
      <c r="A2815" s="12" t="s">
        <v>2842</v>
      </c>
      <c r="B2815" s="12" t="s">
        <v>36</v>
      </c>
      <c r="C2815" s="12" t="s">
        <v>14</v>
      </c>
      <c r="D2815" s="13">
        <v>75925</v>
      </c>
      <c r="E2815" s="13">
        <v>54267</v>
      </c>
      <c r="F2815" s="12"/>
      <c r="G2815" s="12" t="s">
        <v>24</v>
      </c>
      <c r="H2815" s="12" t="s">
        <v>17</v>
      </c>
    </row>
    <row r="2816" spans="1:8" ht="14.25" customHeight="1">
      <c r="A2816" s="12" t="s">
        <v>2843</v>
      </c>
      <c r="B2816" s="12" t="s">
        <v>36</v>
      </c>
      <c r="C2816" s="12" t="s">
        <v>14</v>
      </c>
      <c r="D2816" s="13">
        <v>50642</v>
      </c>
      <c r="E2816" s="13">
        <v>40797</v>
      </c>
      <c r="F2816" s="12" t="s">
        <v>10</v>
      </c>
      <c r="G2816" s="12"/>
      <c r="H2816" s="12"/>
    </row>
    <row r="2817" spans="1:8" ht="14.25" customHeight="1">
      <c r="A2817" s="12" t="s">
        <v>2844</v>
      </c>
      <c r="B2817" s="12" t="s">
        <v>19</v>
      </c>
      <c r="C2817" s="12" t="s">
        <v>14</v>
      </c>
      <c r="D2817" s="13">
        <v>126532</v>
      </c>
      <c r="E2817" s="13">
        <v>77267</v>
      </c>
      <c r="F2817" s="12" t="s">
        <v>15</v>
      </c>
      <c r="G2817" s="12" t="s">
        <v>24</v>
      </c>
      <c r="H2817" s="12" t="s">
        <v>21</v>
      </c>
    </row>
    <row r="2818" spans="1:8" ht="14.25" customHeight="1">
      <c r="A2818" s="12" t="s">
        <v>2845</v>
      </c>
      <c r="B2818" s="12"/>
      <c r="C2818" s="12" t="s">
        <v>14</v>
      </c>
      <c r="D2818" s="13">
        <v>37635</v>
      </c>
      <c r="E2818" s="13">
        <v>42252</v>
      </c>
      <c r="F2818" s="12"/>
      <c r="G2818" s="12" t="s">
        <v>24</v>
      </c>
      <c r="H2818" s="12" t="s">
        <v>21</v>
      </c>
    </row>
    <row r="2819" spans="1:8" ht="14.25" customHeight="1">
      <c r="A2819" s="12" t="s">
        <v>2846</v>
      </c>
      <c r="B2819" s="12" t="s">
        <v>36</v>
      </c>
      <c r="C2819" s="12" t="s">
        <v>14</v>
      </c>
      <c r="D2819" s="13">
        <v>45649</v>
      </c>
      <c r="E2819" s="13">
        <v>95126</v>
      </c>
      <c r="F2819" s="12" t="s">
        <v>15</v>
      </c>
      <c r="G2819" s="12"/>
      <c r="H2819" s="12" t="s">
        <v>31</v>
      </c>
    </row>
    <row r="2820" spans="1:8" ht="14.25" customHeight="1">
      <c r="A2820" s="12" t="s">
        <v>2847</v>
      </c>
      <c r="B2820" s="12" t="s">
        <v>36</v>
      </c>
      <c r="C2820" s="12" t="s">
        <v>14</v>
      </c>
      <c r="D2820" s="13">
        <v>64037</v>
      </c>
      <c r="E2820" s="13">
        <v>83409</v>
      </c>
      <c r="F2820" s="12" t="s">
        <v>29</v>
      </c>
      <c r="G2820" s="12" t="s">
        <v>20</v>
      </c>
      <c r="H2820" s="12" t="s">
        <v>31</v>
      </c>
    </row>
    <row r="2821" spans="1:8" ht="14.25" customHeight="1">
      <c r="A2821" s="12" t="s">
        <v>2848</v>
      </c>
      <c r="B2821" s="12" t="s">
        <v>34</v>
      </c>
      <c r="C2821" s="12"/>
      <c r="D2821" s="13">
        <v>182755</v>
      </c>
      <c r="E2821" s="13">
        <v>18742</v>
      </c>
      <c r="F2821" s="12" t="s">
        <v>29</v>
      </c>
      <c r="G2821" s="12" t="s">
        <v>16</v>
      </c>
      <c r="H2821" s="12"/>
    </row>
    <row r="2822" spans="1:8" ht="14.25" customHeight="1">
      <c r="A2822" s="12" t="s">
        <v>2849</v>
      </c>
      <c r="B2822" s="12"/>
      <c r="C2822" s="12" t="s">
        <v>14</v>
      </c>
      <c r="D2822" s="13">
        <v>41269</v>
      </c>
      <c r="E2822" s="13">
        <v>19486</v>
      </c>
      <c r="F2822" s="12"/>
      <c r="G2822" s="12"/>
      <c r="H2822" s="12" t="s">
        <v>21</v>
      </c>
    </row>
    <row r="2823" spans="1:8" ht="14.25" customHeight="1">
      <c r="A2823" s="12" t="s">
        <v>2850</v>
      </c>
      <c r="B2823" s="12" t="s">
        <v>34</v>
      </c>
      <c r="C2823" s="12"/>
      <c r="D2823" s="13">
        <v>145672</v>
      </c>
      <c r="E2823" s="13">
        <v>82659</v>
      </c>
      <c r="F2823" s="12" t="s">
        <v>15</v>
      </c>
      <c r="G2823" s="12" t="s">
        <v>16</v>
      </c>
      <c r="H2823" s="12"/>
    </row>
    <row r="2824" spans="1:8" ht="14.25" customHeight="1">
      <c r="A2824" s="12" t="s">
        <v>2851</v>
      </c>
      <c r="B2824" s="12" t="s">
        <v>36</v>
      </c>
      <c r="C2824" s="12"/>
      <c r="D2824" s="13">
        <v>77298</v>
      </c>
      <c r="E2824" s="13">
        <v>28303</v>
      </c>
      <c r="F2824" s="12" t="s">
        <v>10</v>
      </c>
      <c r="G2824" s="12" t="s">
        <v>16</v>
      </c>
      <c r="H2824" s="12"/>
    </row>
    <row r="2825" spans="1:8" ht="14.25" customHeight="1">
      <c r="A2825" s="12" t="s">
        <v>2852</v>
      </c>
      <c r="B2825" s="12"/>
      <c r="C2825" s="12" t="s">
        <v>14</v>
      </c>
      <c r="D2825" s="13">
        <v>177080</v>
      </c>
      <c r="E2825" s="13">
        <v>59903</v>
      </c>
      <c r="F2825" s="12" t="s">
        <v>10</v>
      </c>
      <c r="G2825" s="12"/>
      <c r="H2825" s="12" t="s">
        <v>17</v>
      </c>
    </row>
    <row r="2826" spans="1:8" ht="14.25" customHeight="1">
      <c r="A2826" s="12" t="s">
        <v>2853</v>
      </c>
      <c r="B2826" s="12"/>
      <c r="C2826" s="12" t="s">
        <v>9</v>
      </c>
      <c r="D2826" s="13">
        <v>122869</v>
      </c>
      <c r="E2826" s="13">
        <v>74501</v>
      </c>
      <c r="F2826" s="12" t="s">
        <v>10</v>
      </c>
      <c r="G2826" s="12" t="s">
        <v>24</v>
      </c>
      <c r="H2826" s="12" t="s">
        <v>17</v>
      </c>
    </row>
    <row r="2827" spans="1:8" ht="14.25" customHeight="1">
      <c r="A2827" s="12" t="s">
        <v>2854</v>
      </c>
      <c r="B2827" s="12" t="s">
        <v>13</v>
      </c>
      <c r="C2827" s="12"/>
      <c r="D2827" s="13">
        <v>198454</v>
      </c>
      <c r="E2827" s="13">
        <v>21329</v>
      </c>
      <c r="F2827" s="12" t="s">
        <v>15</v>
      </c>
      <c r="G2827" s="12" t="s">
        <v>16</v>
      </c>
      <c r="H2827" s="12" t="s">
        <v>11</v>
      </c>
    </row>
    <row r="2828" spans="1:8" ht="14.25" customHeight="1">
      <c r="A2828" s="12" t="s">
        <v>2855</v>
      </c>
      <c r="B2828" s="12" t="s">
        <v>36</v>
      </c>
      <c r="C2828" s="12" t="s">
        <v>46</v>
      </c>
      <c r="D2828" s="13">
        <v>187345</v>
      </c>
      <c r="E2828" s="13">
        <v>5186</v>
      </c>
      <c r="F2828" s="12"/>
      <c r="G2828" s="12" t="s">
        <v>16</v>
      </c>
      <c r="H2828" s="12" t="s">
        <v>21</v>
      </c>
    </row>
    <row r="2829" spans="1:8" ht="14.25" customHeight="1">
      <c r="A2829" s="12" t="s">
        <v>2856</v>
      </c>
      <c r="B2829" s="12" t="s">
        <v>13</v>
      </c>
      <c r="C2829" s="12" t="s">
        <v>9</v>
      </c>
      <c r="D2829" s="13">
        <v>162077</v>
      </c>
      <c r="E2829" s="13">
        <v>30928</v>
      </c>
      <c r="F2829" s="12" t="s">
        <v>29</v>
      </c>
      <c r="G2829" s="12" t="s">
        <v>24</v>
      </c>
      <c r="H2829" s="12" t="s">
        <v>11</v>
      </c>
    </row>
    <row r="2830" spans="1:8" ht="14.25" customHeight="1">
      <c r="A2830" s="12" t="s">
        <v>2857</v>
      </c>
      <c r="B2830" s="12" t="s">
        <v>36</v>
      </c>
      <c r="C2830" s="12" t="s">
        <v>9</v>
      </c>
      <c r="D2830" s="13">
        <v>137297</v>
      </c>
      <c r="E2830" s="13">
        <v>32032</v>
      </c>
      <c r="F2830" s="12" t="s">
        <v>10</v>
      </c>
      <c r="G2830" s="12"/>
      <c r="H2830" s="12"/>
    </row>
    <row r="2831" spans="1:8" ht="14.25" customHeight="1">
      <c r="A2831" s="12" t="s">
        <v>2858</v>
      </c>
      <c r="B2831" s="12" t="s">
        <v>13</v>
      </c>
      <c r="C2831" s="12" t="s">
        <v>9</v>
      </c>
      <c r="D2831" s="13">
        <v>180205</v>
      </c>
      <c r="E2831" s="13">
        <v>19420</v>
      </c>
      <c r="F2831" s="12" t="s">
        <v>15</v>
      </c>
      <c r="G2831" s="12" t="s">
        <v>16</v>
      </c>
      <c r="H2831" s="12" t="s">
        <v>17</v>
      </c>
    </row>
    <row r="2832" spans="1:8" ht="14.25" customHeight="1">
      <c r="A2832" s="12" t="s">
        <v>2859</v>
      </c>
      <c r="B2832" s="12" t="s">
        <v>19</v>
      </c>
      <c r="C2832" s="12" t="s">
        <v>9</v>
      </c>
      <c r="D2832" s="13">
        <v>192381</v>
      </c>
      <c r="E2832" s="13">
        <v>80581</v>
      </c>
      <c r="F2832" s="12" t="s">
        <v>29</v>
      </c>
      <c r="G2832" s="12"/>
      <c r="H2832" s="12"/>
    </row>
    <row r="2833" spans="1:8" ht="14.25" customHeight="1">
      <c r="A2833" s="12" t="s">
        <v>2860</v>
      </c>
      <c r="B2833" s="12"/>
      <c r="C2833" s="12" t="s">
        <v>9</v>
      </c>
      <c r="D2833" s="13">
        <v>154253</v>
      </c>
      <c r="E2833" s="13">
        <v>60281</v>
      </c>
      <c r="F2833" s="12"/>
      <c r="G2833" s="12" t="s">
        <v>16</v>
      </c>
      <c r="H2833" s="12"/>
    </row>
    <row r="2834" spans="1:8" ht="14.25" customHeight="1">
      <c r="A2834" s="12" t="s">
        <v>2861</v>
      </c>
      <c r="B2834" s="12" t="s">
        <v>19</v>
      </c>
      <c r="C2834" s="12"/>
      <c r="D2834" s="13">
        <v>167324</v>
      </c>
      <c r="E2834" s="13">
        <v>85532</v>
      </c>
      <c r="F2834" s="12" t="s">
        <v>29</v>
      </c>
      <c r="G2834" s="12"/>
      <c r="H2834" s="12" t="s">
        <v>31</v>
      </c>
    </row>
    <row r="2835" spans="1:8" ht="14.25" customHeight="1">
      <c r="A2835" s="12" t="s">
        <v>2862</v>
      </c>
      <c r="B2835" s="12" t="s">
        <v>13</v>
      </c>
      <c r="C2835" s="12" t="s">
        <v>46</v>
      </c>
      <c r="D2835" s="13">
        <v>18639</v>
      </c>
      <c r="E2835" s="13">
        <v>72218</v>
      </c>
      <c r="F2835" s="12" t="s">
        <v>15</v>
      </c>
      <c r="G2835" s="12" t="s">
        <v>16</v>
      </c>
      <c r="H2835" s="12" t="s">
        <v>31</v>
      </c>
    </row>
    <row r="2836" spans="1:8" ht="14.25" customHeight="1">
      <c r="A2836" s="12" t="s">
        <v>2863</v>
      </c>
      <c r="B2836" s="12" t="s">
        <v>36</v>
      </c>
      <c r="C2836" s="12" t="s">
        <v>14</v>
      </c>
      <c r="D2836" s="13">
        <v>111845</v>
      </c>
      <c r="E2836" s="13">
        <v>8104</v>
      </c>
      <c r="F2836" s="12" t="s">
        <v>29</v>
      </c>
      <c r="G2836" s="12"/>
      <c r="H2836" s="12" t="s">
        <v>21</v>
      </c>
    </row>
    <row r="2837" spans="1:8" ht="14.25" customHeight="1">
      <c r="A2837" s="12" t="s">
        <v>2864</v>
      </c>
      <c r="B2837" s="12" t="s">
        <v>34</v>
      </c>
      <c r="C2837" s="12"/>
      <c r="D2837" s="13">
        <v>62625</v>
      </c>
      <c r="E2837" s="13">
        <v>39341</v>
      </c>
      <c r="F2837" s="12" t="s">
        <v>10</v>
      </c>
      <c r="G2837" s="12" t="s">
        <v>20</v>
      </c>
      <c r="H2837" s="12" t="s">
        <v>31</v>
      </c>
    </row>
    <row r="2838" spans="1:8" ht="14.25" customHeight="1">
      <c r="A2838" s="12" t="s">
        <v>2865</v>
      </c>
      <c r="B2838" s="12" t="s">
        <v>36</v>
      </c>
      <c r="C2838" s="12" t="s">
        <v>46</v>
      </c>
      <c r="D2838" s="13">
        <v>179596</v>
      </c>
      <c r="E2838" s="13">
        <v>19506</v>
      </c>
      <c r="F2838" s="12" t="s">
        <v>29</v>
      </c>
      <c r="G2838" s="12"/>
      <c r="H2838" s="12" t="s">
        <v>11</v>
      </c>
    </row>
    <row r="2839" spans="1:8" ht="14.25" customHeight="1">
      <c r="A2839" s="12" t="s">
        <v>2866</v>
      </c>
      <c r="B2839" s="12"/>
      <c r="C2839" s="12" t="s">
        <v>9</v>
      </c>
      <c r="D2839" s="13">
        <v>69267</v>
      </c>
      <c r="E2839" s="13">
        <v>92832</v>
      </c>
      <c r="F2839" s="12" t="s">
        <v>15</v>
      </c>
      <c r="G2839" s="12" t="s">
        <v>24</v>
      </c>
      <c r="H2839" s="12" t="s">
        <v>31</v>
      </c>
    </row>
    <row r="2840" spans="1:8" ht="14.25" customHeight="1">
      <c r="A2840" s="12" t="s">
        <v>2867</v>
      </c>
      <c r="B2840" s="12" t="s">
        <v>19</v>
      </c>
      <c r="C2840" s="12" t="s">
        <v>46</v>
      </c>
      <c r="D2840" s="13">
        <v>55272</v>
      </c>
      <c r="E2840" s="13">
        <v>17108</v>
      </c>
      <c r="F2840" s="12"/>
      <c r="G2840" s="12" t="s">
        <v>16</v>
      </c>
      <c r="H2840" s="12"/>
    </row>
    <row r="2841" spans="1:8" ht="14.25" customHeight="1">
      <c r="A2841" s="12" t="s">
        <v>2868</v>
      </c>
      <c r="B2841" s="12"/>
      <c r="C2841" s="12"/>
      <c r="D2841" s="13">
        <v>80844</v>
      </c>
      <c r="E2841" s="13">
        <v>83680</v>
      </c>
      <c r="F2841" s="12"/>
      <c r="G2841" s="12" t="s">
        <v>24</v>
      </c>
      <c r="H2841" s="12" t="s">
        <v>17</v>
      </c>
    </row>
    <row r="2842" spans="1:8" ht="14.25" customHeight="1">
      <c r="A2842" s="12" t="s">
        <v>2869</v>
      </c>
      <c r="B2842" s="12" t="s">
        <v>13</v>
      </c>
      <c r="C2842" s="12" t="s">
        <v>46</v>
      </c>
      <c r="D2842" s="13">
        <v>105164</v>
      </c>
      <c r="E2842" s="13">
        <v>34259</v>
      </c>
      <c r="F2842" s="12" t="s">
        <v>29</v>
      </c>
      <c r="G2842" s="12" t="s">
        <v>16</v>
      </c>
      <c r="H2842" s="12" t="s">
        <v>21</v>
      </c>
    </row>
    <row r="2843" spans="1:8" ht="14.25" customHeight="1">
      <c r="A2843" s="12" t="s">
        <v>2870</v>
      </c>
      <c r="B2843" s="12" t="s">
        <v>34</v>
      </c>
      <c r="C2843" s="12" t="s">
        <v>46</v>
      </c>
      <c r="D2843" s="13">
        <v>42457</v>
      </c>
      <c r="E2843" s="13">
        <v>64533</v>
      </c>
      <c r="F2843" s="12" t="s">
        <v>15</v>
      </c>
      <c r="G2843" s="12"/>
      <c r="H2843" s="12" t="s">
        <v>21</v>
      </c>
    </row>
    <row r="2844" spans="1:8" ht="14.25" customHeight="1">
      <c r="A2844" s="12" t="s">
        <v>2871</v>
      </c>
      <c r="B2844" s="12" t="s">
        <v>34</v>
      </c>
      <c r="C2844" s="12" t="s">
        <v>9</v>
      </c>
      <c r="D2844" s="13">
        <v>113921</v>
      </c>
      <c r="E2844" s="13">
        <v>79269</v>
      </c>
      <c r="F2844" s="12" t="s">
        <v>29</v>
      </c>
      <c r="G2844" s="12" t="s">
        <v>24</v>
      </c>
      <c r="H2844" s="12" t="s">
        <v>21</v>
      </c>
    </row>
    <row r="2845" spans="1:8" ht="14.25" customHeight="1">
      <c r="A2845" s="12" t="s">
        <v>2872</v>
      </c>
      <c r="B2845" s="12" t="s">
        <v>19</v>
      </c>
      <c r="C2845" s="12"/>
      <c r="D2845" s="13">
        <v>20036</v>
      </c>
      <c r="E2845" s="13">
        <v>18011</v>
      </c>
      <c r="F2845" s="12" t="s">
        <v>10</v>
      </c>
      <c r="G2845" s="12" t="s">
        <v>24</v>
      </c>
      <c r="H2845" s="12" t="s">
        <v>11</v>
      </c>
    </row>
    <row r="2846" spans="1:8" ht="14.25" customHeight="1">
      <c r="A2846" s="12" t="s">
        <v>2873</v>
      </c>
      <c r="B2846" s="12" t="s">
        <v>13</v>
      </c>
      <c r="C2846" s="12" t="s">
        <v>14</v>
      </c>
      <c r="D2846" s="13">
        <v>144690</v>
      </c>
      <c r="E2846" s="13">
        <v>79115</v>
      </c>
      <c r="F2846" s="12"/>
      <c r="G2846" s="12" t="s">
        <v>24</v>
      </c>
      <c r="H2846" s="12" t="s">
        <v>11</v>
      </c>
    </row>
    <row r="2847" spans="1:8" ht="14.25" customHeight="1">
      <c r="A2847" s="12" t="s">
        <v>2874</v>
      </c>
      <c r="B2847" s="12" t="s">
        <v>19</v>
      </c>
      <c r="C2847" s="12"/>
      <c r="D2847" s="13">
        <v>117450</v>
      </c>
      <c r="E2847" s="13">
        <v>10954</v>
      </c>
      <c r="F2847" s="12" t="s">
        <v>29</v>
      </c>
      <c r="G2847" s="12" t="s">
        <v>16</v>
      </c>
      <c r="H2847" s="12" t="s">
        <v>31</v>
      </c>
    </row>
    <row r="2848" spans="1:8" ht="14.25" customHeight="1">
      <c r="A2848" s="12" t="s">
        <v>2875</v>
      </c>
      <c r="B2848" s="12"/>
      <c r="C2848" s="12" t="s">
        <v>46</v>
      </c>
      <c r="D2848" s="13">
        <v>187354</v>
      </c>
      <c r="E2848" s="13">
        <v>71025</v>
      </c>
      <c r="F2848" s="12"/>
      <c r="G2848" s="12" t="s">
        <v>16</v>
      </c>
      <c r="H2848" s="12" t="s">
        <v>31</v>
      </c>
    </row>
    <row r="2849" spans="1:8" ht="14.25" customHeight="1">
      <c r="A2849" s="12" t="s">
        <v>2876</v>
      </c>
      <c r="B2849" s="12" t="s">
        <v>34</v>
      </c>
      <c r="C2849" s="12" t="s">
        <v>46</v>
      </c>
      <c r="D2849" s="13">
        <v>187560</v>
      </c>
      <c r="E2849" s="13">
        <v>19346</v>
      </c>
      <c r="F2849" s="12" t="s">
        <v>10</v>
      </c>
      <c r="G2849" s="12" t="s">
        <v>20</v>
      </c>
      <c r="H2849" s="12" t="s">
        <v>21</v>
      </c>
    </row>
    <row r="2850" spans="1:8" ht="14.25" customHeight="1">
      <c r="A2850" s="12" t="s">
        <v>2877</v>
      </c>
      <c r="B2850" s="12" t="s">
        <v>13</v>
      </c>
      <c r="C2850" s="12" t="s">
        <v>14</v>
      </c>
      <c r="D2850" s="13">
        <v>98676</v>
      </c>
      <c r="E2850" s="13">
        <v>61765</v>
      </c>
      <c r="F2850" s="12"/>
      <c r="G2850" s="12"/>
      <c r="H2850" s="12" t="s">
        <v>11</v>
      </c>
    </row>
    <row r="2851" spans="1:8" ht="14.25" customHeight="1">
      <c r="A2851" s="12" t="s">
        <v>2878</v>
      </c>
      <c r="B2851" s="12" t="s">
        <v>152</v>
      </c>
      <c r="C2851" s="12" t="s">
        <v>14</v>
      </c>
      <c r="D2851" s="13">
        <v>19411</v>
      </c>
      <c r="E2851" s="13">
        <v>87444</v>
      </c>
      <c r="F2851" s="12" t="s">
        <v>10</v>
      </c>
      <c r="G2851" s="12" t="s">
        <v>24</v>
      </c>
      <c r="H2851" s="12"/>
    </row>
    <row r="2852" spans="1:8" ht="14.25" customHeight="1">
      <c r="A2852" s="12" t="s">
        <v>2879</v>
      </c>
      <c r="B2852" s="12" t="s">
        <v>19</v>
      </c>
      <c r="C2852" s="12" t="s">
        <v>9</v>
      </c>
      <c r="D2852" s="13">
        <v>108814</v>
      </c>
      <c r="E2852" s="13">
        <v>79317</v>
      </c>
      <c r="F2852" s="12" t="s">
        <v>29</v>
      </c>
      <c r="G2852" s="12" t="s">
        <v>24</v>
      </c>
      <c r="H2852" s="12" t="s">
        <v>31</v>
      </c>
    </row>
    <row r="2853" spans="1:8" ht="14.25" customHeight="1">
      <c r="A2853" s="12" t="s">
        <v>2880</v>
      </c>
      <c r="B2853" s="12" t="s">
        <v>19</v>
      </c>
      <c r="C2853" s="12" t="s">
        <v>9</v>
      </c>
      <c r="D2853" s="13">
        <v>133723</v>
      </c>
      <c r="E2853" s="13">
        <v>98365</v>
      </c>
      <c r="F2853" s="12"/>
      <c r="G2853" s="12"/>
      <c r="H2853" s="12"/>
    </row>
    <row r="2854" spans="1:8" ht="14.25" customHeight="1">
      <c r="A2854" s="12" t="s">
        <v>2881</v>
      </c>
      <c r="B2854" s="12" t="s">
        <v>36</v>
      </c>
      <c r="C2854" s="12" t="s">
        <v>46</v>
      </c>
      <c r="D2854" s="13">
        <v>108683</v>
      </c>
      <c r="E2854" s="13">
        <v>74163</v>
      </c>
      <c r="F2854" s="12" t="s">
        <v>15</v>
      </c>
      <c r="G2854" s="12" t="s">
        <v>16</v>
      </c>
      <c r="H2854" s="12" t="s">
        <v>31</v>
      </c>
    </row>
    <row r="2855" spans="1:8" ht="14.25" customHeight="1">
      <c r="A2855" s="12" t="s">
        <v>2882</v>
      </c>
      <c r="B2855" s="12" t="s">
        <v>19</v>
      </c>
      <c r="C2855" s="12"/>
      <c r="D2855" s="13">
        <v>111378</v>
      </c>
      <c r="E2855" s="13">
        <v>8318</v>
      </c>
      <c r="F2855" s="12" t="s">
        <v>29</v>
      </c>
      <c r="G2855" s="12" t="s">
        <v>16</v>
      </c>
      <c r="H2855" s="12" t="s">
        <v>17</v>
      </c>
    </row>
    <row r="2856" spans="1:8" ht="14.25" customHeight="1">
      <c r="A2856" s="12" t="s">
        <v>2883</v>
      </c>
      <c r="B2856" s="12" t="s">
        <v>36</v>
      </c>
      <c r="C2856" s="12"/>
      <c r="D2856" s="13">
        <v>166088</v>
      </c>
      <c r="E2856" s="13">
        <v>61315</v>
      </c>
      <c r="F2856" s="12"/>
      <c r="G2856" s="12" t="s">
        <v>24</v>
      </c>
      <c r="H2856" s="12" t="s">
        <v>21</v>
      </c>
    </row>
    <row r="2857" spans="1:8" ht="14.25" customHeight="1">
      <c r="A2857" s="12" t="s">
        <v>2884</v>
      </c>
      <c r="B2857" s="12" t="s">
        <v>13</v>
      </c>
      <c r="C2857" s="12" t="s">
        <v>46</v>
      </c>
      <c r="D2857" s="13">
        <v>53016</v>
      </c>
      <c r="E2857" s="13">
        <v>25817</v>
      </c>
      <c r="F2857" s="12" t="s">
        <v>15</v>
      </c>
      <c r="G2857" s="12" t="s">
        <v>16</v>
      </c>
      <c r="H2857" s="12" t="s">
        <v>21</v>
      </c>
    </row>
    <row r="2858" spans="1:8" ht="14.25" customHeight="1">
      <c r="A2858" s="12" t="s">
        <v>2885</v>
      </c>
      <c r="B2858" s="12" t="s">
        <v>19</v>
      </c>
      <c r="C2858" s="12" t="s">
        <v>46</v>
      </c>
      <c r="D2858" s="13">
        <v>77028</v>
      </c>
      <c r="E2858" s="13">
        <v>13902</v>
      </c>
      <c r="F2858" s="12"/>
      <c r="G2858" s="12"/>
      <c r="H2858" s="12"/>
    </row>
    <row r="2859" spans="1:8" ht="14.25" customHeight="1">
      <c r="A2859" s="12" t="s">
        <v>2886</v>
      </c>
      <c r="B2859" s="12" t="s">
        <v>19</v>
      </c>
      <c r="C2859" s="12"/>
      <c r="D2859" s="13">
        <v>92126</v>
      </c>
      <c r="E2859" s="13">
        <v>51644</v>
      </c>
      <c r="F2859" s="12"/>
      <c r="G2859" s="12" t="s">
        <v>16</v>
      </c>
      <c r="H2859" s="12" t="s">
        <v>31</v>
      </c>
    </row>
    <row r="2860" spans="1:8" ht="14.25" customHeight="1">
      <c r="A2860" s="12" t="s">
        <v>2887</v>
      </c>
      <c r="B2860" s="12"/>
      <c r="C2860" s="12" t="s">
        <v>14</v>
      </c>
      <c r="D2860" s="13">
        <v>147405</v>
      </c>
      <c r="E2860" s="13">
        <v>37783</v>
      </c>
      <c r="F2860" s="12"/>
      <c r="G2860" s="12" t="s">
        <v>24</v>
      </c>
      <c r="H2860" s="12" t="s">
        <v>21</v>
      </c>
    </row>
    <row r="2861" spans="1:8" ht="14.25" customHeight="1">
      <c r="A2861" s="12" t="s">
        <v>2888</v>
      </c>
      <c r="B2861" s="12"/>
      <c r="C2861" s="12" t="s">
        <v>9</v>
      </c>
      <c r="D2861" s="13">
        <v>120633</v>
      </c>
      <c r="E2861" s="13">
        <v>25849</v>
      </c>
      <c r="F2861" s="12" t="s">
        <v>29</v>
      </c>
      <c r="G2861" s="12" t="s">
        <v>20</v>
      </c>
      <c r="H2861" s="12"/>
    </row>
    <row r="2862" spans="1:8" ht="14.25" customHeight="1">
      <c r="A2862" s="12" t="s">
        <v>2889</v>
      </c>
      <c r="B2862" s="12" t="s">
        <v>13</v>
      </c>
      <c r="C2862" s="12" t="s">
        <v>9</v>
      </c>
      <c r="D2862" s="13">
        <v>80446</v>
      </c>
      <c r="E2862" s="13">
        <v>71542</v>
      </c>
      <c r="F2862" s="12" t="s">
        <v>10</v>
      </c>
      <c r="G2862" s="12" t="s">
        <v>16</v>
      </c>
      <c r="H2862" s="12" t="s">
        <v>11</v>
      </c>
    </row>
    <row r="2863" spans="1:8" ht="14.25" customHeight="1">
      <c r="A2863" s="12" t="s">
        <v>2890</v>
      </c>
      <c r="B2863" s="12"/>
      <c r="C2863" s="12" t="s">
        <v>14</v>
      </c>
      <c r="D2863" s="13">
        <v>177446</v>
      </c>
      <c r="E2863" s="13">
        <v>52824</v>
      </c>
      <c r="F2863" s="12"/>
      <c r="G2863" s="12" t="s">
        <v>16</v>
      </c>
      <c r="H2863" s="12" t="s">
        <v>21</v>
      </c>
    </row>
    <row r="2864" spans="1:8" ht="14.25" customHeight="1">
      <c r="A2864" s="12" t="s">
        <v>2891</v>
      </c>
      <c r="B2864" s="12" t="s">
        <v>34</v>
      </c>
      <c r="C2864" s="12" t="s">
        <v>46</v>
      </c>
      <c r="D2864" s="13">
        <v>121739</v>
      </c>
      <c r="E2864" s="13">
        <v>25372</v>
      </c>
      <c r="F2864" s="12" t="s">
        <v>15</v>
      </c>
      <c r="G2864" s="12" t="s">
        <v>20</v>
      </c>
      <c r="H2864" s="12" t="s">
        <v>11</v>
      </c>
    </row>
    <row r="2865" spans="1:8" ht="14.25" customHeight="1">
      <c r="A2865" s="12" t="s">
        <v>2892</v>
      </c>
      <c r="B2865" s="12"/>
      <c r="C2865" s="12" t="s">
        <v>9</v>
      </c>
      <c r="D2865" s="13">
        <v>71635</v>
      </c>
      <c r="E2865" s="13">
        <v>13715</v>
      </c>
      <c r="F2865" s="12" t="s">
        <v>29</v>
      </c>
      <c r="G2865" s="12" t="s">
        <v>16</v>
      </c>
      <c r="H2865" s="12" t="s">
        <v>31</v>
      </c>
    </row>
    <row r="2866" spans="1:8" ht="14.25" customHeight="1">
      <c r="A2866" s="12" t="s">
        <v>2893</v>
      </c>
      <c r="B2866" s="12" t="s">
        <v>34</v>
      </c>
      <c r="C2866" s="12" t="s">
        <v>9</v>
      </c>
      <c r="D2866" s="13">
        <v>153704</v>
      </c>
      <c r="E2866" s="13">
        <v>79865</v>
      </c>
      <c r="F2866" s="12" t="s">
        <v>15</v>
      </c>
      <c r="G2866" s="12" t="s">
        <v>16</v>
      </c>
      <c r="H2866" s="12" t="s">
        <v>31</v>
      </c>
    </row>
    <row r="2867" spans="1:8" ht="14.25" customHeight="1">
      <c r="A2867" s="12" t="s">
        <v>2894</v>
      </c>
      <c r="B2867" s="12" t="s">
        <v>19</v>
      </c>
      <c r="C2867" s="12" t="s">
        <v>9</v>
      </c>
      <c r="D2867" s="13">
        <v>177837</v>
      </c>
      <c r="E2867" s="13">
        <v>94006</v>
      </c>
      <c r="F2867" s="12" t="s">
        <v>15</v>
      </c>
      <c r="G2867" s="12" t="s">
        <v>16</v>
      </c>
      <c r="H2867" s="12" t="s">
        <v>17</v>
      </c>
    </row>
    <row r="2868" spans="1:8" ht="14.25" customHeight="1">
      <c r="A2868" s="12" t="s">
        <v>2895</v>
      </c>
      <c r="B2868" s="12" t="s">
        <v>34</v>
      </c>
      <c r="C2868" s="12"/>
      <c r="D2868" s="13">
        <v>158436</v>
      </c>
      <c r="E2868" s="13">
        <v>84037</v>
      </c>
      <c r="F2868" s="12" t="s">
        <v>29</v>
      </c>
      <c r="G2868" s="12"/>
      <c r="H2868" s="12" t="s">
        <v>17</v>
      </c>
    </row>
    <row r="2869" spans="1:8" ht="14.25" customHeight="1">
      <c r="A2869" s="12" t="s">
        <v>2896</v>
      </c>
      <c r="B2869" s="12" t="s">
        <v>19</v>
      </c>
      <c r="C2869" s="12" t="s">
        <v>14</v>
      </c>
      <c r="D2869" s="13">
        <v>94177</v>
      </c>
      <c r="E2869" s="13">
        <v>95191</v>
      </c>
      <c r="F2869" s="12" t="s">
        <v>29</v>
      </c>
      <c r="G2869" s="12" t="s">
        <v>24</v>
      </c>
      <c r="H2869" s="12" t="s">
        <v>21</v>
      </c>
    </row>
    <row r="2870" spans="1:8" ht="14.25" customHeight="1">
      <c r="A2870" s="12" t="s">
        <v>2897</v>
      </c>
      <c r="B2870" s="12"/>
      <c r="C2870" s="12" t="s">
        <v>9</v>
      </c>
      <c r="D2870" s="13">
        <v>22961</v>
      </c>
      <c r="E2870" s="13">
        <v>71024</v>
      </c>
      <c r="F2870" s="12"/>
      <c r="G2870" s="12" t="s">
        <v>20</v>
      </c>
      <c r="H2870" s="12" t="s">
        <v>31</v>
      </c>
    </row>
    <row r="2871" spans="1:8" ht="14.25" customHeight="1">
      <c r="A2871" s="12" t="s">
        <v>2898</v>
      </c>
      <c r="B2871" s="12" t="s">
        <v>34</v>
      </c>
      <c r="C2871" s="12"/>
      <c r="D2871" s="13">
        <v>104608</v>
      </c>
      <c r="E2871" s="13">
        <v>77138</v>
      </c>
      <c r="F2871" s="12"/>
      <c r="G2871" s="12"/>
      <c r="H2871" s="12" t="s">
        <v>21</v>
      </c>
    </row>
    <row r="2872" spans="1:8" ht="14.25" customHeight="1">
      <c r="A2872" s="12" t="s">
        <v>2899</v>
      </c>
      <c r="B2872" s="12" t="s">
        <v>34</v>
      </c>
      <c r="C2872" s="12" t="s">
        <v>14</v>
      </c>
      <c r="D2872" s="13">
        <v>133111</v>
      </c>
      <c r="E2872" s="13">
        <v>75279</v>
      </c>
      <c r="F2872" s="12"/>
      <c r="G2872" s="12" t="s">
        <v>20</v>
      </c>
      <c r="H2872" s="12" t="s">
        <v>31</v>
      </c>
    </row>
    <row r="2873" spans="1:8" ht="14.25" customHeight="1">
      <c r="A2873" s="12" t="s">
        <v>2900</v>
      </c>
      <c r="B2873" s="12" t="s">
        <v>19</v>
      </c>
      <c r="C2873" s="12" t="s">
        <v>14</v>
      </c>
      <c r="D2873" s="13">
        <v>168689</v>
      </c>
      <c r="E2873" s="13">
        <v>20641</v>
      </c>
      <c r="F2873" s="12" t="s">
        <v>15</v>
      </c>
      <c r="G2873" s="12" t="s">
        <v>20</v>
      </c>
      <c r="H2873" s="12" t="s">
        <v>11</v>
      </c>
    </row>
    <row r="2874" spans="1:8" ht="14.25" customHeight="1">
      <c r="A2874" s="12" t="s">
        <v>2901</v>
      </c>
      <c r="B2874" s="12" t="s">
        <v>13</v>
      </c>
      <c r="C2874" s="12" t="s">
        <v>46</v>
      </c>
      <c r="D2874" s="13">
        <v>10566</v>
      </c>
      <c r="E2874" s="13">
        <v>57907</v>
      </c>
      <c r="F2874" s="12" t="s">
        <v>15</v>
      </c>
      <c r="G2874" s="12" t="s">
        <v>16</v>
      </c>
      <c r="H2874" s="12"/>
    </row>
    <row r="2875" spans="1:8" ht="14.25" customHeight="1">
      <c r="A2875" s="12" t="s">
        <v>2902</v>
      </c>
      <c r="B2875" s="12" t="s">
        <v>36</v>
      </c>
      <c r="C2875" s="12" t="s">
        <v>46</v>
      </c>
      <c r="D2875" s="13">
        <v>101096</v>
      </c>
      <c r="E2875" s="13">
        <v>99966</v>
      </c>
      <c r="F2875" s="12" t="s">
        <v>15</v>
      </c>
      <c r="G2875" s="12" t="s">
        <v>20</v>
      </c>
      <c r="H2875" s="12"/>
    </row>
    <row r="2876" spans="1:8" ht="14.25" customHeight="1">
      <c r="A2876" s="12" t="s">
        <v>2903</v>
      </c>
      <c r="B2876" s="12" t="s">
        <v>19</v>
      </c>
      <c r="C2876" s="12"/>
      <c r="D2876" s="13">
        <v>127419</v>
      </c>
      <c r="E2876" s="13">
        <v>63861</v>
      </c>
      <c r="F2876" s="12" t="s">
        <v>15</v>
      </c>
      <c r="G2876" s="12" t="s">
        <v>24</v>
      </c>
      <c r="H2876" s="12" t="s">
        <v>17</v>
      </c>
    </row>
    <row r="2877" spans="1:8" ht="14.25" customHeight="1">
      <c r="A2877" s="12" t="s">
        <v>2904</v>
      </c>
      <c r="B2877" s="12"/>
      <c r="C2877" s="12"/>
      <c r="D2877" s="13">
        <v>189014</v>
      </c>
      <c r="E2877" s="13">
        <v>59756</v>
      </c>
      <c r="F2877" s="12" t="s">
        <v>15</v>
      </c>
      <c r="G2877" s="12" t="s">
        <v>24</v>
      </c>
      <c r="H2877" s="12"/>
    </row>
    <row r="2878" spans="1:8" ht="14.25" customHeight="1">
      <c r="A2878" s="12" t="s">
        <v>2905</v>
      </c>
      <c r="B2878" s="12" t="s">
        <v>13</v>
      </c>
      <c r="C2878" s="12" t="s">
        <v>9</v>
      </c>
      <c r="D2878" s="13">
        <v>172895</v>
      </c>
      <c r="E2878" s="13">
        <v>43837</v>
      </c>
      <c r="F2878" s="12" t="s">
        <v>10</v>
      </c>
      <c r="G2878" s="12" t="s">
        <v>20</v>
      </c>
      <c r="H2878" s="12" t="s">
        <v>31</v>
      </c>
    </row>
    <row r="2879" spans="1:8" ht="14.25" customHeight="1">
      <c r="A2879" s="12" t="s">
        <v>2906</v>
      </c>
      <c r="B2879" s="12" t="s">
        <v>36</v>
      </c>
      <c r="C2879" s="12"/>
      <c r="D2879" s="13">
        <v>52922</v>
      </c>
      <c r="E2879" s="13">
        <v>9937</v>
      </c>
      <c r="F2879" s="12" t="s">
        <v>15</v>
      </c>
      <c r="G2879" s="12"/>
      <c r="H2879" s="12" t="s">
        <v>17</v>
      </c>
    </row>
    <row r="2880" spans="1:8" ht="14.25" customHeight="1">
      <c r="A2880" s="12" t="s">
        <v>2907</v>
      </c>
      <c r="B2880" s="12" t="s">
        <v>36</v>
      </c>
      <c r="C2880" s="12" t="s">
        <v>14</v>
      </c>
      <c r="D2880" s="13">
        <v>99052</v>
      </c>
      <c r="E2880" s="13">
        <v>76927</v>
      </c>
      <c r="F2880" s="12"/>
      <c r="G2880" s="12" t="s">
        <v>24</v>
      </c>
      <c r="H2880" s="12"/>
    </row>
    <row r="2881" spans="1:8" ht="14.25" customHeight="1">
      <c r="A2881" s="12" t="s">
        <v>2908</v>
      </c>
      <c r="B2881" s="12" t="s">
        <v>19</v>
      </c>
      <c r="C2881" s="12" t="s">
        <v>46</v>
      </c>
      <c r="D2881" s="13">
        <v>117015</v>
      </c>
      <c r="E2881" s="13">
        <v>48977</v>
      </c>
      <c r="F2881" s="12"/>
      <c r="G2881" s="12" t="s">
        <v>20</v>
      </c>
      <c r="H2881" s="12" t="s">
        <v>17</v>
      </c>
    </row>
    <row r="2882" spans="1:8" ht="14.25" customHeight="1">
      <c r="A2882" s="12" t="s">
        <v>2909</v>
      </c>
      <c r="B2882" s="12" t="s">
        <v>36</v>
      </c>
      <c r="C2882" s="12" t="s">
        <v>9</v>
      </c>
      <c r="D2882" s="13">
        <v>172136</v>
      </c>
      <c r="E2882" s="13">
        <v>46015</v>
      </c>
      <c r="F2882" s="12"/>
      <c r="G2882" s="12" t="s">
        <v>20</v>
      </c>
      <c r="H2882" s="12" t="s">
        <v>11</v>
      </c>
    </row>
    <row r="2883" spans="1:8" ht="14.25" customHeight="1">
      <c r="A2883" s="12" t="s">
        <v>2910</v>
      </c>
      <c r="B2883" s="12"/>
      <c r="C2883" s="12" t="s">
        <v>14</v>
      </c>
      <c r="D2883" s="13">
        <v>49731</v>
      </c>
      <c r="E2883" s="13">
        <v>39700</v>
      </c>
      <c r="F2883" s="12" t="s">
        <v>29</v>
      </c>
      <c r="G2883" s="12" t="s">
        <v>24</v>
      </c>
      <c r="H2883" s="12"/>
    </row>
    <row r="2884" spans="1:8" ht="14.25" customHeight="1">
      <c r="A2884" s="12" t="s">
        <v>2911</v>
      </c>
      <c r="B2884" s="12" t="s">
        <v>19</v>
      </c>
      <c r="C2884" s="12" t="s">
        <v>9</v>
      </c>
      <c r="D2884" s="13">
        <v>182540</v>
      </c>
      <c r="E2884" s="13">
        <v>83875</v>
      </c>
      <c r="F2884" s="12"/>
      <c r="G2884" s="12" t="s">
        <v>16</v>
      </c>
      <c r="H2884" s="12" t="s">
        <v>31</v>
      </c>
    </row>
    <row r="2885" spans="1:8" ht="14.25" customHeight="1">
      <c r="A2885" s="12" t="s">
        <v>2912</v>
      </c>
      <c r="B2885" s="12" t="s">
        <v>36</v>
      </c>
      <c r="C2885" s="12"/>
      <c r="D2885" s="13">
        <v>92048</v>
      </c>
      <c r="E2885" s="13">
        <v>97842</v>
      </c>
      <c r="F2885" s="12" t="s">
        <v>10</v>
      </c>
      <c r="G2885" s="12" t="s">
        <v>24</v>
      </c>
      <c r="H2885" s="12"/>
    </row>
    <row r="2886" spans="1:8" ht="14.25" customHeight="1">
      <c r="A2886" s="12" t="s">
        <v>2913</v>
      </c>
      <c r="B2886" s="12" t="s">
        <v>27</v>
      </c>
      <c r="C2886" s="12" t="s">
        <v>9</v>
      </c>
      <c r="D2886" s="13">
        <v>168654</v>
      </c>
      <c r="E2886" s="13">
        <v>56504</v>
      </c>
      <c r="F2886" s="12" t="s">
        <v>15</v>
      </c>
      <c r="G2886" s="12" t="s">
        <v>16</v>
      </c>
      <c r="H2886" s="12"/>
    </row>
    <row r="2887" spans="1:8" ht="14.25" customHeight="1">
      <c r="A2887" s="12" t="s">
        <v>2914</v>
      </c>
      <c r="B2887" s="12" t="s">
        <v>13</v>
      </c>
      <c r="C2887" s="12" t="s">
        <v>9</v>
      </c>
      <c r="D2887" s="13">
        <v>164824</v>
      </c>
      <c r="E2887" s="13">
        <v>69232</v>
      </c>
      <c r="F2887" s="12" t="s">
        <v>10</v>
      </c>
      <c r="G2887" s="12"/>
      <c r="H2887" s="12" t="s">
        <v>21</v>
      </c>
    </row>
    <row r="2888" spans="1:8" ht="14.25" customHeight="1">
      <c r="A2888" s="12" t="s">
        <v>2915</v>
      </c>
      <c r="B2888" s="12" t="s">
        <v>13</v>
      </c>
      <c r="C2888" s="12" t="s">
        <v>14</v>
      </c>
      <c r="D2888" s="13">
        <v>129057</v>
      </c>
      <c r="E2888" s="13">
        <v>41992</v>
      </c>
      <c r="F2888" s="12" t="s">
        <v>15</v>
      </c>
      <c r="G2888" s="12" t="s">
        <v>16</v>
      </c>
      <c r="H2888" s="12" t="s">
        <v>17</v>
      </c>
    </row>
    <row r="2889" spans="1:8" ht="14.25" customHeight="1">
      <c r="A2889" s="12" t="s">
        <v>2916</v>
      </c>
      <c r="B2889" s="12" t="s">
        <v>36</v>
      </c>
      <c r="C2889" s="12" t="s">
        <v>46</v>
      </c>
      <c r="D2889" s="13">
        <v>155503</v>
      </c>
      <c r="E2889" s="13">
        <v>29568</v>
      </c>
      <c r="F2889" s="12" t="s">
        <v>10</v>
      </c>
      <c r="G2889" s="12" t="s">
        <v>16</v>
      </c>
      <c r="H2889" s="12" t="s">
        <v>11</v>
      </c>
    </row>
    <row r="2890" spans="1:8" ht="14.25" customHeight="1">
      <c r="A2890" s="12" t="s">
        <v>2917</v>
      </c>
      <c r="B2890" s="12"/>
      <c r="C2890" s="12"/>
      <c r="D2890" s="13">
        <v>139441</v>
      </c>
      <c r="E2890" s="13">
        <v>56522</v>
      </c>
      <c r="F2890" s="12" t="s">
        <v>29</v>
      </c>
      <c r="G2890" s="12" t="s">
        <v>16</v>
      </c>
      <c r="H2890" s="12" t="s">
        <v>17</v>
      </c>
    </row>
    <row r="2891" spans="1:8" ht="14.25" customHeight="1">
      <c r="A2891" s="12" t="s">
        <v>2918</v>
      </c>
      <c r="B2891" s="12"/>
      <c r="C2891" s="12"/>
      <c r="D2891" s="13">
        <v>26107</v>
      </c>
      <c r="E2891" s="13">
        <v>43264</v>
      </c>
      <c r="F2891" s="12" t="s">
        <v>15</v>
      </c>
      <c r="G2891" s="12"/>
      <c r="H2891" s="12" t="s">
        <v>21</v>
      </c>
    </row>
    <row r="2892" spans="1:8" ht="14.25" customHeight="1">
      <c r="A2892" s="12" t="s">
        <v>2919</v>
      </c>
      <c r="B2892" s="12"/>
      <c r="C2892" s="12" t="s">
        <v>46</v>
      </c>
      <c r="D2892" s="13">
        <v>40829</v>
      </c>
      <c r="E2892" s="13">
        <v>49045</v>
      </c>
      <c r="F2892" s="12" t="s">
        <v>15</v>
      </c>
      <c r="G2892" s="12" t="s">
        <v>20</v>
      </c>
      <c r="H2892" s="12" t="s">
        <v>21</v>
      </c>
    </row>
    <row r="2893" spans="1:8" ht="14.25" customHeight="1">
      <c r="A2893" s="12" t="s">
        <v>2920</v>
      </c>
      <c r="B2893" s="12"/>
      <c r="C2893" s="12"/>
      <c r="D2893" s="13">
        <v>114146</v>
      </c>
      <c r="E2893" s="13">
        <v>83662</v>
      </c>
      <c r="F2893" s="12" t="s">
        <v>29</v>
      </c>
      <c r="G2893" s="12" t="s">
        <v>20</v>
      </c>
      <c r="H2893" s="12" t="s">
        <v>21</v>
      </c>
    </row>
    <row r="2894" spans="1:8" ht="14.25" customHeight="1">
      <c r="A2894" s="12" t="s">
        <v>2921</v>
      </c>
      <c r="B2894" s="12" t="s">
        <v>19</v>
      </c>
      <c r="C2894" s="12" t="s">
        <v>46</v>
      </c>
      <c r="D2894" s="13">
        <v>155425</v>
      </c>
      <c r="E2894" s="13">
        <v>10636</v>
      </c>
      <c r="F2894" s="12" t="s">
        <v>15</v>
      </c>
      <c r="G2894" s="12" t="s">
        <v>24</v>
      </c>
      <c r="H2894" s="12"/>
    </row>
    <row r="2895" spans="1:8" ht="14.25" customHeight="1">
      <c r="A2895" s="12" t="s">
        <v>2922</v>
      </c>
      <c r="B2895" s="12" t="s">
        <v>19</v>
      </c>
      <c r="C2895" s="12"/>
      <c r="D2895" s="13">
        <v>186586</v>
      </c>
      <c r="E2895" s="13">
        <v>6646</v>
      </c>
      <c r="F2895" s="12" t="s">
        <v>29</v>
      </c>
      <c r="G2895" s="12" t="s">
        <v>20</v>
      </c>
      <c r="H2895" s="12"/>
    </row>
    <row r="2896" spans="1:8" ht="14.25" customHeight="1">
      <c r="A2896" s="12" t="s">
        <v>2923</v>
      </c>
      <c r="B2896" s="12"/>
      <c r="C2896" s="12" t="s">
        <v>9</v>
      </c>
      <c r="D2896" s="13">
        <v>155322</v>
      </c>
      <c r="E2896" s="13">
        <v>43146</v>
      </c>
      <c r="F2896" s="12" t="s">
        <v>15</v>
      </c>
      <c r="G2896" s="12" t="s">
        <v>20</v>
      </c>
      <c r="H2896" s="12" t="s">
        <v>11</v>
      </c>
    </row>
    <row r="2897" spans="1:8" ht="14.25" customHeight="1">
      <c r="A2897" s="12" t="s">
        <v>2924</v>
      </c>
      <c r="B2897" s="12" t="s">
        <v>19</v>
      </c>
      <c r="C2897" s="12" t="s">
        <v>46</v>
      </c>
      <c r="D2897" s="13">
        <v>146466</v>
      </c>
      <c r="E2897" s="13">
        <v>98936</v>
      </c>
      <c r="F2897" s="12"/>
      <c r="G2897" s="12"/>
      <c r="H2897" s="12"/>
    </row>
    <row r="2898" spans="1:8" ht="14.25" customHeight="1">
      <c r="A2898" s="12" t="s">
        <v>2925</v>
      </c>
      <c r="B2898" s="12" t="s">
        <v>19</v>
      </c>
      <c r="C2898" s="12"/>
      <c r="D2898" s="13">
        <v>31129</v>
      </c>
      <c r="E2898" s="13">
        <v>88454</v>
      </c>
      <c r="F2898" s="12" t="s">
        <v>29</v>
      </c>
      <c r="G2898" s="12" t="s">
        <v>16</v>
      </c>
      <c r="H2898" s="12"/>
    </row>
    <row r="2899" spans="1:8" ht="14.25" customHeight="1">
      <c r="A2899" s="12" t="s">
        <v>2926</v>
      </c>
      <c r="B2899" s="12" t="s">
        <v>34</v>
      </c>
      <c r="C2899" s="12" t="s">
        <v>9</v>
      </c>
      <c r="D2899" s="13">
        <v>109936</v>
      </c>
      <c r="E2899" s="13">
        <v>36069</v>
      </c>
      <c r="F2899" s="12" t="s">
        <v>29</v>
      </c>
      <c r="G2899" s="12"/>
      <c r="H2899" s="12" t="s">
        <v>11</v>
      </c>
    </row>
    <row r="2900" spans="1:8" ht="14.25" customHeight="1">
      <c r="A2900" s="12" t="s">
        <v>2927</v>
      </c>
      <c r="B2900" s="12" t="s">
        <v>13</v>
      </c>
      <c r="C2900" s="12" t="s">
        <v>9</v>
      </c>
      <c r="D2900" s="13">
        <v>112072</v>
      </c>
      <c r="E2900" s="13">
        <v>85427</v>
      </c>
      <c r="F2900" s="12" t="s">
        <v>10</v>
      </c>
      <c r="G2900" s="12"/>
      <c r="H2900" s="12" t="s">
        <v>11</v>
      </c>
    </row>
    <row r="2901" spans="1:8" ht="14.25" customHeight="1">
      <c r="A2901" s="12" t="s">
        <v>2928</v>
      </c>
      <c r="B2901" s="12" t="s">
        <v>19</v>
      </c>
      <c r="C2901" s="12"/>
      <c r="D2901" s="13">
        <v>138912</v>
      </c>
      <c r="E2901" s="13">
        <v>74345</v>
      </c>
      <c r="F2901" s="12" t="s">
        <v>29</v>
      </c>
      <c r="G2901" s="12" t="s">
        <v>20</v>
      </c>
      <c r="H2901" s="12" t="s">
        <v>17</v>
      </c>
    </row>
    <row r="2902" spans="1:8" ht="14.25" customHeight="1">
      <c r="A2902" s="12" t="s">
        <v>2929</v>
      </c>
      <c r="B2902" s="12" t="s">
        <v>34</v>
      </c>
      <c r="C2902" s="12" t="s">
        <v>14</v>
      </c>
      <c r="D2902" s="13">
        <v>70837</v>
      </c>
      <c r="E2902" s="13">
        <v>18788</v>
      </c>
      <c r="F2902" s="12" t="s">
        <v>29</v>
      </c>
      <c r="G2902" s="12" t="s">
        <v>16</v>
      </c>
      <c r="H2902" s="12" t="s">
        <v>11</v>
      </c>
    </row>
    <row r="2903" spans="1:8" ht="14.25" customHeight="1">
      <c r="A2903" s="12" t="s">
        <v>2930</v>
      </c>
      <c r="B2903" s="12" t="s">
        <v>36</v>
      </c>
      <c r="C2903" s="12" t="s">
        <v>9</v>
      </c>
      <c r="D2903" s="13">
        <v>77708</v>
      </c>
      <c r="E2903" s="13">
        <v>59746</v>
      </c>
      <c r="F2903" s="12" t="s">
        <v>29</v>
      </c>
      <c r="G2903" s="12" t="s">
        <v>24</v>
      </c>
      <c r="H2903" s="12" t="s">
        <v>31</v>
      </c>
    </row>
    <row r="2904" spans="1:8" ht="14.25" customHeight="1">
      <c r="A2904" s="12" t="s">
        <v>2931</v>
      </c>
      <c r="B2904" s="12" t="s">
        <v>34</v>
      </c>
      <c r="C2904" s="12" t="s">
        <v>46</v>
      </c>
      <c r="D2904" s="13">
        <v>147717</v>
      </c>
      <c r="E2904" s="13">
        <v>13917</v>
      </c>
      <c r="F2904" s="12" t="s">
        <v>15</v>
      </c>
      <c r="G2904" s="12" t="s">
        <v>20</v>
      </c>
      <c r="H2904" s="12" t="s">
        <v>21</v>
      </c>
    </row>
    <row r="2905" spans="1:8" ht="14.25" customHeight="1">
      <c r="A2905" s="12" t="s">
        <v>2932</v>
      </c>
      <c r="B2905" s="12" t="s">
        <v>19</v>
      </c>
      <c r="C2905" s="12" t="s">
        <v>46</v>
      </c>
      <c r="D2905" s="13">
        <v>154508</v>
      </c>
      <c r="E2905" s="13">
        <v>19887</v>
      </c>
      <c r="F2905" s="12"/>
      <c r="G2905" s="12" t="s">
        <v>20</v>
      </c>
      <c r="H2905" s="12" t="s">
        <v>31</v>
      </c>
    </row>
    <row r="2906" spans="1:8" ht="14.25" customHeight="1">
      <c r="A2906" s="12" t="s">
        <v>2933</v>
      </c>
      <c r="B2906" s="12" t="s">
        <v>13</v>
      </c>
      <c r="C2906" s="12"/>
      <c r="D2906" s="13">
        <v>126322</v>
      </c>
      <c r="E2906" s="13">
        <v>35720</v>
      </c>
      <c r="F2906" s="12" t="s">
        <v>10</v>
      </c>
      <c r="G2906" s="12"/>
      <c r="H2906" s="12" t="s">
        <v>17</v>
      </c>
    </row>
    <row r="2907" spans="1:8" ht="14.25" customHeight="1">
      <c r="A2907" s="12" t="s">
        <v>2934</v>
      </c>
      <c r="B2907" s="12" t="s">
        <v>19</v>
      </c>
      <c r="C2907" s="12" t="s">
        <v>9</v>
      </c>
      <c r="D2907" s="13">
        <v>116390</v>
      </c>
      <c r="E2907" s="13">
        <v>70504</v>
      </c>
      <c r="F2907" s="12" t="s">
        <v>15</v>
      </c>
      <c r="G2907" s="12"/>
      <c r="H2907" s="12" t="s">
        <v>17</v>
      </c>
    </row>
    <row r="2908" spans="1:8" ht="14.25" customHeight="1">
      <c r="A2908" s="12" t="s">
        <v>2935</v>
      </c>
      <c r="B2908" s="12" t="s">
        <v>34</v>
      </c>
      <c r="C2908" s="12"/>
      <c r="D2908" s="13">
        <v>95888</v>
      </c>
      <c r="E2908" s="13">
        <v>22440</v>
      </c>
      <c r="F2908" s="12" t="s">
        <v>10</v>
      </c>
      <c r="G2908" s="12"/>
      <c r="H2908" s="12" t="s">
        <v>31</v>
      </c>
    </row>
    <row r="2909" spans="1:8" ht="14.25" customHeight="1">
      <c r="A2909" s="12" t="s">
        <v>2936</v>
      </c>
      <c r="B2909" s="12" t="s">
        <v>36</v>
      </c>
      <c r="C2909" s="12"/>
      <c r="D2909" s="13">
        <v>163000</v>
      </c>
      <c r="E2909" s="13">
        <v>19243</v>
      </c>
      <c r="F2909" s="12" t="s">
        <v>10</v>
      </c>
      <c r="G2909" s="12" t="s">
        <v>20</v>
      </c>
      <c r="H2909" s="12" t="s">
        <v>31</v>
      </c>
    </row>
    <row r="2910" spans="1:8" ht="14.25" customHeight="1">
      <c r="A2910" s="12" t="s">
        <v>2937</v>
      </c>
      <c r="B2910" s="12" t="s">
        <v>13</v>
      </c>
      <c r="C2910" s="12" t="s">
        <v>14</v>
      </c>
      <c r="D2910" s="13">
        <v>111448</v>
      </c>
      <c r="E2910" s="13">
        <v>75583</v>
      </c>
      <c r="F2910" s="12" t="s">
        <v>29</v>
      </c>
      <c r="G2910" s="12" t="s">
        <v>20</v>
      </c>
      <c r="H2910" s="12" t="s">
        <v>17</v>
      </c>
    </row>
    <row r="2911" spans="1:8" ht="14.25" customHeight="1">
      <c r="A2911" s="12" t="s">
        <v>2938</v>
      </c>
      <c r="B2911" s="12" t="s">
        <v>36</v>
      </c>
      <c r="C2911" s="12" t="s">
        <v>14</v>
      </c>
      <c r="D2911" s="13">
        <v>111868</v>
      </c>
      <c r="E2911" s="13">
        <v>75845</v>
      </c>
      <c r="F2911" s="12" t="s">
        <v>29</v>
      </c>
      <c r="G2911" s="12" t="s">
        <v>16</v>
      </c>
      <c r="H2911" s="12" t="s">
        <v>11</v>
      </c>
    </row>
    <row r="2912" spans="1:8" ht="14.25" customHeight="1">
      <c r="A2912" s="12" t="s">
        <v>2939</v>
      </c>
      <c r="B2912" s="12" t="s">
        <v>19</v>
      </c>
      <c r="C2912" s="12" t="s">
        <v>46</v>
      </c>
      <c r="D2912" s="13">
        <v>75233</v>
      </c>
      <c r="E2912" s="13">
        <v>63177</v>
      </c>
      <c r="F2912" s="12"/>
      <c r="G2912" s="12" t="s">
        <v>24</v>
      </c>
      <c r="H2912" s="12"/>
    </row>
    <row r="2913" spans="1:8" ht="14.25" customHeight="1">
      <c r="A2913" s="12" t="s">
        <v>2940</v>
      </c>
      <c r="B2913" s="12" t="s">
        <v>19</v>
      </c>
      <c r="C2913" s="12" t="s">
        <v>9</v>
      </c>
      <c r="D2913" s="13">
        <v>32711</v>
      </c>
      <c r="E2913" s="13">
        <v>31368</v>
      </c>
      <c r="F2913" s="12" t="s">
        <v>15</v>
      </c>
      <c r="G2913" s="12"/>
      <c r="H2913" s="12"/>
    </row>
    <row r="2914" spans="1:8" ht="14.25" customHeight="1">
      <c r="A2914" s="12" t="s">
        <v>2941</v>
      </c>
      <c r="B2914" s="12" t="s">
        <v>19</v>
      </c>
      <c r="C2914" s="12" t="s">
        <v>14</v>
      </c>
      <c r="D2914" s="13">
        <v>111980</v>
      </c>
      <c r="E2914" s="13">
        <v>75711</v>
      </c>
      <c r="F2914" s="12" t="s">
        <v>29</v>
      </c>
      <c r="G2914" s="12"/>
      <c r="H2914" s="12"/>
    </row>
    <row r="2915" spans="1:8" ht="14.25" customHeight="1">
      <c r="A2915" s="12" t="s">
        <v>2942</v>
      </c>
      <c r="B2915" s="12" t="s">
        <v>19</v>
      </c>
      <c r="C2915" s="12" t="s">
        <v>46</v>
      </c>
      <c r="D2915" s="13">
        <v>59089</v>
      </c>
      <c r="E2915" s="13">
        <v>80884</v>
      </c>
      <c r="F2915" s="12" t="s">
        <v>10</v>
      </c>
      <c r="G2915" s="12"/>
      <c r="H2915" s="12"/>
    </row>
    <row r="2916" spans="1:8" ht="14.25" customHeight="1">
      <c r="A2916" s="12" t="s">
        <v>2943</v>
      </c>
      <c r="B2916" s="12" t="s">
        <v>13</v>
      </c>
      <c r="C2916" s="12" t="s">
        <v>14</v>
      </c>
      <c r="D2916" s="13">
        <v>22060</v>
      </c>
      <c r="E2916" s="13">
        <v>64814</v>
      </c>
      <c r="F2916" s="12"/>
      <c r="G2916" s="12" t="s">
        <v>20</v>
      </c>
      <c r="H2916" s="12" t="s">
        <v>31</v>
      </c>
    </row>
    <row r="2917" spans="1:8" ht="14.25" customHeight="1">
      <c r="A2917" s="12" t="s">
        <v>2944</v>
      </c>
      <c r="B2917" s="12" t="s">
        <v>13</v>
      </c>
      <c r="C2917" s="12" t="s">
        <v>9</v>
      </c>
      <c r="D2917" s="13">
        <v>156227</v>
      </c>
      <c r="E2917" s="13">
        <v>51814</v>
      </c>
      <c r="F2917" s="12"/>
      <c r="G2917" s="12" t="s">
        <v>16</v>
      </c>
      <c r="H2917" s="12" t="s">
        <v>17</v>
      </c>
    </row>
    <row r="2918" spans="1:8" ht="14.25" customHeight="1">
      <c r="A2918" s="12" t="s">
        <v>2945</v>
      </c>
      <c r="B2918" s="12" t="s">
        <v>13</v>
      </c>
      <c r="C2918" s="12" t="s">
        <v>9</v>
      </c>
      <c r="D2918" s="13">
        <v>85029</v>
      </c>
      <c r="E2918" s="13">
        <v>89910</v>
      </c>
      <c r="F2918" s="12"/>
      <c r="G2918" s="12" t="s">
        <v>24</v>
      </c>
      <c r="H2918" s="12" t="s">
        <v>31</v>
      </c>
    </row>
    <row r="2919" spans="1:8" ht="14.25" customHeight="1">
      <c r="A2919" s="12" t="s">
        <v>2946</v>
      </c>
      <c r="B2919" s="12" t="s">
        <v>13</v>
      </c>
      <c r="C2919" s="12" t="s">
        <v>14</v>
      </c>
      <c r="D2919" s="13">
        <v>64339</v>
      </c>
      <c r="E2919" s="13">
        <v>98594</v>
      </c>
      <c r="F2919" s="12" t="s">
        <v>15</v>
      </c>
      <c r="G2919" s="12" t="s">
        <v>24</v>
      </c>
      <c r="H2919" s="12" t="s">
        <v>17</v>
      </c>
    </row>
    <row r="2920" spans="1:8" ht="14.25" customHeight="1">
      <c r="A2920" s="12" t="s">
        <v>2947</v>
      </c>
      <c r="B2920" s="12"/>
      <c r="C2920" s="12" t="s">
        <v>14</v>
      </c>
      <c r="D2920" s="13">
        <v>172806</v>
      </c>
      <c r="E2920" s="13">
        <v>84244</v>
      </c>
      <c r="F2920" s="12"/>
      <c r="G2920" s="12" t="s">
        <v>20</v>
      </c>
      <c r="H2920" s="12" t="s">
        <v>17</v>
      </c>
    </row>
    <row r="2921" spans="1:8" ht="14.25" customHeight="1">
      <c r="A2921" s="12" t="s">
        <v>2948</v>
      </c>
      <c r="B2921" s="12" t="s">
        <v>34</v>
      </c>
      <c r="C2921" s="12"/>
      <c r="D2921" s="13">
        <v>78515</v>
      </c>
      <c r="E2921" s="13">
        <v>74332</v>
      </c>
      <c r="F2921" s="12" t="s">
        <v>29</v>
      </c>
      <c r="G2921" s="12" t="s">
        <v>20</v>
      </c>
      <c r="H2921" s="12" t="s">
        <v>11</v>
      </c>
    </row>
    <row r="2922" spans="1:8" ht="14.25" customHeight="1">
      <c r="A2922" s="12" t="s">
        <v>2949</v>
      </c>
      <c r="B2922" s="12" t="s">
        <v>13</v>
      </c>
      <c r="C2922" s="12" t="s">
        <v>46</v>
      </c>
      <c r="D2922" s="13">
        <v>123713</v>
      </c>
      <c r="E2922" s="13">
        <v>20400</v>
      </c>
      <c r="F2922" s="12" t="s">
        <v>29</v>
      </c>
      <c r="G2922" s="12" t="s">
        <v>24</v>
      </c>
      <c r="H2922" s="12" t="s">
        <v>17</v>
      </c>
    </row>
    <row r="2923" spans="1:8" ht="14.25" customHeight="1">
      <c r="A2923" s="12" t="s">
        <v>2950</v>
      </c>
      <c r="B2923" s="12" t="s">
        <v>19</v>
      </c>
      <c r="C2923" s="12" t="s">
        <v>14</v>
      </c>
      <c r="D2923" s="13">
        <v>152013</v>
      </c>
      <c r="E2923" s="13">
        <v>31286</v>
      </c>
      <c r="F2923" s="12" t="s">
        <v>15</v>
      </c>
      <c r="G2923" s="12"/>
      <c r="H2923" s="12" t="s">
        <v>11</v>
      </c>
    </row>
    <row r="2924" spans="1:8" ht="14.25" customHeight="1">
      <c r="A2924" s="12" t="s">
        <v>2951</v>
      </c>
      <c r="B2924" s="12" t="s">
        <v>13</v>
      </c>
      <c r="C2924" s="12" t="s">
        <v>14</v>
      </c>
      <c r="D2924" s="13">
        <v>167220</v>
      </c>
      <c r="E2924" s="13">
        <v>47155</v>
      </c>
      <c r="F2924" s="12" t="s">
        <v>10</v>
      </c>
      <c r="G2924" s="12" t="s">
        <v>24</v>
      </c>
      <c r="H2924" s="12"/>
    </row>
    <row r="2925" spans="1:8" ht="14.25" customHeight="1">
      <c r="A2925" s="12" t="s">
        <v>2952</v>
      </c>
      <c r="B2925" s="12" t="s">
        <v>34</v>
      </c>
      <c r="C2925" s="12"/>
      <c r="D2925" s="13">
        <v>126143</v>
      </c>
      <c r="E2925" s="13">
        <v>94093</v>
      </c>
      <c r="F2925" s="12" t="s">
        <v>29</v>
      </c>
      <c r="G2925" s="12" t="s">
        <v>20</v>
      </c>
      <c r="H2925" s="12" t="s">
        <v>11</v>
      </c>
    </row>
    <row r="2926" spans="1:8" ht="14.25" customHeight="1">
      <c r="A2926" s="12" t="s">
        <v>2953</v>
      </c>
      <c r="B2926" s="12"/>
      <c r="C2926" s="12" t="s">
        <v>14</v>
      </c>
      <c r="D2926" s="13">
        <v>122817</v>
      </c>
      <c r="E2926" s="13">
        <v>94951</v>
      </c>
      <c r="F2926" s="12" t="s">
        <v>10</v>
      </c>
      <c r="G2926" s="12" t="s">
        <v>24</v>
      </c>
      <c r="H2926" s="12" t="s">
        <v>21</v>
      </c>
    </row>
    <row r="2927" spans="1:8" ht="14.25" customHeight="1">
      <c r="A2927" s="12" t="s">
        <v>2954</v>
      </c>
      <c r="B2927" s="12"/>
      <c r="C2927" s="12"/>
      <c r="D2927" s="13">
        <v>76502</v>
      </c>
      <c r="E2927" s="13">
        <v>61184</v>
      </c>
      <c r="F2927" s="12" t="s">
        <v>29</v>
      </c>
      <c r="G2927" s="12" t="s">
        <v>16</v>
      </c>
      <c r="H2927" s="12"/>
    </row>
    <row r="2928" spans="1:8" ht="14.25" customHeight="1">
      <c r="A2928" s="12" t="s">
        <v>2955</v>
      </c>
      <c r="B2928" s="12" t="s">
        <v>13</v>
      </c>
      <c r="C2928" s="12" t="s">
        <v>14</v>
      </c>
      <c r="D2928" s="13">
        <v>135055</v>
      </c>
      <c r="E2928" s="13">
        <v>25048</v>
      </c>
      <c r="F2928" s="12" t="s">
        <v>10</v>
      </c>
      <c r="G2928" s="12"/>
      <c r="H2928" s="12" t="s">
        <v>31</v>
      </c>
    </row>
    <row r="2929" spans="1:8" ht="14.25" customHeight="1">
      <c r="A2929" s="12" t="s">
        <v>2956</v>
      </c>
      <c r="B2929" s="12" t="s">
        <v>27</v>
      </c>
      <c r="C2929" s="12" t="s">
        <v>14</v>
      </c>
      <c r="D2929" s="13">
        <v>170500</v>
      </c>
      <c r="E2929" s="13">
        <v>56343</v>
      </c>
      <c r="F2929" s="12" t="s">
        <v>29</v>
      </c>
      <c r="G2929" s="12"/>
      <c r="H2929" s="12"/>
    </row>
    <row r="2930" spans="1:8" ht="14.25" customHeight="1">
      <c r="A2930" s="12" t="s">
        <v>2957</v>
      </c>
      <c r="B2930" s="12" t="s">
        <v>36</v>
      </c>
      <c r="C2930" s="12" t="s">
        <v>14</v>
      </c>
      <c r="D2930" s="13">
        <v>95642</v>
      </c>
      <c r="E2930" s="13">
        <v>73940</v>
      </c>
      <c r="F2930" s="12" t="s">
        <v>15</v>
      </c>
      <c r="G2930" s="12" t="s">
        <v>16</v>
      </c>
      <c r="H2930" s="12" t="s">
        <v>21</v>
      </c>
    </row>
    <row r="2931" spans="1:8" ht="14.25" customHeight="1">
      <c r="A2931" s="12" t="s">
        <v>2958</v>
      </c>
      <c r="B2931" s="12" t="s">
        <v>36</v>
      </c>
      <c r="C2931" s="12" t="s">
        <v>14</v>
      </c>
      <c r="D2931" s="13">
        <v>107473</v>
      </c>
      <c r="E2931" s="13">
        <v>18053</v>
      </c>
      <c r="F2931" s="12" t="s">
        <v>29</v>
      </c>
      <c r="G2931" s="12" t="s">
        <v>24</v>
      </c>
      <c r="H2931" s="12" t="s">
        <v>21</v>
      </c>
    </row>
    <row r="2932" spans="1:8" ht="14.25" customHeight="1">
      <c r="A2932" s="12" t="s">
        <v>2959</v>
      </c>
      <c r="B2932" s="12" t="s">
        <v>34</v>
      </c>
      <c r="C2932" s="12" t="s">
        <v>9</v>
      </c>
      <c r="D2932" s="13">
        <v>24388</v>
      </c>
      <c r="E2932" s="13">
        <v>17201</v>
      </c>
      <c r="F2932" s="12" t="s">
        <v>15</v>
      </c>
      <c r="G2932" s="12"/>
      <c r="H2932" s="12"/>
    </row>
    <row r="2933" spans="1:8" ht="14.25" customHeight="1">
      <c r="A2933" s="12" t="s">
        <v>2960</v>
      </c>
      <c r="B2933" s="12"/>
      <c r="C2933" s="12" t="s">
        <v>46</v>
      </c>
      <c r="D2933" s="13">
        <v>30696</v>
      </c>
      <c r="E2933" s="13">
        <v>80101</v>
      </c>
      <c r="F2933" s="12" t="s">
        <v>10</v>
      </c>
      <c r="G2933" s="12" t="s">
        <v>20</v>
      </c>
      <c r="H2933" s="12" t="s">
        <v>17</v>
      </c>
    </row>
    <row r="2934" spans="1:8" ht="14.25" customHeight="1">
      <c r="A2934" s="12" t="s">
        <v>2961</v>
      </c>
      <c r="B2934" s="12" t="s">
        <v>34</v>
      </c>
      <c r="C2934" s="12" t="s">
        <v>14</v>
      </c>
      <c r="D2934" s="13">
        <v>81000</v>
      </c>
      <c r="E2934" s="13">
        <v>98887</v>
      </c>
      <c r="F2934" s="12" t="s">
        <v>15</v>
      </c>
      <c r="G2934" s="12" t="s">
        <v>16</v>
      </c>
      <c r="H2934" s="12" t="s">
        <v>31</v>
      </c>
    </row>
    <row r="2935" spans="1:8" ht="14.25" customHeight="1">
      <c r="A2935" s="12" t="s">
        <v>2962</v>
      </c>
      <c r="B2935" s="12" t="s">
        <v>19</v>
      </c>
      <c r="C2935" s="12" t="s">
        <v>14</v>
      </c>
      <c r="D2935" s="13">
        <v>12424</v>
      </c>
      <c r="E2935" s="13">
        <v>43096</v>
      </c>
      <c r="F2935" s="12" t="s">
        <v>15</v>
      </c>
      <c r="G2935" s="12" t="s">
        <v>20</v>
      </c>
      <c r="H2935" s="12" t="s">
        <v>31</v>
      </c>
    </row>
    <row r="2936" spans="1:8" ht="14.25" customHeight="1">
      <c r="A2936" s="12" t="s">
        <v>2963</v>
      </c>
      <c r="B2936" s="12"/>
      <c r="C2936" s="12"/>
      <c r="D2936" s="13">
        <v>75499</v>
      </c>
      <c r="E2936" s="13">
        <v>63133</v>
      </c>
      <c r="F2936" s="12"/>
      <c r="G2936" s="12"/>
      <c r="H2936" s="12"/>
    </row>
    <row r="2937" spans="1:8" ht="14.25" customHeight="1">
      <c r="A2937" s="12" t="s">
        <v>2964</v>
      </c>
      <c r="B2937" s="12" t="s">
        <v>34</v>
      </c>
      <c r="C2937" s="12" t="s">
        <v>9</v>
      </c>
      <c r="D2937" s="13">
        <v>107155</v>
      </c>
      <c r="E2937" s="13">
        <v>15196</v>
      </c>
      <c r="F2937" s="12" t="s">
        <v>15</v>
      </c>
      <c r="G2937" s="12" t="s">
        <v>16</v>
      </c>
      <c r="H2937" s="12" t="s">
        <v>31</v>
      </c>
    </row>
    <row r="2938" spans="1:8" ht="14.25" customHeight="1">
      <c r="A2938" s="12" t="s">
        <v>2965</v>
      </c>
      <c r="B2938" s="12" t="s">
        <v>19</v>
      </c>
      <c r="C2938" s="12" t="s">
        <v>46</v>
      </c>
      <c r="D2938" s="13">
        <v>157689</v>
      </c>
      <c r="E2938" s="13">
        <v>60725</v>
      </c>
      <c r="F2938" s="12" t="s">
        <v>29</v>
      </c>
      <c r="G2938" s="12" t="s">
        <v>20</v>
      </c>
      <c r="H2938" s="12"/>
    </row>
    <row r="2939" spans="1:8" ht="14.25" customHeight="1">
      <c r="A2939" s="12" t="s">
        <v>2966</v>
      </c>
      <c r="B2939" s="12"/>
      <c r="C2939" s="12" t="s">
        <v>9</v>
      </c>
      <c r="D2939" s="13">
        <v>120666</v>
      </c>
      <c r="E2939" s="13">
        <v>15849</v>
      </c>
      <c r="F2939" s="12" t="s">
        <v>15</v>
      </c>
      <c r="G2939" s="12" t="s">
        <v>24</v>
      </c>
      <c r="H2939" s="12" t="s">
        <v>17</v>
      </c>
    </row>
    <row r="2940" spans="1:8" ht="14.25" customHeight="1">
      <c r="A2940" s="12" t="s">
        <v>2967</v>
      </c>
      <c r="B2940" s="12" t="s">
        <v>19</v>
      </c>
      <c r="C2940" s="12" t="s">
        <v>9</v>
      </c>
      <c r="D2940" s="13">
        <v>70394</v>
      </c>
      <c r="E2940" s="13">
        <v>28188</v>
      </c>
      <c r="F2940" s="12" t="s">
        <v>10</v>
      </c>
      <c r="G2940" s="12" t="s">
        <v>20</v>
      </c>
      <c r="H2940" s="12" t="s">
        <v>31</v>
      </c>
    </row>
    <row r="2941" spans="1:8" ht="14.25" customHeight="1">
      <c r="A2941" s="12" t="s">
        <v>2968</v>
      </c>
      <c r="B2941" s="12" t="s">
        <v>36</v>
      </c>
      <c r="C2941" s="12" t="s">
        <v>14</v>
      </c>
      <c r="D2941" s="13">
        <v>193553</v>
      </c>
      <c r="E2941" s="13">
        <v>14745</v>
      </c>
      <c r="F2941" s="12" t="s">
        <v>10</v>
      </c>
      <c r="G2941" s="12" t="s">
        <v>24</v>
      </c>
      <c r="H2941" s="12" t="s">
        <v>11</v>
      </c>
    </row>
    <row r="2942" spans="1:8" ht="14.25" customHeight="1">
      <c r="A2942" s="12" t="s">
        <v>2969</v>
      </c>
      <c r="B2942" s="12" t="s">
        <v>34</v>
      </c>
      <c r="C2942" s="12" t="s">
        <v>14</v>
      </c>
      <c r="D2942" s="13">
        <v>80048</v>
      </c>
      <c r="E2942" s="13">
        <v>90415</v>
      </c>
      <c r="F2942" s="12" t="s">
        <v>15</v>
      </c>
      <c r="G2942" s="12"/>
      <c r="H2942" s="12"/>
    </row>
    <row r="2943" spans="1:8" ht="14.25" customHeight="1">
      <c r="A2943" s="12" t="s">
        <v>2970</v>
      </c>
      <c r="B2943" s="12" t="s">
        <v>36</v>
      </c>
      <c r="C2943" s="12" t="s">
        <v>9</v>
      </c>
      <c r="D2943" s="13">
        <v>32552</v>
      </c>
      <c r="E2943" s="13">
        <v>14037</v>
      </c>
      <c r="F2943" s="12"/>
      <c r="G2943" s="12" t="s">
        <v>16</v>
      </c>
      <c r="H2943" s="12" t="s">
        <v>11</v>
      </c>
    </row>
    <row r="2944" spans="1:8" ht="14.25" customHeight="1">
      <c r="A2944" s="12" t="s">
        <v>2971</v>
      </c>
      <c r="B2944" s="12"/>
      <c r="C2944" s="12" t="s">
        <v>9</v>
      </c>
      <c r="D2944" s="13">
        <v>51826</v>
      </c>
      <c r="E2944" s="13">
        <v>30948</v>
      </c>
      <c r="F2944" s="12"/>
      <c r="G2944" s="12" t="s">
        <v>20</v>
      </c>
      <c r="H2944" s="12" t="s">
        <v>21</v>
      </c>
    </row>
    <row r="2945" spans="1:8" ht="14.25" customHeight="1">
      <c r="A2945" s="12" t="s">
        <v>2972</v>
      </c>
      <c r="B2945" s="12" t="s">
        <v>19</v>
      </c>
      <c r="C2945" s="12" t="s">
        <v>9</v>
      </c>
      <c r="D2945" s="13">
        <v>177622</v>
      </c>
      <c r="E2945" s="13">
        <v>84463</v>
      </c>
      <c r="F2945" s="12" t="s">
        <v>29</v>
      </c>
      <c r="G2945" s="12" t="s">
        <v>16</v>
      </c>
      <c r="H2945" s="12" t="s">
        <v>11</v>
      </c>
    </row>
    <row r="2946" spans="1:8" ht="14.25" customHeight="1">
      <c r="A2946" s="12" t="s">
        <v>2973</v>
      </c>
      <c r="B2946" s="12" t="s">
        <v>19</v>
      </c>
      <c r="C2946" s="12" t="s">
        <v>9</v>
      </c>
      <c r="D2946" s="13">
        <v>150639</v>
      </c>
      <c r="E2946" s="13">
        <v>56208</v>
      </c>
      <c r="F2946" s="12" t="s">
        <v>29</v>
      </c>
      <c r="G2946" s="12" t="s">
        <v>24</v>
      </c>
      <c r="H2946" s="12" t="s">
        <v>21</v>
      </c>
    </row>
    <row r="2947" spans="1:8" ht="14.25" customHeight="1">
      <c r="A2947" s="12" t="s">
        <v>2974</v>
      </c>
      <c r="B2947" s="12" t="s">
        <v>13</v>
      </c>
      <c r="C2947" s="12" t="s">
        <v>9</v>
      </c>
      <c r="D2947" s="13">
        <v>81871</v>
      </c>
      <c r="E2947" s="13">
        <v>68377</v>
      </c>
      <c r="F2947" s="12" t="s">
        <v>29</v>
      </c>
      <c r="G2947" s="12"/>
      <c r="H2947" s="12"/>
    </row>
    <row r="2948" spans="1:8" ht="14.25" customHeight="1">
      <c r="A2948" s="12" t="s">
        <v>2975</v>
      </c>
      <c r="B2948" s="12" t="s">
        <v>34</v>
      </c>
      <c r="C2948" s="12" t="s">
        <v>14</v>
      </c>
      <c r="D2948" s="13">
        <v>108330</v>
      </c>
      <c r="E2948" s="13">
        <v>90167</v>
      </c>
      <c r="F2948" s="12" t="s">
        <v>15</v>
      </c>
      <c r="G2948" s="12" t="s">
        <v>20</v>
      </c>
      <c r="H2948" s="12" t="s">
        <v>11</v>
      </c>
    </row>
    <row r="2949" spans="1:8" ht="14.25" customHeight="1">
      <c r="A2949" s="12" t="s">
        <v>2976</v>
      </c>
      <c r="B2949" s="12" t="s">
        <v>13</v>
      </c>
      <c r="C2949" s="12" t="s">
        <v>9</v>
      </c>
      <c r="D2949" s="13">
        <v>185309</v>
      </c>
      <c r="E2949" s="13">
        <v>95427</v>
      </c>
      <c r="F2949" s="12"/>
      <c r="G2949" s="12" t="s">
        <v>20</v>
      </c>
      <c r="H2949" s="12" t="s">
        <v>21</v>
      </c>
    </row>
    <row r="2950" spans="1:8" ht="14.25" customHeight="1">
      <c r="A2950" s="12" t="s">
        <v>2977</v>
      </c>
      <c r="B2950" s="12" t="s">
        <v>19</v>
      </c>
      <c r="C2950" s="12" t="s">
        <v>14</v>
      </c>
      <c r="D2950" s="13">
        <v>91924</v>
      </c>
      <c r="E2950" s="13">
        <v>17656</v>
      </c>
      <c r="F2950" s="12" t="s">
        <v>15</v>
      </c>
      <c r="G2950" s="12" t="s">
        <v>16</v>
      </c>
      <c r="H2950" s="12" t="s">
        <v>11</v>
      </c>
    </row>
    <row r="2951" spans="1:8" ht="14.25" customHeight="1">
      <c r="A2951" s="12" t="s">
        <v>2978</v>
      </c>
      <c r="B2951" s="12" t="s">
        <v>19</v>
      </c>
      <c r="C2951" s="12" t="s">
        <v>46</v>
      </c>
      <c r="D2951" s="13">
        <v>24404</v>
      </c>
      <c r="E2951" s="13">
        <v>8880</v>
      </c>
      <c r="F2951" s="12"/>
      <c r="G2951" s="12" t="s">
        <v>16</v>
      </c>
      <c r="H2951" s="12" t="s">
        <v>17</v>
      </c>
    </row>
    <row r="2952" spans="1:8" ht="14.25" customHeight="1">
      <c r="A2952" s="12" t="s">
        <v>2979</v>
      </c>
      <c r="B2952" s="12" t="s">
        <v>34</v>
      </c>
      <c r="C2952" s="12" t="s">
        <v>9</v>
      </c>
      <c r="D2952" s="13">
        <v>24577</v>
      </c>
      <c r="E2952" s="13">
        <v>56795</v>
      </c>
      <c r="F2952" s="12" t="s">
        <v>15</v>
      </c>
      <c r="G2952" s="12"/>
      <c r="H2952" s="12" t="s">
        <v>31</v>
      </c>
    </row>
    <row r="2953" spans="1:8" ht="14.25" customHeight="1">
      <c r="A2953" s="12" t="s">
        <v>2980</v>
      </c>
      <c r="B2953" s="12" t="s">
        <v>13</v>
      </c>
      <c r="C2953" s="12" t="s">
        <v>46</v>
      </c>
      <c r="D2953" s="13">
        <v>196021</v>
      </c>
      <c r="E2953" s="13">
        <v>11257</v>
      </c>
      <c r="F2953" s="12" t="s">
        <v>10</v>
      </c>
      <c r="G2953" s="12" t="s">
        <v>20</v>
      </c>
      <c r="H2953" s="12"/>
    </row>
    <row r="2954" spans="1:8" ht="14.25" customHeight="1">
      <c r="A2954" s="12" t="s">
        <v>2981</v>
      </c>
      <c r="B2954" s="12"/>
      <c r="C2954" s="12"/>
      <c r="D2954" s="13">
        <v>175185</v>
      </c>
      <c r="E2954" s="13">
        <v>37669</v>
      </c>
      <c r="F2954" s="12" t="s">
        <v>15</v>
      </c>
      <c r="G2954" s="12" t="s">
        <v>20</v>
      </c>
      <c r="H2954" s="12" t="s">
        <v>11</v>
      </c>
    </row>
    <row r="2955" spans="1:8" ht="14.25" customHeight="1">
      <c r="A2955" s="12" t="s">
        <v>2982</v>
      </c>
      <c r="B2955" s="12" t="s">
        <v>13</v>
      </c>
      <c r="C2955" s="12" t="s">
        <v>46</v>
      </c>
      <c r="D2955" s="13">
        <v>150158</v>
      </c>
      <c r="E2955" s="13">
        <v>26921</v>
      </c>
      <c r="F2955" s="12" t="s">
        <v>10</v>
      </c>
      <c r="G2955" s="12" t="s">
        <v>24</v>
      </c>
      <c r="H2955" s="12" t="s">
        <v>11</v>
      </c>
    </row>
    <row r="2956" spans="1:8" ht="14.25" customHeight="1">
      <c r="A2956" s="12" t="s">
        <v>2983</v>
      </c>
      <c r="B2956" s="12" t="s">
        <v>13</v>
      </c>
      <c r="C2956" s="12" t="s">
        <v>14</v>
      </c>
      <c r="D2956" s="13">
        <v>65356</v>
      </c>
      <c r="E2956" s="13">
        <v>30578</v>
      </c>
      <c r="F2956" s="12" t="s">
        <v>10</v>
      </c>
      <c r="G2956" s="12" t="s">
        <v>20</v>
      </c>
      <c r="H2956" s="12"/>
    </row>
    <row r="2957" spans="1:8" ht="14.25" customHeight="1">
      <c r="A2957" s="12" t="s">
        <v>2984</v>
      </c>
      <c r="B2957" s="12" t="s">
        <v>36</v>
      </c>
      <c r="C2957" s="12" t="s">
        <v>14</v>
      </c>
      <c r="D2957" s="13">
        <v>142373</v>
      </c>
      <c r="E2957" s="13">
        <v>54905</v>
      </c>
      <c r="F2957" s="12" t="s">
        <v>10</v>
      </c>
      <c r="G2957" s="12" t="s">
        <v>16</v>
      </c>
      <c r="H2957" s="12"/>
    </row>
    <row r="2958" spans="1:8" ht="14.25" customHeight="1">
      <c r="A2958" s="12" t="s">
        <v>2985</v>
      </c>
      <c r="B2958" s="12" t="s">
        <v>34</v>
      </c>
      <c r="C2958" s="12" t="s">
        <v>14</v>
      </c>
      <c r="D2958" s="13">
        <v>138520</v>
      </c>
      <c r="E2958" s="13">
        <v>38400</v>
      </c>
      <c r="F2958" s="12"/>
      <c r="G2958" s="12" t="s">
        <v>20</v>
      </c>
      <c r="H2958" s="12" t="s">
        <v>21</v>
      </c>
    </row>
    <row r="2959" spans="1:8" ht="14.25" customHeight="1">
      <c r="A2959" s="12" t="s">
        <v>2986</v>
      </c>
      <c r="B2959" s="12" t="s">
        <v>34</v>
      </c>
      <c r="C2959" s="12" t="s">
        <v>9</v>
      </c>
      <c r="D2959" s="13">
        <v>138745</v>
      </c>
      <c r="E2959" s="13">
        <v>56636</v>
      </c>
      <c r="F2959" s="12" t="s">
        <v>15</v>
      </c>
      <c r="G2959" s="12" t="s">
        <v>24</v>
      </c>
      <c r="H2959" s="12" t="s">
        <v>21</v>
      </c>
    </row>
    <row r="2960" spans="1:8" ht="14.25" customHeight="1">
      <c r="A2960" s="12" t="s">
        <v>2987</v>
      </c>
      <c r="B2960" s="12"/>
      <c r="C2960" s="12" t="s">
        <v>14</v>
      </c>
      <c r="D2960" s="13">
        <v>190267</v>
      </c>
      <c r="E2960" s="13">
        <v>60992</v>
      </c>
      <c r="F2960" s="12" t="s">
        <v>15</v>
      </c>
      <c r="G2960" s="12" t="s">
        <v>24</v>
      </c>
      <c r="H2960" s="12" t="s">
        <v>17</v>
      </c>
    </row>
    <row r="2961" spans="1:8" ht="14.25" customHeight="1">
      <c r="A2961" s="12" t="s">
        <v>2988</v>
      </c>
      <c r="B2961" s="12" t="s">
        <v>19</v>
      </c>
      <c r="C2961" s="12"/>
      <c r="D2961" s="13">
        <v>48751</v>
      </c>
      <c r="E2961" s="13">
        <v>65229</v>
      </c>
      <c r="F2961" s="12"/>
      <c r="G2961" s="12" t="s">
        <v>20</v>
      </c>
      <c r="H2961" s="12"/>
    </row>
    <row r="2962" spans="1:8" ht="14.25" customHeight="1">
      <c r="A2962" s="12" t="s">
        <v>2989</v>
      </c>
      <c r="B2962" s="12" t="s">
        <v>34</v>
      </c>
      <c r="C2962" s="12" t="s">
        <v>9</v>
      </c>
      <c r="D2962" s="13">
        <v>38907</v>
      </c>
      <c r="E2962" s="13">
        <v>41026</v>
      </c>
      <c r="F2962" s="12" t="s">
        <v>29</v>
      </c>
      <c r="G2962" s="12" t="s">
        <v>16</v>
      </c>
      <c r="H2962" s="12" t="s">
        <v>17</v>
      </c>
    </row>
    <row r="2963" spans="1:8" ht="14.25" customHeight="1">
      <c r="A2963" s="12" t="s">
        <v>2990</v>
      </c>
      <c r="B2963" s="12" t="s">
        <v>34</v>
      </c>
      <c r="C2963" s="12" t="s">
        <v>46</v>
      </c>
      <c r="D2963" s="13">
        <v>23733</v>
      </c>
      <c r="E2963" s="13">
        <v>60825</v>
      </c>
      <c r="F2963" s="12" t="s">
        <v>15</v>
      </c>
      <c r="G2963" s="12" t="s">
        <v>24</v>
      </c>
      <c r="H2963" s="12"/>
    </row>
    <row r="2964" spans="1:8" ht="14.25" customHeight="1">
      <c r="A2964" s="12" t="s">
        <v>2991</v>
      </c>
      <c r="B2964" s="12" t="s">
        <v>120</v>
      </c>
      <c r="C2964" s="12" t="s">
        <v>14</v>
      </c>
      <c r="D2964" s="13">
        <v>53673</v>
      </c>
      <c r="E2964" s="13">
        <v>98266</v>
      </c>
      <c r="F2964" s="12" t="s">
        <v>29</v>
      </c>
      <c r="G2964" s="12" t="s">
        <v>16</v>
      </c>
      <c r="H2964" s="12" t="s">
        <v>17</v>
      </c>
    </row>
    <row r="2965" spans="1:8" ht="14.25" customHeight="1">
      <c r="A2965" s="12" t="s">
        <v>2992</v>
      </c>
      <c r="B2965" s="12" t="s">
        <v>152</v>
      </c>
      <c r="C2965" s="12" t="s">
        <v>46</v>
      </c>
      <c r="D2965" s="13">
        <v>35587</v>
      </c>
      <c r="E2965" s="13">
        <v>19989</v>
      </c>
      <c r="F2965" s="12"/>
      <c r="G2965" s="12" t="s">
        <v>24</v>
      </c>
      <c r="H2965" s="12"/>
    </row>
    <row r="2966" spans="1:8" ht="14.25" customHeight="1">
      <c r="A2966" s="12" t="s">
        <v>2993</v>
      </c>
      <c r="B2966" s="12" t="s">
        <v>19</v>
      </c>
      <c r="C2966" s="12" t="s">
        <v>14</v>
      </c>
      <c r="D2966" s="13">
        <v>60251</v>
      </c>
      <c r="E2966" s="13">
        <v>72726</v>
      </c>
      <c r="F2966" s="12" t="s">
        <v>15</v>
      </c>
      <c r="G2966" s="12" t="s">
        <v>16</v>
      </c>
      <c r="H2966" s="12"/>
    </row>
    <row r="2967" spans="1:8" ht="14.25" customHeight="1">
      <c r="A2967" s="12" t="s">
        <v>2994</v>
      </c>
      <c r="B2967" s="12" t="s">
        <v>36</v>
      </c>
      <c r="C2967" s="12" t="s">
        <v>14</v>
      </c>
      <c r="D2967" s="13">
        <v>96276</v>
      </c>
      <c r="E2967" s="13">
        <v>59000</v>
      </c>
      <c r="F2967" s="12"/>
      <c r="G2967" s="12" t="s">
        <v>16</v>
      </c>
      <c r="H2967" s="12" t="s">
        <v>17</v>
      </c>
    </row>
    <row r="2968" spans="1:8" ht="14.25" customHeight="1">
      <c r="A2968" s="12" t="s">
        <v>2995</v>
      </c>
      <c r="B2968" s="12" t="s">
        <v>13</v>
      </c>
      <c r="C2968" s="12" t="s">
        <v>14</v>
      </c>
      <c r="D2968" s="13">
        <v>71930</v>
      </c>
      <c r="E2968" s="13">
        <v>35045</v>
      </c>
      <c r="F2968" s="12" t="s">
        <v>10</v>
      </c>
      <c r="G2968" s="12" t="s">
        <v>16</v>
      </c>
      <c r="H2968" s="12"/>
    </row>
    <row r="2969" spans="1:8" ht="14.25" customHeight="1">
      <c r="A2969" s="12" t="s">
        <v>2996</v>
      </c>
      <c r="B2969" s="12"/>
      <c r="C2969" s="12" t="s">
        <v>9</v>
      </c>
      <c r="D2969" s="13">
        <v>179502</v>
      </c>
      <c r="E2969" s="13">
        <v>55420</v>
      </c>
      <c r="F2969" s="12"/>
      <c r="G2969" s="12" t="s">
        <v>20</v>
      </c>
      <c r="H2969" s="12"/>
    </row>
    <row r="2970" spans="1:8" ht="14.25" customHeight="1">
      <c r="A2970" s="12" t="s">
        <v>2997</v>
      </c>
      <c r="B2970" s="12" t="s">
        <v>34</v>
      </c>
      <c r="C2970" s="12" t="s">
        <v>9</v>
      </c>
      <c r="D2970" s="13">
        <v>22914</v>
      </c>
      <c r="E2970" s="13">
        <v>44227</v>
      </c>
      <c r="F2970" s="12" t="s">
        <v>10</v>
      </c>
      <c r="G2970" s="12" t="s">
        <v>16</v>
      </c>
      <c r="H2970" s="12"/>
    </row>
    <row r="2971" spans="1:8" ht="14.25" customHeight="1">
      <c r="A2971" s="12" t="s">
        <v>2998</v>
      </c>
      <c r="B2971" s="12" t="s">
        <v>34</v>
      </c>
      <c r="C2971" s="12"/>
      <c r="D2971" s="13">
        <v>52488</v>
      </c>
      <c r="E2971" s="13">
        <v>16513</v>
      </c>
      <c r="F2971" s="12" t="s">
        <v>10</v>
      </c>
      <c r="G2971" s="12" t="s">
        <v>24</v>
      </c>
      <c r="H2971" s="12" t="s">
        <v>21</v>
      </c>
    </row>
    <row r="2972" spans="1:8" ht="14.25" customHeight="1">
      <c r="A2972" s="12" t="s">
        <v>2999</v>
      </c>
      <c r="B2972" s="12" t="s">
        <v>36</v>
      </c>
      <c r="C2972" s="12" t="s">
        <v>14</v>
      </c>
      <c r="D2972" s="13">
        <v>123464</v>
      </c>
      <c r="E2972" s="13">
        <v>38738</v>
      </c>
      <c r="F2972" s="12" t="s">
        <v>29</v>
      </c>
      <c r="G2972" s="12"/>
      <c r="H2972" s="12" t="s">
        <v>31</v>
      </c>
    </row>
    <row r="2973" spans="1:8" ht="14.25" customHeight="1">
      <c r="A2973" s="12" t="s">
        <v>3000</v>
      </c>
      <c r="B2973" s="12" t="s">
        <v>13</v>
      </c>
      <c r="C2973" s="12" t="s">
        <v>9</v>
      </c>
      <c r="D2973" s="13">
        <v>191801</v>
      </c>
      <c r="E2973" s="13">
        <v>59049</v>
      </c>
      <c r="F2973" s="12" t="s">
        <v>15</v>
      </c>
      <c r="G2973" s="12" t="s">
        <v>20</v>
      </c>
      <c r="H2973" s="12" t="s">
        <v>17</v>
      </c>
    </row>
    <row r="2974" spans="1:8" ht="14.25" customHeight="1">
      <c r="A2974" s="12" t="s">
        <v>3001</v>
      </c>
      <c r="B2974" s="12"/>
      <c r="C2974" s="12" t="s">
        <v>46</v>
      </c>
      <c r="D2974" s="13">
        <v>128169</v>
      </c>
      <c r="E2974" s="13">
        <v>63977</v>
      </c>
      <c r="F2974" s="12" t="s">
        <v>15</v>
      </c>
      <c r="G2974" s="12" t="s">
        <v>16</v>
      </c>
      <c r="H2974" s="12" t="s">
        <v>17</v>
      </c>
    </row>
    <row r="2975" spans="1:8" ht="14.25" customHeight="1">
      <c r="A2975" s="12" t="s">
        <v>3002</v>
      </c>
      <c r="B2975" s="12" t="s">
        <v>34</v>
      </c>
      <c r="C2975" s="12"/>
      <c r="D2975" s="13">
        <v>82736</v>
      </c>
      <c r="E2975" s="13">
        <v>9954</v>
      </c>
      <c r="F2975" s="12" t="s">
        <v>29</v>
      </c>
      <c r="G2975" s="12" t="s">
        <v>24</v>
      </c>
      <c r="H2975" s="12" t="s">
        <v>31</v>
      </c>
    </row>
    <row r="2976" spans="1:8" ht="14.25" customHeight="1">
      <c r="A2976" s="12" t="s">
        <v>3003</v>
      </c>
      <c r="B2976" s="12"/>
      <c r="C2976" s="12" t="s">
        <v>14</v>
      </c>
      <c r="D2976" s="13">
        <v>163692</v>
      </c>
      <c r="E2976" s="13">
        <v>47275</v>
      </c>
      <c r="F2976" s="12" t="s">
        <v>15</v>
      </c>
      <c r="G2976" s="12" t="s">
        <v>20</v>
      </c>
      <c r="H2976" s="12" t="s">
        <v>31</v>
      </c>
    </row>
    <row r="2977" spans="1:8" ht="14.25" customHeight="1">
      <c r="A2977" s="12" t="s">
        <v>3004</v>
      </c>
      <c r="B2977" s="12" t="s">
        <v>36</v>
      </c>
      <c r="C2977" s="12" t="s">
        <v>46</v>
      </c>
      <c r="D2977" s="13">
        <v>79080</v>
      </c>
      <c r="E2977" s="13">
        <v>40443</v>
      </c>
      <c r="F2977" s="12" t="s">
        <v>15</v>
      </c>
      <c r="G2977" s="12" t="s">
        <v>20</v>
      </c>
      <c r="H2977" s="12" t="s">
        <v>11</v>
      </c>
    </row>
    <row r="2978" spans="1:8" ht="14.25" customHeight="1">
      <c r="A2978" s="12" t="s">
        <v>3005</v>
      </c>
      <c r="B2978" s="12" t="s">
        <v>13</v>
      </c>
      <c r="C2978" s="12" t="s">
        <v>14</v>
      </c>
      <c r="D2978" s="13">
        <v>151418</v>
      </c>
      <c r="E2978" s="13">
        <v>60073</v>
      </c>
      <c r="F2978" s="12" t="s">
        <v>29</v>
      </c>
      <c r="G2978" s="12"/>
      <c r="H2978" s="12" t="s">
        <v>31</v>
      </c>
    </row>
    <row r="2979" spans="1:8" ht="14.25" customHeight="1">
      <c r="A2979" s="12" t="s">
        <v>3006</v>
      </c>
      <c r="B2979" s="12" t="s">
        <v>34</v>
      </c>
      <c r="C2979" s="12" t="s">
        <v>46</v>
      </c>
      <c r="D2979" s="13">
        <v>164599</v>
      </c>
      <c r="E2979" s="13">
        <v>23548</v>
      </c>
      <c r="F2979" s="12" t="s">
        <v>10</v>
      </c>
      <c r="G2979" s="12" t="s">
        <v>20</v>
      </c>
      <c r="H2979" s="12" t="s">
        <v>21</v>
      </c>
    </row>
    <row r="2980" spans="1:8" ht="14.25" customHeight="1">
      <c r="A2980" s="12" t="s">
        <v>3007</v>
      </c>
      <c r="B2980" s="12" t="s">
        <v>19</v>
      </c>
      <c r="C2980" s="12" t="s">
        <v>46</v>
      </c>
      <c r="D2980" s="13">
        <v>94728</v>
      </c>
      <c r="E2980" s="13">
        <v>67374</v>
      </c>
      <c r="F2980" s="12"/>
      <c r="G2980" s="12" t="s">
        <v>24</v>
      </c>
      <c r="H2980" s="12" t="s">
        <v>21</v>
      </c>
    </row>
    <row r="2981" spans="1:8" ht="14.25" customHeight="1">
      <c r="A2981" s="12" t="s">
        <v>3008</v>
      </c>
      <c r="B2981" s="12" t="s">
        <v>34</v>
      </c>
      <c r="C2981" s="12" t="s">
        <v>9</v>
      </c>
      <c r="D2981" s="13">
        <v>149326</v>
      </c>
      <c r="E2981" s="13">
        <v>6349</v>
      </c>
      <c r="F2981" s="12" t="s">
        <v>29</v>
      </c>
      <c r="G2981" s="12" t="s">
        <v>16</v>
      </c>
      <c r="H2981" s="12"/>
    </row>
    <row r="2982" spans="1:8" ht="14.25" customHeight="1">
      <c r="A2982" s="12" t="s">
        <v>3009</v>
      </c>
      <c r="B2982" s="12" t="s">
        <v>34</v>
      </c>
      <c r="C2982" s="12" t="s">
        <v>9</v>
      </c>
      <c r="D2982" s="13">
        <v>134491</v>
      </c>
      <c r="E2982" s="13">
        <v>82216</v>
      </c>
      <c r="F2982" s="12" t="s">
        <v>10</v>
      </c>
      <c r="G2982" s="12" t="s">
        <v>24</v>
      </c>
      <c r="H2982" s="12"/>
    </row>
    <row r="2983" spans="1:8" ht="14.25" customHeight="1">
      <c r="A2983" s="12" t="s">
        <v>3010</v>
      </c>
      <c r="B2983" s="12" t="s">
        <v>34</v>
      </c>
      <c r="C2983" s="12" t="s">
        <v>14</v>
      </c>
      <c r="D2983" s="13">
        <v>123453</v>
      </c>
      <c r="E2983" s="13">
        <v>50608</v>
      </c>
      <c r="F2983" s="12"/>
      <c r="G2983" s="12" t="s">
        <v>24</v>
      </c>
      <c r="H2983" s="12"/>
    </row>
    <row r="2984" spans="1:8" ht="14.25" customHeight="1">
      <c r="A2984" s="12" t="s">
        <v>3011</v>
      </c>
      <c r="B2984" s="12" t="s">
        <v>13</v>
      </c>
      <c r="C2984" s="12" t="s">
        <v>14</v>
      </c>
      <c r="D2984" s="13">
        <v>12241</v>
      </c>
      <c r="E2984" s="13">
        <v>11843</v>
      </c>
      <c r="F2984" s="12"/>
      <c r="G2984" s="12" t="s">
        <v>20</v>
      </c>
      <c r="H2984" s="12"/>
    </row>
    <row r="2985" spans="1:8" ht="14.25" customHeight="1">
      <c r="A2985" s="12" t="s">
        <v>3012</v>
      </c>
      <c r="B2985" s="12" t="s">
        <v>36</v>
      </c>
      <c r="C2985" s="12" t="s">
        <v>9</v>
      </c>
      <c r="D2985" s="13">
        <v>97560</v>
      </c>
      <c r="E2985" s="13">
        <v>44140</v>
      </c>
      <c r="F2985" s="12"/>
      <c r="G2985" s="12" t="s">
        <v>16</v>
      </c>
      <c r="H2985" s="12" t="s">
        <v>11</v>
      </c>
    </row>
    <row r="2986" spans="1:8" ht="14.25" customHeight="1">
      <c r="A2986" s="12" t="s">
        <v>3013</v>
      </c>
      <c r="B2986" s="12" t="s">
        <v>19</v>
      </c>
      <c r="C2986" s="12" t="s">
        <v>46</v>
      </c>
      <c r="D2986" s="13">
        <v>32214</v>
      </c>
      <c r="E2986" s="13">
        <v>65001</v>
      </c>
      <c r="F2986" s="12" t="s">
        <v>10</v>
      </c>
      <c r="G2986" s="12" t="s">
        <v>24</v>
      </c>
      <c r="H2986" s="12" t="s">
        <v>21</v>
      </c>
    </row>
    <row r="2987" spans="1:8" ht="14.25" customHeight="1">
      <c r="A2987" s="12" t="s">
        <v>3014</v>
      </c>
      <c r="B2987" s="12" t="s">
        <v>68</v>
      </c>
      <c r="C2987" s="12" t="s">
        <v>9</v>
      </c>
      <c r="D2987" s="13">
        <v>185192</v>
      </c>
      <c r="E2987" s="13">
        <v>61951</v>
      </c>
      <c r="F2987" s="12"/>
      <c r="G2987" s="12" t="s">
        <v>20</v>
      </c>
      <c r="H2987" s="12" t="s">
        <v>17</v>
      </c>
    </row>
    <row r="2988" spans="1:8" ht="14.25" customHeight="1">
      <c r="A2988" s="12" t="s">
        <v>3015</v>
      </c>
      <c r="B2988" s="12" t="s">
        <v>36</v>
      </c>
      <c r="C2988" s="12" t="s">
        <v>14</v>
      </c>
      <c r="D2988" s="13">
        <v>146073</v>
      </c>
      <c r="E2988" s="13">
        <v>92808</v>
      </c>
      <c r="F2988" s="12" t="s">
        <v>15</v>
      </c>
      <c r="G2988" s="12" t="s">
        <v>20</v>
      </c>
      <c r="H2988" s="12" t="s">
        <v>21</v>
      </c>
    </row>
    <row r="2989" spans="1:8" ht="14.25" customHeight="1">
      <c r="A2989" s="12" t="s">
        <v>3016</v>
      </c>
      <c r="B2989" s="12" t="s">
        <v>34</v>
      </c>
      <c r="C2989" s="12" t="s">
        <v>9</v>
      </c>
      <c r="D2989" s="13">
        <v>147764</v>
      </c>
      <c r="E2989" s="13">
        <v>34360</v>
      </c>
      <c r="F2989" s="12" t="s">
        <v>10</v>
      </c>
      <c r="G2989" s="12" t="s">
        <v>20</v>
      </c>
      <c r="H2989" s="12"/>
    </row>
    <row r="2990" spans="1:8" ht="14.25" customHeight="1">
      <c r="A2990" s="12" t="s">
        <v>3017</v>
      </c>
      <c r="B2990" s="12"/>
      <c r="C2990" s="12" t="s">
        <v>9</v>
      </c>
      <c r="D2990" s="13">
        <v>63868</v>
      </c>
      <c r="E2990" s="13">
        <v>44233</v>
      </c>
      <c r="F2990" s="12" t="s">
        <v>29</v>
      </c>
      <c r="G2990" s="12" t="s">
        <v>16</v>
      </c>
      <c r="H2990" s="12"/>
    </row>
    <row r="2991" spans="1:8" ht="14.25" customHeight="1">
      <c r="A2991" s="12" t="s">
        <v>3018</v>
      </c>
      <c r="B2991" s="12" t="s">
        <v>36</v>
      </c>
      <c r="C2991" s="12"/>
      <c r="D2991" s="13">
        <v>180658</v>
      </c>
      <c r="E2991" s="13">
        <v>66620</v>
      </c>
      <c r="F2991" s="12" t="s">
        <v>10</v>
      </c>
      <c r="G2991" s="12" t="s">
        <v>20</v>
      </c>
      <c r="H2991" s="12"/>
    </row>
    <row r="2992" spans="1:8" ht="14.25" customHeight="1">
      <c r="A2992" s="12" t="s">
        <v>3019</v>
      </c>
      <c r="B2992" s="12" t="s">
        <v>19</v>
      </c>
      <c r="C2992" s="12" t="s">
        <v>46</v>
      </c>
      <c r="D2992" s="13">
        <v>133401</v>
      </c>
      <c r="E2992" s="13">
        <v>10606</v>
      </c>
      <c r="F2992" s="12" t="s">
        <v>10</v>
      </c>
      <c r="G2992" s="12" t="s">
        <v>20</v>
      </c>
      <c r="H2992" s="12" t="s">
        <v>11</v>
      </c>
    </row>
    <row r="2993" spans="1:8" ht="14.25" customHeight="1">
      <c r="A2993" s="12" t="s">
        <v>3020</v>
      </c>
      <c r="B2993" s="12" t="s">
        <v>36</v>
      </c>
      <c r="C2993" s="12" t="s">
        <v>9</v>
      </c>
      <c r="D2993" s="13">
        <v>180006</v>
      </c>
      <c r="E2993" s="13">
        <v>31159</v>
      </c>
      <c r="F2993" s="12" t="s">
        <v>10</v>
      </c>
      <c r="G2993" s="12" t="s">
        <v>20</v>
      </c>
      <c r="H2993" s="12"/>
    </row>
    <row r="2994" spans="1:8" ht="14.25" customHeight="1">
      <c r="A2994" s="12" t="s">
        <v>3021</v>
      </c>
      <c r="B2994" s="12" t="s">
        <v>19</v>
      </c>
      <c r="C2994" s="12" t="s">
        <v>9</v>
      </c>
      <c r="D2994" s="13">
        <v>140078</v>
      </c>
      <c r="E2994" s="13">
        <v>65750</v>
      </c>
      <c r="F2994" s="12" t="s">
        <v>10</v>
      </c>
      <c r="G2994" s="12"/>
      <c r="H2994" s="12" t="s">
        <v>17</v>
      </c>
    </row>
    <row r="2995" spans="1:8" ht="14.25" customHeight="1">
      <c r="A2995" s="12" t="s">
        <v>3022</v>
      </c>
      <c r="B2995" s="12" t="s">
        <v>36</v>
      </c>
      <c r="C2995" s="12" t="s">
        <v>9</v>
      </c>
      <c r="D2995" s="13">
        <v>194788</v>
      </c>
      <c r="E2995" s="13">
        <v>99741</v>
      </c>
      <c r="F2995" s="12" t="s">
        <v>15</v>
      </c>
      <c r="G2995" s="12" t="s">
        <v>20</v>
      </c>
      <c r="H2995" s="12" t="s">
        <v>31</v>
      </c>
    </row>
    <row r="2996" spans="1:8" ht="14.25" customHeight="1">
      <c r="A2996" s="12" t="s">
        <v>3023</v>
      </c>
      <c r="B2996" s="12" t="s">
        <v>36</v>
      </c>
      <c r="C2996" s="12"/>
      <c r="D2996" s="13">
        <v>129214</v>
      </c>
      <c r="E2996" s="13">
        <v>62725</v>
      </c>
      <c r="F2996" s="12" t="s">
        <v>29</v>
      </c>
      <c r="G2996" s="12"/>
      <c r="H2996" s="12"/>
    </row>
    <row r="2997" spans="1:8" ht="14.25" customHeight="1">
      <c r="A2997" s="12" t="s">
        <v>3024</v>
      </c>
      <c r="B2997" s="12"/>
      <c r="C2997" s="12"/>
      <c r="D2997" s="13">
        <v>158537</v>
      </c>
      <c r="E2997" s="13">
        <v>79723</v>
      </c>
      <c r="F2997" s="12" t="s">
        <v>15</v>
      </c>
      <c r="G2997" s="12" t="s">
        <v>20</v>
      </c>
      <c r="H2997" s="12" t="s">
        <v>31</v>
      </c>
    </row>
    <row r="2998" spans="1:8" ht="14.25" customHeight="1">
      <c r="A2998" s="12" t="s">
        <v>3025</v>
      </c>
      <c r="B2998" s="12"/>
      <c r="C2998" s="12" t="s">
        <v>9</v>
      </c>
      <c r="D2998" s="13">
        <v>117363</v>
      </c>
      <c r="E2998" s="13">
        <v>44103</v>
      </c>
      <c r="F2998" s="12" t="s">
        <v>29</v>
      </c>
      <c r="G2998" s="12"/>
      <c r="H2998" s="12" t="s">
        <v>21</v>
      </c>
    </row>
    <row r="2999" spans="1:8" ht="14.25" customHeight="1">
      <c r="A2999" s="12" t="s">
        <v>3026</v>
      </c>
      <c r="B2999" s="12" t="s">
        <v>34</v>
      </c>
      <c r="C2999" s="12" t="s">
        <v>46</v>
      </c>
      <c r="D2999" s="13">
        <v>34691</v>
      </c>
      <c r="E2999" s="13">
        <v>72819</v>
      </c>
      <c r="F2999" s="12" t="s">
        <v>15</v>
      </c>
      <c r="G2999" s="12" t="s">
        <v>24</v>
      </c>
      <c r="H2999" s="12" t="s">
        <v>31</v>
      </c>
    </row>
    <row r="3000" spans="1:8" ht="14.25" customHeight="1">
      <c r="A3000" s="12" t="s">
        <v>3027</v>
      </c>
      <c r="B3000" s="12" t="s">
        <v>19</v>
      </c>
      <c r="C3000" s="12" t="s">
        <v>9</v>
      </c>
      <c r="D3000" s="13">
        <v>93650</v>
      </c>
      <c r="E3000" s="13">
        <v>36689</v>
      </c>
      <c r="F3000" s="12"/>
      <c r="G3000" s="12" t="s">
        <v>24</v>
      </c>
      <c r="H3000" s="12"/>
    </row>
    <row r="3001" spans="1:8" ht="14.25" customHeight="1">
      <c r="A3001" s="12" t="s">
        <v>3028</v>
      </c>
      <c r="B3001" s="12" t="s">
        <v>34</v>
      </c>
      <c r="C3001" s="12"/>
      <c r="D3001" s="13">
        <v>11491</v>
      </c>
      <c r="E3001" s="13">
        <v>16004</v>
      </c>
      <c r="F3001" s="12" t="s">
        <v>15</v>
      </c>
      <c r="G3001" s="12"/>
      <c r="H3001" s="12" t="s">
        <v>17</v>
      </c>
    </row>
    <row r="3002" spans="1:8" ht="14.25" customHeight="1">
      <c r="A3002" s="12" t="s">
        <v>3029</v>
      </c>
      <c r="B3002" s="12"/>
      <c r="C3002" s="12" t="s">
        <v>46</v>
      </c>
      <c r="D3002" s="13">
        <v>141973</v>
      </c>
      <c r="E3002" s="13">
        <v>21391</v>
      </c>
      <c r="F3002" s="12" t="s">
        <v>15</v>
      </c>
      <c r="G3002" s="12" t="s">
        <v>24</v>
      </c>
      <c r="H3002" s="12" t="s">
        <v>17</v>
      </c>
    </row>
    <row r="3003" spans="1:8" ht="14.25" customHeight="1">
      <c r="A3003" s="12" t="s">
        <v>3030</v>
      </c>
      <c r="B3003" s="12" t="s">
        <v>13</v>
      </c>
      <c r="C3003" s="12"/>
      <c r="D3003" s="13">
        <v>177186</v>
      </c>
      <c r="E3003" s="13">
        <v>39971</v>
      </c>
      <c r="F3003" s="12" t="s">
        <v>29</v>
      </c>
      <c r="G3003" s="12" t="s">
        <v>24</v>
      </c>
      <c r="H3003" s="12"/>
    </row>
    <row r="3004" spans="1:8" ht="14.25" customHeight="1">
      <c r="A3004" s="12" t="s">
        <v>3031</v>
      </c>
      <c r="B3004" s="12"/>
      <c r="C3004" s="12" t="s">
        <v>14</v>
      </c>
      <c r="D3004" s="13">
        <v>157998</v>
      </c>
      <c r="E3004" s="13">
        <v>5355</v>
      </c>
      <c r="F3004" s="12" t="s">
        <v>10</v>
      </c>
      <c r="G3004" s="12" t="s">
        <v>16</v>
      </c>
      <c r="H3004" s="12"/>
    </row>
    <row r="3005" spans="1:8" ht="14.25" customHeight="1">
      <c r="A3005" s="12" t="s">
        <v>3032</v>
      </c>
      <c r="B3005" s="12" t="s">
        <v>36</v>
      </c>
      <c r="C3005" s="12" t="s">
        <v>9</v>
      </c>
      <c r="D3005" s="13">
        <v>89050</v>
      </c>
      <c r="E3005" s="13">
        <v>59941</v>
      </c>
      <c r="F3005" s="12" t="s">
        <v>15</v>
      </c>
      <c r="G3005" s="12"/>
      <c r="H3005" s="12" t="s">
        <v>21</v>
      </c>
    </row>
    <row r="3006" spans="1:8" ht="14.25" customHeight="1">
      <c r="A3006" s="12" t="s">
        <v>3033</v>
      </c>
      <c r="B3006" s="12"/>
      <c r="C3006" s="12" t="s">
        <v>9</v>
      </c>
      <c r="D3006" s="13">
        <v>162805</v>
      </c>
      <c r="E3006" s="13">
        <v>38048</v>
      </c>
      <c r="F3006" s="12"/>
      <c r="G3006" s="12" t="s">
        <v>20</v>
      </c>
      <c r="H3006" s="12"/>
    </row>
    <row r="3007" spans="1:8" ht="14.25" customHeight="1">
      <c r="A3007" s="12" t="s">
        <v>3034</v>
      </c>
      <c r="B3007" s="12" t="s">
        <v>34</v>
      </c>
      <c r="C3007" s="12" t="s">
        <v>14</v>
      </c>
      <c r="D3007" s="13">
        <v>135741</v>
      </c>
      <c r="E3007" s="13">
        <v>63255</v>
      </c>
      <c r="F3007" s="12" t="s">
        <v>29</v>
      </c>
      <c r="G3007" s="12" t="s">
        <v>16</v>
      </c>
      <c r="H3007" s="12"/>
    </row>
    <row r="3008" spans="1:8" ht="14.25" customHeight="1">
      <c r="A3008" s="12" t="s">
        <v>3035</v>
      </c>
      <c r="B3008" s="12" t="s">
        <v>34</v>
      </c>
      <c r="C3008" s="12" t="s">
        <v>46</v>
      </c>
      <c r="D3008" s="13">
        <v>16163</v>
      </c>
      <c r="E3008" s="13">
        <v>12430</v>
      </c>
      <c r="F3008" s="12" t="s">
        <v>10</v>
      </c>
      <c r="G3008" s="12" t="s">
        <v>24</v>
      </c>
      <c r="H3008" s="12" t="s">
        <v>31</v>
      </c>
    </row>
    <row r="3009" spans="1:8" ht="14.25" customHeight="1">
      <c r="A3009" s="12" t="s">
        <v>3036</v>
      </c>
      <c r="B3009" s="12" t="s">
        <v>36</v>
      </c>
      <c r="C3009" s="12" t="s">
        <v>14</v>
      </c>
      <c r="D3009" s="13">
        <v>127237</v>
      </c>
      <c r="E3009" s="13">
        <v>21600</v>
      </c>
      <c r="F3009" s="12" t="s">
        <v>29</v>
      </c>
      <c r="G3009" s="12" t="s">
        <v>16</v>
      </c>
      <c r="H3009" s="12" t="s">
        <v>17</v>
      </c>
    </row>
    <row r="3010" spans="1:8" ht="14.25" customHeight="1">
      <c r="A3010" s="12" t="s">
        <v>3037</v>
      </c>
      <c r="B3010" s="12"/>
      <c r="C3010" s="12" t="s">
        <v>46</v>
      </c>
      <c r="D3010" s="13">
        <v>155624</v>
      </c>
      <c r="E3010" s="13">
        <v>90995</v>
      </c>
      <c r="F3010" s="12"/>
      <c r="G3010" s="12" t="s">
        <v>16</v>
      </c>
      <c r="H3010" s="12"/>
    </row>
    <row r="3011" spans="1:8" ht="14.25" customHeight="1">
      <c r="A3011" s="12" t="s">
        <v>3038</v>
      </c>
      <c r="B3011" s="12" t="s">
        <v>36</v>
      </c>
      <c r="C3011" s="12" t="s">
        <v>14</v>
      </c>
      <c r="D3011" s="13">
        <v>132698</v>
      </c>
      <c r="E3011" s="13">
        <v>65974</v>
      </c>
      <c r="F3011" s="12" t="s">
        <v>15</v>
      </c>
      <c r="G3011" s="12" t="s">
        <v>24</v>
      </c>
      <c r="H3011" s="12" t="s">
        <v>11</v>
      </c>
    </row>
    <row r="3012" spans="1:8" ht="14.25" customHeight="1">
      <c r="A3012" s="12" t="s">
        <v>3039</v>
      </c>
      <c r="B3012" s="12" t="s">
        <v>13</v>
      </c>
      <c r="C3012" s="12" t="s">
        <v>9</v>
      </c>
      <c r="D3012" s="13">
        <v>192145</v>
      </c>
      <c r="E3012" s="13">
        <v>89136</v>
      </c>
      <c r="F3012" s="12"/>
      <c r="G3012" s="12"/>
      <c r="H3012" s="12" t="s">
        <v>31</v>
      </c>
    </row>
    <row r="3013" spans="1:8" ht="14.25" customHeight="1">
      <c r="A3013" s="12" t="s">
        <v>3040</v>
      </c>
      <c r="B3013" s="12" t="s">
        <v>34</v>
      </c>
      <c r="C3013" s="12" t="s">
        <v>46</v>
      </c>
      <c r="D3013" s="13">
        <v>36854</v>
      </c>
      <c r="E3013" s="13">
        <v>13700</v>
      </c>
      <c r="F3013" s="12"/>
      <c r="G3013" s="12" t="s">
        <v>16</v>
      </c>
      <c r="H3013" s="12" t="s">
        <v>31</v>
      </c>
    </row>
    <row r="3014" spans="1:8" ht="14.25" customHeight="1">
      <c r="A3014" s="12" t="s">
        <v>3041</v>
      </c>
      <c r="B3014" s="12" t="s">
        <v>19</v>
      </c>
      <c r="C3014" s="12" t="s">
        <v>9</v>
      </c>
      <c r="D3014" s="13">
        <v>170455</v>
      </c>
      <c r="E3014" s="13">
        <v>67332</v>
      </c>
      <c r="F3014" s="12"/>
      <c r="G3014" s="12"/>
      <c r="H3014" s="12"/>
    </row>
    <row r="3015" spans="1:8" ht="14.25" customHeight="1">
      <c r="A3015" s="12" t="s">
        <v>3042</v>
      </c>
      <c r="B3015" s="12" t="s">
        <v>13</v>
      </c>
      <c r="C3015" s="12" t="s">
        <v>14</v>
      </c>
      <c r="D3015" s="13">
        <v>105534</v>
      </c>
      <c r="E3015" s="13">
        <v>98048</v>
      </c>
      <c r="F3015" s="12" t="s">
        <v>10</v>
      </c>
      <c r="G3015" s="12"/>
      <c r="H3015" s="12" t="s">
        <v>21</v>
      </c>
    </row>
    <row r="3016" spans="1:8" ht="14.25" customHeight="1">
      <c r="A3016" s="12" t="s">
        <v>3043</v>
      </c>
      <c r="B3016" s="12" t="s">
        <v>19</v>
      </c>
      <c r="C3016" s="12"/>
      <c r="D3016" s="13">
        <v>85954</v>
      </c>
      <c r="E3016" s="13">
        <v>6932</v>
      </c>
      <c r="F3016" s="12"/>
      <c r="G3016" s="12"/>
      <c r="H3016" s="12" t="s">
        <v>17</v>
      </c>
    </row>
    <row r="3017" spans="1:8" ht="14.25" customHeight="1">
      <c r="A3017" s="12" t="s">
        <v>3044</v>
      </c>
      <c r="B3017" s="12" t="s">
        <v>19</v>
      </c>
      <c r="C3017" s="12"/>
      <c r="D3017" s="13">
        <v>71044</v>
      </c>
      <c r="E3017" s="13">
        <v>93821</v>
      </c>
      <c r="F3017" s="12" t="s">
        <v>15</v>
      </c>
      <c r="G3017" s="12"/>
      <c r="H3017" s="12" t="s">
        <v>17</v>
      </c>
    </row>
    <row r="3018" spans="1:8" ht="14.25" customHeight="1">
      <c r="A3018" s="12" t="s">
        <v>3045</v>
      </c>
      <c r="B3018" s="12" t="s">
        <v>13</v>
      </c>
      <c r="C3018" s="12" t="s">
        <v>9</v>
      </c>
      <c r="D3018" s="13">
        <v>23560</v>
      </c>
      <c r="E3018" s="13">
        <v>20476</v>
      </c>
      <c r="F3018" s="12" t="s">
        <v>29</v>
      </c>
      <c r="G3018" s="12" t="s">
        <v>16</v>
      </c>
      <c r="H3018" s="12"/>
    </row>
    <row r="3019" spans="1:8" ht="14.25" customHeight="1">
      <c r="A3019" s="12" t="s">
        <v>3046</v>
      </c>
      <c r="B3019" s="12" t="s">
        <v>36</v>
      </c>
      <c r="C3019" s="12" t="s">
        <v>14</v>
      </c>
      <c r="D3019" s="13">
        <v>23647</v>
      </c>
      <c r="E3019" s="13">
        <v>73930</v>
      </c>
      <c r="F3019" s="12" t="s">
        <v>29</v>
      </c>
      <c r="G3019" s="12" t="s">
        <v>20</v>
      </c>
      <c r="H3019" s="12" t="s">
        <v>31</v>
      </c>
    </row>
    <row r="3020" spans="1:8" ht="14.25" customHeight="1">
      <c r="A3020" s="12" t="s">
        <v>3047</v>
      </c>
      <c r="B3020" s="12" t="s">
        <v>36</v>
      </c>
      <c r="C3020" s="12" t="s">
        <v>46</v>
      </c>
      <c r="D3020" s="13">
        <v>53386</v>
      </c>
      <c r="E3020" s="13">
        <v>44531</v>
      </c>
      <c r="F3020" s="12"/>
      <c r="G3020" s="12" t="s">
        <v>16</v>
      </c>
      <c r="H3020" s="12" t="s">
        <v>21</v>
      </c>
    </row>
    <row r="3021" spans="1:8" ht="14.25" customHeight="1">
      <c r="A3021" s="12" t="s">
        <v>3048</v>
      </c>
      <c r="B3021" s="12" t="s">
        <v>36</v>
      </c>
      <c r="C3021" s="12" t="s">
        <v>14</v>
      </c>
      <c r="D3021" s="13">
        <v>106236</v>
      </c>
      <c r="E3021" s="13">
        <v>34888</v>
      </c>
      <c r="F3021" s="12"/>
      <c r="G3021" s="12" t="s">
        <v>20</v>
      </c>
      <c r="H3021" s="12" t="s">
        <v>11</v>
      </c>
    </row>
    <row r="3022" spans="1:8" ht="14.25" customHeight="1">
      <c r="A3022" s="12" t="s">
        <v>3049</v>
      </c>
      <c r="B3022" s="12" t="s">
        <v>34</v>
      </c>
      <c r="C3022" s="12" t="s">
        <v>46</v>
      </c>
      <c r="D3022" s="13">
        <v>25377</v>
      </c>
      <c r="E3022" s="13">
        <v>41646</v>
      </c>
      <c r="F3022" s="12"/>
      <c r="G3022" s="12" t="s">
        <v>16</v>
      </c>
      <c r="H3022" s="12" t="s">
        <v>11</v>
      </c>
    </row>
    <row r="3023" spans="1:8" ht="14.25" customHeight="1">
      <c r="A3023" s="12" t="s">
        <v>3050</v>
      </c>
      <c r="B3023" s="12"/>
      <c r="C3023" s="12"/>
      <c r="D3023" s="13">
        <v>47908</v>
      </c>
      <c r="E3023" s="13">
        <v>36471</v>
      </c>
      <c r="F3023" s="12" t="s">
        <v>15</v>
      </c>
      <c r="G3023" s="12"/>
      <c r="H3023" s="12" t="s">
        <v>31</v>
      </c>
    </row>
    <row r="3024" spans="1:8" ht="14.25" customHeight="1">
      <c r="A3024" s="12" t="s">
        <v>3051</v>
      </c>
      <c r="B3024" s="12" t="s">
        <v>36</v>
      </c>
      <c r="C3024" s="12" t="s">
        <v>9</v>
      </c>
      <c r="D3024" s="13">
        <v>159155</v>
      </c>
      <c r="E3024" s="13">
        <v>66520</v>
      </c>
      <c r="F3024" s="12"/>
      <c r="G3024" s="12" t="s">
        <v>20</v>
      </c>
      <c r="H3024" s="12" t="s">
        <v>17</v>
      </c>
    </row>
    <row r="3025" spans="1:8" ht="14.25" customHeight="1">
      <c r="A3025" s="12" t="s">
        <v>3052</v>
      </c>
      <c r="B3025" s="12" t="s">
        <v>19</v>
      </c>
      <c r="C3025" s="12" t="s">
        <v>46</v>
      </c>
      <c r="D3025" s="13">
        <v>153920</v>
      </c>
      <c r="E3025" s="13">
        <v>23491</v>
      </c>
      <c r="F3025" s="12" t="s">
        <v>15</v>
      </c>
      <c r="G3025" s="12"/>
      <c r="H3025" s="12" t="s">
        <v>21</v>
      </c>
    </row>
    <row r="3026" spans="1:8" ht="14.25" customHeight="1">
      <c r="A3026" s="12" t="s">
        <v>3053</v>
      </c>
      <c r="B3026" s="12" t="s">
        <v>19</v>
      </c>
      <c r="C3026" s="12" t="s">
        <v>9</v>
      </c>
      <c r="D3026" s="13">
        <v>185083</v>
      </c>
      <c r="E3026" s="13">
        <v>50986</v>
      </c>
      <c r="F3026" s="12" t="s">
        <v>15</v>
      </c>
      <c r="G3026" s="12" t="s">
        <v>16</v>
      </c>
      <c r="H3026" s="12" t="s">
        <v>31</v>
      </c>
    </row>
    <row r="3027" spans="1:8" ht="14.25" customHeight="1">
      <c r="A3027" s="12" t="s">
        <v>3054</v>
      </c>
      <c r="B3027" s="12" t="s">
        <v>13</v>
      </c>
      <c r="C3027" s="12" t="s">
        <v>14</v>
      </c>
      <c r="D3027" s="13">
        <v>186231</v>
      </c>
      <c r="E3027" s="13">
        <v>94409</v>
      </c>
      <c r="F3027" s="12" t="s">
        <v>10</v>
      </c>
      <c r="G3027" s="12" t="s">
        <v>20</v>
      </c>
      <c r="H3027" s="12" t="s">
        <v>11</v>
      </c>
    </row>
    <row r="3028" spans="1:8" ht="14.25" customHeight="1">
      <c r="A3028" s="12" t="s">
        <v>3055</v>
      </c>
      <c r="B3028" s="12" t="s">
        <v>13</v>
      </c>
      <c r="C3028" s="12"/>
      <c r="D3028" s="13">
        <v>80880</v>
      </c>
      <c r="E3028" s="13">
        <v>51626</v>
      </c>
      <c r="F3028" s="12" t="s">
        <v>29</v>
      </c>
      <c r="G3028" s="12"/>
      <c r="H3028" s="12"/>
    </row>
    <row r="3029" spans="1:8" ht="14.25" customHeight="1">
      <c r="A3029" s="12" t="s">
        <v>3056</v>
      </c>
      <c r="B3029" s="12" t="s">
        <v>13</v>
      </c>
      <c r="C3029" s="12" t="s">
        <v>46</v>
      </c>
      <c r="D3029" s="13">
        <v>135511</v>
      </c>
      <c r="E3029" s="13">
        <v>54995</v>
      </c>
      <c r="F3029" s="12" t="s">
        <v>10</v>
      </c>
      <c r="G3029" s="12"/>
      <c r="H3029" s="12" t="s">
        <v>31</v>
      </c>
    </row>
    <row r="3030" spans="1:8" ht="14.25" customHeight="1">
      <c r="A3030" s="12" t="s">
        <v>3057</v>
      </c>
      <c r="B3030" s="12" t="s">
        <v>19</v>
      </c>
      <c r="C3030" s="12" t="s">
        <v>14</v>
      </c>
      <c r="D3030" s="13">
        <v>132784</v>
      </c>
      <c r="E3030" s="13">
        <v>35943</v>
      </c>
      <c r="F3030" s="12" t="s">
        <v>29</v>
      </c>
      <c r="G3030" s="12" t="s">
        <v>16</v>
      </c>
      <c r="H3030" s="12" t="s">
        <v>21</v>
      </c>
    </row>
    <row r="3031" spans="1:8" ht="14.25" customHeight="1">
      <c r="A3031" s="12" t="s">
        <v>3058</v>
      </c>
      <c r="B3031" s="12" t="s">
        <v>19</v>
      </c>
      <c r="C3031" s="12" t="s">
        <v>14</v>
      </c>
      <c r="D3031" s="13">
        <v>183696</v>
      </c>
      <c r="E3031" s="13">
        <v>32456</v>
      </c>
      <c r="F3031" s="12" t="s">
        <v>29</v>
      </c>
      <c r="G3031" s="12" t="s">
        <v>16</v>
      </c>
      <c r="H3031" s="12" t="s">
        <v>11</v>
      </c>
    </row>
    <row r="3032" spans="1:8" ht="14.25" customHeight="1">
      <c r="A3032" s="12" t="s">
        <v>3059</v>
      </c>
      <c r="B3032" s="12" t="s">
        <v>34</v>
      </c>
      <c r="C3032" s="12" t="s">
        <v>14</v>
      </c>
      <c r="D3032" s="13">
        <v>149823</v>
      </c>
      <c r="E3032" s="13">
        <v>12154</v>
      </c>
      <c r="F3032" s="12" t="s">
        <v>10</v>
      </c>
      <c r="G3032" s="12" t="s">
        <v>16</v>
      </c>
      <c r="H3032" s="12" t="s">
        <v>21</v>
      </c>
    </row>
    <row r="3033" spans="1:8" ht="14.25" customHeight="1">
      <c r="A3033" s="12" t="s">
        <v>3060</v>
      </c>
      <c r="B3033" s="12" t="s">
        <v>13</v>
      </c>
      <c r="C3033" s="12" t="s">
        <v>9</v>
      </c>
      <c r="D3033" s="13">
        <v>31373</v>
      </c>
      <c r="E3033" s="13">
        <v>74089</v>
      </c>
      <c r="F3033" s="12" t="s">
        <v>15</v>
      </c>
      <c r="G3033" s="12" t="s">
        <v>24</v>
      </c>
      <c r="H3033" s="12" t="s">
        <v>21</v>
      </c>
    </row>
    <row r="3034" spans="1:8" ht="14.25" customHeight="1">
      <c r="A3034" s="12" t="s">
        <v>3061</v>
      </c>
      <c r="B3034" s="12"/>
      <c r="C3034" s="12" t="s">
        <v>46</v>
      </c>
      <c r="D3034" s="13">
        <v>154792</v>
      </c>
      <c r="E3034" s="13">
        <v>66332</v>
      </c>
      <c r="F3034" s="12" t="s">
        <v>10</v>
      </c>
      <c r="G3034" s="12" t="s">
        <v>20</v>
      </c>
      <c r="H3034" s="12"/>
    </row>
    <row r="3035" spans="1:8" ht="14.25" customHeight="1">
      <c r="A3035" s="12" t="s">
        <v>3062</v>
      </c>
      <c r="B3035" s="12" t="s">
        <v>19</v>
      </c>
      <c r="C3035" s="12" t="s">
        <v>14</v>
      </c>
      <c r="D3035" s="13">
        <v>174492</v>
      </c>
      <c r="E3035" s="13">
        <v>45143</v>
      </c>
      <c r="F3035" s="12" t="s">
        <v>10</v>
      </c>
      <c r="G3035" s="12" t="s">
        <v>20</v>
      </c>
      <c r="H3035" s="12"/>
    </row>
    <row r="3036" spans="1:8" ht="14.25" customHeight="1">
      <c r="A3036" s="12" t="s">
        <v>3063</v>
      </c>
      <c r="B3036" s="12"/>
      <c r="C3036" s="12" t="s">
        <v>46</v>
      </c>
      <c r="D3036" s="13">
        <v>29588</v>
      </c>
      <c r="E3036" s="13">
        <v>23584</v>
      </c>
      <c r="F3036" s="12" t="s">
        <v>29</v>
      </c>
      <c r="G3036" s="12" t="s">
        <v>20</v>
      </c>
      <c r="H3036" s="12" t="s">
        <v>31</v>
      </c>
    </row>
    <row r="3037" spans="1:8" ht="14.25" customHeight="1">
      <c r="A3037" s="12" t="s">
        <v>3064</v>
      </c>
      <c r="B3037" s="12" t="s">
        <v>36</v>
      </c>
      <c r="C3037" s="12" t="s">
        <v>46</v>
      </c>
      <c r="D3037" s="13">
        <v>174517</v>
      </c>
      <c r="E3037" s="13">
        <v>95466</v>
      </c>
      <c r="F3037" s="12" t="s">
        <v>29</v>
      </c>
      <c r="G3037" s="12" t="s">
        <v>20</v>
      </c>
      <c r="H3037" s="12" t="s">
        <v>11</v>
      </c>
    </row>
    <row r="3038" spans="1:8" ht="14.25" customHeight="1">
      <c r="A3038" s="12" t="s">
        <v>3065</v>
      </c>
      <c r="B3038" s="12"/>
      <c r="C3038" s="12" t="s">
        <v>9</v>
      </c>
      <c r="D3038" s="13">
        <v>36762</v>
      </c>
      <c r="E3038" s="13">
        <v>21655</v>
      </c>
      <c r="F3038" s="12" t="s">
        <v>15</v>
      </c>
      <c r="G3038" s="12" t="s">
        <v>20</v>
      </c>
      <c r="H3038" s="12"/>
    </row>
    <row r="3039" spans="1:8" ht="14.25" customHeight="1">
      <c r="A3039" s="12" t="s">
        <v>3066</v>
      </c>
      <c r="B3039" s="12" t="s">
        <v>120</v>
      </c>
      <c r="C3039" s="12"/>
      <c r="D3039" s="13">
        <v>19760</v>
      </c>
      <c r="E3039" s="13">
        <v>55978</v>
      </c>
      <c r="F3039" s="12" t="s">
        <v>29</v>
      </c>
      <c r="G3039" s="12" t="s">
        <v>16</v>
      </c>
      <c r="H3039" s="12" t="s">
        <v>11</v>
      </c>
    </row>
    <row r="3040" spans="1:8" ht="14.25" customHeight="1">
      <c r="A3040" s="12" t="s">
        <v>3067</v>
      </c>
      <c r="B3040" s="12" t="s">
        <v>13</v>
      </c>
      <c r="C3040" s="12" t="s">
        <v>9</v>
      </c>
      <c r="D3040" s="13">
        <v>35592</v>
      </c>
      <c r="E3040" s="13">
        <v>60792</v>
      </c>
      <c r="F3040" s="12"/>
      <c r="G3040" s="12" t="s">
        <v>20</v>
      </c>
      <c r="H3040" s="12" t="s">
        <v>11</v>
      </c>
    </row>
    <row r="3041" spans="1:8" ht="14.25" customHeight="1">
      <c r="A3041" s="12" t="s">
        <v>3068</v>
      </c>
      <c r="B3041" s="12" t="s">
        <v>34</v>
      </c>
      <c r="C3041" s="12" t="s">
        <v>9</v>
      </c>
      <c r="D3041" s="13">
        <v>33339</v>
      </c>
      <c r="E3041" s="13">
        <v>36162</v>
      </c>
      <c r="F3041" s="12" t="s">
        <v>10</v>
      </c>
      <c r="G3041" s="12"/>
      <c r="H3041" s="12" t="s">
        <v>31</v>
      </c>
    </row>
    <row r="3042" spans="1:8" ht="14.25" customHeight="1">
      <c r="A3042" s="12" t="s">
        <v>3069</v>
      </c>
      <c r="B3042" s="12"/>
      <c r="C3042" s="12" t="s">
        <v>14</v>
      </c>
      <c r="D3042" s="13">
        <v>93552</v>
      </c>
      <c r="E3042" s="13">
        <v>70475</v>
      </c>
      <c r="F3042" s="12" t="s">
        <v>10</v>
      </c>
      <c r="G3042" s="12" t="s">
        <v>24</v>
      </c>
      <c r="H3042" s="12"/>
    </row>
    <row r="3043" spans="1:8" ht="14.25" customHeight="1">
      <c r="A3043" s="12" t="s">
        <v>3070</v>
      </c>
      <c r="B3043" s="12" t="s">
        <v>36</v>
      </c>
      <c r="C3043" s="12" t="s">
        <v>14</v>
      </c>
      <c r="D3043" s="13">
        <v>55582</v>
      </c>
      <c r="E3043" s="13">
        <v>90964</v>
      </c>
      <c r="F3043" s="12" t="s">
        <v>10</v>
      </c>
      <c r="G3043" s="12" t="s">
        <v>20</v>
      </c>
      <c r="H3043" s="12" t="s">
        <v>17</v>
      </c>
    </row>
    <row r="3044" spans="1:8" ht="14.25" customHeight="1">
      <c r="A3044" s="12" t="s">
        <v>3071</v>
      </c>
      <c r="B3044" s="12"/>
      <c r="C3044" s="12" t="s">
        <v>14</v>
      </c>
      <c r="D3044" s="13">
        <v>196236</v>
      </c>
      <c r="E3044" s="13">
        <v>34660</v>
      </c>
      <c r="F3044" s="12" t="s">
        <v>10</v>
      </c>
      <c r="G3044" s="12"/>
      <c r="H3044" s="12" t="s">
        <v>11</v>
      </c>
    </row>
    <row r="3045" spans="1:8" ht="14.25" customHeight="1">
      <c r="A3045" s="12" t="s">
        <v>3072</v>
      </c>
      <c r="B3045" s="12" t="s">
        <v>19</v>
      </c>
      <c r="C3045" s="12" t="s">
        <v>14</v>
      </c>
      <c r="D3045" s="13">
        <v>93091</v>
      </c>
      <c r="E3045" s="13">
        <v>63132</v>
      </c>
      <c r="F3045" s="12" t="s">
        <v>15</v>
      </c>
      <c r="G3045" s="12" t="s">
        <v>16</v>
      </c>
      <c r="H3045" s="12" t="s">
        <v>17</v>
      </c>
    </row>
    <row r="3046" spans="1:8" ht="14.25" customHeight="1">
      <c r="A3046" s="12" t="s">
        <v>3073</v>
      </c>
      <c r="B3046" s="12"/>
      <c r="C3046" s="12" t="s">
        <v>9</v>
      </c>
      <c r="D3046" s="13">
        <v>74450</v>
      </c>
      <c r="E3046" s="13">
        <v>11726</v>
      </c>
      <c r="F3046" s="12" t="s">
        <v>10</v>
      </c>
      <c r="G3046" s="12" t="s">
        <v>16</v>
      </c>
      <c r="H3046" s="12" t="s">
        <v>31</v>
      </c>
    </row>
    <row r="3047" spans="1:8" ht="14.25" customHeight="1">
      <c r="A3047" s="12" t="s">
        <v>3074</v>
      </c>
      <c r="B3047" s="12" t="s">
        <v>13</v>
      </c>
      <c r="C3047" s="12" t="s">
        <v>9</v>
      </c>
      <c r="D3047" s="13">
        <v>125234</v>
      </c>
      <c r="E3047" s="13">
        <v>8005</v>
      </c>
      <c r="F3047" s="12" t="s">
        <v>29</v>
      </c>
      <c r="G3047" s="12"/>
      <c r="H3047" s="12"/>
    </row>
    <row r="3048" spans="1:8" ht="14.25" customHeight="1">
      <c r="A3048" s="12" t="s">
        <v>3075</v>
      </c>
      <c r="B3048" s="12" t="s">
        <v>19</v>
      </c>
      <c r="C3048" s="12"/>
      <c r="D3048" s="13">
        <v>187790</v>
      </c>
      <c r="E3048" s="13">
        <v>69859</v>
      </c>
      <c r="F3048" s="12" t="s">
        <v>15</v>
      </c>
      <c r="G3048" s="12"/>
      <c r="H3048" s="12"/>
    </row>
    <row r="3049" spans="1:8" ht="14.25" customHeight="1">
      <c r="A3049" s="12" t="s">
        <v>3076</v>
      </c>
      <c r="B3049" s="12" t="s">
        <v>36</v>
      </c>
      <c r="C3049" s="12" t="s">
        <v>9</v>
      </c>
      <c r="D3049" s="13">
        <v>86689</v>
      </c>
      <c r="E3049" s="13">
        <v>31527</v>
      </c>
      <c r="F3049" s="12" t="s">
        <v>15</v>
      </c>
      <c r="G3049" s="12"/>
      <c r="H3049" s="12" t="s">
        <v>17</v>
      </c>
    </row>
    <row r="3050" spans="1:8" ht="14.25" customHeight="1">
      <c r="A3050" s="12" t="s">
        <v>3077</v>
      </c>
      <c r="B3050" s="12" t="s">
        <v>19</v>
      </c>
      <c r="C3050" s="12" t="s">
        <v>14</v>
      </c>
      <c r="D3050" s="13">
        <v>143297</v>
      </c>
      <c r="E3050" s="13">
        <v>48528</v>
      </c>
      <c r="F3050" s="12" t="s">
        <v>15</v>
      </c>
      <c r="G3050" s="12"/>
      <c r="H3050" s="12" t="s">
        <v>17</v>
      </c>
    </row>
    <row r="3051" spans="1:8" ht="14.25" customHeight="1">
      <c r="A3051" s="12" t="s">
        <v>3078</v>
      </c>
      <c r="B3051" s="12"/>
      <c r="C3051" s="12" t="s">
        <v>46</v>
      </c>
      <c r="D3051" s="13">
        <v>109722</v>
      </c>
      <c r="E3051" s="13">
        <v>52646</v>
      </c>
      <c r="F3051" s="12" t="s">
        <v>10</v>
      </c>
      <c r="G3051" s="12" t="s">
        <v>20</v>
      </c>
      <c r="H3051" s="12" t="s">
        <v>21</v>
      </c>
    </row>
    <row r="3052" spans="1:8" ht="14.25" customHeight="1">
      <c r="A3052" s="12" t="s">
        <v>3079</v>
      </c>
      <c r="B3052" s="12" t="s">
        <v>34</v>
      </c>
      <c r="C3052" s="12"/>
      <c r="D3052" s="13">
        <v>198127</v>
      </c>
      <c r="E3052" s="13">
        <v>60700</v>
      </c>
      <c r="F3052" s="12" t="s">
        <v>15</v>
      </c>
      <c r="G3052" s="12" t="s">
        <v>20</v>
      </c>
      <c r="H3052" s="12" t="s">
        <v>21</v>
      </c>
    </row>
    <row r="3053" spans="1:8" ht="14.25" customHeight="1">
      <c r="A3053" s="12" t="s">
        <v>3080</v>
      </c>
      <c r="B3053" s="12" t="s">
        <v>36</v>
      </c>
      <c r="C3053" s="12" t="s">
        <v>46</v>
      </c>
      <c r="D3053" s="13">
        <v>83379</v>
      </c>
      <c r="E3053" s="13">
        <v>98616</v>
      </c>
      <c r="F3053" s="12" t="s">
        <v>10</v>
      </c>
      <c r="G3053" s="12" t="s">
        <v>16</v>
      </c>
      <c r="H3053" s="12" t="s">
        <v>11</v>
      </c>
    </row>
    <row r="3054" spans="1:8" ht="14.25" customHeight="1">
      <c r="A3054" s="12" t="s">
        <v>3081</v>
      </c>
      <c r="B3054" s="12" t="s">
        <v>19</v>
      </c>
      <c r="C3054" s="12" t="s">
        <v>46</v>
      </c>
      <c r="D3054" s="13">
        <v>32716</v>
      </c>
      <c r="E3054" s="13">
        <v>29318</v>
      </c>
      <c r="F3054" s="12"/>
      <c r="G3054" s="12"/>
      <c r="H3054" s="12" t="s">
        <v>21</v>
      </c>
    </row>
    <row r="3055" spans="1:8" ht="14.25" customHeight="1">
      <c r="A3055" s="12" t="s">
        <v>3082</v>
      </c>
      <c r="B3055" s="12" t="s">
        <v>36</v>
      </c>
      <c r="C3055" s="12" t="s">
        <v>14</v>
      </c>
      <c r="D3055" s="13">
        <v>119398</v>
      </c>
      <c r="E3055" s="13">
        <v>56924</v>
      </c>
      <c r="F3055" s="12" t="s">
        <v>10</v>
      </c>
      <c r="G3055" s="12" t="s">
        <v>24</v>
      </c>
      <c r="H3055" s="12" t="s">
        <v>31</v>
      </c>
    </row>
    <row r="3056" spans="1:8" ht="14.25" customHeight="1">
      <c r="A3056" s="12" t="s">
        <v>3083</v>
      </c>
      <c r="B3056" s="12" t="s">
        <v>34</v>
      </c>
      <c r="C3056" s="12"/>
      <c r="D3056" s="13">
        <v>193530</v>
      </c>
      <c r="E3056" s="13">
        <v>96589</v>
      </c>
      <c r="F3056" s="12"/>
      <c r="G3056" s="12" t="s">
        <v>16</v>
      </c>
      <c r="H3056" s="12" t="s">
        <v>17</v>
      </c>
    </row>
    <row r="3057" spans="1:8" ht="14.25" customHeight="1">
      <c r="A3057" s="12" t="s">
        <v>3084</v>
      </c>
      <c r="B3057" s="12"/>
      <c r="C3057" s="12" t="s">
        <v>14</v>
      </c>
      <c r="D3057" s="13">
        <v>38846</v>
      </c>
      <c r="E3057" s="13">
        <v>77463</v>
      </c>
      <c r="F3057" s="12" t="s">
        <v>29</v>
      </c>
      <c r="G3057" s="12"/>
      <c r="H3057" s="12" t="s">
        <v>17</v>
      </c>
    </row>
    <row r="3058" spans="1:8" ht="14.25" customHeight="1">
      <c r="A3058" s="12" t="s">
        <v>3085</v>
      </c>
      <c r="B3058" s="12" t="s">
        <v>13</v>
      </c>
      <c r="C3058" s="12" t="s">
        <v>46</v>
      </c>
      <c r="D3058" s="13">
        <v>81712</v>
      </c>
      <c r="E3058" s="13">
        <v>73868</v>
      </c>
      <c r="F3058" s="12"/>
      <c r="G3058" s="12"/>
      <c r="H3058" s="12" t="s">
        <v>17</v>
      </c>
    </row>
    <row r="3059" spans="1:8" ht="14.25" customHeight="1">
      <c r="A3059" s="12" t="s">
        <v>3086</v>
      </c>
      <c r="B3059" s="12" t="s">
        <v>19</v>
      </c>
      <c r="C3059" s="12" t="s">
        <v>9</v>
      </c>
      <c r="D3059" s="13">
        <v>61501</v>
      </c>
      <c r="E3059" s="13">
        <v>91515</v>
      </c>
      <c r="F3059" s="12" t="s">
        <v>10</v>
      </c>
      <c r="G3059" s="12" t="s">
        <v>16</v>
      </c>
      <c r="H3059" s="12" t="s">
        <v>11</v>
      </c>
    </row>
    <row r="3060" spans="1:8" ht="14.25" customHeight="1">
      <c r="A3060" s="12" t="s">
        <v>3087</v>
      </c>
      <c r="B3060" s="12" t="s">
        <v>36</v>
      </c>
      <c r="C3060" s="12" t="s">
        <v>9</v>
      </c>
      <c r="D3060" s="13">
        <v>168137</v>
      </c>
      <c r="E3060" s="13">
        <v>53595</v>
      </c>
      <c r="F3060" s="12" t="s">
        <v>15</v>
      </c>
      <c r="G3060" s="12" t="s">
        <v>24</v>
      </c>
      <c r="H3060" s="12" t="s">
        <v>31</v>
      </c>
    </row>
    <row r="3061" spans="1:8" ht="14.25" customHeight="1">
      <c r="A3061" s="12" t="s">
        <v>3088</v>
      </c>
      <c r="B3061" s="12" t="s">
        <v>13</v>
      </c>
      <c r="C3061" s="12"/>
      <c r="D3061" s="13">
        <v>71974</v>
      </c>
      <c r="E3061" s="13">
        <v>40164</v>
      </c>
      <c r="F3061" s="12" t="s">
        <v>15</v>
      </c>
      <c r="G3061" s="12" t="s">
        <v>20</v>
      </c>
      <c r="H3061" s="12" t="s">
        <v>11</v>
      </c>
    </row>
    <row r="3062" spans="1:8" ht="14.25" customHeight="1">
      <c r="A3062" s="12" t="s">
        <v>3089</v>
      </c>
      <c r="B3062" s="12" t="s">
        <v>34</v>
      </c>
      <c r="C3062" s="12"/>
      <c r="D3062" s="13">
        <v>183194</v>
      </c>
      <c r="E3062" s="13">
        <v>32878</v>
      </c>
      <c r="F3062" s="12" t="s">
        <v>29</v>
      </c>
      <c r="G3062" s="12"/>
      <c r="H3062" s="12" t="s">
        <v>11</v>
      </c>
    </row>
    <row r="3063" spans="1:8" ht="14.25" customHeight="1">
      <c r="A3063" s="12" t="s">
        <v>3090</v>
      </c>
      <c r="B3063" s="12" t="s">
        <v>19</v>
      </c>
      <c r="C3063" s="12" t="s">
        <v>14</v>
      </c>
      <c r="D3063" s="13">
        <v>189976</v>
      </c>
      <c r="E3063" s="13">
        <v>31648</v>
      </c>
      <c r="F3063" s="12" t="s">
        <v>10</v>
      </c>
      <c r="G3063" s="12" t="s">
        <v>20</v>
      </c>
      <c r="H3063" s="12" t="s">
        <v>11</v>
      </c>
    </row>
    <row r="3064" spans="1:8" ht="14.25" customHeight="1">
      <c r="A3064" s="12" t="s">
        <v>3091</v>
      </c>
      <c r="B3064" s="12" t="s">
        <v>34</v>
      </c>
      <c r="C3064" s="12"/>
      <c r="D3064" s="13">
        <v>93076</v>
      </c>
      <c r="E3064" s="13">
        <v>81191</v>
      </c>
      <c r="F3064" s="12" t="s">
        <v>15</v>
      </c>
      <c r="G3064" s="12" t="s">
        <v>16</v>
      </c>
      <c r="H3064" s="12" t="s">
        <v>21</v>
      </c>
    </row>
    <row r="3065" spans="1:8" ht="14.25" customHeight="1">
      <c r="A3065" s="12" t="s">
        <v>3092</v>
      </c>
      <c r="B3065" s="12" t="s">
        <v>34</v>
      </c>
      <c r="C3065" s="12" t="s">
        <v>46</v>
      </c>
      <c r="D3065" s="13">
        <v>166143</v>
      </c>
      <c r="E3065" s="13">
        <v>71464</v>
      </c>
      <c r="F3065" s="12"/>
      <c r="G3065" s="12" t="s">
        <v>16</v>
      </c>
      <c r="H3065" s="12"/>
    </row>
    <row r="3066" spans="1:8" ht="14.25" customHeight="1">
      <c r="A3066" s="12" t="s">
        <v>3093</v>
      </c>
      <c r="B3066" s="12"/>
      <c r="C3066" s="12" t="s">
        <v>9</v>
      </c>
      <c r="D3066" s="13">
        <v>60235</v>
      </c>
      <c r="E3066" s="13">
        <v>57069</v>
      </c>
      <c r="F3066" s="12" t="s">
        <v>10</v>
      </c>
      <c r="G3066" s="12"/>
      <c r="H3066" s="12" t="s">
        <v>21</v>
      </c>
    </row>
    <row r="3067" spans="1:8" ht="14.25" customHeight="1">
      <c r="A3067" s="12" t="s">
        <v>3094</v>
      </c>
      <c r="B3067" s="12"/>
      <c r="C3067" s="12" t="s">
        <v>9</v>
      </c>
      <c r="D3067" s="13">
        <v>55579</v>
      </c>
      <c r="E3067" s="13">
        <v>61332</v>
      </c>
      <c r="F3067" s="12" t="s">
        <v>29</v>
      </c>
      <c r="G3067" s="12" t="s">
        <v>20</v>
      </c>
      <c r="H3067" s="12" t="s">
        <v>17</v>
      </c>
    </row>
    <row r="3068" spans="1:8" ht="14.25" customHeight="1">
      <c r="A3068" s="12" t="s">
        <v>3095</v>
      </c>
      <c r="B3068" s="12" t="s">
        <v>36</v>
      </c>
      <c r="C3068" s="12" t="s">
        <v>14</v>
      </c>
      <c r="D3068" s="13">
        <v>35013</v>
      </c>
      <c r="E3068" s="13">
        <v>18212</v>
      </c>
      <c r="F3068" s="12"/>
      <c r="G3068" s="12" t="s">
        <v>16</v>
      </c>
      <c r="H3068" s="12"/>
    </row>
    <row r="3069" spans="1:8" ht="14.25" customHeight="1">
      <c r="A3069" s="12" t="s">
        <v>3096</v>
      </c>
      <c r="B3069" s="12"/>
      <c r="C3069" s="12" t="s">
        <v>46</v>
      </c>
      <c r="D3069" s="13">
        <v>120336</v>
      </c>
      <c r="E3069" s="13">
        <v>96767</v>
      </c>
      <c r="F3069" s="12"/>
      <c r="G3069" s="12"/>
      <c r="H3069" s="12" t="s">
        <v>11</v>
      </c>
    </row>
    <row r="3070" spans="1:8" ht="14.25" customHeight="1">
      <c r="A3070" s="12" t="s">
        <v>3097</v>
      </c>
      <c r="B3070" s="12"/>
      <c r="C3070" s="12"/>
      <c r="D3070" s="13">
        <v>11561</v>
      </c>
      <c r="E3070" s="13">
        <v>18936</v>
      </c>
      <c r="F3070" s="12" t="s">
        <v>15</v>
      </c>
      <c r="G3070" s="12" t="s">
        <v>24</v>
      </c>
      <c r="H3070" s="12"/>
    </row>
    <row r="3071" spans="1:8" ht="14.25" customHeight="1">
      <c r="A3071" s="12" t="s">
        <v>3098</v>
      </c>
      <c r="B3071" s="12"/>
      <c r="C3071" s="12" t="s">
        <v>14</v>
      </c>
      <c r="D3071" s="13">
        <v>117257</v>
      </c>
      <c r="E3071" s="13">
        <v>77177</v>
      </c>
      <c r="F3071" s="12" t="s">
        <v>15</v>
      </c>
      <c r="G3071" s="12" t="s">
        <v>16</v>
      </c>
      <c r="H3071" s="12" t="s">
        <v>11</v>
      </c>
    </row>
    <row r="3072" spans="1:8" ht="14.25" customHeight="1">
      <c r="A3072" s="12" t="s">
        <v>3099</v>
      </c>
      <c r="B3072" s="12"/>
      <c r="C3072" s="12" t="s">
        <v>9</v>
      </c>
      <c r="D3072" s="13">
        <v>133322</v>
      </c>
      <c r="E3072" s="13">
        <v>61307</v>
      </c>
      <c r="F3072" s="12"/>
      <c r="G3072" s="12" t="s">
        <v>20</v>
      </c>
      <c r="H3072" s="12" t="s">
        <v>17</v>
      </c>
    </row>
    <row r="3073" spans="1:8" ht="14.25" customHeight="1">
      <c r="A3073" s="12" t="s">
        <v>3100</v>
      </c>
      <c r="B3073" s="12" t="s">
        <v>36</v>
      </c>
      <c r="C3073" s="12" t="s">
        <v>46</v>
      </c>
      <c r="D3073" s="13">
        <v>176001</v>
      </c>
      <c r="E3073" s="13">
        <v>83139</v>
      </c>
      <c r="F3073" s="12" t="s">
        <v>10</v>
      </c>
      <c r="G3073" s="12"/>
      <c r="H3073" s="12" t="s">
        <v>21</v>
      </c>
    </row>
    <row r="3074" spans="1:8" ht="14.25" customHeight="1">
      <c r="A3074" s="12" t="s">
        <v>3101</v>
      </c>
      <c r="B3074" s="12" t="s">
        <v>36</v>
      </c>
      <c r="C3074" s="12"/>
      <c r="D3074" s="13">
        <v>198214</v>
      </c>
      <c r="E3074" s="13">
        <v>34043</v>
      </c>
      <c r="F3074" s="12" t="s">
        <v>15</v>
      </c>
      <c r="G3074" s="12" t="s">
        <v>16</v>
      </c>
      <c r="H3074" s="12"/>
    </row>
    <row r="3075" spans="1:8" ht="14.25" customHeight="1">
      <c r="A3075" s="12" t="s">
        <v>3102</v>
      </c>
      <c r="B3075" s="12"/>
      <c r="C3075" s="12" t="s">
        <v>9</v>
      </c>
      <c r="D3075" s="13">
        <v>84889</v>
      </c>
      <c r="E3075" s="13">
        <v>41424</v>
      </c>
      <c r="F3075" s="12"/>
      <c r="G3075" s="12" t="s">
        <v>16</v>
      </c>
      <c r="H3075" s="12" t="s">
        <v>31</v>
      </c>
    </row>
    <row r="3076" spans="1:8" ht="14.25" customHeight="1">
      <c r="A3076" s="12" t="s">
        <v>3103</v>
      </c>
      <c r="B3076" s="12"/>
      <c r="C3076" s="12" t="s">
        <v>14</v>
      </c>
      <c r="D3076" s="13">
        <v>92980</v>
      </c>
      <c r="E3076" s="13">
        <v>59460</v>
      </c>
      <c r="F3076" s="12" t="s">
        <v>15</v>
      </c>
      <c r="G3076" s="12"/>
      <c r="H3076" s="12" t="s">
        <v>21</v>
      </c>
    </row>
    <row r="3077" spans="1:8" ht="14.25" customHeight="1">
      <c r="A3077" s="12" t="s">
        <v>3104</v>
      </c>
      <c r="B3077" s="12" t="s">
        <v>36</v>
      </c>
      <c r="C3077" s="12" t="s">
        <v>46</v>
      </c>
      <c r="D3077" s="13">
        <v>184110</v>
      </c>
      <c r="E3077" s="13">
        <v>52881</v>
      </c>
      <c r="F3077" s="12" t="s">
        <v>15</v>
      </c>
      <c r="G3077" s="12" t="s">
        <v>24</v>
      </c>
      <c r="H3077" s="12" t="s">
        <v>21</v>
      </c>
    </row>
    <row r="3078" spans="1:8" ht="14.25" customHeight="1">
      <c r="A3078" s="12" t="s">
        <v>3105</v>
      </c>
      <c r="B3078" s="12"/>
      <c r="C3078" s="12" t="s">
        <v>9</v>
      </c>
      <c r="D3078" s="13">
        <v>186760</v>
      </c>
      <c r="E3078" s="13">
        <v>50148</v>
      </c>
      <c r="F3078" s="12" t="s">
        <v>29</v>
      </c>
      <c r="G3078" s="12"/>
      <c r="H3078" s="12"/>
    </row>
    <row r="3079" spans="1:8" ht="14.25" customHeight="1">
      <c r="A3079" s="12" t="s">
        <v>3106</v>
      </c>
      <c r="B3079" s="12" t="s">
        <v>36</v>
      </c>
      <c r="C3079" s="12" t="s">
        <v>14</v>
      </c>
      <c r="D3079" s="13">
        <v>31013</v>
      </c>
      <c r="E3079" s="13">
        <v>39614</v>
      </c>
      <c r="F3079" s="12" t="s">
        <v>29</v>
      </c>
      <c r="G3079" s="12" t="s">
        <v>16</v>
      </c>
      <c r="H3079" s="12" t="s">
        <v>11</v>
      </c>
    </row>
    <row r="3080" spans="1:8" ht="14.25" customHeight="1">
      <c r="A3080" s="12" t="s">
        <v>3107</v>
      </c>
      <c r="B3080" s="12" t="s">
        <v>19</v>
      </c>
      <c r="C3080" s="12" t="s">
        <v>14</v>
      </c>
      <c r="D3080" s="13">
        <v>34447</v>
      </c>
      <c r="E3080" s="13">
        <v>17474</v>
      </c>
      <c r="F3080" s="12" t="s">
        <v>15</v>
      </c>
      <c r="G3080" s="12" t="s">
        <v>24</v>
      </c>
      <c r="H3080" s="12"/>
    </row>
    <row r="3081" spans="1:8" ht="14.25" customHeight="1">
      <c r="A3081" s="12" t="s">
        <v>3108</v>
      </c>
      <c r="B3081" s="12" t="s">
        <v>34</v>
      </c>
      <c r="C3081" s="12"/>
      <c r="D3081" s="13">
        <v>78106</v>
      </c>
      <c r="E3081" s="13">
        <v>89159</v>
      </c>
      <c r="F3081" s="12" t="s">
        <v>15</v>
      </c>
      <c r="G3081" s="12" t="s">
        <v>16</v>
      </c>
      <c r="H3081" s="12" t="s">
        <v>17</v>
      </c>
    </row>
    <row r="3082" spans="1:8" ht="14.25" customHeight="1">
      <c r="A3082" s="12" t="s">
        <v>3109</v>
      </c>
      <c r="B3082" s="12" t="s">
        <v>36</v>
      </c>
      <c r="C3082" s="12" t="s">
        <v>9</v>
      </c>
      <c r="D3082" s="13">
        <v>113960</v>
      </c>
      <c r="E3082" s="13">
        <v>5339</v>
      </c>
      <c r="F3082" s="12" t="s">
        <v>15</v>
      </c>
      <c r="G3082" s="12"/>
      <c r="H3082" s="12" t="s">
        <v>17</v>
      </c>
    </row>
    <row r="3083" spans="1:8" ht="14.25" customHeight="1">
      <c r="A3083" s="12" t="s">
        <v>3110</v>
      </c>
      <c r="B3083" s="12" t="s">
        <v>34</v>
      </c>
      <c r="C3083" s="12"/>
      <c r="D3083" s="13">
        <v>36569</v>
      </c>
      <c r="E3083" s="13">
        <v>94144</v>
      </c>
      <c r="F3083" s="12" t="s">
        <v>10</v>
      </c>
      <c r="G3083" s="12" t="s">
        <v>16</v>
      </c>
      <c r="H3083" s="12" t="s">
        <v>21</v>
      </c>
    </row>
    <row r="3084" spans="1:8" ht="14.25" customHeight="1">
      <c r="A3084" s="12" t="s">
        <v>3111</v>
      </c>
      <c r="B3084" s="12" t="s">
        <v>68</v>
      </c>
      <c r="C3084" s="12" t="s">
        <v>14</v>
      </c>
      <c r="D3084" s="13">
        <v>131229</v>
      </c>
      <c r="E3084" s="13">
        <v>75175</v>
      </c>
      <c r="F3084" s="12" t="s">
        <v>10</v>
      </c>
      <c r="G3084" s="12"/>
      <c r="H3084" s="12" t="s">
        <v>21</v>
      </c>
    </row>
    <row r="3085" spans="1:8" ht="14.25" customHeight="1">
      <c r="A3085" s="12" t="s">
        <v>3112</v>
      </c>
      <c r="B3085" s="12"/>
      <c r="C3085" s="12" t="s">
        <v>9</v>
      </c>
      <c r="D3085" s="13">
        <v>108422</v>
      </c>
      <c r="E3085" s="13">
        <v>33906</v>
      </c>
      <c r="F3085" s="12" t="s">
        <v>10</v>
      </c>
      <c r="G3085" s="12" t="s">
        <v>16</v>
      </c>
      <c r="H3085" s="12" t="s">
        <v>17</v>
      </c>
    </row>
    <row r="3086" spans="1:8" ht="14.25" customHeight="1">
      <c r="A3086" s="12" t="s">
        <v>3113</v>
      </c>
      <c r="B3086" s="12"/>
      <c r="C3086" s="12" t="s">
        <v>14</v>
      </c>
      <c r="D3086" s="13">
        <v>45373</v>
      </c>
      <c r="E3086" s="13">
        <v>93802</v>
      </c>
      <c r="F3086" s="12" t="s">
        <v>10</v>
      </c>
      <c r="G3086" s="12" t="s">
        <v>16</v>
      </c>
      <c r="H3086" s="12" t="s">
        <v>21</v>
      </c>
    </row>
    <row r="3087" spans="1:8" ht="14.25" customHeight="1">
      <c r="A3087" s="12" t="s">
        <v>3114</v>
      </c>
      <c r="B3087" s="12" t="s">
        <v>34</v>
      </c>
      <c r="C3087" s="12"/>
      <c r="D3087" s="13">
        <v>194290</v>
      </c>
      <c r="E3087" s="13">
        <v>37106</v>
      </c>
      <c r="F3087" s="12" t="s">
        <v>15</v>
      </c>
      <c r="G3087" s="12" t="s">
        <v>16</v>
      </c>
      <c r="H3087" s="12" t="s">
        <v>21</v>
      </c>
    </row>
    <row r="3088" spans="1:8" ht="14.25" customHeight="1">
      <c r="A3088" s="12" t="s">
        <v>3115</v>
      </c>
      <c r="B3088" s="12" t="s">
        <v>19</v>
      </c>
      <c r="C3088" s="12" t="s">
        <v>46</v>
      </c>
      <c r="D3088" s="13">
        <v>91227</v>
      </c>
      <c r="E3088" s="13">
        <v>73273</v>
      </c>
      <c r="F3088" s="12"/>
      <c r="G3088" s="12"/>
      <c r="H3088" s="12"/>
    </row>
    <row r="3089" spans="1:8" ht="14.25" customHeight="1">
      <c r="A3089" s="12" t="s">
        <v>3116</v>
      </c>
      <c r="B3089" s="12" t="s">
        <v>36</v>
      </c>
      <c r="C3089" s="12" t="s">
        <v>46</v>
      </c>
      <c r="D3089" s="13">
        <v>117864</v>
      </c>
      <c r="E3089" s="13">
        <v>56043</v>
      </c>
      <c r="F3089" s="12" t="s">
        <v>15</v>
      </c>
      <c r="G3089" s="12"/>
      <c r="H3089" s="12"/>
    </row>
    <row r="3090" spans="1:8" ht="14.25" customHeight="1">
      <c r="A3090" s="12" t="s">
        <v>3117</v>
      </c>
      <c r="B3090" s="12" t="s">
        <v>13</v>
      </c>
      <c r="C3090" s="12" t="s">
        <v>46</v>
      </c>
      <c r="D3090" s="13">
        <v>157781</v>
      </c>
      <c r="E3090" s="13">
        <v>62378</v>
      </c>
      <c r="F3090" s="12" t="s">
        <v>29</v>
      </c>
      <c r="G3090" s="12" t="s">
        <v>24</v>
      </c>
      <c r="H3090" s="12" t="s">
        <v>31</v>
      </c>
    </row>
    <row r="3091" spans="1:8" ht="14.25" customHeight="1">
      <c r="A3091" s="12" t="s">
        <v>3118</v>
      </c>
      <c r="B3091" s="12" t="s">
        <v>13</v>
      </c>
      <c r="C3091" s="12"/>
      <c r="D3091" s="13">
        <v>183763</v>
      </c>
      <c r="E3091" s="13">
        <v>71464</v>
      </c>
      <c r="F3091" s="12" t="s">
        <v>10</v>
      </c>
      <c r="G3091" s="12" t="s">
        <v>24</v>
      </c>
      <c r="H3091" s="12" t="s">
        <v>17</v>
      </c>
    </row>
    <row r="3092" spans="1:8" ht="14.25" customHeight="1">
      <c r="A3092" s="12" t="s">
        <v>3119</v>
      </c>
      <c r="B3092" s="12" t="s">
        <v>34</v>
      </c>
      <c r="C3092" s="12" t="s">
        <v>9</v>
      </c>
      <c r="D3092" s="13">
        <v>164703</v>
      </c>
      <c r="E3092" s="13">
        <v>34702</v>
      </c>
      <c r="F3092" s="12" t="s">
        <v>10</v>
      </c>
      <c r="G3092" s="12" t="s">
        <v>20</v>
      </c>
      <c r="H3092" s="12" t="s">
        <v>31</v>
      </c>
    </row>
    <row r="3093" spans="1:8" ht="14.25" customHeight="1">
      <c r="A3093" s="12" t="s">
        <v>3120</v>
      </c>
      <c r="B3093" s="12" t="s">
        <v>34</v>
      </c>
      <c r="C3093" s="12" t="s">
        <v>9</v>
      </c>
      <c r="D3093" s="13">
        <v>118170</v>
      </c>
      <c r="E3093" s="13">
        <v>33584</v>
      </c>
      <c r="F3093" s="12" t="s">
        <v>29</v>
      </c>
      <c r="G3093" s="12" t="s">
        <v>24</v>
      </c>
      <c r="H3093" s="12"/>
    </row>
    <row r="3094" spans="1:8" ht="14.25" customHeight="1">
      <c r="A3094" s="12" t="s">
        <v>3121</v>
      </c>
      <c r="B3094" s="12"/>
      <c r="C3094" s="12" t="s">
        <v>14</v>
      </c>
      <c r="D3094" s="13">
        <v>123036</v>
      </c>
      <c r="E3094" s="13">
        <v>87946</v>
      </c>
      <c r="F3094" s="12" t="s">
        <v>10</v>
      </c>
      <c r="G3094" s="12"/>
      <c r="H3094" s="12" t="s">
        <v>17</v>
      </c>
    </row>
    <row r="3095" spans="1:8" ht="14.25" customHeight="1">
      <c r="A3095" s="12" t="s">
        <v>3122</v>
      </c>
      <c r="B3095" s="12" t="s">
        <v>36</v>
      </c>
      <c r="C3095" s="12" t="s">
        <v>46</v>
      </c>
      <c r="D3095" s="13">
        <v>153184</v>
      </c>
      <c r="E3095" s="13">
        <v>22763</v>
      </c>
      <c r="F3095" s="12" t="s">
        <v>10</v>
      </c>
      <c r="G3095" s="12" t="s">
        <v>16</v>
      </c>
      <c r="H3095" s="12" t="s">
        <v>31</v>
      </c>
    </row>
    <row r="3096" spans="1:8" ht="14.25" customHeight="1">
      <c r="A3096" s="12" t="s">
        <v>3123</v>
      </c>
      <c r="B3096" s="12"/>
      <c r="C3096" s="12" t="s">
        <v>9</v>
      </c>
      <c r="D3096" s="13">
        <v>34371</v>
      </c>
      <c r="E3096" s="13">
        <v>65930</v>
      </c>
      <c r="F3096" s="12" t="s">
        <v>15</v>
      </c>
      <c r="G3096" s="12" t="s">
        <v>20</v>
      </c>
      <c r="H3096" s="12" t="s">
        <v>11</v>
      </c>
    </row>
    <row r="3097" spans="1:8" ht="14.25" customHeight="1">
      <c r="A3097" s="12" t="s">
        <v>3124</v>
      </c>
      <c r="B3097" s="12"/>
      <c r="C3097" s="12" t="s">
        <v>46</v>
      </c>
      <c r="D3097" s="13">
        <v>59556</v>
      </c>
      <c r="E3097" s="13">
        <v>27961</v>
      </c>
      <c r="F3097" s="12" t="s">
        <v>29</v>
      </c>
      <c r="G3097" s="12"/>
      <c r="H3097" s="12" t="s">
        <v>17</v>
      </c>
    </row>
    <row r="3098" spans="1:8" ht="14.25" customHeight="1">
      <c r="A3098" s="12" t="s">
        <v>3125</v>
      </c>
      <c r="B3098" s="12"/>
      <c r="C3098" s="12"/>
      <c r="D3098" s="13">
        <v>100372</v>
      </c>
      <c r="E3098" s="13">
        <v>92851</v>
      </c>
      <c r="F3098" s="12" t="s">
        <v>29</v>
      </c>
      <c r="G3098" s="12" t="s">
        <v>16</v>
      </c>
      <c r="H3098" s="12" t="s">
        <v>31</v>
      </c>
    </row>
    <row r="3099" spans="1:8" ht="14.25" customHeight="1">
      <c r="A3099" s="12" t="s">
        <v>3126</v>
      </c>
      <c r="B3099" s="12" t="s">
        <v>19</v>
      </c>
      <c r="C3099" s="12"/>
      <c r="D3099" s="13">
        <v>41110</v>
      </c>
      <c r="E3099" s="13">
        <v>81011</v>
      </c>
      <c r="F3099" s="12" t="s">
        <v>29</v>
      </c>
      <c r="G3099" s="12"/>
      <c r="H3099" s="12" t="s">
        <v>31</v>
      </c>
    </row>
    <row r="3100" spans="1:8" ht="14.25" customHeight="1">
      <c r="A3100" s="12" t="s">
        <v>3127</v>
      </c>
      <c r="B3100" s="12" t="s">
        <v>13</v>
      </c>
      <c r="C3100" s="12" t="s">
        <v>9</v>
      </c>
      <c r="D3100" s="13">
        <v>68582</v>
      </c>
      <c r="E3100" s="13">
        <v>53012</v>
      </c>
      <c r="F3100" s="12"/>
      <c r="G3100" s="12" t="s">
        <v>20</v>
      </c>
      <c r="H3100" s="12" t="s">
        <v>21</v>
      </c>
    </row>
    <row r="3101" spans="1:8" ht="14.25" customHeight="1">
      <c r="A3101" s="12" t="s">
        <v>3128</v>
      </c>
      <c r="B3101" s="12"/>
      <c r="C3101" s="12" t="s">
        <v>14</v>
      </c>
      <c r="D3101" s="13">
        <v>133613</v>
      </c>
      <c r="E3101" s="13">
        <v>17978</v>
      </c>
      <c r="F3101" s="12" t="s">
        <v>15</v>
      </c>
      <c r="G3101" s="12"/>
      <c r="H3101" s="12" t="s">
        <v>31</v>
      </c>
    </row>
    <row r="3102" spans="1:8" ht="14.25" customHeight="1">
      <c r="A3102" s="12" t="s">
        <v>3129</v>
      </c>
      <c r="B3102" s="12" t="s">
        <v>36</v>
      </c>
      <c r="C3102" s="12" t="s">
        <v>14</v>
      </c>
      <c r="D3102" s="13">
        <v>55577</v>
      </c>
      <c r="E3102" s="13">
        <v>37093</v>
      </c>
      <c r="F3102" s="12"/>
      <c r="G3102" s="12"/>
      <c r="H3102" s="12" t="s">
        <v>11</v>
      </c>
    </row>
    <row r="3103" spans="1:8" ht="14.25" customHeight="1">
      <c r="A3103" s="12" t="s">
        <v>3130</v>
      </c>
      <c r="B3103" s="12"/>
      <c r="C3103" s="12"/>
      <c r="D3103" s="13">
        <v>95424</v>
      </c>
      <c r="E3103" s="13">
        <v>96418</v>
      </c>
      <c r="F3103" s="12" t="s">
        <v>10</v>
      </c>
      <c r="G3103" s="12" t="s">
        <v>20</v>
      </c>
      <c r="H3103" s="12" t="s">
        <v>17</v>
      </c>
    </row>
    <row r="3104" spans="1:8" ht="14.25" customHeight="1">
      <c r="A3104" s="12" t="s">
        <v>3131</v>
      </c>
      <c r="B3104" s="12" t="s">
        <v>19</v>
      </c>
      <c r="C3104" s="12" t="s">
        <v>9</v>
      </c>
      <c r="D3104" s="13">
        <v>150507</v>
      </c>
      <c r="E3104" s="13">
        <v>45498</v>
      </c>
      <c r="F3104" s="12" t="s">
        <v>29</v>
      </c>
      <c r="G3104" s="12" t="s">
        <v>20</v>
      </c>
      <c r="H3104" s="12" t="s">
        <v>11</v>
      </c>
    </row>
    <row r="3105" spans="1:8" ht="14.25" customHeight="1">
      <c r="A3105" s="12" t="s">
        <v>3132</v>
      </c>
      <c r="B3105" s="12" t="s">
        <v>36</v>
      </c>
      <c r="C3105" s="12" t="s">
        <v>46</v>
      </c>
      <c r="D3105" s="13">
        <v>143858</v>
      </c>
      <c r="E3105" s="13">
        <v>20704</v>
      </c>
      <c r="F3105" s="12" t="s">
        <v>10</v>
      </c>
      <c r="G3105" s="12" t="s">
        <v>16</v>
      </c>
      <c r="H3105" s="12" t="s">
        <v>11</v>
      </c>
    </row>
    <row r="3106" spans="1:8" ht="14.25" customHeight="1">
      <c r="A3106" s="12" t="s">
        <v>3133</v>
      </c>
      <c r="B3106" s="12" t="s">
        <v>13</v>
      </c>
      <c r="C3106" s="12" t="s">
        <v>46</v>
      </c>
      <c r="D3106" s="13">
        <v>142205</v>
      </c>
      <c r="E3106" s="13">
        <v>20957</v>
      </c>
      <c r="F3106" s="12"/>
      <c r="G3106" s="12"/>
      <c r="H3106" s="12" t="s">
        <v>31</v>
      </c>
    </row>
    <row r="3107" spans="1:8" ht="14.25" customHeight="1">
      <c r="A3107" s="12" t="s">
        <v>3134</v>
      </c>
      <c r="B3107" s="12" t="s">
        <v>34</v>
      </c>
      <c r="C3107" s="12" t="s">
        <v>14</v>
      </c>
      <c r="D3107" s="13">
        <v>81422</v>
      </c>
      <c r="E3107" s="13">
        <v>20206</v>
      </c>
      <c r="F3107" s="12" t="s">
        <v>29</v>
      </c>
      <c r="G3107" s="12" t="s">
        <v>24</v>
      </c>
      <c r="H3107" s="12"/>
    </row>
    <row r="3108" spans="1:8" ht="14.25" customHeight="1">
      <c r="A3108" s="12" t="s">
        <v>3135</v>
      </c>
      <c r="B3108" s="12" t="s">
        <v>19</v>
      </c>
      <c r="C3108" s="12" t="s">
        <v>14</v>
      </c>
      <c r="D3108" s="13">
        <v>170176</v>
      </c>
      <c r="E3108" s="13">
        <v>49078</v>
      </c>
      <c r="F3108" s="12" t="s">
        <v>15</v>
      </c>
      <c r="G3108" s="12"/>
      <c r="H3108" s="12" t="s">
        <v>11</v>
      </c>
    </row>
    <row r="3109" spans="1:8" ht="14.25" customHeight="1">
      <c r="A3109" s="12" t="s">
        <v>3136</v>
      </c>
      <c r="B3109" s="12" t="s">
        <v>36</v>
      </c>
      <c r="C3109" s="12" t="s">
        <v>46</v>
      </c>
      <c r="D3109" s="13">
        <v>80523</v>
      </c>
      <c r="E3109" s="13">
        <v>62562</v>
      </c>
      <c r="F3109" s="12" t="s">
        <v>10</v>
      </c>
      <c r="G3109" s="12" t="s">
        <v>16</v>
      </c>
      <c r="H3109" s="12" t="s">
        <v>21</v>
      </c>
    </row>
    <row r="3110" spans="1:8" ht="14.25" customHeight="1">
      <c r="A3110" s="12" t="s">
        <v>3137</v>
      </c>
      <c r="B3110" s="12"/>
      <c r="C3110" s="12" t="s">
        <v>14</v>
      </c>
      <c r="D3110" s="13">
        <v>89782</v>
      </c>
      <c r="E3110" s="13">
        <v>30707</v>
      </c>
      <c r="F3110" s="12" t="s">
        <v>10</v>
      </c>
      <c r="G3110" s="12"/>
      <c r="H3110" s="12" t="s">
        <v>11</v>
      </c>
    </row>
    <row r="3111" spans="1:8" ht="14.25" customHeight="1">
      <c r="A3111" s="12" t="s">
        <v>3138</v>
      </c>
      <c r="B3111" s="12" t="s">
        <v>34</v>
      </c>
      <c r="C3111" s="12" t="s">
        <v>9</v>
      </c>
      <c r="D3111" s="13">
        <v>90014</v>
      </c>
      <c r="E3111" s="13">
        <v>26329</v>
      </c>
      <c r="F3111" s="12" t="s">
        <v>29</v>
      </c>
      <c r="G3111" s="12" t="s">
        <v>16</v>
      </c>
      <c r="H3111" s="12" t="s">
        <v>17</v>
      </c>
    </row>
    <row r="3112" spans="1:8" ht="14.25" customHeight="1">
      <c r="A3112" s="12" t="s">
        <v>3139</v>
      </c>
      <c r="B3112" s="12" t="s">
        <v>36</v>
      </c>
      <c r="C3112" s="12"/>
      <c r="D3112" s="13">
        <v>15992</v>
      </c>
      <c r="E3112" s="13">
        <v>54237</v>
      </c>
      <c r="F3112" s="12" t="s">
        <v>29</v>
      </c>
      <c r="G3112" s="12" t="s">
        <v>16</v>
      </c>
      <c r="H3112" s="12" t="s">
        <v>11</v>
      </c>
    </row>
    <row r="3113" spans="1:8" ht="14.25" customHeight="1">
      <c r="A3113" s="12" t="s">
        <v>3140</v>
      </c>
      <c r="B3113" s="12" t="s">
        <v>34</v>
      </c>
      <c r="C3113" s="12" t="s">
        <v>46</v>
      </c>
      <c r="D3113" s="13">
        <v>50517</v>
      </c>
      <c r="E3113" s="13">
        <v>86435</v>
      </c>
      <c r="F3113" s="12" t="s">
        <v>10</v>
      </c>
      <c r="G3113" s="12"/>
      <c r="H3113" s="12" t="s">
        <v>31</v>
      </c>
    </row>
    <row r="3114" spans="1:8" ht="14.25" customHeight="1">
      <c r="A3114" s="12" t="s">
        <v>3141</v>
      </c>
      <c r="B3114" s="12" t="s">
        <v>36</v>
      </c>
      <c r="C3114" s="12"/>
      <c r="D3114" s="13">
        <v>102318</v>
      </c>
      <c r="E3114" s="13">
        <v>16300</v>
      </c>
      <c r="F3114" s="12" t="s">
        <v>10</v>
      </c>
      <c r="G3114" s="12" t="s">
        <v>16</v>
      </c>
      <c r="H3114" s="12" t="s">
        <v>11</v>
      </c>
    </row>
    <row r="3115" spans="1:8" ht="14.25" customHeight="1">
      <c r="A3115" s="12" t="s">
        <v>3142</v>
      </c>
      <c r="B3115" s="12" t="s">
        <v>34</v>
      </c>
      <c r="C3115" s="12" t="s">
        <v>46</v>
      </c>
      <c r="D3115" s="13">
        <v>25077</v>
      </c>
      <c r="E3115" s="13">
        <v>36151</v>
      </c>
      <c r="F3115" s="12" t="s">
        <v>29</v>
      </c>
      <c r="G3115" s="12" t="s">
        <v>24</v>
      </c>
      <c r="H3115" s="12" t="s">
        <v>31</v>
      </c>
    </row>
    <row r="3116" spans="1:8" ht="14.25" customHeight="1">
      <c r="A3116" s="12" t="s">
        <v>3143</v>
      </c>
      <c r="B3116" s="12" t="s">
        <v>13</v>
      </c>
      <c r="C3116" s="12" t="s">
        <v>14</v>
      </c>
      <c r="D3116" s="13">
        <v>45926</v>
      </c>
      <c r="E3116" s="13">
        <v>11426</v>
      </c>
      <c r="F3116" s="12"/>
      <c r="G3116" s="12" t="s">
        <v>16</v>
      </c>
      <c r="H3116" s="12" t="s">
        <v>11</v>
      </c>
    </row>
    <row r="3117" spans="1:8" ht="14.25" customHeight="1">
      <c r="A3117" s="12" t="s">
        <v>3144</v>
      </c>
      <c r="B3117" s="12" t="s">
        <v>36</v>
      </c>
      <c r="C3117" s="12" t="s">
        <v>9</v>
      </c>
      <c r="D3117" s="13">
        <v>101487</v>
      </c>
      <c r="E3117" s="13">
        <v>87886</v>
      </c>
      <c r="F3117" s="12" t="s">
        <v>29</v>
      </c>
      <c r="G3117" s="12" t="s">
        <v>24</v>
      </c>
      <c r="H3117" s="12" t="s">
        <v>31</v>
      </c>
    </row>
    <row r="3118" spans="1:8" ht="14.25" customHeight="1">
      <c r="A3118" s="12" t="s">
        <v>3145</v>
      </c>
      <c r="B3118" s="12" t="s">
        <v>13</v>
      </c>
      <c r="C3118" s="12" t="s">
        <v>9</v>
      </c>
      <c r="D3118" s="13">
        <v>161729</v>
      </c>
      <c r="E3118" s="13">
        <v>43815</v>
      </c>
      <c r="F3118" s="12" t="s">
        <v>10</v>
      </c>
      <c r="G3118" s="12" t="s">
        <v>24</v>
      </c>
      <c r="H3118" s="12" t="s">
        <v>11</v>
      </c>
    </row>
    <row r="3119" spans="1:8" ht="14.25" customHeight="1">
      <c r="A3119" s="12" t="s">
        <v>3146</v>
      </c>
      <c r="B3119" s="12" t="s">
        <v>13</v>
      </c>
      <c r="C3119" s="12"/>
      <c r="D3119" s="13">
        <v>188380</v>
      </c>
      <c r="E3119" s="13">
        <v>49058</v>
      </c>
      <c r="F3119" s="12" t="s">
        <v>29</v>
      </c>
      <c r="G3119" s="12" t="s">
        <v>20</v>
      </c>
      <c r="H3119" s="12" t="s">
        <v>21</v>
      </c>
    </row>
    <row r="3120" spans="1:8" ht="14.25" customHeight="1">
      <c r="A3120" s="12" t="s">
        <v>3147</v>
      </c>
      <c r="B3120" s="12" t="s">
        <v>36</v>
      </c>
      <c r="C3120" s="12" t="s">
        <v>9</v>
      </c>
      <c r="D3120" s="13">
        <v>44801</v>
      </c>
      <c r="E3120" s="13">
        <v>48277</v>
      </c>
      <c r="F3120" s="12" t="s">
        <v>15</v>
      </c>
      <c r="G3120" s="12" t="s">
        <v>20</v>
      </c>
      <c r="H3120" s="12" t="s">
        <v>31</v>
      </c>
    </row>
    <row r="3121" spans="1:8" ht="14.25" customHeight="1">
      <c r="A3121" s="12" t="s">
        <v>3148</v>
      </c>
      <c r="B3121" s="12"/>
      <c r="C3121" s="12" t="s">
        <v>9</v>
      </c>
      <c r="D3121" s="13">
        <v>76984</v>
      </c>
      <c r="E3121" s="13">
        <v>55909</v>
      </c>
      <c r="F3121" s="12" t="s">
        <v>15</v>
      </c>
      <c r="G3121" s="12" t="s">
        <v>16</v>
      </c>
      <c r="H3121" s="12" t="s">
        <v>21</v>
      </c>
    </row>
    <row r="3122" spans="1:8" ht="14.25" customHeight="1">
      <c r="A3122" s="12" t="s">
        <v>3149</v>
      </c>
      <c r="B3122" s="12" t="s">
        <v>34</v>
      </c>
      <c r="C3122" s="12" t="s">
        <v>14</v>
      </c>
      <c r="D3122" s="13">
        <v>112412</v>
      </c>
      <c r="E3122" s="13">
        <v>22801</v>
      </c>
      <c r="F3122" s="12"/>
      <c r="G3122" s="12" t="s">
        <v>16</v>
      </c>
      <c r="H3122" s="12" t="s">
        <v>31</v>
      </c>
    </row>
    <row r="3123" spans="1:8" ht="14.25" customHeight="1">
      <c r="A3123" s="12" t="s">
        <v>3150</v>
      </c>
      <c r="B3123" s="12" t="s">
        <v>34</v>
      </c>
      <c r="C3123" s="12" t="s">
        <v>46</v>
      </c>
      <c r="D3123" s="13">
        <v>86954</v>
      </c>
      <c r="E3123" s="13">
        <v>34971</v>
      </c>
      <c r="F3123" s="12"/>
      <c r="G3123" s="12" t="s">
        <v>16</v>
      </c>
      <c r="H3123" s="12" t="s">
        <v>17</v>
      </c>
    </row>
    <row r="3124" spans="1:8" ht="14.25" customHeight="1">
      <c r="A3124" s="12" t="s">
        <v>3151</v>
      </c>
      <c r="B3124" s="12" t="s">
        <v>13</v>
      </c>
      <c r="C3124" s="12" t="s">
        <v>46</v>
      </c>
      <c r="D3124" s="13">
        <v>133615</v>
      </c>
      <c r="E3124" s="13">
        <v>19721</v>
      </c>
      <c r="F3124" s="12" t="s">
        <v>29</v>
      </c>
      <c r="G3124" s="12" t="s">
        <v>24</v>
      </c>
      <c r="H3124" s="12" t="s">
        <v>31</v>
      </c>
    </row>
    <row r="3125" spans="1:8" ht="14.25" customHeight="1">
      <c r="A3125" s="12" t="s">
        <v>3152</v>
      </c>
      <c r="B3125" s="12"/>
      <c r="C3125" s="12"/>
      <c r="D3125" s="13">
        <v>144759</v>
      </c>
      <c r="E3125" s="13">
        <v>22081</v>
      </c>
      <c r="F3125" s="12" t="s">
        <v>29</v>
      </c>
      <c r="G3125" s="12" t="s">
        <v>20</v>
      </c>
      <c r="H3125" s="12"/>
    </row>
    <row r="3126" spans="1:8" ht="14.25" customHeight="1">
      <c r="A3126" s="12" t="s">
        <v>3153</v>
      </c>
      <c r="B3126" s="12" t="s">
        <v>34</v>
      </c>
      <c r="C3126" s="12" t="s">
        <v>14</v>
      </c>
      <c r="D3126" s="13">
        <v>121482</v>
      </c>
      <c r="E3126" s="13">
        <v>35264</v>
      </c>
      <c r="F3126" s="12" t="s">
        <v>15</v>
      </c>
      <c r="G3126" s="12" t="s">
        <v>20</v>
      </c>
      <c r="H3126" s="12" t="s">
        <v>31</v>
      </c>
    </row>
    <row r="3127" spans="1:8" ht="14.25" customHeight="1">
      <c r="A3127" s="12" t="s">
        <v>3154</v>
      </c>
      <c r="B3127" s="12" t="s">
        <v>36</v>
      </c>
      <c r="C3127" s="12" t="s">
        <v>9</v>
      </c>
      <c r="D3127" s="13">
        <v>164973</v>
      </c>
      <c r="E3127" s="13">
        <v>66047</v>
      </c>
      <c r="F3127" s="12" t="s">
        <v>10</v>
      </c>
      <c r="G3127" s="12" t="s">
        <v>20</v>
      </c>
      <c r="H3127" s="12" t="s">
        <v>17</v>
      </c>
    </row>
    <row r="3128" spans="1:8" ht="14.25" customHeight="1">
      <c r="A3128" s="12" t="s">
        <v>3155</v>
      </c>
      <c r="B3128" s="12" t="s">
        <v>34</v>
      </c>
      <c r="C3128" s="12" t="s">
        <v>14</v>
      </c>
      <c r="D3128" s="13">
        <v>48590</v>
      </c>
      <c r="E3128" s="13">
        <v>31581</v>
      </c>
      <c r="F3128" s="12" t="s">
        <v>29</v>
      </c>
      <c r="G3128" s="12" t="s">
        <v>20</v>
      </c>
      <c r="H3128" s="12"/>
    </row>
    <row r="3129" spans="1:8" ht="14.25" customHeight="1">
      <c r="A3129" s="12" t="s">
        <v>3156</v>
      </c>
      <c r="B3129" s="12" t="s">
        <v>19</v>
      </c>
      <c r="C3129" s="12" t="s">
        <v>14</v>
      </c>
      <c r="D3129" s="13">
        <v>11990</v>
      </c>
      <c r="E3129" s="13">
        <v>99883</v>
      </c>
      <c r="F3129" s="12"/>
      <c r="G3129" s="12" t="s">
        <v>20</v>
      </c>
      <c r="H3129" s="12"/>
    </row>
    <row r="3130" spans="1:8" ht="14.25" customHeight="1">
      <c r="A3130" s="12" t="s">
        <v>3157</v>
      </c>
      <c r="B3130" s="12" t="s">
        <v>120</v>
      </c>
      <c r="C3130" s="12" t="s">
        <v>14</v>
      </c>
      <c r="D3130" s="13">
        <v>181465</v>
      </c>
      <c r="E3130" s="13">
        <v>76431</v>
      </c>
      <c r="F3130" s="12"/>
      <c r="G3130" s="12"/>
      <c r="H3130" s="12" t="s">
        <v>11</v>
      </c>
    </row>
    <row r="3131" spans="1:8" ht="14.25" customHeight="1">
      <c r="A3131" s="12" t="s">
        <v>3158</v>
      </c>
      <c r="B3131" s="12" t="s">
        <v>19</v>
      </c>
      <c r="C3131" s="12" t="s">
        <v>9</v>
      </c>
      <c r="D3131" s="13">
        <v>144164</v>
      </c>
      <c r="E3131" s="13">
        <v>53583</v>
      </c>
      <c r="F3131" s="12"/>
      <c r="G3131" s="12"/>
      <c r="H3131" s="12" t="s">
        <v>31</v>
      </c>
    </row>
    <row r="3132" spans="1:8" ht="14.25" customHeight="1">
      <c r="A3132" s="12" t="s">
        <v>3159</v>
      </c>
      <c r="B3132" s="12"/>
      <c r="C3132" s="12" t="s">
        <v>9</v>
      </c>
      <c r="D3132" s="13">
        <v>144906</v>
      </c>
      <c r="E3132" s="13">
        <v>45194</v>
      </c>
      <c r="F3132" s="12" t="s">
        <v>29</v>
      </c>
      <c r="G3132" s="12" t="s">
        <v>24</v>
      </c>
      <c r="H3132" s="12" t="s">
        <v>17</v>
      </c>
    </row>
    <row r="3133" spans="1:8" ht="14.25" customHeight="1">
      <c r="A3133" s="12" t="s">
        <v>3160</v>
      </c>
      <c r="B3133" s="12" t="s">
        <v>13</v>
      </c>
      <c r="C3133" s="12" t="s">
        <v>14</v>
      </c>
      <c r="D3133" s="13">
        <v>57281</v>
      </c>
      <c r="E3133" s="13">
        <v>63752</v>
      </c>
      <c r="F3133" s="12" t="s">
        <v>10</v>
      </c>
      <c r="G3133" s="12" t="s">
        <v>16</v>
      </c>
      <c r="H3133" s="12"/>
    </row>
    <row r="3134" spans="1:8" ht="14.25" customHeight="1">
      <c r="A3134" s="12" t="s">
        <v>3161</v>
      </c>
      <c r="B3134" s="12" t="s">
        <v>34</v>
      </c>
      <c r="C3134" s="12" t="s">
        <v>46</v>
      </c>
      <c r="D3134" s="13">
        <v>97881</v>
      </c>
      <c r="E3134" s="13">
        <v>61576</v>
      </c>
      <c r="F3134" s="12" t="s">
        <v>15</v>
      </c>
      <c r="G3134" s="12" t="s">
        <v>20</v>
      </c>
      <c r="H3134" s="12"/>
    </row>
    <row r="3135" spans="1:8" ht="14.25" customHeight="1">
      <c r="A3135" s="12" t="s">
        <v>3162</v>
      </c>
      <c r="B3135" s="12" t="s">
        <v>13</v>
      </c>
      <c r="C3135" s="12" t="s">
        <v>46</v>
      </c>
      <c r="D3135" s="13">
        <v>71249</v>
      </c>
      <c r="E3135" s="13">
        <v>64311</v>
      </c>
      <c r="F3135" s="12" t="s">
        <v>15</v>
      </c>
      <c r="G3135" s="12" t="s">
        <v>16</v>
      </c>
      <c r="H3135" s="12" t="s">
        <v>11</v>
      </c>
    </row>
    <row r="3136" spans="1:8" ht="14.25" customHeight="1">
      <c r="A3136" s="12" t="s">
        <v>3163</v>
      </c>
      <c r="B3136" s="12" t="s">
        <v>36</v>
      </c>
      <c r="C3136" s="12" t="s">
        <v>14</v>
      </c>
      <c r="D3136" s="13">
        <v>125398</v>
      </c>
      <c r="E3136" s="13">
        <v>31027</v>
      </c>
      <c r="F3136" s="12" t="s">
        <v>15</v>
      </c>
      <c r="G3136" s="12"/>
      <c r="H3136" s="12"/>
    </row>
    <row r="3137" spans="1:8" ht="14.25" customHeight="1">
      <c r="A3137" s="12" t="s">
        <v>3164</v>
      </c>
      <c r="B3137" s="12"/>
      <c r="C3137" s="12" t="s">
        <v>9</v>
      </c>
      <c r="D3137" s="13">
        <v>152063</v>
      </c>
      <c r="E3137" s="13">
        <v>20624</v>
      </c>
      <c r="F3137" s="12" t="s">
        <v>15</v>
      </c>
      <c r="G3137" s="12" t="s">
        <v>20</v>
      </c>
      <c r="H3137" s="12"/>
    </row>
    <row r="3138" spans="1:8" ht="14.25" customHeight="1">
      <c r="A3138" s="12" t="s">
        <v>3165</v>
      </c>
      <c r="B3138" s="12" t="s">
        <v>19</v>
      </c>
      <c r="C3138" s="12"/>
      <c r="D3138" s="13">
        <v>153121</v>
      </c>
      <c r="E3138" s="13">
        <v>20994</v>
      </c>
      <c r="F3138" s="12"/>
      <c r="G3138" s="12" t="s">
        <v>16</v>
      </c>
      <c r="H3138" s="12"/>
    </row>
    <row r="3139" spans="1:8" ht="14.25" customHeight="1">
      <c r="A3139" s="12" t="s">
        <v>3166</v>
      </c>
      <c r="B3139" s="12" t="s">
        <v>120</v>
      </c>
      <c r="C3139" s="12" t="s">
        <v>14</v>
      </c>
      <c r="D3139" s="13">
        <v>147396</v>
      </c>
      <c r="E3139" s="13">
        <v>16140</v>
      </c>
      <c r="F3139" s="12" t="s">
        <v>29</v>
      </c>
      <c r="G3139" s="12" t="s">
        <v>24</v>
      </c>
      <c r="H3139" s="12" t="s">
        <v>17</v>
      </c>
    </row>
    <row r="3140" spans="1:8" ht="14.25" customHeight="1">
      <c r="A3140" s="12" t="s">
        <v>3167</v>
      </c>
      <c r="B3140" s="12" t="s">
        <v>34</v>
      </c>
      <c r="C3140" s="12"/>
      <c r="D3140" s="13">
        <v>192797</v>
      </c>
      <c r="E3140" s="13">
        <v>58341</v>
      </c>
      <c r="F3140" s="12" t="s">
        <v>15</v>
      </c>
      <c r="G3140" s="12" t="s">
        <v>24</v>
      </c>
      <c r="H3140" s="12" t="s">
        <v>31</v>
      </c>
    </row>
    <row r="3141" spans="1:8" ht="14.25" customHeight="1">
      <c r="A3141" s="12" t="s">
        <v>3168</v>
      </c>
      <c r="B3141" s="12" t="s">
        <v>19</v>
      </c>
      <c r="C3141" s="12"/>
      <c r="D3141" s="13">
        <v>31058</v>
      </c>
      <c r="E3141" s="13">
        <v>23191</v>
      </c>
      <c r="F3141" s="12"/>
      <c r="G3141" s="12" t="s">
        <v>20</v>
      </c>
      <c r="H3141" s="12" t="s">
        <v>31</v>
      </c>
    </row>
    <row r="3142" spans="1:8" ht="14.25" customHeight="1">
      <c r="A3142" s="12" t="s">
        <v>3169</v>
      </c>
      <c r="B3142" s="12" t="s">
        <v>13</v>
      </c>
      <c r="C3142" s="12" t="s">
        <v>9</v>
      </c>
      <c r="D3142" s="13">
        <v>148159</v>
      </c>
      <c r="E3142" s="13">
        <v>89535</v>
      </c>
      <c r="F3142" s="12" t="s">
        <v>15</v>
      </c>
      <c r="G3142" s="12" t="s">
        <v>24</v>
      </c>
      <c r="H3142" s="12" t="s">
        <v>31</v>
      </c>
    </row>
    <row r="3143" spans="1:8" ht="14.25" customHeight="1">
      <c r="A3143" s="12" t="s">
        <v>3170</v>
      </c>
      <c r="B3143" s="12" t="s">
        <v>13</v>
      </c>
      <c r="C3143" s="12" t="s">
        <v>14</v>
      </c>
      <c r="D3143" s="13">
        <v>105842</v>
      </c>
      <c r="E3143" s="13">
        <v>64862</v>
      </c>
      <c r="F3143" s="12" t="s">
        <v>15</v>
      </c>
      <c r="G3143" s="12" t="s">
        <v>24</v>
      </c>
      <c r="H3143" s="12" t="s">
        <v>17</v>
      </c>
    </row>
    <row r="3144" spans="1:8" ht="14.25" customHeight="1">
      <c r="A3144" s="12" t="s">
        <v>3171</v>
      </c>
      <c r="B3144" s="12" t="s">
        <v>13</v>
      </c>
      <c r="C3144" s="12"/>
      <c r="D3144" s="13">
        <v>18443</v>
      </c>
      <c r="E3144" s="13">
        <v>60465</v>
      </c>
      <c r="F3144" s="12" t="s">
        <v>29</v>
      </c>
      <c r="G3144" s="12" t="s">
        <v>20</v>
      </c>
      <c r="H3144" s="12" t="s">
        <v>31</v>
      </c>
    </row>
    <row r="3145" spans="1:8" ht="14.25" customHeight="1">
      <c r="A3145" s="12" t="s">
        <v>3172</v>
      </c>
      <c r="B3145" s="12" t="s">
        <v>13</v>
      </c>
      <c r="C3145" s="12" t="s">
        <v>9</v>
      </c>
      <c r="D3145" s="13">
        <v>15241</v>
      </c>
      <c r="E3145" s="13">
        <v>54678</v>
      </c>
      <c r="F3145" s="12" t="s">
        <v>29</v>
      </c>
      <c r="G3145" s="12" t="s">
        <v>24</v>
      </c>
      <c r="H3145" s="12" t="s">
        <v>11</v>
      </c>
    </row>
    <row r="3146" spans="1:8" ht="14.25" customHeight="1">
      <c r="A3146" s="12" t="s">
        <v>3173</v>
      </c>
      <c r="B3146" s="12" t="s">
        <v>34</v>
      </c>
      <c r="C3146" s="12" t="s">
        <v>14</v>
      </c>
      <c r="D3146" s="13">
        <v>119212</v>
      </c>
      <c r="E3146" s="13">
        <v>77154</v>
      </c>
      <c r="F3146" s="12" t="s">
        <v>10</v>
      </c>
      <c r="G3146" s="12"/>
      <c r="H3146" s="12" t="s">
        <v>31</v>
      </c>
    </row>
    <row r="3147" spans="1:8" ht="14.25" customHeight="1">
      <c r="A3147" s="12" t="s">
        <v>3174</v>
      </c>
      <c r="B3147" s="12" t="s">
        <v>13</v>
      </c>
      <c r="C3147" s="12" t="s">
        <v>9</v>
      </c>
      <c r="D3147" s="13">
        <v>115995</v>
      </c>
      <c r="E3147" s="13">
        <v>28875</v>
      </c>
      <c r="F3147" s="12" t="s">
        <v>10</v>
      </c>
      <c r="G3147" s="12"/>
      <c r="H3147" s="12" t="s">
        <v>21</v>
      </c>
    </row>
    <row r="3148" spans="1:8" ht="14.25" customHeight="1">
      <c r="A3148" s="12" t="s">
        <v>3175</v>
      </c>
      <c r="B3148" s="12"/>
      <c r="C3148" s="12"/>
      <c r="D3148" s="13">
        <v>146527</v>
      </c>
      <c r="E3148" s="13">
        <v>49969</v>
      </c>
      <c r="F3148" s="12" t="s">
        <v>10</v>
      </c>
      <c r="G3148" s="12"/>
      <c r="H3148" s="12" t="s">
        <v>17</v>
      </c>
    </row>
    <row r="3149" spans="1:8" ht="14.25" customHeight="1">
      <c r="A3149" s="12" t="s">
        <v>3176</v>
      </c>
      <c r="B3149" s="12" t="s">
        <v>19</v>
      </c>
      <c r="C3149" s="12" t="s">
        <v>46</v>
      </c>
      <c r="D3149" s="13">
        <v>145660</v>
      </c>
      <c r="E3149" s="13">
        <v>43816</v>
      </c>
      <c r="F3149" s="12" t="s">
        <v>10</v>
      </c>
      <c r="G3149" s="12" t="s">
        <v>24</v>
      </c>
      <c r="H3149" s="12" t="s">
        <v>21</v>
      </c>
    </row>
    <row r="3150" spans="1:8" ht="14.25" customHeight="1">
      <c r="A3150" s="12" t="s">
        <v>3177</v>
      </c>
      <c r="B3150" s="12" t="s">
        <v>34</v>
      </c>
      <c r="C3150" s="12" t="s">
        <v>46</v>
      </c>
      <c r="D3150" s="13">
        <v>53768</v>
      </c>
      <c r="E3150" s="13">
        <v>58869</v>
      </c>
      <c r="F3150" s="12" t="s">
        <v>10</v>
      </c>
      <c r="G3150" s="12" t="s">
        <v>20</v>
      </c>
      <c r="H3150" s="12" t="s">
        <v>31</v>
      </c>
    </row>
    <row r="3151" spans="1:8" ht="14.25" customHeight="1">
      <c r="A3151" s="12" t="s">
        <v>3178</v>
      </c>
      <c r="B3151" s="12" t="s">
        <v>36</v>
      </c>
      <c r="C3151" s="12" t="s">
        <v>46</v>
      </c>
      <c r="D3151" s="13">
        <v>176864</v>
      </c>
      <c r="E3151" s="13">
        <v>96097</v>
      </c>
      <c r="F3151" s="12" t="s">
        <v>29</v>
      </c>
      <c r="G3151" s="12"/>
      <c r="H3151" s="12" t="s">
        <v>31</v>
      </c>
    </row>
    <row r="3152" spans="1:8" ht="14.25" customHeight="1">
      <c r="A3152" s="12" t="s">
        <v>3179</v>
      </c>
      <c r="B3152" s="12" t="s">
        <v>34</v>
      </c>
      <c r="C3152" s="12" t="s">
        <v>46</v>
      </c>
      <c r="D3152" s="13">
        <v>74796</v>
      </c>
      <c r="E3152" s="13">
        <v>92050</v>
      </c>
      <c r="F3152" s="12" t="s">
        <v>29</v>
      </c>
      <c r="G3152" s="12" t="s">
        <v>20</v>
      </c>
      <c r="H3152" s="12" t="s">
        <v>11</v>
      </c>
    </row>
    <row r="3153" spans="1:8" ht="14.25" customHeight="1">
      <c r="A3153" s="12" t="s">
        <v>3180</v>
      </c>
      <c r="B3153" s="12" t="s">
        <v>34</v>
      </c>
      <c r="C3153" s="12" t="s">
        <v>14</v>
      </c>
      <c r="D3153" s="13">
        <v>107391</v>
      </c>
      <c r="E3153" s="13">
        <v>6819</v>
      </c>
      <c r="F3153" s="12" t="s">
        <v>29</v>
      </c>
      <c r="G3153" s="12"/>
      <c r="H3153" s="12"/>
    </row>
    <row r="3154" spans="1:8" ht="14.25" customHeight="1">
      <c r="A3154" s="12" t="s">
        <v>3181</v>
      </c>
      <c r="B3154" s="12" t="s">
        <v>36</v>
      </c>
      <c r="C3154" s="12" t="s">
        <v>9</v>
      </c>
      <c r="D3154" s="13">
        <v>157192</v>
      </c>
      <c r="E3154" s="13">
        <v>35517</v>
      </c>
      <c r="F3154" s="12" t="s">
        <v>10</v>
      </c>
      <c r="G3154" s="12" t="s">
        <v>20</v>
      </c>
      <c r="H3154" s="12"/>
    </row>
    <row r="3155" spans="1:8" ht="14.25" customHeight="1">
      <c r="A3155" s="12" t="s">
        <v>3182</v>
      </c>
      <c r="B3155" s="12" t="s">
        <v>13</v>
      </c>
      <c r="C3155" s="12" t="s">
        <v>14</v>
      </c>
      <c r="D3155" s="13">
        <v>172173</v>
      </c>
      <c r="E3155" s="13">
        <v>25599</v>
      </c>
      <c r="F3155" s="12" t="s">
        <v>10</v>
      </c>
      <c r="G3155" s="12" t="s">
        <v>16</v>
      </c>
      <c r="H3155" s="12"/>
    </row>
    <row r="3156" spans="1:8" ht="14.25" customHeight="1">
      <c r="A3156" s="12" t="s">
        <v>3183</v>
      </c>
      <c r="B3156" s="12" t="s">
        <v>36</v>
      </c>
      <c r="C3156" s="12"/>
      <c r="D3156" s="13">
        <v>124317</v>
      </c>
      <c r="E3156" s="13">
        <v>77692</v>
      </c>
      <c r="F3156" s="12"/>
      <c r="G3156" s="12" t="s">
        <v>16</v>
      </c>
      <c r="H3156" s="12" t="s">
        <v>17</v>
      </c>
    </row>
    <row r="3157" spans="1:8" ht="14.25" customHeight="1">
      <c r="A3157" s="12" t="s">
        <v>3184</v>
      </c>
      <c r="B3157" s="12" t="s">
        <v>13</v>
      </c>
      <c r="C3157" s="12" t="s">
        <v>14</v>
      </c>
      <c r="D3157" s="13">
        <v>117537</v>
      </c>
      <c r="E3157" s="13">
        <v>69988</v>
      </c>
      <c r="F3157" s="12" t="s">
        <v>10</v>
      </c>
      <c r="G3157" s="12" t="s">
        <v>24</v>
      </c>
      <c r="H3157" s="12" t="s">
        <v>21</v>
      </c>
    </row>
    <row r="3158" spans="1:8" ht="14.25" customHeight="1">
      <c r="A3158" s="12" t="s">
        <v>3185</v>
      </c>
      <c r="B3158" s="12" t="s">
        <v>36</v>
      </c>
      <c r="C3158" s="12" t="s">
        <v>14</v>
      </c>
      <c r="D3158" s="13">
        <v>72546</v>
      </c>
      <c r="E3158" s="13">
        <v>29952</v>
      </c>
      <c r="F3158" s="12"/>
      <c r="G3158" s="12" t="s">
        <v>20</v>
      </c>
      <c r="H3158" s="12" t="s">
        <v>31</v>
      </c>
    </row>
    <row r="3159" spans="1:8" ht="14.25" customHeight="1">
      <c r="A3159" s="12" t="s">
        <v>3186</v>
      </c>
      <c r="B3159" s="12" t="s">
        <v>19</v>
      </c>
      <c r="C3159" s="12" t="s">
        <v>14</v>
      </c>
      <c r="D3159" s="13">
        <v>12954</v>
      </c>
      <c r="E3159" s="13">
        <v>78343</v>
      </c>
      <c r="F3159" s="12" t="s">
        <v>15</v>
      </c>
      <c r="G3159" s="12" t="s">
        <v>16</v>
      </c>
      <c r="H3159" s="12" t="s">
        <v>31</v>
      </c>
    </row>
    <row r="3160" spans="1:8" ht="14.25" customHeight="1">
      <c r="A3160" s="12" t="s">
        <v>3187</v>
      </c>
      <c r="B3160" s="12" t="s">
        <v>19</v>
      </c>
      <c r="C3160" s="12" t="s">
        <v>14</v>
      </c>
      <c r="D3160" s="13">
        <v>172736</v>
      </c>
      <c r="E3160" s="13">
        <v>72964</v>
      </c>
      <c r="F3160" s="12" t="s">
        <v>15</v>
      </c>
      <c r="G3160" s="12" t="s">
        <v>16</v>
      </c>
      <c r="H3160" s="12" t="s">
        <v>31</v>
      </c>
    </row>
    <row r="3161" spans="1:8" ht="14.25" customHeight="1">
      <c r="A3161" s="12" t="s">
        <v>3188</v>
      </c>
      <c r="B3161" s="12" t="s">
        <v>13</v>
      </c>
      <c r="C3161" s="12" t="s">
        <v>9</v>
      </c>
      <c r="D3161" s="13">
        <v>102855</v>
      </c>
      <c r="E3161" s="13">
        <v>69293</v>
      </c>
      <c r="F3161" s="12" t="s">
        <v>29</v>
      </c>
      <c r="G3161" s="12" t="s">
        <v>16</v>
      </c>
      <c r="H3161" s="12" t="s">
        <v>17</v>
      </c>
    </row>
    <row r="3162" spans="1:8" ht="14.25" customHeight="1">
      <c r="A3162" s="12" t="s">
        <v>3189</v>
      </c>
      <c r="B3162" s="12" t="s">
        <v>13</v>
      </c>
      <c r="C3162" s="12" t="s">
        <v>14</v>
      </c>
      <c r="D3162" s="13">
        <v>30018</v>
      </c>
      <c r="E3162" s="13">
        <v>71285</v>
      </c>
      <c r="F3162" s="12" t="s">
        <v>29</v>
      </c>
      <c r="G3162" s="12"/>
      <c r="H3162" s="12" t="s">
        <v>21</v>
      </c>
    </row>
    <row r="3163" spans="1:8" ht="14.25" customHeight="1">
      <c r="A3163" s="12" t="s">
        <v>3190</v>
      </c>
      <c r="B3163" s="12" t="s">
        <v>34</v>
      </c>
      <c r="C3163" s="12" t="s">
        <v>9</v>
      </c>
      <c r="D3163" s="13">
        <v>94023</v>
      </c>
      <c r="E3163" s="13">
        <v>61569</v>
      </c>
      <c r="F3163" s="12" t="s">
        <v>15</v>
      </c>
      <c r="G3163" s="12" t="s">
        <v>16</v>
      </c>
      <c r="H3163" s="12" t="s">
        <v>31</v>
      </c>
    </row>
    <row r="3164" spans="1:8" ht="14.25" customHeight="1">
      <c r="A3164" s="12" t="s">
        <v>3191</v>
      </c>
      <c r="B3164" s="12" t="s">
        <v>13</v>
      </c>
      <c r="C3164" s="12" t="s">
        <v>14</v>
      </c>
      <c r="D3164" s="13">
        <v>184671</v>
      </c>
      <c r="E3164" s="13">
        <v>8352</v>
      </c>
      <c r="F3164" s="12" t="s">
        <v>29</v>
      </c>
      <c r="G3164" s="12"/>
      <c r="H3164" s="12" t="s">
        <v>11</v>
      </c>
    </row>
    <row r="3165" spans="1:8" ht="14.25" customHeight="1">
      <c r="A3165" s="12" t="s">
        <v>3192</v>
      </c>
      <c r="B3165" s="12"/>
      <c r="C3165" s="12"/>
      <c r="D3165" s="13">
        <v>124743</v>
      </c>
      <c r="E3165" s="13">
        <v>48623</v>
      </c>
      <c r="F3165" s="12" t="s">
        <v>10</v>
      </c>
      <c r="G3165" s="12" t="s">
        <v>16</v>
      </c>
      <c r="H3165" s="12"/>
    </row>
    <row r="3166" spans="1:8" ht="14.25" customHeight="1">
      <c r="A3166" s="12" t="s">
        <v>3193</v>
      </c>
      <c r="B3166" s="12" t="s">
        <v>19</v>
      </c>
      <c r="C3166" s="12" t="s">
        <v>46</v>
      </c>
      <c r="D3166" s="13">
        <v>147771</v>
      </c>
      <c r="E3166" s="13">
        <v>5818</v>
      </c>
      <c r="F3166" s="12" t="s">
        <v>29</v>
      </c>
      <c r="G3166" s="12" t="s">
        <v>16</v>
      </c>
      <c r="H3166" s="12"/>
    </row>
    <row r="3167" spans="1:8" ht="14.25" customHeight="1">
      <c r="A3167" s="12" t="s">
        <v>3194</v>
      </c>
      <c r="B3167" s="12"/>
      <c r="C3167" s="12" t="s">
        <v>14</v>
      </c>
      <c r="D3167" s="13">
        <v>136518</v>
      </c>
      <c r="E3167" s="13">
        <v>68389</v>
      </c>
      <c r="F3167" s="12" t="s">
        <v>29</v>
      </c>
      <c r="G3167" s="12"/>
      <c r="H3167" s="12" t="s">
        <v>21</v>
      </c>
    </row>
    <row r="3168" spans="1:8" ht="14.25" customHeight="1">
      <c r="A3168" s="12" t="s">
        <v>3195</v>
      </c>
      <c r="B3168" s="12" t="s">
        <v>13</v>
      </c>
      <c r="C3168" s="12" t="s">
        <v>9</v>
      </c>
      <c r="D3168" s="13">
        <v>28550</v>
      </c>
      <c r="E3168" s="13">
        <v>38316</v>
      </c>
      <c r="F3168" s="12" t="s">
        <v>29</v>
      </c>
      <c r="G3168" s="12" t="s">
        <v>16</v>
      </c>
      <c r="H3168" s="12" t="s">
        <v>31</v>
      </c>
    </row>
    <row r="3169" spans="1:8" ht="14.25" customHeight="1">
      <c r="A3169" s="12" t="s">
        <v>3196</v>
      </c>
      <c r="B3169" s="12" t="s">
        <v>36</v>
      </c>
      <c r="C3169" s="12" t="s">
        <v>46</v>
      </c>
      <c r="D3169" s="13">
        <v>165083</v>
      </c>
      <c r="E3169" s="13">
        <v>38161</v>
      </c>
      <c r="F3169" s="12" t="s">
        <v>10</v>
      </c>
      <c r="G3169" s="12" t="s">
        <v>24</v>
      </c>
      <c r="H3169" s="12"/>
    </row>
    <row r="3170" spans="1:8" ht="14.25" customHeight="1">
      <c r="A3170" s="12" t="s">
        <v>3197</v>
      </c>
      <c r="B3170" s="12" t="s">
        <v>34</v>
      </c>
      <c r="C3170" s="12" t="s">
        <v>9</v>
      </c>
      <c r="D3170" s="13">
        <v>51276</v>
      </c>
      <c r="E3170" s="13">
        <v>62533</v>
      </c>
      <c r="F3170" s="12" t="s">
        <v>15</v>
      </c>
      <c r="G3170" s="12"/>
      <c r="H3170" s="12" t="s">
        <v>17</v>
      </c>
    </row>
    <row r="3171" spans="1:8" ht="14.25" customHeight="1">
      <c r="A3171" s="12" t="s">
        <v>3198</v>
      </c>
      <c r="B3171" s="12" t="s">
        <v>13</v>
      </c>
      <c r="C3171" s="12" t="s">
        <v>14</v>
      </c>
      <c r="D3171" s="13">
        <v>123283</v>
      </c>
      <c r="E3171" s="13">
        <v>16540</v>
      </c>
      <c r="F3171" s="12" t="s">
        <v>10</v>
      </c>
      <c r="G3171" s="12" t="s">
        <v>20</v>
      </c>
      <c r="H3171" s="12"/>
    </row>
    <row r="3172" spans="1:8" ht="14.25" customHeight="1">
      <c r="A3172" s="12" t="s">
        <v>3199</v>
      </c>
      <c r="B3172" s="12" t="s">
        <v>36</v>
      </c>
      <c r="C3172" s="12"/>
      <c r="D3172" s="13">
        <v>156295</v>
      </c>
      <c r="E3172" s="13">
        <v>87185</v>
      </c>
      <c r="F3172" s="12"/>
      <c r="G3172" s="12" t="s">
        <v>20</v>
      </c>
      <c r="H3172" s="12" t="s">
        <v>31</v>
      </c>
    </row>
    <row r="3173" spans="1:8" ht="14.25" customHeight="1">
      <c r="A3173" s="12" t="s">
        <v>3200</v>
      </c>
      <c r="B3173" s="12" t="s">
        <v>36</v>
      </c>
      <c r="C3173" s="12"/>
      <c r="D3173" s="13">
        <v>94138</v>
      </c>
      <c r="E3173" s="13">
        <v>37518</v>
      </c>
      <c r="F3173" s="12" t="s">
        <v>10</v>
      </c>
      <c r="G3173" s="12" t="s">
        <v>20</v>
      </c>
      <c r="H3173" s="12" t="s">
        <v>31</v>
      </c>
    </row>
    <row r="3174" spans="1:8" ht="14.25" customHeight="1">
      <c r="A3174" s="12" t="s">
        <v>3201</v>
      </c>
      <c r="B3174" s="12" t="s">
        <v>36</v>
      </c>
      <c r="C3174" s="12" t="s">
        <v>9</v>
      </c>
      <c r="D3174" s="13">
        <v>181949</v>
      </c>
      <c r="E3174" s="13">
        <v>27504</v>
      </c>
      <c r="F3174" s="12" t="s">
        <v>29</v>
      </c>
      <c r="G3174" s="12"/>
      <c r="H3174" s="12" t="s">
        <v>11</v>
      </c>
    </row>
    <row r="3175" spans="1:8" ht="14.25" customHeight="1">
      <c r="A3175" s="12" t="s">
        <v>3202</v>
      </c>
      <c r="B3175" s="12" t="s">
        <v>36</v>
      </c>
      <c r="C3175" s="12"/>
      <c r="D3175" s="13">
        <v>177120</v>
      </c>
      <c r="E3175" s="13">
        <v>78286</v>
      </c>
      <c r="F3175" s="12" t="s">
        <v>10</v>
      </c>
      <c r="G3175" s="12" t="s">
        <v>16</v>
      </c>
      <c r="H3175" s="12" t="s">
        <v>21</v>
      </c>
    </row>
    <row r="3176" spans="1:8" ht="14.25" customHeight="1">
      <c r="A3176" s="12" t="s">
        <v>3203</v>
      </c>
      <c r="B3176" s="12" t="s">
        <v>13</v>
      </c>
      <c r="C3176" s="12" t="s">
        <v>14</v>
      </c>
      <c r="D3176" s="13">
        <v>27651</v>
      </c>
      <c r="E3176" s="13">
        <v>91915</v>
      </c>
      <c r="F3176" s="12" t="s">
        <v>10</v>
      </c>
      <c r="G3176" s="12" t="s">
        <v>16</v>
      </c>
      <c r="H3176" s="12" t="s">
        <v>21</v>
      </c>
    </row>
    <row r="3177" spans="1:8" ht="14.25" customHeight="1">
      <c r="A3177" s="12" t="s">
        <v>3204</v>
      </c>
      <c r="B3177" s="12" t="s">
        <v>36</v>
      </c>
      <c r="C3177" s="12" t="s">
        <v>46</v>
      </c>
      <c r="D3177" s="13">
        <v>68350</v>
      </c>
      <c r="E3177" s="13">
        <v>95332</v>
      </c>
      <c r="F3177" s="12" t="s">
        <v>29</v>
      </c>
      <c r="G3177" s="12" t="s">
        <v>16</v>
      </c>
      <c r="H3177" s="12"/>
    </row>
    <row r="3178" spans="1:8" ht="14.25" customHeight="1">
      <c r="A3178" s="12" t="s">
        <v>3205</v>
      </c>
      <c r="B3178" s="12" t="s">
        <v>34</v>
      </c>
      <c r="C3178" s="12"/>
      <c r="D3178" s="13">
        <v>96566</v>
      </c>
      <c r="E3178" s="13">
        <v>37616</v>
      </c>
      <c r="F3178" s="12" t="s">
        <v>29</v>
      </c>
      <c r="G3178" s="12" t="s">
        <v>24</v>
      </c>
      <c r="H3178" s="12" t="s">
        <v>31</v>
      </c>
    </row>
    <row r="3179" spans="1:8" ht="14.25" customHeight="1">
      <c r="A3179" s="12" t="s">
        <v>3206</v>
      </c>
      <c r="B3179" s="12" t="s">
        <v>19</v>
      </c>
      <c r="C3179" s="12" t="s">
        <v>9</v>
      </c>
      <c r="D3179" s="13">
        <v>144427</v>
      </c>
      <c r="E3179" s="13">
        <v>31853</v>
      </c>
      <c r="F3179" s="12" t="s">
        <v>29</v>
      </c>
      <c r="G3179" s="12" t="s">
        <v>16</v>
      </c>
      <c r="H3179" s="12" t="s">
        <v>17</v>
      </c>
    </row>
    <row r="3180" spans="1:8" ht="14.25" customHeight="1">
      <c r="A3180" s="12" t="s">
        <v>3207</v>
      </c>
      <c r="B3180" s="12" t="s">
        <v>34</v>
      </c>
      <c r="C3180" s="12" t="s">
        <v>9</v>
      </c>
      <c r="D3180" s="13">
        <v>169188</v>
      </c>
      <c r="E3180" s="13">
        <v>37091</v>
      </c>
      <c r="F3180" s="12" t="s">
        <v>29</v>
      </c>
      <c r="G3180" s="12" t="s">
        <v>20</v>
      </c>
      <c r="H3180" s="12" t="s">
        <v>17</v>
      </c>
    </row>
    <row r="3181" spans="1:8" ht="14.25" customHeight="1">
      <c r="A3181" s="12" t="s">
        <v>3208</v>
      </c>
      <c r="B3181" s="12" t="s">
        <v>36</v>
      </c>
      <c r="C3181" s="12" t="s">
        <v>14</v>
      </c>
      <c r="D3181" s="13">
        <v>176316</v>
      </c>
      <c r="E3181" s="13">
        <v>53498</v>
      </c>
      <c r="F3181" s="12"/>
      <c r="G3181" s="12" t="s">
        <v>24</v>
      </c>
      <c r="H3181" s="12" t="s">
        <v>11</v>
      </c>
    </row>
    <row r="3182" spans="1:8" ht="14.25" customHeight="1">
      <c r="A3182" s="12" t="s">
        <v>3209</v>
      </c>
      <c r="B3182" s="12"/>
      <c r="C3182" s="12" t="s">
        <v>14</v>
      </c>
      <c r="D3182" s="13">
        <v>192976</v>
      </c>
      <c r="E3182" s="13">
        <v>10466</v>
      </c>
      <c r="F3182" s="12"/>
      <c r="G3182" s="12" t="s">
        <v>20</v>
      </c>
      <c r="H3182" s="12" t="s">
        <v>31</v>
      </c>
    </row>
    <row r="3183" spans="1:8" ht="14.25" customHeight="1">
      <c r="A3183" s="12" t="s">
        <v>3210</v>
      </c>
      <c r="B3183" s="12" t="s">
        <v>120</v>
      </c>
      <c r="C3183" s="12"/>
      <c r="D3183" s="13">
        <v>178894</v>
      </c>
      <c r="E3183" s="13">
        <v>35559</v>
      </c>
      <c r="F3183" s="12" t="s">
        <v>29</v>
      </c>
      <c r="G3183" s="12" t="s">
        <v>20</v>
      </c>
      <c r="H3183" s="12" t="s">
        <v>21</v>
      </c>
    </row>
    <row r="3184" spans="1:8" ht="14.25" customHeight="1">
      <c r="A3184" s="12" t="s">
        <v>3211</v>
      </c>
      <c r="B3184" s="12" t="s">
        <v>36</v>
      </c>
      <c r="C3184" s="12" t="s">
        <v>14</v>
      </c>
      <c r="D3184" s="13">
        <v>21613</v>
      </c>
      <c r="E3184" s="13">
        <v>53797</v>
      </c>
      <c r="F3184" s="12" t="s">
        <v>15</v>
      </c>
      <c r="G3184" s="12" t="s">
        <v>16</v>
      </c>
      <c r="H3184" s="12" t="s">
        <v>17</v>
      </c>
    </row>
    <row r="3185" spans="1:8" ht="14.25" customHeight="1">
      <c r="A3185" s="12" t="s">
        <v>3212</v>
      </c>
      <c r="B3185" s="12" t="s">
        <v>34</v>
      </c>
      <c r="C3185" s="12" t="s">
        <v>14</v>
      </c>
      <c r="D3185" s="13">
        <v>118229</v>
      </c>
      <c r="E3185" s="13">
        <v>7035</v>
      </c>
      <c r="F3185" s="12" t="s">
        <v>15</v>
      </c>
      <c r="G3185" s="12"/>
      <c r="H3185" s="12"/>
    </row>
    <row r="3186" spans="1:8" ht="14.25" customHeight="1">
      <c r="A3186" s="12" t="s">
        <v>3213</v>
      </c>
      <c r="B3186" s="12" t="s">
        <v>19</v>
      </c>
      <c r="C3186" s="12" t="s">
        <v>9</v>
      </c>
      <c r="D3186" s="13">
        <v>33567</v>
      </c>
      <c r="E3186" s="13">
        <v>75497</v>
      </c>
      <c r="F3186" s="12" t="s">
        <v>29</v>
      </c>
      <c r="G3186" s="12" t="s">
        <v>24</v>
      </c>
      <c r="H3186" s="12" t="s">
        <v>17</v>
      </c>
    </row>
    <row r="3187" spans="1:8" ht="14.25" customHeight="1">
      <c r="A3187" s="12" t="s">
        <v>3214</v>
      </c>
      <c r="B3187" s="12" t="s">
        <v>36</v>
      </c>
      <c r="C3187" s="12"/>
      <c r="D3187" s="13">
        <v>180795</v>
      </c>
      <c r="E3187" s="13">
        <v>69048</v>
      </c>
      <c r="F3187" s="12"/>
      <c r="G3187" s="12" t="s">
        <v>24</v>
      </c>
      <c r="H3187" s="12" t="s">
        <v>17</v>
      </c>
    </row>
    <row r="3188" spans="1:8" ht="14.25" customHeight="1">
      <c r="A3188" s="12" t="s">
        <v>3215</v>
      </c>
      <c r="B3188" s="12" t="s">
        <v>34</v>
      </c>
      <c r="C3188" s="12" t="s">
        <v>14</v>
      </c>
      <c r="D3188" s="13">
        <v>147090</v>
      </c>
      <c r="E3188" s="13">
        <v>82540</v>
      </c>
      <c r="F3188" s="12" t="s">
        <v>29</v>
      </c>
      <c r="G3188" s="12" t="s">
        <v>24</v>
      </c>
      <c r="H3188" s="12" t="s">
        <v>21</v>
      </c>
    </row>
    <row r="3189" spans="1:8" ht="14.25" customHeight="1">
      <c r="A3189" s="12" t="s">
        <v>3216</v>
      </c>
      <c r="B3189" s="12" t="s">
        <v>34</v>
      </c>
      <c r="C3189" s="12" t="s">
        <v>46</v>
      </c>
      <c r="D3189" s="13">
        <v>113429</v>
      </c>
      <c r="E3189" s="13">
        <v>30331</v>
      </c>
      <c r="F3189" s="12" t="s">
        <v>29</v>
      </c>
      <c r="G3189" s="12"/>
      <c r="H3189" s="12" t="s">
        <v>21</v>
      </c>
    </row>
    <row r="3190" spans="1:8" ht="14.25" customHeight="1">
      <c r="A3190" s="12" t="s">
        <v>3217</v>
      </c>
      <c r="B3190" s="12" t="s">
        <v>34</v>
      </c>
      <c r="C3190" s="12" t="s">
        <v>14</v>
      </c>
      <c r="D3190" s="13">
        <v>18286</v>
      </c>
      <c r="E3190" s="13">
        <v>26426</v>
      </c>
      <c r="F3190" s="12" t="s">
        <v>29</v>
      </c>
      <c r="G3190" s="12" t="s">
        <v>16</v>
      </c>
      <c r="H3190" s="12"/>
    </row>
    <row r="3191" spans="1:8" ht="14.25" customHeight="1">
      <c r="A3191" s="12" t="s">
        <v>3218</v>
      </c>
      <c r="B3191" s="12" t="s">
        <v>36</v>
      </c>
      <c r="C3191" s="12" t="s">
        <v>46</v>
      </c>
      <c r="D3191" s="13">
        <v>132809</v>
      </c>
      <c r="E3191" s="13">
        <v>34686</v>
      </c>
      <c r="F3191" s="12" t="s">
        <v>15</v>
      </c>
      <c r="G3191" s="12" t="s">
        <v>24</v>
      </c>
      <c r="H3191" s="12" t="s">
        <v>17</v>
      </c>
    </row>
    <row r="3192" spans="1:8" ht="14.25" customHeight="1">
      <c r="A3192" s="12" t="s">
        <v>3219</v>
      </c>
      <c r="B3192" s="12" t="s">
        <v>19</v>
      </c>
      <c r="C3192" s="12"/>
      <c r="D3192" s="13">
        <v>21715</v>
      </c>
      <c r="E3192" s="13">
        <v>19241</v>
      </c>
      <c r="F3192" s="12" t="s">
        <v>10</v>
      </c>
      <c r="G3192" s="12" t="s">
        <v>20</v>
      </c>
      <c r="H3192" s="12" t="s">
        <v>21</v>
      </c>
    </row>
    <row r="3193" spans="1:8" ht="14.25" customHeight="1">
      <c r="A3193" s="12" t="s">
        <v>3220</v>
      </c>
      <c r="B3193" s="12" t="s">
        <v>19</v>
      </c>
      <c r="C3193" s="12"/>
      <c r="D3193" s="13">
        <v>116605</v>
      </c>
      <c r="E3193" s="13">
        <v>63634</v>
      </c>
      <c r="F3193" s="12" t="s">
        <v>29</v>
      </c>
      <c r="G3193" s="12" t="s">
        <v>16</v>
      </c>
      <c r="H3193" s="12" t="s">
        <v>11</v>
      </c>
    </row>
    <row r="3194" spans="1:8" ht="14.25" customHeight="1">
      <c r="A3194" s="12" t="s">
        <v>3221</v>
      </c>
      <c r="B3194" s="12" t="s">
        <v>34</v>
      </c>
      <c r="C3194" s="12"/>
      <c r="D3194" s="13">
        <v>135343</v>
      </c>
      <c r="E3194" s="13">
        <v>44368</v>
      </c>
      <c r="F3194" s="12" t="s">
        <v>15</v>
      </c>
      <c r="G3194" s="12" t="s">
        <v>16</v>
      </c>
      <c r="H3194" s="12"/>
    </row>
    <row r="3195" spans="1:8" ht="14.25" customHeight="1">
      <c r="A3195" s="12" t="s">
        <v>3222</v>
      </c>
      <c r="B3195" s="12" t="s">
        <v>13</v>
      </c>
      <c r="C3195" s="12" t="s">
        <v>9</v>
      </c>
      <c r="D3195" s="13">
        <v>48692</v>
      </c>
      <c r="E3195" s="13">
        <v>40170</v>
      </c>
      <c r="F3195" s="12" t="s">
        <v>10</v>
      </c>
      <c r="G3195" s="12" t="s">
        <v>20</v>
      </c>
      <c r="H3195" s="12" t="s">
        <v>11</v>
      </c>
    </row>
    <row r="3196" spans="1:8" ht="14.25" customHeight="1">
      <c r="A3196" s="12" t="s">
        <v>3223</v>
      </c>
      <c r="B3196" s="12" t="s">
        <v>34</v>
      </c>
      <c r="C3196" s="12" t="s">
        <v>9</v>
      </c>
      <c r="D3196" s="13">
        <v>16083</v>
      </c>
      <c r="E3196" s="13">
        <v>14852</v>
      </c>
      <c r="F3196" s="12" t="s">
        <v>15</v>
      </c>
      <c r="G3196" s="12" t="s">
        <v>20</v>
      </c>
      <c r="H3196" s="12" t="s">
        <v>17</v>
      </c>
    </row>
    <row r="3197" spans="1:8" ht="14.25" customHeight="1">
      <c r="A3197" s="12" t="s">
        <v>3224</v>
      </c>
      <c r="B3197" s="12"/>
      <c r="C3197" s="12"/>
      <c r="D3197" s="13">
        <v>72259</v>
      </c>
      <c r="E3197" s="13">
        <v>34630</v>
      </c>
      <c r="F3197" s="12" t="s">
        <v>29</v>
      </c>
      <c r="G3197" s="12" t="s">
        <v>24</v>
      </c>
      <c r="H3197" s="12"/>
    </row>
    <row r="3198" spans="1:8" ht="14.25" customHeight="1">
      <c r="A3198" s="12" t="s">
        <v>3225</v>
      </c>
      <c r="B3198" s="12" t="s">
        <v>34</v>
      </c>
      <c r="C3198" s="12" t="s">
        <v>46</v>
      </c>
      <c r="D3198" s="13">
        <v>30377</v>
      </c>
      <c r="E3198" s="13">
        <v>66958</v>
      </c>
      <c r="F3198" s="12" t="s">
        <v>29</v>
      </c>
      <c r="G3198" s="12" t="s">
        <v>20</v>
      </c>
      <c r="H3198" s="12" t="s">
        <v>21</v>
      </c>
    </row>
    <row r="3199" spans="1:8" ht="14.25" customHeight="1">
      <c r="A3199" s="12" t="s">
        <v>3226</v>
      </c>
      <c r="B3199" s="12"/>
      <c r="C3199" s="12"/>
      <c r="D3199" s="13">
        <v>124943</v>
      </c>
      <c r="E3199" s="13">
        <v>79625</v>
      </c>
      <c r="F3199" s="12" t="s">
        <v>10</v>
      </c>
      <c r="G3199" s="12"/>
      <c r="H3199" s="12" t="s">
        <v>31</v>
      </c>
    </row>
    <row r="3200" spans="1:8" ht="14.25" customHeight="1">
      <c r="A3200" s="12" t="s">
        <v>3227</v>
      </c>
      <c r="B3200" s="12" t="s">
        <v>36</v>
      </c>
      <c r="C3200" s="12" t="s">
        <v>14</v>
      </c>
      <c r="D3200" s="13">
        <v>67108</v>
      </c>
      <c r="E3200" s="13">
        <v>93489</v>
      </c>
      <c r="F3200" s="12" t="s">
        <v>10</v>
      </c>
      <c r="G3200" s="12"/>
      <c r="H3200" s="12" t="s">
        <v>21</v>
      </c>
    </row>
    <row r="3201" spans="1:8" ht="14.25" customHeight="1">
      <c r="A3201" s="12" t="s">
        <v>3228</v>
      </c>
      <c r="B3201" s="12" t="s">
        <v>34</v>
      </c>
      <c r="C3201" s="12" t="s">
        <v>14</v>
      </c>
      <c r="D3201" s="13">
        <v>194584</v>
      </c>
      <c r="E3201" s="13">
        <v>67738</v>
      </c>
      <c r="F3201" s="12" t="s">
        <v>15</v>
      </c>
      <c r="G3201" s="12" t="s">
        <v>16</v>
      </c>
      <c r="H3201" s="12" t="s">
        <v>17</v>
      </c>
    </row>
    <row r="3202" spans="1:8" ht="14.25" customHeight="1">
      <c r="A3202" s="12" t="s">
        <v>3229</v>
      </c>
      <c r="B3202" s="12"/>
      <c r="C3202" s="12" t="s">
        <v>14</v>
      </c>
      <c r="D3202" s="13">
        <v>164303</v>
      </c>
      <c r="E3202" s="13">
        <v>18072</v>
      </c>
      <c r="F3202" s="12" t="s">
        <v>10</v>
      </c>
      <c r="G3202" s="12" t="s">
        <v>16</v>
      </c>
      <c r="H3202" s="12" t="s">
        <v>11</v>
      </c>
    </row>
    <row r="3203" spans="1:8" ht="14.25" customHeight="1">
      <c r="A3203" s="12" t="s">
        <v>3230</v>
      </c>
      <c r="B3203" s="12" t="s">
        <v>19</v>
      </c>
      <c r="C3203" s="12" t="s">
        <v>14</v>
      </c>
      <c r="D3203" s="13">
        <v>107289</v>
      </c>
      <c r="E3203" s="13">
        <v>59503</v>
      </c>
      <c r="F3203" s="12" t="s">
        <v>29</v>
      </c>
      <c r="G3203" s="12" t="s">
        <v>16</v>
      </c>
      <c r="H3203" s="12" t="s">
        <v>31</v>
      </c>
    </row>
    <row r="3204" spans="1:8" ht="14.25" customHeight="1">
      <c r="A3204" s="12" t="s">
        <v>3231</v>
      </c>
      <c r="B3204" s="12" t="s">
        <v>152</v>
      </c>
      <c r="C3204" s="12" t="s">
        <v>9</v>
      </c>
      <c r="D3204" s="13">
        <v>129980</v>
      </c>
      <c r="E3204" s="13">
        <v>89377</v>
      </c>
      <c r="F3204" s="12" t="s">
        <v>10</v>
      </c>
      <c r="G3204" s="12" t="s">
        <v>24</v>
      </c>
      <c r="H3204" s="12" t="s">
        <v>11</v>
      </c>
    </row>
    <row r="3205" spans="1:8" ht="14.25" customHeight="1">
      <c r="A3205" s="12" t="s">
        <v>3232</v>
      </c>
      <c r="B3205" s="12" t="s">
        <v>13</v>
      </c>
      <c r="C3205" s="12" t="s">
        <v>46</v>
      </c>
      <c r="D3205" s="13">
        <v>34860</v>
      </c>
      <c r="E3205" s="13">
        <v>60960</v>
      </c>
      <c r="F3205" s="12"/>
      <c r="G3205" s="12" t="s">
        <v>16</v>
      </c>
      <c r="H3205" s="12" t="s">
        <v>31</v>
      </c>
    </row>
    <row r="3206" spans="1:8" ht="14.25" customHeight="1">
      <c r="A3206" s="12" t="s">
        <v>3233</v>
      </c>
      <c r="B3206" s="12" t="s">
        <v>36</v>
      </c>
      <c r="C3206" s="12" t="s">
        <v>9</v>
      </c>
      <c r="D3206" s="13">
        <v>171603</v>
      </c>
      <c r="E3206" s="13">
        <v>37313</v>
      </c>
      <c r="F3206" s="12" t="s">
        <v>10</v>
      </c>
      <c r="G3206" s="12" t="s">
        <v>24</v>
      </c>
      <c r="H3206" s="12" t="s">
        <v>11</v>
      </c>
    </row>
    <row r="3207" spans="1:8" ht="14.25" customHeight="1">
      <c r="A3207" s="12" t="s">
        <v>3234</v>
      </c>
      <c r="B3207" s="12" t="s">
        <v>34</v>
      </c>
      <c r="C3207" s="12" t="s">
        <v>14</v>
      </c>
      <c r="D3207" s="13">
        <v>172523</v>
      </c>
      <c r="E3207" s="13">
        <v>28852</v>
      </c>
      <c r="F3207" s="12" t="s">
        <v>10</v>
      </c>
      <c r="G3207" s="12" t="s">
        <v>24</v>
      </c>
      <c r="H3207" s="12" t="s">
        <v>31</v>
      </c>
    </row>
    <row r="3208" spans="1:8" ht="14.25" customHeight="1">
      <c r="A3208" s="12" t="s">
        <v>3235</v>
      </c>
      <c r="B3208" s="12" t="s">
        <v>120</v>
      </c>
      <c r="C3208" s="12" t="s">
        <v>14</v>
      </c>
      <c r="D3208" s="13">
        <v>62414</v>
      </c>
      <c r="E3208" s="13">
        <v>73024</v>
      </c>
      <c r="F3208" s="12"/>
      <c r="G3208" s="12" t="s">
        <v>24</v>
      </c>
      <c r="H3208" s="12" t="s">
        <v>11</v>
      </c>
    </row>
    <row r="3209" spans="1:8" ht="14.25" customHeight="1">
      <c r="A3209" s="12" t="s">
        <v>3236</v>
      </c>
      <c r="B3209" s="12" t="s">
        <v>36</v>
      </c>
      <c r="C3209" s="12" t="s">
        <v>14</v>
      </c>
      <c r="D3209" s="13">
        <v>32968</v>
      </c>
      <c r="E3209" s="13">
        <v>84009</v>
      </c>
      <c r="F3209" s="12"/>
      <c r="G3209" s="12" t="s">
        <v>24</v>
      </c>
      <c r="H3209" s="12" t="s">
        <v>11</v>
      </c>
    </row>
    <row r="3210" spans="1:8" ht="14.25" customHeight="1">
      <c r="A3210" s="12" t="s">
        <v>3237</v>
      </c>
      <c r="B3210" s="12" t="s">
        <v>34</v>
      </c>
      <c r="C3210" s="12" t="s">
        <v>14</v>
      </c>
      <c r="D3210" s="13">
        <v>191862</v>
      </c>
      <c r="E3210" s="13">
        <v>94794</v>
      </c>
      <c r="F3210" s="12" t="s">
        <v>10</v>
      </c>
      <c r="G3210" s="12"/>
      <c r="H3210" s="12" t="s">
        <v>21</v>
      </c>
    </row>
    <row r="3211" spans="1:8" ht="14.25" customHeight="1">
      <c r="A3211" s="12" t="s">
        <v>3238</v>
      </c>
      <c r="B3211" s="12"/>
      <c r="C3211" s="12"/>
      <c r="D3211" s="13">
        <v>188762</v>
      </c>
      <c r="E3211" s="13">
        <v>34342</v>
      </c>
      <c r="F3211" s="12"/>
      <c r="G3211" s="12" t="s">
        <v>20</v>
      </c>
      <c r="H3211" s="12" t="s">
        <v>21</v>
      </c>
    </row>
    <row r="3212" spans="1:8" ht="14.25" customHeight="1">
      <c r="A3212" s="12" t="s">
        <v>3239</v>
      </c>
      <c r="B3212" s="12" t="s">
        <v>19</v>
      </c>
      <c r="C3212" s="12" t="s">
        <v>46</v>
      </c>
      <c r="D3212" s="13">
        <v>146292</v>
      </c>
      <c r="E3212" s="13">
        <v>94068</v>
      </c>
      <c r="F3212" s="12"/>
      <c r="G3212" s="12" t="s">
        <v>16</v>
      </c>
      <c r="H3212" s="12"/>
    </row>
    <row r="3213" spans="1:8" ht="14.25" customHeight="1">
      <c r="A3213" s="12" t="s">
        <v>3240</v>
      </c>
      <c r="B3213" s="12" t="s">
        <v>13</v>
      </c>
      <c r="C3213" s="12" t="s">
        <v>14</v>
      </c>
      <c r="D3213" s="13">
        <v>116787</v>
      </c>
      <c r="E3213" s="13">
        <v>25187</v>
      </c>
      <c r="F3213" s="12" t="s">
        <v>15</v>
      </c>
      <c r="G3213" s="12"/>
      <c r="H3213" s="12" t="s">
        <v>11</v>
      </c>
    </row>
    <row r="3214" spans="1:8" ht="14.25" customHeight="1">
      <c r="A3214" s="12" t="s">
        <v>3241</v>
      </c>
      <c r="B3214" s="12"/>
      <c r="C3214" s="12" t="s">
        <v>9</v>
      </c>
      <c r="D3214" s="13">
        <v>100680</v>
      </c>
      <c r="E3214" s="13">
        <v>26349</v>
      </c>
      <c r="F3214" s="12" t="s">
        <v>10</v>
      </c>
      <c r="G3214" s="12" t="s">
        <v>16</v>
      </c>
      <c r="H3214" s="12" t="s">
        <v>21</v>
      </c>
    </row>
    <row r="3215" spans="1:8" ht="14.25" customHeight="1">
      <c r="A3215" s="12" t="s">
        <v>3242</v>
      </c>
      <c r="B3215" s="12" t="s">
        <v>19</v>
      </c>
      <c r="C3215" s="12"/>
      <c r="D3215" s="13">
        <v>37336</v>
      </c>
      <c r="E3215" s="13">
        <v>14100</v>
      </c>
      <c r="F3215" s="12" t="s">
        <v>29</v>
      </c>
      <c r="G3215" s="12" t="s">
        <v>20</v>
      </c>
      <c r="H3215" s="12" t="s">
        <v>17</v>
      </c>
    </row>
    <row r="3216" spans="1:8" ht="14.25" customHeight="1">
      <c r="A3216" s="12" t="s">
        <v>3243</v>
      </c>
      <c r="B3216" s="12"/>
      <c r="C3216" s="12" t="s">
        <v>46</v>
      </c>
      <c r="D3216" s="13">
        <v>38802</v>
      </c>
      <c r="E3216" s="13">
        <v>37933</v>
      </c>
      <c r="F3216" s="12" t="s">
        <v>15</v>
      </c>
      <c r="G3216" s="12"/>
      <c r="H3216" s="12" t="s">
        <v>31</v>
      </c>
    </row>
    <row r="3217" spans="1:8" ht="14.25" customHeight="1">
      <c r="A3217" s="12" t="s">
        <v>3244</v>
      </c>
      <c r="B3217" s="12" t="s">
        <v>19</v>
      </c>
      <c r="C3217" s="12" t="s">
        <v>9</v>
      </c>
      <c r="D3217" s="13">
        <v>54373</v>
      </c>
      <c r="E3217" s="13">
        <v>54096</v>
      </c>
      <c r="F3217" s="12"/>
      <c r="G3217" s="12"/>
      <c r="H3217" s="12"/>
    </row>
    <row r="3218" spans="1:8" ht="14.25" customHeight="1">
      <c r="A3218" s="12" t="s">
        <v>3245</v>
      </c>
      <c r="B3218" s="12" t="s">
        <v>13</v>
      </c>
      <c r="C3218" s="12" t="s">
        <v>46</v>
      </c>
      <c r="D3218" s="13">
        <v>173752</v>
      </c>
      <c r="E3218" s="13">
        <v>23532</v>
      </c>
      <c r="F3218" s="12" t="s">
        <v>10</v>
      </c>
      <c r="G3218" s="12" t="s">
        <v>16</v>
      </c>
      <c r="H3218" s="12" t="s">
        <v>11</v>
      </c>
    </row>
    <row r="3219" spans="1:8" ht="14.25" customHeight="1">
      <c r="A3219" s="12" t="s">
        <v>3246</v>
      </c>
      <c r="B3219" s="12" t="s">
        <v>34</v>
      </c>
      <c r="C3219" s="12" t="s">
        <v>9</v>
      </c>
      <c r="D3219" s="13">
        <v>13545</v>
      </c>
      <c r="E3219" s="13">
        <v>18679</v>
      </c>
      <c r="F3219" s="12"/>
      <c r="G3219" s="12" t="s">
        <v>16</v>
      </c>
      <c r="H3219" s="12"/>
    </row>
    <row r="3220" spans="1:8" ht="14.25" customHeight="1">
      <c r="A3220" s="12" t="s">
        <v>3247</v>
      </c>
      <c r="B3220" s="12" t="s">
        <v>36</v>
      </c>
      <c r="C3220" s="12" t="s">
        <v>14</v>
      </c>
      <c r="D3220" s="13">
        <v>63675</v>
      </c>
      <c r="E3220" s="13">
        <v>70073</v>
      </c>
      <c r="F3220" s="12"/>
      <c r="G3220" s="12"/>
      <c r="H3220" s="12" t="s">
        <v>21</v>
      </c>
    </row>
    <row r="3221" spans="1:8" ht="14.25" customHeight="1">
      <c r="A3221" s="12" t="s">
        <v>3248</v>
      </c>
      <c r="B3221" s="12" t="s">
        <v>34</v>
      </c>
      <c r="C3221" s="12" t="s">
        <v>46</v>
      </c>
      <c r="D3221" s="13">
        <v>172783</v>
      </c>
      <c r="E3221" s="13">
        <v>97932</v>
      </c>
      <c r="F3221" s="12"/>
      <c r="G3221" s="12"/>
      <c r="H3221" s="12" t="s">
        <v>21</v>
      </c>
    </row>
    <row r="3222" spans="1:8" ht="14.25" customHeight="1">
      <c r="A3222" s="12" t="s">
        <v>3249</v>
      </c>
      <c r="B3222" s="12" t="s">
        <v>13</v>
      </c>
      <c r="C3222" s="12" t="s">
        <v>9</v>
      </c>
      <c r="D3222" s="13">
        <v>138438</v>
      </c>
      <c r="E3222" s="13">
        <v>14830</v>
      </c>
      <c r="F3222" s="12" t="s">
        <v>10</v>
      </c>
      <c r="G3222" s="12" t="s">
        <v>16</v>
      </c>
      <c r="H3222" s="12" t="s">
        <v>11</v>
      </c>
    </row>
    <row r="3223" spans="1:8" ht="14.25" customHeight="1">
      <c r="A3223" s="12" t="s">
        <v>3250</v>
      </c>
      <c r="B3223" s="12" t="s">
        <v>34</v>
      </c>
      <c r="C3223" s="12" t="s">
        <v>14</v>
      </c>
      <c r="D3223" s="13">
        <v>163501</v>
      </c>
      <c r="E3223" s="13">
        <v>65266</v>
      </c>
      <c r="F3223" s="12" t="s">
        <v>10</v>
      </c>
      <c r="G3223" s="12"/>
      <c r="H3223" s="12" t="s">
        <v>31</v>
      </c>
    </row>
    <row r="3224" spans="1:8" ht="14.25" customHeight="1">
      <c r="A3224" s="12" t="s">
        <v>3251</v>
      </c>
      <c r="B3224" s="12"/>
      <c r="C3224" s="12"/>
      <c r="D3224" s="13">
        <v>19071</v>
      </c>
      <c r="E3224" s="13">
        <v>58643</v>
      </c>
      <c r="F3224" s="12" t="s">
        <v>10</v>
      </c>
      <c r="G3224" s="12" t="s">
        <v>24</v>
      </c>
      <c r="H3224" s="12" t="s">
        <v>17</v>
      </c>
    </row>
    <row r="3225" spans="1:8" ht="14.25" customHeight="1">
      <c r="A3225" s="12" t="s">
        <v>3252</v>
      </c>
      <c r="B3225" s="12" t="s">
        <v>34</v>
      </c>
      <c r="C3225" s="12"/>
      <c r="D3225" s="13">
        <v>181364</v>
      </c>
      <c r="E3225" s="13">
        <v>87768</v>
      </c>
      <c r="F3225" s="12" t="s">
        <v>29</v>
      </c>
      <c r="G3225" s="12" t="s">
        <v>16</v>
      </c>
      <c r="H3225" s="12"/>
    </row>
    <row r="3226" spans="1:8" ht="14.25" customHeight="1">
      <c r="A3226" s="12" t="s">
        <v>3253</v>
      </c>
      <c r="B3226" s="12" t="s">
        <v>19</v>
      </c>
      <c r="C3226" s="12" t="s">
        <v>9</v>
      </c>
      <c r="D3226" s="13">
        <v>110977</v>
      </c>
      <c r="E3226" s="13">
        <v>82237</v>
      </c>
      <c r="F3226" s="12" t="s">
        <v>29</v>
      </c>
      <c r="G3226" s="12" t="s">
        <v>16</v>
      </c>
      <c r="H3226" s="12" t="s">
        <v>17</v>
      </c>
    </row>
    <row r="3227" spans="1:8" ht="14.25" customHeight="1">
      <c r="A3227" s="12" t="s">
        <v>3254</v>
      </c>
      <c r="B3227" s="12" t="s">
        <v>34</v>
      </c>
      <c r="C3227" s="12" t="s">
        <v>14</v>
      </c>
      <c r="D3227" s="13">
        <v>159920</v>
      </c>
      <c r="E3227" s="13">
        <v>30351</v>
      </c>
      <c r="F3227" s="12" t="s">
        <v>29</v>
      </c>
      <c r="G3227" s="12" t="s">
        <v>20</v>
      </c>
      <c r="H3227" s="12" t="s">
        <v>11</v>
      </c>
    </row>
    <row r="3228" spans="1:8" ht="14.25" customHeight="1">
      <c r="A3228" s="12" t="s">
        <v>3255</v>
      </c>
      <c r="B3228" s="12" t="s">
        <v>34</v>
      </c>
      <c r="C3228" s="12" t="s">
        <v>9</v>
      </c>
      <c r="D3228" s="13">
        <v>174748</v>
      </c>
      <c r="E3228" s="13">
        <v>64810</v>
      </c>
      <c r="F3228" s="12"/>
      <c r="G3228" s="12"/>
      <c r="H3228" s="12" t="s">
        <v>21</v>
      </c>
    </row>
    <row r="3229" spans="1:8" ht="14.25" customHeight="1">
      <c r="A3229" s="12" t="s">
        <v>3256</v>
      </c>
      <c r="B3229" s="12" t="s">
        <v>34</v>
      </c>
      <c r="C3229" s="12" t="s">
        <v>14</v>
      </c>
      <c r="D3229" s="13">
        <v>108902</v>
      </c>
      <c r="E3229" s="13">
        <v>96081</v>
      </c>
      <c r="F3229" s="12"/>
      <c r="G3229" s="12" t="s">
        <v>24</v>
      </c>
      <c r="H3229" s="12" t="s">
        <v>31</v>
      </c>
    </row>
    <row r="3230" spans="1:8" ht="14.25" customHeight="1">
      <c r="A3230" s="12" t="s">
        <v>3257</v>
      </c>
      <c r="B3230" s="12" t="s">
        <v>36</v>
      </c>
      <c r="C3230" s="12" t="s">
        <v>14</v>
      </c>
      <c r="D3230" s="13">
        <v>179910</v>
      </c>
      <c r="E3230" s="13">
        <v>26337</v>
      </c>
      <c r="F3230" s="12" t="s">
        <v>15</v>
      </c>
      <c r="G3230" s="12" t="s">
        <v>24</v>
      </c>
      <c r="H3230" s="12"/>
    </row>
    <row r="3231" spans="1:8" ht="14.25" customHeight="1">
      <c r="A3231" s="12" t="s">
        <v>3258</v>
      </c>
      <c r="B3231" s="12"/>
      <c r="C3231" s="12" t="s">
        <v>46</v>
      </c>
      <c r="D3231" s="13">
        <v>162072</v>
      </c>
      <c r="E3231" s="13">
        <v>6231</v>
      </c>
      <c r="F3231" s="12" t="s">
        <v>10</v>
      </c>
      <c r="G3231" s="12" t="s">
        <v>16</v>
      </c>
      <c r="H3231" s="12"/>
    </row>
    <row r="3232" spans="1:8" ht="14.25" customHeight="1">
      <c r="A3232" s="12" t="s">
        <v>3259</v>
      </c>
      <c r="B3232" s="12" t="s">
        <v>27</v>
      </c>
      <c r="C3232" s="12" t="s">
        <v>14</v>
      </c>
      <c r="D3232" s="13">
        <v>76872</v>
      </c>
      <c r="E3232" s="13">
        <v>30668</v>
      </c>
      <c r="F3232" s="12" t="s">
        <v>29</v>
      </c>
      <c r="G3232" s="12" t="s">
        <v>16</v>
      </c>
      <c r="H3232" s="12" t="s">
        <v>17</v>
      </c>
    </row>
    <row r="3233" spans="1:8" ht="14.25" customHeight="1">
      <c r="A3233" s="12" t="s">
        <v>3260</v>
      </c>
      <c r="B3233" s="12" t="s">
        <v>34</v>
      </c>
      <c r="C3233" s="12"/>
      <c r="D3233" s="13">
        <v>158564</v>
      </c>
      <c r="E3233" s="13">
        <v>26721</v>
      </c>
      <c r="F3233" s="12" t="s">
        <v>15</v>
      </c>
      <c r="G3233" s="12" t="s">
        <v>24</v>
      </c>
      <c r="H3233" s="12" t="s">
        <v>31</v>
      </c>
    </row>
    <row r="3234" spans="1:8" ht="14.25" customHeight="1">
      <c r="A3234" s="12" t="s">
        <v>3261</v>
      </c>
      <c r="B3234" s="12" t="s">
        <v>19</v>
      </c>
      <c r="C3234" s="12" t="s">
        <v>46</v>
      </c>
      <c r="D3234" s="13">
        <v>198664</v>
      </c>
      <c r="E3234" s="13">
        <v>52736</v>
      </c>
      <c r="F3234" s="12" t="s">
        <v>15</v>
      </c>
      <c r="G3234" s="12" t="s">
        <v>24</v>
      </c>
      <c r="H3234" s="12" t="s">
        <v>21</v>
      </c>
    </row>
    <row r="3235" spans="1:8" ht="14.25" customHeight="1">
      <c r="A3235" s="12" t="s">
        <v>3262</v>
      </c>
      <c r="B3235" s="12" t="s">
        <v>36</v>
      </c>
      <c r="C3235" s="12" t="s">
        <v>9</v>
      </c>
      <c r="D3235" s="13">
        <v>109146</v>
      </c>
      <c r="E3235" s="13">
        <v>42708</v>
      </c>
      <c r="F3235" s="12" t="s">
        <v>29</v>
      </c>
      <c r="G3235" s="12" t="s">
        <v>20</v>
      </c>
      <c r="H3235" s="12"/>
    </row>
    <row r="3236" spans="1:8" ht="14.25" customHeight="1">
      <c r="A3236" s="12" t="s">
        <v>3263</v>
      </c>
      <c r="B3236" s="12" t="s">
        <v>36</v>
      </c>
      <c r="C3236" s="12" t="s">
        <v>46</v>
      </c>
      <c r="D3236" s="13">
        <v>85082</v>
      </c>
      <c r="E3236" s="13">
        <v>24789</v>
      </c>
      <c r="F3236" s="12" t="s">
        <v>29</v>
      </c>
      <c r="G3236" s="12"/>
      <c r="H3236" s="12"/>
    </row>
    <row r="3237" spans="1:8" ht="14.25" customHeight="1">
      <c r="A3237" s="12" t="s">
        <v>3264</v>
      </c>
      <c r="B3237" s="12"/>
      <c r="C3237" s="12"/>
      <c r="D3237" s="13">
        <v>135393</v>
      </c>
      <c r="E3237" s="13">
        <v>46499</v>
      </c>
      <c r="F3237" s="12" t="s">
        <v>29</v>
      </c>
      <c r="G3237" s="12" t="s">
        <v>20</v>
      </c>
      <c r="H3237" s="12"/>
    </row>
    <row r="3238" spans="1:8" ht="14.25" customHeight="1">
      <c r="A3238" s="12" t="s">
        <v>3265</v>
      </c>
      <c r="B3238" s="12"/>
      <c r="C3238" s="12" t="s">
        <v>14</v>
      </c>
      <c r="D3238" s="13">
        <v>117251</v>
      </c>
      <c r="E3238" s="13">
        <v>51530</v>
      </c>
      <c r="F3238" s="12" t="s">
        <v>10</v>
      </c>
      <c r="G3238" s="12" t="s">
        <v>24</v>
      </c>
      <c r="H3238" s="12" t="s">
        <v>11</v>
      </c>
    </row>
    <row r="3239" spans="1:8" ht="14.25" customHeight="1">
      <c r="A3239" s="12" t="s">
        <v>3266</v>
      </c>
      <c r="B3239" s="12" t="s">
        <v>19</v>
      </c>
      <c r="C3239" s="12" t="s">
        <v>14</v>
      </c>
      <c r="D3239" s="13">
        <v>78125</v>
      </c>
      <c r="E3239" s="13">
        <v>94458</v>
      </c>
      <c r="F3239" s="12" t="s">
        <v>29</v>
      </c>
      <c r="G3239" s="12" t="s">
        <v>16</v>
      </c>
      <c r="H3239" s="12"/>
    </row>
    <row r="3240" spans="1:8" ht="14.25" customHeight="1">
      <c r="A3240" s="12" t="s">
        <v>3267</v>
      </c>
      <c r="B3240" s="12"/>
      <c r="C3240" s="12" t="s">
        <v>46</v>
      </c>
      <c r="D3240" s="13">
        <v>158363</v>
      </c>
      <c r="E3240" s="13">
        <v>33362</v>
      </c>
      <c r="F3240" s="12"/>
      <c r="G3240" s="12"/>
      <c r="H3240" s="12" t="s">
        <v>21</v>
      </c>
    </row>
    <row r="3241" spans="1:8" ht="14.25" customHeight="1">
      <c r="A3241" s="12" t="s">
        <v>3268</v>
      </c>
      <c r="B3241" s="12" t="s">
        <v>34</v>
      </c>
      <c r="C3241" s="12" t="s">
        <v>14</v>
      </c>
      <c r="D3241" s="13">
        <v>72189</v>
      </c>
      <c r="E3241" s="13">
        <v>86489</v>
      </c>
      <c r="F3241" s="12"/>
      <c r="G3241" s="12" t="s">
        <v>16</v>
      </c>
      <c r="H3241" s="12"/>
    </row>
    <row r="3242" spans="1:8" ht="14.25" customHeight="1">
      <c r="A3242" s="12" t="s">
        <v>3269</v>
      </c>
      <c r="B3242" s="12" t="s">
        <v>19</v>
      </c>
      <c r="C3242" s="12" t="s">
        <v>14</v>
      </c>
      <c r="D3242" s="13">
        <v>108540</v>
      </c>
      <c r="E3242" s="13">
        <v>5548</v>
      </c>
      <c r="F3242" s="12"/>
      <c r="G3242" s="12" t="s">
        <v>16</v>
      </c>
      <c r="H3242" s="12" t="s">
        <v>21</v>
      </c>
    </row>
    <row r="3243" spans="1:8" ht="14.25" customHeight="1">
      <c r="A3243" s="12" t="s">
        <v>3270</v>
      </c>
      <c r="B3243" s="12"/>
      <c r="C3243" s="12" t="s">
        <v>14</v>
      </c>
      <c r="D3243" s="13">
        <v>64397</v>
      </c>
      <c r="E3243" s="13">
        <v>34541</v>
      </c>
      <c r="F3243" s="12" t="s">
        <v>29</v>
      </c>
      <c r="G3243" s="12" t="s">
        <v>24</v>
      </c>
      <c r="H3243" s="12"/>
    </row>
    <row r="3244" spans="1:8" ht="14.25" customHeight="1">
      <c r="A3244" s="12" t="s">
        <v>3271</v>
      </c>
      <c r="B3244" s="12" t="s">
        <v>13</v>
      </c>
      <c r="C3244" s="12" t="s">
        <v>14</v>
      </c>
      <c r="D3244" s="13">
        <v>83367</v>
      </c>
      <c r="E3244" s="13">
        <v>9473</v>
      </c>
      <c r="F3244" s="12"/>
      <c r="G3244" s="12" t="s">
        <v>24</v>
      </c>
      <c r="H3244" s="12" t="s">
        <v>11</v>
      </c>
    </row>
    <row r="3245" spans="1:8" ht="14.25" customHeight="1">
      <c r="A3245" s="12" t="s">
        <v>3272</v>
      </c>
      <c r="B3245" s="12" t="s">
        <v>19</v>
      </c>
      <c r="C3245" s="12" t="s">
        <v>46</v>
      </c>
      <c r="D3245" s="13">
        <v>133771</v>
      </c>
      <c r="E3245" s="13">
        <v>77074</v>
      </c>
      <c r="F3245" s="12"/>
      <c r="G3245" s="12"/>
      <c r="H3245" s="12"/>
    </row>
    <row r="3246" spans="1:8" ht="14.25" customHeight="1">
      <c r="A3246" s="12" t="s">
        <v>3273</v>
      </c>
      <c r="B3246" s="12" t="s">
        <v>19</v>
      </c>
      <c r="C3246" s="12" t="s">
        <v>9</v>
      </c>
      <c r="D3246" s="13">
        <v>108748</v>
      </c>
      <c r="E3246" s="13">
        <v>37807</v>
      </c>
      <c r="F3246" s="12" t="s">
        <v>10</v>
      </c>
      <c r="G3246" s="12"/>
      <c r="H3246" s="12" t="s">
        <v>31</v>
      </c>
    </row>
    <row r="3247" spans="1:8" ht="14.25" customHeight="1">
      <c r="A3247" s="12" t="s">
        <v>3274</v>
      </c>
      <c r="B3247" s="12" t="s">
        <v>19</v>
      </c>
      <c r="C3247" s="12" t="s">
        <v>46</v>
      </c>
      <c r="D3247" s="13">
        <v>44071</v>
      </c>
      <c r="E3247" s="13">
        <v>86016</v>
      </c>
      <c r="F3247" s="12" t="s">
        <v>29</v>
      </c>
      <c r="G3247" s="12"/>
      <c r="H3247" s="12" t="s">
        <v>17</v>
      </c>
    </row>
    <row r="3248" spans="1:8" ht="14.25" customHeight="1">
      <c r="A3248" s="12" t="s">
        <v>3275</v>
      </c>
      <c r="B3248" s="12" t="s">
        <v>36</v>
      </c>
      <c r="C3248" s="12" t="s">
        <v>9</v>
      </c>
      <c r="D3248" s="13">
        <v>186695</v>
      </c>
      <c r="E3248" s="13">
        <v>41664</v>
      </c>
      <c r="F3248" s="12" t="s">
        <v>29</v>
      </c>
      <c r="G3248" s="12" t="s">
        <v>24</v>
      </c>
      <c r="H3248" s="12" t="s">
        <v>17</v>
      </c>
    </row>
    <row r="3249" spans="1:8" ht="14.25" customHeight="1">
      <c r="A3249" s="12" t="s">
        <v>3276</v>
      </c>
      <c r="B3249" s="12" t="s">
        <v>19</v>
      </c>
      <c r="C3249" s="12" t="s">
        <v>46</v>
      </c>
      <c r="D3249" s="13">
        <v>16268</v>
      </c>
      <c r="E3249" s="13">
        <v>59877</v>
      </c>
      <c r="F3249" s="12" t="s">
        <v>29</v>
      </c>
      <c r="G3249" s="12"/>
      <c r="H3249" s="12"/>
    </row>
    <row r="3250" spans="1:8" ht="14.25" customHeight="1">
      <c r="A3250" s="12" t="s">
        <v>3277</v>
      </c>
      <c r="B3250" s="12"/>
      <c r="C3250" s="12" t="s">
        <v>46</v>
      </c>
      <c r="D3250" s="13">
        <v>141897</v>
      </c>
      <c r="E3250" s="13">
        <v>93382</v>
      </c>
      <c r="F3250" s="12"/>
      <c r="G3250" s="12" t="s">
        <v>16</v>
      </c>
      <c r="H3250" s="12"/>
    </row>
    <row r="3251" spans="1:8" ht="14.25" customHeight="1">
      <c r="A3251" s="12" t="s">
        <v>3278</v>
      </c>
      <c r="B3251" s="12" t="s">
        <v>36</v>
      </c>
      <c r="C3251" s="12" t="s">
        <v>46</v>
      </c>
      <c r="D3251" s="13">
        <v>15586</v>
      </c>
      <c r="E3251" s="13">
        <v>66579</v>
      </c>
      <c r="F3251" s="12" t="s">
        <v>10</v>
      </c>
      <c r="G3251" s="12" t="s">
        <v>16</v>
      </c>
      <c r="H3251" s="12"/>
    </row>
    <row r="3252" spans="1:8" ht="14.25" customHeight="1">
      <c r="A3252" s="12" t="s">
        <v>3279</v>
      </c>
      <c r="B3252" s="12"/>
      <c r="C3252" s="12" t="s">
        <v>46</v>
      </c>
      <c r="D3252" s="13">
        <v>142042</v>
      </c>
      <c r="E3252" s="13">
        <v>15534</v>
      </c>
      <c r="F3252" s="12" t="s">
        <v>15</v>
      </c>
      <c r="G3252" s="12"/>
      <c r="H3252" s="12" t="s">
        <v>31</v>
      </c>
    </row>
    <row r="3253" spans="1:8" ht="14.25" customHeight="1">
      <c r="A3253" s="12" t="s">
        <v>3280</v>
      </c>
      <c r="B3253" s="12"/>
      <c r="C3253" s="12"/>
      <c r="D3253" s="13">
        <v>40576</v>
      </c>
      <c r="E3253" s="13">
        <v>39271</v>
      </c>
      <c r="F3253" s="12" t="s">
        <v>10</v>
      </c>
      <c r="G3253" s="12" t="s">
        <v>20</v>
      </c>
      <c r="H3253" s="12" t="s">
        <v>21</v>
      </c>
    </row>
    <row r="3254" spans="1:8" ht="14.25" customHeight="1">
      <c r="A3254" s="12" t="s">
        <v>3281</v>
      </c>
      <c r="B3254" s="12" t="s">
        <v>13</v>
      </c>
      <c r="C3254" s="12" t="s">
        <v>14</v>
      </c>
      <c r="D3254" s="13">
        <v>23366</v>
      </c>
      <c r="E3254" s="13">
        <v>70602</v>
      </c>
      <c r="F3254" s="12"/>
      <c r="G3254" s="12" t="s">
        <v>20</v>
      </c>
      <c r="H3254" s="12" t="s">
        <v>17</v>
      </c>
    </row>
    <row r="3255" spans="1:8" ht="14.25" customHeight="1">
      <c r="A3255" s="12" t="s">
        <v>3282</v>
      </c>
      <c r="B3255" s="12"/>
      <c r="C3255" s="12" t="s">
        <v>9</v>
      </c>
      <c r="D3255" s="13">
        <v>189772</v>
      </c>
      <c r="E3255" s="13">
        <v>70305</v>
      </c>
      <c r="F3255" s="12" t="s">
        <v>15</v>
      </c>
      <c r="G3255" s="12" t="s">
        <v>16</v>
      </c>
      <c r="H3255" s="12" t="s">
        <v>17</v>
      </c>
    </row>
    <row r="3256" spans="1:8" ht="14.25" customHeight="1">
      <c r="A3256" s="12" t="s">
        <v>3283</v>
      </c>
      <c r="B3256" s="12"/>
      <c r="C3256" s="12" t="s">
        <v>14</v>
      </c>
      <c r="D3256" s="13">
        <v>85536</v>
      </c>
      <c r="E3256" s="13">
        <v>95253</v>
      </c>
      <c r="F3256" s="12" t="s">
        <v>15</v>
      </c>
      <c r="G3256" s="12"/>
      <c r="H3256" s="12" t="s">
        <v>17</v>
      </c>
    </row>
    <row r="3257" spans="1:8" ht="14.25" customHeight="1">
      <c r="A3257" s="12" t="s">
        <v>3284</v>
      </c>
      <c r="B3257" s="12" t="s">
        <v>34</v>
      </c>
      <c r="C3257" s="12" t="s">
        <v>14</v>
      </c>
      <c r="D3257" s="13">
        <v>58161</v>
      </c>
      <c r="E3257" s="13">
        <v>91888</v>
      </c>
      <c r="F3257" s="12" t="s">
        <v>29</v>
      </c>
      <c r="G3257" s="12" t="s">
        <v>24</v>
      </c>
      <c r="H3257" s="12" t="s">
        <v>11</v>
      </c>
    </row>
    <row r="3258" spans="1:8" ht="14.25" customHeight="1">
      <c r="A3258" s="12" t="s">
        <v>3285</v>
      </c>
      <c r="B3258" s="12" t="s">
        <v>34</v>
      </c>
      <c r="C3258" s="12" t="s">
        <v>9</v>
      </c>
      <c r="D3258" s="13">
        <v>44569</v>
      </c>
      <c r="E3258" s="13">
        <v>16373</v>
      </c>
      <c r="F3258" s="12" t="s">
        <v>29</v>
      </c>
      <c r="G3258" s="12" t="s">
        <v>20</v>
      </c>
      <c r="H3258" s="12" t="s">
        <v>11</v>
      </c>
    </row>
    <row r="3259" spans="1:8" ht="14.25" customHeight="1">
      <c r="A3259" s="12" t="s">
        <v>3286</v>
      </c>
      <c r="B3259" s="12"/>
      <c r="C3259" s="12"/>
      <c r="D3259" s="13">
        <v>133366</v>
      </c>
      <c r="E3259" s="13">
        <v>95234</v>
      </c>
      <c r="F3259" s="12" t="s">
        <v>10</v>
      </c>
      <c r="G3259" s="12" t="s">
        <v>24</v>
      </c>
      <c r="H3259" s="12"/>
    </row>
    <row r="3260" spans="1:8" ht="14.25" customHeight="1">
      <c r="A3260" s="12" t="s">
        <v>3287</v>
      </c>
      <c r="B3260" s="12" t="s">
        <v>13</v>
      </c>
      <c r="C3260" s="12" t="s">
        <v>9</v>
      </c>
      <c r="D3260" s="13">
        <v>24479</v>
      </c>
      <c r="E3260" s="13">
        <v>28606</v>
      </c>
      <c r="F3260" s="12"/>
      <c r="G3260" s="12"/>
      <c r="H3260" s="12" t="s">
        <v>31</v>
      </c>
    </row>
    <row r="3261" spans="1:8" ht="14.25" customHeight="1">
      <c r="A3261" s="12" t="s">
        <v>3288</v>
      </c>
      <c r="B3261" s="12" t="s">
        <v>120</v>
      </c>
      <c r="C3261" s="12" t="s">
        <v>46</v>
      </c>
      <c r="D3261" s="13">
        <v>110914</v>
      </c>
      <c r="E3261" s="13">
        <v>13261</v>
      </c>
      <c r="F3261" s="12"/>
      <c r="G3261" s="12" t="s">
        <v>16</v>
      </c>
      <c r="H3261" s="12" t="s">
        <v>11</v>
      </c>
    </row>
    <row r="3262" spans="1:8" ht="14.25" customHeight="1">
      <c r="A3262" s="12" t="s">
        <v>3289</v>
      </c>
      <c r="B3262" s="12" t="s">
        <v>19</v>
      </c>
      <c r="C3262" s="12" t="s">
        <v>14</v>
      </c>
      <c r="D3262" s="13">
        <v>144825</v>
      </c>
      <c r="E3262" s="13">
        <v>65880</v>
      </c>
      <c r="F3262" s="12" t="s">
        <v>10</v>
      </c>
      <c r="G3262" s="12" t="s">
        <v>24</v>
      </c>
      <c r="H3262" s="12" t="s">
        <v>21</v>
      </c>
    </row>
    <row r="3263" spans="1:8" ht="14.25" customHeight="1">
      <c r="A3263" s="12" t="s">
        <v>3290</v>
      </c>
      <c r="B3263" s="12" t="s">
        <v>13</v>
      </c>
      <c r="C3263" s="12" t="s">
        <v>14</v>
      </c>
      <c r="D3263" s="13">
        <v>11336</v>
      </c>
      <c r="E3263" s="13">
        <v>37624</v>
      </c>
      <c r="F3263" s="12" t="s">
        <v>15</v>
      </c>
      <c r="G3263" s="12" t="s">
        <v>20</v>
      </c>
      <c r="H3263" s="12"/>
    </row>
    <row r="3264" spans="1:8" ht="14.25" customHeight="1">
      <c r="A3264" s="12" t="s">
        <v>3291</v>
      </c>
      <c r="B3264" s="12" t="s">
        <v>36</v>
      </c>
      <c r="C3264" s="12" t="s">
        <v>14</v>
      </c>
      <c r="D3264" s="13">
        <v>190384</v>
      </c>
      <c r="E3264" s="13">
        <v>32380</v>
      </c>
      <c r="F3264" s="12" t="s">
        <v>15</v>
      </c>
      <c r="G3264" s="12" t="s">
        <v>20</v>
      </c>
      <c r="H3264" s="12"/>
    </row>
    <row r="3265" spans="1:8" ht="14.25" customHeight="1">
      <c r="A3265" s="12" t="s">
        <v>3292</v>
      </c>
      <c r="B3265" s="12" t="s">
        <v>13</v>
      </c>
      <c r="C3265" s="12" t="s">
        <v>14</v>
      </c>
      <c r="D3265" s="13">
        <v>181100</v>
      </c>
      <c r="E3265" s="13">
        <v>10631</v>
      </c>
      <c r="F3265" s="12" t="s">
        <v>10</v>
      </c>
      <c r="G3265" s="12" t="s">
        <v>24</v>
      </c>
      <c r="H3265" s="12" t="s">
        <v>21</v>
      </c>
    </row>
    <row r="3266" spans="1:8" ht="14.25" customHeight="1">
      <c r="A3266" s="12" t="s">
        <v>3293</v>
      </c>
      <c r="B3266" s="12" t="s">
        <v>34</v>
      </c>
      <c r="C3266" s="12" t="s">
        <v>9</v>
      </c>
      <c r="D3266" s="13">
        <v>163042</v>
      </c>
      <c r="E3266" s="13">
        <v>83242</v>
      </c>
      <c r="F3266" s="12" t="s">
        <v>29</v>
      </c>
      <c r="G3266" s="12"/>
      <c r="H3266" s="12" t="s">
        <v>17</v>
      </c>
    </row>
    <row r="3267" spans="1:8" ht="14.25" customHeight="1">
      <c r="A3267" s="12" t="s">
        <v>3294</v>
      </c>
      <c r="B3267" s="12" t="s">
        <v>34</v>
      </c>
      <c r="C3267" s="12" t="s">
        <v>9</v>
      </c>
      <c r="D3267" s="13">
        <v>122205</v>
      </c>
      <c r="E3267" s="13">
        <v>72086</v>
      </c>
      <c r="F3267" s="12" t="s">
        <v>29</v>
      </c>
      <c r="G3267" s="12" t="s">
        <v>16</v>
      </c>
      <c r="H3267" s="12"/>
    </row>
    <row r="3268" spans="1:8" ht="14.25" customHeight="1">
      <c r="A3268" s="12" t="s">
        <v>3295</v>
      </c>
      <c r="B3268" s="12"/>
      <c r="C3268" s="12" t="s">
        <v>9</v>
      </c>
      <c r="D3268" s="13">
        <v>161900</v>
      </c>
      <c r="E3268" s="13">
        <v>63590</v>
      </c>
      <c r="F3268" s="12" t="s">
        <v>10</v>
      </c>
      <c r="G3268" s="12" t="s">
        <v>24</v>
      </c>
      <c r="H3268" s="12" t="s">
        <v>21</v>
      </c>
    </row>
    <row r="3269" spans="1:8" ht="14.25" customHeight="1">
      <c r="A3269" s="12" t="s">
        <v>3296</v>
      </c>
      <c r="B3269" s="12"/>
      <c r="C3269" s="12" t="s">
        <v>14</v>
      </c>
      <c r="D3269" s="13">
        <v>138403</v>
      </c>
      <c r="E3269" s="13">
        <v>46063</v>
      </c>
      <c r="F3269" s="12" t="s">
        <v>15</v>
      </c>
      <c r="G3269" s="12" t="s">
        <v>20</v>
      </c>
      <c r="H3269" s="12" t="s">
        <v>31</v>
      </c>
    </row>
    <row r="3270" spans="1:8" ht="14.25" customHeight="1">
      <c r="A3270" s="12" t="s">
        <v>3297</v>
      </c>
      <c r="B3270" s="12" t="s">
        <v>34</v>
      </c>
      <c r="C3270" s="12"/>
      <c r="D3270" s="13">
        <v>178846</v>
      </c>
      <c r="E3270" s="13">
        <v>85156</v>
      </c>
      <c r="F3270" s="12" t="s">
        <v>15</v>
      </c>
      <c r="G3270" s="12" t="s">
        <v>16</v>
      </c>
      <c r="H3270" s="12" t="s">
        <v>11</v>
      </c>
    </row>
    <row r="3271" spans="1:8" ht="14.25" customHeight="1">
      <c r="A3271" s="12" t="s">
        <v>3298</v>
      </c>
      <c r="B3271" s="12"/>
      <c r="C3271" s="12" t="s">
        <v>9</v>
      </c>
      <c r="D3271" s="13">
        <v>132825</v>
      </c>
      <c r="E3271" s="13">
        <v>67400</v>
      </c>
      <c r="F3271" s="12" t="s">
        <v>15</v>
      </c>
      <c r="G3271" s="12" t="s">
        <v>20</v>
      </c>
      <c r="H3271" s="12" t="s">
        <v>31</v>
      </c>
    </row>
    <row r="3272" spans="1:8" ht="14.25" customHeight="1">
      <c r="A3272" s="12" t="s">
        <v>3299</v>
      </c>
      <c r="B3272" s="12" t="s">
        <v>13</v>
      </c>
      <c r="C3272" s="12" t="s">
        <v>46</v>
      </c>
      <c r="D3272" s="13">
        <v>199653</v>
      </c>
      <c r="E3272" s="13">
        <v>30815</v>
      </c>
      <c r="F3272" s="12" t="s">
        <v>29</v>
      </c>
      <c r="G3272" s="12"/>
      <c r="H3272" s="12" t="s">
        <v>11</v>
      </c>
    </row>
    <row r="3273" spans="1:8" ht="14.25" customHeight="1">
      <c r="A3273" s="12" t="s">
        <v>3300</v>
      </c>
      <c r="B3273" s="12" t="s">
        <v>34</v>
      </c>
      <c r="C3273" s="12"/>
      <c r="D3273" s="13">
        <v>166031</v>
      </c>
      <c r="E3273" s="13">
        <v>53445</v>
      </c>
      <c r="F3273" s="12" t="s">
        <v>15</v>
      </c>
      <c r="G3273" s="12" t="s">
        <v>16</v>
      </c>
      <c r="H3273" s="12" t="s">
        <v>17</v>
      </c>
    </row>
    <row r="3274" spans="1:8" ht="14.25" customHeight="1">
      <c r="A3274" s="12" t="s">
        <v>3301</v>
      </c>
      <c r="B3274" s="12" t="s">
        <v>36</v>
      </c>
      <c r="C3274" s="12" t="s">
        <v>9</v>
      </c>
      <c r="D3274" s="13">
        <v>69709</v>
      </c>
      <c r="E3274" s="13">
        <v>52917</v>
      </c>
      <c r="F3274" s="12" t="s">
        <v>29</v>
      </c>
      <c r="G3274" s="12" t="s">
        <v>16</v>
      </c>
      <c r="H3274" s="12"/>
    </row>
    <row r="3275" spans="1:8" ht="14.25" customHeight="1">
      <c r="A3275" s="12" t="s">
        <v>3302</v>
      </c>
      <c r="B3275" s="12" t="s">
        <v>19</v>
      </c>
      <c r="C3275" s="12" t="s">
        <v>46</v>
      </c>
      <c r="D3275" s="13">
        <v>51107</v>
      </c>
      <c r="E3275" s="13">
        <v>49299</v>
      </c>
      <c r="F3275" s="12" t="s">
        <v>29</v>
      </c>
      <c r="G3275" s="12"/>
      <c r="H3275" s="12" t="s">
        <v>17</v>
      </c>
    </row>
    <row r="3276" spans="1:8" ht="14.25" customHeight="1">
      <c r="A3276" s="12" t="s">
        <v>3303</v>
      </c>
      <c r="B3276" s="12" t="s">
        <v>34</v>
      </c>
      <c r="C3276" s="12"/>
      <c r="D3276" s="13">
        <v>44693</v>
      </c>
      <c r="E3276" s="13">
        <v>96200</v>
      </c>
      <c r="F3276" s="12" t="s">
        <v>15</v>
      </c>
      <c r="G3276" s="12" t="s">
        <v>24</v>
      </c>
      <c r="H3276" s="12"/>
    </row>
    <row r="3277" spans="1:8" ht="14.25" customHeight="1">
      <c r="A3277" s="12" t="s">
        <v>3304</v>
      </c>
      <c r="B3277" s="12" t="s">
        <v>19</v>
      </c>
      <c r="C3277" s="12" t="s">
        <v>14</v>
      </c>
      <c r="D3277" s="13">
        <v>52142</v>
      </c>
      <c r="E3277" s="13">
        <v>33374</v>
      </c>
      <c r="F3277" s="12" t="s">
        <v>15</v>
      </c>
      <c r="G3277" s="12" t="s">
        <v>20</v>
      </c>
      <c r="H3277" s="12" t="s">
        <v>21</v>
      </c>
    </row>
    <row r="3278" spans="1:8" ht="14.25" customHeight="1">
      <c r="A3278" s="12" t="s">
        <v>3305</v>
      </c>
      <c r="B3278" s="12" t="s">
        <v>13</v>
      </c>
      <c r="C3278" s="12" t="s">
        <v>46</v>
      </c>
      <c r="D3278" s="13">
        <v>145290</v>
      </c>
      <c r="E3278" s="13">
        <v>27688</v>
      </c>
      <c r="F3278" s="12" t="s">
        <v>10</v>
      </c>
      <c r="G3278" s="12" t="s">
        <v>24</v>
      </c>
      <c r="H3278" s="12" t="s">
        <v>31</v>
      </c>
    </row>
    <row r="3279" spans="1:8" ht="14.25" customHeight="1">
      <c r="A3279" s="12" t="s">
        <v>3306</v>
      </c>
      <c r="B3279" s="12" t="s">
        <v>152</v>
      </c>
      <c r="C3279" s="12" t="s">
        <v>14</v>
      </c>
      <c r="D3279" s="13">
        <v>170302</v>
      </c>
      <c r="E3279" s="13">
        <v>69703</v>
      </c>
      <c r="F3279" s="12" t="s">
        <v>10</v>
      </c>
      <c r="G3279" s="12" t="s">
        <v>20</v>
      </c>
      <c r="H3279" s="12"/>
    </row>
    <row r="3280" spans="1:8" ht="14.25" customHeight="1">
      <c r="A3280" s="12" t="s">
        <v>3307</v>
      </c>
      <c r="B3280" s="12" t="s">
        <v>34</v>
      </c>
      <c r="C3280" s="12"/>
      <c r="D3280" s="13">
        <v>169463</v>
      </c>
      <c r="E3280" s="13">
        <v>75669</v>
      </c>
      <c r="F3280" s="12" t="s">
        <v>15</v>
      </c>
      <c r="G3280" s="12" t="s">
        <v>16</v>
      </c>
      <c r="H3280" s="12"/>
    </row>
    <row r="3281" spans="1:8" ht="14.25" customHeight="1">
      <c r="A3281" s="12" t="s">
        <v>3308</v>
      </c>
      <c r="B3281" s="12" t="s">
        <v>19</v>
      </c>
      <c r="C3281" s="12" t="s">
        <v>46</v>
      </c>
      <c r="D3281" s="13">
        <v>33299</v>
      </c>
      <c r="E3281" s="13">
        <v>33668</v>
      </c>
      <c r="F3281" s="12"/>
      <c r="G3281" s="12"/>
      <c r="H3281" s="12" t="s">
        <v>11</v>
      </c>
    </row>
    <row r="3282" spans="1:8" ht="14.25" customHeight="1">
      <c r="A3282" s="12" t="s">
        <v>3309</v>
      </c>
      <c r="B3282" s="12"/>
      <c r="C3282" s="12" t="s">
        <v>46</v>
      </c>
      <c r="D3282" s="13">
        <v>113639</v>
      </c>
      <c r="E3282" s="13">
        <v>33748</v>
      </c>
      <c r="F3282" s="12" t="s">
        <v>10</v>
      </c>
      <c r="G3282" s="12"/>
      <c r="H3282" s="12" t="s">
        <v>17</v>
      </c>
    </row>
    <row r="3283" spans="1:8" ht="14.25" customHeight="1">
      <c r="A3283" s="12" t="s">
        <v>3310</v>
      </c>
      <c r="B3283" s="12" t="s">
        <v>19</v>
      </c>
      <c r="C3283" s="12"/>
      <c r="D3283" s="13">
        <v>84472</v>
      </c>
      <c r="E3283" s="13">
        <v>76754</v>
      </c>
      <c r="F3283" s="12" t="s">
        <v>10</v>
      </c>
      <c r="G3283" s="12" t="s">
        <v>16</v>
      </c>
      <c r="H3283" s="12" t="s">
        <v>11</v>
      </c>
    </row>
    <row r="3284" spans="1:8" ht="14.25" customHeight="1">
      <c r="A3284" s="12" t="s">
        <v>3311</v>
      </c>
      <c r="B3284" s="12"/>
      <c r="C3284" s="12" t="s">
        <v>9</v>
      </c>
      <c r="D3284" s="13">
        <v>98575</v>
      </c>
      <c r="E3284" s="13">
        <v>56076</v>
      </c>
      <c r="F3284" s="12"/>
      <c r="G3284" s="12"/>
      <c r="H3284" s="12" t="s">
        <v>17</v>
      </c>
    </row>
    <row r="3285" spans="1:8" ht="14.25" customHeight="1">
      <c r="A3285" s="12" t="s">
        <v>3312</v>
      </c>
      <c r="B3285" s="12" t="s">
        <v>19</v>
      </c>
      <c r="C3285" s="12" t="s">
        <v>46</v>
      </c>
      <c r="D3285" s="13">
        <v>58998</v>
      </c>
      <c r="E3285" s="13">
        <v>61929</v>
      </c>
      <c r="F3285" s="12"/>
      <c r="G3285" s="12"/>
      <c r="H3285" s="12" t="s">
        <v>31</v>
      </c>
    </row>
    <row r="3286" spans="1:8" ht="14.25" customHeight="1">
      <c r="A3286" s="12" t="s">
        <v>3313</v>
      </c>
      <c r="B3286" s="12" t="s">
        <v>19</v>
      </c>
      <c r="C3286" s="12" t="s">
        <v>46</v>
      </c>
      <c r="D3286" s="13">
        <v>92930</v>
      </c>
      <c r="E3286" s="13">
        <v>30677</v>
      </c>
      <c r="F3286" s="12"/>
      <c r="G3286" s="12" t="s">
        <v>16</v>
      </c>
      <c r="H3286" s="12" t="s">
        <v>17</v>
      </c>
    </row>
    <row r="3287" spans="1:8" ht="14.25" customHeight="1">
      <c r="A3287" s="12" t="s">
        <v>3314</v>
      </c>
      <c r="B3287" s="12" t="s">
        <v>36</v>
      </c>
      <c r="C3287" s="12" t="s">
        <v>14</v>
      </c>
      <c r="D3287" s="13">
        <v>115425</v>
      </c>
      <c r="E3287" s="13">
        <v>51659</v>
      </c>
      <c r="F3287" s="12" t="s">
        <v>15</v>
      </c>
      <c r="G3287" s="12"/>
      <c r="H3287" s="12" t="s">
        <v>31</v>
      </c>
    </row>
    <row r="3288" spans="1:8" ht="14.25" customHeight="1">
      <c r="A3288" s="12" t="s">
        <v>3315</v>
      </c>
      <c r="B3288" s="12" t="s">
        <v>13</v>
      </c>
      <c r="C3288" s="12" t="s">
        <v>9</v>
      </c>
      <c r="D3288" s="13">
        <v>81533</v>
      </c>
      <c r="E3288" s="13">
        <v>65852</v>
      </c>
      <c r="F3288" s="12" t="s">
        <v>10</v>
      </c>
      <c r="G3288" s="12"/>
      <c r="H3288" s="12" t="s">
        <v>21</v>
      </c>
    </row>
    <row r="3289" spans="1:8" ht="14.25" customHeight="1">
      <c r="A3289" s="12" t="s">
        <v>3316</v>
      </c>
      <c r="B3289" s="12" t="s">
        <v>34</v>
      </c>
      <c r="C3289" s="12"/>
      <c r="D3289" s="13">
        <v>102786</v>
      </c>
      <c r="E3289" s="13">
        <v>10483</v>
      </c>
      <c r="F3289" s="12" t="s">
        <v>10</v>
      </c>
      <c r="G3289" s="12" t="s">
        <v>16</v>
      </c>
      <c r="H3289" s="12"/>
    </row>
    <row r="3290" spans="1:8" ht="14.25" customHeight="1">
      <c r="A3290" s="12" t="s">
        <v>3317</v>
      </c>
      <c r="B3290" s="12" t="s">
        <v>13</v>
      </c>
      <c r="C3290" s="12" t="s">
        <v>9</v>
      </c>
      <c r="D3290" s="13">
        <v>97023</v>
      </c>
      <c r="E3290" s="13">
        <v>92302</v>
      </c>
      <c r="F3290" s="12"/>
      <c r="G3290" s="12" t="s">
        <v>24</v>
      </c>
      <c r="H3290" s="12" t="s">
        <v>17</v>
      </c>
    </row>
    <row r="3291" spans="1:8" ht="14.25" customHeight="1">
      <c r="A3291" s="12" t="s">
        <v>3318</v>
      </c>
      <c r="B3291" s="12" t="s">
        <v>13</v>
      </c>
      <c r="C3291" s="12" t="s">
        <v>14</v>
      </c>
      <c r="D3291" s="13">
        <v>199329</v>
      </c>
      <c r="E3291" s="13">
        <v>80873</v>
      </c>
      <c r="F3291" s="12"/>
      <c r="G3291" s="12" t="s">
        <v>20</v>
      </c>
      <c r="H3291" s="12" t="s">
        <v>17</v>
      </c>
    </row>
    <row r="3292" spans="1:8" ht="14.25" customHeight="1">
      <c r="A3292" s="12" t="s">
        <v>3319</v>
      </c>
      <c r="B3292" s="12" t="s">
        <v>36</v>
      </c>
      <c r="C3292" s="12" t="s">
        <v>14</v>
      </c>
      <c r="D3292" s="13">
        <v>195343</v>
      </c>
      <c r="E3292" s="13">
        <v>30969</v>
      </c>
      <c r="F3292" s="12" t="s">
        <v>29</v>
      </c>
      <c r="G3292" s="12"/>
      <c r="H3292" s="12" t="s">
        <v>11</v>
      </c>
    </row>
    <row r="3293" spans="1:8" ht="14.25" customHeight="1">
      <c r="A3293" s="12" t="s">
        <v>3320</v>
      </c>
      <c r="B3293" s="12" t="s">
        <v>34</v>
      </c>
      <c r="C3293" s="12"/>
      <c r="D3293" s="13">
        <v>129476</v>
      </c>
      <c r="E3293" s="13">
        <v>25008</v>
      </c>
      <c r="F3293" s="12" t="s">
        <v>29</v>
      </c>
      <c r="G3293" s="12" t="s">
        <v>24</v>
      </c>
      <c r="H3293" s="12" t="s">
        <v>17</v>
      </c>
    </row>
    <row r="3294" spans="1:8" ht="14.25" customHeight="1">
      <c r="A3294" s="12" t="s">
        <v>3321</v>
      </c>
      <c r="B3294" s="12"/>
      <c r="C3294" s="12" t="s">
        <v>9</v>
      </c>
      <c r="D3294" s="13">
        <v>115401</v>
      </c>
      <c r="E3294" s="13">
        <v>82875</v>
      </c>
      <c r="F3294" s="12" t="s">
        <v>29</v>
      </c>
      <c r="G3294" s="12" t="s">
        <v>20</v>
      </c>
      <c r="H3294" s="12" t="s">
        <v>31</v>
      </c>
    </row>
    <row r="3295" spans="1:8" ht="14.25" customHeight="1">
      <c r="A3295" s="12" t="s">
        <v>3322</v>
      </c>
      <c r="B3295" s="12" t="s">
        <v>36</v>
      </c>
      <c r="C3295" s="12"/>
      <c r="D3295" s="13">
        <v>192751</v>
      </c>
      <c r="E3295" s="13">
        <v>93425</v>
      </c>
      <c r="F3295" s="12" t="s">
        <v>29</v>
      </c>
      <c r="G3295" s="12" t="s">
        <v>16</v>
      </c>
      <c r="H3295" s="12" t="s">
        <v>31</v>
      </c>
    </row>
    <row r="3296" spans="1:8" ht="14.25" customHeight="1">
      <c r="A3296" s="12" t="s">
        <v>3323</v>
      </c>
      <c r="B3296" s="12" t="s">
        <v>36</v>
      </c>
      <c r="C3296" s="12"/>
      <c r="D3296" s="13">
        <v>36229</v>
      </c>
      <c r="E3296" s="13">
        <v>9241</v>
      </c>
      <c r="F3296" s="12" t="s">
        <v>10</v>
      </c>
      <c r="G3296" s="12" t="s">
        <v>20</v>
      </c>
      <c r="H3296" s="12" t="s">
        <v>31</v>
      </c>
    </row>
    <row r="3297" spans="1:8" ht="14.25" customHeight="1">
      <c r="A3297" s="12" t="s">
        <v>3324</v>
      </c>
      <c r="B3297" s="12"/>
      <c r="C3297" s="12"/>
      <c r="D3297" s="13">
        <v>198533</v>
      </c>
      <c r="E3297" s="13">
        <v>16000</v>
      </c>
      <c r="F3297" s="12" t="s">
        <v>15</v>
      </c>
      <c r="G3297" s="12" t="s">
        <v>16</v>
      </c>
      <c r="H3297" s="12" t="s">
        <v>11</v>
      </c>
    </row>
    <row r="3298" spans="1:8" ht="14.25" customHeight="1">
      <c r="A3298" s="12" t="s">
        <v>3325</v>
      </c>
      <c r="B3298" s="12" t="s">
        <v>34</v>
      </c>
      <c r="C3298" s="12" t="s">
        <v>46</v>
      </c>
      <c r="D3298" s="13">
        <v>188673</v>
      </c>
      <c r="E3298" s="13">
        <v>43366</v>
      </c>
      <c r="F3298" s="12" t="s">
        <v>29</v>
      </c>
      <c r="G3298" s="12" t="s">
        <v>20</v>
      </c>
      <c r="H3298" s="12" t="s">
        <v>17</v>
      </c>
    </row>
    <row r="3299" spans="1:8" ht="14.25" customHeight="1">
      <c r="A3299" s="12" t="s">
        <v>3326</v>
      </c>
      <c r="B3299" s="12" t="s">
        <v>36</v>
      </c>
      <c r="C3299" s="12" t="s">
        <v>9</v>
      </c>
      <c r="D3299" s="13">
        <v>115556</v>
      </c>
      <c r="E3299" s="13">
        <v>8299</v>
      </c>
      <c r="F3299" s="12" t="s">
        <v>15</v>
      </c>
      <c r="G3299" s="12" t="s">
        <v>24</v>
      </c>
      <c r="H3299" s="12" t="s">
        <v>11</v>
      </c>
    </row>
    <row r="3300" spans="1:8" ht="14.25" customHeight="1">
      <c r="A3300" s="12" t="s">
        <v>3327</v>
      </c>
      <c r="B3300" s="12" t="s">
        <v>13</v>
      </c>
      <c r="C3300" s="12" t="s">
        <v>46</v>
      </c>
      <c r="D3300" s="13">
        <v>56809</v>
      </c>
      <c r="E3300" s="13">
        <v>97783</v>
      </c>
      <c r="F3300" s="12" t="s">
        <v>15</v>
      </c>
      <c r="G3300" s="12"/>
      <c r="H3300" s="12" t="s">
        <v>21</v>
      </c>
    </row>
    <row r="3301" spans="1:8" ht="14.25" customHeight="1">
      <c r="A3301" s="12" t="s">
        <v>3328</v>
      </c>
      <c r="B3301" s="12"/>
      <c r="C3301" s="12" t="s">
        <v>14</v>
      </c>
      <c r="D3301" s="13">
        <v>62775</v>
      </c>
      <c r="E3301" s="13">
        <v>60877</v>
      </c>
      <c r="F3301" s="12" t="s">
        <v>29</v>
      </c>
      <c r="G3301" s="12" t="s">
        <v>16</v>
      </c>
      <c r="H3301" s="12" t="s">
        <v>21</v>
      </c>
    </row>
    <row r="3302" spans="1:8" ht="14.25" customHeight="1">
      <c r="A3302" s="12" t="s">
        <v>3329</v>
      </c>
      <c r="B3302" s="12"/>
      <c r="C3302" s="12"/>
      <c r="D3302" s="13">
        <v>79071</v>
      </c>
      <c r="E3302" s="13">
        <v>71396</v>
      </c>
      <c r="F3302" s="12"/>
      <c r="G3302" s="12" t="s">
        <v>20</v>
      </c>
      <c r="H3302" s="12" t="s">
        <v>21</v>
      </c>
    </row>
    <row r="3303" spans="1:8" ht="14.25" customHeight="1">
      <c r="A3303" s="12" t="s">
        <v>3330</v>
      </c>
      <c r="B3303" s="12" t="s">
        <v>13</v>
      </c>
      <c r="C3303" s="12" t="s">
        <v>46</v>
      </c>
      <c r="D3303" s="13">
        <v>197043</v>
      </c>
      <c r="E3303" s="13">
        <v>22443</v>
      </c>
      <c r="F3303" s="12" t="s">
        <v>29</v>
      </c>
      <c r="G3303" s="12" t="s">
        <v>16</v>
      </c>
      <c r="H3303" s="12" t="s">
        <v>11</v>
      </c>
    </row>
    <row r="3304" spans="1:8" ht="14.25" customHeight="1">
      <c r="A3304" s="12" t="s">
        <v>3331</v>
      </c>
      <c r="B3304" s="12"/>
      <c r="C3304" s="12"/>
      <c r="D3304" s="13">
        <v>110901</v>
      </c>
      <c r="E3304" s="13">
        <v>38115</v>
      </c>
      <c r="F3304" s="12" t="s">
        <v>10</v>
      </c>
      <c r="G3304" s="12" t="s">
        <v>16</v>
      </c>
      <c r="H3304" s="12" t="s">
        <v>31</v>
      </c>
    </row>
    <row r="3305" spans="1:8" ht="14.25" customHeight="1">
      <c r="A3305" s="12" t="s">
        <v>3332</v>
      </c>
      <c r="B3305" s="12" t="s">
        <v>13</v>
      </c>
      <c r="C3305" s="12" t="s">
        <v>46</v>
      </c>
      <c r="D3305" s="13">
        <v>149527</v>
      </c>
      <c r="E3305" s="13">
        <v>94130</v>
      </c>
      <c r="F3305" s="12"/>
      <c r="G3305" s="12"/>
      <c r="H3305" s="12" t="s">
        <v>21</v>
      </c>
    </row>
    <row r="3306" spans="1:8" ht="14.25" customHeight="1">
      <c r="A3306" s="12" t="s">
        <v>3333</v>
      </c>
      <c r="B3306" s="12" t="s">
        <v>13</v>
      </c>
      <c r="C3306" s="12" t="s">
        <v>46</v>
      </c>
      <c r="D3306" s="13">
        <v>41255</v>
      </c>
      <c r="E3306" s="13">
        <v>88849</v>
      </c>
      <c r="F3306" s="12"/>
      <c r="G3306" s="12" t="s">
        <v>20</v>
      </c>
      <c r="H3306" s="12" t="s">
        <v>31</v>
      </c>
    </row>
    <row r="3307" spans="1:8" ht="14.25" customHeight="1">
      <c r="A3307" s="12" t="s">
        <v>3334</v>
      </c>
      <c r="B3307" s="12" t="s">
        <v>19</v>
      </c>
      <c r="C3307" s="12" t="s">
        <v>9</v>
      </c>
      <c r="D3307" s="13">
        <v>159298</v>
      </c>
      <c r="E3307" s="13">
        <v>78347</v>
      </c>
      <c r="F3307" s="12" t="s">
        <v>29</v>
      </c>
      <c r="G3307" s="12"/>
      <c r="H3307" s="12" t="s">
        <v>11</v>
      </c>
    </row>
    <row r="3308" spans="1:8" ht="14.25" customHeight="1">
      <c r="A3308" s="12" t="s">
        <v>3335</v>
      </c>
      <c r="B3308" s="12"/>
      <c r="C3308" s="12" t="s">
        <v>9</v>
      </c>
      <c r="D3308" s="13">
        <v>191171</v>
      </c>
      <c r="E3308" s="13">
        <v>52307</v>
      </c>
      <c r="F3308" s="12"/>
      <c r="G3308" s="12"/>
      <c r="H3308" s="12" t="s">
        <v>31</v>
      </c>
    </row>
    <row r="3309" spans="1:8" ht="14.25" customHeight="1">
      <c r="A3309" s="12" t="s">
        <v>3336</v>
      </c>
      <c r="B3309" s="12" t="s">
        <v>13</v>
      </c>
      <c r="C3309" s="12"/>
      <c r="D3309" s="13">
        <v>60000</v>
      </c>
      <c r="E3309" s="13">
        <v>29543</v>
      </c>
      <c r="F3309" s="12"/>
      <c r="G3309" s="12" t="s">
        <v>20</v>
      </c>
      <c r="H3309" s="12" t="s">
        <v>17</v>
      </c>
    </row>
    <row r="3310" spans="1:8" ht="14.25" customHeight="1">
      <c r="A3310" s="12" t="s">
        <v>3337</v>
      </c>
      <c r="B3310" s="12"/>
      <c r="C3310" s="12" t="s">
        <v>9</v>
      </c>
      <c r="D3310" s="13">
        <v>92990</v>
      </c>
      <c r="E3310" s="13">
        <v>95315</v>
      </c>
      <c r="F3310" s="12"/>
      <c r="G3310" s="12" t="s">
        <v>16</v>
      </c>
      <c r="H3310" s="12"/>
    </row>
    <row r="3311" spans="1:8" ht="14.25" customHeight="1">
      <c r="A3311" s="12" t="s">
        <v>3338</v>
      </c>
      <c r="B3311" s="12" t="s">
        <v>19</v>
      </c>
      <c r="C3311" s="12"/>
      <c r="D3311" s="13">
        <v>79313</v>
      </c>
      <c r="E3311" s="13">
        <v>92450</v>
      </c>
      <c r="F3311" s="12" t="s">
        <v>29</v>
      </c>
      <c r="G3311" s="12" t="s">
        <v>24</v>
      </c>
      <c r="H3311" s="12" t="s">
        <v>17</v>
      </c>
    </row>
    <row r="3312" spans="1:8" ht="14.25" customHeight="1">
      <c r="A3312" s="12" t="s">
        <v>3339</v>
      </c>
      <c r="B3312" s="12" t="s">
        <v>34</v>
      </c>
      <c r="C3312" s="12"/>
      <c r="D3312" s="13">
        <v>63605</v>
      </c>
      <c r="E3312" s="13">
        <v>9335</v>
      </c>
      <c r="F3312" s="12" t="s">
        <v>29</v>
      </c>
      <c r="G3312" s="12" t="s">
        <v>24</v>
      </c>
      <c r="H3312" s="12" t="s">
        <v>11</v>
      </c>
    </row>
    <row r="3313" spans="1:8" ht="14.25" customHeight="1">
      <c r="A3313" s="12" t="s">
        <v>3340</v>
      </c>
      <c r="B3313" s="12"/>
      <c r="C3313" s="12"/>
      <c r="D3313" s="13">
        <v>92275</v>
      </c>
      <c r="E3313" s="13">
        <v>24308</v>
      </c>
      <c r="F3313" s="12" t="s">
        <v>10</v>
      </c>
      <c r="G3313" s="12" t="s">
        <v>20</v>
      </c>
      <c r="H3313" s="12" t="s">
        <v>11</v>
      </c>
    </row>
    <row r="3314" spans="1:8" ht="14.25" customHeight="1">
      <c r="A3314" s="12" t="s">
        <v>3341</v>
      </c>
      <c r="B3314" s="12" t="s">
        <v>19</v>
      </c>
      <c r="C3314" s="12" t="s">
        <v>14</v>
      </c>
      <c r="D3314" s="13">
        <v>135835</v>
      </c>
      <c r="E3314" s="13">
        <v>63685</v>
      </c>
      <c r="F3314" s="12" t="s">
        <v>10</v>
      </c>
      <c r="G3314" s="12" t="s">
        <v>20</v>
      </c>
      <c r="H3314" s="12" t="s">
        <v>31</v>
      </c>
    </row>
    <row r="3315" spans="1:8" ht="14.25" customHeight="1">
      <c r="A3315" s="12" t="s">
        <v>3342</v>
      </c>
      <c r="B3315" s="12"/>
      <c r="C3315" s="12" t="s">
        <v>9</v>
      </c>
      <c r="D3315" s="13">
        <v>111846</v>
      </c>
      <c r="E3315" s="13">
        <v>65746</v>
      </c>
      <c r="F3315" s="12" t="s">
        <v>10</v>
      </c>
      <c r="G3315" s="12"/>
      <c r="H3315" s="12" t="s">
        <v>17</v>
      </c>
    </row>
    <row r="3316" spans="1:8" ht="14.25" customHeight="1">
      <c r="A3316" s="12" t="s">
        <v>3343</v>
      </c>
      <c r="B3316" s="12" t="s">
        <v>13</v>
      </c>
      <c r="C3316" s="12" t="s">
        <v>14</v>
      </c>
      <c r="D3316" s="13">
        <v>161853</v>
      </c>
      <c r="E3316" s="13">
        <v>85373</v>
      </c>
      <c r="F3316" s="12" t="s">
        <v>15</v>
      </c>
      <c r="G3316" s="12" t="s">
        <v>16</v>
      </c>
      <c r="H3316" s="12" t="s">
        <v>11</v>
      </c>
    </row>
    <row r="3317" spans="1:8" ht="14.25" customHeight="1">
      <c r="A3317" s="12" t="s">
        <v>3344</v>
      </c>
      <c r="B3317" s="12" t="s">
        <v>36</v>
      </c>
      <c r="C3317" s="12" t="s">
        <v>9</v>
      </c>
      <c r="D3317" s="13">
        <v>113936</v>
      </c>
      <c r="E3317" s="13">
        <v>66573</v>
      </c>
      <c r="F3317" s="12" t="s">
        <v>10</v>
      </c>
      <c r="G3317" s="12" t="s">
        <v>20</v>
      </c>
      <c r="H3317" s="12" t="s">
        <v>31</v>
      </c>
    </row>
    <row r="3318" spans="1:8" ht="14.25" customHeight="1">
      <c r="A3318" s="12" t="s">
        <v>3345</v>
      </c>
      <c r="B3318" s="12"/>
      <c r="C3318" s="12"/>
      <c r="D3318" s="13">
        <v>189080</v>
      </c>
      <c r="E3318" s="13">
        <v>69866</v>
      </c>
      <c r="F3318" s="12" t="s">
        <v>29</v>
      </c>
      <c r="G3318" s="12" t="s">
        <v>20</v>
      </c>
      <c r="H3318" s="12"/>
    </row>
    <row r="3319" spans="1:8" ht="14.25" customHeight="1">
      <c r="A3319" s="12" t="s">
        <v>3346</v>
      </c>
      <c r="B3319" s="12" t="s">
        <v>36</v>
      </c>
      <c r="C3319" s="12" t="s">
        <v>46</v>
      </c>
      <c r="D3319" s="13">
        <v>64875</v>
      </c>
      <c r="E3319" s="13">
        <v>97162</v>
      </c>
      <c r="F3319" s="12" t="s">
        <v>10</v>
      </c>
      <c r="G3319" s="12"/>
      <c r="H3319" s="12" t="s">
        <v>31</v>
      </c>
    </row>
    <row r="3320" spans="1:8" ht="14.25" customHeight="1">
      <c r="A3320" s="12" t="s">
        <v>3347</v>
      </c>
      <c r="B3320" s="12" t="s">
        <v>19</v>
      </c>
      <c r="C3320" s="12" t="s">
        <v>14</v>
      </c>
      <c r="D3320" s="13">
        <v>70793</v>
      </c>
      <c r="E3320" s="13">
        <v>16379</v>
      </c>
      <c r="F3320" s="12" t="s">
        <v>10</v>
      </c>
      <c r="G3320" s="12" t="s">
        <v>16</v>
      </c>
      <c r="H3320" s="12" t="s">
        <v>31</v>
      </c>
    </row>
    <row r="3321" spans="1:8" ht="14.25" customHeight="1">
      <c r="A3321" s="12" t="s">
        <v>3348</v>
      </c>
      <c r="B3321" s="12" t="s">
        <v>34</v>
      </c>
      <c r="C3321" s="12" t="s">
        <v>9</v>
      </c>
      <c r="D3321" s="13">
        <v>110760</v>
      </c>
      <c r="E3321" s="13">
        <v>9652</v>
      </c>
      <c r="F3321" s="12" t="s">
        <v>29</v>
      </c>
      <c r="G3321" s="12"/>
      <c r="H3321" s="12"/>
    </row>
    <row r="3322" spans="1:8" ht="14.25" customHeight="1">
      <c r="A3322" s="12" t="s">
        <v>3349</v>
      </c>
      <c r="B3322" s="12" t="s">
        <v>36</v>
      </c>
      <c r="C3322" s="12"/>
      <c r="D3322" s="13">
        <v>37082</v>
      </c>
      <c r="E3322" s="13">
        <v>25020</v>
      </c>
      <c r="F3322" s="12" t="s">
        <v>15</v>
      </c>
      <c r="G3322" s="12" t="s">
        <v>24</v>
      </c>
      <c r="H3322" s="12" t="s">
        <v>31</v>
      </c>
    </row>
    <row r="3323" spans="1:8" ht="14.25" customHeight="1">
      <c r="A3323" s="12" t="s">
        <v>3350</v>
      </c>
      <c r="B3323" s="12" t="s">
        <v>13</v>
      </c>
      <c r="C3323" s="12" t="s">
        <v>14</v>
      </c>
      <c r="D3323" s="13">
        <v>152332</v>
      </c>
      <c r="E3323" s="13">
        <v>44974</v>
      </c>
      <c r="F3323" s="12" t="s">
        <v>10</v>
      </c>
      <c r="G3323" s="12"/>
      <c r="H3323" s="12"/>
    </row>
    <row r="3324" spans="1:8" ht="14.25" customHeight="1">
      <c r="A3324" s="12" t="s">
        <v>3351</v>
      </c>
      <c r="B3324" s="12" t="s">
        <v>13</v>
      </c>
      <c r="C3324" s="12" t="s">
        <v>46</v>
      </c>
      <c r="D3324" s="13">
        <v>83661</v>
      </c>
      <c r="E3324" s="13">
        <v>29775</v>
      </c>
      <c r="F3324" s="12" t="s">
        <v>10</v>
      </c>
      <c r="G3324" s="12" t="s">
        <v>16</v>
      </c>
      <c r="H3324" s="12" t="s">
        <v>11</v>
      </c>
    </row>
    <row r="3325" spans="1:8" ht="14.25" customHeight="1">
      <c r="A3325" s="12" t="s">
        <v>3352</v>
      </c>
      <c r="B3325" s="12" t="s">
        <v>36</v>
      </c>
      <c r="C3325" s="12" t="s">
        <v>9</v>
      </c>
      <c r="D3325" s="13">
        <v>128459</v>
      </c>
      <c r="E3325" s="13">
        <v>31684</v>
      </c>
      <c r="F3325" s="12" t="s">
        <v>10</v>
      </c>
      <c r="G3325" s="12" t="s">
        <v>16</v>
      </c>
      <c r="H3325" s="12" t="s">
        <v>11</v>
      </c>
    </row>
    <row r="3326" spans="1:8" ht="14.25" customHeight="1">
      <c r="A3326" s="12" t="s">
        <v>3353</v>
      </c>
      <c r="B3326" s="12" t="s">
        <v>34</v>
      </c>
      <c r="C3326" s="12" t="s">
        <v>9</v>
      </c>
      <c r="D3326" s="13">
        <v>89158</v>
      </c>
      <c r="E3326" s="13">
        <v>56015</v>
      </c>
      <c r="F3326" s="12" t="s">
        <v>29</v>
      </c>
      <c r="G3326" s="12" t="s">
        <v>16</v>
      </c>
      <c r="H3326" s="12" t="s">
        <v>21</v>
      </c>
    </row>
    <row r="3327" spans="1:8" ht="14.25" customHeight="1">
      <c r="A3327" s="12" t="s">
        <v>3354</v>
      </c>
      <c r="B3327" s="12" t="s">
        <v>19</v>
      </c>
      <c r="C3327" s="12" t="s">
        <v>46</v>
      </c>
      <c r="D3327" s="13">
        <v>33066</v>
      </c>
      <c r="E3327" s="13">
        <v>80059</v>
      </c>
      <c r="F3327" s="12" t="s">
        <v>29</v>
      </c>
      <c r="G3327" s="12" t="s">
        <v>20</v>
      </c>
      <c r="H3327" s="12" t="s">
        <v>11</v>
      </c>
    </row>
    <row r="3328" spans="1:8" ht="14.25" customHeight="1">
      <c r="A3328" s="12" t="s">
        <v>3355</v>
      </c>
      <c r="B3328" s="12" t="s">
        <v>13</v>
      </c>
      <c r="C3328" s="12"/>
      <c r="D3328" s="13">
        <v>189307</v>
      </c>
      <c r="E3328" s="13">
        <v>18542</v>
      </c>
      <c r="F3328" s="12" t="s">
        <v>29</v>
      </c>
      <c r="G3328" s="12"/>
      <c r="H3328" s="12" t="s">
        <v>17</v>
      </c>
    </row>
    <row r="3329" spans="1:8" ht="14.25" customHeight="1">
      <c r="A3329" s="12" t="s">
        <v>3356</v>
      </c>
      <c r="B3329" s="12"/>
      <c r="C3329" s="12"/>
      <c r="D3329" s="13">
        <v>192144</v>
      </c>
      <c r="E3329" s="13">
        <v>95578</v>
      </c>
      <c r="F3329" s="12" t="s">
        <v>10</v>
      </c>
      <c r="G3329" s="12" t="s">
        <v>20</v>
      </c>
      <c r="H3329" s="12" t="s">
        <v>17</v>
      </c>
    </row>
    <row r="3330" spans="1:8" ht="14.25" customHeight="1">
      <c r="A3330" s="12" t="s">
        <v>3357</v>
      </c>
      <c r="B3330" s="12" t="s">
        <v>34</v>
      </c>
      <c r="C3330" s="12" t="s">
        <v>46</v>
      </c>
      <c r="D3330" s="13">
        <v>186158</v>
      </c>
      <c r="E3330" s="13">
        <v>51019</v>
      </c>
      <c r="F3330" s="12" t="s">
        <v>10</v>
      </c>
      <c r="G3330" s="12" t="s">
        <v>24</v>
      </c>
      <c r="H3330" s="12" t="s">
        <v>11</v>
      </c>
    </row>
    <row r="3331" spans="1:8" ht="14.25" customHeight="1">
      <c r="A3331" s="12" t="s">
        <v>3358</v>
      </c>
      <c r="B3331" s="12" t="s">
        <v>13</v>
      </c>
      <c r="C3331" s="12" t="s">
        <v>46</v>
      </c>
      <c r="D3331" s="13">
        <v>42786</v>
      </c>
      <c r="E3331" s="13">
        <v>59587</v>
      </c>
      <c r="F3331" s="12" t="s">
        <v>10</v>
      </c>
      <c r="G3331" s="12" t="s">
        <v>20</v>
      </c>
      <c r="H3331" s="12"/>
    </row>
    <row r="3332" spans="1:8" ht="14.25" customHeight="1">
      <c r="A3332" s="12" t="s">
        <v>3359</v>
      </c>
      <c r="B3332" s="12" t="s">
        <v>34</v>
      </c>
      <c r="C3332" s="12" t="s">
        <v>9</v>
      </c>
      <c r="D3332" s="13">
        <v>186215</v>
      </c>
      <c r="E3332" s="13">
        <v>9870</v>
      </c>
      <c r="F3332" s="12" t="s">
        <v>29</v>
      </c>
      <c r="G3332" s="12" t="s">
        <v>24</v>
      </c>
      <c r="H3332" s="12" t="s">
        <v>21</v>
      </c>
    </row>
    <row r="3333" spans="1:8" ht="14.25" customHeight="1">
      <c r="A3333" s="12" t="s">
        <v>3360</v>
      </c>
      <c r="B3333" s="12" t="s">
        <v>19</v>
      </c>
      <c r="C3333" s="12"/>
      <c r="D3333" s="13">
        <v>86658</v>
      </c>
      <c r="E3333" s="13">
        <v>95808</v>
      </c>
      <c r="F3333" s="12"/>
      <c r="G3333" s="12"/>
      <c r="H3333" s="12" t="s">
        <v>11</v>
      </c>
    </row>
    <row r="3334" spans="1:8" ht="14.25" customHeight="1">
      <c r="A3334" s="12" t="s">
        <v>3361</v>
      </c>
      <c r="B3334" s="12" t="s">
        <v>36</v>
      </c>
      <c r="C3334" s="12" t="s">
        <v>14</v>
      </c>
      <c r="D3334" s="13">
        <v>52566</v>
      </c>
      <c r="E3334" s="13">
        <v>12310</v>
      </c>
      <c r="F3334" s="12" t="s">
        <v>10</v>
      </c>
      <c r="G3334" s="12" t="s">
        <v>24</v>
      </c>
      <c r="H3334" s="12" t="s">
        <v>31</v>
      </c>
    </row>
    <row r="3335" spans="1:8" ht="14.25" customHeight="1">
      <c r="A3335" s="12" t="s">
        <v>3362</v>
      </c>
      <c r="B3335" s="12" t="s">
        <v>19</v>
      </c>
      <c r="C3335" s="12"/>
      <c r="D3335" s="13">
        <v>128180</v>
      </c>
      <c r="E3335" s="13">
        <v>34509</v>
      </c>
      <c r="F3335" s="12" t="s">
        <v>10</v>
      </c>
      <c r="G3335" s="12" t="s">
        <v>16</v>
      </c>
      <c r="H3335" s="12" t="s">
        <v>11</v>
      </c>
    </row>
    <row r="3336" spans="1:8" ht="14.25" customHeight="1">
      <c r="A3336" s="12" t="s">
        <v>3363</v>
      </c>
      <c r="B3336" s="12" t="s">
        <v>13</v>
      </c>
      <c r="C3336" s="12"/>
      <c r="D3336" s="13">
        <v>181658</v>
      </c>
      <c r="E3336" s="13">
        <v>50975</v>
      </c>
      <c r="F3336" s="12"/>
      <c r="G3336" s="12" t="s">
        <v>20</v>
      </c>
      <c r="H3336" s="12" t="s">
        <v>31</v>
      </c>
    </row>
    <row r="3337" spans="1:8" ht="14.25" customHeight="1">
      <c r="A3337" s="12" t="s">
        <v>3364</v>
      </c>
      <c r="B3337" s="12" t="s">
        <v>34</v>
      </c>
      <c r="C3337" s="12" t="s">
        <v>14</v>
      </c>
      <c r="D3337" s="13">
        <v>155630</v>
      </c>
      <c r="E3337" s="13">
        <v>41829</v>
      </c>
      <c r="F3337" s="12" t="s">
        <v>29</v>
      </c>
      <c r="G3337" s="12" t="s">
        <v>24</v>
      </c>
      <c r="H3337" s="12" t="s">
        <v>21</v>
      </c>
    </row>
    <row r="3338" spans="1:8" ht="14.25" customHeight="1">
      <c r="A3338" s="12" t="s">
        <v>3365</v>
      </c>
      <c r="B3338" s="12"/>
      <c r="C3338" s="12"/>
      <c r="D3338" s="13">
        <v>82414</v>
      </c>
      <c r="E3338" s="13">
        <v>28249</v>
      </c>
      <c r="F3338" s="12" t="s">
        <v>29</v>
      </c>
      <c r="G3338" s="12" t="s">
        <v>20</v>
      </c>
      <c r="H3338" s="12" t="s">
        <v>31</v>
      </c>
    </row>
    <row r="3339" spans="1:8" ht="14.25" customHeight="1">
      <c r="A3339" s="12" t="s">
        <v>3366</v>
      </c>
      <c r="B3339" s="12" t="s">
        <v>36</v>
      </c>
      <c r="C3339" s="12" t="s">
        <v>9</v>
      </c>
      <c r="D3339" s="13">
        <v>108069</v>
      </c>
      <c r="E3339" s="13">
        <v>63121</v>
      </c>
      <c r="F3339" s="12" t="s">
        <v>10</v>
      </c>
      <c r="G3339" s="12" t="s">
        <v>24</v>
      </c>
      <c r="H3339" s="12" t="s">
        <v>31</v>
      </c>
    </row>
    <row r="3340" spans="1:8" ht="14.25" customHeight="1">
      <c r="A3340" s="12" t="s">
        <v>3367</v>
      </c>
      <c r="B3340" s="12" t="s">
        <v>13</v>
      </c>
      <c r="C3340" s="12" t="s">
        <v>46</v>
      </c>
      <c r="D3340" s="13">
        <v>50475</v>
      </c>
      <c r="E3340" s="13">
        <v>54184</v>
      </c>
      <c r="F3340" s="12"/>
      <c r="G3340" s="12" t="s">
        <v>20</v>
      </c>
      <c r="H3340" s="12" t="s">
        <v>17</v>
      </c>
    </row>
    <row r="3341" spans="1:8" ht="14.25" customHeight="1">
      <c r="A3341" s="12" t="s">
        <v>3368</v>
      </c>
      <c r="B3341" s="12"/>
      <c r="C3341" s="12" t="s">
        <v>9</v>
      </c>
      <c r="D3341" s="13">
        <v>119381</v>
      </c>
      <c r="E3341" s="13">
        <v>9099</v>
      </c>
      <c r="F3341" s="12" t="s">
        <v>10</v>
      </c>
      <c r="G3341" s="12" t="s">
        <v>24</v>
      </c>
      <c r="H3341" s="12"/>
    </row>
    <row r="3342" spans="1:8" ht="14.25" customHeight="1">
      <c r="A3342" s="12" t="s">
        <v>3369</v>
      </c>
      <c r="B3342" s="12"/>
      <c r="C3342" s="12"/>
      <c r="D3342" s="13">
        <v>164185</v>
      </c>
      <c r="E3342" s="13">
        <v>91442</v>
      </c>
      <c r="F3342" s="12"/>
      <c r="G3342" s="12" t="s">
        <v>16</v>
      </c>
      <c r="H3342" s="12" t="s">
        <v>31</v>
      </c>
    </row>
    <row r="3343" spans="1:8" ht="14.25" customHeight="1">
      <c r="A3343" s="12" t="s">
        <v>3370</v>
      </c>
      <c r="B3343" s="12" t="s">
        <v>36</v>
      </c>
      <c r="C3343" s="12"/>
      <c r="D3343" s="13">
        <v>178034</v>
      </c>
      <c r="E3343" s="13">
        <v>63676</v>
      </c>
      <c r="F3343" s="12"/>
      <c r="G3343" s="12" t="s">
        <v>16</v>
      </c>
      <c r="H3343" s="12" t="s">
        <v>31</v>
      </c>
    </row>
    <row r="3344" spans="1:8" ht="14.25" customHeight="1">
      <c r="A3344" s="12" t="s">
        <v>3371</v>
      </c>
      <c r="B3344" s="12"/>
      <c r="C3344" s="12" t="s">
        <v>46</v>
      </c>
      <c r="D3344" s="13">
        <v>64136</v>
      </c>
      <c r="E3344" s="13">
        <v>81712</v>
      </c>
      <c r="F3344" s="12"/>
      <c r="G3344" s="12" t="s">
        <v>24</v>
      </c>
      <c r="H3344" s="12" t="s">
        <v>31</v>
      </c>
    </row>
    <row r="3345" spans="1:8" ht="14.25" customHeight="1">
      <c r="A3345" s="12" t="s">
        <v>3372</v>
      </c>
      <c r="B3345" s="12"/>
      <c r="C3345" s="12" t="s">
        <v>46</v>
      </c>
      <c r="D3345" s="13">
        <v>127974</v>
      </c>
      <c r="E3345" s="13">
        <v>55875</v>
      </c>
      <c r="F3345" s="12"/>
      <c r="G3345" s="12"/>
      <c r="H3345" s="12" t="s">
        <v>17</v>
      </c>
    </row>
    <row r="3346" spans="1:8" ht="14.25" customHeight="1">
      <c r="A3346" s="12" t="s">
        <v>3373</v>
      </c>
      <c r="B3346" s="12" t="s">
        <v>19</v>
      </c>
      <c r="C3346" s="12" t="s">
        <v>14</v>
      </c>
      <c r="D3346" s="13">
        <v>87329</v>
      </c>
      <c r="E3346" s="13">
        <v>56726</v>
      </c>
      <c r="F3346" s="12" t="s">
        <v>15</v>
      </c>
      <c r="G3346" s="12" t="s">
        <v>24</v>
      </c>
      <c r="H3346" s="12" t="s">
        <v>17</v>
      </c>
    </row>
    <row r="3347" spans="1:8" ht="14.25" customHeight="1">
      <c r="A3347" s="12" t="s">
        <v>3374</v>
      </c>
      <c r="B3347" s="12" t="s">
        <v>13</v>
      </c>
      <c r="C3347" s="12"/>
      <c r="D3347" s="13">
        <v>162336</v>
      </c>
      <c r="E3347" s="13">
        <v>34702</v>
      </c>
      <c r="F3347" s="12" t="s">
        <v>29</v>
      </c>
      <c r="G3347" s="12" t="s">
        <v>24</v>
      </c>
      <c r="H3347" s="12" t="s">
        <v>31</v>
      </c>
    </row>
    <row r="3348" spans="1:8" ht="14.25" customHeight="1">
      <c r="A3348" s="12" t="s">
        <v>3375</v>
      </c>
      <c r="B3348" s="12" t="s">
        <v>36</v>
      </c>
      <c r="C3348" s="12" t="s">
        <v>46</v>
      </c>
      <c r="D3348" s="13">
        <v>54243</v>
      </c>
      <c r="E3348" s="13">
        <v>56462</v>
      </c>
      <c r="F3348" s="12" t="s">
        <v>29</v>
      </c>
      <c r="G3348" s="12" t="s">
        <v>20</v>
      </c>
      <c r="H3348" s="12" t="s">
        <v>11</v>
      </c>
    </row>
    <row r="3349" spans="1:8" ht="14.25" customHeight="1">
      <c r="A3349" s="12" t="s">
        <v>3376</v>
      </c>
      <c r="B3349" s="12" t="s">
        <v>36</v>
      </c>
      <c r="C3349" s="12" t="s">
        <v>9</v>
      </c>
      <c r="D3349" s="13">
        <v>95878</v>
      </c>
      <c r="E3349" s="13">
        <v>97509</v>
      </c>
      <c r="F3349" s="12" t="s">
        <v>15</v>
      </c>
      <c r="G3349" s="12" t="s">
        <v>20</v>
      </c>
      <c r="H3349" s="12" t="s">
        <v>17</v>
      </c>
    </row>
    <row r="3350" spans="1:8" ht="14.25" customHeight="1">
      <c r="A3350" s="12" t="s">
        <v>3377</v>
      </c>
      <c r="B3350" s="12" t="s">
        <v>36</v>
      </c>
      <c r="C3350" s="12" t="s">
        <v>14</v>
      </c>
      <c r="D3350" s="13">
        <v>69951</v>
      </c>
      <c r="E3350" s="13">
        <v>72171</v>
      </c>
      <c r="F3350" s="12" t="s">
        <v>10</v>
      </c>
      <c r="G3350" s="12" t="s">
        <v>16</v>
      </c>
      <c r="H3350" s="12" t="s">
        <v>17</v>
      </c>
    </row>
    <row r="3351" spans="1:8" ht="14.25" customHeight="1">
      <c r="A3351" s="12" t="s">
        <v>3378</v>
      </c>
      <c r="B3351" s="12"/>
      <c r="C3351" s="12" t="s">
        <v>46</v>
      </c>
      <c r="D3351" s="13">
        <v>39051</v>
      </c>
      <c r="E3351" s="13">
        <v>10992</v>
      </c>
      <c r="F3351" s="12" t="s">
        <v>15</v>
      </c>
      <c r="G3351" s="12"/>
      <c r="H3351" s="12" t="s">
        <v>31</v>
      </c>
    </row>
    <row r="3352" spans="1:8" ht="14.25" customHeight="1">
      <c r="A3352" s="12" t="s">
        <v>3379</v>
      </c>
      <c r="B3352" s="12" t="s">
        <v>13</v>
      </c>
      <c r="C3352" s="12" t="s">
        <v>46</v>
      </c>
      <c r="D3352" s="13">
        <v>54849</v>
      </c>
      <c r="E3352" s="13">
        <v>71531</v>
      </c>
      <c r="F3352" s="12"/>
      <c r="G3352" s="12" t="s">
        <v>16</v>
      </c>
      <c r="H3352" s="12" t="s">
        <v>31</v>
      </c>
    </row>
    <row r="3353" spans="1:8" ht="14.25" customHeight="1">
      <c r="A3353" s="12" t="s">
        <v>3380</v>
      </c>
      <c r="B3353" s="12" t="s">
        <v>34</v>
      </c>
      <c r="C3353" s="12"/>
      <c r="D3353" s="13">
        <v>144004</v>
      </c>
      <c r="E3353" s="13">
        <v>18123</v>
      </c>
      <c r="F3353" s="12" t="s">
        <v>10</v>
      </c>
      <c r="G3353" s="12" t="s">
        <v>24</v>
      </c>
      <c r="H3353" s="12"/>
    </row>
    <row r="3354" spans="1:8" ht="14.25" customHeight="1">
      <c r="A3354" s="12" t="s">
        <v>3381</v>
      </c>
      <c r="B3354" s="12" t="s">
        <v>152</v>
      </c>
      <c r="C3354" s="12" t="s">
        <v>46</v>
      </c>
      <c r="D3354" s="13">
        <v>89318</v>
      </c>
      <c r="E3354" s="13">
        <v>57855</v>
      </c>
      <c r="F3354" s="12" t="s">
        <v>10</v>
      </c>
      <c r="G3354" s="12"/>
      <c r="H3354" s="12" t="s">
        <v>11</v>
      </c>
    </row>
    <row r="3355" spans="1:8" ht="14.25" customHeight="1">
      <c r="A3355" s="12" t="s">
        <v>3382</v>
      </c>
      <c r="B3355" s="12"/>
      <c r="C3355" s="12" t="s">
        <v>9</v>
      </c>
      <c r="D3355" s="13">
        <v>85396</v>
      </c>
      <c r="E3355" s="13">
        <v>57016</v>
      </c>
      <c r="F3355" s="12"/>
      <c r="G3355" s="12"/>
      <c r="H3355" s="12" t="s">
        <v>31</v>
      </c>
    </row>
    <row r="3356" spans="1:8" ht="14.25" customHeight="1">
      <c r="A3356" s="12" t="s">
        <v>3383</v>
      </c>
      <c r="B3356" s="12" t="s">
        <v>36</v>
      </c>
      <c r="C3356" s="12" t="s">
        <v>14</v>
      </c>
      <c r="D3356" s="13">
        <v>121761</v>
      </c>
      <c r="E3356" s="13">
        <v>12714</v>
      </c>
      <c r="F3356" s="12"/>
      <c r="G3356" s="12" t="s">
        <v>24</v>
      </c>
      <c r="H3356" s="12"/>
    </row>
    <row r="3357" spans="1:8" ht="14.25" customHeight="1">
      <c r="A3357" s="12" t="s">
        <v>3384</v>
      </c>
      <c r="B3357" s="12" t="s">
        <v>34</v>
      </c>
      <c r="C3357" s="12"/>
      <c r="D3357" s="13">
        <v>125884</v>
      </c>
      <c r="E3357" s="13">
        <v>92161</v>
      </c>
      <c r="F3357" s="12" t="s">
        <v>29</v>
      </c>
      <c r="G3357" s="12" t="s">
        <v>24</v>
      </c>
      <c r="H3357" s="12" t="s">
        <v>21</v>
      </c>
    </row>
    <row r="3358" spans="1:8" ht="14.25" customHeight="1">
      <c r="A3358" s="12" t="s">
        <v>3385</v>
      </c>
      <c r="B3358" s="12"/>
      <c r="C3358" s="12" t="s">
        <v>46</v>
      </c>
      <c r="D3358" s="13">
        <v>108841</v>
      </c>
      <c r="E3358" s="13">
        <v>30156</v>
      </c>
      <c r="F3358" s="12" t="s">
        <v>10</v>
      </c>
      <c r="G3358" s="12" t="s">
        <v>20</v>
      </c>
      <c r="H3358" s="12"/>
    </row>
    <row r="3359" spans="1:8" ht="14.25" customHeight="1">
      <c r="A3359" s="12" t="s">
        <v>3386</v>
      </c>
      <c r="B3359" s="12" t="s">
        <v>19</v>
      </c>
      <c r="C3359" s="12"/>
      <c r="D3359" s="13">
        <v>186123</v>
      </c>
      <c r="E3359" s="13">
        <v>63246</v>
      </c>
      <c r="F3359" s="12" t="s">
        <v>29</v>
      </c>
      <c r="G3359" s="12" t="s">
        <v>20</v>
      </c>
      <c r="H3359" s="12" t="s">
        <v>11</v>
      </c>
    </row>
    <row r="3360" spans="1:8" ht="14.25" customHeight="1">
      <c r="A3360" s="12" t="s">
        <v>3387</v>
      </c>
      <c r="B3360" s="12" t="s">
        <v>19</v>
      </c>
      <c r="C3360" s="12"/>
      <c r="D3360" s="13">
        <v>176835</v>
      </c>
      <c r="E3360" s="13">
        <v>52443</v>
      </c>
      <c r="F3360" s="12"/>
      <c r="G3360" s="12" t="s">
        <v>24</v>
      </c>
      <c r="H3360" s="12" t="s">
        <v>11</v>
      </c>
    </row>
    <row r="3361" spans="1:8" ht="14.25" customHeight="1">
      <c r="A3361" s="12" t="s">
        <v>3388</v>
      </c>
      <c r="B3361" s="12" t="s">
        <v>13</v>
      </c>
      <c r="C3361" s="12"/>
      <c r="D3361" s="13">
        <v>128442</v>
      </c>
      <c r="E3361" s="13">
        <v>97459</v>
      </c>
      <c r="F3361" s="12" t="s">
        <v>15</v>
      </c>
      <c r="G3361" s="12"/>
      <c r="H3361" s="12" t="s">
        <v>31</v>
      </c>
    </row>
    <row r="3362" spans="1:8" ht="14.25" customHeight="1">
      <c r="A3362" s="12" t="s">
        <v>3389</v>
      </c>
      <c r="B3362" s="12" t="s">
        <v>34</v>
      </c>
      <c r="C3362" s="12"/>
      <c r="D3362" s="13">
        <v>80260</v>
      </c>
      <c r="E3362" s="13">
        <v>29992</v>
      </c>
      <c r="F3362" s="12" t="s">
        <v>29</v>
      </c>
      <c r="G3362" s="12" t="s">
        <v>20</v>
      </c>
      <c r="H3362" s="12" t="s">
        <v>21</v>
      </c>
    </row>
    <row r="3363" spans="1:8" ht="14.25" customHeight="1">
      <c r="A3363" s="12" t="s">
        <v>3390</v>
      </c>
      <c r="B3363" s="12" t="s">
        <v>19</v>
      </c>
      <c r="C3363" s="12"/>
      <c r="D3363" s="13">
        <v>16260</v>
      </c>
      <c r="E3363" s="13">
        <v>71596</v>
      </c>
      <c r="F3363" s="12" t="s">
        <v>15</v>
      </c>
      <c r="G3363" s="12" t="s">
        <v>24</v>
      </c>
      <c r="H3363" s="12" t="s">
        <v>31</v>
      </c>
    </row>
    <row r="3364" spans="1:8" ht="14.25" customHeight="1">
      <c r="A3364" s="12" t="s">
        <v>3391</v>
      </c>
      <c r="B3364" s="12"/>
      <c r="C3364" s="12" t="s">
        <v>14</v>
      </c>
      <c r="D3364" s="13">
        <v>165941</v>
      </c>
      <c r="E3364" s="13">
        <v>80113</v>
      </c>
      <c r="F3364" s="12"/>
      <c r="G3364" s="12" t="s">
        <v>24</v>
      </c>
      <c r="H3364" s="12" t="s">
        <v>31</v>
      </c>
    </row>
    <row r="3365" spans="1:8" ht="14.25" customHeight="1">
      <c r="A3365" s="12" t="s">
        <v>3392</v>
      </c>
      <c r="B3365" s="12"/>
      <c r="C3365" s="12"/>
      <c r="D3365" s="13">
        <v>146456</v>
      </c>
      <c r="E3365" s="13">
        <v>6031</v>
      </c>
      <c r="F3365" s="12" t="s">
        <v>10</v>
      </c>
      <c r="G3365" s="12" t="s">
        <v>20</v>
      </c>
      <c r="H3365" s="12" t="s">
        <v>17</v>
      </c>
    </row>
    <row r="3366" spans="1:8" ht="14.25" customHeight="1">
      <c r="A3366" s="12" t="s">
        <v>3393</v>
      </c>
      <c r="B3366" s="12" t="s">
        <v>19</v>
      </c>
      <c r="C3366" s="12" t="s">
        <v>9</v>
      </c>
      <c r="D3366" s="13">
        <v>88187</v>
      </c>
      <c r="E3366" s="13">
        <v>40300</v>
      </c>
      <c r="F3366" s="12" t="s">
        <v>15</v>
      </c>
      <c r="G3366" s="12"/>
      <c r="H3366" s="12" t="s">
        <v>31</v>
      </c>
    </row>
    <row r="3367" spans="1:8" ht="14.25" customHeight="1">
      <c r="A3367" s="12" t="s">
        <v>3394</v>
      </c>
      <c r="B3367" s="12" t="s">
        <v>19</v>
      </c>
      <c r="C3367" s="12" t="s">
        <v>14</v>
      </c>
      <c r="D3367" s="13">
        <v>108984</v>
      </c>
      <c r="E3367" s="13">
        <v>8253</v>
      </c>
      <c r="F3367" s="12" t="s">
        <v>29</v>
      </c>
      <c r="G3367" s="12" t="s">
        <v>24</v>
      </c>
      <c r="H3367" s="12" t="s">
        <v>31</v>
      </c>
    </row>
    <row r="3368" spans="1:8" ht="14.25" customHeight="1">
      <c r="A3368" s="12" t="s">
        <v>3395</v>
      </c>
      <c r="B3368" s="12" t="s">
        <v>13</v>
      </c>
      <c r="C3368" s="12" t="s">
        <v>46</v>
      </c>
      <c r="D3368" s="13">
        <v>11782</v>
      </c>
      <c r="E3368" s="13">
        <v>17486</v>
      </c>
      <c r="F3368" s="12"/>
      <c r="G3368" s="12" t="s">
        <v>24</v>
      </c>
      <c r="H3368" s="12" t="s">
        <v>11</v>
      </c>
    </row>
    <row r="3369" spans="1:8" ht="14.25" customHeight="1">
      <c r="A3369" s="12" t="s">
        <v>3396</v>
      </c>
      <c r="B3369" s="12" t="s">
        <v>34</v>
      </c>
      <c r="C3369" s="12"/>
      <c r="D3369" s="13">
        <v>102448</v>
      </c>
      <c r="E3369" s="13">
        <v>81856</v>
      </c>
      <c r="F3369" s="12"/>
      <c r="G3369" s="12" t="s">
        <v>24</v>
      </c>
      <c r="H3369" s="12" t="s">
        <v>31</v>
      </c>
    </row>
    <row r="3370" spans="1:8" ht="14.25" customHeight="1">
      <c r="A3370" s="12" t="s">
        <v>3397</v>
      </c>
      <c r="B3370" s="12" t="s">
        <v>34</v>
      </c>
      <c r="C3370" s="12" t="s">
        <v>46</v>
      </c>
      <c r="D3370" s="13">
        <v>34686</v>
      </c>
      <c r="E3370" s="13">
        <v>39058</v>
      </c>
      <c r="F3370" s="12"/>
      <c r="G3370" s="12" t="s">
        <v>16</v>
      </c>
      <c r="H3370" s="12" t="s">
        <v>17</v>
      </c>
    </row>
    <row r="3371" spans="1:8" ht="14.25" customHeight="1">
      <c r="A3371" s="12" t="s">
        <v>3398</v>
      </c>
      <c r="B3371" s="12" t="s">
        <v>34</v>
      </c>
      <c r="C3371" s="12"/>
      <c r="D3371" s="13">
        <v>128576</v>
      </c>
      <c r="E3371" s="13">
        <v>82472</v>
      </c>
      <c r="F3371" s="12" t="s">
        <v>10</v>
      </c>
      <c r="G3371" s="12" t="s">
        <v>24</v>
      </c>
      <c r="H3371" s="12" t="s">
        <v>17</v>
      </c>
    </row>
    <row r="3372" spans="1:8" ht="14.25" customHeight="1">
      <c r="A3372" s="12" t="s">
        <v>3399</v>
      </c>
      <c r="B3372" s="12" t="s">
        <v>13</v>
      </c>
      <c r="C3372" s="12" t="s">
        <v>14</v>
      </c>
      <c r="D3372" s="13">
        <v>129493</v>
      </c>
      <c r="E3372" s="13">
        <v>47429</v>
      </c>
      <c r="F3372" s="12"/>
      <c r="G3372" s="12"/>
      <c r="H3372" s="12" t="s">
        <v>21</v>
      </c>
    </row>
    <row r="3373" spans="1:8" ht="14.25" customHeight="1">
      <c r="A3373" s="12" t="s">
        <v>3400</v>
      </c>
      <c r="B3373" s="12"/>
      <c r="C3373" s="12" t="s">
        <v>14</v>
      </c>
      <c r="D3373" s="13">
        <v>51266</v>
      </c>
      <c r="E3373" s="13">
        <v>31847</v>
      </c>
      <c r="F3373" s="12" t="s">
        <v>15</v>
      </c>
      <c r="G3373" s="12" t="s">
        <v>24</v>
      </c>
      <c r="H3373" s="12" t="s">
        <v>11</v>
      </c>
    </row>
    <row r="3374" spans="1:8" ht="14.25" customHeight="1">
      <c r="A3374" s="12" t="s">
        <v>3401</v>
      </c>
      <c r="B3374" s="12" t="s">
        <v>36</v>
      </c>
      <c r="C3374" s="12"/>
      <c r="D3374" s="13">
        <v>85288</v>
      </c>
      <c r="E3374" s="13">
        <v>71789</v>
      </c>
      <c r="F3374" s="12" t="s">
        <v>15</v>
      </c>
      <c r="G3374" s="12" t="s">
        <v>24</v>
      </c>
      <c r="H3374" s="12" t="s">
        <v>17</v>
      </c>
    </row>
    <row r="3375" spans="1:8" ht="14.25" customHeight="1">
      <c r="A3375" s="12" t="s">
        <v>3402</v>
      </c>
      <c r="B3375" s="12" t="s">
        <v>34</v>
      </c>
      <c r="C3375" s="12" t="s">
        <v>46</v>
      </c>
      <c r="D3375" s="13">
        <v>42001</v>
      </c>
      <c r="E3375" s="13">
        <v>37134</v>
      </c>
      <c r="F3375" s="12"/>
      <c r="G3375" s="12" t="s">
        <v>24</v>
      </c>
      <c r="H3375" s="12" t="s">
        <v>11</v>
      </c>
    </row>
    <row r="3376" spans="1:8" ht="14.25" customHeight="1">
      <c r="A3376" s="12" t="s">
        <v>3403</v>
      </c>
      <c r="B3376" s="12" t="s">
        <v>19</v>
      </c>
      <c r="C3376" s="12" t="s">
        <v>14</v>
      </c>
      <c r="D3376" s="13">
        <v>25592</v>
      </c>
      <c r="E3376" s="13">
        <v>87504</v>
      </c>
      <c r="F3376" s="12" t="s">
        <v>10</v>
      </c>
      <c r="G3376" s="12"/>
      <c r="H3376" s="12"/>
    </row>
    <row r="3377" spans="1:8" ht="14.25" customHeight="1">
      <c r="A3377" s="12" t="s">
        <v>3404</v>
      </c>
      <c r="B3377" s="12" t="s">
        <v>19</v>
      </c>
      <c r="C3377" s="12" t="s">
        <v>14</v>
      </c>
      <c r="D3377" s="13">
        <v>155859</v>
      </c>
      <c r="E3377" s="13">
        <v>74494</v>
      </c>
      <c r="F3377" s="12" t="s">
        <v>15</v>
      </c>
      <c r="G3377" s="12"/>
      <c r="H3377" s="12" t="s">
        <v>11</v>
      </c>
    </row>
    <row r="3378" spans="1:8" ht="14.25" customHeight="1">
      <c r="A3378" s="12" t="s">
        <v>3405</v>
      </c>
      <c r="B3378" s="12" t="s">
        <v>13</v>
      </c>
      <c r="C3378" s="12" t="s">
        <v>14</v>
      </c>
      <c r="D3378" s="13">
        <v>117338</v>
      </c>
      <c r="E3378" s="13">
        <v>68086</v>
      </c>
      <c r="F3378" s="12" t="s">
        <v>29</v>
      </c>
      <c r="G3378" s="12" t="s">
        <v>16</v>
      </c>
      <c r="H3378" s="12" t="s">
        <v>21</v>
      </c>
    </row>
    <row r="3379" spans="1:8" ht="14.25" customHeight="1">
      <c r="A3379" s="12" t="s">
        <v>3406</v>
      </c>
      <c r="B3379" s="12" t="s">
        <v>19</v>
      </c>
      <c r="C3379" s="12" t="s">
        <v>14</v>
      </c>
      <c r="D3379" s="13">
        <v>137042</v>
      </c>
      <c r="E3379" s="13">
        <v>59647</v>
      </c>
      <c r="F3379" s="12" t="s">
        <v>10</v>
      </c>
      <c r="G3379" s="12" t="s">
        <v>20</v>
      </c>
      <c r="H3379" s="12" t="s">
        <v>17</v>
      </c>
    </row>
    <row r="3380" spans="1:8" ht="14.25" customHeight="1">
      <c r="A3380" s="12" t="s">
        <v>3407</v>
      </c>
      <c r="B3380" s="12" t="s">
        <v>13</v>
      </c>
      <c r="C3380" s="12" t="s">
        <v>46</v>
      </c>
      <c r="D3380" s="13">
        <v>100065</v>
      </c>
      <c r="E3380" s="13">
        <v>8034</v>
      </c>
      <c r="F3380" s="12" t="s">
        <v>10</v>
      </c>
      <c r="G3380" s="12" t="s">
        <v>24</v>
      </c>
      <c r="H3380" s="12"/>
    </row>
    <row r="3381" spans="1:8" ht="14.25" customHeight="1">
      <c r="A3381" s="12" t="s">
        <v>3408</v>
      </c>
      <c r="B3381" s="12" t="s">
        <v>34</v>
      </c>
      <c r="C3381" s="12" t="s">
        <v>14</v>
      </c>
      <c r="D3381" s="13">
        <v>36683</v>
      </c>
      <c r="E3381" s="13">
        <v>47802</v>
      </c>
      <c r="F3381" s="12" t="s">
        <v>29</v>
      </c>
      <c r="G3381" s="12" t="s">
        <v>20</v>
      </c>
      <c r="H3381" s="12" t="s">
        <v>21</v>
      </c>
    </row>
    <row r="3382" spans="1:8" ht="14.25" customHeight="1">
      <c r="A3382" s="12" t="s">
        <v>3409</v>
      </c>
      <c r="B3382" s="12"/>
      <c r="C3382" s="12" t="s">
        <v>14</v>
      </c>
      <c r="D3382" s="13">
        <v>123088</v>
      </c>
      <c r="E3382" s="13">
        <v>35361</v>
      </c>
      <c r="F3382" s="12" t="s">
        <v>10</v>
      </c>
      <c r="G3382" s="12" t="s">
        <v>16</v>
      </c>
      <c r="H3382" s="12" t="s">
        <v>21</v>
      </c>
    </row>
    <row r="3383" spans="1:8" ht="14.25" customHeight="1">
      <c r="A3383" s="12" t="s">
        <v>3410</v>
      </c>
      <c r="B3383" s="12" t="s">
        <v>13</v>
      </c>
      <c r="C3383" s="12" t="s">
        <v>46</v>
      </c>
      <c r="D3383" s="13">
        <v>150000</v>
      </c>
      <c r="E3383" s="13">
        <v>25599</v>
      </c>
      <c r="F3383" s="12" t="s">
        <v>29</v>
      </c>
      <c r="G3383" s="12" t="s">
        <v>20</v>
      </c>
      <c r="H3383" s="12"/>
    </row>
    <row r="3384" spans="1:8" ht="14.25" customHeight="1">
      <c r="A3384" s="12" t="s">
        <v>3411</v>
      </c>
      <c r="B3384" s="12" t="s">
        <v>27</v>
      </c>
      <c r="C3384" s="12" t="s">
        <v>46</v>
      </c>
      <c r="D3384" s="13">
        <v>11862</v>
      </c>
      <c r="E3384" s="13">
        <v>28583</v>
      </c>
      <c r="F3384" s="12" t="s">
        <v>29</v>
      </c>
      <c r="G3384" s="12" t="s">
        <v>16</v>
      </c>
      <c r="H3384" s="12" t="s">
        <v>31</v>
      </c>
    </row>
    <row r="3385" spans="1:8" ht="14.25" customHeight="1">
      <c r="A3385" s="12" t="s">
        <v>3412</v>
      </c>
      <c r="B3385" s="12"/>
      <c r="C3385" s="12" t="s">
        <v>14</v>
      </c>
      <c r="D3385" s="13">
        <v>164920</v>
      </c>
      <c r="E3385" s="13">
        <v>84529</v>
      </c>
      <c r="F3385" s="12"/>
      <c r="G3385" s="12" t="s">
        <v>24</v>
      </c>
      <c r="H3385" s="12" t="s">
        <v>17</v>
      </c>
    </row>
    <row r="3386" spans="1:8" ht="14.25" customHeight="1">
      <c r="A3386" s="12" t="s">
        <v>3413</v>
      </c>
      <c r="B3386" s="12" t="s">
        <v>13</v>
      </c>
      <c r="C3386" s="12"/>
      <c r="D3386" s="13">
        <v>62806</v>
      </c>
      <c r="E3386" s="13">
        <v>93155</v>
      </c>
      <c r="F3386" s="12" t="s">
        <v>15</v>
      </c>
      <c r="G3386" s="12" t="s">
        <v>24</v>
      </c>
      <c r="H3386" s="12" t="s">
        <v>11</v>
      </c>
    </row>
    <row r="3387" spans="1:8" ht="14.25" customHeight="1">
      <c r="A3387" s="12" t="s">
        <v>3414</v>
      </c>
      <c r="B3387" s="12" t="s">
        <v>13</v>
      </c>
      <c r="C3387" s="12" t="s">
        <v>46</v>
      </c>
      <c r="D3387" s="13">
        <v>45944</v>
      </c>
      <c r="E3387" s="13">
        <v>66231</v>
      </c>
      <c r="F3387" s="12"/>
      <c r="G3387" s="12" t="s">
        <v>20</v>
      </c>
      <c r="H3387" s="12"/>
    </row>
    <row r="3388" spans="1:8" ht="14.25" customHeight="1">
      <c r="A3388" s="12" t="s">
        <v>3415</v>
      </c>
      <c r="B3388" s="12" t="s">
        <v>19</v>
      </c>
      <c r="C3388" s="12" t="s">
        <v>9</v>
      </c>
      <c r="D3388" s="13">
        <v>89347</v>
      </c>
      <c r="E3388" s="13">
        <v>82815</v>
      </c>
      <c r="F3388" s="12" t="s">
        <v>15</v>
      </c>
      <c r="G3388" s="12" t="s">
        <v>24</v>
      </c>
      <c r="H3388" s="12"/>
    </row>
    <row r="3389" spans="1:8" ht="14.25" customHeight="1">
      <c r="A3389" s="12" t="s">
        <v>3416</v>
      </c>
      <c r="B3389" s="12" t="s">
        <v>34</v>
      </c>
      <c r="C3389" s="12" t="s">
        <v>14</v>
      </c>
      <c r="D3389" s="13">
        <v>180514</v>
      </c>
      <c r="E3389" s="13">
        <v>90134</v>
      </c>
      <c r="F3389" s="12" t="s">
        <v>15</v>
      </c>
      <c r="G3389" s="12" t="s">
        <v>16</v>
      </c>
      <c r="H3389" s="12" t="s">
        <v>11</v>
      </c>
    </row>
    <row r="3390" spans="1:8" ht="14.25" customHeight="1">
      <c r="A3390" s="12" t="s">
        <v>3417</v>
      </c>
      <c r="B3390" s="12"/>
      <c r="C3390" s="12"/>
      <c r="D3390" s="13">
        <v>126174</v>
      </c>
      <c r="E3390" s="13">
        <v>18010</v>
      </c>
      <c r="F3390" s="12"/>
      <c r="G3390" s="12" t="s">
        <v>20</v>
      </c>
      <c r="H3390" s="12" t="s">
        <v>17</v>
      </c>
    </row>
    <row r="3391" spans="1:8" ht="14.25" customHeight="1">
      <c r="A3391" s="12" t="s">
        <v>3418</v>
      </c>
      <c r="B3391" s="12" t="s">
        <v>34</v>
      </c>
      <c r="C3391" s="12" t="s">
        <v>9</v>
      </c>
      <c r="D3391" s="13">
        <v>182557</v>
      </c>
      <c r="E3391" s="13">
        <v>30791</v>
      </c>
      <c r="F3391" s="12" t="s">
        <v>10</v>
      </c>
      <c r="G3391" s="12" t="s">
        <v>24</v>
      </c>
      <c r="H3391" s="12" t="s">
        <v>11</v>
      </c>
    </row>
    <row r="3392" spans="1:8" ht="14.25" customHeight="1">
      <c r="A3392" s="12" t="s">
        <v>3419</v>
      </c>
      <c r="B3392" s="12" t="s">
        <v>19</v>
      </c>
      <c r="C3392" s="12"/>
      <c r="D3392" s="13">
        <v>177704</v>
      </c>
      <c r="E3392" s="13">
        <v>33569</v>
      </c>
      <c r="F3392" s="12" t="s">
        <v>29</v>
      </c>
      <c r="G3392" s="12" t="s">
        <v>16</v>
      </c>
      <c r="H3392" s="12" t="s">
        <v>17</v>
      </c>
    </row>
    <row r="3393" spans="1:8" ht="14.25" customHeight="1">
      <c r="A3393" s="12" t="s">
        <v>3420</v>
      </c>
      <c r="B3393" s="12" t="s">
        <v>13</v>
      </c>
      <c r="C3393" s="12" t="s">
        <v>46</v>
      </c>
      <c r="D3393" s="13">
        <v>186954</v>
      </c>
      <c r="E3393" s="13">
        <v>87169</v>
      </c>
      <c r="F3393" s="12" t="s">
        <v>10</v>
      </c>
      <c r="G3393" s="12" t="s">
        <v>16</v>
      </c>
      <c r="H3393" s="12" t="s">
        <v>31</v>
      </c>
    </row>
    <row r="3394" spans="1:8" ht="14.25" customHeight="1">
      <c r="A3394" s="12" t="s">
        <v>3421</v>
      </c>
      <c r="B3394" s="12" t="s">
        <v>36</v>
      </c>
      <c r="C3394" s="12" t="s">
        <v>46</v>
      </c>
      <c r="D3394" s="13">
        <v>108227</v>
      </c>
      <c r="E3394" s="13">
        <v>17713</v>
      </c>
      <c r="F3394" s="12" t="s">
        <v>15</v>
      </c>
      <c r="G3394" s="12" t="s">
        <v>16</v>
      </c>
      <c r="H3394" s="12" t="s">
        <v>11</v>
      </c>
    </row>
    <row r="3395" spans="1:8" ht="14.25" customHeight="1">
      <c r="A3395" s="12" t="s">
        <v>3422</v>
      </c>
      <c r="B3395" s="12" t="s">
        <v>19</v>
      </c>
      <c r="C3395" s="12"/>
      <c r="D3395" s="13">
        <v>89576</v>
      </c>
      <c r="E3395" s="13">
        <v>30936</v>
      </c>
      <c r="F3395" s="12" t="s">
        <v>10</v>
      </c>
      <c r="G3395" s="12" t="s">
        <v>24</v>
      </c>
      <c r="H3395" s="12" t="s">
        <v>21</v>
      </c>
    </row>
    <row r="3396" spans="1:8" ht="14.25" customHeight="1">
      <c r="A3396" s="12" t="s">
        <v>3423</v>
      </c>
      <c r="B3396" s="12"/>
      <c r="C3396" s="12" t="s">
        <v>14</v>
      </c>
      <c r="D3396" s="13">
        <v>111968</v>
      </c>
      <c r="E3396" s="13">
        <v>82769</v>
      </c>
      <c r="F3396" s="12"/>
      <c r="G3396" s="12" t="s">
        <v>20</v>
      </c>
      <c r="H3396" s="12" t="s">
        <v>21</v>
      </c>
    </row>
    <row r="3397" spans="1:8" ht="14.25" customHeight="1">
      <c r="A3397" s="12" t="s">
        <v>3424</v>
      </c>
      <c r="B3397" s="12" t="s">
        <v>34</v>
      </c>
      <c r="C3397" s="12"/>
      <c r="D3397" s="13">
        <v>138234</v>
      </c>
      <c r="E3397" s="13">
        <v>39099</v>
      </c>
      <c r="F3397" s="12" t="s">
        <v>15</v>
      </c>
      <c r="G3397" s="12" t="s">
        <v>24</v>
      </c>
      <c r="H3397" s="12" t="s">
        <v>31</v>
      </c>
    </row>
    <row r="3398" spans="1:8" ht="14.25" customHeight="1">
      <c r="A3398" s="12" t="s">
        <v>3425</v>
      </c>
      <c r="B3398" s="12" t="s">
        <v>13</v>
      </c>
      <c r="C3398" s="12" t="s">
        <v>9</v>
      </c>
      <c r="D3398" s="13">
        <v>144730</v>
      </c>
      <c r="E3398" s="13">
        <v>70024</v>
      </c>
      <c r="F3398" s="12" t="s">
        <v>29</v>
      </c>
      <c r="G3398" s="12" t="s">
        <v>24</v>
      </c>
      <c r="H3398" s="12"/>
    </row>
    <row r="3399" spans="1:8" ht="14.25" customHeight="1">
      <c r="A3399" s="12" t="s">
        <v>3426</v>
      </c>
      <c r="B3399" s="12"/>
      <c r="C3399" s="12" t="s">
        <v>14</v>
      </c>
      <c r="D3399" s="13">
        <v>181671</v>
      </c>
      <c r="E3399" s="13">
        <v>34567</v>
      </c>
      <c r="F3399" s="12" t="s">
        <v>10</v>
      </c>
      <c r="G3399" s="12" t="s">
        <v>24</v>
      </c>
      <c r="H3399" s="12" t="s">
        <v>21</v>
      </c>
    </row>
    <row r="3400" spans="1:8" ht="14.25" customHeight="1">
      <c r="A3400" s="12" t="s">
        <v>3427</v>
      </c>
      <c r="B3400" s="12" t="s">
        <v>13</v>
      </c>
      <c r="C3400" s="12"/>
      <c r="D3400" s="13">
        <v>37791</v>
      </c>
      <c r="E3400" s="13">
        <v>11874</v>
      </c>
      <c r="F3400" s="12" t="s">
        <v>10</v>
      </c>
      <c r="G3400" s="12"/>
      <c r="H3400" s="12"/>
    </row>
    <row r="3401" spans="1:8" ht="14.25" customHeight="1">
      <c r="A3401" s="12" t="s">
        <v>3428</v>
      </c>
      <c r="B3401" s="12" t="s">
        <v>19</v>
      </c>
      <c r="C3401" s="12"/>
      <c r="D3401" s="13">
        <v>95140</v>
      </c>
      <c r="E3401" s="13">
        <v>53761</v>
      </c>
      <c r="F3401" s="12" t="s">
        <v>29</v>
      </c>
      <c r="G3401" s="12"/>
      <c r="H3401" s="12" t="s">
        <v>31</v>
      </c>
    </row>
    <row r="3402" spans="1:8" ht="14.25" customHeight="1">
      <c r="A3402" s="12" t="s">
        <v>3429</v>
      </c>
      <c r="B3402" s="12" t="s">
        <v>19</v>
      </c>
      <c r="C3402" s="12"/>
      <c r="D3402" s="13">
        <v>167762</v>
      </c>
      <c r="E3402" s="13">
        <v>54059</v>
      </c>
      <c r="F3402" s="12" t="s">
        <v>15</v>
      </c>
      <c r="G3402" s="12" t="s">
        <v>24</v>
      </c>
      <c r="H3402" s="12" t="s">
        <v>17</v>
      </c>
    </row>
    <row r="3403" spans="1:8" ht="14.25" customHeight="1">
      <c r="A3403" s="12" t="s">
        <v>3430</v>
      </c>
      <c r="B3403" s="12"/>
      <c r="C3403" s="12" t="s">
        <v>14</v>
      </c>
      <c r="D3403" s="13">
        <v>37113</v>
      </c>
      <c r="E3403" s="13">
        <v>54327</v>
      </c>
      <c r="F3403" s="12" t="s">
        <v>29</v>
      </c>
      <c r="G3403" s="12" t="s">
        <v>20</v>
      </c>
      <c r="H3403" s="12" t="s">
        <v>31</v>
      </c>
    </row>
    <row r="3404" spans="1:8" ht="14.25" customHeight="1">
      <c r="A3404" s="12" t="s">
        <v>3431</v>
      </c>
      <c r="B3404" s="12" t="s">
        <v>13</v>
      </c>
      <c r="C3404" s="12" t="s">
        <v>46</v>
      </c>
      <c r="D3404" s="13">
        <v>72634</v>
      </c>
      <c r="E3404" s="13">
        <v>52610</v>
      </c>
      <c r="F3404" s="12" t="s">
        <v>15</v>
      </c>
      <c r="G3404" s="12" t="s">
        <v>24</v>
      </c>
      <c r="H3404" s="12" t="s">
        <v>17</v>
      </c>
    </row>
    <row r="3405" spans="1:8" ht="14.25" customHeight="1">
      <c r="A3405" s="12" t="s">
        <v>3432</v>
      </c>
      <c r="B3405" s="12"/>
      <c r="C3405" s="12" t="s">
        <v>14</v>
      </c>
      <c r="D3405" s="13">
        <v>186584</v>
      </c>
      <c r="E3405" s="13">
        <v>14713</v>
      </c>
      <c r="F3405" s="12" t="s">
        <v>29</v>
      </c>
      <c r="G3405" s="12" t="s">
        <v>20</v>
      </c>
      <c r="H3405" s="12"/>
    </row>
    <row r="3406" spans="1:8" ht="14.25" customHeight="1">
      <c r="A3406" s="12" t="s">
        <v>3433</v>
      </c>
      <c r="B3406" s="12" t="s">
        <v>36</v>
      </c>
      <c r="C3406" s="12" t="s">
        <v>14</v>
      </c>
      <c r="D3406" s="13">
        <v>19081</v>
      </c>
      <c r="E3406" s="13">
        <v>16606</v>
      </c>
      <c r="F3406" s="12"/>
      <c r="G3406" s="12" t="s">
        <v>16</v>
      </c>
      <c r="H3406" s="12" t="s">
        <v>17</v>
      </c>
    </row>
    <row r="3407" spans="1:8" ht="14.25" customHeight="1">
      <c r="A3407" s="12" t="s">
        <v>3434</v>
      </c>
      <c r="B3407" s="12" t="s">
        <v>19</v>
      </c>
      <c r="C3407" s="12" t="s">
        <v>9</v>
      </c>
      <c r="D3407" s="13">
        <v>102663</v>
      </c>
      <c r="E3407" s="13">
        <v>76242</v>
      </c>
      <c r="F3407" s="12"/>
      <c r="G3407" s="12"/>
      <c r="H3407" s="12" t="s">
        <v>17</v>
      </c>
    </row>
    <row r="3408" spans="1:8" ht="14.25" customHeight="1">
      <c r="A3408" s="12" t="s">
        <v>3435</v>
      </c>
      <c r="B3408" s="12" t="s">
        <v>36</v>
      </c>
      <c r="C3408" s="12" t="s">
        <v>14</v>
      </c>
      <c r="D3408" s="13">
        <v>55578</v>
      </c>
      <c r="E3408" s="13">
        <v>74107</v>
      </c>
      <c r="F3408" s="12"/>
      <c r="G3408" s="12"/>
      <c r="H3408" s="12" t="s">
        <v>17</v>
      </c>
    </row>
    <row r="3409" spans="1:8" ht="14.25" customHeight="1">
      <c r="A3409" s="12" t="s">
        <v>3436</v>
      </c>
      <c r="B3409" s="12" t="s">
        <v>13</v>
      </c>
      <c r="C3409" s="12" t="s">
        <v>14</v>
      </c>
      <c r="D3409" s="13">
        <v>74611</v>
      </c>
      <c r="E3409" s="13">
        <v>34630</v>
      </c>
      <c r="F3409" s="12" t="s">
        <v>10</v>
      </c>
      <c r="G3409" s="12"/>
      <c r="H3409" s="12" t="s">
        <v>11</v>
      </c>
    </row>
    <row r="3410" spans="1:8" ht="14.25" customHeight="1">
      <c r="A3410" s="12" t="s">
        <v>3437</v>
      </c>
      <c r="B3410" s="12" t="s">
        <v>13</v>
      </c>
      <c r="C3410" s="12"/>
      <c r="D3410" s="13">
        <v>56608</v>
      </c>
      <c r="E3410" s="13">
        <v>6058</v>
      </c>
      <c r="F3410" s="12" t="s">
        <v>10</v>
      </c>
      <c r="G3410" s="12" t="s">
        <v>24</v>
      </c>
      <c r="H3410" s="12" t="s">
        <v>11</v>
      </c>
    </row>
    <row r="3411" spans="1:8" ht="14.25" customHeight="1">
      <c r="A3411" s="12" t="s">
        <v>3438</v>
      </c>
      <c r="B3411" s="12" t="s">
        <v>13</v>
      </c>
      <c r="C3411" s="12" t="s">
        <v>9</v>
      </c>
      <c r="D3411" s="13">
        <v>117854</v>
      </c>
      <c r="E3411" s="13">
        <v>25478</v>
      </c>
      <c r="F3411" s="12" t="s">
        <v>29</v>
      </c>
      <c r="G3411" s="12"/>
      <c r="H3411" s="12" t="s">
        <v>11</v>
      </c>
    </row>
    <row r="3412" spans="1:8" ht="14.25" customHeight="1">
      <c r="A3412" s="12" t="s">
        <v>3439</v>
      </c>
      <c r="B3412" s="12" t="s">
        <v>13</v>
      </c>
      <c r="C3412" s="12" t="s">
        <v>46</v>
      </c>
      <c r="D3412" s="13">
        <v>94756</v>
      </c>
      <c r="E3412" s="13">
        <v>39360</v>
      </c>
      <c r="F3412" s="12" t="s">
        <v>10</v>
      </c>
      <c r="G3412" s="12" t="s">
        <v>16</v>
      </c>
      <c r="H3412" s="12"/>
    </row>
    <row r="3413" spans="1:8" ht="14.25" customHeight="1">
      <c r="A3413" s="12" t="s">
        <v>3440</v>
      </c>
      <c r="B3413" s="12" t="s">
        <v>34</v>
      </c>
      <c r="C3413" s="12" t="s">
        <v>46</v>
      </c>
      <c r="D3413" s="13">
        <v>123281</v>
      </c>
      <c r="E3413" s="13">
        <v>42898</v>
      </c>
      <c r="F3413" s="12" t="s">
        <v>15</v>
      </c>
      <c r="G3413" s="12" t="s">
        <v>16</v>
      </c>
      <c r="H3413" s="12" t="s">
        <v>21</v>
      </c>
    </row>
    <row r="3414" spans="1:8" ht="14.25" customHeight="1">
      <c r="A3414" s="12" t="s">
        <v>3441</v>
      </c>
      <c r="B3414" s="12" t="s">
        <v>68</v>
      </c>
      <c r="C3414" s="12" t="s">
        <v>9</v>
      </c>
      <c r="D3414" s="13">
        <v>59124</v>
      </c>
      <c r="E3414" s="13">
        <v>78535</v>
      </c>
      <c r="F3414" s="12" t="s">
        <v>10</v>
      </c>
      <c r="G3414" s="12" t="s">
        <v>24</v>
      </c>
      <c r="H3414" s="12" t="s">
        <v>31</v>
      </c>
    </row>
    <row r="3415" spans="1:8" ht="14.25" customHeight="1">
      <c r="A3415" s="12" t="s">
        <v>3442</v>
      </c>
      <c r="B3415" s="12" t="s">
        <v>19</v>
      </c>
      <c r="C3415" s="12" t="s">
        <v>14</v>
      </c>
      <c r="D3415" s="13">
        <v>113399</v>
      </c>
      <c r="E3415" s="13">
        <v>34206</v>
      </c>
      <c r="F3415" s="12"/>
      <c r="G3415" s="12" t="s">
        <v>20</v>
      </c>
      <c r="H3415" s="12" t="s">
        <v>17</v>
      </c>
    </row>
    <row r="3416" spans="1:8" ht="14.25" customHeight="1">
      <c r="A3416" s="12" t="s">
        <v>3443</v>
      </c>
      <c r="B3416" s="12" t="s">
        <v>13</v>
      </c>
      <c r="C3416" s="12"/>
      <c r="D3416" s="13">
        <v>65381</v>
      </c>
      <c r="E3416" s="13">
        <v>70423</v>
      </c>
      <c r="F3416" s="12" t="s">
        <v>15</v>
      </c>
      <c r="G3416" s="12" t="s">
        <v>16</v>
      </c>
      <c r="H3416" s="12"/>
    </row>
    <row r="3417" spans="1:8" ht="14.25" customHeight="1">
      <c r="A3417" s="12" t="s">
        <v>3444</v>
      </c>
      <c r="B3417" s="12" t="s">
        <v>34</v>
      </c>
      <c r="C3417" s="12"/>
      <c r="D3417" s="13">
        <v>122186</v>
      </c>
      <c r="E3417" s="13">
        <v>92968</v>
      </c>
      <c r="F3417" s="12" t="s">
        <v>10</v>
      </c>
      <c r="G3417" s="12"/>
      <c r="H3417" s="12" t="s">
        <v>11</v>
      </c>
    </row>
    <row r="3418" spans="1:8" ht="14.25" customHeight="1">
      <c r="A3418" s="12" t="s">
        <v>3445</v>
      </c>
      <c r="B3418" s="12"/>
      <c r="C3418" s="12"/>
      <c r="D3418" s="13">
        <v>118467</v>
      </c>
      <c r="E3418" s="13">
        <v>92469</v>
      </c>
      <c r="F3418" s="12" t="s">
        <v>15</v>
      </c>
      <c r="G3418" s="12" t="s">
        <v>24</v>
      </c>
      <c r="H3418" s="12" t="s">
        <v>21</v>
      </c>
    </row>
    <row r="3419" spans="1:8" ht="14.25" customHeight="1">
      <c r="A3419" s="12" t="s">
        <v>3446</v>
      </c>
      <c r="B3419" s="12" t="s">
        <v>19</v>
      </c>
      <c r="C3419" s="12" t="s">
        <v>46</v>
      </c>
      <c r="D3419" s="13">
        <v>124781</v>
      </c>
      <c r="E3419" s="13">
        <v>90942</v>
      </c>
      <c r="F3419" s="12"/>
      <c r="G3419" s="12" t="s">
        <v>24</v>
      </c>
      <c r="H3419" s="12"/>
    </row>
    <row r="3420" spans="1:8" ht="14.25" customHeight="1">
      <c r="A3420" s="12" t="s">
        <v>3447</v>
      </c>
      <c r="B3420" s="12" t="s">
        <v>34</v>
      </c>
      <c r="C3420" s="12" t="s">
        <v>14</v>
      </c>
      <c r="D3420" s="13">
        <v>138496</v>
      </c>
      <c r="E3420" s="13">
        <v>95448</v>
      </c>
      <c r="F3420" s="12"/>
      <c r="G3420" s="12"/>
      <c r="H3420" s="12" t="s">
        <v>17</v>
      </c>
    </row>
    <row r="3421" spans="1:8" ht="14.25" customHeight="1">
      <c r="A3421" s="12" t="s">
        <v>3448</v>
      </c>
      <c r="B3421" s="12" t="s">
        <v>19</v>
      </c>
      <c r="C3421" s="12" t="s">
        <v>46</v>
      </c>
      <c r="D3421" s="13">
        <v>198033</v>
      </c>
      <c r="E3421" s="13">
        <v>26053</v>
      </c>
      <c r="F3421" s="12" t="s">
        <v>29</v>
      </c>
      <c r="G3421" s="12"/>
      <c r="H3421" s="12" t="s">
        <v>31</v>
      </c>
    </row>
    <row r="3422" spans="1:8" ht="14.25" customHeight="1">
      <c r="A3422" s="12" t="s">
        <v>3449</v>
      </c>
      <c r="B3422" s="12" t="s">
        <v>19</v>
      </c>
      <c r="C3422" s="12"/>
      <c r="D3422" s="13">
        <v>69666</v>
      </c>
      <c r="E3422" s="13">
        <v>54167</v>
      </c>
      <c r="F3422" s="12"/>
      <c r="G3422" s="12" t="s">
        <v>20</v>
      </c>
      <c r="H3422" s="12" t="s">
        <v>17</v>
      </c>
    </row>
    <row r="3423" spans="1:8" ht="14.25" customHeight="1">
      <c r="A3423" s="12" t="s">
        <v>3450</v>
      </c>
      <c r="B3423" s="12" t="s">
        <v>13</v>
      </c>
      <c r="C3423" s="12" t="s">
        <v>14</v>
      </c>
      <c r="D3423" s="13">
        <v>10390</v>
      </c>
      <c r="E3423" s="13">
        <v>66130</v>
      </c>
      <c r="F3423" s="12"/>
      <c r="G3423" s="12" t="s">
        <v>24</v>
      </c>
      <c r="H3423" s="12" t="s">
        <v>17</v>
      </c>
    </row>
    <row r="3424" spans="1:8" ht="14.25" customHeight="1">
      <c r="A3424" s="12" t="s">
        <v>3451</v>
      </c>
      <c r="B3424" s="12"/>
      <c r="C3424" s="12" t="s">
        <v>9</v>
      </c>
      <c r="D3424" s="13">
        <v>156346</v>
      </c>
      <c r="E3424" s="13">
        <v>54409</v>
      </c>
      <c r="F3424" s="12" t="s">
        <v>29</v>
      </c>
      <c r="G3424" s="12"/>
      <c r="H3424" s="12" t="s">
        <v>17</v>
      </c>
    </row>
    <row r="3425" spans="1:8" ht="14.25" customHeight="1">
      <c r="A3425" s="12" t="s">
        <v>3452</v>
      </c>
      <c r="B3425" s="12" t="s">
        <v>36</v>
      </c>
      <c r="C3425" s="12" t="s">
        <v>46</v>
      </c>
      <c r="D3425" s="13">
        <v>35966</v>
      </c>
      <c r="E3425" s="13">
        <v>60191</v>
      </c>
      <c r="F3425" s="12" t="s">
        <v>15</v>
      </c>
      <c r="G3425" s="12" t="s">
        <v>24</v>
      </c>
      <c r="H3425" s="12"/>
    </row>
    <row r="3426" spans="1:8" ht="14.25" customHeight="1">
      <c r="A3426" s="12" t="s">
        <v>3453</v>
      </c>
      <c r="B3426" s="12"/>
      <c r="C3426" s="12" t="s">
        <v>46</v>
      </c>
      <c r="D3426" s="13">
        <v>160305</v>
      </c>
      <c r="E3426" s="13">
        <v>60475</v>
      </c>
      <c r="F3426" s="12" t="s">
        <v>29</v>
      </c>
      <c r="G3426" s="12"/>
      <c r="H3426" s="12" t="s">
        <v>17</v>
      </c>
    </row>
    <row r="3427" spans="1:8" ht="14.25" customHeight="1">
      <c r="A3427" s="12" t="s">
        <v>3454</v>
      </c>
      <c r="B3427" s="12" t="s">
        <v>13</v>
      </c>
      <c r="C3427" s="12" t="s">
        <v>14</v>
      </c>
      <c r="D3427" s="13">
        <v>186155</v>
      </c>
      <c r="E3427" s="13">
        <v>72120</v>
      </c>
      <c r="F3427" s="12" t="s">
        <v>29</v>
      </c>
      <c r="G3427" s="12"/>
      <c r="H3427" s="12"/>
    </row>
    <row r="3428" spans="1:8" ht="14.25" customHeight="1">
      <c r="A3428" s="12" t="s">
        <v>3455</v>
      </c>
      <c r="B3428" s="12" t="s">
        <v>36</v>
      </c>
      <c r="C3428" s="12" t="s">
        <v>14</v>
      </c>
      <c r="D3428" s="13">
        <v>69742</v>
      </c>
      <c r="E3428" s="13">
        <v>87748</v>
      </c>
      <c r="F3428" s="12" t="s">
        <v>10</v>
      </c>
      <c r="G3428" s="12"/>
      <c r="H3428" s="12" t="s">
        <v>11</v>
      </c>
    </row>
    <row r="3429" spans="1:8" ht="14.25" customHeight="1">
      <c r="A3429" s="12" t="s">
        <v>3456</v>
      </c>
      <c r="B3429" s="12"/>
      <c r="C3429" s="12"/>
      <c r="D3429" s="13">
        <v>193829</v>
      </c>
      <c r="E3429" s="13">
        <v>96497</v>
      </c>
      <c r="F3429" s="12"/>
      <c r="G3429" s="12"/>
      <c r="H3429" s="12" t="s">
        <v>21</v>
      </c>
    </row>
    <row r="3430" spans="1:8" ht="14.25" customHeight="1">
      <c r="A3430" s="12" t="s">
        <v>3457</v>
      </c>
      <c r="B3430" s="12"/>
      <c r="C3430" s="12" t="s">
        <v>9</v>
      </c>
      <c r="D3430" s="13">
        <v>37268</v>
      </c>
      <c r="E3430" s="13">
        <v>82662</v>
      </c>
      <c r="F3430" s="12" t="s">
        <v>10</v>
      </c>
      <c r="G3430" s="12" t="s">
        <v>16</v>
      </c>
      <c r="H3430" s="12" t="s">
        <v>17</v>
      </c>
    </row>
    <row r="3431" spans="1:8" ht="14.25" customHeight="1">
      <c r="A3431" s="12" t="s">
        <v>3458</v>
      </c>
      <c r="B3431" s="12" t="s">
        <v>34</v>
      </c>
      <c r="C3431" s="12" t="s">
        <v>9</v>
      </c>
      <c r="D3431" s="13">
        <v>33933</v>
      </c>
      <c r="E3431" s="13">
        <v>97668</v>
      </c>
      <c r="F3431" s="12" t="s">
        <v>10</v>
      </c>
      <c r="G3431" s="12" t="s">
        <v>24</v>
      </c>
      <c r="H3431" s="12" t="s">
        <v>21</v>
      </c>
    </row>
    <row r="3432" spans="1:8" ht="14.25" customHeight="1">
      <c r="A3432" s="12" t="s">
        <v>3459</v>
      </c>
      <c r="B3432" s="12"/>
      <c r="C3432" s="12" t="s">
        <v>14</v>
      </c>
      <c r="D3432" s="13">
        <v>153480</v>
      </c>
      <c r="E3432" s="13">
        <v>60997</v>
      </c>
      <c r="F3432" s="12" t="s">
        <v>29</v>
      </c>
      <c r="G3432" s="12" t="s">
        <v>20</v>
      </c>
      <c r="H3432" s="12" t="s">
        <v>11</v>
      </c>
    </row>
    <row r="3433" spans="1:8" ht="14.25" customHeight="1">
      <c r="A3433" s="12" t="s">
        <v>3460</v>
      </c>
      <c r="B3433" s="12" t="s">
        <v>36</v>
      </c>
      <c r="C3433" s="12" t="s">
        <v>9</v>
      </c>
      <c r="D3433" s="13">
        <v>15720</v>
      </c>
      <c r="E3433" s="13">
        <v>10864</v>
      </c>
      <c r="F3433" s="12" t="s">
        <v>15</v>
      </c>
      <c r="G3433" s="12" t="s">
        <v>20</v>
      </c>
      <c r="H3433" s="12"/>
    </row>
    <row r="3434" spans="1:8" ht="14.25" customHeight="1">
      <c r="A3434" s="12" t="s">
        <v>3461</v>
      </c>
      <c r="B3434" s="12" t="s">
        <v>34</v>
      </c>
      <c r="C3434" s="12" t="s">
        <v>46</v>
      </c>
      <c r="D3434" s="13">
        <v>160659</v>
      </c>
      <c r="E3434" s="13">
        <v>84667</v>
      </c>
      <c r="F3434" s="12" t="s">
        <v>10</v>
      </c>
      <c r="G3434" s="12" t="s">
        <v>16</v>
      </c>
      <c r="H3434" s="12" t="s">
        <v>17</v>
      </c>
    </row>
    <row r="3435" spans="1:8" ht="14.25" customHeight="1">
      <c r="A3435" s="12" t="s">
        <v>3462</v>
      </c>
      <c r="B3435" s="12" t="s">
        <v>13</v>
      </c>
      <c r="C3435" s="12" t="s">
        <v>14</v>
      </c>
      <c r="D3435" s="13">
        <v>135477</v>
      </c>
      <c r="E3435" s="13">
        <v>6921</v>
      </c>
      <c r="F3435" s="12" t="s">
        <v>29</v>
      </c>
      <c r="G3435" s="12"/>
      <c r="H3435" s="12" t="s">
        <v>21</v>
      </c>
    </row>
    <row r="3436" spans="1:8" ht="14.25" customHeight="1">
      <c r="A3436" s="12" t="s">
        <v>3463</v>
      </c>
      <c r="B3436" s="12" t="s">
        <v>36</v>
      </c>
      <c r="C3436" s="12" t="s">
        <v>46</v>
      </c>
      <c r="D3436" s="13">
        <v>57936</v>
      </c>
      <c r="E3436" s="13">
        <v>96470</v>
      </c>
      <c r="F3436" s="12" t="s">
        <v>15</v>
      </c>
      <c r="G3436" s="12" t="s">
        <v>20</v>
      </c>
      <c r="H3436" s="12" t="s">
        <v>31</v>
      </c>
    </row>
    <row r="3437" spans="1:8" ht="14.25" customHeight="1">
      <c r="A3437" s="12" t="s">
        <v>3464</v>
      </c>
      <c r="B3437" s="12" t="s">
        <v>19</v>
      </c>
      <c r="C3437" s="12"/>
      <c r="D3437" s="13">
        <v>89739</v>
      </c>
      <c r="E3437" s="13">
        <v>48950</v>
      </c>
      <c r="F3437" s="12" t="s">
        <v>15</v>
      </c>
      <c r="G3437" s="12"/>
      <c r="H3437" s="12" t="s">
        <v>11</v>
      </c>
    </row>
    <row r="3438" spans="1:8" ht="14.25" customHeight="1">
      <c r="A3438" s="12" t="s">
        <v>3465</v>
      </c>
      <c r="B3438" s="12" t="s">
        <v>36</v>
      </c>
      <c r="C3438" s="12" t="s">
        <v>14</v>
      </c>
      <c r="D3438" s="13">
        <v>32550</v>
      </c>
      <c r="E3438" s="13">
        <v>36515</v>
      </c>
      <c r="F3438" s="12" t="s">
        <v>29</v>
      </c>
      <c r="G3438" s="12" t="s">
        <v>24</v>
      </c>
      <c r="H3438" s="12" t="s">
        <v>11</v>
      </c>
    </row>
    <row r="3439" spans="1:8" ht="14.25" customHeight="1">
      <c r="A3439" s="12" t="s">
        <v>3466</v>
      </c>
      <c r="B3439" s="12" t="s">
        <v>34</v>
      </c>
      <c r="C3439" s="12" t="s">
        <v>9</v>
      </c>
      <c r="D3439" s="13">
        <v>176837</v>
      </c>
      <c r="E3439" s="13">
        <v>59011</v>
      </c>
      <c r="F3439" s="12" t="s">
        <v>10</v>
      </c>
      <c r="G3439" s="12" t="s">
        <v>16</v>
      </c>
      <c r="H3439" s="12" t="s">
        <v>31</v>
      </c>
    </row>
    <row r="3440" spans="1:8" ht="14.25" customHeight="1">
      <c r="A3440" s="12" t="s">
        <v>3467</v>
      </c>
      <c r="B3440" s="12" t="s">
        <v>34</v>
      </c>
      <c r="C3440" s="12" t="s">
        <v>9</v>
      </c>
      <c r="D3440" s="13">
        <v>55101</v>
      </c>
      <c r="E3440" s="13">
        <v>27534</v>
      </c>
      <c r="F3440" s="12" t="s">
        <v>10</v>
      </c>
      <c r="G3440" s="12"/>
      <c r="H3440" s="12" t="s">
        <v>11</v>
      </c>
    </row>
    <row r="3441" spans="1:8" ht="14.25" customHeight="1">
      <c r="A3441" s="12" t="s">
        <v>3468</v>
      </c>
      <c r="B3441" s="12"/>
      <c r="C3441" s="12" t="s">
        <v>46</v>
      </c>
      <c r="D3441" s="13">
        <v>67279</v>
      </c>
      <c r="E3441" s="13">
        <v>6299</v>
      </c>
      <c r="F3441" s="12" t="s">
        <v>15</v>
      </c>
      <c r="G3441" s="12" t="s">
        <v>24</v>
      </c>
      <c r="H3441" s="12" t="s">
        <v>17</v>
      </c>
    </row>
    <row r="3442" spans="1:8" ht="14.25" customHeight="1">
      <c r="A3442" s="12" t="s">
        <v>3469</v>
      </c>
      <c r="B3442" s="12" t="s">
        <v>13</v>
      </c>
      <c r="C3442" s="12"/>
      <c r="D3442" s="13">
        <v>129903</v>
      </c>
      <c r="E3442" s="13">
        <v>67732</v>
      </c>
      <c r="F3442" s="12" t="s">
        <v>15</v>
      </c>
      <c r="G3442" s="12" t="s">
        <v>24</v>
      </c>
      <c r="H3442" s="12" t="s">
        <v>11</v>
      </c>
    </row>
    <row r="3443" spans="1:8" ht="14.25" customHeight="1">
      <c r="A3443" s="12" t="s">
        <v>3470</v>
      </c>
      <c r="B3443" s="12" t="s">
        <v>34</v>
      </c>
      <c r="C3443" s="12" t="s">
        <v>9</v>
      </c>
      <c r="D3443" s="13">
        <v>142738</v>
      </c>
      <c r="E3443" s="13">
        <v>89287</v>
      </c>
      <c r="F3443" s="12"/>
      <c r="G3443" s="12" t="s">
        <v>24</v>
      </c>
      <c r="H3443" s="12"/>
    </row>
    <row r="3444" spans="1:8" ht="14.25" customHeight="1">
      <c r="A3444" s="12" t="s">
        <v>3471</v>
      </c>
      <c r="B3444" s="12" t="s">
        <v>34</v>
      </c>
      <c r="C3444" s="12"/>
      <c r="D3444" s="13">
        <v>44404</v>
      </c>
      <c r="E3444" s="13">
        <v>10548</v>
      </c>
      <c r="F3444" s="12" t="s">
        <v>15</v>
      </c>
      <c r="G3444" s="12" t="s">
        <v>20</v>
      </c>
      <c r="H3444" s="12" t="s">
        <v>21</v>
      </c>
    </row>
    <row r="3445" spans="1:8" ht="14.25" customHeight="1">
      <c r="A3445" s="12" t="s">
        <v>3472</v>
      </c>
      <c r="B3445" s="12"/>
      <c r="C3445" s="12" t="s">
        <v>14</v>
      </c>
      <c r="D3445" s="13">
        <v>193016</v>
      </c>
      <c r="E3445" s="13">
        <v>43325</v>
      </c>
      <c r="F3445" s="12" t="s">
        <v>29</v>
      </c>
      <c r="G3445" s="12" t="s">
        <v>24</v>
      </c>
      <c r="H3445" s="12" t="s">
        <v>21</v>
      </c>
    </row>
    <row r="3446" spans="1:8" ht="14.25" customHeight="1">
      <c r="A3446" s="12" t="s">
        <v>3473</v>
      </c>
      <c r="B3446" s="12" t="s">
        <v>34</v>
      </c>
      <c r="C3446" s="12" t="s">
        <v>14</v>
      </c>
      <c r="D3446" s="13">
        <v>42583</v>
      </c>
      <c r="E3446" s="13">
        <v>99241</v>
      </c>
      <c r="F3446" s="12"/>
      <c r="G3446" s="12" t="s">
        <v>24</v>
      </c>
      <c r="H3446" s="12"/>
    </row>
    <row r="3447" spans="1:8" ht="14.25" customHeight="1">
      <c r="A3447" s="12" t="s">
        <v>3474</v>
      </c>
      <c r="B3447" s="12" t="s">
        <v>34</v>
      </c>
      <c r="C3447" s="12" t="s">
        <v>14</v>
      </c>
      <c r="D3447" s="13">
        <v>35076</v>
      </c>
      <c r="E3447" s="13">
        <v>47451</v>
      </c>
      <c r="F3447" s="12" t="s">
        <v>10</v>
      </c>
      <c r="G3447" s="12"/>
      <c r="H3447" s="12" t="s">
        <v>21</v>
      </c>
    </row>
    <row r="3448" spans="1:8" ht="14.25" customHeight="1">
      <c r="A3448" s="12" t="s">
        <v>3475</v>
      </c>
      <c r="B3448" s="12" t="s">
        <v>34</v>
      </c>
      <c r="C3448" s="12" t="s">
        <v>14</v>
      </c>
      <c r="D3448" s="13">
        <v>10769</v>
      </c>
      <c r="E3448" s="13">
        <v>28750</v>
      </c>
      <c r="F3448" s="12" t="s">
        <v>29</v>
      </c>
      <c r="G3448" s="12" t="s">
        <v>16</v>
      </c>
      <c r="H3448" s="12" t="s">
        <v>17</v>
      </c>
    </row>
    <row r="3449" spans="1:8" ht="14.25" customHeight="1">
      <c r="A3449" s="12" t="s">
        <v>3476</v>
      </c>
      <c r="B3449" s="12" t="s">
        <v>36</v>
      </c>
      <c r="C3449" s="12" t="s">
        <v>46</v>
      </c>
      <c r="D3449" s="13">
        <v>40891</v>
      </c>
      <c r="E3449" s="13">
        <v>63561</v>
      </c>
      <c r="F3449" s="12" t="s">
        <v>29</v>
      </c>
      <c r="G3449" s="12" t="s">
        <v>16</v>
      </c>
      <c r="H3449" s="12" t="s">
        <v>11</v>
      </c>
    </row>
    <row r="3450" spans="1:8" ht="14.25" customHeight="1">
      <c r="A3450" s="12" t="s">
        <v>3477</v>
      </c>
      <c r="B3450" s="12" t="s">
        <v>36</v>
      </c>
      <c r="C3450" s="12" t="s">
        <v>9</v>
      </c>
      <c r="D3450" s="13">
        <v>144070</v>
      </c>
      <c r="E3450" s="13">
        <v>54210</v>
      </c>
      <c r="F3450" s="12" t="s">
        <v>29</v>
      </c>
      <c r="G3450" s="12" t="s">
        <v>16</v>
      </c>
      <c r="H3450" s="12"/>
    </row>
    <row r="3451" spans="1:8" ht="14.25" customHeight="1">
      <c r="A3451" s="12" t="s">
        <v>3478</v>
      </c>
      <c r="B3451" s="12"/>
      <c r="C3451" s="12" t="s">
        <v>46</v>
      </c>
      <c r="D3451" s="13">
        <v>137314</v>
      </c>
      <c r="E3451" s="13">
        <v>30919</v>
      </c>
      <c r="F3451" s="12" t="s">
        <v>29</v>
      </c>
      <c r="G3451" s="12" t="s">
        <v>24</v>
      </c>
      <c r="H3451" s="12" t="s">
        <v>21</v>
      </c>
    </row>
    <row r="3452" spans="1:8" ht="14.25" customHeight="1">
      <c r="A3452" s="12" t="s">
        <v>3479</v>
      </c>
      <c r="B3452" s="12" t="s">
        <v>13</v>
      </c>
      <c r="C3452" s="12" t="s">
        <v>9</v>
      </c>
      <c r="D3452" s="13">
        <v>15828</v>
      </c>
      <c r="E3452" s="13">
        <v>61460</v>
      </c>
      <c r="F3452" s="12"/>
      <c r="G3452" s="12" t="s">
        <v>20</v>
      </c>
      <c r="H3452" s="12" t="s">
        <v>11</v>
      </c>
    </row>
    <row r="3453" spans="1:8" ht="14.25" customHeight="1">
      <c r="A3453" s="12" t="s">
        <v>3480</v>
      </c>
      <c r="B3453" s="12"/>
      <c r="C3453" s="12"/>
      <c r="D3453" s="13">
        <v>121907</v>
      </c>
      <c r="E3453" s="13">
        <v>20282</v>
      </c>
      <c r="F3453" s="12" t="s">
        <v>15</v>
      </c>
      <c r="G3453" s="12"/>
      <c r="H3453" s="12" t="s">
        <v>31</v>
      </c>
    </row>
    <row r="3454" spans="1:8" ht="14.25" customHeight="1">
      <c r="A3454" s="12" t="s">
        <v>3481</v>
      </c>
      <c r="B3454" s="12" t="s">
        <v>34</v>
      </c>
      <c r="C3454" s="12" t="s">
        <v>46</v>
      </c>
      <c r="D3454" s="13">
        <v>95461</v>
      </c>
      <c r="E3454" s="13">
        <v>67911</v>
      </c>
      <c r="F3454" s="12" t="s">
        <v>10</v>
      </c>
      <c r="G3454" s="12" t="s">
        <v>24</v>
      </c>
      <c r="H3454" s="12" t="s">
        <v>21</v>
      </c>
    </row>
    <row r="3455" spans="1:8" ht="14.25" customHeight="1">
      <c r="A3455" s="12" t="s">
        <v>3482</v>
      </c>
      <c r="B3455" s="12" t="s">
        <v>13</v>
      </c>
      <c r="C3455" s="12" t="s">
        <v>46</v>
      </c>
      <c r="D3455" s="13">
        <v>131962</v>
      </c>
      <c r="E3455" s="13">
        <v>37971</v>
      </c>
      <c r="F3455" s="12" t="s">
        <v>15</v>
      </c>
      <c r="G3455" s="12" t="s">
        <v>24</v>
      </c>
      <c r="H3455" s="12" t="s">
        <v>31</v>
      </c>
    </row>
    <row r="3456" spans="1:8" ht="14.25" customHeight="1">
      <c r="A3456" s="12" t="s">
        <v>3483</v>
      </c>
      <c r="B3456" s="12"/>
      <c r="C3456" s="12" t="s">
        <v>46</v>
      </c>
      <c r="D3456" s="13">
        <v>93206</v>
      </c>
      <c r="E3456" s="13">
        <v>39185</v>
      </c>
      <c r="F3456" s="12" t="s">
        <v>29</v>
      </c>
      <c r="G3456" s="12" t="s">
        <v>20</v>
      </c>
      <c r="H3456" s="12" t="s">
        <v>17</v>
      </c>
    </row>
    <row r="3457" spans="1:8" ht="14.25" customHeight="1">
      <c r="A3457" s="12" t="s">
        <v>3484</v>
      </c>
      <c r="B3457" s="12" t="s">
        <v>36</v>
      </c>
      <c r="C3457" s="12" t="s">
        <v>14</v>
      </c>
      <c r="D3457" s="13">
        <v>44209</v>
      </c>
      <c r="E3457" s="13">
        <v>89113</v>
      </c>
      <c r="F3457" s="12" t="s">
        <v>10</v>
      </c>
      <c r="G3457" s="12"/>
      <c r="H3457" s="12" t="s">
        <v>11</v>
      </c>
    </row>
    <row r="3458" spans="1:8" ht="14.25" customHeight="1">
      <c r="A3458" s="12" t="s">
        <v>3485</v>
      </c>
      <c r="B3458" s="12" t="s">
        <v>19</v>
      </c>
      <c r="C3458" s="12"/>
      <c r="D3458" s="13">
        <v>150734</v>
      </c>
      <c r="E3458" s="13">
        <v>63636</v>
      </c>
      <c r="F3458" s="12" t="s">
        <v>29</v>
      </c>
      <c r="G3458" s="12" t="s">
        <v>20</v>
      </c>
      <c r="H3458" s="12" t="s">
        <v>11</v>
      </c>
    </row>
    <row r="3459" spans="1:8" ht="14.25" customHeight="1">
      <c r="A3459" s="12" t="s">
        <v>3486</v>
      </c>
      <c r="B3459" s="12" t="s">
        <v>34</v>
      </c>
      <c r="C3459" s="12" t="s">
        <v>14</v>
      </c>
      <c r="D3459" s="13">
        <v>34598</v>
      </c>
      <c r="E3459" s="13">
        <v>89161</v>
      </c>
      <c r="F3459" s="12" t="s">
        <v>10</v>
      </c>
      <c r="G3459" s="12" t="s">
        <v>24</v>
      </c>
      <c r="H3459" s="12" t="s">
        <v>11</v>
      </c>
    </row>
    <row r="3460" spans="1:8" ht="14.25" customHeight="1">
      <c r="A3460" s="12" t="s">
        <v>3487</v>
      </c>
      <c r="B3460" s="12" t="s">
        <v>19</v>
      </c>
      <c r="C3460" s="12" t="s">
        <v>46</v>
      </c>
      <c r="D3460" s="13">
        <v>21235</v>
      </c>
      <c r="E3460" s="13">
        <v>63926</v>
      </c>
      <c r="F3460" s="12" t="s">
        <v>15</v>
      </c>
      <c r="G3460" s="12" t="s">
        <v>20</v>
      </c>
      <c r="H3460" s="12"/>
    </row>
    <row r="3461" spans="1:8" ht="14.25" customHeight="1">
      <c r="A3461" s="12" t="s">
        <v>3488</v>
      </c>
      <c r="B3461" s="12"/>
      <c r="C3461" s="12" t="s">
        <v>46</v>
      </c>
      <c r="D3461" s="13">
        <v>106876</v>
      </c>
      <c r="E3461" s="13">
        <v>77410</v>
      </c>
      <c r="F3461" s="12"/>
      <c r="G3461" s="12"/>
      <c r="H3461" s="12"/>
    </row>
    <row r="3462" spans="1:8" ht="14.25" customHeight="1">
      <c r="A3462" s="12" t="s">
        <v>3489</v>
      </c>
      <c r="B3462" s="12" t="s">
        <v>34</v>
      </c>
      <c r="C3462" s="12" t="s">
        <v>14</v>
      </c>
      <c r="D3462" s="13">
        <v>177820</v>
      </c>
      <c r="E3462" s="13">
        <v>87801</v>
      </c>
      <c r="F3462" s="12"/>
      <c r="G3462" s="12" t="s">
        <v>24</v>
      </c>
      <c r="H3462" s="12" t="s">
        <v>21</v>
      </c>
    </row>
    <row r="3463" spans="1:8" ht="14.25" customHeight="1">
      <c r="A3463" s="12" t="s">
        <v>3490</v>
      </c>
      <c r="B3463" s="12" t="s">
        <v>19</v>
      </c>
      <c r="C3463" s="12"/>
      <c r="D3463" s="13">
        <v>32425</v>
      </c>
      <c r="E3463" s="13">
        <v>35938</v>
      </c>
      <c r="F3463" s="12" t="s">
        <v>15</v>
      </c>
      <c r="G3463" s="12" t="s">
        <v>16</v>
      </c>
      <c r="H3463" s="12" t="s">
        <v>17</v>
      </c>
    </row>
    <row r="3464" spans="1:8" ht="14.25" customHeight="1">
      <c r="A3464" s="12" t="s">
        <v>3491</v>
      </c>
      <c r="B3464" s="12" t="s">
        <v>36</v>
      </c>
      <c r="C3464" s="12" t="s">
        <v>14</v>
      </c>
      <c r="D3464" s="13">
        <v>155325</v>
      </c>
      <c r="E3464" s="13">
        <v>58263</v>
      </c>
      <c r="F3464" s="12"/>
      <c r="G3464" s="12"/>
      <c r="H3464" s="12" t="s">
        <v>31</v>
      </c>
    </row>
    <row r="3465" spans="1:8" ht="14.25" customHeight="1">
      <c r="A3465" s="12" t="s">
        <v>3492</v>
      </c>
      <c r="B3465" s="12" t="s">
        <v>19</v>
      </c>
      <c r="C3465" s="12" t="s">
        <v>46</v>
      </c>
      <c r="D3465" s="13">
        <v>25211</v>
      </c>
      <c r="E3465" s="13">
        <v>28334</v>
      </c>
      <c r="F3465" s="12" t="s">
        <v>15</v>
      </c>
      <c r="G3465" s="12" t="s">
        <v>24</v>
      </c>
      <c r="H3465" s="12" t="s">
        <v>17</v>
      </c>
    </row>
    <row r="3466" spans="1:8" ht="14.25" customHeight="1">
      <c r="A3466" s="12" t="s">
        <v>3493</v>
      </c>
      <c r="B3466" s="12" t="s">
        <v>36</v>
      </c>
      <c r="C3466" s="12"/>
      <c r="D3466" s="13">
        <v>169849</v>
      </c>
      <c r="E3466" s="13">
        <v>69275</v>
      </c>
      <c r="F3466" s="12" t="s">
        <v>10</v>
      </c>
      <c r="G3466" s="12"/>
      <c r="H3466" s="12"/>
    </row>
    <row r="3467" spans="1:8" ht="14.25" customHeight="1">
      <c r="A3467" s="12" t="s">
        <v>3494</v>
      </c>
      <c r="B3467" s="12"/>
      <c r="C3467" s="12" t="s">
        <v>46</v>
      </c>
      <c r="D3467" s="13">
        <v>120028</v>
      </c>
      <c r="E3467" s="13">
        <v>86872</v>
      </c>
      <c r="F3467" s="12" t="s">
        <v>15</v>
      </c>
      <c r="G3467" s="12" t="s">
        <v>24</v>
      </c>
      <c r="H3467" s="12" t="s">
        <v>31</v>
      </c>
    </row>
    <row r="3468" spans="1:8" ht="14.25" customHeight="1">
      <c r="A3468" s="12" t="s">
        <v>3495</v>
      </c>
      <c r="B3468" s="12"/>
      <c r="C3468" s="12"/>
      <c r="D3468" s="13">
        <v>74301</v>
      </c>
      <c r="E3468" s="13">
        <v>67736</v>
      </c>
      <c r="F3468" s="12" t="s">
        <v>29</v>
      </c>
      <c r="G3468" s="12" t="s">
        <v>20</v>
      </c>
      <c r="H3468" s="12" t="s">
        <v>17</v>
      </c>
    </row>
    <row r="3469" spans="1:8" ht="14.25" customHeight="1">
      <c r="A3469" s="12" t="s">
        <v>3496</v>
      </c>
      <c r="B3469" s="12" t="s">
        <v>13</v>
      </c>
      <c r="C3469" s="12" t="s">
        <v>14</v>
      </c>
      <c r="D3469" s="13">
        <v>117076</v>
      </c>
      <c r="E3469" s="13">
        <v>33965</v>
      </c>
      <c r="F3469" s="12" t="s">
        <v>15</v>
      </c>
      <c r="G3469" s="12" t="s">
        <v>20</v>
      </c>
      <c r="H3469" s="12"/>
    </row>
    <row r="3470" spans="1:8" ht="14.25" customHeight="1">
      <c r="A3470" s="12" t="s">
        <v>3497</v>
      </c>
      <c r="B3470" s="12" t="s">
        <v>36</v>
      </c>
      <c r="C3470" s="12" t="s">
        <v>46</v>
      </c>
      <c r="D3470" s="13">
        <v>29345</v>
      </c>
      <c r="E3470" s="13">
        <v>94619</v>
      </c>
      <c r="F3470" s="12" t="s">
        <v>10</v>
      </c>
      <c r="G3470" s="12" t="s">
        <v>24</v>
      </c>
      <c r="H3470" s="12"/>
    </row>
    <row r="3471" spans="1:8" ht="14.25" customHeight="1">
      <c r="A3471" s="12" t="s">
        <v>3498</v>
      </c>
      <c r="B3471" s="12" t="s">
        <v>36</v>
      </c>
      <c r="C3471" s="12" t="s">
        <v>14</v>
      </c>
      <c r="D3471" s="13">
        <v>66831</v>
      </c>
      <c r="E3471" s="13">
        <v>98885</v>
      </c>
      <c r="F3471" s="12"/>
      <c r="G3471" s="12" t="s">
        <v>20</v>
      </c>
      <c r="H3471" s="12" t="s">
        <v>11</v>
      </c>
    </row>
    <row r="3472" spans="1:8" ht="14.25" customHeight="1">
      <c r="A3472" s="12" t="s">
        <v>3499</v>
      </c>
      <c r="B3472" s="12" t="s">
        <v>13</v>
      </c>
      <c r="C3472" s="12" t="s">
        <v>46</v>
      </c>
      <c r="D3472" s="13">
        <v>199960</v>
      </c>
      <c r="E3472" s="13">
        <v>55650</v>
      </c>
      <c r="F3472" s="12" t="s">
        <v>10</v>
      </c>
      <c r="G3472" s="12" t="s">
        <v>24</v>
      </c>
      <c r="H3472" s="12" t="s">
        <v>21</v>
      </c>
    </row>
    <row r="3473" spans="1:8" ht="14.25" customHeight="1">
      <c r="A3473" s="12" t="s">
        <v>3500</v>
      </c>
      <c r="B3473" s="12"/>
      <c r="C3473" s="12" t="s">
        <v>14</v>
      </c>
      <c r="D3473" s="13">
        <v>95471</v>
      </c>
      <c r="E3473" s="13">
        <v>39322</v>
      </c>
      <c r="F3473" s="12"/>
      <c r="G3473" s="12" t="s">
        <v>20</v>
      </c>
      <c r="H3473" s="12" t="s">
        <v>31</v>
      </c>
    </row>
    <row r="3474" spans="1:8" ht="14.25" customHeight="1">
      <c r="A3474" s="12" t="s">
        <v>3501</v>
      </c>
      <c r="B3474" s="12"/>
      <c r="C3474" s="12" t="s">
        <v>46</v>
      </c>
      <c r="D3474" s="13">
        <v>66419</v>
      </c>
      <c r="E3474" s="13">
        <v>69544</v>
      </c>
      <c r="F3474" s="12" t="s">
        <v>15</v>
      </c>
      <c r="G3474" s="12" t="s">
        <v>24</v>
      </c>
      <c r="H3474" s="12"/>
    </row>
    <row r="3475" spans="1:8" ht="14.25" customHeight="1">
      <c r="A3475" s="12" t="s">
        <v>3502</v>
      </c>
      <c r="B3475" s="12"/>
      <c r="C3475" s="12"/>
      <c r="D3475" s="13">
        <v>117395</v>
      </c>
      <c r="E3475" s="13">
        <v>84080</v>
      </c>
      <c r="F3475" s="12" t="s">
        <v>10</v>
      </c>
      <c r="G3475" s="12" t="s">
        <v>24</v>
      </c>
      <c r="H3475" s="12" t="s">
        <v>11</v>
      </c>
    </row>
    <row r="3476" spans="1:8" ht="14.25" customHeight="1">
      <c r="A3476" s="12" t="s">
        <v>3503</v>
      </c>
      <c r="B3476" s="12"/>
      <c r="C3476" s="12" t="s">
        <v>46</v>
      </c>
      <c r="D3476" s="13">
        <v>71605</v>
      </c>
      <c r="E3476" s="13">
        <v>15716</v>
      </c>
      <c r="F3476" s="12" t="s">
        <v>10</v>
      </c>
      <c r="G3476" s="12" t="s">
        <v>16</v>
      </c>
      <c r="H3476" s="12" t="s">
        <v>11</v>
      </c>
    </row>
    <row r="3477" spans="1:8" ht="14.25" customHeight="1">
      <c r="A3477" s="12" t="s">
        <v>3504</v>
      </c>
      <c r="B3477" s="12" t="s">
        <v>34</v>
      </c>
      <c r="C3477" s="12" t="s">
        <v>46</v>
      </c>
      <c r="D3477" s="13">
        <v>55086</v>
      </c>
      <c r="E3477" s="13">
        <v>52807</v>
      </c>
      <c r="F3477" s="12" t="s">
        <v>15</v>
      </c>
      <c r="G3477" s="12" t="s">
        <v>16</v>
      </c>
      <c r="H3477" s="12" t="s">
        <v>31</v>
      </c>
    </row>
    <row r="3478" spans="1:8" ht="14.25" customHeight="1">
      <c r="A3478" s="12" t="s">
        <v>3505</v>
      </c>
      <c r="B3478" s="12" t="s">
        <v>13</v>
      </c>
      <c r="C3478" s="12" t="s">
        <v>14</v>
      </c>
      <c r="D3478" s="13">
        <v>92114</v>
      </c>
      <c r="E3478" s="13">
        <v>21460</v>
      </c>
      <c r="F3478" s="12" t="s">
        <v>10</v>
      </c>
      <c r="G3478" s="12"/>
      <c r="H3478" s="12" t="s">
        <v>11</v>
      </c>
    </row>
    <row r="3479" spans="1:8" ht="14.25" customHeight="1">
      <c r="A3479" s="12" t="s">
        <v>3506</v>
      </c>
      <c r="B3479" s="12"/>
      <c r="C3479" s="12"/>
      <c r="D3479" s="13">
        <v>149974</v>
      </c>
      <c r="E3479" s="13">
        <v>46289</v>
      </c>
      <c r="F3479" s="12"/>
      <c r="G3479" s="12" t="s">
        <v>16</v>
      </c>
      <c r="H3479" s="12" t="s">
        <v>31</v>
      </c>
    </row>
    <row r="3480" spans="1:8" ht="14.25" customHeight="1">
      <c r="A3480" s="12" t="s">
        <v>3507</v>
      </c>
      <c r="B3480" s="12" t="s">
        <v>13</v>
      </c>
      <c r="C3480" s="12" t="s">
        <v>46</v>
      </c>
      <c r="D3480" s="13">
        <v>138864</v>
      </c>
      <c r="E3480" s="13">
        <v>67410</v>
      </c>
      <c r="F3480" s="12"/>
      <c r="G3480" s="12" t="s">
        <v>20</v>
      </c>
      <c r="H3480" s="12" t="s">
        <v>21</v>
      </c>
    </row>
    <row r="3481" spans="1:8" ht="14.25" customHeight="1">
      <c r="A3481" s="12" t="s">
        <v>3508</v>
      </c>
      <c r="B3481" s="12" t="s">
        <v>34</v>
      </c>
      <c r="C3481" s="12" t="s">
        <v>14</v>
      </c>
      <c r="D3481" s="13">
        <v>161536</v>
      </c>
      <c r="E3481" s="13">
        <v>11002</v>
      </c>
      <c r="F3481" s="12" t="s">
        <v>15</v>
      </c>
      <c r="G3481" s="12" t="s">
        <v>16</v>
      </c>
      <c r="H3481" s="12" t="s">
        <v>21</v>
      </c>
    </row>
    <row r="3482" spans="1:8" ht="14.25" customHeight="1">
      <c r="A3482" s="12" t="s">
        <v>3509</v>
      </c>
      <c r="B3482" s="12" t="s">
        <v>13</v>
      </c>
      <c r="C3482" s="12" t="s">
        <v>46</v>
      </c>
      <c r="D3482" s="13">
        <v>189043</v>
      </c>
      <c r="E3482" s="13">
        <v>46291</v>
      </c>
      <c r="F3482" s="12"/>
      <c r="G3482" s="12" t="s">
        <v>16</v>
      </c>
      <c r="H3482" s="12" t="s">
        <v>21</v>
      </c>
    </row>
    <row r="3483" spans="1:8" ht="14.25" customHeight="1">
      <c r="A3483" s="12" t="s">
        <v>3510</v>
      </c>
      <c r="B3483" s="12" t="s">
        <v>34</v>
      </c>
      <c r="C3483" s="12" t="s">
        <v>9</v>
      </c>
      <c r="D3483" s="13">
        <v>70608</v>
      </c>
      <c r="E3483" s="13">
        <v>60017</v>
      </c>
      <c r="F3483" s="12" t="s">
        <v>15</v>
      </c>
      <c r="G3483" s="12"/>
      <c r="H3483" s="12" t="s">
        <v>11</v>
      </c>
    </row>
    <row r="3484" spans="1:8" ht="14.25" customHeight="1">
      <c r="A3484" s="12" t="s">
        <v>3511</v>
      </c>
      <c r="B3484" s="12" t="s">
        <v>19</v>
      </c>
      <c r="C3484" s="12" t="s">
        <v>46</v>
      </c>
      <c r="D3484" s="13">
        <v>68736</v>
      </c>
      <c r="E3484" s="13">
        <v>78564</v>
      </c>
      <c r="F3484" s="12" t="s">
        <v>10</v>
      </c>
      <c r="G3484" s="12" t="s">
        <v>24</v>
      </c>
      <c r="H3484" s="12" t="s">
        <v>31</v>
      </c>
    </row>
    <row r="3485" spans="1:8" ht="14.25" customHeight="1">
      <c r="A3485" s="12" t="s">
        <v>3512</v>
      </c>
      <c r="B3485" s="12" t="s">
        <v>34</v>
      </c>
      <c r="C3485" s="12" t="s">
        <v>46</v>
      </c>
      <c r="D3485" s="13">
        <v>132104</v>
      </c>
      <c r="E3485" s="13">
        <v>64880</v>
      </c>
      <c r="F3485" s="12" t="s">
        <v>10</v>
      </c>
      <c r="G3485" s="12"/>
      <c r="H3485" s="12" t="s">
        <v>21</v>
      </c>
    </row>
    <row r="3486" spans="1:8" ht="14.25" customHeight="1">
      <c r="A3486" s="12" t="s">
        <v>3513</v>
      </c>
      <c r="B3486" s="12" t="s">
        <v>34</v>
      </c>
      <c r="C3486" s="12" t="s">
        <v>9</v>
      </c>
      <c r="D3486" s="13">
        <v>29977</v>
      </c>
      <c r="E3486" s="13">
        <v>35927</v>
      </c>
      <c r="F3486" s="12"/>
      <c r="G3486" s="12" t="s">
        <v>24</v>
      </c>
      <c r="H3486" s="12" t="s">
        <v>21</v>
      </c>
    </row>
    <row r="3487" spans="1:8" ht="14.25" customHeight="1">
      <c r="A3487" s="12" t="s">
        <v>3514</v>
      </c>
      <c r="B3487" s="12"/>
      <c r="C3487" s="12"/>
      <c r="D3487" s="13">
        <v>27177</v>
      </c>
      <c r="E3487" s="13">
        <v>17488</v>
      </c>
      <c r="F3487" s="12" t="s">
        <v>29</v>
      </c>
      <c r="G3487" s="12" t="s">
        <v>20</v>
      </c>
      <c r="H3487" s="12"/>
    </row>
    <row r="3488" spans="1:8" ht="14.25" customHeight="1">
      <c r="A3488" s="12" t="s">
        <v>3515</v>
      </c>
      <c r="B3488" s="12" t="s">
        <v>19</v>
      </c>
      <c r="C3488" s="12" t="s">
        <v>9</v>
      </c>
      <c r="D3488" s="13">
        <v>23845</v>
      </c>
      <c r="E3488" s="13">
        <v>91768</v>
      </c>
      <c r="F3488" s="12"/>
      <c r="G3488" s="12" t="s">
        <v>24</v>
      </c>
      <c r="H3488" s="12" t="s">
        <v>31</v>
      </c>
    </row>
    <row r="3489" spans="1:8" ht="14.25" customHeight="1">
      <c r="A3489" s="12" t="s">
        <v>3516</v>
      </c>
      <c r="B3489" s="12"/>
      <c r="C3489" s="12" t="s">
        <v>9</v>
      </c>
      <c r="D3489" s="13">
        <v>109523</v>
      </c>
      <c r="E3489" s="13">
        <v>19046</v>
      </c>
      <c r="F3489" s="12"/>
      <c r="G3489" s="12"/>
      <c r="H3489" s="12"/>
    </row>
    <row r="3490" spans="1:8" ht="14.25" customHeight="1">
      <c r="A3490" s="12" t="s">
        <v>3517</v>
      </c>
      <c r="B3490" s="12" t="s">
        <v>13</v>
      </c>
      <c r="C3490" s="12" t="s">
        <v>46</v>
      </c>
      <c r="D3490" s="13">
        <v>66488</v>
      </c>
      <c r="E3490" s="13">
        <v>44938</v>
      </c>
      <c r="F3490" s="12" t="s">
        <v>29</v>
      </c>
      <c r="G3490" s="12" t="s">
        <v>16</v>
      </c>
      <c r="H3490" s="12" t="s">
        <v>21</v>
      </c>
    </row>
    <row r="3491" spans="1:8" ht="14.25" customHeight="1">
      <c r="A3491" s="12" t="s">
        <v>3518</v>
      </c>
      <c r="B3491" s="12" t="s">
        <v>19</v>
      </c>
      <c r="C3491" s="12"/>
      <c r="D3491" s="13">
        <v>145401</v>
      </c>
      <c r="E3491" s="13">
        <v>44928</v>
      </c>
      <c r="F3491" s="12"/>
      <c r="G3491" s="12" t="s">
        <v>20</v>
      </c>
      <c r="H3491" s="12" t="s">
        <v>17</v>
      </c>
    </row>
    <row r="3492" spans="1:8" ht="14.25" customHeight="1">
      <c r="A3492" s="12" t="s">
        <v>3519</v>
      </c>
      <c r="B3492" s="12" t="s">
        <v>36</v>
      </c>
      <c r="C3492" s="12" t="s">
        <v>9</v>
      </c>
      <c r="D3492" s="13">
        <v>121418</v>
      </c>
      <c r="E3492" s="13">
        <v>63114</v>
      </c>
      <c r="F3492" s="12"/>
      <c r="G3492" s="12" t="s">
        <v>16</v>
      </c>
      <c r="H3492" s="12" t="s">
        <v>31</v>
      </c>
    </row>
    <row r="3493" spans="1:8" ht="14.25" customHeight="1">
      <c r="A3493" s="12" t="s">
        <v>3520</v>
      </c>
      <c r="B3493" s="12" t="s">
        <v>34</v>
      </c>
      <c r="C3493" s="12"/>
      <c r="D3493" s="13">
        <v>105761</v>
      </c>
      <c r="E3493" s="13">
        <v>44669</v>
      </c>
      <c r="F3493" s="12" t="s">
        <v>29</v>
      </c>
      <c r="G3493" s="12" t="s">
        <v>20</v>
      </c>
      <c r="H3493" s="12" t="s">
        <v>17</v>
      </c>
    </row>
    <row r="3494" spans="1:8" ht="14.25" customHeight="1">
      <c r="A3494" s="12" t="s">
        <v>3521</v>
      </c>
      <c r="B3494" s="12" t="s">
        <v>19</v>
      </c>
      <c r="C3494" s="12" t="s">
        <v>14</v>
      </c>
      <c r="D3494" s="13">
        <v>136779</v>
      </c>
      <c r="E3494" s="13">
        <v>71279</v>
      </c>
      <c r="F3494" s="12" t="s">
        <v>29</v>
      </c>
      <c r="G3494" s="12"/>
      <c r="H3494" s="12" t="s">
        <v>11</v>
      </c>
    </row>
    <row r="3495" spans="1:8" ht="14.25" customHeight="1">
      <c r="A3495" s="12" t="s">
        <v>3522</v>
      </c>
      <c r="B3495" s="12" t="s">
        <v>34</v>
      </c>
      <c r="C3495" s="12" t="s">
        <v>14</v>
      </c>
      <c r="D3495" s="13">
        <v>188888</v>
      </c>
      <c r="E3495" s="13">
        <v>85092</v>
      </c>
      <c r="F3495" s="12" t="s">
        <v>29</v>
      </c>
      <c r="G3495" s="12" t="s">
        <v>16</v>
      </c>
      <c r="H3495" s="12" t="s">
        <v>11</v>
      </c>
    </row>
    <row r="3496" spans="1:8" ht="14.25" customHeight="1">
      <c r="A3496" s="12" t="s">
        <v>3523</v>
      </c>
      <c r="B3496" s="12" t="s">
        <v>13</v>
      </c>
      <c r="C3496" s="12"/>
      <c r="D3496" s="13">
        <v>21958</v>
      </c>
      <c r="E3496" s="13">
        <v>25770</v>
      </c>
      <c r="F3496" s="12"/>
      <c r="G3496" s="12" t="s">
        <v>24</v>
      </c>
      <c r="H3496" s="12" t="s">
        <v>11</v>
      </c>
    </row>
    <row r="3497" spans="1:8" ht="14.25" customHeight="1">
      <c r="A3497" s="12" t="s">
        <v>3524</v>
      </c>
      <c r="B3497" s="12" t="s">
        <v>36</v>
      </c>
      <c r="C3497" s="12" t="s">
        <v>14</v>
      </c>
      <c r="D3497" s="13">
        <v>33841</v>
      </c>
      <c r="E3497" s="13">
        <v>58946</v>
      </c>
      <c r="F3497" s="12" t="s">
        <v>29</v>
      </c>
      <c r="G3497" s="12" t="s">
        <v>20</v>
      </c>
      <c r="H3497" s="12"/>
    </row>
    <row r="3498" spans="1:8" ht="14.25" customHeight="1">
      <c r="A3498" s="12" t="s">
        <v>3525</v>
      </c>
      <c r="B3498" s="12" t="s">
        <v>19</v>
      </c>
      <c r="C3498" s="12" t="s">
        <v>9</v>
      </c>
      <c r="D3498" s="13">
        <v>100944</v>
      </c>
      <c r="E3498" s="13">
        <v>46046</v>
      </c>
      <c r="F3498" s="12"/>
      <c r="G3498" s="12"/>
      <c r="H3498" s="12" t="s">
        <v>31</v>
      </c>
    </row>
    <row r="3499" spans="1:8" ht="14.25" customHeight="1">
      <c r="A3499" s="12" t="s">
        <v>3526</v>
      </c>
      <c r="B3499" s="12" t="s">
        <v>13</v>
      </c>
      <c r="C3499" s="12" t="s">
        <v>46</v>
      </c>
      <c r="D3499" s="13">
        <v>155043</v>
      </c>
      <c r="E3499" s="13">
        <v>23128</v>
      </c>
      <c r="F3499" s="12"/>
      <c r="G3499" s="12" t="s">
        <v>16</v>
      </c>
      <c r="H3499" s="12" t="s">
        <v>17</v>
      </c>
    </row>
    <row r="3500" spans="1:8" ht="14.25" customHeight="1">
      <c r="A3500" s="12" t="s">
        <v>3527</v>
      </c>
      <c r="B3500" s="12" t="s">
        <v>19</v>
      </c>
      <c r="C3500" s="12" t="s">
        <v>14</v>
      </c>
      <c r="D3500" s="13">
        <v>154771</v>
      </c>
      <c r="E3500" s="13">
        <v>76438</v>
      </c>
      <c r="F3500" s="12" t="s">
        <v>29</v>
      </c>
      <c r="G3500" s="12" t="s">
        <v>20</v>
      </c>
      <c r="H3500" s="12" t="s">
        <v>21</v>
      </c>
    </row>
    <row r="3501" spans="1:8" ht="14.25" customHeight="1">
      <c r="A3501" s="12" t="s">
        <v>3528</v>
      </c>
      <c r="B3501" s="12" t="s">
        <v>34</v>
      </c>
      <c r="C3501" s="12" t="s">
        <v>46</v>
      </c>
      <c r="D3501" s="13">
        <v>41366</v>
      </c>
      <c r="E3501" s="13">
        <v>51735</v>
      </c>
      <c r="F3501" s="12" t="s">
        <v>29</v>
      </c>
      <c r="G3501" s="12"/>
      <c r="H3501" s="12"/>
    </row>
    <row r="3502" spans="1:8" ht="14.25" customHeight="1">
      <c r="A3502" s="12" t="s">
        <v>3529</v>
      </c>
      <c r="B3502" s="12" t="s">
        <v>19</v>
      </c>
      <c r="C3502" s="12" t="s">
        <v>14</v>
      </c>
      <c r="D3502" s="13">
        <v>80524</v>
      </c>
      <c r="E3502" s="13">
        <v>16924</v>
      </c>
      <c r="F3502" s="12" t="s">
        <v>15</v>
      </c>
      <c r="G3502" s="12" t="s">
        <v>16</v>
      </c>
      <c r="H3502" s="12" t="s">
        <v>11</v>
      </c>
    </row>
    <row r="3503" spans="1:8" ht="14.25" customHeight="1">
      <c r="A3503" s="12" t="s">
        <v>3530</v>
      </c>
      <c r="B3503" s="12" t="s">
        <v>36</v>
      </c>
      <c r="C3503" s="12" t="s">
        <v>46</v>
      </c>
      <c r="D3503" s="13">
        <v>133973</v>
      </c>
      <c r="E3503" s="13">
        <v>33364</v>
      </c>
      <c r="F3503" s="12" t="s">
        <v>15</v>
      </c>
      <c r="G3503" s="12" t="s">
        <v>16</v>
      </c>
      <c r="H3503" s="12"/>
    </row>
    <row r="3504" spans="1:8" ht="14.25" customHeight="1">
      <c r="A3504" s="12" t="s">
        <v>3531</v>
      </c>
      <c r="B3504" s="12" t="s">
        <v>36</v>
      </c>
      <c r="C3504" s="12" t="s">
        <v>9</v>
      </c>
      <c r="D3504" s="13">
        <v>86289</v>
      </c>
      <c r="E3504" s="13">
        <v>69728</v>
      </c>
      <c r="F3504" s="12" t="s">
        <v>29</v>
      </c>
      <c r="G3504" s="12" t="s">
        <v>24</v>
      </c>
      <c r="H3504" s="12" t="s">
        <v>31</v>
      </c>
    </row>
    <row r="3505" spans="1:8" ht="14.25" customHeight="1">
      <c r="A3505" s="12" t="s">
        <v>3532</v>
      </c>
      <c r="B3505" s="12" t="s">
        <v>13</v>
      </c>
      <c r="C3505" s="12" t="s">
        <v>14</v>
      </c>
      <c r="D3505" s="13">
        <v>116746</v>
      </c>
      <c r="E3505" s="13">
        <v>45912</v>
      </c>
      <c r="F3505" s="12" t="s">
        <v>29</v>
      </c>
      <c r="G3505" s="12" t="s">
        <v>16</v>
      </c>
      <c r="H3505" s="12" t="s">
        <v>17</v>
      </c>
    </row>
    <row r="3506" spans="1:8" ht="14.25" customHeight="1">
      <c r="A3506" s="12" t="s">
        <v>3533</v>
      </c>
      <c r="B3506" s="12" t="s">
        <v>34</v>
      </c>
      <c r="C3506" s="12" t="s">
        <v>14</v>
      </c>
      <c r="D3506" s="13">
        <v>20369</v>
      </c>
      <c r="E3506" s="13">
        <v>99302</v>
      </c>
      <c r="F3506" s="12"/>
      <c r="G3506" s="12"/>
      <c r="H3506" s="12"/>
    </row>
    <row r="3507" spans="1:8" ht="14.25" customHeight="1">
      <c r="A3507" s="12" t="s">
        <v>3534</v>
      </c>
      <c r="B3507" s="12"/>
      <c r="C3507" s="12" t="s">
        <v>14</v>
      </c>
      <c r="D3507" s="13">
        <v>48971</v>
      </c>
      <c r="E3507" s="13">
        <v>37668</v>
      </c>
      <c r="F3507" s="12"/>
      <c r="G3507" s="12" t="s">
        <v>16</v>
      </c>
      <c r="H3507" s="12" t="s">
        <v>11</v>
      </c>
    </row>
    <row r="3508" spans="1:8" ht="14.25" customHeight="1">
      <c r="A3508" s="12" t="s">
        <v>3535</v>
      </c>
      <c r="B3508" s="12" t="s">
        <v>36</v>
      </c>
      <c r="C3508" s="12" t="s">
        <v>46</v>
      </c>
      <c r="D3508" s="13">
        <v>171913</v>
      </c>
      <c r="E3508" s="13">
        <v>60242</v>
      </c>
      <c r="F3508" s="12"/>
      <c r="G3508" s="12" t="s">
        <v>16</v>
      </c>
      <c r="H3508" s="12"/>
    </row>
    <row r="3509" spans="1:8" ht="14.25" customHeight="1">
      <c r="A3509" s="12" t="s">
        <v>3536</v>
      </c>
      <c r="B3509" s="12" t="s">
        <v>34</v>
      </c>
      <c r="C3509" s="12" t="s">
        <v>9</v>
      </c>
      <c r="D3509" s="13">
        <v>37935</v>
      </c>
      <c r="E3509" s="13">
        <v>40566</v>
      </c>
      <c r="F3509" s="12" t="s">
        <v>15</v>
      </c>
      <c r="G3509" s="12" t="s">
        <v>24</v>
      </c>
      <c r="H3509" s="12" t="s">
        <v>21</v>
      </c>
    </row>
    <row r="3510" spans="1:8" ht="14.25" customHeight="1">
      <c r="A3510" s="12" t="s">
        <v>3537</v>
      </c>
      <c r="B3510" s="12" t="s">
        <v>13</v>
      </c>
      <c r="C3510" s="12" t="s">
        <v>46</v>
      </c>
      <c r="D3510" s="13">
        <v>19354</v>
      </c>
      <c r="E3510" s="13">
        <v>39406</v>
      </c>
      <c r="F3510" s="12" t="s">
        <v>15</v>
      </c>
      <c r="G3510" s="12" t="s">
        <v>16</v>
      </c>
      <c r="H3510" s="12" t="s">
        <v>21</v>
      </c>
    </row>
    <row r="3511" spans="1:8" ht="14.25" customHeight="1">
      <c r="A3511" s="12" t="s">
        <v>3538</v>
      </c>
      <c r="B3511" s="12" t="s">
        <v>13</v>
      </c>
      <c r="C3511" s="12"/>
      <c r="D3511" s="13">
        <v>187004</v>
      </c>
      <c r="E3511" s="13">
        <v>5096</v>
      </c>
      <c r="F3511" s="12" t="s">
        <v>10</v>
      </c>
      <c r="G3511" s="12" t="s">
        <v>24</v>
      </c>
      <c r="H3511" s="12" t="s">
        <v>11</v>
      </c>
    </row>
    <row r="3512" spans="1:8" ht="14.25" customHeight="1">
      <c r="A3512" s="12" t="s">
        <v>3539</v>
      </c>
      <c r="B3512" s="12"/>
      <c r="C3512" s="12" t="s">
        <v>14</v>
      </c>
      <c r="D3512" s="13">
        <v>140664</v>
      </c>
      <c r="E3512" s="13">
        <v>48377</v>
      </c>
      <c r="F3512" s="12"/>
      <c r="G3512" s="12" t="s">
        <v>24</v>
      </c>
      <c r="H3512" s="12" t="s">
        <v>17</v>
      </c>
    </row>
    <row r="3513" spans="1:8" ht="14.25" customHeight="1">
      <c r="A3513" s="12" t="s">
        <v>3540</v>
      </c>
      <c r="B3513" s="12" t="s">
        <v>34</v>
      </c>
      <c r="C3513" s="12"/>
      <c r="D3513" s="13">
        <v>134269</v>
      </c>
      <c r="E3513" s="13">
        <v>96182</v>
      </c>
      <c r="F3513" s="12"/>
      <c r="G3513" s="12" t="s">
        <v>20</v>
      </c>
      <c r="H3513" s="12" t="s">
        <v>31</v>
      </c>
    </row>
    <row r="3514" spans="1:8" ht="14.25" customHeight="1">
      <c r="A3514" s="12" t="s">
        <v>3541</v>
      </c>
      <c r="B3514" s="12" t="s">
        <v>27</v>
      </c>
      <c r="C3514" s="12"/>
      <c r="D3514" s="13">
        <v>191059</v>
      </c>
      <c r="E3514" s="13">
        <v>56555</v>
      </c>
      <c r="F3514" s="12"/>
      <c r="G3514" s="12" t="s">
        <v>24</v>
      </c>
      <c r="H3514" s="12"/>
    </row>
    <row r="3515" spans="1:8" ht="14.25" customHeight="1">
      <c r="A3515" s="12" t="s">
        <v>3542</v>
      </c>
      <c r="B3515" s="12" t="s">
        <v>19</v>
      </c>
      <c r="C3515" s="12"/>
      <c r="D3515" s="13">
        <v>51989</v>
      </c>
      <c r="E3515" s="13">
        <v>91497</v>
      </c>
      <c r="F3515" s="12" t="s">
        <v>10</v>
      </c>
      <c r="G3515" s="12" t="s">
        <v>20</v>
      </c>
      <c r="H3515" s="12" t="s">
        <v>17</v>
      </c>
    </row>
    <row r="3516" spans="1:8" ht="14.25" customHeight="1">
      <c r="A3516" s="12" t="s">
        <v>3543</v>
      </c>
      <c r="B3516" s="12" t="s">
        <v>36</v>
      </c>
      <c r="C3516" s="12" t="s">
        <v>9</v>
      </c>
      <c r="D3516" s="13">
        <v>78660</v>
      </c>
      <c r="E3516" s="13">
        <v>13804</v>
      </c>
      <c r="F3516" s="12" t="s">
        <v>29</v>
      </c>
      <c r="G3516" s="12" t="s">
        <v>24</v>
      </c>
      <c r="H3516" s="12" t="s">
        <v>17</v>
      </c>
    </row>
    <row r="3517" spans="1:8" ht="14.25" customHeight="1">
      <c r="A3517" s="12" t="s">
        <v>3544</v>
      </c>
      <c r="B3517" s="12"/>
      <c r="C3517" s="12" t="s">
        <v>9</v>
      </c>
      <c r="D3517" s="13">
        <v>24708</v>
      </c>
      <c r="E3517" s="13">
        <v>58152</v>
      </c>
      <c r="F3517" s="12" t="s">
        <v>29</v>
      </c>
      <c r="G3517" s="12" t="s">
        <v>16</v>
      </c>
      <c r="H3517" s="12" t="s">
        <v>31</v>
      </c>
    </row>
    <row r="3518" spans="1:8" ht="14.25" customHeight="1">
      <c r="A3518" s="12" t="s">
        <v>3545</v>
      </c>
      <c r="B3518" s="12" t="s">
        <v>36</v>
      </c>
      <c r="C3518" s="12" t="s">
        <v>14</v>
      </c>
      <c r="D3518" s="13">
        <v>125257</v>
      </c>
      <c r="E3518" s="13">
        <v>40239</v>
      </c>
      <c r="F3518" s="12" t="s">
        <v>15</v>
      </c>
      <c r="G3518" s="12" t="s">
        <v>16</v>
      </c>
      <c r="H3518" s="12" t="s">
        <v>31</v>
      </c>
    </row>
    <row r="3519" spans="1:8" ht="14.25" customHeight="1">
      <c r="A3519" s="12" t="s">
        <v>3546</v>
      </c>
      <c r="B3519" s="12" t="s">
        <v>36</v>
      </c>
      <c r="C3519" s="12" t="s">
        <v>46</v>
      </c>
      <c r="D3519" s="13">
        <v>177634</v>
      </c>
      <c r="E3519" s="13">
        <v>99832</v>
      </c>
      <c r="F3519" s="12" t="s">
        <v>10</v>
      </c>
      <c r="G3519" s="12" t="s">
        <v>20</v>
      </c>
      <c r="H3519" s="12" t="s">
        <v>17</v>
      </c>
    </row>
    <row r="3520" spans="1:8" ht="14.25" customHeight="1">
      <c r="A3520" s="12" t="s">
        <v>3547</v>
      </c>
      <c r="B3520" s="12" t="s">
        <v>13</v>
      </c>
      <c r="C3520" s="12" t="s">
        <v>14</v>
      </c>
      <c r="D3520" s="13">
        <v>192918</v>
      </c>
      <c r="E3520" s="13">
        <v>30707</v>
      </c>
      <c r="F3520" s="12" t="s">
        <v>15</v>
      </c>
      <c r="G3520" s="12"/>
      <c r="H3520" s="12" t="s">
        <v>17</v>
      </c>
    </row>
    <row r="3521" spans="1:8" ht="14.25" customHeight="1">
      <c r="A3521" s="12" t="s">
        <v>3548</v>
      </c>
      <c r="B3521" s="12" t="s">
        <v>34</v>
      </c>
      <c r="C3521" s="12" t="s">
        <v>9</v>
      </c>
      <c r="D3521" s="13">
        <v>134831</v>
      </c>
      <c r="E3521" s="13">
        <v>60813</v>
      </c>
      <c r="F3521" s="12" t="s">
        <v>10</v>
      </c>
      <c r="G3521" s="12" t="s">
        <v>24</v>
      </c>
      <c r="H3521" s="12" t="s">
        <v>17</v>
      </c>
    </row>
    <row r="3522" spans="1:8" ht="14.25" customHeight="1">
      <c r="A3522" s="12" t="s">
        <v>3549</v>
      </c>
      <c r="B3522" s="12" t="s">
        <v>34</v>
      </c>
      <c r="C3522" s="12" t="s">
        <v>46</v>
      </c>
      <c r="D3522" s="13">
        <v>167355</v>
      </c>
      <c r="E3522" s="13">
        <v>72620</v>
      </c>
      <c r="F3522" s="12" t="s">
        <v>29</v>
      </c>
      <c r="G3522" s="12" t="s">
        <v>24</v>
      </c>
      <c r="H3522" s="12" t="s">
        <v>11</v>
      </c>
    </row>
    <row r="3523" spans="1:8" ht="14.25" customHeight="1">
      <c r="A3523" s="12" t="s">
        <v>3550</v>
      </c>
      <c r="B3523" s="12" t="s">
        <v>34</v>
      </c>
      <c r="C3523" s="12" t="s">
        <v>46</v>
      </c>
      <c r="D3523" s="13">
        <v>86443</v>
      </c>
      <c r="E3523" s="13">
        <v>63979</v>
      </c>
      <c r="F3523" s="12"/>
      <c r="G3523" s="12" t="s">
        <v>16</v>
      </c>
      <c r="H3523" s="12"/>
    </row>
    <row r="3524" spans="1:8" ht="14.25" customHeight="1">
      <c r="A3524" s="12" t="s">
        <v>3551</v>
      </c>
      <c r="B3524" s="12" t="s">
        <v>34</v>
      </c>
      <c r="C3524" s="12" t="s">
        <v>14</v>
      </c>
      <c r="D3524" s="13">
        <v>129432</v>
      </c>
      <c r="E3524" s="13">
        <v>7769</v>
      </c>
      <c r="F3524" s="12"/>
      <c r="G3524" s="12" t="s">
        <v>24</v>
      </c>
      <c r="H3524" s="12" t="s">
        <v>21</v>
      </c>
    </row>
    <row r="3525" spans="1:8" ht="14.25" customHeight="1">
      <c r="A3525" s="12" t="s">
        <v>3552</v>
      </c>
      <c r="B3525" s="12" t="s">
        <v>36</v>
      </c>
      <c r="C3525" s="12" t="s">
        <v>9</v>
      </c>
      <c r="D3525" s="13">
        <v>184596</v>
      </c>
      <c r="E3525" s="13">
        <v>67205</v>
      </c>
      <c r="F3525" s="12" t="s">
        <v>29</v>
      </c>
      <c r="G3525" s="12" t="s">
        <v>16</v>
      </c>
      <c r="H3525" s="12"/>
    </row>
    <row r="3526" spans="1:8" ht="14.25" customHeight="1">
      <c r="A3526" s="12" t="s">
        <v>3553</v>
      </c>
      <c r="B3526" s="12" t="s">
        <v>36</v>
      </c>
      <c r="C3526" s="12" t="s">
        <v>46</v>
      </c>
      <c r="D3526" s="13">
        <v>12237</v>
      </c>
      <c r="E3526" s="13">
        <v>10363</v>
      </c>
      <c r="F3526" s="12" t="s">
        <v>15</v>
      </c>
      <c r="G3526" s="12" t="s">
        <v>24</v>
      </c>
      <c r="H3526" s="12" t="s">
        <v>21</v>
      </c>
    </row>
    <row r="3527" spans="1:8" ht="14.25" customHeight="1">
      <c r="A3527" s="12" t="s">
        <v>3554</v>
      </c>
      <c r="B3527" s="12" t="s">
        <v>19</v>
      </c>
      <c r="C3527" s="12" t="s">
        <v>9</v>
      </c>
      <c r="D3527" s="13">
        <v>156419</v>
      </c>
      <c r="E3527" s="13">
        <v>99451</v>
      </c>
      <c r="F3527" s="12" t="s">
        <v>15</v>
      </c>
      <c r="G3527" s="12" t="s">
        <v>16</v>
      </c>
      <c r="H3527" s="12" t="s">
        <v>11</v>
      </c>
    </row>
    <row r="3528" spans="1:8" ht="14.25" customHeight="1">
      <c r="A3528" s="12" t="s">
        <v>3555</v>
      </c>
      <c r="B3528" s="12" t="s">
        <v>19</v>
      </c>
      <c r="C3528" s="12" t="s">
        <v>9</v>
      </c>
      <c r="D3528" s="13">
        <v>75121</v>
      </c>
      <c r="E3528" s="13">
        <v>52873</v>
      </c>
      <c r="F3528" s="12" t="s">
        <v>29</v>
      </c>
      <c r="G3528" s="12" t="s">
        <v>24</v>
      </c>
      <c r="H3528" s="12" t="s">
        <v>17</v>
      </c>
    </row>
    <row r="3529" spans="1:8" ht="14.25" customHeight="1">
      <c r="A3529" s="12" t="s">
        <v>3556</v>
      </c>
      <c r="B3529" s="12"/>
      <c r="C3529" s="12" t="s">
        <v>9</v>
      </c>
      <c r="D3529" s="13">
        <v>41059</v>
      </c>
      <c r="E3529" s="13">
        <v>85002</v>
      </c>
      <c r="F3529" s="12" t="s">
        <v>10</v>
      </c>
      <c r="G3529" s="12" t="s">
        <v>20</v>
      </c>
      <c r="H3529" s="12" t="s">
        <v>21</v>
      </c>
    </row>
    <row r="3530" spans="1:8" ht="14.25" customHeight="1">
      <c r="A3530" s="12" t="s">
        <v>3557</v>
      </c>
      <c r="B3530" s="12" t="s">
        <v>34</v>
      </c>
      <c r="C3530" s="12" t="s">
        <v>9</v>
      </c>
      <c r="D3530" s="13">
        <v>72022</v>
      </c>
      <c r="E3530" s="13">
        <v>87212</v>
      </c>
      <c r="F3530" s="12" t="s">
        <v>29</v>
      </c>
      <c r="G3530" s="12" t="s">
        <v>24</v>
      </c>
      <c r="H3530" s="12" t="s">
        <v>31</v>
      </c>
    </row>
    <row r="3531" spans="1:8" ht="14.25" customHeight="1">
      <c r="A3531" s="12" t="s">
        <v>3558</v>
      </c>
      <c r="B3531" s="12"/>
      <c r="C3531" s="12"/>
      <c r="D3531" s="13">
        <v>75961</v>
      </c>
      <c r="E3531" s="13">
        <v>35214</v>
      </c>
      <c r="F3531" s="12" t="s">
        <v>15</v>
      </c>
      <c r="G3531" s="12" t="s">
        <v>20</v>
      </c>
      <c r="H3531" s="12" t="s">
        <v>17</v>
      </c>
    </row>
    <row r="3532" spans="1:8" ht="14.25" customHeight="1">
      <c r="A3532" s="12" t="s">
        <v>3559</v>
      </c>
      <c r="B3532" s="12" t="s">
        <v>13</v>
      </c>
      <c r="C3532" s="12" t="s">
        <v>14</v>
      </c>
      <c r="D3532" s="13">
        <v>165664</v>
      </c>
      <c r="E3532" s="13">
        <v>99227</v>
      </c>
      <c r="F3532" s="12"/>
      <c r="G3532" s="12"/>
      <c r="H3532" s="12"/>
    </row>
    <row r="3533" spans="1:8" ht="14.25" customHeight="1">
      <c r="A3533" s="12" t="s">
        <v>3560</v>
      </c>
      <c r="B3533" s="12" t="s">
        <v>19</v>
      </c>
      <c r="C3533" s="12" t="s">
        <v>14</v>
      </c>
      <c r="D3533" s="13">
        <v>151754</v>
      </c>
      <c r="E3533" s="13">
        <v>88248</v>
      </c>
      <c r="F3533" s="12" t="s">
        <v>15</v>
      </c>
      <c r="G3533" s="12" t="s">
        <v>20</v>
      </c>
      <c r="H3533" s="12" t="s">
        <v>31</v>
      </c>
    </row>
    <row r="3534" spans="1:8" ht="14.25" customHeight="1">
      <c r="A3534" s="12" t="s">
        <v>3561</v>
      </c>
      <c r="B3534" s="12"/>
      <c r="C3534" s="12"/>
      <c r="D3534" s="13">
        <v>116855</v>
      </c>
      <c r="E3534" s="13">
        <v>62917</v>
      </c>
      <c r="F3534" s="12" t="s">
        <v>29</v>
      </c>
      <c r="G3534" s="12" t="s">
        <v>24</v>
      </c>
      <c r="H3534" s="12" t="s">
        <v>21</v>
      </c>
    </row>
    <row r="3535" spans="1:8" ht="14.25" customHeight="1">
      <c r="A3535" s="12" t="s">
        <v>3562</v>
      </c>
      <c r="B3535" s="12"/>
      <c r="C3535" s="12" t="s">
        <v>9</v>
      </c>
      <c r="D3535" s="13">
        <v>45444</v>
      </c>
      <c r="E3535" s="13">
        <v>77201</v>
      </c>
      <c r="F3535" s="12" t="s">
        <v>10</v>
      </c>
      <c r="G3535" s="12" t="s">
        <v>20</v>
      </c>
      <c r="H3535" s="12" t="s">
        <v>17</v>
      </c>
    </row>
    <row r="3536" spans="1:8" ht="14.25" customHeight="1">
      <c r="A3536" s="12" t="s">
        <v>3563</v>
      </c>
      <c r="B3536" s="12" t="s">
        <v>36</v>
      </c>
      <c r="C3536" s="12" t="s">
        <v>14</v>
      </c>
      <c r="D3536" s="13">
        <v>127204</v>
      </c>
      <c r="E3536" s="13">
        <v>21460</v>
      </c>
      <c r="F3536" s="12" t="s">
        <v>15</v>
      </c>
      <c r="G3536" s="12"/>
      <c r="H3536" s="12"/>
    </row>
    <row r="3537" spans="1:8" ht="14.25" customHeight="1">
      <c r="A3537" s="12" t="s">
        <v>3564</v>
      </c>
      <c r="B3537" s="12" t="s">
        <v>19</v>
      </c>
      <c r="C3537" s="12" t="s">
        <v>9</v>
      </c>
      <c r="D3537" s="13">
        <v>113015</v>
      </c>
      <c r="E3537" s="13">
        <v>40876</v>
      </c>
      <c r="F3537" s="12" t="s">
        <v>29</v>
      </c>
      <c r="G3537" s="12" t="s">
        <v>16</v>
      </c>
      <c r="H3537" s="12" t="s">
        <v>17</v>
      </c>
    </row>
    <row r="3538" spans="1:8" ht="14.25" customHeight="1">
      <c r="A3538" s="12" t="s">
        <v>3565</v>
      </c>
      <c r="B3538" s="12" t="s">
        <v>34</v>
      </c>
      <c r="C3538" s="12" t="s">
        <v>9</v>
      </c>
      <c r="D3538" s="13">
        <v>121724</v>
      </c>
      <c r="E3538" s="13">
        <v>12872</v>
      </c>
      <c r="F3538" s="12" t="s">
        <v>15</v>
      </c>
      <c r="G3538" s="12" t="s">
        <v>16</v>
      </c>
      <c r="H3538" s="12" t="s">
        <v>21</v>
      </c>
    </row>
    <row r="3539" spans="1:8" ht="14.25" customHeight="1">
      <c r="A3539" s="12" t="s">
        <v>3566</v>
      </c>
      <c r="B3539" s="12" t="s">
        <v>13</v>
      </c>
      <c r="C3539" s="12" t="s">
        <v>14</v>
      </c>
      <c r="D3539" s="13">
        <v>95338</v>
      </c>
      <c r="E3539" s="13">
        <v>11048</v>
      </c>
      <c r="F3539" s="12"/>
      <c r="G3539" s="12" t="s">
        <v>24</v>
      </c>
      <c r="H3539" s="12" t="s">
        <v>17</v>
      </c>
    </row>
    <row r="3540" spans="1:8" ht="14.25" customHeight="1">
      <c r="A3540" s="12" t="s">
        <v>3567</v>
      </c>
      <c r="B3540" s="12" t="s">
        <v>34</v>
      </c>
      <c r="C3540" s="12"/>
      <c r="D3540" s="13">
        <v>65571</v>
      </c>
      <c r="E3540" s="13">
        <v>62235</v>
      </c>
      <c r="F3540" s="12" t="s">
        <v>15</v>
      </c>
      <c r="G3540" s="12" t="s">
        <v>16</v>
      </c>
      <c r="H3540" s="12" t="s">
        <v>31</v>
      </c>
    </row>
    <row r="3541" spans="1:8" ht="14.25" customHeight="1">
      <c r="A3541" s="12" t="s">
        <v>3568</v>
      </c>
      <c r="B3541" s="12" t="s">
        <v>19</v>
      </c>
      <c r="C3541" s="12"/>
      <c r="D3541" s="13">
        <v>170164</v>
      </c>
      <c r="E3541" s="13">
        <v>70783</v>
      </c>
      <c r="F3541" s="12" t="s">
        <v>10</v>
      </c>
      <c r="G3541" s="12" t="s">
        <v>16</v>
      </c>
      <c r="H3541" s="12"/>
    </row>
    <row r="3542" spans="1:8" ht="14.25" customHeight="1">
      <c r="A3542" s="12" t="s">
        <v>3569</v>
      </c>
      <c r="B3542" s="12" t="s">
        <v>19</v>
      </c>
      <c r="C3542" s="12" t="s">
        <v>46</v>
      </c>
      <c r="D3542" s="13">
        <v>65776</v>
      </c>
      <c r="E3542" s="13">
        <v>79587</v>
      </c>
      <c r="F3542" s="12" t="s">
        <v>10</v>
      </c>
      <c r="G3542" s="12" t="s">
        <v>20</v>
      </c>
      <c r="H3542" s="12"/>
    </row>
    <row r="3543" spans="1:8" ht="14.25" customHeight="1">
      <c r="A3543" s="12" t="s">
        <v>3570</v>
      </c>
      <c r="B3543" s="12" t="s">
        <v>13</v>
      </c>
      <c r="C3543" s="12" t="s">
        <v>46</v>
      </c>
      <c r="D3543" s="13">
        <v>197257</v>
      </c>
      <c r="E3543" s="13">
        <v>39856</v>
      </c>
      <c r="F3543" s="12" t="s">
        <v>10</v>
      </c>
      <c r="G3543" s="12" t="s">
        <v>16</v>
      </c>
      <c r="H3543" s="12"/>
    </row>
    <row r="3544" spans="1:8" ht="14.25" customHeight="1">
      <c r="A3544" s="12" t="s">
        <v>3571</v>
      </c>
      <c r="B3544" s="12"/>
      <c r="C3544" s="12"/>
      <c r="D3544" s="13">
        <v>155968</v>
      </c>
      <c r="E3544" s="13">
        <v>96113</v>
      </c>
      <c r="F3544" s="12" t="s">
        <v>10</v>
      </c>
      <c r="G3544" s="12" t="s">
        <v>24</v>
      </c>
      <c r="H3544" s="12" t="s">
        <v>11</v>
      </c>
    </row>
    <row r="3545" spans="1:8" ht="14.25" customHeight="1">
      <c r="A3545" s="12" t="s">
        <v>3572</v>
      </c>
      <c r="B3545" s="12" t="s">
        <v>36</v>
      </c>
      <c r="C3545" s="12" t="s">
        <v>9</v>
      </c>
      <c r="D3545" s="13">
        <v>45342</v>
      </c>
      <c r="E3545" s="13">
        <v>21130</v>
      </c>
      <c r="F3545" s="12" t="s">
        <v>15</v>
      </c>
      <c r="G3545" s="12" t="s">
        <v>20</v>
      </c>
      <c r="H3545" s="12" t="s">
        <v>17</v>
      </c>
    </row>
    <row r="3546" spans="1:8" ht="14.25" customHeight="1">
      <c r="A3546" s="12" t="s">
        <v>3573</v>
      </c>
      <c r="B3546" s="12" t="s">
        <v>13</v>
      </c>
      <c r="C3546" s="12" t="s">
        <v>9</v>
      </c>
      <c r="D3546" s="13">
        <v>66624</v>
      </c>
      <c r="E3546" s="13">
        <v>94021</v>
      </c>
      <c r="F3546" s="12"/>
      <c r="G3546" s="12" t="s">
        <v>24</v>
      </c>
      <c r="H3546" s="12" t="s">
        <v>11</v>
      </c>
    </row>
    <row r="3547" spans="1:8" ht="14.25" customHeight="1">
      <c r="A3547" s="12" t="s">
        <v>3574</v>
      </c>
      <c r="B3547" s="12" t="s">
        <v>36</v>
      </c>
      <c r="C3547" s="12" t="s">
        <v>9</v>
      </c>
      <c r="D3547" s="13">
        <v>82307</v>
      </c>
      <c r="E3547" s="13">
        <v>42809</v>
      </c>
      <c r="F3547" s="12"/>
      <c r="G3547" s="12" t="s">
        <v>24</v>
      </c>
      <c r="H3547" s="12" t="s">
        <v>17</v>
      </c>
    </row>
    <row r="3548" spans="1:8" ht="14.25" customHeight="1">
      <c r="A3548" s="12" t="s">
        <v>3575</v>
      </c>
      <c r="B3548" s="12"/>
      <c r="C3548" s="12" t="s">
        <v>14</v>
      </c>
      <c r="D3548" s="13">
        <v>25501</v>
      </c>
      <c r="E3548" s="13">
        <v>8524</v>
      </c>
      <c r="F3548" s="12" t="s">
        <v>29</v>
      </c>
      <c r="G3548" s="12" t="s">
        <v>16</v>
      </c>
      <c r="H3548" s="12"/>
    </row>
    <row r="3549" spans="1:8" ht="14.25" customHeight="1">
      <c r="A3549" s="12" t="s">
        <v>3576</v>
      </c>
      <c r="B3549" s="12" t="s">
        <v>36</v>
      </c>
      <c r="C3549" s="12" t="s">
        <v>9</v>
      </c>
      <c r="D3549" s="13">
        <v>89910</v>
      </c>
      <c r="E3549" s="13">
        <v>55713</v>
      </c>
      <c r="F3549" s="12" t="s">
        <v>10</v>
      </c>
      <c r="G3549" s="12" t="s">
        <v>16</v>
      </c>
      <c r="H3549" s="12" t="s">
        <v>31</v>
      </c>
    </row>
    <row r="3550" spans="1:8" ht="14.25" customHeight="1">
      <c r="A3550" s="12" t="s">
        <v>3577</v>
      </c>
      <c r="B3550" s="12" t="s">
        <v>13</v>
      </c>
      <c r="C3550" s="12" t="s">
        <v>9</v>
      </c>
      <c r="D3550" s="13">
        <v>128869</v>
      </c>
      <c r="E3550" s="13">
        <v>12165</v>
      </c>
      <c r="F3550" s="12" t="s">
        <v>10</v>
      </c>
      <c r="G3550" s="12" t="s">
        <v>24</v>
      </c>
      <c r="H3550" s="12" t="s">
        <v>21</v>
      </c>
    </row>
    <row r="3551" spans="1:8" ht="14.25" customHeight="1">
      <c r="A3551" s="12" t="s">
        <v>3578</v>
      </c>
      <c r="B3551" s="12" t="s">
        <v>13</v>
      </c>
      <c r="C3551" s="12" t="s">
        <v>46</v>
      </c>
      <c r="D3551" s="13">
        <v>121350</v>
      </c>
      <c r="E3551" s="13">
        <v>67377</v>
      </c>
      <c r="F3551" s="12"/>
      <c r="G3551" s="12"/>
      <c r="H3551" s="12" t="s">
        <v>11</v>
      </c>
    </row>
    <row r="3552" spans="1:8" ht="14.25" customHeight="1">
      <c r="A3552" s="12" t="s">
        <v>3579</v>
      </c>
      <c r="B3552" s="12" t="s">
        <v>34</v>
      </c>
      <c r="C3552" s="12" t="s">
        <v>9</v>
      </c>
      <c r="D3552" s="13">
        <v>178016</v>
      </c>
      <c r="E3552" s="13">
        <v>40968</v>
      </c>
      <c r="F3552" s="12" t="s">
        <v>10</v>
      </c>
      <c r="G3552" s="12" t="s">
        <v>20</v>
      </c>
      <c r="H3552" s="12" t="s">
        <v>11</v>
      </c>
    </row>
    <row r="3553" spans="1:8" ht="14.25" customHeight="1">
      <c r="A3553" s="12" t="s">
        <v>3580</v>
      </c>
      <c r="B3553" s="12" t="s">
        <v>19</v>
      </c>
      <c r="C3553" s="12" t="s">
        <v>14</v>
      </c>
      <c r="D3553" s="13">
        <v>34161</v>
      </c>
      <c r="E3553" s="13">
        <v>88185</v>
      </c>
      <c r="F3553" s="12" t="s">
        <v>15</v>
      </c>
      <c r="G3553" s="12" t="s">
        <v>24</v>
      </c>
      <c r="H3553" s="12" t="s">
        <v>31</v>
      </c>
    </row>
    <row r="3554" spans="1:8" ht="14.25" customHeight="1">
      <c r="A3554" s="12" t="s">
        <v>3581</v>
      </c>
      <c r="B3554" s="12" t="s">
        <v>36</v>
      </c>
      <c r="C3554" s="12"/>
      <c r="D3554" s="13">
        <v>21002</v>
      </c>
      <c r="E3554" s="13">
        <v>32903</v>
      </c>
      <c r="F3554" s="12" t="s">
        <v>29</v>
      </c>
      <c r="G3554" s="12"/>
      <c r="H3554" s="12" t="s">
        <v>17</v>
      </c>
    </row>
    <row r="3555" spans="1:8" ht="14.25" customHeight="1">
      <c r="A3555" s="12" t="s">
        <v>3582</v>
      </c>
      <c r="B3555" s="12" t="s">
        <v>13</v>
      </c>
      <c r="C3555" s="12" t="s">
        <v>46</v>
      </c>
      <c r="D3555" s="13">
        <v>177010</v>
      </c>
      <c r="E3555" s="13">
        <v>60799</v>
      </c>
      <c r="F3555" s="12" t="s">
        <v>15</v>
      </c>
      <c r="G3555" s="12" t="s">
        <v>24</v>
      </c>
      <c r="H3555" s="12" t="s">
        <v>31</v>
      </c>
    </row>
    <row r="3556" spans="1:8" ht="14.25" customHeight="1">
      <c r="A3556" s="12" t="s">
        <v>3583</v>
      </c>
      <c r="B3556" s="12" t="s">
        <v>34</v>
      </c>
      <c r="C3556" s="12" t="s">
        <v>9</v>
      </c>
      <c r="D3556" s="13">
        <v>84842</v>
      </c>
      <c r="E3556" s="13">
        <v>6285</v>
      </c>
      <c r="F3556" s="12" t="s">
        <v>29</v>
      </c>
      <c r="G3556" s="12" t="s">
        <v>16</v>
      </c>
      <c r="H3556" s="12" t="s">
        <v>31</v>
      </c>
    </row>
    <row r="3557" spans="1:8" ht="14.25" customHeight="1">
      <c r="A3557" s="12" t="s">
        <v>3584</v>
      </c>
      <c r="B3557" s="12" t="s">
        <v>19</v>
      </c>
      <c r="C3557" s="12" t="s">
        <v>9</v>
      </c>
      <c r="D3557" s="13">
        <v>40345</v>
      </c>
      <c r="E3557" s="13">
        <v>31615</v>
      </c>
      <c r="F3557" s="12"/>
      <c r="G3557" s="12" t="s">
        <v>20</v>
      </c>
      <c r="H3557" s="12" t="s">
        <v>11</v>
      </c>
    </row>
    <row r="3558" spans="1:8" ht="14.25" customHeight="1">
      <c r="A3558" s="12" t="s">
        <v>3585</v>
      </c>
      <c r="B3558" s="12" t="s">
        <v>13</v>
      </c>
      <c r="C3558" s="12" t="s">
        <v>46</v>
      </c>
      <c r="D3558" s="13">
        <v>189888</v>
      </c>
      <c r="E3558" s="13">
        <v>81342</v>
      </c>
      <c r="F3558" s="12" t="s">
        <v>10</v>
      </c>
      <c r="G3558" s="12" t="s">
        <v>24</v>
      </c>
      <c r="H3558" s="12" t="s">
        <v>11</v>
      </c>
    </row>
    <row r="3559" spans="1:8" ht="14.25" customHeight="1">
      <c r="A3559" s="12" t="s">
        <v>3586</v>
      </c>
      <c r="B3559" s="12" t="s">
        <v>36</v>
      </c>
      <c r="C3559" s="12" t="s">
        <v>14</v>
      </c>
      <c r="D3559" s="13">
        <v>48912</v>
      </c>
      <c r="E3559" s="13">
        <v>63935</v>
      </c>
      <c r="F3559" s="12" t="s">
        <v>29</v>
      </c>
      <c r="G3559" s="12" t="s">
        <v>24</v>
      </c>
      <c r="H3559" s="12" t="s">
        <v>31</v>
      </c>
    </row>
    <row r="3560" spans="1:8" ht="14.25" customHeight="1">
      <c r="A3560" s="12" t="s">
        <v>3587</v>
      </c>
      <c r="B3560" s="12" t="s">
        <v>36</v>
      </c>
      <c r="C3560" s="12"/>
      <c r="D3560" s="13">
        <v>148496</v>
      </c>
      <c r="E3560" s="13">
        <v>40677</v>
      </c>
      <c r="F3560" s="12" t="s">
        <v>29</v>
      </c>
      <c r="G3560" s="12"/>
      <c r="H3560" s="12" t="s">
        <v>31</v>
      </c>
    </row>
    <row r="3561" spans="1:8" ht="14.25" customHeight="1">
      <c r="A3561" s="12" t="s">
        <v>3588</v>
      </c>
      <c r="B3561" s="12"/>
      <c r="C3561" s="12" t="s">
        <v>46</v>
      </c>
      <c r="D3561" s="13">
        <v>63714</v>
      </c>
      <c r="E3561" s="13">
        <v>64199</v>
      </c>
      <c r="F3561" s="12" t="s">
        <v>10</v>
      </c>
      <c r="G3561" s="12" t="s">
        <v>24</v>
      </c>
      <c r="H3561" s="12" t="s">
        <v>31</v>
      </c>
    </row>
    <row r="3562" spans="1:8" ht="14.25" customHeight="1">
      <c r="A3562" s="12" t="s">
        <v>3589</v>
      </c>
      <c r="B3562" s="12" t="s">
        <v>19</v>
      </c>
      <c r="C3562" s="12"/>
      <c r="D3562" s="13">
        <v>33775</v>
      </c>
      <c r="E3562" s="13">
        <v>77729</v>
      </c>
      <c r="F3562" s="12" t="s">
        <v>15</v>
      </c>
      <c r="G3562" s="12" t="s">
        <v>20</v>
      </c>
      <c r="H3562" s="12" t="s">
        <v>21</v>
      </c>
    </row>
    <row r="3563" spans="1:8" ht="14.25" customHeight="1">
      <c r="A3563" s="12" t="s">
        <v>3590</v>
      </c>
      <c r="B3563" s="12" t="s">
        <v>19</v>
      </c>
      <c r="C3563" s="12" t="s">
        <v>14</v>
      </c>
      <c r="D3563" s="13">
        <v>109045</v>
      </c>
      <c r="E3563" s="13">
        <v>26450</v>
      </c>
      <c r="F3563" s="12" t="s">
        <v>10</v>
      </c>
      <c r="G3563" s="12" t="s">
        <v>20</v>
      </c>
      <c r="H3563" s="12" t="s">
        <v>31</v>
      </c>
    </row>
    <row r="3564" spans="1:8" ht="14.25" customHeight="1">
      <c r="A3564" s="12" t="s">
        <v>3591</v>
      </c>
      <c r="B3564" s="12" t="s">
        <v>13</v>
      </c>
      <c r="C3564" s="12" t="s">
        <v>46</v>
      </c>
      <c r="D3564" s="13">
        <v>15993</v>
      </c>
      <c r="E3564" s="13">
        <v>73554</v>
      </c>
      <c r="F3564" s="12" t="s">
        <v>15</v>
      </c>
      <c r="G3564" s="12" t="s">
        <v>24</v>
      </c>
      <c r="H3564" s="12" t="s">
        <v>17</v>
      </c>
    </row>
    <row r="3565" spans="1:8" ht="14.25" customHeight="1">
      <c r="A3565" s="12" t="s">
        <v>3592</v>
      </c>
      <c r="B3565" s="12" t="s">
        <v>13</v>
      </c>
      <c r="C3565" s="12" t="s">
        <v>9</v>
      </c>
      <c r="D3565" s="13">
        <v>37469</v>
      </c>
      <c r="E3565" s="13">
        <v>30502</v>
      </c>
      <c r="F3565" s="12" t="s">
        <v>29</v>
      </c>
      <c r="G3565" s="12" t="s">
        <v>24</v>
      </c>
      <c r="H3565" s="12" t="s">
        <v>11</v>
      </c>
    </row>
    <row r="3566" spans="1:8" ht="14.25" customHeight="1">
      <c r="A3566" s="12" t="s">
        <v>3593</v>
      </c>
      <c r="B3566" s="12" t="s">
        <v>36</v>
      </c>
      <c r="C3566" s="12" t="s">
        <v>14</v>
      </c>
      <c r="D3566" s="13">
        <v>132464</v>
      </c>
      <c r="E3566" s="13">
        <v>15880</v>
      </c>
      <c r="F3566" s="12" t="s">
        <v>29</v>
      </c>
      <c r="G3566" s="12" t="s">
        <v>20</v>
      </c>
      <c r="H3566" s="12"/>
    </row>
    <row r="3567" spans="1:8" ht="14.25" customHeight="1">
      <c r="A3567" s="12" t="s">
        <v>3594</v>
      </c>
      <c r="B3567" s="12" t="s">
        <v>34</v>
      </c>
      <c r="C3567" s="12" t="s">
        <v>9</v>
      </c>
      <c r="D3567" s="13">
        <v>33961</v>
      </c>
      <c r="E3567" s="13">
        <v>84741</v>
      </c>
      <c r="F3567" s="12"/>
      <c r="G3567" s="12" t="s">
        <v>24</v>
      </c>
      <c r="H3567" s="12" t="s">
        <v>21</v>
      </c>
    </row>
    <row r="3568" spans="1:8" ht="14.25" customHeight="1">
      <c r="A3568" s="12" t="s">
        <v>3595</v>
      </c>
      <c r="B3568" s="12" t="s">
        <v>34</v>
      </c>
      <c r="C3568" s="12" t="s">
        <v>46</v>
      </c>
      <c r="D3568" s="13">
        <v>83659</v>
      </c>
      <c r="E3568" s="13">
        <v>21109</v>
      </c>
      <c r="F3568" s="12" t="s">
        <v>15</v>
      </c>
      <c r="G3568" s="12" t="s">
        <v>16</v>
      </c>
      <c r="H3568" s="12"/>
    </row>
    <row r="3569" spans="1:8" ht="14.25" customHeight="1">
      <c r="A3569" s="12" t="s">
        <v>3596</v>
      </c>
      <c r="B3569" s="12" t="s">
        <v>34</v>
      </c>
      <c r="C3569" s="12" t="s">
        <v>46</v>
      </c>
      <c r="D3569" s="13">
        <v>63369</v>
      </c>
      <c r="E3569" s="13">
        <v>64277</v>
      </c>
      <c r="F3569" s="12" t="s">
        <v>29</v>
      </c>
      <c r="G3569" s="12" t="s">
        <v>24</v>
      </c>
      <c r="H3569" s="12" t="s">
        <v>31</v>
      </c>
    </row>
    <row r="3570" spans="1:8" ht="14.25" customHeight="1">
      <c r="A3570" s="12" t="s">
        <v>3597</v>
      </c>
      <c r="B3570" s="12" t="s">
        <v>120</v>
      </c>
      <c r="C3570" s="12"/>
      <c r="D3570" s="13">
        <v>109819</v>
      </c>
      <c r="E3570" s="13">
        <v>82127</v>
      </c>
      <c r="F3570" s="12" t="s">
        <v>15</v>
      </c>
      <c r="G3570" s="12" t="s">
        <v>16</v>
      </c>
      <c r="H3570" s="12" t="s">
        <v>17</v>
      </c>
    </row>
    <row r="3571" spans="1:8" ht="14.25" customHeight="1">
      <c r="A3571" s="12" t="s">
        <v>3598</v>
      </c>
      <c r="B3571" s="12" t="s">
        <v>19</v>
      </c>
      <c r="C3571" s="12" t="s">
        <v>14</v>
      </c>
      <c r="D3571" s="13">
        <v>84961</v>
      </c>
      <c r="E3571" s="13">
        <v>37683</v>
      </c>
      <c r="F3571" s="12"/>
      <c r="G3571" s="12"/>
      <c r="H3571" s="12" t="s">
        <v>17</v>
      </c>
    </row>
    <row r="3572" spans="1:8" ht="14.25" customHeight="1">
      <c r="A3572" s="12" t="s">
        <v>3599</v>
      </c>
      <c r="B3572" s="12"/>
      <c r="C3572" s="12" t="s">
        <v>9</v>
      </c>
      <c r="D3572" s="13">
        <v>48978</v>
      </c>
      <c r="E3572" s="13">
        <v>12603</v>
      </c>
      <c r="F3572" s="12"/>
      <c r="G3572" s="12" t="s">
        <v>24</v>
      </c>
      <c r="H3572" s="12" t="s">
        <v>11</v>
      </c>
    </row>
    <row r="3573" spans="1:8" ht="14.25" customHeight="1">
      <c r="A3573" s="12" t="s">
        <v>3600</v>
      </c>
      <c r="B3573" s="12" t="s">
        <v>13</v>
      </c>
      <c r="C3573" s="12"/>
      <c r="D3573" s="13">
        <v>124607</v>
      </c>
      <c r="E3573" s="13">
        <v>70307</v>
      </c>
      <c r="F3573" s="12"/>
      <c r="G3573" s="12"/>
      <c r="H3573" s="12" t="s">
        <v>17</v>
      </c>
    </row>
    <row r="3574" spans="1:8" ht="14.25" customHeight="1">
      <c r="A3574" s="12" t="s">
        <v>3601</v>
      </c>
      <c r="B3574" s="12" t="s">
        <v>36</v>
      </c>
      <c r="C3574" s="12" t="s">
        <v>9</v>
      </c>
      <c r="D3574" s="13">
        <v>83242</v>
      </c>
      <c r="E3574" s="13">
        <v>38708</v>
      </c>
      <c r="F3574" s="12" t="s">
        <v>15</v>
      </c>
      <c r="G3574" s="12" t="s">
        <v>16</v>
      </c>
      <c r="H3574" s="12" t="s">
        <v>11</v>
      </c>
    </row>
    <row r="3575" spans="1:8" ht="14.25" customHeight="1">
      <c r="A3575" s="12" t="s">
        <v>3602</v>
      </c>
      <c r="B3575" s="12" t="s">
        <v>19</v>
      </c>
      <c r="C3575" s="12" t="s">
        <v>14</v>
      </c>
      <c r="D3575" s="13">
        <v>73479</v>
      </c>
      <c r="E3575" s="13">
        <v>60765</v>
      </c>
      <c r="F3575" s="12" t="s">
        <v>15</v>
      </c>
      <c r="G3575" s="12" t="s">
        <v>24</v>
      </c>
      <c r="H3575" s="12" t="s">
        <v>17</v>
      </c>
    </row>
    <row r="3576" spans="1:8" ht="14.25" customHeight="1">
      <c r="A3576" s="12" t="s">
        <v>3603</v>
      </c>
      <c r="B3576" s="12"/>
      <c r="C3576" s="12" t="s">
        <v>9</v>
      </c>
      <c r="D3576" s="13">
        <v>66116</v>
      </c>
      <c r="E3576" s="13">
        <v>35927</v>
      </c>
      <c r="F3576" s="12"/>
      <c r="G3576" s="12" t="s">
        <v>24</v>
      </c>
      <c r="H3576" s="12" t="s">
        <v>21</v>
      </c>
    </row>
    <row r="3577" spans="1:8" ht="14.25" customHeight="1">
      <c r="A3577" s="12" t="s">
        <v>3604</v>
      </c>
      <c r="B3577" s="12" t="s">
        <v>36</v>
      </c>
      <c r="C3577" s="12" t="s">
        <v>46</v>
      </c>
      <c r="D3577" s="13">
        <v>189131</v>
      </c>
      <c r="E3577" s="13">
        <v>37229</v>
      </c>
      <c r="F3577" s="12" t="s">
        <v>10</v>
      </c>
      <c r="G3577" s="12"/>
      <c r="H3577" s="12" t="s">
        <v>11</v>
      </c>
    </row>
    <row r="3578" spans="1:8" ht="14.25" customHeight="1">
      <c r="A3578" s="12" t="s">
        <v>3605</v>
      </c>
      <c r="B3578" s="12"/>
      <c r="C3578" s="12" t="s">
        <v>46</v>
      </c>
      <c r="D3578" s="13">
        <v>149357</v>
      </c>
      <c r="E3578" s="13">
        <v>65549</v>
      </c>
      <c r="F3578" s="12" t="s">
        <v>10</v>
      </c>
      <c r="G3578" s="12" t="s">
        <v>24</v>
      </c>
      <c r="H3578" s="12" t="s">
        <v>11</v>
      </c>
    </row>
    <row r="3579" spans="1:8" ht="14.25" customHeight="1">
      <c r="A3579" s="12" t="s">
        <v>3606</v>
      </c>
      <c r="B3579" s="12" t="s">
        <v>36</v>
      </c>
      <c r="C3579" s="12" t="s">
        <v>14</v>
      </c>
      <c r="D3579" s="13">
        <v>108757</v>
      </c>
      <c r="E3579" s="13">
        <v>87397</v>
      </c>
      <c r="F3579" s="12" t="s">
        <v>15</v>
      </c>
      <c r="G3579" s="12"/>
      <c r="H3579" s="12"/>
    </row>
    <row r="3580" spans="1:8" ht="14.25" customHeight="1">
      <c r="A3580" s="12" t="s">
        <v>3607</v>
      </c>
      <c r="B3580" s="12"/>
      <c r="C3580" s="12"/>
      <c r="D3580" s="13">
        <v>53783</v>
      </c>
      <c r="E3580" s="13">
        <v>86954</v>
      </c>
      <c r="F3580" s="12" t="s">
        <v>10</v>
      </c>
      <c r="G3580" s="12" t="s">
        <v>24</v>
      </c>
      <c r="H3580" s="12"/>
    </row>
    <row r="3581" spans="1:8" ht="14.25" customHeight="1">
      <c r="A3581" s="12" t="s">
        <v>3608</v>
      </c>
      <c r="B3581" s="12" t="s">
        <v>36</v>
      </c>
      <c r="C3581" s="12" t="s">
        <v>46</v>
      </c>
      <c r="D3581" s="13">
        <v>136649</v>
      </c>
      <c r="E3581" s="13">
        <v>29074</v>
      </c>
      <c r="F3581" s="12" t="s">
        <v>15</v>
      </c>
      <c r="G3581" s="12" t="s">
        <v>20</v>
      </c>
      <c r="H3581" s="12" t="s">
        <v>21</v>
      </c>
    </row>
    <row r="3582" spans="1:8" ht="14.25" customHeight="1">
      <c r="A3582" s="12" t="s">
        <v>3609</v>
      </c>
      <c r="B3582" s="12" t="s">
        <v>34</v>
      </c>
      <c r="C3582" s="12" t="s">
        <v>46</v>
      </c>
      <c r="D3582" s="13">
        <v>116978</v>
      </c>
      <c r="E3582" s="13">
        <v>62882</v>
      </c>
      <c r="F3582" s="12" t="s">
        <v>10</v>
      </c>
      <c r="G3582" s="12"/>
      <c r="H3582" s="12" t="s">
        <v>17</v>
      </c>
    </row>
    <row r="3583" spans="1:8" ht="14.25" customHeight="1">
      <c r="A3583" s="12" t="s">
        <v>3610</v>
      </c>
      <c r="B3583" s="12" t="s">
        <v>152</v>
      </c>
      <c r="C3583" s="12" t="s">
        <v>14</v>
      </c>
      <c r="D3583" s="13">
        <v>48123</v>
      </c>
      <c r="E3583" s="13">
        <v>38765</v>
      </c>
      <c r="F3583" s="12"/>
      <c r="G3583" s="12" t="s">
        <v>24</v>
      </c>
      <c r="H3583" s="12"/>
    </row>
    <row r="3584" spans="1:8" ht="14.25" customHeight="1">
      <c r="A3584" s="12" t="s">
        <v>3611</v>
      </c>
      <c r="B3584" s="12"/>
      <c r="C3584" s="12" t="s">
        <v>14</v>
      </c>
      <c r="D3584" s="13">
        <v>86603</v>
      </c>
      <c r="E3584" s="13">
        <v>47089</v>
      </c>
      <c r="F3584" s="12"/>
      <c r="G3584" s="12"/>
      <c r="H3584" s="12" t="s">
        <v>11</v>
      </c>
    </row>
    <row r="3585" spans="1:8" ht="14.25" customHeight="1">
      <c r="A3585" s="12" t="s">
        <v>3612</v>
      </c>
      <c r="B3585" s="12" t="s">
        <v>19</v>
      </c>
      <c r="C3585" s="12" t="s">
        <v>46</v>
      </c>
      <c r="D3585" s="13">
        <v>192782</v>
      </c>
      <c r="E3585" s="13">
        <v>7962</v>
      </c>
      <c r="F3585" s="12" t="s">
        <v>10</v>
      </c>
      <c r="G3585" s="12" t="s">
        <v>24</v>
      </c>
      <c r="H3585" s="12" t="s">
        <v>11</v>
      </c>
    </row>
    <row r="3586" spans="1:8" ht="14.25" customHeight="1">
      <c r="A3586" s="12" t="s">
        <v>3613</v>
      </c>
      <c r="B3586" s="12" t="s">
        <v>13</v>
      </c>
      <c r="C3586" s="12" t="s">
        <v>9</v>
      </c>
      <c r="D3586" s="13">
        <v>34698</v>
      </c>
      <c r="E3586" s="13">
        <v>57156</v>
      </c>
      <c r="F3586" s="12"/>
      <c r="G3586" s="12"/>
      <c r="H3586" s="12"/>
    </row>
    <row r="3587" spans="1:8" ht="14.25" customHeight="1">
      <c r="A3587" s="12" t="s">
        <v>3614</v>
      </c>
      <c r="B3587" s="12" t="s">
        <v>13</v>
      </c>
      <c r="C3587" s="12"/>
      <c r="D3587" s="13">
        <v>157903</v>
      </c>
      <c r="E3587" s="13">
        <v>70712</v>
      </c>
      <c r="F3587" s="12" t="s">
        <v>15</v>
      </c>
      <c r="G3587" s="12"/>
      <c r="H3587" s="12" t="s">
        <v>21</v>
      </c>
    </row>
    <row r="3588" spans="1:8" ht="14.25" customHeight="1">
      <c r="A3588" s="12" t="s">
        <v>3615</v>
      </c>
      <c r="B3588" s="12"/>
      <c r="C3588" s="12" t="s">
        <v>14</v>
      </c>
      <c r="D3588" s="13">
        <v>112563</v>
      </c>
      <c r="E3588" s="13">
        <v>60839</v>
      </c>
      <c r="F3588" s="12" t="s">
        <v>29</v>
      </c>
      <c r="G3588" s="12" t="s">
        <v>20</v>
      </c>
      <c r="H3588" s="12"/>
    </row>
    <row r="3589" spans="1:8" ht="14.25" customHeight="1">
      <c r="A3589" s="12" t="s">
        <v>3616</v>
      </c>
      <c r="B3589" s="12" t="s">
        <v>34</v>
      </c>
      <c r="C3589" s="12" t="s">
        <v>9</v>
      </c>
      <c r="D3589" s="13">
        <v>16550</v>
      </c>
      <c r="E3589" s="13">
        <v>22588</v>
      </c>
      <c r="F3589" s="12" t="s">
        <v>29</v>
      </c>
      <c r="G3589" s="12"/>
      <c r="H3589" s="12" t="s">
        <v>21</v>
      </c>
    </row>
    <row r="3590" spans="1:8" ht="14.25" customHeight="1">
      <c r="A3590" s="12" t="s">
        <v>3617</v>
      </c>
      <c r="B3590" s="12" t="s">
        <v>19</v>
      </c>
      <c r="C3590" s="12" t="s">
        <v>46</v>
      </c>
      <c r="D3590" s="13">
        <v>109394</v>
      </c>
      <c r="E3590" s="13">
        <v>7175</v>
      </c>
      <c r="F3590" s="12" t="s">
        <v>10</v>
      </c>
      <c r="G3590" s="12" t="s">
        <v>24</v>
      </c>
      <c r="H3590" s="12"/>
    </row>
    <row r="3591" spans="1:8" ht="14.25" customHeight="1">
      <c r="A3591" s="12" t="s">
        <v>3618</v>
      </c>
      <c r="B3591" s="12" t="s">
        <v>19</v>
      </c>
      <c r="C3591" s="12" t="s">
        <v>14</v>
      </c>
      <c r="D3591" s="13">
        <v>191183</v>
      </c>
      <c r="E3591" s="13">
        <v>28207</v>
      </c>
      <c r="F3591" s="12"/>
      <c r="G3591" s="12"/>
      <c r="H3591" s="12" t="s">
        <v>21</v>
      </c>
    </row>
    <row r="3592" spans="1:8" ht="14.25" customHeight="1">
      <c r="A3592" s="12" t="s">
        <v>3619</v>
      </c>
      <c r="B3592" s="12" t="s">
        <v>13</v>
      </c>
      <c r="C3592" s="12"/>
      <c r="D3592" s="13">
        <v>120820</v>
      </c>
      <c r="E3592" s="13">
        <v>51005</v>
      </c>
      <c r="F3592" s="12" t="s">
        <v>15</v>
      </c>
      <c r="G3592" s="12" t="s">
        <v>24</v>
      </c>
      <c r="H3592" s="12" t="s">
        <v>21</v>
      </c>
    </row>
    <row r="3593" spans="1:8" ht="14.25" customHeight="1">
      <c r="A3593" s="12" t="s">
        <v>3620</v>
      </c>
      <c r="B3593" s="12" t="s">
        <v>36</v>
      </c>
      <c r="C3593" s="12" t="s">
        <v>9</v>
      </c>
      <c r="D3593" s="13">
        <v>25184</v>
      </c>
      <c r="E3593" s="13">
        <v>49115</v>
      </c>
      <c r="F3593" s="12" t="s">
        <v>15</v>
      </c>
      <c r="G3593" s="12" t="s">
        <v>20</v>
      </c>
      <c r="H3593" s="12" t="s">
        <v>21</v>
      </c>
    </row>
    <row r="3594" spans="1:8" ht="14.25" customHeight="1">
      <c r="A3594" s="12" t="s">
        <v>3621</v>
      </c>
      <c r="B3594" s="12" t="s">
        <v>36</v>
      </c>
      <c r="C3594" s="12" t="s">
        <v>14</v>
      </c>
      <c r="D3594" s="13">
        <v>93126</v>
      </c>
      <c r="E3594" s="13">
        <v>42438</v>
      </c>
      <c r="F3594" s="12" t="s">
        <v>29</v>
      </c>
      <c r="G3594" s="12"/>
      <c r="H3594" s="12" t="s">
        <v>17</v>
      </c>
    </row>
    <row r="3595" spans="1:8" ht="14.25" customHeight="1">
      <c r="A3595" s="12" t="s">
        <v>3622</v>
      </c>
      <c r="B3595" s="12"/>
      <c r="C3595" s="12" t="s">
        <v>14</v>
      </c>
      <c r="D3595" s="13">
        <v>149647</v>
      </c>
      <c r="E3595" s="13">
        <v>66786</v>
      </c>
      <c r="F3595" s="12" t="s">
        <v>29</v>
      </c>
      <c r="G3595" s="12"/>
      <c r="H3595" s="12"/>
    </row>
    <row r="3596" spans="1:8" ht="14.25" customHeight="1">
      <c r="A3596" s="12" t="s">
        <v>3623</v>
      </c>
      <c r="B3596" s="12"/>
      <c r="C3596" s="12"/>
      <c r="D3596" s="13">
        <v>166929</v>
      </c>
      <c r="E3596" s="13">
        <v>61263</v>
      </c>
      <c r="F3596" s="12" t="s">
        <v>15</v>
      </c>
      <c r="G3596" s="12" t="s">
        <v>24</v>
      </c>
      <c r="H3596" s="12" t="s">
        <v>11</v>
      </c>
    </row>
    <row r="3597" spans="1:8" ht="14.25" customHeight="1">
      <c r="A3597" s="12" t="s">
        <v>3624</v>
      </c>
      <c r="B3597" s="12" t="s">
        <v>13</v>
      </c>
      <c r="C3597" s="12" t="s">
        <v>14</v>
      </c>
      <c r="D3597" s="13">
        <v>35548</v>
      </c>
      <c r="E3597" s="13">
        <v>86416</v>
      </c>
      <c r="F3597" s="12"/>
      <c r="G3597" s="12" t="s">
        <v>20</v>
      </c>
      <c r="H3597" s="12" t="s">
        <v>31</v>
      </c>
    </row>
    <row r="3598" spans="1:8" ht="14.25" customHeight="1">
      <c r="A3598" s="12" t="s">
        <v>3625</v>
      </c>
      <c r="B3598" s="12" t="s">
        <v>36</v>
      </c>
      <c r="C3598" s="12" t="s">
        <v>9</v>
      </c>
      <c r="D3598" s="13">
        <v>171323</v>
      </c>
      <c r="E3598" s="13">
        <v>8201</v>
      </c>
      <c r="F3598" s="12" t="s">
        <v>29</v>
      </c>
      <c r="G3598" s="12" t="s">
        <v>16</v>
      </c>
      <c r="H3598" s="12" t="s">
        <v>17</v>
      </c>
    </row>
    <row r="3599" spans="1:8" ht="14.25" customHeight="1">
      <c r="A3599" s="12" t="s">
        <v>3626</v>
      </c>
      <c r="B3599" s="12"/>
      <c r="C3599" s="12" t="s">
        <v>46</v>
      </c>
      <c r="D3599" s="13">
        <v>89594</v>
      </c>
      <c r="E3599" s="13">
        <v>68917</v>
      </c>
      <c r="F3599" s="12" t="s">
        <v>15</v>
      </c>
      <c r="G3599" s="12" t="s">
        <v>24</v>
      </c>
      <c r="H3599" s="12" t="s">
        <v>17</v>
      </c>
    </row>
    <row r="3600" spans="1:8" ht="14.25" customHeight="1">
      <c r="A3600" s="12" t="s">
        <v>3627</v>
      </c>
      <c r="B3600" s="12" t="s">
        <v>19</v>
      </c>
      <c r="C3600" s="12" t="s">
        <v>46</v>
      </c>
      <c r="D3600" s="13">
        <v>111303</v>
      </c>
      <c r="E3600" s="13">
        <v>28550</v>
      </c>
      <c r="F3600" s="12" t="s">
        <v>10</v>
      </c>
      <c r="G3600" s="12" t="s">
        <v>24</v>
      </c>
      <c r="H3600" s="12"/>
    </row>
    <row r="3601" spans="1:8" ht="14.25" customHeight="1">
      <c r="A3601" s="12" t="s">
        <v>3628</v>
      </c>
      <c r="B3601" s="12" t="s">
        <v>19</v>
      </c>
      <c r="C3601" s="12" t="s">
        <v>14</v>
      </c>
      <c r="D3601" s="13">
        <v>163166</v>
      </c>
      <c r="E3601" s="13">
        <v>14491</v>
      </c>
      <c r="F3601" s="12" t="s">
        <v>10</v>
      </c>
      <c r="G3601" s="12"/>
      <c r="H3601" s="12" t="s">
        <v>31</v>
      </c>
    </row>
    <row r="3602" spans="1:8" ht="14.25" customHeight="1">
      <c r="A3602" s="12" t="s">
        <v>3629</v>
      </c>
      <c r="B3602" s="12" t="s">
        <v>36</v>
      </c>
      <c r="C3602" s="12" t="s">
        <v>14</v>
      </c>
      <c r="D3602" s="13">
        <v>149290</v>
      </c>
      <c r="E3602" s="13">
        <v>40019</v>
      </c>
      <c r="F3602" s="12" t="s">
        <v>10</v>
      </c>
      <c r="G3602" s="12" t="s">
        <v>20</v>
      </c>
      <c r="H3602" s="12" t="s">
        <v>21</v>
      </c>
    </row>
    <row r="3603" spans="1:8" ht="14.25" customHeight="1">
      <c r="A3603" s="12" t="s">
        <v>3630</v>
      </c>
      <c r="B3603" s="12" t="s">
        <v>19</v>
      </c>
      <c r="C3603" s="12" t="s">
        <v>14</v>
      </c>
      <c r="D3603" s="13">
        <v>155832</v>
      </c>
      <c r="E3603" s="13">
        <v>67133</v>
      </c>
      <c r="F3603" s="12" t="s">
        <v>10</v>
      </c>
      <c r="G3603" s="12" t="s">
        <v>16</v>
      </c>
      <c r="H3603" s="12" t="s">
        <v>17</v>
      </c>
    </row>
    <row r="3604" spans="1:8" ht="14.25" customHeight="1">
      <c r="A3604" s="12" t="s">
        <v>3631</v>
      </c>
      <c r="B3604" s="12" t="s">
        <v>36</v>
      </c>
      <c r="C3604" s="12" t="s">
        <v>46</v>
      </c>
      <c r="D3604" s="13">
        <v>121328</v>
      </c>
      <c r="E3604" s="13">
        <v>28528</v>
      </c>
      <c r="F3604" s="12" t="s">
        <v>10</v>
      </c>
      <c r="G3604" s="12" t="s">
        <v>16</v>
      </c>
      <c r="H3604" s="12" t="s">
        <v>17</v>
      </c>
    </row>
    <row r="3605" spans="1:8" ht="14.25" customHeight="1">
      <c r="A3605" s="12" t="s">
        <v>3632</v>
      </c>
      <c r="B3605" s="12" t="s">
        <v>36</v>
      </c>
      <c r="C3605" s="12"/>
      <c r="D3605" s="13">
        <v>182078</v>
      </c>
      <c r="E3605" s="13">
        <v>51216</v>
      </c>
      <c r="F3605" s="12"/>
      <c r="G3605" s="12"/>
      <c r="H3605" s="12"/>
    </row>
    <row r="3606" spans="1:8" ht="14.25" customHeight="1">
      <c r="A3606" s="12" t="s">
        <v>3633</v>
      </c>
      <c r="B3606" s="12" t="s">
        <v>36</v>
      </c>
      <c r="C3606" s="12" t="s">
        <v>46</v>
      </c>
      <c r="D3606" s="13">
        <v>125611</v>
      </c>
      <c r="E3606" s="13">
        <v>82745</v>
      </c>
      <c r="F3606" s="12" t="s">
        <v>10</v>
      </c>
      <c r="G3606" s="12" t="s">
        <v>20</v>
      </c>
      <c r="H3606" s="12" t="s">
        <v>11</v>
      </c>
    </row>
    <row r="3607" spans="1:8" ht="14.25" customHeight="1">
      <c r="A3607" s="12" t="s">
        <v>3634</v>
      </c>
      <c r="B3607" s="12" t="s">
        <v>36</v>
      </c>
      <c r="C3607" s="12"/>
      <c r="D3607" s="13">
        <v>187346</v>
      </c>
      <c r="E3607" s="13">
        <v>93073</v>
      </c>
      <c r="F3607" s="12" t="s">
        <v>10</v>
      </c>
      <c r="G3607" s="12" t="s">
        <v>16</v>
      </c>
      <c r="H3607" s="12" t="s">
        <v>31</v>
      </c>
    </row>
    <row r="3608" spans="1:8" ht="14.25" customHeight="1">
      <c r="A3608" s="12" t="s">
        <v>3635</v>
      </c>
      <c r="B3608" s="12" t="s">
        <v>19</v>
      </c>
      <c r="C3608" s="12" t="s">
        <v>46</v>
      </c>
      <c r="D3608" s="13">
        <v>22490</v>
      </c>
      <c r="E3608" s="13">
        <v>68363</v>
      </c>
      <c r="F3608" s="12"/>
      <c r="G3608" s="12" t="s">
        <v>24</v>
      </c>
      <c r="H3608" s="12" t="s">
        <v>17</v>
      </c>
    </row>
    <row r="3609" spans="1:8" ht="14.25" customHeight="1">
      <c r="A3609" s="12" t="s">
        <v>3636</v>
      </c>
      <c r="B3609" s="12" t="s">
        <v>19</v>
      </c>
      <c r="C3609" s="12" t="s">
        <v>46</v>
      </c>
      <c r="D3609" s="13">
        <v>16823</v>
      </c>
      <c r="E3609" s="13">
        <v>91506</v>
      </c>
      <c r="F3609" s="12" t="s">
        <v>10</v>
      </c>
      <c r="G3609" s="12" t="s">
        <v>16</v>
      </c>
      <c r="H3609" s="12" t="s">
        <v>31</v>
      </c>
    </row>
    <row r="3610" spans="1:8" ht="14.25" customHeight="1">
      <c r="A3610" s="12" t="s">
        <v>3637</v>
      </c>
      <c r="B3610" s="12" t="s">
        <v>19</v>
      </c>
      <c r="C3610" s="12" t="s">
        <v>14</v>
      </c>
      <c r="D3610" s="13">
        <v>138599</v>
      </c>
      <c r="E3610" s="13">
        <v>77539</v>
      </c>
      <c r="F3610" s="12"/>
      <c r="G3610" s="12" t="s">
        <v>16</v>
      </c>
      <c r="H3610" s="12" t="s">
        <v>17</v>
      </c>
    </row>
    <row r="3611" spans="1:8" ht="14.25" customHeight="1">
      <c r="A3611" s="12" t="s">
        <v>3638</v>
      </c>
      <c r="B3611" s="12" t="s">
        <v>34</v>
      </c>
      <c r="C3611" s="12"/>
      <c r="D3611" s="13">
        <v>123310</v>
      </c>
      <c r="E3611" s="13">
        <v>82265</v>
      </c>
      <c r="F3611" s="12" t="s">
        <v>10</v>
      </c>
      <c r="G3611" s="12" t="s">
        <v>16</v>
      </c>
      <c r="H3611" s="12" t="s">
        <v>31</v>
      </c>
    </row>
    <row r="3612" spans="1:8" ht="14.25" customHeight="1">
      <c r="A3612" s="12" t="s">
        <v>3639</v>
      </c>
      <c r="B3612" s="12" t="s">
        <v>19</v>
      </c>
      <c r="C3612" s="12" t="s">
        <v>9</v>
      </c>
      <c r="D3612" s="13">
        <v>137494</v>
      </c>
      <c r="E3612" s="13">
        <v>59138</v>
      </c>
      <c r="F3612" s="12" t="s">
        <v>10</v>
      </c>
      <c r="G3612" s="12" t="s">
        <v>16</v>
      </c>
      <c r="H3612" s="12"/>
    </row>
    <row r="3613" spans="1:8" ht="14.25" customHeight="1">
      <c r="A3613" s="12" t="s">
        <v>3640</v>
      </c>
      <c r="B3613" s="12" t="s">
        <v>13</v>
      </c>
      <c r="C3613" s="12" t="s">
        <v>14</v>
      </c>
      <c r="D3613" s="13">
        <v>139325</v>
      </c>
      <c r="E3613" s="13">
        <v>8975</v>
      </c>
      <c r="F3613" s="12"/>
      <c r="G3613" s="12" t="s">
        <v>24</v>
      </c>
      <c r="H3613" s="12" t="s">
        <v>11</v>
      </c>
    </row>
    <row r="3614" spans="1:8" ht="14.25" customHeight="1">
      <c r="A3614" s="12" t="s">
        <v>3641</v>
      </c>
      <c r="B3614" s="12" t="s">
        <v>19</v>
      </c>
      <c r="C3614" s="12"/>
      <c r="D3614" s="13">
        <v>146531</v>
      </c>
      <c r="E3614" s="13">
        <v>87253</v>
      </c>
      <c r="F3614" s="12" t="s">
        <v>29</v>
      </c>
      <c r="G3614" s="12" t="s">
        <v>20</v>
      </c>
      <c r="H3614" s="12" t="s">
        <v>11</v>
      </c>
    </row>
    <row r="3615" spans="1:8" ht="14.25" customHeight="1">
      <c r="A3615" s="12" t="s">
        <v>3642</v>
      </c>
      <c r="B3615" s="12" t="s">
        <v>13</v>
      </c>
      <c r="C3615" s="12" t="s">
        <v>46</v>
      </c>
      <c r="D3615" s="13">
        <v>168780</v>
      </c>
      <c r="E3615" s="13">
        <v>80490</v>
      </c>
      <c r="F3615" s="12" t="s">
        <v>10</v>
      </c>
      <c r="G3615" s="12" t="s">
        <v>24</v>
      </c>
      <c r="H3615" s="12" t="s">
        <v>21</v>
      </c>
    </row>
    <row r="3616" spans="1:8" ht="14.25" customHeight="1">
      <c r="A3616" s="12" t="s">
        <v>3643</v>
      </c>
      <c r="B3616" s="12"/>
      <c r="C3616" s="12" t="s">
        <v>14</v>
      </c>
      <c r="D3616" s="13">
        <v>138290</v>
      </c>
      <c r="E3616" s="13">
        <v>46020</v>
      </c>
      <c r="F3616" s="12"/>
      <c r="G3616" s="12" t="s">
        <v>24</v>
      </c>
      <c r="H3616" s="12"/>
    </row>
    <row r="3617" spans="1:8" ht="14.25" customHeight="1">
      <c r="A3617" s="12" t="s">
        <v>3644</v>
      </c>
      <c r="B3617" s="12" t="s">
        <v>68</v>
      </c>
      <c r="C3617" s="12"/>
      <c r="D3617" s="13">
        <v>162314</v>
      </c>
      <c r="E3617" s="13">
        <v>16218</v>
      </c>
      <c r="F3617" s="12"/>
      <c r="G3617" s="12" t="s">
        <v>20</v>
      </c>
      <c r="H3617" s="12" t="s">
        <v>17</v>
      </c>
    </row>
    <row r="3618" spans="1:8" ht="14.25" customHeight="1">
      <c r="A3618" s="12" t="s">
        <v>3645</v>
      </c>
      <c r="B3618" s="12" t="s">
        <v>13</v>
      </c>
      <c r="C3618" s="12" t="s">
        <v>46</v>
      </c>
      <c r="D3618" s="13">
        <v>136665</v>
      </c>
      <c r="E3618" s="13">
        <v>42841</v>
      </c>
      <c r="F3618" s="12"/>
      <c r="G3618" s="12" t="s">
        <v>16</v>
      </c>
      <c r="H3618" s="12" t="s">
        <v>21</v>
      </c>
    </row>
    <row r="3619" spans="1:8" ht="14.25" customHeight="1">
      <c r="A3619" s="12" t="s">
        <v>3646</v>
      </c>
      <c r="B3619" s="12" t="s">
        <v>36</v>
      </c>
      <c r="C3619" s="12"/>
      <c r="D3619" s="13">
        <v>22543</v>
      </c>
      <c r="E3619" s="13">
        <v>59876</v>
      </c>
      <c r="F3619" s="12"/>
      <c r="G3619" s="12" t="s">
        <v>24</v>
      </c>
      <c r="H3619" s="12" t="s">
        <v>17</v>
      </c>
    </row>
    <row r="3620" spans="1:8" ht="14.25" customHeight="1">
      <c r="A3620" s="12" t="s">
        <v>3647</v>
      </c>
      <c r="B3620" s="12" t="s">
        <v>34</v>
      </c>
      <c r="C3620" s="12" t="s">
        <v>9</v>
      </c>
      <c r="D3620" s="13">
        <v>117534</v>
      </c>
      <c r="E3620" s="13">
        <v>29352</v>
      </c>
      <c r="F3620" s="12" t="s">
        <v>10</v>
      </c>
      <c r="G3620" s="12" t="s">
        <v>20</v>
      </c>
      <c r="H3620" s="12" t="s">
        <v>21</v>
      </c>
    </row>
    <row r="3621" spans="1:8" ht="14.25" customHeight="1">
      <c r="A3621" s="12" t="s">
        <v>3648</v>
      </c>
      <c r="B3621" s="12" t="s">
        <v>120</v>
      </c>
      <c r="C3621" s="12"/>
      <c r="D3621" s="13">
        <v>19187</v>
      </c>
      <c r="E3621" s="13">
        <v>46625</v>
      </c>
      <c r="F3621" s="12" t="s">
        <v>15</v>
      </c>
      <c r="G3621" s="12" t="s">
        <v>20</v>
      </c>
      <c r="H3621" s="12" t="s">
        <v>11</v>
      </c>
    </row>
    <row r="3622" spans="1:8" ht="14.25" customHeight="1">
      <c r="A3622" s="12" t="s">
        <v>3649</v>
      </c>
      <c r="B3622" s="12" t="s">
        <v>68</v>
      </c>
      <c r="C3622" s="12" t="s">
        <v>14</v>
      </c>
      <c r="D3622" s="13">
        <v>185527</v>
      </c>
      <c r="E3622" s="13">
        <v>80679</v>
      </c>
      <c r="F3622" s="12" t="s">
        <v>15</v>
      </c>
      <c r="G3622" s="12" t="s">
        <v>24</v>
      </c>
      <c r="H3622" s="12" t="s">
        <v>17</v>
      </c>
    </row>
    <row r="3623" spans="1:8" ht="14.25" customHeight="1">
      <c r="A3623" s="12" t="s">
        <v>3650</v>
      </c>
      <c r="B3623" s="12" t="s">
        <v>34</v>
      </c>
      <c r="C3623" s="12" t="s">
        <v>9</v>
      </c>
      <c r="D3623" s="13">
        <v>40428</v>
      </c>
      <c r="E3623" s="13">
        <v>35353</v>
      </c>
      <c r="F3623" s="12" t="s">
        <v>15</v>
      </c>
      <c r="G3623" s="12" t="s">
        <v>20</v>
      </c>
      <c r="H3623" s="12" t="s">
        <v>31</v>
      </c>
    </row>
    <row r="3624" spans="1:8" ht="14.25" customHeight="1">
      <c r="A3624" s="12" t="s">
        <v>3651</v>
      </c>
      <c r="B3624" s="12" t="s">
        <v>36</v>
      </c>
      <c r="C3624" s="12" t="s">
        <v>9</v>
      </c>
      <c r="D3624" s="13">
        <v>12399</v>
      </c>
      <c r="E3624" s="13">
        <v>96031</v>
      </c>
      <c r="F3624" s="12" t="s">
        <v>29</v>
      </c>
      <c r="G3624" s="12" t="s">
        <v>24</v>
      </c>
      <c r="H3624" s="12" t="s">
        <v>17</v>
      </c>
    </row>
    <row r="3625" spans="1:8" ht="14.25" customHeight="1">
      <c r="A3625" s="12" t="s">
        <v>3652</v>
      </c>
      <c r="B3625" s="12" t="s">
        <v>19</v>
      </c>
      <c r="C3625" s="12" t="s">
        <v>46</v>
      </c>
      <c r="D3625" s="13">
        <v>83333</v>
      </c>
      <c r="E3625" s="13">
        <v>61780</v>
      </c>
      <c r="F3625" s="12" t="s">
        <v>10</v>
      </c>
      <c r="G3625" s="12" t="s">
        <v>24</v>
      </c>
      <c r="H3625" s="12" t="s">
        <v>21</v>
      </c>
    </row>
    <row r="3626" spans="1:8" ht="14.25" customHeight="1">
      <c r="A3626" s="12" t="s">
        <v>3653</v>
      </c>
      <c r="B3626" s="12" t="s">
        <v>34</v>
      </c>
      <c r="C3626" s="12"/>
      <c r="D3626" s="13">
        <v>169733</v>
      </c>
      <c r="E3626" s="13">
        <v>60681</v>
      </c>
      <c r="F3626" s="12" t="s">
        <v>10</v>
      </c>
      <c r="G3626" s="12" t="s">
        <v>16</v>
      </c>
      <c r="H3626" s="12"/>
    </row>
    <row r="3627" spans="1:8" ht="14.25" customHeight="1">
      <c r="A3627" s="12" t="s">
        <v>3654</v>
      </c>
      <c r="B3627" s="12" t="s">
        <v>19</v>
      </c>
      <c r="C3627" s="12"/>
      <c r="D3627" s="13">
        <v>21326</v>
      </c>
      <c r="E3627" s="13">
        <v>65233</v>
      </c>
      <c r="F3627" s="12"/>
      <c r="G3627" s="12" t="s">
        <v>20</v>
      </c>
      <c r="H3627" s="12" t="s">
        <v>31</v>
      </c>
    </row>
    <row r="3628" spans="1:8" ht="14.25" customHeight="1">
      <c r="A3628" s="12" t="s">
        <v>3655</v>
      </c>
      <c r="B3628" s="12" t="s">
        <v>34</v>
      </c>
      <c r="C3628" s="12" t="s">
        <v>14</v>
      </c>
      <c r="D3628" s="13">
        <v>74537</v>
      </c>
      <c r="E3628" s="13">
        <v>94241</v>
      </c>
      <c r="F3628" s="12" t="s">
        <v>15</v>
      </c>
      <c r="G3628" s="12" t="s">
        <v>20</v>
      </c>
      <c r="H3628" s="12" t="s">
        <v>21</v>
      </c>
    </row>
    <row r="3629" spans="1:8" ht="14.25" customHeight="1">
      <c r="A3629" s="12" t="s">
        <v>3656</v>
      </c>
      <c r="B3629" s="12" t="s">
        <v>13</v>
      </c>
      <c r="C3629" s="12" t="s">
        <v>14</v>
      </c>
      <c r="D3629" s="13">
        <v>101219</v>
      </c>
      <c r="E3629" s="13">
        <v>24089</v>
      </c>
      <c r="F3629" s="12" t="s">
        <v>15</v>
      </c>
      <c r="G3629" s="12" t="s">
        <v>24</v>
      </c>
      <c r="H3629" s="12"/>
    </row>
    <row r="3630" spans="1:8" ht="14.25" customHeight="1">
      <c r="A3630" s="12" t="s">
        <v>3657</v>
      </c>
      <c r="B3630" s="12" t="s">
        <v>36</v>
      </c>
      <c r="C3630" s="12" t="s">
        <v>9</v>
      </c>
      <c r="D3630" s="13">
        <v>85644</v>
      </c>
      <c r="E3630" s="13">
        <v>6978</v>
      </c>
      <c r="F3630" s="12" t="s">
        <v>15</v>
      </c>
      <c r="G3630" s="12" t="s">
        <v>16</v>
      </c>
      <c r="H3630" s="12" t="s">
        <v>11</v>
      </c>
    </row>
    <row r="3631" spans="1:8" ht="14.25" customHeight="1">
      <c r="A3631" s="12" t="s">
        <v>3658</v>
      </c>
      <c r="B3631" s="12" t="s">
        <v>34</v>
      </c>
      <c r="C3631" s="12" t="s">
        <v>14</v>
      </c>
      <c r="D3631" s="13">
        <v>18733</v>
      </c>
      <c r="E3631" s="13">
        <v>20727</v>
      </c>
      <c r="F3631" s="12" t="s">
        <v>15</v>
      </c>
      <c r="G3631" s="12"/>
      <c r="H3631" s="12" t="s">
        <v>11</v>
      </c>
    </row>
    <row r="3632" spans="1:8" ht="14.25" customHeight="1">
      <c r="A3632" s="12" t="s">
        <v>3659</v>
      </c>
      <c r="B3632" s="12"/>
      <c r="C3632" s="12"/>
      <c r="D3632" s="13">
        <v>73479</v>
      </c>
      <c r="E3632" s="13">
        <v>25604</v>
      </c>
      <c r="F3632" s="12" t="s">
        <v>15</v>
      </c>
      <c r="G3632" s="12"/>
      <c r="H3632" s="12"/>
    </row>
    <row r="3633" spans="1:8" ht="14.25" customHeight="1">
      <c r="A3633" s="12" t="s">
        <v>3660</v>
      </c>
      <c r="B3633" s="12" t="s">
        <v>34</v>
      </c>
      <c r="C3633" s="12" t="s">
        <v>14</v>
      </c>
      <c r="D3633" s="13">
        <v>158626</v>
      </c>
      <c r="E3633" s="13">
        <v>27088</v>
      </c>
      <c r="F3633" s="12" t="s">
        <v>29</v>
      </c>
      <c r="G3633" s="12" t="s">
        <v>16</v>
      </c>
      <c r="H3633" s="12"/>
    </row>
    <row r="3634" spans="1:8" ht="14.25" customHeight="1">
      <c r="A3634" s="12" t="s">
        <v>3661</v>
      </c>
      <c r="B3634" s="12"/>
      <c r="C3634" s="12" t="s">
        <v>46</v>
      </c>
      <c r="D3634" s="13">
        <v>58073</v>
      </c>
      <c r="E3634" s="13">
        <v>34240</v>
      </c>
      <c r="F3634" s="12" t="s">
        <v>29</v>
      </c>
      <c r="G3634" s="12" t="s">
        <v>16</v>
      </c>
      <c r="H3634" s="12" t="s">
        <v>31</v>
      </c>
    </row>
    <row r="3635" spans="1:8" ht="14.25" customHeight="1">
      <c r="A3635" s="12" t="s">
        <v>3662</v>
      </c>
      <c r="B3635" s="12" t="s">
        <v>19</v>
      </c>
      <c r="C3635" s="12" t="s">
        <v>46</v>
      </c>
      <c r="D3635" s="13">
        <v>28684</v>
      </c>
      <c r="E3635" s="13">
        <v>30071</v>
      </c>
      <c r="F3635" s="12"/>
      <c r="G3635" s="12" t="s">
        <v>24</v>
      </c>
      <c r="H3635" s="12" t="s">
        <v>31</v>
      </c>
    </row>
    <row r="3636" spans="1:8" ht="14.25" customHeight="1">
      <c r="A3636" s="12" t="s">
        <v>3663</v>
      </c>
      <c r="B3636" s="12"/>
      <c r="C3636" s="12" t="s">
        <v>46</v>
      </c>
      <c r="D3636" s="13">
        <v>19035</v>
      </c>
      <c r="E3636" s="13">
        <v>81605</v>
      </c>
      <c r="F3636" s="12"/>
      <c r="G3636" s="12" t="s">
        <v>16</v>
      </c>
      <c r="H3636" s="12" t="s">
        <v>31</v>
      </c>
    </row>
    <row r="3637" spans="1:8" ht="14.25" customHeight="1">
      <c r="A3637" s="12" t="s">
        <v>3664</v>
      </c>
      <c r="B3637" s="12" t="s">
        <v>36</v>
      </c>
      <c r="C3637" s="12" t="s">
        <v>14</v>
      </c>
      <c r="D3637" s="13">
        <v>77348</v>
      </c>
      <c r="E3637" s="13">
        <v>60744</v>
      </c>
      <c r="F3637" s="12"/>
      <c r="G3637" s="12" t="s">
        <v>16</v>
      </c>
      <c r="H3637" s="12" t="s">
        <v>17</v>
      </c>
    </row>
    <row r="3638" spans="1:8" ht="14.25" customHeight="1">
      <c r="A3638" s="12" t="s">
        <v>3665</v>
      </c>
      <c r="B3638" s="12" t="s">
        <v>36</v>
      </c>
      <c r="C3638" s="12" t="s">
        <v>46</v>
      </c>
      <c r="D3638" s="13">
        <v>199213</v>
      </c>
      <c r="E3638" s="13">
        <v>67500</v>
      </c>
      <c r="F3638" s="12" t="s">
        <v>10</v>
      </c>
      <c r="G3638" s="12" t="s">
        <v>20</v>
      </c>
      <c r="H3638" s="12" t="s">
        <v>17</v>
      </c>
    </row>
    <row r="3639" spans="1:8" ht="14.25" customHeight="1">
      <c r="A3639" s="12" t="s">
        <v>3666</v>
      </c>
      <c r="B3639" s="12"/>
      <c r="C3639" s="12" t="s">
        <v>9</v>
      </c>
      <c r="D3639" s="13">
        <v>130051</v>
      </c>
      <c r="E3639" s="13">
        <v>46920</v>
      </c>
      <c r="F3639" s="12" t="s">
        <v>10</v>
      </c>
      <c r="G3639" s="12" t="s">
        <v>16</v>
      </c>
      <c r="H3639" s="12"/>
    </row>
    <row r="3640" spans="1:8" ht="14.25" customHeight="1">
      <c r="A3640" s="12" t="s">
        <v>3667</v>
      </c>
      <c r="B3640" s="12" t="s">
        <v>34</v>
      </c>
      <c r="C3640" s="12"/>
      <c r="D3640" s="13">
        <v>37953</v>
      </c>
      <c r="E3640" s="13">
        <v>21296</v>
      </c>
      <c r="F3640" s="12"/>
      <c r="G3640" s="12" t="s">
        <v>16</v>
      </c>
      <c r="H3640" s="12" t="s">
        <v>21</v>
      </c>
    </row>
    <row r="3641" spans="1:8" ht="14.25" customHeight="1">
      <c r="A3641" s="12" t="s">
        <v>3668</v>
      </c>
      <c r="B3641" s="12" t="s">
        <v>36</v>
      </c>
      <c r="C3641" s="12" t="s">
        <v>14</v>
      </c>
      <c r="D3641" s="13">
        <v>162677</v>
      </c>
      <c r="E3641" s="13">
        <v>59970</v>
      </c>
      <c r="F3641" s="12" t="s">
        <v>10</v>
      </c>
      <c r="G3641" s="12" t="s">
        <v>24</v>
      </c>
      <c r="H3641" s="12" t="s">
        <v>31</v>
      </c>
    </row>
    <row r="3642" spans="1:8" ht="14.25" customHeight="1">
      <c r="A3642" s="12" t="s">
        <v>3669</v>
      </c>
      <c r="B3642" s="12" t="s">
        <v>13</v>
      </c>
      <c r="C3642" s="12" t="s">
        <v>14</v>
      </c>
      <c r="D3642" s="13">
        <v>146672</v>
      </c>
      <c r="E3642" s="13">
        <v>88467</v>
      </c>
      <c r="F3642" s="12"/>
      <c r="G3642" s="12" t="s">
        <v>16</v>
      </c>
      <c r="H3642" s="12" t="s">
        <v>11</v>
      </c>
    </row>
    <row r="3643" spans="1:8" ht="14.25" customHeight="1">
      <c r="A3643" s="12" t="s">
        <v>3670</v>
      </c>
      <c r="B3643" s="12" t="s">
        <v>19</v>
      </c>
      <c r="C3643" s="12" t="s">
        <v>14</v>
      </c>
      <c r="D3643" s="13">
        <v>161245</v>
      </c>
      <c r="E3643" s="13">
        <v>16487</v>
      </c>
      <c r="F3643" s="12"/>
      <c r="G3643" s="12" t="s">
        <v>16</v>
      </c>
      <c r="H3643" s="12" t="s">
        <v>21</v>
      </c>
    </row>
    <row r="3644" spans="1:8" ht="14.25" customHeight="1">
      <c r="A3644" s="12" t="s">
        <v>3671</v>
      </c>
      <c r="B3644" s="12" t="s">
        <v>19</v>
      </c>
      <c r="C3644" s="12" t="s">
        <v>9</v>
      </c>
      <c r="D3644" s="13">
        <v>96133</v>
      </c>
      <c r="E3644" s="13">
        <v>44224</v>
      </c>
      <c r="F3644" s="12" t="s">
        <v>15</v>
      </c>
      <c r="G3644" s="12" t="s">
        <v>20</v>
      </c>
      <c r="H3644" s="12" t="s">
        <v>11</v>
      </c>
    </row>
    <row r="3645" spans="1:8" ht="14.25" customHeight="1">
      <c r="A3645" s="12" t="s">
        <v>3672</v>
      </c>
      <c r="B3645" s="12" t="s">
        <v>13</v>
      </c>
      <c r="C3645" s="12" t="s">
        <v>46</v>
      </c>
      <c r="D3645" s="13">
        <v>81182</v>
      </c>
      <c r="E3645" s="13">
        <v>75754</v>
      </c>
      <c r="F3645" s="12" t="s">
        <v>15</v>
      </c>
      <c r="G3645" s="12" t="s">
        <v>24</v>
      </c>
      <c r="H3645" s="12"/>
    </row>
    <row r="3646" spans="1:8" ht="14.25" customHeight="1">
      <c r="A3646" s="12" t="s">
        <v>3673</v>
      </c>
      <c r="B3646" s="12"/>
      <c r="C3646" s="12" t="s">
        <v>9</v>
      </c>
      <c r="D3646" s="13">
        <v>151650</v>
      </c>
      <c r="E3646" s="13">
        <v>40723</v>
      </c>
      <c r="F3646" s="12" t="s">
        <v>10</v>
      </c>
      <c r="G3646" s="12" t="s">
        <v>20</v>
      </c>
      <c r="H3646" s="12" t="s">
        <v>17</v>
      </c>
    </row>
    <row r="3647" spans="1:8" ht="14.25" customHeight="1">
      <c r="A3647" s="12" t="s">
        <v>3674</v>
      </c>
      <c r="B3647" s="12" t="s">
        <v>68</v>
      </c>
      <c r="C3647" s="12" t="s">
        <v>14</v>
      </c>
      <c r="D3647" s="13">
        <v>193157</v>
      </c>
      <c r="E3647" s="13">
        <v>39100</v>
      </c>
      <c r="F3647" s="12" t="s">
        <v>15</v>
      </c>
      <c r="G3647" s="12" t="s">
        <v>20</v>
      </c>
      <c r="H3647" s="12" t="s">
        <v>31</v>
      </c>
    </row>
    <row r="3648" spans="1:8" ht="14.25" customHeight="1">
      <c r="A3648" s="12" t="s">
        <v>3675</v>
      </c>
      <c r="B3648" s="12" t="s">
        <v>34</v>
      </c>
      <c r="C3648" s="12" t="s">
        <v>9</v>
      </c>
      <c r="D3648" s="13">
        <v>12953</v>
      </c>
      <c r="E3648" s="13">
        <v>94319</v>
      </c>
      <c r="F3648" s="12" t="s">
        <v>15</v>
      </c>
      <c r="G3648" s="12" t="s">
        <v>20</v>
      </c>
      <c r="H3648" s="12" t="s">
        <v>21</v>
      </c>
    </row>
    <row r="3649" spans="1:8" ht="14.25" customHeight="1">
      <c r="A3649" s="12" t="s">
        <v>3676</v>
      </c>
      <c r="B3649" s="12" t="s">
        <v>19</v>
      </c>
      <c r="C3649" s="12" t="s">
        <v>9</v>
      </c>
      <c r="D3649" s="13">
        <v>177122</v>
      </c>
      <c r="E3649" s="13">
        <v>12986</v>
      </c>
      <c r="F3649" s="12"/>
      <c r="G3649" s="12" t="s">
        <v>20</v>
      </c>
      <c r="H3649" s="12"/>
    </row>
    <row r="3650" spans="1:8" ht="14.25" customHeight="1">
      <c r="A3650" s="12" t="s">
        <v>3677</v>
      </c>
      <c r="B3650" s="12"/>
      <c r="C3650" s="12"/>
      <c r="D3650" s="13">
        <v>69295</v>
      </c>
      <c r="E3650" s="13">
        <v>80198</v>
      </c>
      <c r="F3650" s="12" t="s">
        <v>10</v>
      </c>
      <c r="G3650" s="12" t="s">
        <v>20</v>
      </c>
      <c r="H3650" s="12" t="s">
        <v>11</v>
      </c>
    </row>
    <row r="3651" spans="1:8" ht="14.25" customHeight="1">
      <c r="A3651" s="12" t="s">
        <v>3678</v>
      </c>
      <c r="B3651" s="12" t="s">
        <v>19</v>
      </c>
      <c r="C3651" s="12" t="s">
        <v>9</v>
      </c>
      <c r="D3651" s="13">
        <v>32036</v>
      </c>
      <c r="E3651" s="13">
        <v>30160</v>
      </c>
      <c r="F3651" s="12" t="s">
        <v>10</v>
      </c>
      <c r="G3651" s="12"/>
      <c r="H3651" s="12" t="s">
        <v>31</v>
      </c>
    </row>
    <row r="3652" spans="1:8" ht="14.25" customHeight="1">
      <c r="A3652" s="12" t="s">
        <v>3679</v>
      </c>
      <c r="B3652" s="12" t="s">
        <v>19</v>
      </c>
      <c r="C3652" s="12" t="s">
        <v>14</v>
      </c>
      <c r="D3652" s="13">
        <v>111445</v>
      </c>
      <c r="E3652" s="13">
        <v>32230</v>
      </c>
      <c r="F3652" s="12" t="s">
        <v>29</v>
      </c>
      <c r="G3652" s="12" t="s">
        <v>16</v>
      </c>
      <c r="H3652" s="12" t="s">
        <v>31</v>
      </c>
    </row>
    <row r="3653" spans="1:8" ht="14.25" customHeight="1">
      <c r="A3653" s="12" t="s">
        <v>3680</v>
      </c>
      <c r="B3653" s="12" t="s">
        <v>19</v>
      </c>
      <c r="C3653" s="12"/>
      <c r="D3653" s="13">
        <v>73079</v>
      </c>
      <c r="E3653" s="13">
        <v>93754</v>
      </c>
      <c r="F3653" s="12" t="s">
        <v>29</v>
      </c>
      <c r="G3653" s="12" t="s">
        <v>20</v>
      </c>
      <c r="H3653" s="12" t="s">
        <v>21</v>
      </c>
    </row>
    <row r="3654" spans="1:8" ht="14.25" customHeight="1">
      <c r="A3654" s="12" t="s">
        <v>3681</v>
      </c>
      <c r="B3654" s="12" t="s">
        <v>13</v>
      </c>
      <c r="C3654" s="12" t="s">
        <v>9</v>
      </c>
      <c r="D3654" s="13">
        <v>141495</v>
      </c>
      <c r="E3654" s="13">
        <v>35811</v>
      </c>
      <c r="F3654" s="12" t="s">
        <v>10</v>
      </c>
      <c r="G3654" s="12" t="s">
        <v>16</v>
      </c>
      <c r="H3654" s="12" t="s">
        <v>11</v>
      </c>
    </row>
    <row r="3655" spans="1:8" ht="14.25" customHeight="1">
      <c r="A3655" s="12" t="s">
        <v>3682</v>
      </c>
      <c r="B3655" s="12" t="s">
        <v>34</v>
      </c>
      <c r="C3655" s="12" t="s">
        <v>46</v>
      </c>
      <c r="D3655" s="13">
        <v>53539</v>
      </c>
      <c r="E3655" s="13">
        <v>26224</v>
      </c>
      <c r="F3655" s="12" t="s">
        <v>29</v>
      </c>
      <c r="G3655" s="12" t="s">
        <v>20</v>
      </c>
      <c r="H3655" s="12"/>
    </row>
    <row r="3656" spans="1:8" ht="14.25" customHeight="1">
      <c r="A3656" s="12" t="s">
        <v>3683</v>
      </c>
      <c r="B3656" s="12"/>
      <c r="C3656" s="12" t="s">
        <v>9</v>
      </c>
      <c r="D3656" s="13">
        <v>156362</v>
      </c>
      <c r="E3656" s="13">
        <v>90950</v>
      </c>
      <c r="F3656" s="12"/>
      <c r="G3656" s="12" t="s">
        <v>16</v>
      </c>
      <c r="H3656" s="12" t="s">
        <v>21</v>
      </c>
    </row>
    <row r="3657" spans="1:8" ht="14.25" customHeight="1">
      <c r="A3657" s="12" t="s">
        <v>3684</v>
      </c>
      <c r="B3657" s="12" t="s">
        <v>34</v>
      </c>
      <c r="C3657" s="12" t="s">
        <v>9</v>
      </c>
      <c r="D3657" s="13">
        <v>45251</v>
      </c>
      <c r="E3657" s="13">
        <v>45064</v>
      </c>
      <c r="F3657" s="12" t="s">
        <v>10</v>
      </c>
      <c r="G3657" s="12" t="s">
        <v>16</v>
      </c>
      <c r="H3657" s="12"/>
    </row>
    <row r="3658" spans="1:8" ht="14.25" customHeight="1">
      <c r="A3658" s="12" t="s">
        <v>3685</v>
      </c>
      <c r="B3658" s="12"/>
      <c r="C3658" s="12" t="s">
        <v>9</v>
      </c>
      <c r="D3658" s="13">
        <v>93246</v>
      </c>
      <c r="E3658" s="13">
        <v>56000</v>
      </c>
      <c r="F3658" s="12" t="s">
        <v>10</v>
      </c>
      <c r="G3658" s="12" t="s">
        <v>24</v>
      </c>
      <c r="H3658" s="12" t="s">
        <v>21</v>
      </c>
    </row>
    <row r="3659" spans="1:8" ht="14.25" customHeight="1">
      <c r="A3659" s="12" t="s">
        <v>3686</v>
      </c>
      <c r="B3659" s="12" t="s">
        <v>36</v>
      </c>
      <c r="C3659" s="12" t="s">
        <v>46</v>
      </c>
      <c r="D3659" s="13">
        <v>63321</v>
      </c>
      <c r="E3659" s="13">
        <v>69848</v>
      </c>
      <c r="F3659" s="12" t="s">
        <v>15</v>
      </c>
      <c r="G3659" s="12" t="s">
        <v>24</v>
      </c>
      <c r="H3659" s="12" t="s">
        <v>11</v>
      </c>
    </row>
    <row r="3660" spans="1:8" ht="14.25" customHeight="1">
      <c r="A3660" s="12" t="s">
        <v>3687</v>
      </c>
      <c r="B3660" s="12" t="s">
        <v>34</v>
      </c>
      <c r="C3660" s="12" t="s">
        <v>14</v>
      </c>
      <c r="D3660" s="13">
        <v>166202</v>
      </c>
      <c r="E3660" s="13">
        <v>86594</v>
      </c>
      <c r="F3660" s="12" t="s">
        <v>29</v>
      </c>
      <c r="G3660" s="12" t="s">
        <v>20</v>
      </c>
      <c r="H3660" s="12" t="s">
        <v>17</v>
      </c>
    </row>
    <row r="3661" spans="1:8" ht="14.25" customHeight="1">
      <c r="A3661" s="12" t="s">
        <v>3688</v>
      </c>
      <c r="B3661" s="12"/>
      <c r="C3661" s="12" t="s">
        <v>9</v>
      </c>
      <c r="D3661" s="13">
        <v>47601</v>
      </c>
      <c r="E3661" s="13">
        <v>5389</v>
      </c>
      <c r="F3661" s="12" t="s">
        <v>15</v>
      </c>
      <c r="G3661" s="12" t="s">
        <v>20</v>
      </c>
      <c r="H3661" s="12" t="s">
        <v>21</v>
      </c>
    </row>
    <row r="3662" spans="1:8" ht="14.25" customHeight="1">
      <c r="A3662" s="12" t="s">
        <v>3689</v>
      </c>
      <c r="B3662" s="12"/>
      <c r="C3662" s="12" t="s">
        <v>9</v>
      </c>
      <c r="D3662" s="13">
        <v>41827</v>
      </c>
      <c r="E3662" s="13">
        <v>77853</v>
      </c>
      <c r="F3662" s="12" t="s">
        <v>10</v>
      </c>
      <c r="G3662" s="12" t="s">
        <v>20</v>
      </c>
      <c r="H3662" s="12" t="s">
        <v>11</v>
      </c>
    </row>
    <row r="3663" spans="1:8" ht="14.25" customHeight="1">
      <c r="A3663" s="12" t="s">
        <v>3690</v>
      </c>
      <c r="B3663" s="12" t="s">
        <v>13</v>
      </c>
      <c r="C3663" s="12"/>
      <c r="D3663" s="13">
        <v>168734</v>
      </c>
      <c r="E3663" s="13">
        <v>26691</v>
      </c>
      <c r="F3663" s="12"/>
      <c r="G3663" s="12" t="s">
        <v>24</v>
      </c>
      <c r="H3663" s="12" t="s">
        <v>17</v>
      </c>
    </row>
    <row r="3664" spans="1:8" ht="14.25" customHeight="1">
      <c r="A3664" s="12" t="s">
        <v>3691</v>
      </c>
      <c r="B3664" s="12" t="s">
        <v>19</v>
      </c>
      <c r="C3664" s="12" t="s">
        <v>14</v>
      </c>
      <c r="D3664" s="13">
        <v>133061</v>
      </c>
      <c r="E3664" s="13">
        <v>75988</v>
      </c>
      <c r="F3664" s="12"/>
      <c r="G3664" s="12" t="s">
        <v>24</v>
      </c>
      <c r="H3664" s="12" t="s">
        <v>17</v>
      </c>
    </row>
    <row r="3665" spans="1:8" ht="14.25" customHeight="1">
      <c r="A3665" s="12" t="s">
        <v>3692</v>
      </c>
      <c r="B3665" s="12" t="s">
        <v>34</v>
      </c>
      <c r="C3665" s="12" t="s">
        <v>46</v>
      </c>
      <c r="D3665" s="13">
        <v>163734</v>
      </c>
      <c r="E3665" s="13">
        <v>57581</v>
      </c>
      <c r="F3665" s="12"/>
      <c r="G3665" s="12" t="s">
        <v>20</v>
      </c>
      <c r="H3665" s="12" t="s">
        <v>17</v>
      </c>
    </row>
    <row r="3666" spans="1:8" ht="14.25" customHeight="1">
      <c r="A3666" s="12" t="s">
        <v>3693</v>
      </c>
      <c r="B3666" s="12" t="s">
        <v>34</v>
      </c>
      <c r="C3666" s="12" t="s">
        <v>14</v>
      </c>
      <c r="D3666" s="13">
        <v>23808</v>
      </c>
      <c r="E3666" s="13">
        <v>56619</v>
      </c>
      <c r="F3666" s="12"/>
      <c r="G3666" s="12" t="s">
        <v>20</v>
      </c>
      <c r="H3666" s="12" t="s">
        <v>17</v>
      </c>
    </row>
    <row r="3667" spans="1:8" ht="14.25" customHeight="1">
      <c r="A3667" s="12" t="s">
        <v>3694</v>
      </c>
      <c r="B3667" s="12" t="s">
        <v>34</v>
      </c>
      <c r="C3667" s="12" t="s">
        <v>14</v>
      </c>
      <c r="D3667" s="13">
        <v>183376</v>
      </c>
      <c r="E3667" s="13">
        <v>99100</v>
      </c>
      <c r="F3667" s="12" t="s">
        <v>10</v>
      </c>
      <c r="G3667" s="12" t="s">
        <v>20</v>
      </c>
      <c r="H3667" s="12" t="s">
        <v>11</v>
      </c>
    </row>
    <row r="3668" spans="1:8" ht="14.25" customHeight="1">
      <c r="A3668" s="12" t="s">
        <v>3695</v>
      </c>
      <c r="B3668" s="12" t="s">
        <v>13</v>
      </c>
      <c r="C3668" s="12" t="s">
        <v>9</v>
      </c>
      <c r="D3668" s="13">
        <v>183539</v>
      </c>
      <c r="E3668" s="13">
        <v>51933</v>
      </c>
      <c r="F3668" s="12" t="s">
        <v>29</v>
      </c>
      <c r="G3668" s="12" t="s">
        <v>16</v>
      </c>
      <c r="H3668" s="12" t="s">
        <v>17</v>
      </c>
    </row>
    <row r="3669" spans="1:8" ht="14.25" customHeight="1">
      <c r="A3669" s="12" t="s">
        <v>3696</v>
      </c>
      <c r="B3669" s="12" t="s">
        <v>34</v>
      </c>
      <c r="C3669" s="12"/>
      <c r="D3669" s="13">
        <v>79514</v>
      </c>
      <c r="E3669" s="13">
        <v>55874</v>
      </c>
      <c r="F3669" s="12" t="s">
        <v>29</v>
      </c>
      <c r="G3669" s="12" t="s">
        <v>24</v>
      </c>
      <c r="H3669" s="12" t="s">
        <v>11</v>
      </c>
    </row>
    <row r="3670" spans="1:8" ht="14.25" customHeight="1">
      <c r="A3670" s="12" t="s">
        <v>3697</v>
      </c>
      <c r="B3670" s="12" t="s">
        <v>36</v>
      </c>
      <c r="C3670" s="12" t="s">
        <v>9</v>
      </c>
      <c r="D3670" s="13">
        <v>188488</v>
      </c>
      <c r="E3670" s="13">
        <v>23038</v>
      </c>
      <c r="F3670" s="12"/>
      <c r="G3670" s="12" t="s">
        <v>20</v>
      </c>
      <c r="H3670" s="12"/>
    </row>
    <row r="3671" spans="1:8" ht="14.25" customHeight="1">
      <c r="A3671" s="12" t="s">
        <v>3698</v>
      </c>
      <c r="B3671" s="12" t="s">
        <v>34</v>
      </c>
      <c r="C3671" s="12" t="s">
        <v>46</v>
      </c>
      <c r="D3671" s="13">
        <v>193371</v>
      </c>
      <c r="E3671" s="13">
        <v>64255</v>
      </c>
      <c r="F3671" s="12"/>
      <c r="G3671" s="12" t="s">
        <v>24</v>
      </c>
      <c r="H3671" s="12" t="s">
        <v>31</v>
      </c>
    </row>
    <row r="3672" spans="1:8" ht="14.25" customHeight="1">
      <c r="A3672" s="12" t="s">
        <v>3699</v>
      </c>
      <c r="B3672" s="12" t="s">
        <v>13</v>
      </c>
      <c r="C3672" s="12" t="s">
        <v>9</v>
      </c>
      <c r="D3672" s="13">
        <v>191475</v>
      </c>
      <c r="E3672" s="13">
        <v>55662</v>
      </c>
      <c r="F3672" s="12" t="s">
        <v>29</v>
      </c>
      <c r="G3672" s="12" t="s">
        <v>24</v>
      </c>
      <c r="H3672" s="12" t="s">
        <v>17</v>
      </c>
    </row>
    <row r="3673" spans="1:8" ht="14.25" customHeight="1">
      <c r="A3673" s="12" t="s">
        <v>3700</v>
      </c>
      <c r="B3673" s="12" t="s">
        <v>13</v>
      </c>
      <c r="C3673" s="12" t="s">
        <v>14</v>
      </c>
      <c r="D3673" s="13">
        <v>103065</v>
      </c>
      <c r="E3673" s="13">
        <v>48683</v>
      </c>
      <c r="F3673" s="12" t="s">
        <v>10</v>
      </c>
      <c r="G3673" s="12" t="s">
        <v>20</v>
      </c>
      <c r="H3673" s="12" t="s">
        <v>17</v>
      </c>
    </row>
    <row r="3674" spans="1:8" ht="14.25" customHeight="1">
      <c r="A3674" s="12" t="s">
        <v>3701</v>
      </c>
      <c r="B3674" s="12" t="s">
        <v>13</v>
      </c>
      <c r="C3674" s="12" t="s">
        <v>14</v>
      </c>
      <c r="D3674" s="13">
        <v>166814</v>
      </c>
      <c r="E3674" s="13">
        <v>99454</v>
      </c>
      <c r="F3674" s="12" t="s">
        <v>10</v>
      </c>
      <c r="G3674" s="12"/>
      <c r="H3674" s="12" t="s">
        <v>17</v>
      </c>
    </row>
    <row r="3675" spans="1:8" ht="14.25" customHeight="1">
      <c r="A3675" s="12" t="s">
        <v>3702</v>
      </c>
      <c r="B3675" s="12" t="s">
        <v>36</v>
      </c>
      <c r="C3675" s="12" t="s">
        <v>46</v>
      </c>
      <c r="D3675" s="13">
        <v>67704</v>
      </c>
      <c r="E3675" s="13">
        <v>9590</v>
      </c>
      <c r="F3675" s="12" t="s">
        <v>10</v>
      </c>
      <c r="G3675" s="12"/>
      <c r="H3675" s="12" t="s">
        <v>21</v>
      </c>
    </row>
    <row r="3676" spans="1:8" ht="14.25" customHeight="1">
      <c r="A3676" s="12" t="s">
        <v>3703</v>
      </c>
      <c r="B3676" s="12"/>
      <c r="C3676" s="12" t="s">
        <v>46</v>
      </c>
      <c r="D3676" s="13">
        <v>69779</v>
      </c>
      <c r="E3676" s="13">
        <v>95947</v>
      </c>
      <c r="F3676" s="12" t="s">
        <v>29</v>
      </c>
      <c r="G3676" s="12"/>
      <c r="H3676" s="12"/>
    </row>
    <row r="3677" spans="1:8" ht="14.25" customHeight="1">
      <c r="A3677" s="12" t="s">
        <v>3704</v>
      </c>
      <c r="B3677" s="12" t="s">
        <v>34</v>
      </c>
      <c r="C3677" s="12" t="s">
        <v>46</v>
      </c>
      <c r="D3677" s="13">
        <v>47027</v>
      </c>
      <c r="E3677" s="13">
        <v>20538</v>
      </c>
      <c r="F3677" s="12"/>
      <c r="G3677" s="12" t="s">
        <v>20</v>
      </c>
      <c r="H3677" s="12" t="s">
        <v>21</v>
      </c>
    </row>
    <row r="3678" spans="1:8" ht="14.25" customHeight="1">
      <c r="A3678" s="12" t="s">
        <v>3705</v>
      </c>
      <c r="B3678" s="12" t="s">
        <v>34</v>
      </c>
      <c r="C3678" s="12" t="s">
        <v>14</v>
      </c>
      <c r="D3678" s="13">
        <v>10265</v>
      </c>
      <c r="E3678" s="13">
        <v>98327</v>
      </c>
      <c r="F3678" s="12" t="s">
        <v>29</v>
      </c>
      <c r="G3678" s="12" t="s">
        <v>16</v>
      </c>
      <c r="H3678" s="12" t="s">
        <v>21</v>
      </c>
    </row>
    <row r="3679" spans="1:8" ht="14.25" customHeight="1">
      <c r="A3679" s="12" t="s">
        <v>3706</v>
      </c>
      <c r="B3679" s="12"/>
      <c r="C3679" s="12" t="s">
        <v>46</v>
      </c>
      <c r="D3679" s="13">
        <v>44675</v>
      </c>
      <c r="E3679" s="13">
        <v>73074</v>
      </c>
      <c r="F3679" s="12" t="s">
        <v>10</v>
      </c>
      <c r="G3679" s="12" t="s">
        <v>24</v>
      </c>
      <c r="H3679" s="12" t="s">
        <v>31</v>
      </c>
    </row>
    <row r="3680" spans="1:8" ht="14.25" customHeight="1">
      <c r="A3680" s="12" t="s">
        <v>3707</v>
      </c>
      <c r="B3680" s="12"/>
      <c r="C3680" s="12"/>
      <c r="D3680" s="13">
        <v>106259</v>
      </c>
      <c r="E3680" s="13">
        <v>38404</v>
      </c>
      <c r="F3680" s="12" t="s">
        <v>15</v>
      </c>
      <c r="G3680" s="12" t="s">
        <v>16</v>
      </c>
      <c r="H3680" s="12" t="s">
        <v>21</v>
      </c>
    </row>
    <row r="3681" spans="1:8" ht="14.25" customHeight="1">
      <c r="A3681" s="12" t="s">
        <v>3708</v>
      </c>
      <c r="B3681" s="12" t="s">
        <v>34</v>
      </c>
      <c r="C3681" s="12" t="s">
        <v>46</v>
      </c>
      <c r="D3681" s="13">
        <v>94238</v>
      </c>
      <c r="E3681" s="13">
        <v>25336</v>
      </c>
      <c r="F3681" s="12" t="s">
        <v>15</v>
      </c>
      <c r="G3681" s="12"/>
      <c r="H3681" s="12" t="s">
        <v>17</v>
      </c>
    </row>
    <row r="3682" spans="1:8" ht="14.25" customHeight="1">
      <c r="A3682" s="12" t="s">
        <v>3709</v>
      </c>
      <c r="B3682" s="12" t="s">
        <v>13</v>
      </c>
      <c r="C3682" s="12"/>
      <c r="D3682" s="13">
        <v>131510</v>
      </c>
      <c r="E3682" s="13">
        <v>39833</v>
      </c>
      <c r="F3682" s="12" t="s">
        <v>29</v>
      </c>
      <c r="G3682" s="12" t="s">
        <v>24</v>
      </c>
      <c r="H3682" s="12" t="s">
        <v>31</v>
      </c>
    </row>
    <row r="3683" spans="1:8" ht="14.25" customHeight="1">
      <c r="A3683" s="12" t="s">
        <v>3710</v>
      </c>
      <c r="B3683" s="12" t="s">
        <v>34</v>
      </c>
      <c r="C3683" s="12" t="s">
        <v>9</v>
      </c>
      <c r="D3683" s="13">
        <v>10190</v>
      </c>
      <c r="E3683" s="13">
        <v>31174</v>
      </c>
      <c r="F3683" s="12" t="s">
        <v>10</v>
      </c>
      <c r="G3683" s="12" t="s">
        <v>24</v>
      </c>
      <c r="H3683" s="12" t="s">
        <v>11</v>
      </c>
    </row>
    <row r="3684" spans="1:8" ht="14.25" customHeight="1">
      <c r="A3684" s="12" t="s">
        <v>3711</v>
      </c>
      <c r="B3684" s="12" t="s">
        <v>36</v>
      </c>
      <c r="C3684" s="12" t="s">
        <v>14</v>
      </c>
      <c r="D3684" s="13">
        <v>142993</v>
      </c>
      <c r="E3684" s="13">
        <v>83053</v>
      </c>
      <c r="F3684" s="12" t="s">
        <v>29</v>
      </c>
      <c r="G3684" s="12" t="s">
        <v>24</v>
      </c>
      <c r="H3684" s="12" t="s">
        <v>21</v>
      </c>
    </row>
    <row r="3685" spans="1:8" ht="14.25" customHeight="1">
      <c r="A3685" s="12" t="s">
        <v>3712</v>
      </c>
      <c r="B3685" s="12" t="s">
        <v>19</v>
      </c>
      <c r="C3685" s="12" t="s">
        <v>14</v>
      </c>
      <c r="D3685" s="13">
        <v>73183</v>
      </c>
      <c r="E3685" s="13">
        <v>82041</v>
      </c>
      <c r="F3685" s="12" t="s">
        <v>10</v>
      </c>
      <c r="G3685" s="12" t="s">
        <v>20</v>
      </c>
      <c r="H3685" s="12" t="s">
        <v>17</v>
      </c>
    </row>
    <row r="3686" spans="1:8" ht="14.25" customHeight="1">
      <c r="A3686" s="12" t="s">
        <v>3713</v>
      </c>
      <c r="B3686" s="12" t="s">
        <v>36</v>
      </c>
      <c r="C3686" s="12" t="s">
        <v>46</v>
      </c>
      <c r="D3686" s="13">
        <v>97963</v>
      </c>
      <c r="E3686" s="13">
        <v>43196</v>
      </c>
      <c r="F3686" s="12" t="s">
        <v>15</v>
      </c>
      <c r="G3686" s="12" t="s">
        <v>16</v>
      </c>
      <c r="H3686" s="12" t="s">
        <v>17</v>
      </c>
    </row>
    <row r="3687" spans="1:8" ht="14.25" customHeight="1">
      <c r="A3687" s="12" t="s">
        <v>3714</v>
      </c>
      <c r="B3687" s="12" t="s">
        <v>36</v>
      </c>
      <c r="C3687" s="12" t="s">
        <v>14</v>
      </c>
      <c r="D3687" s="13">
        <v>110213</v>
      </c>
      <c r="E3687" s="13">
        <v>92928</v>
      </c>
      <c r="F3687" s="12" t="s">
        <v>29</v>
      </c>
      <c r="G3687" s="12"/>
      <c r="H3687" s="12" t="s">
        <v>21</v>
      </c>
    </row>
    <row r="3688" spans="1:8" ht="14.25" customHeight="1">
      <c r="A3688" s="12" t="s">
        <v>3715</v>
      </c>
      <c r="B3688" s="12" t="s">
        <v>120</v>
      </c>
      <c r="C3688" s="12" t="s">
        <v>9</v>
      </c>
      <c r="D3688" s="13">
        <v>13016</v>
      </c>
      <c r="E3688" s="13">
        <v>78627</v>
      </c>
      <c r="F3688" s="12" t="s">
        <v>15</v>
      </c>
      <c r="G3688" s="12" t="s">
        <v>16</v>
      </c>
      <c r="H3688" s="12"/>
    </row>
    <row r="3689" spans="1:8" ht="14.25" customHeight="1">
      <c r="A3689" s="12" t="s">
        <v>3716</v>
      </c>
      <c r="B3689" s="12" t="s">
        <v>13</v>
      </c>
      <c r="C3689" s="12" t="s">
        <v>14</v>
      </c>
      <c r="D3689" s="13">
        <v>133158</v>
      </c>
      <c r="E3689" s="13">
        <v>57532</v>
      </c>
      <c r="F3689" s="12" t="s">
        <v>29</v>
      </c>
      <c r="G3689" s="12" t="s">
        <v>24</v>
      </c>
      <c r="H3689" s="12"/>
    </row>
    <row r="3690" spans="1:8" ht="14.25" customHeight="1">
      <c r="A3690" s="12" t="s">
        <v>3717</v>
      </c>
      <c r="B3690" s="12"/>
      <c r="C3690" s="12" t="s">
        <v>9</v>
      </c>
      <c r="D3690" s="13">
        <v>169976</v>
      </c>
      <c r="E3690" s="13">
        <v>60407</v>
      </c>
      <c r="F3690" s="12" t="s">
        <v>10</v>
      </c>
      <c r="G3690" s="12" t="s">
        <v>24</v>
      </c>
      <c r="H3690" s="12"/>
    </row>
    <row r="3691" spans="1:8" ht="14.25" customHeight="1">
      <c r="A3691" s="12" t="s">
        <v>3718</v>
      </c>
      <c r="B3691" s="12"/>
      <c r="C3691" s="12"/>
      <c r="D3691" s="13">
        <v>169171</v>
      </c>
      <c r="E3691" s="13">
        <v>68653</v>
      </c>
      <c r="F3691" s="12"/>
      <c r="G3691" s="12" t="s">
        <v>16</v>
      </c>
      <c r="H3691" s="12"/>
    </row>
    <row r="3692" spans="1:8" ht="14.25" customHeight="1">
      <c r="A3692" s="12" t="s">
        <v>3719</v>
      </c>
      <c r="B3692" s="12" t="s">
        <v>36</v>
      </c>
      <c r="C3692" s="12"/>
      <c r="D3692" s="13">
        <v>104798</v>
      </c>
      <c r="E3692" s="13">
        <v>87168</v>
      </c>
      <c r="F3692" s="12" t="s">
        <v>29</v>
      </c>
      <c r="G3692" s="12" t="s">
        <v>16</v>
      </c>
      <c r="H3692" s="12"/>
    </row>
    <row r="3693" spans="1:8" ht="14.25" customHeight="1">
      <c r="A3693" s="12" t="s">
        <v>3720</v>
      </c>
      <c r="B3693" s="12" t="s">
        <v>34</v>
      </c>
      <c r="C3693" s="12" t="s">
        <v>9</v>
      </c>
      <c r="D3693" s="13">
        <v>166385</v>
      </c>
      <c r="E3693" s="13">
        <v>56120</v>
      </c>
      <c r="F3693" s="12" t="s">
        <v>15</v>
      </c>
      <c r="G3693" s="12" t="s">
        <v>16</v>
      </c>
      <c r="H3693" s="12"/>
    </row>
    <row r="3694" spans="1:8" ht="14.25" customHeight="1">
      <c r="A3694" s="12" t="s">
        <v>3721</v>
      </c>
      <c r="B3694" s="12" t="s">
        <v>34</v>
      </c>
      <c r="C3694" s="12"/>
      <c r="D3694" s="13">
        <v>188625</v>
      </c>
      <c r="E3694" s="13">
        <v>6614</v>
      </c>
      <c r="F3694" s="12" t="s">
        <v>29</v>
      </c>
      <c r="G3694" s="12"/>
      <c r="H3694" s="12"/>
    </row>
    <row r="3695" spans="1:8" ht="14.25" customHeight="1">
      <c r="A3695" s="12" t="s">
        <v>3722</v>
      </c>
      <c r="B3695" s="12"/>
      <c r="C3695" s="12" t="s">
        <v>14</v>
      </c>
      <c r="D3695" s="13">
        <v>182575</v>
      </c>
      <c r="E3695" s="13">
        <v>43119</v>
      </c>
      <c r="F3695" s="12"/>
      <c r="G3695" s="12" t="s">
        <v>24</v>
      </c>
      <c r="H3695" s="12" t="s">
        <v>31</v>
      </c>
    </row>
    <row r="3696" spans="1:8" ht="14.25" customHeight="1">
      <c r="A3696" s="12" t="s">
        <v>3723</v>
      </c>
      <c r="B3696" s="12"/>
      <c r="C3696" s="12" t="s">
        <v>9</v>
      </c>
      <c r="D3696" s="13">
        <v>196906</v>
      </c>
      <c r="E3696" s="13">
        <v>37641</v>
      </c>
      <c r="F3696" s="12"/>
      <c r="G3696" s="12" t="s">
        <v>16</v>
      </c>
      <c r="H3696" s="12"/>
    </row>
    <row r="3697" spans="1:8" ht="14.25" customHeight="1">
      <c r="A3697" s="12" t="s">
        <v>3724</v>
      </c>
      <c r="B3697" s="12" t="s">
        <v>36</v>
      </c>
      <c r="C3697" s="12"/>
      <c r="D3697" s="13">
        <v>134553</v>
      </c>
      <c r="E3697" s="13">
        <v>40119</v>
      </c>
      <c r="F3697" s="12" t="s">
        <v>10</v>
      </c>
      <c r="G3697" s="12"/>
      <c r="H3697" s="12" t="s">
        <v>11</v>
      </c>
    </row>
    <row r="3698" spans="1:8" ht="14.25" customHeight="1">
      <c r="A3698" s="12" t="s">
        <v>3725</v>
      </c>
      <c r="B3698" s="12" t="s">
        <v>34</v>
      </c>
      <c r="C3698" s="12"/>
      <c r="D3698" s="13">
        <v>42268</v>
      </c>
      <c r="E3698" s="13">
        <v>37293</v>
      </c>
      <c r="F3698" s="12" t="s">
        <v>15</v>
      </c>
      <c r="G3698" s="12" t="s">
        <v>24</v>
      </c>
      <c r="H3698" s="12" t="s">
        <v>21</v>
      </c>
    </row>
    <row r="3699" spans="1:8" ht="14.25" customHeight="1">
      <c r="A3699" s="12" t="s">
        <v>3726</v>
      </c>
      <c r="B3699" s="12"/>
      <c r="C3699" s="12"/>
      <c r="D3699" s="13">
        <v>40276</v>
      </c>
      <c r="E3699" s="13">
        <v>6010</v>
      </c>
      <c r="F3699" s="12" t="s">
        <v>29</v>
      </c>
      <c r="G3699" s="12" t="s">
        <v>24</v>
      </c>
      <c r="H3699" s="12" t="s">
        <v>21</v>
      </c>
    </row>
    <row r="3700" spans="1:8" ht="14.25" customHeight="1">
      <c r="A3700" s="12" t="s">
        <v>3727</v>
      </c>
      <c r="B3700" s="12"/>
      <c r="C3700" s="12" t="s">
        <v>9</v>
      </c>
      <c r="D3700" s="13">
        <v>171822</v>
      </c>
      <c r="E3700" s="13">
        <v>76033</v>
      </c>
      <c r="F3700" s="12" t="s">
        <v>29</v>
      </c>
      <c r="G3700" s="12" t="s">
        <v>24</v>
      </c>
      <c r="H3700" s="12"/>
    </row>
    <row r="3701" spans="1:8" ht="14.25" customHeight="1">
      <c r="A3701" s="12" t="s">
        <v>3728</v>
      </c>
      <c r="B3701" s="12" t="s">
        <v>13</v>
      </c>
      <c r="C3701" s="12"/>
      <c r="D3701" s="13">
        <v>161095</v>
      </c>
      <c r="E3701" s="13">
        <v>78824</v>
      </c>
      <c r="F3701" s="12" t="s">
        <v>15</v>
      </c>
      <c r="G3701" s="12" t="s">
        <v>16</v>
      </c>
      <c r="H3701" s="12"/>
    </row>
    <row r="3702" spans="1:8" ht="14.25" customHeight="1">
      <c r="A3702" s="12" t="s">
        <v>3729</v>
      </c>
      <c r="B3702" s="12" t="s">
        <v>34</v>
      </c>
      <c r="C3702" s="12" t="s">
        <v>9</v>
      </c>
      <c r="D3702" s="13">
        <v>86040</v>
      </c>
      <c r="E3702" s="13">
        <v>95572</v>
      </c>
      <c r="F3702" s="12" t="s">
        <v>10</v>
      </c>
      <c r="G3702" s="12" t="s">
        <v>24</v>
      </c>
      <c r="H3702" s="12" t="s">
        <v>21</v>
      </c>
    </row>
    <row r="3703" spans="1:8" ht="14.25" customHeight="1">
      <c r="A3703" s="12" t="s">
        <v>3730</v>
      </c>
      <c r="B3703" s="12" t="s">
        <v>19</v>
      </c>
      <c r="C3703" s="12" t="s">
        <v>9</v>
      </c>
      <c r="D3703" s="13">
        <v>100296</v>
      </c>
      <c r="E3703" s="13">
        <v>28020</v>
      </c>
      <c r="F3703" s="12" t="s">
        <v>10</v>
      </c>
      <c r="G3703" s="12" t="s">
        <v>16</v>
      </c>
      <c r="H3703" s="12" t="s">
        <v>21</v>
      </c>
    </row>
    <row r="3704" spans="1:8" ht="14.25" customHeight="1">
      <c r="A3704" s="12" t="s">
        <v>3731</v>
      </c>
      <c r="B3704" s="12" t="s">
        <v>19</v>
      </c>
      <c r="C3704" s="12" t="s">
        <v>14</v>
      </c>
      <c r="D3704" s="13">
        <v>136840</v>
      </c>
      <c r="E3704" s="13">
        <v>19644</v>
      </c>
      <c r="F3704" s="12" t="s">
        <v>10</v>
      </c>
      <c r="G3704" s="12" t="s">
        <v>24</v>
      </c>
      <c r="H3704" s="12" t="s">
        <v>11</v>
      </c>
    </row>
    <row r="3705" spans="1:8" ht="14.25" customHeight="1">
      <c r="A3705" s="12" t="s">
        <v>3732</v>
      </c>
      <c r="B3705" s="12" t="s">
        <v>36</v>
      </c>
      <c r="C3705" s="12" t="s">
        <v>46</v>
      </c>
      <c r="D3705" s="13">
        <v>29460</v>
      </c>
      <c r="E3705" s="13">
        <v>68339</v>
      </c>
      <c r="F3705" s="12" t="s">
        <v>29</v>
      </c>
      <c r="G3705" s="12"/>
      <c r="H3705" s="12"/>
    </row>
    <row r="3706" spans="1:8" ht="14.25" customHeight="1">
      <c r="A3706" s="12" t="s">
        <v>3733</v>
      </c>
      <c r="B3706" s="12" t="s">
        <v>13</v>
      </c>
      <c r="C3706" s="12"/>
      <c r="D3706" s="13">
        <v>132724</v>
      </c>
      <c r="E3706" s="13">
        <v>59473</v>
      </c>
      <c r="F3706" s="12" t="s">
        <v>29</v>
      </c>
      <c r="G3706" s="12"/>
      <c r="H3706" s="12" t="s">
        <v>17</v>
      </c>
    </row>
    <row r="3707" spans="1:8" ht="14.25" customHeight="1">
      <c r="A3707" s="12" t="s">
        <v>3734</v>
      </c>
      <c r="B3707" s="12" t="s">
        <v>36</v>
      </c>
      <c r="C3707" s="12" t="s">
        <v>14</v>
      </c>
      <c r="D3707" s="13">
        <v>196989</v>
      </c>
      <c r="E3707" s="13">
        <v>59848</v>
      </c>
      <c r="F3707" s="12"/>
      <c r="G3707" s="12"/>
      <c r="H3707" s="12"/>
    </row>
    <row r="3708" spans="1:8" ht="14.25" customHeight="1">
      <c r="A3708" s="12" t="s">
        <v>3735</v>
      </c>
      <c r="B3708" s="12" t="s">
        <v>34</v>
      </c>
      <c r="C3708" s="12"/>
      <c r="D3708" s="13">
        <v>39061</v>
      </c>
      <c r="E3708" s="13">
        <v>98527</v>
      </c>
      <c r="F3708" s="12" t="s">
        <v>15</v>
      </c>
      <c r="G3708" s="12" t="s">
        <v>16</v>
      </c>
      <c r="H3708" s="12" t="s">
        <v>11</v>
      </c>
    </row>
    <row r="3709" spans="1:8" ht="14.25" customHeight="1">
      <c r="A3709" s="12" t="s">
        <v>3736</v>
      </c>
      <c r="B3709" s="12" t="s">
        <v>36</v>
      </c>
      <c r="C3709" s="12" t="s">
        <v>14</v>
      </c>
      <c r="D3709" s="13">
        <v>43212</v>
      </c>
      <c r="E3709" s="13">
        <v>75578</v>
      </c>
      <c r="F3709" s="12" t="s">
        <v>15</v>
      </c>
      <c r="G3709" s="12" t="s">
        <v>16</v>
      </c>
      <c r="H3709" s="12" t="s">
        <v>11</v>
      </c>
    </row>
    <row r="3710" spans="1:8" ht="14.25" customHeight="1">
      <c r="A3710" s="12" t="s">
        <v>3737</v>
      </c>
      <c r="B3710" s="12" t="s">
        <v>34</v>
      </c>
      <c r="C3710" s="12" t="s">
        <v>46</v>
      </c>
      <c r="D3710" s="13">
        <v>44304</v>
      </c>
      <c r="E3710" s="13">
        <v>18199</v>
      </c>
      <c r="F3710" s="12" t="s">
        <v>29</v>
      </c>
      <c r="G3710" s="12" t="s">
        <v>20</v>
      </c>
      <c r="H3710" s="12"/>
    </row>
    <row r="3711" spans="1:8" ht="14.25" customHeight="1">
      <c r="A3711" s="12" t="s">
        <v>3738</v>
      </c>
      <c r="B3711" s="12" t="s">
        <v>34</v>
      </c>
      <c r="C3711" s="12" t="s">
        <v>9</v>
      </c>
      <c r="D3711" s="13">
        <v>94537</v>
      </c>
      <c r="E3711" s="13">
        <v>93357</v>
      </c>
      <c r="F3711" s="12" t="s">
        <v>29</v>
      </c>
      <c r="G3711" s="12" t="s">
        <v>24</v>
      </c>
      <c r="H3711" s="12" t="s">
        <v>11</v>
      </c>
    </row>
    <row r="3712" spans="1:8" ht="14.25" customHeight="1">
      <c r="A3712" s="12" t="s">
        <v>3739</v>
      </c>
      <c r="B3712" s="12" t="s">
        <v>13</v>
      </c>
      <c r="C3712" s="12" t="s">
        <v>9</v>
      </c>
      <c r="D3712" s="13">
        <v>173511</v>
      </c>
      <c r="E3712" s="13">
        <v>81208</v>
      </c>
      <c r="F3712" s="12" t="s">
        <v>10</v>
      </c>
      <c r="G3712" s="12" t="s">
        <v>24</v>
      </c>
      <c r="H3712" s="12" t="s">
        <v>31</v>
      </c>
    </row>
    <row r="3713" spans="1:8" ht="14.25" customHeight="1">
      <c r="A3713" s="12" t="s">
        <v>3740</v>
      </c>
      <c r="B3713" s="12"/>
      <c r="C3713" s="12" t="s">
        <v>46</v>
      </c>
      <c r="D3713" s="13">
        <v>85338</v>
      </c>
      <c r="E3713" s="13">
        <v>54138</v>
      </c>
      <c r="F3713" s="12" t="s">
        <v>15</v>
      </c>
      <c r="G3713" s="12"/>
      <c r="H3713" s="12" t="s">
        <v>21</v>
      </c>
    </row>
    <row r="3714" spans="1:8" ht="14.25" customHeight="1">
      <c r="A3714" s="12" t="s">
        <v>3741</v>
      </c>
      <c r="B3714" s="12" t="s">
        <v>13</v>
      </c>
      <c r="C3714" s="12"/>
      <c r="D3714" s="13">
        <v>182599</v>
      </c>
      <c r="E3714" s="13">
        <v>18191</v>
      </c>
      <c r="F3714" s="12" t="s">
        <v>15</v>
      </c>
      <c r="G3714" s="12" t="s">
        <v>20</v>
      </c>
      <c r="H3714" s="12"/>
    </row>
    <row r="3715" spans="1:8" ht="14.25" customHeight="1">
      <c r="A3715" s="12" t="s">
        <v>3742</v>
      </c>
      <c r="B3715" s="12" t="s">
        <v>13</v>
      </c>
      <c r="C3715" s="12"/>
      <c r="D3715" s="13">
        <v>175316</v>
      </c>
      <c r="E3715" s="13">
        <v>60938</v>
      </c>
      <c r="F3715" s="12" t="s">
        <v>29</v>
      </c>
      <c r="G3715" s="12"/>
      <c r="H3715" s="12" t="s">
        <v>31</v>
      </c>
    </row>
    <row r="3716" spans="1:8" ht="14.25" customHeight="1">
      <c r="A3716" s="12" t="s">
        <v>3743</v>
      </c>
      <c r="B3716" s="12"/>
      <c r="C3716" s="12"/>
      <c r="D3716" s="13">
        <v>87661</v>
      </c>
      <c r="E3716" s="13">
        <v>29687</v>
      </c>
      <c r="F3716" s="12" t="s">
        <v>29</v>
      </c>
      <c r="G3716" s="12" t="s">
        <v>20</v>
      </c>
      <c r="H3716" s="12" t="s">
        <v>21</v>
      </c>
    </row>
    <row r="3717" spans="1:8" ht="14.25" customHeight="1">
      <c r="A3717" s="12" t="s">
        <v>3744</v>
      </c>
      <c r="B3717" s="12" t="s">
        <v>34</v>
      </c>
      <c r="C3717" s="12" t="s">
        <v>9</v>
      </c>
      <c r="D3717" s="13">
        <v>152929</v>
      </c>
      <c r="E3717" s="13">
        <v>24052</v>
      </c>
      <c r="F3717" s="12" t="s">
        <v>15</v>
      </c>
      <c r="G3717" s="12" t="s">
        <v>24</v>
      </c>
      <c r="H3717" s="12" t="s">
        <v>21</v>
      </c>
    </row>
    <row r="3718" spans="1:8" ht="14.25" customHeight="1">
      <c r="A3718" s="12" t="s">
        <v>3745</v>
      </c>
      <c r="B3718" s="12" t="s">
        <v>34</v>
      </c>
      <c r="C3718" s="12" t="s">
        <v>46</v>
      </c>
      <c r="D3718" s="13">
        <v>166888</v>
      </c>
      <c r="E3718" s="13">
        <v>73807</v>
      </c>
      <c r="F3718" s="12" t="s">
        <v>29</v>
      </c>
      <c r="G3718" s="12" t="s">
        <v>20</v>
      </c>
      <c r="H3718" s="12" t="s">
        <v>17</v>
      </c>
    </row>
    <row r="3719" spans="1:8" ht="14.25" customHeight="1">
      <c r="A3719" s="12" t="s">
        <v>3746</v>
      </c>
      <c r="B3719" s="12" t="s">
        <v>19</v>
      </c>
      <c r="C3719" s="12"/>
      <c r="D3719" s="13">
        <v>190625</v>
      </c>
      <c r="E3719" s="13">
        <v>24177</v>
      </c>
      <c r="F3719" s="12" t="s">
        <v>29</v>
      </c>
      <c r="G3719" s="12"/>
      <c r="H3719" s="12" t="s">
        <v>11</v>
      </c>
    </row>
    <row r="3720" spans="1:8" ht="14.25" customHeight="1">
      <c r="A3720" s="12" t="s">
        <v>3747</v>
      </c>
      <c r="B3720" s="12" t="s">
        <v>36</v>
      </c>
      <c r="C3720" s="12" t="s">
        <v>9</v>
      </c>
      <c r="D3720" s="13">
        <v>171632</v>
      </c>
      <c r="E3720" s="13">
        <v>13440</v>
      </c>
      <c r="F3720" s="12" t="s">
        <v>10</v>
      </c>
      <c r="G3720" s="12" t="s">
        <v>20</v>
      </c>
      <c r="H3720" s="12" t="s">
        <v>11</v>
      </c>
    </row>
    <row r="3721" spans="1:8" ht="14.25" customHeight="1">
      <c r="A3721" s="12" t="s">
        <v>3748</v>
      </c>
      <c r="B3721" s="12" t="s">
        <v>36</v>
      </c>
      <c r="C3721" s="12" t="s">
        <v>9</v>
      </c>
      <c r="D3721" s="13">
        <v>97506</v>
      </c>
      <c r="E3721" s="13">
        <v>13419</v>
      </c>
      <c r="F3721" s="12" t="s">
        <v>29</v>
      </c>
      <c r="G3721" s="12" t="s">
        <v>24</v>
      </c>
      <c r="H3721" s="12" t="s">
        <v>11</v>
      </c>
    </row>
    <row r="3722" spans="1:8" ht="14.25" customHeight="1">
      <c r="A3722" s="12" t="s">
        <v>3749</v>
      </c>
      <c r="B3722" s="12" t="s">
        <v>13</v>
      </c>
      <c r="C3722" s="12" t="s">
        <v>9</v>
      </c>
      <c r="D3722" s="13">
        <v>31110</v>
      </c>
      <c r="E3722" s="13">
        <v>16312</v>
      </c>
      <c r="F3722" s="12" t="s">
        <v>10</v>
      </c>
      <c r="G3722" s="12"/>
      <c r="H3722" s="12" t="s">
        <v>21</v>
      </c>
    </row>
    <row r="3723" spans="1:8" ht="14.25" customHeight="1">
      <c r="A3723" s="12" t="s">
        <v>3750</v>
      </c>
      <c r="B3723" s="12" t="s">
        <v>13</v>
      </c>
      <c r="C3723" s="12"/>
      <c r="D3723" s="13">
        <v>195931</v>
      </c>
      <c r="E3723" s="13">
        <v>62133</v>
      </c>
      <c r="F3723" s="12"/>
      <c r="G3723" s="12" t="s">
        <v>24</v>
      </c>
      <c r="H3723" s="12" t="s">
        <v>31</v>
      </c>
    </row>
    <row r="3724" spans="1:8" ht="14.25" customHeight="1">
      <c r="A3724" s="12" t="s">
        <v>3751</v>
      </c>
      <c r="B3724" s="12"/>
      <c r="C3724" s="12" t="s">
        <v>14</v>
      </c>
      <c r="D3724" s="13">
        <v>63345</v>
      </c>
      <c r="E3724" s="13">
        <v>24298</v>
      </c>
      <c r="F3724" s="12"/>
      <c r="G3724" s="12"/>
      <c r="H3724" s="12" t="s">
        <v>21</v>
      </c>
    </row>
    <row r="3725" spans="1:8" ht="14.25" customHeight="1">
      <c r="A3725" s="12" t="s">
        <v>3752</v>
      </c>
      <c r="B3725" s="12" t="s">
        <v>36</v>
      </c>
      <c r="C3725" s="12" t="s">
        <v>14</v>
      </c>
      <c r="D3725" s="13">
        <v>130169</v>
      </c>
      <c r="E3725" s="13">
        <v>99769</v>
      </c>
      <c r="F3725" s="12" t="s">
        <v>10</v>
      </c>
      <c r="G3725" s="12" t="s">
        <v>24</v>
      </c>
      <c r="H3725" s="12" t="s">
        <v>17</v>
      </c>
    </row>
    <row r="3726" spans="1:8" ht="14.25" customHeight="1">
      <c r="A3726" s="12" t="s">
        <v>3753</v>
      </c>
      <c r="B3726" s="12" t="s">
        <v>34</v>
      </c>
      <c r="C3726" s="12" t="s">
        <v>9</v>
      </c>
      <c r="D3726" s="13">
        <v>89408</v>
      </c>
      <c r="E3726" s="13">
        <v>89808</v>
      </c>
      <c r="F3726" s="12" t="s">
        <v>10</v>
      </c>
      <c r="G3726" s="12" t="s">
        <v>24</v>
      </c>
      <c r="H3726" s="12" t="s">
        <v>11</v>
      </c>
    </row>
    <row r="3727" spans="1:8" ht="14.25" customHeight="1">
      <c r="A3727" s="12" t="s">
        <v>3754</v>
      </c>
      <c r="B3727" s="12"/>
      <c r="C3727" s="12" t="s">
        <v>46</v>
      </c>
      <c r="D3727" s="13">
        <v>99492</v>
      </c>
      <c r="E3727" s="13">
        <v>97696</v>
      </c>
      <c r="F3727" s="12" t="s">
        <v>15</v>
      </c>
      <c r="G3727" s="12"/>
      <c r="H3727" s="12" t="s">
        <v>11</v>
      </c>
    </row>
    <row r="3728" spans="1:8" ht="14.25" customHeight="1">
      <c r="A3728" s="12" t="s">
        <v>3755</v>
      </c>
      <c r="B3728" s="12" t="s">
        <v>19</v>
      </c>
      <c r="C3728" s="12"/>
      <c r="D3728" s="13">
        <v>121834</v>
      </c>
      <c r="E3728" s="13">
        <v>70675</v>
      </c>
      <c r="F3728" s="12" t="s">
        <v>15</v>
      </c>
      <c r="G3728" s="12"/>
      <c r="H3728" s="12" t="s">
        <v>21</v>
      </c>
    </row>
    <row r="3729" spans="1:8" ht="14.25" customHeight="1">
      <c r="A3729" s="12" t="s">
        <v>3756</v>
      </c>
      <c r="B3729" s="12" t="s">
        <v>34</v>
      </c>
      <c r="C3729" s="12" t="s">
        <v>9</v>
      </c>
      <c r="D3729" s="13">
        <v>164178</v>
      </c>
      <c r="E3729" s="13">
        <v>30849</v>
      </c>
      <c r="F3729" s="12" t="s">
        <v>29</v>
      </c>
      <c r="G3729" s="12" t="s">
        <v>24</v>
      </c>
      <c r="H3729" s="12"/>
    </row>
    <row r="3730" spans="1:8" ht="14.25" customHeight="1">
      <c r="A3730" s="12" t="s">
        <v>3757</v>
      </c>
      <c r="B3730" s="12" t="s">
        <v>13</v>
      </c>
      <c r="C3730" s="12" t="s">
        <v>46</v>
      </c>
      <c r="D3730" s="13">
        <v>109117</v>
      </c>
      <c r="E3730" s="13">
        <v>72771</v>
      </c>
      <c r="F3730" s="12" t="s">
        <v>15</v>
      </c>
      <c r="G3730" s="12" t="s">
        <v>20</v>
      </c>
      <c r="H3730" s="12" t="s">
        <v>11</v>
      </c>
    </row>
    <row r="3731" spans="1:8" ht="14.25" customHeight="1">
      <c r="A3731" s="12" t="s">
        <v>3758</v>
      </c>
      <c r="B3731" s="12" t="s">
        <v>36</v>
      </c>
      <c r="C3731" s="12"/>
      <c r="D3731" s="13">
        <v>194200</v>
      </c>
      <c r="E3731" s="13">
        <v>95515</v>
      </c>
      <c r="F3731" s="12" t="s">
        <v>10</v>
      </c>
      <c r="G3731" s="12" t="s">
        <v>24</v>
      </c>
      <c r="H3731" s="12" t="s">
        <v>31</v>
      </c>
    </row>
    <row r="3732" spans="1:8" ht="14.25" customHeight="1">
      <c r="A3732" s="12" t="s">
        <v>3759</v>
      </c>
      <c r="B3732" s="12" t="s">
        <v>13</v>
      </c>
      <c r="C3732" s="12" t="s">
        <v>46</v>
      </c>
      <c r="D3732" s="13">
        <v>143799</v>
      </c>
      <c r="E3732" s="13">
        <v>31140</v>
      </c>
      <c r="F3732" s="12" t="s">
        <v>10</v>
      </c>
      <c r="G3732" s="12" t="s">
        <v>16</v>
      </c>
      <c r="H3732" s="12" t="s">
        <v>11</v>
      </c>
    </row>
    <row r="3733" spans="1:8" ht="14.25" customHeight="1">
      <c r="A3733" s="12" t="s">
        <v>3760</v>
      </c>
      <c r="B3733" s="12" t="s">
        <v>13</v>
      </c>
      <c r="C3733" s="12"/>
      <c r="D3733" s="13">
        <v>140079</v>
      </c>
      <c r="E3733" s="13">
        <v>60975</v>
      </c>
      <c r="F3733" s="12" t="s">
        <v>15</v>
      </c>
      <c r="G3733" s="12" t="s">
        <v>24</v>
      </c>
      <c r="H3733" s="12" t="s">
        <v>31</v>
      </c>
    </row>
    <row r="3734" spans="1:8" ht="14.25" customHeight="1">
      <c r="A3734" s="12" t="s">
        <v>3761</v>
      </c>
      <c r="B3734" s="12" t="s">
        <v>13</v>
      </c>
      <c r="C3734" s="12" t="s">
        <v>14</v>
      </c>
      <c r="D3734" s="13">
        <v>162270</v>
      </c>
      <c r="E3734" s="13">
        <v>47787</v>
      </c>
      <c r="F3734" s="12"/>
      <c r="G3734" s="12" t="s">
        <v>16</v>
      </c>
      <c r="H3734" s="12" t="s">
        <v>31</v>
      </c>
    </row>
    <row r="3735" spans="1:8" ht="14.25" customHeight="1">
      <c r="A3735" s="12" t="s">
        <v>3762</v>
      </c>
      <c r="B3735" s="12"/>
      <c r="C3735" s="12" t="s">
        <v>46</v>
      </c>
      <c r="D3735" s="13">
        <v>72587</v>
      </c>
      <c r="E3735" s="13">
        <v>92298</v>
      </c>
      <c r="F3735" s="12"/>
      <c r="G3735" s="12" t="s">
        <v>16</v>
      </c>
      <c r="H3735" s="12"/>
    </row>
    <row r="3736" spans="1:8" ht="14.25" customHeight="1">
      <c r="A3736" s="12" t="s">
        <v>3763</v>
      </c>
      <c r="B3736" s="12" t="s">
        <v>36</v>
      </c>
      <c r="C3736" s="12" t="s">
        <v>9</v>
      </c>
      <c r="D3736" s="13">
        <v>104336</v>
      </c>
      <c r="E3736" s="13">
        <v>68949</v>
      </c>
      <c r="F3736" s="12" t="s">
        <v>29</v>
      </c>
      <c r="G3736" s="12" t="s">
        <v>20</v>
      </c>
      <c r="H3736" s="12" t="s">
        <v>17</v>
      </c>
    </row>
    <row r="3737" spans="1:8" ht="14.25" customHeight="1">
      <c r="A3737" s="12" t="s">
        <v>3764</v>
      </c>
      <c r="B3737" s="12" t="s">
        <v>34</v>
      </c>
      <c r="C3737" s="12" t="s">
        <v>9</v>
      </c>
      <c r="D3737" s="13">
        <v>107380</v>
      </c>
      <c r="E3737" s="13">
        <v>96244</v>
      </c>
      <c r="F3737" s="12" t="s">
        <v>15</v>
      </c>
      <c r="G3737" s="12" t="s">
        <v>24</v>
      </c>
      <c r="H3737" s="12" t="s">
        <v>11</v>
      </c>
    </row>
    <row r="3738" spans="1:8" ht="14.25" customHeight="1">
      <c r="A3738" s="12" t="s">
        <v>3765</v>
      </c>
      <c r="B3738" s="12" t="s">
        <v>13</v>
      </c>
      <c r="C3738" s="12" t="s">
        <v>46</v>
      </c>
      <c r="D3738" s="13">
        <v>108768</v>
      </c>
      <c r="E3738" s="13">
        <v>40902</v>
      </c>
      <c r="F3738" s="12"/>
      <c r="G3738" s="12"/>
      <c r="H3738" s="12" t="s">
        <v>21</v>
      </c>
    </row>
    <row r="3739" spans="1:8" ht="14.25" customHeight="1">
      <c r="A3739" s="12" t="s">
        <v>3766</v>
      </c>
      <c r="B3739" s="12" t="s">
        <v>19</v>
      </c>
      <c r="C3739" s="12" t="s">
        <v>9</v>
      </c>
      <c r="D3739" s="13">
        <v>85248</v>
      </c>
      <c r="E3739" s="13">
        <v>89179</v>
      </c>
      <c r="F3739" s="12" t="s">
        <v>10</v>
      </c>
      <c r="G3739" s="12"/>
      <c r="H3739" s="12"/>
    </row>
    <row r="3740" spans="1:8" ht="14.25" customHeight="1">
      <c r="A3740" s="12" t="s">
        <v>3767</v>
      </c>
      <c r="B3740" s="12" t="s">
        <v>36</v>
      </c>
      <c r="C3740" s="12" t="s">
        <v>46</v>
      </c>
      <c r="D3740" s="13">
        <v>66383</v>
      </c>
      <c r="E3740" s="13">
        <v>39139</v>
      </c>
      <c r="F3740" s="12" t="s">
        <v>15</v>
      </c>
      <c r="G3740" s="12"/>
      <c r="H3740" s="12" t="s">
        <v>11</v>
      </c>
    </row>
    <row r="3741" spans="1:8" ht="14.25" customHeight="1">
      <c r="A3741" s="12" t="s">
        <v>3768</v>
      </c>
      <c r="B3741" s="12" t="s">
        <v>19</v>
      </c>
      <c r="C3741" s="12" t="s">
        <v>9</v>
      </c>
      <c r="D3741" s="13">
        <v>81037</v>
      </c>
      <c r="E3741" s="13">
        <v>89916</v>
      </c>
      <c r="F3741" s="12" t="s">
        <v>29</v>
      </c>
      <c r="G3741" s="12" t="s">
        <v>24</v>
      </c>
      <c r="H3741" s="12"/>
    </row>
    <row r="3742" spans="1:8" ht="14.25" customHeight="1">
      <c r="A3742" s="12" t="s">
        <v>3769</v>
      </c>
      <c r="B3742" s="12" t="s">
        <v>19</v>
      </c>
      <c r="C3742" s="12" t="s">
        <v>14</v>
      </c>
      <c r="D3742" s="13">
        <v>89577</v>
      </c>
      <c r="E3742" s="13">
        <v>13520</v>
      </c>
      <c r="F3742" s="12" t="s">
        <v>15</v>
      </c>
      <c r="G3742" s="12" t="s">
        <v>24</v>
      </c>
      <c r="H3742" s="12"/>
    </row>
    <row r="3743" spans="1:8" ht="14.25" customHeight="1">
      <c r="A3743" s="12" t="s">
        <v>3770</v>
      </c>
      <c r="B3743" s="12" t="s">
        <v>19</v>
      </c>
      <c r="C3743" s="12" t="s">
        <v>46</v>
      </c>
      <c r="D3743" s="13">
        <v>58985</v>
      </c>
      <c r="E3743" s="13">
        <v>73706</v>
      </c>
      <c r="F3743" s="12" t="s">
        <v>29</v>
      </c>
      <c r="G3743" s="12"/>
      <c r="H3743" s="12" t="s">
        <v>31</v>
      </c>
    </row>
    <row r="3744" spans="1:8" ht="14.25" customHeight="1">
      <c r="A3744" s="12" t="s">
        <v>3771</v>
      </c>
      <c r="B3744" s="12" t="s">
        <v>27</v>
      </c>
      <c r="C3744" s="12" t="s">
        <v>9</v>
      </c>
      <c r="D3744" s="13">
        <v>116424</v>
      </c>
      <c r="E3744" s="13">
        <v>6676</v>
      </c>
      <c r="F3744" s="12" t="s">
        <v>29</v>
      </c>
      <c r="G3744" s="12" t="s">
        <v>20</v>
      </c>
      <c r="H3744" s="12"/>
    </row>
    <row r="3745" spans="1:8" ht="14.25" customHeight="1">
      <c r="A3745" s="12" t="s">
        <v>3772</v>
      </c>
      <c r="B3745" s="12" t="s">
        <v>36</v>
      </c>
      <c r="C3745" s="12" t="s">
        <v>9</v>
      </c>
      <c r="D3745" s="13">
        <v>131703</v>
      </c>
      <c r="E3745" s="13">
        <v>59303</v>
      </c>
      <c r="F3745" s="12" t="s">
        <v>29</v>
      </c>
      <c r="G3745" s="12" t="s">
        <v>20</v>
      </c>
      <c r="H3745" s="12" t="s">
        <v>17</v>
      </c>
    </row>
    <row r="3746" spans="1:8" ht="14.25" customHeight="1">
      <c r="A3746" s="12" t="s">
        <v>3773</v>
      </c>
      <c r="B3746" s="12" t="s">
        <v>36</v>
      </c>
      <c r="C3746" s="12" t="s">
        <v>9</v>
      </c>
      <c r="D3746" s="13">
        <v>102399</v>
      </c>
      <c r="E3746" s="13">
        <v>12785</v>
      </c>
      <c r="F3746" s="12"/>
      <c r="G3746" s="12" t="s">
        <v>24</v>
      </c>
      <c r="H3746" s="12" t="s">
        <v>21</v>
      </c>
    </row>
    <row r="3747" spans="1:8" ht="14.25" customHeight="1">
      <c r="A3747" s="12" t="s">
        <v>3774</v>
      </c>
      <c r="B3747" s="12" t="s">
        <v>19</v>
      </c>
      <c r="C3747" s="12" t="s">
        <v>9</v>
      </c>
      <c r="D3747" s="13">
        <v>67856</v>
      </c>
      <c r="E3747" s="13">
        <v>73210</v>
      </c>
      <c r="F3747" s="12" t="s">
        <v>15</v>
      </c>
      <c r="G3747" s="12"/>
      <c r="H3747" s="12" t="s">
        <v>11</v>
      </c>
    </row>
    <row r="3748" spans="1:8" ht="14.25" customHeight="1">
      <c r="A3748" s="12" t="s">
        <v>3775</v>
      </c>
      <c r="B3748" s="12" t="s">
        <v>34</v>
      </c>
      <c r="C3748" s="12" t="s">
        <v>46</v>
      </c>
      <c r="D3748" s="13">
        <v>128120</v>
      </c>
      <c r="E3748" s="13">
        <v>94972</v>
      </c>
      <c r="F3748" s="12" t="s">
        <v>10</v>
      </c>
      <c r="G3748" s="12" t="s">
        <v>20</v>
      </c>
      <c r="H3748" s="12" t="s">
        <v>11</v>
      </c>
    </row>
    <row r="3749" spans="1:8" ht="14.25" customHeight="1">
      <c r="A3749" s="12" t="s">
        <v>3776</v>
      </c>
      <c r="B3749" s="12" t="s">
        <v>13</v>
      </c>
      <c r="C3749" s="12" t="s">
        <v>9</v>
      </c>
      <c r="D3749" s="13">
        <v>111963</v>
      </c>
      <c r="E3749" s="13">
        <v>61325</v>
      </c>
      <c r="F3749" s="12"/>
      <c r="G3749" s="12" t="s">
        <v>16</v>
      </c>
      <c r="H3749" s="12" t="s">
        <v>17</v>
      </c>
    </row>
    <row r="3750" spans="1:8" ht="14.25" customHeight="1">
      <c r="A3750" s="12" t="s">
        <v>3777</v>
      </c>
      <c r="B3750" s="12" t="s">
        <v>36</v>
      </c>
      <c r="C3750" s="12"/>
      <c r="D3750" s="13">
        <v>108365</v>
      </c>
      <c r="E3750" s="13">
        <v>91795</v>
      </c>
      <c r="F3750" s="12" t="s">
        <v>10</v>
      </c>
      <c r="G3750" s="12" t="s">
        <v>24</v>
      </c>
      <c r="H3750" s="12" t="s">
        <v>31</v>
      </c>
    </row>
    <row r="3751" spans="1:8" ht="14.25" customHeight="1">
      <c r="A3751" s="12" t="s">
        <v>3778</v>
      </c>
      <c r="B3751" s="12" t="s">
        <v>13</v>
      </c>
      <c r="C3751" s="12" t="s">
        <v>46</v>
      </c>
      <c r="D3751" s="13">
        <v>63525</v>
      </c>
      <c r="E3751" s="13">
        <v>71893</v>
      </c>
      <c r="F3751" s="12" t="s">
        <v>29</v>
      </c>
      <c r="G3751" s="12" t="s">
        <v>20</v>
      </c>
      <c r="H3751" s="12" t="s">
        <v>31</v>
      </c>
    </row>
    <row r="3752" spans="1:8" ht="14.25" customHeight="1">
      <c r="A3752" s="12" t="s">
        <v>3779</v>
      </c>
      <c r="B3752" s="12" t="s">
        <v>13</v>
      </c>
      <c r="C3752" s="12" t="s">
        <v>14</v>
      </c>
      <c r="D3752" s="13">
        <v>33990</v>
      </c>
      <c r="E3752" s="13">
        <v>25271</v>
      </c>
      <c r="F3752" s="12" t="s">
        <v>29</v>
      </c>
      <c r="G3752" s="12" t="s">
        <v>16</v>
      </c>
      <c r="H3752" s="12"/>
    </row>
    <row r="3753" spans="1:8" ht="14.25" customHeight="1">
      <c r="A3753" s="12" t="s">
        <v>3780</v>
      </c>
      <c r="B3753" s="12" t="s">
        <v>34</v>
      </c>
      <c r="C3753" s="12" t="s">
        <v>46</v>
      </c>
      <c r="D3753" s="13">
        <v>56740</v>
      </c>
      <c r="E3753" s="13">
        <v>21989</v>
      </c>
      <c r="F3753" s="12" t="s">
        <v>10</v>
      </c>
      <c r="G3753" s="12" t="s">
        <v>20</v>
      </c>
      <c r="H3753" s="12" t="s">
        <v>11</v>
      </c>
    </row>
    <row r="3754" spans="1:8" ht="14.25" customHeight="1">
      <c r="A3754" s="12" t="s">
        <v>3781</v>
      </c>
      <c r="B3754" s="12" t="s">
        <v>13</v>
      </c>
      <c r="C3754" s="12" t="s">
        <v>46</v>
      </c>
      <c r="D3754" s="13">
        <v>163842</v>
      </c>
      <c r="E3754" s="13">
        <v>99391</v>
      </c>
      <c r="F3754" s="12" t="s">
        <v>15</v>
      </c>
      <c r="G3754" s="12" t="s">
        <v>20</v>
      </c>
      <c r="H3754" s="12" t="s">
        <v>31</v>
      </c>
    </row>
    <row r="3755" spans="1:8" ht="14.25" customHeight="1">
      <c r="A3755" s="12" t="s">
        <v>3782</v>
      </c>
      <c r="B3755" s="12" t="s">
        <v>36</v>
      </c>
      <c r="C3755" s="12" t="s">
        <v>14</v>
      </c>
      <c r="D3755" s="13">
        <v>156443</v>
      </c>
      <c r="E3755" s="13">
        <v>83849</v>
      </c>
      <c r="F3755" s="12"/>
      <c r="G3755" s="12" t="s">
        <v>24</v>
      </c>
      <c r="H3755" s="12" t="s">
        <v>31</v>
      </c>
    </row>
    <row r="3756" spans="1:8" ht="14.25" customHeight="1">
      <c r="A3756" s="12" t="s">
        <v>3783</v>
      </c>
      <c r="B3756" s="12" t="s">
        <v>13</v>
      </c>
      <c r="C3756" s="12" t="s">
        <v>46</v>
      </c>
      <c r="D3756" s="13">
        <v>56296</v>
      </c>
      <c r="E3756" s="13">
        <v>35901</v>
      </c>
      <c r="F3756" s="12" t="s">
        <v>15</v>
      </c>
      <c r="G3756" s="12"/>
      <c r="H3756" s="12" t="s">
        <v>17</v>
      </c>
    </row>
    <row r="3757" spans="1:8" ht="14.25" customHeight="1">
      <c r="A3757" s="12" t="s">
        <v>3784</v>
      </c>
      <c r="B3757" s="12" t="s">
        <v>36</v>
      </c>
      <c r="C3757" s="12" t="s">
        <v>9</v>
      </c>
      <c r="D3757" s="13">
        <v>73847</v>
      </c>
      <c r="E3757" s="13">
        <v>81350</v>
      </c>
      <c r="F3757" s="12" t="s">
        <v>29</v>
      </c>
      <c r="G3757" s="12" t="s">
        <v>16</v>
      </c>
      <c r="H3757" s="12" t="s">
        <v>31</v>
      </c>
    </row>
    <row r="3758" spans="1:8" ht="14.25" customHeight="1">
      <c r="A3758" s="12" t="s">
        <v>3785</v>
      </c>
      <c r="B3758" s="12" t="s">
        <v>68</v>
      </c>
      <c r="C3758" s="12"/>
      <c r="D3758" s="13">
        <v>161108</v>
      </c>
      <c r="E3758" s="13">
        <v>41892</v>
      </c>
      <c r="F3758" s="12" t="s">
        <v>29</v>
      </c>
      <c r="G3758" s="12" t="s">
        <v>20</v>
      </c>
      <c r="H3758" s="12" t="s">
        <v>21</v>
      </c>
    </row>
    <row r="3759" spans="1:8" ht="14.25" customHeight="1">
      <c r="A3759" s="12" t="s">
        <v>3786</v>
      </c>
      <c r="B3759" s="12" t="s">
        <v>152</v>
      </c>
      <c r="C3759" s="12" t="s">
        <v>9</v>
      </c>
      <c r="D3759" s="13">
        <v>29237</v>
      </c>
      <c r="E3759" s="13">
        <v>84370</v>
      </c>
      <c r="F3759" s="12"/>
      <c r="G3759" s="12" t="s">
        <v>20</v>
      </c>
      <c r="H3759" s="12" t="s">
        <v>21</v>
      </c>
    </row>
    <row r="3760" spans="1:8" ht="14.25" customHeight="1">
      <c r="A3760" s="12" t="s">
        <v>3787</v>
      </c>
      <c r="B3760" s="12" t="s">
        <v>13</v>
      </c>
      <c r="C3760" s="12" t="s">
        <v>46</v>
      </c>
      <c r="D3760" s="13">
        <v>103726</v>
      </c>
      <c r="E3760" s="13">
        <v>79796</v>
      </c>
      <c r="F3760" s="12"/>
      <c r="G3760" s="12" t="s">
        <v>20</v>
      </c>
      <c r="H3760" s="12" t="s">
        <v>17</v>
      </c>
    </row>
    <row r="3761" spans="1:8" ht="14.25" customHeight="1">
      <c r="A3761" s="12" t="s">
        <v>3788</v>
      </c>
      <c r="B3761" s="12" t="s">
        <v>13</v>
      </c>
      <c r="C3761" s="12"/>
      <c r="D3761" s="13">
        <v>44363</v>
      </c>
      <c r="E3761" s="13">
        <v>20878</v>
      </c>
      <c r="F3761" s="12" t="s">
        <v>10</v>
      </c>
      <c r="G3761" s="12" t="s">
        <v>20</v>
      </c>
      <c r="H3761" s="12" t="s">
        <v>31</v>
      </c>
    </row>
    <row r="3762" spans="1:8" ht="14.25" customHeight="1">
      <c r="A3762" s="12" t="s">
        <v>3789</v>
      </c>
      <c r="B3762" s="12" t="s">
        <v>34</v>
      </c>
      <c r="C3762" s="12"/>
      <c r="D3762" s="13">
        <v>74369</v>
      </c>
      <c r="E3762" s="13">
        <v>23922</v>
      </c>
      <c r="F3762" s="12" t="s">
        <v>29</v>
      </c>
      <c r="G3762" s="12" t="s">
        <v>20</v>
      </c>
      <c r="H3762" s="12"/>
    </row>
    <row r="3763" spans="1:8" ht="14.25" customHeight="1">
      <c r="A3763" s="12" t="s">
        <v>3790</v>
      </c>
      <c r="B3763" s="12" t="s">
        <v>34</v>
      </c>
      <c r="C3763" s="12"/>
      <c r="D3763" s="13">
        <v>17870</v>
      </c>
      <c r="E3763" s="13">
        <v>78296</v>
      </c>
      <c r="F3763" s="12" t="s">
        <v>15</v>
      </c>
      <c r="G3763" s="12" t="s">
        <v>16</v>
      </c>
      <c r="H3763" s="12" t="s">
        <v>11</v>
      </c>
    </row>
    <row r="3764" spans="1:8" ht="14.25" customHeight="1">
      <c r="A3764" s="12" t="s">
        <v>3791</v>
      </c>
      <c r="B3764" s="12" t="s">
        <v>34</v>
      </c>
      <c r="C3764" s="12"/>
      <c r="D3764" s="13">
        <v>128142</v>
      </c>
      <c r="E3764" s="13">
        <v>23693</v>
      </c>
      <c r="F3764" s="12" t="s">
        <v>10</v>
      </c>
      <c r="G3764" s="12" t="s">
        <v>20</v>
      </c>
      <c r="H3764" s="12" t="s">
        <v>31</v>
      </c>
    </row>
    <row r="3765" spans="1:8" ht="14.25" customHeight="1">
      <c r="A3765" s="12" t="s">
        <v>3792</v>
      </c>
      <c r="B3765" s="12" t="s">
        <v>13</v>
      </c>
      <c r="C3765" s="12"/>
      <c r="D3765" s="13">
        <v>175132</v>
      </c>
      <c r="E3765" s="13">
        <v>55006</v>
      </c>
      <c r="F3765" s="12" t="s">
        <v>10</v>
      </c>
      <c r="G3765" s="12" t="s">
        <v>20</v>
      </c>
      <c r="H3765" s="12"/>
    </row>
    <row r="3766" spans="1:8" ht="14.25" customHeight="1">
      <c r="A3766" s="12" t="s">
        <v>3793</v>
      </c>
      <c r="B3766" s="12" t="s">
        <v>34</v>
      </c>
      <c r="C3766" s="12" t="s">
        <v>14</v>
      </c>
      <c r="D3766" s="13">
        <v>146081</v>
      </c>
      <c r="E3766" s="13">
        <v>71556</v>
      </c>
      <c r="F3766" s="12" t="s">
        <v>15</v>
      </c>
      <c r="G3766" s="12"/>
      <c r="H3766" s="12" t="s">
        <v>21</v>
      </c>
    </row>
    <row r="3767" spans="1:8" ht="14.25" customHeight="1">
      <c r="A3767" s="12" t="s">
        <v>3794</v>
      </c>
      <c r="B3767" s="12" t="s">
        <v>34</v>
      </c>
      <c r="C3767" s="12" t="s">
        <v>46</v>
      </c>
      <c r="D3767" s="13">
        <v>157362</v>
      </c>
      <c r="E3767" s="13">
        <v>34485</v>
      </c>
      <c r="F3767" s="12" t="s">
        <v>15</v>
      </c>
      <c r="G3767" s="12" t="s">
        <v>24</v>
      </c>
      <c r="H3767" s="12"/>
    </row>
    <row r="3768" spans="1:8" ht="14.25" customHeight="1">
      <c r="A3768" s="12" t="s">
        <v>3795</v>
      </c>
      <c r="B3768" s="12" t="s">
        <v>19</v>
      </c>
      <c r="C3768" s="12"/>
      <c r="D3768" s="13">
        <v>129699</v>
      </c>
      <c r="E3768" s="13">
        <v>83058</v>
      </c>
      <c r="F3768" s="12" t="s">
        <v>15</v>
      </c>
      <c r="G3768" s="12"/>
      <c r="H3768" s="12" t="s">
        <v>17</v>
      </c>
    </row>
    <row r="3769" spans="1:8" ht="14.25" customHeight="1">
      <c r="A3769" s="12" t="s">
        <v>3796</v>
      </c>
      <c r="B3769" s="12" t="s">
        <v>13</v>
      </c>
      <c r="C3769" s="12" t="s">
        <v>14</v>
      </c>
      <c r="D3769" s="13">
        <v>58327</v>
      </c>
      <c r="E3769" s="13">
        <v>97310</v>
      </c>
      <c r="F3769" s="12" t="s">
        <v>29</v>
      </c>
      <c r="G3769" s="12"/>
      <c r="H3769" s="12" t="s">
        <v>31</v>
      </c>
    </row>
    <row r="3770" spans="1:8" ht="14.25" customHeight="1">
      <c r="A3770" s="12" t="s">
        <v>3797</v>
      </c>
      <c r="B3770" s="12" t="s">
        <v>152</v>
      </c>
      <c r="C3770" s="12"/>
      <c r="D3770" s="13">
        <v>153011</v>
      </c>
      <c r="E3770" s="13">
        <v>86202</v>
      </c>
      <c r="F3770" s="12" t="s">
        <v>15</v>
      </c>
      <c r="G3770" s="12" t="s">
        <v>24</v>
      </c>
      <c r="H3770" s="12"/>
    </row>
    <row r="3771" spans="1:8" ht="14.25" customHeight="1">
      <c r="A3771" s="12" t="s">
        <v>3798</v>
      </c>
      <c r="B3771" s="12" t="s">
        <v>36</v>
      </c>
      <c r="C3771" s="12" t="s">
        <v>14</v>
      </c>
      <c r="D3771" s="13">
        <v>59834</v>
      </c>
      <c r="E3771" s="13">
        <v>34116</v>
      </c>
      <c r="F3771" s="12" t="s">
        <v>15</v>
      </c>
      <c r="G3771" s="12" t="s">
        <v>16</v>
      </c>
      <c r="H3771" s="12" t="s">
        <v>31</v>
      </c>
    </row>
    <row r="3772" spans="1:8" ht="14.25" customHeight="1">
      <c r="A3772" s="12" t="s">
        <v>3799</v>
      </c>
      <c r="B3772" s="12" t="s">
        <v>19</v>
      </c>
      <c r="C3772" s="12"/>
      <c r="D3772" s="13">
        <v>161612</v>
      </c>
      <c r="E3772" s="13">
        <v>21167</v>
      </c>
      <c r="F3772" s="12" t="s">
        <v>15</v>
      </c>
      <c r="G3772" s="12" t="s">
        <v>16</v>
      </c>
      <c r="H3772" s="12" t="s">
        <v>17</v>
      </c>
    </row>
    <row r="3773" spans="1:8" ht="14.25" customHeight="1">
      <c r="A3773" s="12" t="s">
        <v>3800</v>
      </c>
      <c r="B3773" s="12" t="s">
        <v>13</v>
      </c>
      <c r="C3773" s="12"/>
      <c r="D3773" s="13">
        <v>42149</v>
      </c>
      <c r="E3773" s="13">
        <v>58078</v>
      </c>
      <c r="F3773" s="12" t="s">
        <v>29</v>
      </c>
      <c r="G3773" s="12" t="s">
        <v>20</v>
      </c>
      <c r="H3773" s="12" t="s">
        <v>31</v>
      </c>
    </row>
    <row r="3774" spans="1:8" ht="14.25" customHeight="1">
      <c r="A3774" s="12" t="s">
        <v>3801</v>
      </c>
      <c r="B3774" s="12"/>
      <c r="C3774" s="12" t="s">
        <v>46</v>
      </c>
      <c r="D3774" s="13">
        <v>197853</v>
      </c>
      <c r="E3774" s="13">
        <v>53836</v>
      </c>
      <c r="F3774" s="12" t="s">
        <v>15</v>
      </c>
      <c r="G3774" s="12" t="s">
        <v>24</v>
      </c>
      <c r="H3774" s="12" t="s">
        <v>11</v>
      </c>
    </row>
    <row r="3775" spans="1:8" ht="14.25" customHeight="1">
      <c r="A3775" s="12" t="s">
        <v>3802</v>
      </c>
      <c r="B3775" s="12"/>
      <c r="C3775" s="12" t="s">
        <v>46</v>
      </c>
      <c r="D3775" s="13">
        <v>46287</v>
      </c>
      <c r="E3775" s="13">
        <v>92047</v>
      </c>
      <c r="F3775" s="12" t="s">
        <v>29</v>
      </c>
      <c r="G3775" s="12"/>
      <c r="H3775" s="12" t="s">
        <v>31</v>
      </c>
    </row>
    <row r="3776" spans="1:8" ht="14.25" customHeight="1">
      <c r="A3776" s="12" t="s">
        <v>3803</v>
      </c>
      <c r="B3776" s="12" t="s">
        <v>34</v>
      </c>
      <c r="C3776" s="12"/>
      <c r="D3776" s="13">
        <v>178375</v>
      </c>
      <c r="E3776" s="13">
        <v>85841</v>
      </c>
      <c r="F3776" s="12" t="s">
        <v>29</v>
      </c>
      <c r="G3776" s="12"/>
      <c r="H3776" s="12" t="s">
        <v>17</v>
      </c>
    </row>
    <row r="3777" spans="1:8" ht="14.25" customHeight="1">
      <c r="A3777" s="12" t="s">
        <v>3804</v>
      </c>
      <c r="B3777" s="12" t="s">
        <v>13</v>
      </c>
      <c r="C3777" s="12" t="s">
        <v>46</v>
      </c>
      <c r="D3777" s="13">
        <v>161774</v>
      </c>
      <c r="E3777" s="13">
        <v>88930</v>
      </c>
      <c r="F3777" s="12"/>
      <c r="G3777" s="12" t="s">
        <v>16</v>
      </c>
      <c r="H3777" s="12" t="s">
        <v>17</v>
      </c>
    </row>
    <row r="3778" spans="1:8" ht="14.25" customHeight="1">
      <c r="A3778" s="12" t="s">
        <v>3805</v>
      </c>
      <c r="B3778" s="12" t="s">
        <v>34</v>
      </c>
      <c r="C3778" s="12"/>
      <c r="D3778" s="13">
        <v>163873</v>
      </c>
      <c r="E3778" s="13">
        <v>61002</v>
      </c>
      <c r="F3778" s="12"/>
      <c r="G3778" s="12"/>
      <c r="H3778" s="12" t="s">
        <v>21</v>
      </c>
    </row>
    <row r="3779" spans="1:8" ht="14.25" customHeight="1">
      <c r="A3779" s="12" t="s">
        <v>3806</v>
      </c>
      <c r="B3779" s="12" t="s">
        <v>34</v>
      </c>
      <c r="C3779" s="12" t="s">
        <v>9</v>
      </c>
      <c r="D3779" s="13">
        <v>168502</v>
      </c>
      <c r="E3779" s="13">
        <v>47061</v>
      </c>
      <c r="F3779" s="12"/>
      <c r="G3779" s="12" t="s">
        <v>24</v>
      </c>
      <c r="H3779" s="12" t="s">
        <v>31</v>
      </c>
    </row>
    <row r="3780" spans="1:8" ht="14.25" customHeight="1">
      <c r="A3780" s="12" t="s">
        <v>3807</v>
      </c>
      <c r="B3780" s="12" t="s">
        <v>13</v>
      </c>
      <c r="C3780" s="12" t="s">
        <v>14</v>
      </c>
      <c r="D3780" s="13">
        <v>104859</v>
      </c>
      <c r="E3780" s="13">
        <v>27183</v>
      </c>
      <c r="F3780" s="12"/>
      <c r="G3780" s="12" t="s">
        <v>24</v>
      </c>
      <c r="H3780" s="12" t="s">
        <v>31</v>
      </c>
    </row>
    <row r="3781" spans="1:8" ht="14.25" customHeight="1">
      <c r="A3781" s="12" t="s">
        <v>3808</v>
      </c>
      <c r="B3781" s="12" t="s">
        <v>120</v>
      </c>
      <c r="C3781" s="12" t="s">
        <v>46</v>
      </c>
      <c r="D3781" s="13">
        <v>155682</v>
      </c>
      <c r="E3781" s="13">
        <v>16535</v>
      </c>
      <c r="F3781" s="12" t="s">
        <v>10</v>
      </c>
      <c r="G3781" s="12" t="s">
        <v>20</v>
      </c>
      <c r="H3781" s="12" t="s">
        <v>21</v>
      </c>
    </row>
    <row r="3782" spans="1:8" ht="14.25" customHeight="1">
      <c r="A3782" s="12" t="s">
        <v>3809</v>
      </c>
      <c r="B3782" s="12" t="s">
        <v>19</v>
      </c>
      <c r="C3782" s="12" t="s">
        <v>46</v>
      </c>
      <c r="D3782" s="13">
        <v>57409</v>
      </c>
      <c r="E3782" s="13">
        <v>95806</v>
      </c>
      <c r="F3782" s="12" t="s">
        <v>29</v>
      </c>
      <c r="G3782" s="12" t="s">
        <v>16</v>
      </c>
      <c r="H3782" s="12"/>
    </row>
    <row r="3783" spans="1:8" ht="14.25" customHeight="1">
      <c r="A3783" s="12" t="s">
        <v>3810</v>
      </c>
      <c r="B3783" s="12" t="s">
        <v>13</v>
      </c>
      <c r="C3783" s="12" t="s">
        <v>9</v>
      </c>
      <c r="D3783" s="13">
        <v>80884</v>
      </c>
      <c r="E3783" s="13">
        <v>40983</v>
      </c>
      <c r="F3783" s="12" t="s">
        <v>29</v>
      </c>
      <c r="G3783" s="12" t="s">
        <v>16</v>
      </c>
      <c r="H3783" s="12" t="s">
        <v>11</v>
      </c>
    </row>
    <row r="3784" spans="1:8" ht="14.25" customHeight="1">
      <c r="A3784" s="12" t="s">
        <v>3811</v>
      </c>
      <c r="B3784" s="12" t="s">
        <v>13</v>
      </c>
      <c r="C3784" s="12" t="s">
        <v>14</v>
      </c>
      <c r="D3784" s="13">
        <v>88428</v>
      </c>
      <c r="E3784" s="13">
        <v>56053</v>
      </c>
      <c r="F3784" s="12" t="s">
        <v>29</v>
      </c>
      <c r="G3784" s="12"/>
      <c r="H3784" s="12"/>
    </row>
    <row r="3785" spans="1:8" ht="14.25" customHeight="1">
      <c r="A3785" s="12" t="s">
        <v>3812</v>
      </c>
      <c r="B3785" s="12" t="s">
        <v>34</v>
      </c>
      <c r="C3785" s="12" t="s">
        <v>46</v>
      </c>
      <c r="D3785" s="13">
        <v>95212</v>
      </c>
      <c r="E3785" s="13">
        <v>18028</v>
      </c>
      <c r="F3785" s="12" t="s">
        <v>10</v>
      </c>
      <c r="G3785" s="12" t="s">
        <v>24</v>
      </c>
      <c r="H3785" s="12" t="s">
        <v>31</v>
      </c>
    </row>
    <row r="3786" spans="1:8" ht="14.25" customHeight="1">
      <c r="A3786" s="12" t="s">
        <v>3813</v>
      </c>
      <c r="B3786" s="12" t="s">
        <v>36</v>
      </c>
      <c r="C3786" s="12" t="s">
        <v>9</v>
      </c>
      <c r="D3786" s="13">
        <v>52940</v>
      </c>
      <c r="E3786" s="13">
        <v>44110</v>
      </c>
      <c r="F3786" s="12"/>
      <c r="G3786" s="12"/>
      <c r="H3786" s="12" t="s">
        <v>31</v>
      </c>
    </row>
    <row r="3787" spans="1:8" ht="14.25" customHeight="1">
      <c r="A3787" s="12" t="s">
        <v>3814</v>
      </c>
      <c r="B3787" s="12" t="s">
        <v>19</v>
      </c>
      <c r="C3787" s="12" t="s">
        <v>14</v>
      </c>
      <c r="D3787" s="13">
        <v>149945</v>
      </c>
      <c r="E3787" s="13">
        <v>18954</v>
      </c>
      <c r="F3787" s="12" t="s">
        <v>15</v>
      </c>
      <c r="G3787" s="12"/>
      <c r="H3787" s="12" t="s">
        <v>11</v>
      </c>
    </row>
    <row r="3788" spans="1:8" ht="14.25" customHeight="1">
      <c r="A3788" s="12" t="s">
        <v>3815</v>
      </c>
      <c r="B3788" s="12" t="s">
        <v>19</v>
      </c>
      <c r="C3788" s="12" t="s">
        <v>9</v>
      </c>
      <c r="D3788" s="13">
        <v>45706</v>
      </c>
      <c r="E3788" s="13">
        <v>67325</v>
      </c>
      <c r="F3788" s="12" t="s">
        <v>10</v>
      </c>
      <c r="G3788" s="12" t="s">
        <v>20</v>
      </c>
      <c r="H3788" s="12" t="s">
        <v>31</v>
      </c>
    </row>
    <row r="3789" spans="1:8" ht="14.25" customHeight="1">
      <c r="A3789" s="12" t="s">
        <v>3816</v>
      </c>
      <c r="B3789" s="12" t="s">
        <v>19</v>
      </c>
      <c r="C3789" s="12" t="s">
        <v>14</v>
      </c>
      <c r="D3789" s="13">
        <v>186360</v>
      </c>
      <c r="E3789" s="13">
        <v>80447</v>
      </c>
      <c r="F3789" s="12"/>
      <c r="G3789" s="12"/>
      <c r="H3789" s="12" t="s">
        <v>31</v>
      </c>
    </row>
    <row r="3790" spans="1:8" ht="14.25" customHeight="1">
      <c r="A3790" s="12" t="s">
        <v>3817</v>
      </c>
      <c r="B3790" s="12"/>
      <c r="C3790" s="12" t="s">
        <v>46</v>
      </c>
      <c r="D3790" s="13">
        <v>136673</v>
      </c>
      <c r="E3790" s="13">
        <v>51212</v>
      </c>
      <c r="F3790" s="12" t="s">
        <v>15</v>
      </c>
      <c r="G3790" s="12" t="s">
        <v>16</v>
      </c>
      <c r="H3790" s="12"/>
    </row>
    <row r="3791" spans="1:8" ht="14.25" customHeight="1">
      <c r="A3791" s="12" t="s">
        <v>3818</v>
      </c>
      <c r="B3791" s="12"/>
      <c r="C3791" s="12"/>
      <c r="D3791" s="13">
        <v>107572</v>
      </c>
      <c r="E3791" s="13">
        <v>76593</v>
      </c>
      <c r="F3791" s="12" t="s">
        <v>15</v>
      </c>
      <c r="G3791" s="12"/>
      <c r="H3791" s="12"/>
    </row>
    <row r="3792" spans="1:8" ht="14.25" customHeight="1">
      <c r="A3792" s="12" t="s">
        <v>3819</v>
      </c>
      <c r="B3792" s="12" t="s">
        <v>19</v>
      </c>
      <c r="C3792" s="12" t="s">
        <v>9</v>
      </c>
      <c r="D3792" s="13">
        <v>74809</v>
      </c>
      <c r="E3792" s="13">
        <v>88830</v>
      </c>
      <c r="F3792" s="12"/>
      <c r="G3792" s="12" t="s">
        <v>24</v>
      </c>
      <c r="H3792" s="12" t="s">
        <v>21</v>
      </c>
    </row>
    <row r="3793" spans="1:8" ht="14.25" customHeight="1">
      <c r="A3793" s="12" t="s">
        <v>3820</v>
      </c>
      <c r="B3793" s="12"/>
      <c r="C3793" s="12"/>
      <c r="D3793" s="13">
        <v>184573</v>
      </c>
      <c r="E3793" s="13">
        <v>25172</v>
      </c>
      <c r="F3793" s="12"/>
      <c r="G3793" s="12"/>
      <c r="H3793" s="12" t="s">
        <v>31</v>
      </c>
    </row>
    <row r="3794" spans="1:8" ht="14.25" customHeight="1">
      <c r="A3794" s="12" t="s">
        <v>3821</v>
      </c>
      <c r="B3794" s="12" t="s">
        <v>34</v>
      </c>
      <c r="C3794" s="12" t="s">
        <v>9</v>
      </c>
      <c r="D3794" s="13">
        <v>62533</v>
      </c>
      <c r="E3794" s="13">
        <v>95269</v>
      </c>
      <c r="F3794" s="12" t="s">
        <v>15</v>
      </c>
      <c r="G3794" s="12" t="s">
        <v>20</v>
      </c>
      <c r="H3794" s="12" t="s">
        <v>31</v>
      </c>
    </row>
    <row r="3795" spans="1:8" ht="14.25" customHeight="1">
      <c r="A3795" s="12" t="s">
        <v>3822</v>
      </c>
      <c r="B3795" s="12"/>
      <c r="C3795" s="12" t="s">
        <v>9</v>
      </c>
      <c r="D3795" s="13">
        <v>185868</v>
      </c>
      <c r="E3795" s="13">
        <v>34010</v>
      </c>
      <c r="F3795" s="12" t="s">
        <v>15</v>
      </c>
      <c r="G3795" s="12" t="s">
        <v>24</v>
      </c>
      <c r="H3795" s="12"/>
    </row>
    <row r="3796" spans="1:8" ht="14.25" customHeight="1">
      <c r="A3796" s="12" t="s">
        <v>3823</v>
      </c>
      <c r="B3796" s="12" t="s">
        <v>36</v>
      </c>
      <c r="C3796" s="12" t="s">
        <v>9</v>
      </c>
      <c r="D3796" s="13">
        <v>76064</v>
      </c>
      <c r="E3796" s="13">
        <v>29877</v>
      </c>
      <c r="F3796" s="12"/>
      <c r="G3796" s="12" t="s">
        <v>24</v>
      </c>
      <c r="H3796" s="12" t="s">
        <v>11</v>
      </c>
    </row>
    <row r="3797" spans="1:8" ht="14.25" customHeight="1">
      <c r="A3797" s="12" t="s">
        <v>3824</v>
      </c>
      <c r="B3797" s="12" t="s">
        <v>19</v>
      </c>
      <c r="C3797" s="12"/>
      <c r="D3797" s="13">
        <v>156219</v>
      </c>
      <c r="E3797" s="13">
        <v>48394</v>
      </c>
      <c r="F3797" s="12" t="s">
        <v>29</v>
      </c>
      <c r="G3797" s="12" t="s">
        <v>24</v>
      </c>
      <c r="H3797" s="12" t="s">
        <v>31</v>
      </c>
    </row>
    <row r="3798" spans="1:8" ht="14.25" customHeight="1">
      <c r="A3798" s="12" t="s">
        <v>3825</v>
      </c>
      <c r="B3798" s="12" t="s">
        <v>13</v>
      </c>
      <c r="C3798" s="12" t="s">
        <v>14</v>
      </c>
      <c r="D3798" s="13">
        <v>26524</v>
      </c>
      <c r="E3798" s="13">
        <v>18463</v>
      </c>
      <c r="F3798" s="12" t="s">
        <v>15</v>
      </c>
      <c r="G3798" s="12"/>
      <c r="H3798" s="12" t="s">
        <v>17</v>
      </c>
    </row>
    <row r="3799" spans="1:8" ht="14.25" customHeight="1">
      <c r="A3799" s="12" t="s">
        <v>3826</v>
      </c>
      <c r="B3799" s="12" t="s">
        <v>19</v>
      </c>
      <c r="C3799" s="12" t="s">
        <v>46</v>
      </c>
      <c r="D3799" s="13">
        <v>68528</v>
      </c>
      <c r="E3799" s="13">
        <v>68870</v>
      </c>
      <c r="F3799" s="12"/>
      <c r="G3799" s="12" t="s">
        <v>24</v>
      </c>
      <c r="H3799" s="12" t="s">
        <v>11</v>
      </c>
    </row>
    <row r="3800" spans="1:8" ht="14.25" customHeight="1">
      <c r="A3800" s="12" t="s">
        <v>3827</v>
      </c>
      <c r="B3800" s="12" t="s">
        <v>19</v>
      </c>
      <c r="C3800" s="12" t="s">
        <v>9</v>
      </c>
      <c r="D3800" s="13">
        <v>158504</v>
      </c>
      <c r="E3800" s="13">
        <v>29139</v>
      </c>
      <c r="F3800" s="12" t="s">
        <v>10</v>
      </c>
      <c r="G3800" s="12" t="s">
        <v>24</v>
      </c>
      <c r="H3800" s="12"/>
    </row>
    <row r="3801" spans="1:8" ht="14.25" customHeight="1">
      <c r="A3801" s="12" t="s">
        <v>3828</v>
      </c>
      <c r="B3801" s="12"/>
      <c r="C3801" s="12" t="s">
        <v>14</v>
      </c>
      <c r="D3801" s="13">
        <v>15643</v>
      </c>
      <c r="E3801" s="13">
        <v>35426</v>
      </c>
      <c r="F3801" s="12" t="s">
        <v>29</v>
      </c>
      <c r="G3801" s="12"/>
      <c r="H3801" s="12"/>
    </row>
    <row r="3802" spans="1:8" ht="14.25" customHeight="1">
      <c r="A3802" s="12" t="s">
        <v>3829</v>
      </c>
      <c r="B3802" s="12" t="s">
        <v>68</v>
      </c>
      <c r="C3802" s="12"/>
      <c r="D3802" s="13">
        <v>56474</v>
      </c>
      <c r="E3802" s="13">
        <v>7017</v>
      </c>
      <c r="F3802" s="12" t="s">
        <v>15</v>
      </c>
      <c r="G3802" s="12" t="s">
        <v>16</v>
      </c>
      <c r="H3802" s="12" t="s">
        <v>31</v>
      </c>
    </row>
    <row r="3803" spans="1:8" ht="14.25" customHeight="1">
      <c r="A3803" s="12" t="s">
        <v>3830</v>
      </c>
      <c r="B3803" s="12" t="s">
        <v>36</v>
      </c>
      <c r="C3803" s="12"/>
      <c r="D3803" s="13">
        <v>44989</v>
      </c>
      <c r="E3803" s="13">
        <v>22970</v>
      </c>
      <c r="F3803" s="12" t="s">
        <v>10</v>
      </c>
      <c r="G3803" s="12" t="s">
        <v>20</v>
      </c>
      <c r="H3803" s="12" t="s">
        <v>31</v>
      </c>
    </row>
    <row r="3804" spans="1:8" ht="14.25" customHeight="1">
      <c r="A3804" s="12" t="s">
        <v>3831</v>
      </c>
      <c r="B3804" s="12" t="s">
        <v>13</v>
      </c>
      <c r="C3804" s="12" t="s">
        <v>14</v>
      </c>
      <c r="D3804" s="13">
        <v>130027</v>
      </c>
      <c r="E3804" s="13">
        <v>58408</v>
      </c>
      <c r="F3804" s="12" t="s">
        <v>15</v>
      </c>
      <c r="G3804" s="12" t="s">
        <v>20</v>
      </c>
      <c r="H3804" s="12" t="s">
        <v>21</v>
      </c>
    </row>
    <row r="3805" spans="1:8" ht="14.25" customHeight="1">
      <c r="A3805" s="12" t="s">
        <v>3832</v>
      </c>
      <c r="B3805" s="12" t="s">
        <v>19</v>
      </c>
      <c r="C3805" s="12" t="s">
        <v>9</v>
      </c>
      <c r="D3805" s="13">
        <v>90619</v>
      </c>
      <c r="E3805" s="13">
        <v>92096</v>
      </c>
      <c r="F3805" s="12" t="s">
        <v>15</v>
      </c>
      <c r="G3805" s="12" t="s">
        <v>16</v>
      </c>
      <c r="H3805" s="12" t="s">
        <v>21</v>
      </c>
    </row>
    <row r="3806" spans="1:8" ht="14.25" customHeight="1">
      <c r="A3806" s="12" t="s">
        <v>3833</v>
      </c>
      <c r="B3806" s="12" t="s">
        <v>36</v>
      </c>
      <c r="C3806" s="12" t="s">
        <v>9</v>
      </c>
      <c r="D3806" s="13">
        <v>180185</v>
      </c>
      <c r="E3806" s="13">
        <v>52066</v>
      </c>
      <c r="F3806" s="12"/>
      <c r="G3806" s="12" t="s">
        <v>20</v>
      </c>
      <c r="H3806" s="12" t="s">
        <v>21</v>
      </c>
    </row>
    <row r="3807" spans="1:8" ht="14.25" customHeight="1">
      <c r="A3807" s="12" t="s">
        <v>3834</v>
      </c>
      <c r="B3807" s="12" t="s">
        <v>13</v>
      </c>
      <c r="C3807" s="12" t="s">
        <v>14</v>
      </c>
      <c r="D3807" s="13">
        <v>118372</v>
      </c>
      <c r="E3807" s="13">
        <v>94000</v>
      </c>
      <c r="F3807" s="12" t="s">
        <v>29</v>
      </c>
      <c r="G3807" s="12"/>
      <c r="H3807" s="12" t="s">
        <v>31</v>
      </c>
    </row>
    <row r="3808" spans="1:8" ht="14.25" customHeight="1">
      <c r="A3808" s="12" t="s">
        <v>3835</v>
      </c>
      <c r="B3808" s="12" t="s">
        <v>152</v>
      </c>
      <c r="C3808" s="12" t="s">
        <v>14</v>
      </c>
      <c r="D3808" s="13">
        <v>12520</v>
      </c>
      <c r="E3808" s="13">
        <v>54025</v>
      </c>
      <c r="F3808" s="12"/>
      <c r="G3808" s="12" t="s">
        <v>16</v>
      </c>
      <c r="H3808" s="12" t="s">
        <v>11</v>
      </c>
    </row>
    <row r="3809" spans="1:8" ht="14.25" customHeight="1">
      <c r="A3809" s="12" t="s">
        <v>3836</v>
      </c>
      <c r="B3809" s="12" t="s">
        <v>34</v>
      </c>
      <c r="C3809" s="12" t="s">
        <v>14</v>
      </c>
      <c r="D3809" s="13">
        <v>191409</v>
      </c>
      <c r="E3809" s="13">
        <v>76219</v>
      </c>
      <c r="F3809" s="12" t="s">
        <v>10</v>
      </c>
      <c r="G3809" s="12" t="s">
        <v>16</v>
      </c>
      <c r="H3809" s="12" t="s">
        <v>11</v>
      </c>
    </row>
    <row r="3810" spans="1:8" ht="14.25" customHeight="1">
      <c r="A3810" s="12" t="s">
        <v>3837</v>
      </c>
      <c r="B3810" s="12" t="s">
        <v>13</v>
      </c>
      <c r="C3810" s="12" t="s">
        <v>46</v>
      </c>
      <c r="D3810" s="13">
        <v>85424</v>
      </c>
      <c r="E3810" s="13">
        <v>88242</v>
      </c>
      <c r="F3810" s="12"/>
      <c r="G3810" s="12" t="s">
        <v>24</v>
      </c>
      <c r="H3810" s="12" t="s">
        <v>11</v>
      </c>
    </row>
    <row r="3811" spans="1:8" ht="14.25" customHeight="1">
      <c r="A3811" s="12" t="s">
        <v>3838</v>
      </c>
      <c r="B3811" s="12" t="s">
        <v>13</v>
      </c>
      <c r="C3811" s="12"/>
      <c r="D3811" s="13">
        <v>18413</v>
      </c>
      <c r="E3811" s="13">
        <v>71442</v>
      </c>
      <c r="F3811" s="12" t="s">
        <v>29</v>
      </c>
      <c r="G3811" s="12" t="s">
        <v>24</v>
      </c>
      <c r="H3811" s="12"/>
    </row>
    <row r="3812" spans="1:8" ht="14.25" customHeight="1">
      <c r="A3812" s="12" t="s">
        <v>3839</v>
      </c>
      <c r="B3812" s="12"/>
      <c r="C3812" s="12"/>
      <c r="D3812" s="13">
        <v>145516</v>
      </c>
      <c r="E3812" s="13">
        <v>37279</v>
      </c>
      <c r="F3812" s="12" t="s">
        <v>29</v>
      </c>
      <c r="G3812" s="12" t="s">
        <v>20</v>
      </c>
      <c r="H3812" s="12" t="s">
        <v>31</v>
      </c>
    </row>
    <row r="3813" spans="1:8" ht="14.25" customHeight="1">
      <c r="A3813" s="12" t="s">
        <v>3840</v>
      </c>
      <c r="B3813" s="12" t="s">
        <v>34</v>
      </c>
      <c r="C3813" s="12"/>
      <c r="D3813" s="13">
        <v>95853</v>
      </c>
      <c r="E3813" s="13">
        <v>87090</v>
      </c>
      <c r="F3813" s="12" t="s">
        <v>10</v>
      </c>
      <c r="G3813" s="12"/>
      <c r="H3813" s="12" t="s">
        <v>31</v>
      </c>
    </row>
    <row r="3814" spans="1:8" ht="14.25" customHeight="1">
      <c r="A3814" s="12" t="s">
        <v>3841</v>
      </c>
      <c r="B3814" s="12"/>
      <c r="C3814" s="12" t="s">
        <v>14</v>
      </c>
      <c r="D3814" s="13">
        <v>18195</v>
      </c>
      <c r="E3814" s="13">
        <v>85101</v>
      </c>
      <c r="F3814" s="12"/>
      <c r="G3814" s="12" t="s">
        <v>24</v>
      </c>
      <c r="H3814" s="12" t="s">
        <v>17</v>
      </c>
    </row>
    <row r="3815" spans="1:8" ht="14.25" customHeight="1">
      <c r="A3815" s="12" t="s">
        <v>3842</v>
      </c>
      <c r="B3815" s="12" t="s">
        <v>19</v>
      </c>
      <c r="C3815" s="12" t="s">
        <v>14</v>
      </c>
      <c r="D3815" s="13">
        <v>187045</v>
      </c>
      <c r="E3815" s="13">
        <v>46507</v>
      </c>
      <c r="F3815" s="12" t="s">
        <v>10</v>
      </c>
      <c r="G3815" s="12"/>
      <c r="H3815" s="12" t="s">
        <v>11</v>
      </c>
    </row>
    <row r="3816" spans="1:8" ht="14.25" customHeight="1">
      <c r="A3816" s="12" t="s">
        <v>3843</v>
      </c>
      <c r="B3816" s="12" t="s">
        <v>19</v>
      </c>
      <c r="C3816" s="12"/>
      <c r="D3816" s="13">
        <v>148991</v>
      </c>
      <c r="E3816" s="13">
        <v>41778</v>
      </c>
      <c r="F3816" s="12" t="s">
        <v>15</v>
      </c>
      <c r="G3816" s="12" t="s">
        <v>24</v>
      </c>
      <c r="H3816" s="12" t="s">
        <v>21</v>
      </c>
    </row>
    <row r="3817" spans="1:8" ht="14.25" customHeight="1">
      <c r="A3817" s="12" t="s">
        <v>3844</v>
      </c>
      <c r="B3817" s="12" t="s">
        <v>19</v>
      </c>
      <c r="C3817" s="12" t="s">
        <v>14</v>
      </c>
      <c r="D3817" s="13">
        <v>127931</v>
      </c>
      <c r="E3817" s="13">
        <v>50877</v>
      </c>
      <c r="F3817" s="12"/>
      <c r="G3817" s="12"/>
      <c r="H3817" s="12" t="s">
        <v>21</v>
      </c>
    </row>
    <row r="3818" spans="1:8" ht="14.25" customHeight="1">
      <c r="A3818" s="12" t="s">
        <v>3845</v>
      </c>
      <c r="B3818" s="12"/>
      <c r="C3818" s="12" t="s">
        <v>46</v>
      </c>
      <c r="D3818" s="13">
        <v>178829</v>
      </c>
      <c r="E3818" s="13">
        <v>98489</v>
      </c>
      <c r="F3818" s="12"/>
      <c r="G3818" s="12"/>
      <c r="H3818" s="12" t="s">
        <v>31</v>
      </c>
    </row>
    <row r="3819" spans="1:8" ht="14.25" customHeight="1">
      <c r="A3819" s="12" t="s">
        <v>3846</v>
      </c>
      <c r="B3819" s="12" t="s">
        <v>19</v>
      </c>
      <c r="C3819" s="12" t="s">
        <v>14</v>
      </c>
      <c r="D3819" s="13">
        <v>141093</v>
      </c>
      <c r="E3819" s="13">
        <v>65228</v>
      </c>
      <c r="F3819" s="12" t="s">
        <v>15</v>
      </c>
      <c r="G3819" s="12" t="s">
        <v>16</v>
      </c>
      <c r="H3819" s="12" t="s">
        <v>11</v>
      </c>
    </row>
    <row r="3820" spans="1:8" ht="14.25" customHeight="1">
      <c r="A3820" s="12" t="s">
        <v>3847</v>
      </c>
      <c r="B3820" s="12"/>
      <c r="C3820" s="12" t="s">
        <v>46</v>
      </c>
      <c r="D3820" s="13">
        <v>81099</v>
      </c>
      <c r="E3820" s="13">
        <v>68841</v>
      </c>
      <c r="F3820" s="12"/>
      <c r="G3820" s="12"/>
      <c r="H3820" s="12" t="s">
        <v>11</v>
      </c>
    </row>
    <row r="3821" spans="1:8" ht="14.25" customHeight="1">
      <c r="A3821" s="12" t="s">
        <v>3848</v>
      </c>
      <c r="B3821" s="12" t="s">
        <v>19</v>
      </c>
      <c r="C3821" s="12" t="s">
        <v>46</v>
      </c>
      <c r="D3821" s="13">
        <v>181485</v>
      </c>
      <c r="E3821" s="13">
        <v>89842</v>
      </c>
      <c r="F3821" s="12" t="s">
        <v>10</v>
      </c>
      <c r="G3821" s="12" t="s">
        <v>20</v>
      </c>
      <c r="H3821" s="12" t="s">
        <v>31</v>
      </c>
    </row>
    <row r="3822" spans="1:8" ht="14.25" customHeight="1">
      <c r="A3822" s="12" t="s">
        <v>3849</v>
      </c>
      <c r="B3822" s="12" t="s">
        <v>36</v>
      </c>
      <c r="C3822" s="12" t="s">
        <v>9</v>
      </c>
      <c r="D3822" s="13">
        <v>108471</v>
      </c>
      <c r="E3822" s="13">
        <v>87546</v>
      </c>
      <c r="F3822" s="12"/>
      <c r="G3822" s="12" t="s">
        <v>24</v>
      </c>
      <c r="H3822" s="12"/>
    </row>
    <row r="3823" spans="1:8" ht="14.25" customHeight="1">
      <c r="A3823" s="12" t="s">
        <v>3850</v>
      </c>
      <c r="B3823" s="12" t="s">
        <v>19</v>
      </c>
      <c r="C3823" s="12" t="s">
        <v>46</v>
      </c>
      <c r="D3823" s="13">
        <v>62873</v>
      </c>
      <c r="E3823" s="13">
        <v>18229</v>
      </c>
      <c r="F3823" s="12"/>
      <c r="G3823" s="12" t="s">
        <v>16</v>
      </c>
      <c r="H3823" s="12"/>
    </row>
    <row r="3824" spans="1:8" ht="14.25" customHeight="1">
      <c r="A3824" s="12" t="s">
        <v>3851</v>
      </c>
      <c r="B3824" s="12" t="s">
        <v>13</v>
      </c>
      <c r="C3824" s="12"/>
      <c r="D3824" s="13">
        <v>19274</v>
      </c>
      <c r="E3824" s="13">
        <v>12035</v>
      </c>
      <c r="F3824" s="12"/>
      <c r="G3824" s="12" t="s">
        <v>16</v>
      </c>
      <c r="H3824" s="12" t="s">
        <v>11</v>
      </c>
    </row>
    <row r="3825" spans="1:8" ht="14.25" customHeight="1">
      <c r="A3825" s="12" t="s">
        <v>3852</v>
      </c>
      <c r="B3825" s="12" t="s">
        <v>19</v>
      </c>
      <c r="C3825" s="12" t="s">
        <v>14</v>
      </c>
      <c r="D3825" s="13">
        <v>171828</v>
      </c>
      <c r="E3825" s="13">
        <v>17742</v>
      </c>
      <c r="F3825" s="12"/>
      <c r="G3825" s="12" t="s">
        <v>16</v>
      </c>
      <c r="H3825" s="12"/>
    </row>
    <row r="3826" spans="1:8" ht="14.25" customHeight="1">
      <c r="A3826" s="12" t="s">
        <v>3853</v>
      </c>
      <c r="B3826" s="12"/>
      <c r="C3826" s="12" t="s">
        <v>46</v>
      </c>
      <c r="D3826" s="13">
        <v>156655</v>
      </c>
      <c r="E3826" s="13">
        <v>98805</v>
      </c>
      <c r="F3826" s="12" t="s">
        <v>10</v>
      </c>
      <c r="G3826" s="12" t="s">
        <v>24</v>
      </c>
      <c r="H3826" s="12"/>
    </row>
    <row r="3827" spans="1:8" ht="14.25" customHeight="1">
      <c r="A3827" s="12" t="s">
        <v>3854</v>
      </c>
      <c r="B3827" s="12" t="s">
        <v>36</v>
      </c>
      <c r="C3827" s="12" t="s">
        <v>46</v>
      </c>
      <c r="D3827" s="13">
        <v>19876</v>
      </c>
      <c r="E3827" s="13">
        <v>45960</v>
      </c>
      <c r="F3827" s="12" t="s">
        <v>15</v>
      </c>
      <c r="G3827" s="12" t="s">
        <v>24</v>
      </c>
      <c r="H3827" s="12"/>
    </row>
    <row r="3828" spans="1:8" ht="14.25" customHeight="1">
      <c r="A3828" s="12" t="s">
        <v>3855</v>
      </c>
      <c r="B3828" s="12" t="s">
        <v>36</v>
      </c>
      <c r="C3828" s="12" t="s">
        <v>9</v>
      </c>
      <c r="D3828" s="13">
        <v>140742</v>
      </c>
      <c r="E3828" s="13">
        <v>45654</v>
      </c>
      <c r="F3828" s="12" t="s">
        <v>15</v>
      </c>
      <c r="G3828" s="12" t="s">
        <v>24</v>
      </c>
      <c r="H3828" s="12"/>
    </row>
    <row r="3829" spans="1:8" ht="14.25" customHeight="1">
      <c r="A3829" s="12" t="s">
        <v>3856</v>
      </c>
      <c r="B3829" s="12"/>
      <c r="C3829" s="12" t="s">
        <v>9</v>
      </c>
      <c r="D3829" s="13">
        <v>155709</v>
      </c>
      <c r="E3829" s="13">
        <v>64039</v>
      </c>
      <c r="F3829" s="12" t="s">
        <v>15</v>
      </c>
      <c r="G3829" s="12" t="s">
        <v>24</v>
      </c>
      <c r="H3829" s="12"/>
    </row>
    <row r="3830" spans="1:8" ht="14.25" customHeight="1">
      <c r="A3830" s="12" t="s">
        <v>3857</v>
      </c>
      <c r="B3830" s="12" t="s">
        <v>36</v>
      </c>
      <c r="C3830" s="12" t="s">
        <v>9</v>
      </c>
      <c r="D3830" s="13">
        <v>11286</v>
      </c>
      <c r="E3830" s="13">
        <v>85390</v>
      </c>
      <c r="F3830" s="12" t="s">
        <v>15</v>
      </c>
      <c r="G3830" s="12" t="s">
        <v>20</v>
      </c>
      <c r="H3830" s="12" t="s">
        <v>11</v>
      </c>
    </row>
    <row r="3831" spans="1:8" ht="14.25" customHeight="1">
      <c r="A3831" s="12" t="s">
        <v>3858</v>
      </c>
      <c r="B3831" s="12" t="s">
        <v>68</v>
      </c>
      <c r="C3831" s="12" t="s">
        <v>46</v>
      </c>
      <c r="D3831" s="13">
        <v>80849</v>
      </c>
      <c r="E3831" s="13">
        <v>29022</v>
      </c>
      <c r="F3831" s="12"/>
      <c r="G3831" s="12" t="s">
        <v>20</v>
      </c>
      <c r="H3831" s="12" t="s">
        <v>11</v>
      </c>
    </row>
    <row r="3832" spans="1:8" ht="14.25" customHeight="1">
      <c r="A3832" s="12" t="s">
        <v>3859</v>
      </c>
      <c r="B3832" s="12" t="s">
        <v>36</v>
      </c>
      <c r="C3832" s="12"/>
      <c r="D3832" s="13">
        <v>120208</v>
      </c>
      <c r="E3832" s="13">
        <v>43733</v>
      </c>
      <c r="F3832" s="12" t="s">
        <v>15</v>
      </c>
      <c r="G3832" s="12" t="s">
        <v>20</v>
      </c>
      <c r="H3832" s="12"/>
    </row>
    <row r="3833" spans="1:8" ht="14.25" customHeight="1">
      <c r="A3833" s="12" t="s">
        <v>3860</v>
      </c>
      <c r="B3833" s="12" t="s">
        <v>13</v>
      </c>
      <c r="C3833" s="12"/>
      <c r="D3833" s="13">
        <v>101601</v>
      </c>
      <c r="E3833" s="13">
        <v>46224</v>
      </c>
      <c r="F3833" s="12" t="s">
        <v>10</v>
      </c>
      <c r="G3833" s="12" t="s">
        <v>20</v>
      </c>
      <c r="H3833" s="12"/>
    </row>
    <row r="3834" spans="1:8" ht="14.25" customHeight="1">
      <c r="A3834" s="12" t="s">
        <v>3861</v>
      </c>
      <c r="B3834" s="12" t="s">
        <v>34</v>
      </c>
      <c r="C3834" s="12"/>
      <c r="D3834" s="13">
        <v>160244</v>
      </c>
      <c r="E3834" s="13">
        <v>18250</v>
      </c>
      <c r="F3834" s="12"/>
      <c r="G3834" s="12" t="s">
        <v>16</v>
      </c>
      <c r="H3834" s="12" t="s">
        <v>21</v>
      </c>
    </row>
    <row r="3835" spans="1:8" ht="14.25" customHeight="1">
      <c r="A3835" s="12" t="s">
        <v>3862</v>
      </c>
      <c r="B3835" s="12"/>
      <c r="C3835" s="12" t="s">
        <v>9</v>
      </c>
      <c r="D3835" s="13">
        <v>29134</v>
      </c>
      <c r="E3835" s="13">
        <v>54008</v>
      </c>
      <c r="F3835" s="12" t="s">
        <v>29</v>
      </c>
      <c r="G3835" s="12" t="s">
        <v>16</v>
      </c>
      <c r="H3835" s="12" t="s">
        <v>17</v>
      </c>
    </row>
    <row r="3836" spans="1:8" ht="14.25" customHeight="1">
      <c r="A3836" s="12" t="s">
        <v>3863</v>
      </c>
      <c r="B3836" s="12"/>
      <c r="C3836" s="12" t="s">
        <v>46</v>
      </c>
      <c r="D3836" s="13">
        <v>40381</v>
      </c>
      <c r="E3836" s="13">
        <v>6926</v>
      </c>
      <c r="F3836" s="12"/>
      <c r="G3836" s="12" t="s">
        <v>20</v>
      </c>
      <c r="H3836" s="12" t="s">
        <v>11</v>
      </c>
    </row>
    <row r="3837" spans="1:8" ht="14.25" customHeight="1">
      <c r="A3837" s="12" t="s">
        <v>3864</v>
      </c>
      <c r="B3837" s="12"/>
      <c r="C3837" s="12" t="s">
        <v>14</v>
      </c>
      <c r="D3837" s="13">
        <v>13467</v>
      </c>
      <c r="E3837" s="13">
        <v>79358</v>
      </c>
      <c r="F3837" s="12"/>
      <c r="G3837" s="12" t="s">
        <v>16</v>
      </c>
      <c r="H3837" s="12" t="s">
        <v>17</v>
      </c>
    </row>
    <row r="3838" spans="1:8" ht="14.25" customHeight="1">
      <c r="A3838" s="12" t="s">
        <v>3865</v>
      </c>
      <c r="B3838" s="12" t="s">
        <v>19</v>
      </c>
      <c r="C3838" s="12" t="s">
        <v>9</v>
      </c>
      <c r="D3838" s="13">
        <v>164002</v>
      </c>
      <c r="E3838" s="13">
        <v>48710</v>
      </c>
      <c r="F3838" s="12" t="s">
        <v>15</v>
      </c>
      <c r="G3838" s="12"/>
      <c r="H3838" s="12" t="s">
        <v>17</v>
      </c>
    </row>
    <row r="3839" spans="1:8" ht="14.25" customHeight="1">
      <c r="A3839" s="12" t="s">
        <v>3866</v>
      </c>
      <c r="B3839" s="12" t="s">
        <v>19</v>
      </c>
      <c r="C3839" s="12" t="s">
        <v>14</v>
      </c>
      <c r="D3839" s="13">
        <v>128350</v>
      </c>
      <c r="E3839" s="13">
        <v>67664</v>
      </c>
      <c r="F3839" s="12" t="s">
        <v>10</v>
      </c>
      <c r="G3839" s="12" t="s">
        <v>24</v>
      </c>
      <c r="H3839" s="12" t="s">
        <v>21</v>
      </c>
    </row>
    <row r="3840" spans="1:8" ht="14.25" customHeight="1">
      <c r="A3840" s="12" t="s">
        <v>3867</v>
      </c>
      <c r="B3840" s="12" t="s">
        <v>13</v>
      </c>
      <c r="C3840" s="12" t="s">
        <v>9</v>
      </c>
      <c r="D3840" s="13">
        <v>40147</v>
      </c>
      <c r="E3840" s="13">
        <v>18618</v>
      </c>
      <c r="F3840" s="12"/>
      <c r="G3840" s="12" t="s">
        <v>16</v>
      </c>
      <c r="H3840" s="12"/>
    </row>
    <row r="3841" spans="1:8" ht="14.25" customHeight="1">
      <c r="A3841" s="12" t="s">
        <v>3868</v>
      </c>
      <c r="B3841" s="12" t="s">
        <v>34</v>
      </c>
      <c r="C3841" s="12" t="s">
        <v>9</v>
      </c>
      <c r="D3841" s="13">
        <v>176792</v>
      </c>
      <c r="E3841" s="13">
        <v>29199</v>
      </c>
      <c r="F3841" s="12" t="s">
        <v>15</v>
      </c>
      <c r="G3841" s="12" t="s">
        <v>20</v>
      </c>
      <c r="H3841" s="12"/>
    </row>
    <row r="3842" spans="1:8" ht="14.25" customHeight="1">
      <c r="A3842" s="12" t="s">
        <v>3869</v>
      </c>
      <c r="B3842" s="12" t="s">
        <v>13</v>
      </c>
      <c r="C3842" s="12" t="s">
        <v>14</v>
      </c>
      <c r="D3842" s="13">
        <v>75434</v>
      </c>
      <c r="E3842" s="13">
        <v>66409</v>
      </c>
      <c r="F3842" s="12" t="s">
        <v>10</v>
      </c>
      <c r="G3842" s="12" t="s">
        <v>20</v>
      </c>
      <c r="H3842" s="12" t="s">
        <v>31</v>
      </c>
    </row>
    <row r="3843" spans="1:8" ht="14.25" customHeight="1">
      <c r="A3843" s="12" t="s">
        <v>3870</v>
      </c>
      <c r="B3843" s="12" t="s">
        <v>36</v>
      </c>
      <c r="C3843" s="12" t="s">
        <v>9</v>
      </c>
      <c r="D3843" s="13">
        <v>141926</v>
      </c>
      <c r="E3843" s="13">
        <v>39132</v>
      </c>
      <c r="F3843" s="12" t="s">
        <v>10</v>
      </c>
      <c r="G3843" s="12" t="s">
        <v>24</v>
      </c>
      <c r="H3843" s="12"/>
    </row>
    <row r="3844" spans="1:8" ht="14.25" customHeight="1">
      <c r="A3844" s="12" t="s">
        <v>3871</v>
      </c>
      <c r="B3844" s="12" t="s">
        <v>36</v>
      </c>
      <c r="C3844" s="12" t="s">
        <v>46</v>
      </c>
      <c r="D3844" s="13">
        <v>196594</v>
      </c>
      <c r="E3844" s="13">
        <v>49313</v>
      </c>
      <c r="F3844" s="12"/>
      <c r="G3844" s="12" t="s">
        <v>20</v>
      </c>
      <c r="H3844" s="12"/>
    </row>
    <row r="3845" spans="1:8" ht="14.25" customHeight="1">
      <c r="A3845" s="12" t="s">
        <v>3872</v>
      </c>
      <c r="B3845" s="12" t="s">
        <v>34</v>
      </c>
      <c r="C3845" s="12"/>
      <c r="D3845" s="13">
        <v>160365</v>
      </c>
      <c r="E3845" s="13">
        <v>44300</v>
      </c>
      <c r="F3845" s="12" t="s">
        <v>10</v>
      </c>
      <c r="G3845" s="12" t="s">
        <v>16</v>
      </c>
      <c r="H3845" s="12" t="s">
        <v>11</v>
      </c>
    </row>
    <row r="3846" spans="1:8" ht="14.25" customHeight="1">
      <c r="A3846" s="12" t="s">
        <v>3873</v>
      </c>
      <c r="B3846" s="12" t="s">
        <v>27</v>
      </c>
      <c r="C3846" s="12" t="s">
        <v>9</v>
      </c>
      <c r="D3846" s="13">
        <v>53679</v>
      </c>
      <c r="E3846" s="13">
        <v>11492</v>
      </c>
      <c r="F3846" s="12" t="s">
        <v>10</v>
      </c>
      <c r="G3846" s="12" t="s">
        <v>16</v>
      </c>
      <c r="H3846" s="12" t="s">
        <v>17</v>
      </c>
    </row>
    <row r="3847" spans="1:8" ht="14.25" customHeight="1">
      <c r="A3847" s="12" t="s">
        <v>3874</v>
      </c>
      <c r="B3847" s="12" t="s">
        <v>34</v>
      </c>
      <c r="C3847" s="12" t="s">
        <v>14</v>
      </c>
      <c r="D3847" s="13">
        <v>66269</v>
      </c>
      <c r="E3847" s="13">
        <v>6167</v>
      </c>
      <c r="F3847" s="12" t="s">
        <v>29</v>
      </c>
      <c r="G3847" s="12" t="s">
        <v>24</v>
      </c>
      <c r="H3847" s="12" t="s">
        <v>21</v>
      </c>
    </row>
    <row r="3848" spans="1:8" ht="14.25" customHeight="1">
      <c r="A3848" s="12" t="s">
        <v>3875</v>
      </c>
      <c r="B3848" s="12" t="s">
        <v>34</v>
      </c>
      <c r="C3848" s="12" t="s">
        <v>9</v>
      </c>
      <c r="D3848" s="13">
        <v>40668</v>
      </c>
      <c r="E3848" s="13">
        <v>6099</v>
      </c>
      <c r="F3848" s="12" t="s">
        <v>15</v>
      </c>
      <c r="G3848" s="12" t="s">
        <v>24</v>
      </c>
      <c r="H3848" s="12" t="s">
        <v>21</v>
      </c>
    </row>
    <row r="3849" spans="1:8" ht="14.25" customHeight="1">
      <c r="A3849" s="12" t="s">
        <v>3876</v>
      </c>
      <c r="B3849" s="12"/>
      <c r="C3849" s="12" t="s">
        <v>46</v>
      </c>
      <c r="D3849" s="13">
        <v>180244</v>
      </c>
      <c r="E3849" s="13">
        <v>67918</v>
      </c>
      <c r="F3849" s="12" t="s">
        <v>29</v>
      </c>
      <c r="G3849" s="12" t="s">
        <v>24</v>
      </c>
      <c r="H3849" s="12" t="s">
        <v>11</v>
      </c>
    </row>
    <row r="3850" spans="1:8" ht="14.25" customHeight="1">
      <c r="A3850" s="12" t="s">
        <v>3877</v>
      </c>
      <c r="B3850" s="12" t="s">
        <v>19</v>
      </c>
      <c r="C3850" s="12" t="s">
        <v>9</v>
      </c>
      <c r="D3850" s="13">
        <v>175601</v>
      </c>
      <c r="E3850" s="13">
        <v>91476</v>
      </c>
      <c r="F3850" s="12" t="s">
        <v>29</v>
      </c>
      <c r="G3850" s="12" t="s">
        <v>24</v>
      </c>
      <c r="H3850" s="12" t="s">
        <v>17</v>
      </c>
    </row>
    <row r="3851" spans="1:8" ht="14.25" customHeight="1">
      <c r="A3851" s="12" t="s">
        <v>3878</v>
      </c>
      <c r="B3851" s="12" t="s">
        <v>19</v>
      </c>
      <c r="C3851" s="12"/>
      <c r="D3851" s="13">
        <v>109179</v>
      </c>
      <c r="E3851" s="13">
        <v>42213</v>
      </c>
      <c r="F3851" s="12"/>
      <c r="G3851" s="12" t="s">
        <v>24</v>
      </c>
      <c r="H3851" s="12"/>
    </row>
    <row r="3852" spans="1:8" ht="14.25" customHeight="1">
      <c r="A3852" s="12" t="s">
        <v>3879</v>
      </c>
      <c r="B3852" s="12"/>
      <c r="C3852" s="12"/>
      <c r="D3852" s="13">
        <v>175383</v>
      </c>
      <c r="E3852" s="13">
        <v>25589</v>
      </c>
      <c r="F3852" s="12" t="s">
        <v>15</v>
      </c>
      <c r="G3852" s="12" t="s">
        <v>24</v>
      </c>
      <c r="H3852" s="12" t="s">
        <v>11</v>
      </c>
    </row>
    <row r="3853" spans="1:8" ht="14.25" customHeight="1">
      <c r="A3853" s="12" t="s">
        <v>3880</v>
      </c>
      <c r="B3853" s="12" t="s">
        <v>34</v>
      </c>
      <c r="C3853" s="12" t="s">
        <v>14</v>
      </c>
      <c r="D3853" s="13">
        <v>84625</v>
      </c>
      <c r="E3853" s="13">
        <v>66933</v>
      </c>
      <c r="F3853" s="12"/>
      <c r="G3853" s="12" t="s">
        <v>20</v>
      </c>
      <c r="H3853" s="12" t="s">
        <v>11</v>
      </c>
    </row>
    <row r="3854" spans="1:8" ht="14.25" customHeight="1">
      <c r="A3854" s="12" t="s">
        <v>3881</v>
      </c>
      <c r="B3854" s="12" t="s">
        <v>36</v>
      </c>
      <c r="C3854" s="12" t="s">
        <v>9</v>
      </c>
      <c r="D3854" s="13">
        <v>146193</v>
      </c>
      <c r="E3854" s="13">
        <v>97197</v>
      </c>
      <c r="F3854" s="12"/>
      <c r="G3854" s="12" t="s">
        <v>16</v>
      </c>
      <c r="H3854" s="12" t="s">
        <v>31</v>
      </c>
    </row>
    <row r="3855" spans="1:8" ht="14.25" customHeight="1">
      <c r="A3855" s="12" t="s">
        <v>3882</v>
      </c>
      <c r="B3855" s="12" t="s">
        <v>19</v>
      </c>
      <c r="C3855" s="12" t="s">
        <v>46</v>
      </c>
      <c r="D3855" s="13">
        <v>68044</v>
      </c>
      <c r="E3855" s="13">
        <v>60227</v>
      </c>
      <c r="F3855" s="12"/>
      <c r="G3855" s="12" t="s">
        <v>20</v>
      </c>
      <c r="H3855" s="12" t="s">
        <v>17</v>
      </c>
    </row>
    <row r="3856" spans="1:8" ht="14.25" customHeight="1">
      <c r="A3856" s="12" t="s">
        <v>3883</v>
      </c>
      <c r="B3856" s="12" t="s">
        <v>34</v>
      </c>
      <c r="C3856" s="12" t="s">
        <v>9</v>
      </c>
      <c r="D3856" s="13">
        <v>16800</v>
      </c>
      <c r="E3856" s="13">
        <v>30986</v>
      </c>
      <c r="F3856" s="12" t="s">
        <v>15</v>
      </c>
      <c r="G3856" s="12" t="s">
        <v>24</v>
      </c>
      <c r="H3856" s="12" t="s">
        <v>17</v>
      </c>
    </row>
    <row r="3857" spans="1:8" ht="14.25" customHeight="1">
      <c r="A3857" s="12" t="s">
        <v>3884</v>
      </c>
      <c r="B3857" s="12" t="s">
        <v>19</v>
      </c>
      <c r="C3857" s="12" t="s">
        <v>9</v>
      </c>
      <c r="D3857" s="13">
        <v>177320</v>
      </c>
      <c r="E3857" s="13">
        <v>95294</v>
      </c>
      <c r="F3857" s="12" t="s">
        <v>29</v>
      </c>
      <c r="G3857" s="12" t="s">
        <v>24</v>
      </c>
      <c r="H3857" s="12" t="s">
        <v>17</v>
      </c>
    </row>
    <row r="3858" spans="1:8" ht="14.25" customHeight="1">
      <c r="A3858" s="12" t="s">
        <v>3885</v>
      </c>
      <c r="B3858" s="12" t="s">
        <v>19</v>
      </c>
      <c r="C3858" s="12"/>
      <c r="D3858" s="13">
        <v>51988</v>
      </c>
      <c r="E3858" s="13">
        <v>29354</v>
      </c>
      <c r="F3858" s="12" t="s">
        <v>10</v>
      </c>
      <c r="G3858" s="12"/>
      <c r="H3858" s="12" t="s">
        <v>11</v>
      </c>
    </row>
    <row r="3859" spans="1:8" ht="14.25" customHeight="1">
      <c r="A3859" s="12" t="s">
        <v>3886</v>
      </c>
      <c r="B3859" s="12" t="s">
        <v>13</v>
      </c>
      <c r="C3859" s="12" t="s">
        <v>14</v>
      </c>
      <c r="D3859" s="13">
        <v>194721</v>
      </c>
      <c r="E3859" s="13">
        <v>23499</v>
      </c>
      <c r="F3859" s="12" t="s">
        <v>15</v>
      </c>
      <c r="G3859" s="12" t="s">
        <v>16</v>
      </c>
      <c r="H3859" s="12" t="s">
        <v>31</v>
      </c>
    </row>
    <row r="3860" spans="1:8" ht="14.25" customHeight="1">
      <c r="A3860" s="12" t="s">
        <v>3887</v>
      </c>
      <c r="B3860" s="12" t="s">
        <v>19</v>
      </c>
      <c r="C3860" s="12" t="s">
        <v>14</v>
      </c>
      <c r="D3860" s="13">
        <v>65001</v>
      </c>
      <c r="E3860" s="13">
        <v>19286</v>
      </c>
      <c r="F3860" s="12" t="s">
        <v>15</v>
      </c>
      <c r="G3860" s="12" t="s">
        <v>24</v>
      </c>
      <c r="H3860" s="12" t="s">
        <v>31</v>
      </c>
    </row>
    <row r="3861" spans="1:8" ht="14.25" customHeight="1">
      <c r="A3861" s="12" t="s">
        <v>3888</v>
      </c>
      <c r="B3861" s="12" t="s">
        <v>34</v>
      </c>
      <c r="C3861" s="12" t="s">
        <v>14</v>
      </c>
      <c r="D3861" s="13">
        <v>155981</v>
      </c>
      <c r="E3861" s="13">
        <v>68681</v>
      </c>
      <c r="F3861" s="12" t="s">
        <v>29</v>
      </c>
      <c r="G3861" s="12"/>
      <c r="H3861" s="12"/>
    </row>
    <row r="3862" spans="1:8" ht="14.25" customHeight="1">
      <c r="A3862" s="12" t="s">
        <v>3889</v>
      </c>
      <c r="B3862" s="12" t="s">
        <v>34</v>
      </c>
      <c r="C3862" s="12" t="s">
        <v>46</v>
      </c>
      <c r="D3862" s="13">
        <v>15203</v>
      </c>
      <c r="E3862" s="13">
        <v>53686</v>
      </c>
      <c r="F3862" s="12" t="s">
        <v>15</v>
      </c>
      <c r="G3862" s="12" t="s">
        <v>16</v>
      </c>
      <c r="H3862" s="12"/>
    </row>
    <row r="3863" spans="1:8" ht="14.25" customHeight="1">
      <c r="A3863" s="12" t="s">
        <v>3890</v>
      </c>
      <c r="B3863" s="12" t="s">
        <v>36</v>
      </c>
      <c r="C3863" s="12" t="s">
        <v>14</v>
      </c>
      <c r="D3863" s="13">
        <v>64588</v>
      </c>
      <c r="E3863" s="13">
        <v>36026</v>
      </c>
      <c r="F3863" s="12" t="s">
        <v>29</v>
      </c>
      <c r="G3863" s="12"/>
      <c r="H3863" s="12"/>
    </row>
    <row r="3864" spans="1:8" ht="14.25" customHeight="1">
      <c r="A3864" s="12" t="s">
        <v>3891</v>
      </c>
      <c r="B3864" s="12" t="s">
        <v>34</v>
      </c>
      <c r="C3864" s="12" t="s">
        <v>46</v>
      </c>
      <c r="D3864" s="13">
        <v>163741</v>
      </c>
      <c r="E3864" s="13">
        <v>71939</v>
      </c>
      <c r="F3864" s="12" t="s">
        <v>15</v>
      </c>
      <c r="G3864" s="12"/>
      <c r="H3864" s="12" t="s">
        <v>31</v>
      </c>
    </row>
    <row r="3865" spans="1:8" ht="14.25" customHeight="1">
      <c r="A3865" s="12" t="s">
        <v>3892</v>
      </c>
      <c r="B3865" s="12" t="s">
        <v>13</v>
      </c>
      <c r="C3865" s="12" t="s">
        <v>46</v>
      </c>
      <c r="D3865" s="13">
        <v>123559</v>
      </c>
      <c r="E3865" s="13">
        <v>46729</v>
      </c>
      <c r="F3865" s="12" t="s">
        <v>15</v>
      </c>
      <c r="G3865" s="12"/>
      <c r="H3865" s="12" t="s">
        <v>21</v>
      </c>
    </row>
    <row r="3866" spans="1:8" ht="14.25" customHeight="1">
      <c r="A3866" s="12" t="s">
        <v>3893</v>
      </c>
      <c r="B3866" s="12" t="s">
        <v>34</v>
      </c>
      <c r="C3866" s="12" t="s">
        <v>14</v>
      </c>
      <c r="D3866" s="13">
        <v>121055</v>
      </c>
      <c r="E3866" s="13">
        <v>92796</v>
      </c>
      <c r="F3866" s="12" t="s">
        <v>29</v>
      </c>
      <c r="G3866" s="12" t="s">
        <v>24</v>
      </c>
      <c r="H3866" s="12"/>
    </row>
    <row r="3867" spans="1:8" ht="14.25" customHeight="1">
      <c r="A3867" s="12" t="s">
        <v>3894</v>
      </c>
      <c r="B3867" s="12"/>
      <c r="C3867" s="12" t="s">
        <v>14</v>
      </c>
      <c r="D3867" s="13">
        <v>128684</v>
      </c>
      <c r="E3867" s="13">
        <v>42278</v>
      </c>
      <c r="F3867" s="12" t="s">
        <v>29</v>
      </c>
      <c r="G3867" s="12" t="s">
        <v>16</v>
      </c>
      <c r="H3867" s="12" t="s">
        <v>31</v>
      </c>
    </row>
    <row r="3868" spans="1:8" ht="14.25" customHeight="1">
      <c r="A3868" s="12" t="s">
        <v>3895</v>
      </c>
      <c r="B3868" s="12" t="s">
        <v>13</v>
      </c>
      <c r="C3868" s="12" t="s">
        <v>14</v>
      </c>
      <c r="D3868" s="13">
        <v>106266</v>
      </c>
      <c r="E3868" s="13">
        <v>74405</v>
      </c>
      <c r="F3868" s="12" t="s">
        <v>29</v>
      </c>
      <c r="G3868" s="12" t="s">
        <v>24</v>
      </c>
      <c r="H3868" s="12" t="s">
        <v>17</v>
      </c>
    </row>
    <row r="3869" spans="1:8" ht="14.25" customHeight="1">
      <c r="A3869" s="12" t="s">
        <v>3896</v>
      </c>
      <c r="B3869" s="12" t="s">
        <v>13</v>
      </c>
      <c r="C3869" s="12" t="s">
        <v>14</v>
      </c>
      <c r="D3869" s="13">
        <v>172432</v>
      </c>
      <c r="E3869" s="13">
        <v>79210</v>
      </c>
      <c r="F3869" s="12" t="s">
        <v>29</v>
      </c>
      <c r="G3869" s="12" t="s">
        <v>16</v>
      </c>
      <c r="H3869" s="12"/>
    </row>
    <row r="3870" spans="1:8" ht="14.25" customHeight="1">
      <c r="A3870" s="12" t="s">
        <v>3897</v>
      </c>
      <c r="B3870" s="12" t="s">
        <v>34</v>
      </c>
      <c r="C3870" s="12"/>
      <c r="D3870" s="13">
        <v>40729</v>
      </c>
      <c r="E3870" s="13">
        <v>26070</v>
      </c>
      <c r="F3870" s="12" t="s">
        <v>29</v>
      </c>
      <c r="G3870" s="12" t="s">
        <v>20</v>
      </c>
      <c r="H3870" s="12" t="s">
        <v>17</v>
      </c>
    </row>
    <row r="3871" spans="1:8" ht="14.25" customHeight="1">
      <c r="A3871" s="12" t="s">
        <v>3898</v>
      </c>
      <c r="B3871" s="12" t="s">
        <v>36</v>
      </c>
      <c r="C3871" s="12" t="s">
        <v>9</v>
      </c>
      <c r="D3871" s="13">
        <v>171177</v>
      </c>
      <c r="E3871" s="13">
        <v>76379</v>
      </c>
      <c r="F3871" s="12" t="s">
        <v>29</v>
      </c>
      <c r="G3871" s="12" t="s">
        <v>16</v>
      </c>
      <c r="H3871" s="12" t="s">
        <v>17</v>
      </c>
    </row>
    <row r="3872" spans="1:8" ht="14.25" customHeight="1">
      <c r="A3872" s="12" t="s">
        <v>3899</v>
      </c>
      <c r="B3872" s="12"/>
      <c r="C3872" s="12" t="s">
        <v>14</v>
      </c>
      <c r="D3872" s="13">
        <v>181800</v>
      </c>
      <c r="E3872" s="13">
        <v>52923</v>
      </c>
      <c r="F3872" s="12" t="s">
        <v>29</v>
      </c>
      <c r="G3872" s="12" t="s">
        <v>24</v>
      </c>
      <c r="H3872" s="12" t="s">
        <v>21</v>
      </c>
    </row>
    <row r="3873" spans="1:8" ht="14.25" customHeight="1">
      <c r="A3873" s="12" t="s">
        <v>3900</v>
      </c>
      <c r="B3873" s="12" t="s">
        <v>13</v>
      </c>
      <c r="C3873" s="12" t="s">
        <v>9</v>
      </c>
      <c r="D3873" s="13">
        <v>178914</v>
      </c>
      <c r="E3873" s="13">
        <v>81057</v>
      </c>
      <c r="F3873" s="12" t="s">
        <v>10</v>
      </c>
      <c r="G3873" s="12" t="s">
        <v>20</v>
      </c>
      <c r="H3873" s="12" t="s">
        <v>21</v>
      </c>
    </row>
    <row r="3874" spans="1:8" ht="14.25" customHeight="1">
      <c r="A3874" s="12" t="s">
        <v>3901</v>
      </c>
      <c r="B3874" s="12"/>
      <c r="C3874" s="12" t="s">
        <v>46</v>
      </c>
      <c r="D3874" s="13">
        <v>21872</v>
      </c>
      <c r="E3874" s="13">
        <v>50142</v>
      </c>
      <c r="F3874" s="12" t="s">
        <v>29</v>
      </c>
      <c r="G3874" s="12" t="s">
        <v>24</v>
      </c>
      <c r="H3874" s="12" t="s">
        <v>17</v>
      </c>
    </row>
    <row r="3875" spans="1:8" ht="14.25" customHeight="1">
      <c r="A3875" s="12" t="s">
        <v>3902</v>
      </c>
      <c r="B3875" s="12" t="s">
        <v>34</v>
      </c>
      <c r="C3875" s="12"/>
      <c r="D3875" s="13">
        <v>84930</v>
      </c>
      <c r="E3875" s="13">
        <v>44821</v>
      </c>
      <c r="F3875" s="12"/>
      <c r="G3875" s="12"/>
      <c r="H3875" s="12" t="s">
        <v>31</v>
      </c>
    </row>
    <row r="3876" spans="1:8" ht="14.25" customHeight="1">
      <c r="A3876" s="12" t="s">
        <v>3903</v>
      </c>
      <c r="B3876" s="12" t="s">
        <v>34</v>
      </c>
      <c r="C3876" s="12" t="s">
        <v>14</v>
      </c>
      <c r="D3876" s="13">
        <v>162596</v>
      </c>
      <c r="E3876" s="13">
        <v>6471</v>
      </c>
      <c r="F3876" s="12" t="s">
        <v>10</v>
      </c>
      <c r="G3876" s="12"/>
      <c r="H3876" s="12" t="s">
        <v>17</v>
      </c>
    </row>
    <row r="3877" spans="1:8" ht="14.25" customHeight="1">
      <c r="A3877" s="12" t="s">
        <v>3904</v>
      </c>
      <c r="B3877" s="12"/>
      <c r="C3877" s="12" t="s">
        <v>46</v>
      </c>
      <c r="D3877" s="13">
        <v>98627</v>
      </c>
      <c r="E3877" s="13">
        <v>83064</v>
      </c>
      <c r="F3877" s="12"/>
      <c r="G3877" s="12" t="s">
        <v>24</v>
      </c>
      <c r="H3877" s="12" t="s">
        <v>11</v>
      </c>
    </row>
    <row r="3878" spans="1:8" ht="14.25" customHeight="1">
      <c r="A3878" s="12" t="s">
        <v>3905</v>
      </c>
      <c r="B3878" s="12" t="s">
        <v>36</v>
      </c>
      <c r="C3878" s="12" t="s">
        <v>46</v>
      </c>
      <c r="D3878" s="13">
        <v>80605</v>
      </c>
      <c r="E3878" s="13">
        <v>28866</v>
      </c>
      <c r="F3878" s="12" t="s">
        <v>29</v>
      </c>
      <c r="G3878" s="12" t="s">
        <v>24</v>
      </c>
      <c r="H3878" s="12" t="s">
        <v>21</v>
      </c>
    </row>
    <row r="3879" spans="1:8" ht="14.25" customHeight="1">
      <c r="A3879" s="12" t="s">
        <v>3906</v>
      </c>
      <c r="B3879" s="12"/>
      <c r="C3879" s="12" t="s">
        <v>9</v>
      </c>
      <c r="D3879" s="13">
        <v>148598</v>
      </c>
      <c r="E3879" s="13">
        <v>37784</v>
      </c>
      <c r="F3879" s="12" t="s">
        <v>10</v>
      </c>
      <c r="G3879" s="12" t="s">
        <v>16</v>
      </c>
      <c r="H3879" s="12" t="s">
        <v>31</v>
      </c>
    </row>
    <row r="3880" spans="1:8" ht="14.25" customHeight="1">
      <c r="A3880" s="12" t="s">
        <v>3907</v>
      </c>
      <c r="B3880" s="12" t="s">
        <v>13</v>
      </c>
      <c r="C3880" s="12" t="s">
        <v>46</v>
      </c>
      <c r="D3880" s="13">
        <v>39265</v>
      </c>
      <c r="E3880" s="13">
        <v>76171</v>
      </c>
      <c r="F3880" s="12" t="s">
        <v>15</v>
      </c>
      <c r="G3880" s="12" t="s">
        <v>16</v>
      </c>
      <c r="H3880" s="12" t="s">
        <v>31</v>
      </c>
    </row>
    <row r="3881" spans="1:8" ht="14.25" customHeight="1">
      <c r="A3881" s="12" t="s">
        <v>3908</v>
      </c>
      <c r="B3881" s="12" t="s">
        <v>13</v>
      </c>
      <c r="C3881" s="12" t="s">
        <v>9</v>
      </c>
      <c r="D3881" s="13">
        <v>191701</v>
      </c>
      <c r="E3881" s="13">
        <v>20785</v>
      </c>
      <c r="F3881" s="12" t="s">
        <v>15</v>
      </c>
      <c r="G3881" s="12" t="s">
        <v>20</v>
      </c>
      <c r="H3881" s="12" t="s">
        <v>31</v>
      </c>
    </row>
    <row r="3882" spans="1:8" ht="14.25" customHeight="1">
      <c r="A3882" s="12" t="s">
        <v>3909</v>
      </c>
      <c r="B3882" s="12" t="s">
        <v>13</v>
      </c>
      <c r="C3882" s="12" t="s">
        <v>9</v>
      </c>
      <c r="D3882" s="13">
        <v>86282</v>
      </c>
      <c r="E3882" s="13">
        <v>57256</v>
      </c>
      <c r="F3882" s="12"/>
      <c r="G3882" s="12"/>
      <c r="H3882" s="12"/>
    </row>
    <row r="3883" spans="1:8" ht="14.25" customHeight="1">
      <c r="A3883" s="12" t="s">
        <v>3910</v>
      </c>
      <c r="B3883" s="12" t="s">
        <v>34</v>
      </c>
      <c r="C3883" s="12" t="s">
        <v>9</v>
      </c>
      <c r="D3883" s="13">
        <v>131913</v>
      </c>
      <c r="E3883" s="13">
        <v>86474</v>
      </c>
      <c r="F3883" s="12" t="s">
        <v>15</v>
      </c>
      <c r="G3883" s="12" t="s">
        <v>16</v>
      </c>
      <c r="H3883" s="12" t="s">
        <v>21</v>
      </c>
    </row>
    <row r="3884" spans="1:8" ht="14.25" customHeight="1">
      <c r="A3884" s="12" t="s">
        <v>3911</v>
      </c>
      <c r="B3884" s="12" t="s">
        <v>19</v>
      </c>
      <c r="C3884" s="12" t="s">
        <v>14</v>
      </c>
      <c r="D3884" s="13">
        <v>95376</v>
      </c>
      <c r="E3884" s="13">
        <v>39387</v>
      </c>
      <c r="F3884" s="12"/>
      <c r="G3884" s="12" t="s">
        <v>16</v>
      </c>
      <c r="H3884" s="12" t="s">
        <v>31</v>
      </c>
    </row>
    <row r="3885" spans="1:8" ht="14.25" customHeight="1">
      <c r="A3885" s="12" t="s">
        <v>3912</v>
      </c>
      <c r="B3885" s="12" t="s">
        <v>36</v>
      </c>
      <c r="C3885" s="12" t="s">
        <v>46</v>
      </c>
      <c r="D3885" s="13">
        <v>41152</v>
      </c>
      <c r="E3885" s="13">
        <v>39089</v>
      </c>
      <c r="F3885" s="12" t="s">
        <v>10</v>
      </c>
      <c r="G3885" s="12"/>
      <c r="H3885" s="12" t="s">
        <v>11</v>
      </c>
    </row>
    <row r="3886" spans="1:8" ht="14.25" customHeight="1">
      <c r="A3886" s="12" t="s">
        <v>3913</v>
      </c>
      <c r="B3886" s="12" t="s">
        <v>34</v>
      </c>
      <c r="C3886" s="12"/>
      <c r="D3886" s="13">
        <v>128932</v>
      </c>
      <c r="E3886" s="13">
        <v>18169</v>
      </c>
      <c r="F3886" s="12" t="s">
        <v>29</v>
      </c>
      <c r="G3886" s="12" t="s">
        <v>16</v>
      </c>
      <c r="H3886" s="12"/>
    </row>
    <row r="3887" spans="1:8" ht="14.25" customHeight="1">
      <c r="A3887" s="12" t="s">
        <v>3914</v>
      </c>
      <c r="B3887" s="12" t="s">
        <v>13</v>
      </c>
      <c r="C3887" s="12" t="s">
        <v>9</v>
      </c>
      <c r="D3887" s="13">
        <v>65093</v>
      </c>
      <c r="E3887" s="13">
        <v>93039</v>
      </c>
      <c r="F3887" s="12"/>
      <c r="G3887" s="12" t="s">
        <v>16</v>
      </c>
      <c r="H3887" s="12"/>
    </row>
    <row r="3888" spans="1:8" ht="14.25" customHeight="1">
      <c r="A3888" s="12" t="s">
        <v>3915</v>
      </c>
      <c r="B3888" s="12" t="s">
        <v>13</v>
      </c>
      <c r="C3888" s="12"/>
      <c r="D3888" s="13">
        <v>134445</v>
      </c>
      <c r="E3888" s="13">
        <v>55144</v>
      </c>
      <c r="F3888" s="12" t="s">
        <v>29</v>
      </c>
      <c r="G3888" s="12"/>
      <c r="H3888" s="12" t="s">
        <v>31</v>
      </c>
    </row>
    <row r="3889" spans="1:8" ht="14.25" customHeight="1">
      <c r="A3889" s="12" t="s">
        <v>3916</v>
      </c>
      <c r="B3889" s="12"/>
      <c r="C3889" s="12" t="s">
        <v>46</v>
      </c>
      <c r="D3889" s="13">
        <v>27602</v>
      </c>
      <c r="E3889" s="13">
        <v>13158</v>
      </c>
      <c r="F3889" s="12" t="s">
        <v>29</v>
      </c>
      <c r="G3889" s="12" t="s">
        <v>24</v>
      </c>
      <c r="H3889" s="12" t="s">
        <v>31</v>
      </c>
    </row>
    <row r="3890" spans="1:8" ht="14.25" customHeight="1">
      <c r="A3890" s="12" t="s">
        <v>3917</v>
      </c>
      <c r="B3890" s="12" t="s">
        <v>13</v>
      </c>
      <c r="C3890" s="12"/>
      <c r="D3890" s="13">
        <v>20087</v>
      </c>
      <c r="E3890" s="13">
        <v>75338</v>
      </c>
      <c r="F3890" s="12" t="s">
        <v>15</v>
      </c>
      <c r="G3890" s="12" t="s">
        <v>16</v>
      </c>
      <c r="H3890" s="12" t="s">
        <v>21</v>
      </c>
    </row>
    <row r="3891" spans="1:8" ht="14.25" customHeight="1">
      <c r="A3891" s="12" t="s">
        <v>3918</v>
      </c>
      <c r="B3891" s="12" t="s">
        <v>27</v>
      </c>
      <c r="C3891" s="12" t="s">
        <v>9</v>
      </c>
      <c r="D3891" s="13">
        <v>43451</v>
      </c>
      <c r="E3891" s="13">
        <v>16024</v>
      </c>
      <c r="F3891" s="12" t="s">
        <v>15</v>
      </c>
      <c r="G3891" s="12" t="s">
        <v>24</v>
      </c>
      <c r="H3891" s="12"/>
    </row>
    <row r="3892" spans="1:8" ht="14.25" customHeight="1">
      <c r="A3892" s="12" t="s">
        <v>3919</v>
      </c>
      <c r="B3892" s="12" t="s">
        <v>13</v>
      </c>
      <c r="C3892" s="12" t="s">
        <v>9</v>
      </c>
      <c r="D3892" s="13">
        <v>131859</v>
      </c>
      <c r="E3892" s="13">
        <v>60389</v>
      </c>
      <c r="F3892" s="12" t="s">
        <v>29</v>
      </c>
      <c r="G3892" s="12"/>
      <c r="H3892" s="12" t="s">
        <v>31</v>
      </c>
    </row>
    <row r="3893" spans="1:8" ht="14.25" customHeight="1">
      <c r="A3893" s="12" t="s">
        <v>3920</v>
      </c>
      <c r="B3893" s="12" t="s">
        <v>13</v>
      </c>
      <c r="C3893" s="12" t="s">
        <v>46</v>
      </c>
      <c r="D3893" s="13">
        <v>112799</v>
      </c>
      <c r="E3893" s="13">
        <v>50074</v>
      </c>
      <c r="F3893" s="12" t="s">
        <v>29</v>
      </c>
      <c r="G3893" s="12" t="s">
        <v>16</v>
      </c>
      <c r="H3893" s="12" t="s">
        <v>11</v>
      </c>
    </row>
    <row r="3894" spans="1:8" ht="14.25" customHeight="1">
      <c r="A3894" s="12" t="s">
        <v>3921</v>
      </c>
      <c r="B3894" s="12" t="s">
        <v>34</v>
      </c>
      <c r="C3894" s="12" t="s">
        <v>9</v>
      </c>
      <c r="D3894" s="13">
        <v>130103</v>
      </c>
      <c r="E3894" s="13">
        <v>85771</v>
      </c>
      <c r="F3894" s="12" t="s">
        <v>15</v>
      </c>
      <c r="G3894" s="12" t="s">
        <v>16</v>
      </c>
      <c r="H3894" s="12"/>
    </row>
    <row r="3895" spans="1:8" ht="14.25" customHeight="1">
      <c r="A3895" s="12" t="s">
        <v>3922</v>
      </c>
      <c r="B3895" s="12"/>
      <c r="C3895" s="12" t="s">
        <v>14</v>
      </c>
      <c r="D3895" s="13">
        <v>91619</v>
      </c>
      <c r="E3895" s="13">
        <v>17825</v>
      </c>
      <c r="F3895" s="12"/>
      <c r="G3895" s="12" t="s">
        <v>20</v>
      </c>
      <c r="H3895" s="12"/>
    </row>
    <row r="3896" spans="1:8" ht="14.25" customHeight="1">
      <c r="A3896" s="12" t="s">
        <v>3923</v>
      </c>
      <c r="B3896" s="12" t="s">
        <v>19</v>
      </c>
      <c r="C3896" s="12" t="s">
        <v>9</v>
      </c>
      <c r="D3896" s="13">
        <v>35233</v>
      </c>
      <c r="E3896" s="13">
        <v>48984</v>
      </c>
      <c r="F3896" s="12" t="s">
        <v>29</v>
      </c>
      <c r="G3896" s="12" t="s">
        <v>24</v>
      </c>
      <c r="H3896" s="12"/>
    </row>
    <row r="3897" spans="1:8" ht="14.25" customHeight="1">
      <c r="A3897" s="12" t="s">
        <v>3924</v>
      </c>
      <c r="B3897" s="12" t="s">
        <v>36</v>
      </c>
      <c r="C3897" s="12" t="s">
        <v>14</v>
      </c>
      <c r="D3897" s="13">
        <v>116819</v>
      </c>
      <c r="E3897" s="13">
        <v>66789</v>
      </c>
      <c r="F3897" s="12" t="s">
        <v>10</v>
      </c>
      <c r="G3897" s="12" t="s">
        <v>16</v>
      </c>
      <c r="H3897" s="12" t="s">
        <v>17</v>
      </c>
    </row>
    <row r="3898" spans="1:8" ht="14.25" customHeight="1">
      <c r="A3898" s="12" t="s">
        <v>3925</v>
      </c>
      <c r="B3898" s="12" t="s">
        <v>36</v>
      </c>
      <c r="C3898" s="12" t="s">
        <v>9</v>
      </c>
      <c r="D3898" s="13">
        <v>16998</v>
      </c>
      <c r="E3898" s="13">
        <v>55094</v>
      </c>
      <c r="F3898" s="12" t="s">
        <v>29</v>
      </c>
      <c r="G3898" s="12" t="s">
        <v>16</v>
      </c>
      <c r="H3898" s="12"/>
    </row>
    <row r="3899" spans="1:8" ht="14.25" customHeight="1">
      <c r="A3899" s="12" t="s">
        <v>3926</v>
      </c>
      <c r="B3899" s="12"/>
      <c r="C3899" s="12" t="s">
        <v>9</v>
      </c>
      <c r="D3899" s="13">
        <v>96404</v>
      </c>
      <c r="E3899" s="13">
        <v>10271</v>
      </c>
      <c r="F3899" s="12"/>
      <c r="G3899" s="12"/>
      <c r="H3899" s="12" t="s">
        <v>11</v>
      </c>
    </row>
    <row r="3900" spans="1:8" ht="14.25" customHeight="1">
      <c r="A3900" s="12" t="s">
        <v>3927</v>
      </c>
      <c r="B3900" s="12"/>
      <c r="C3900" s="12"/>
      <c r="D3900" s="13">
        <v>113586</v>
      </c>
      <c r="E3900" s="13">
        <v>82276</v>
      </c>
      <c r="F3900" s="12" t="s">
        <v>15</v>
      </c>
      <c r="G3900" s="12"/>
      <c r="H3900" s="12" t="s">
        <v>17</v>
      </c>
    </row>
    <row r="3901" spans="1:8" ht="14.25" customHeight="1">
      <c r="A3901" s="12" t="s">
        <v>3928</v>
      </c>
      <c r="B3901" s="12" t="s">
        <v>36</v>
      </c>
      <c r="C3901" s="12" t="s">
        <v>46</v>
      </c>
      <c r="D3901" s="13">
        <v>77525</v>
      </c>
      <c r="E3901" s="13">
        <v>40896</v>
      </c>
      <c r="F3901" s="12" t="s">
        <v>10</v>
      </c>
      <c r="G3901" s="12" t="s">
        <v>16</v>
      </c>
      <c r="H3901" s="12" t="s">
        <v>17</v>
      </c>
    </row>
    <row r="3902" spans="1:8" ht="14.25" customHeight="1">
      <c r="A3902" s="12" t="s">
        <v>3929</v>
      </c>
      <c r="B3902" s="12"/>
      <c r="C3902" s="12" t="s">
        <v>9</v>
      </c>
      <c r="D3902" s="13">
        <v>184749</v>
      </c>
      <c r="E3902" s="13">
        <v>25205</v>
      </c>
      <c r="F3902" s="12" t="s">
        <v>15</v>
      </c>
      <c r="G3902" s="12" t="s">
        <v>20</v>
      </c>
      <c r="H3902" s="12" t="s">
        <v>31</v>
      </c>
    </row>
    <row r="3903" spans="1:8" ht="14.25" customHeight="1">
      <c r="A3903" s="12" t="s">
        <v>3930</v>
      </c>
      <c r="B3903" s="12" t="s">
        <v>36</v>
      </c>
      <c r="C3903" s="12" t="s">
        <v>9</v>
      </c>
      <c r="D3903" s="13">
        <v>40208</v>
      </c>
      <c r="E3903" s="13">
        <v>43353</v>
      </c>
      <c r="F3903" s="12" t="s">
        <v>15</v>
      </c>
      <c r="G3903" s="12" t="s">
        <v>16</v>
      </c>
      <c r="H3903" s="12" t="s">
        <v>17</v>
      </c>
    </row>
    <row r="3904" spans="1:8" ht="14.25" customHeight="1">
      <c r="A3904" s="12" t="s">
        <v>3931</v>
      </c>
      <c r="B3904" s="12" t="s">
        <v>19</v>
      </c>
      <c r="C3904" s="12" t="s">
        <v>46</v>
      </c>
      <c r="D3904" s="13">
        <v>110565</v>
      </c>
      <c r="E3904" s="13">
        <v>95484</v>
      </c>
      <c r="F3904" s="12" t="s">
        <v>10</v>
      </c>
      <c r="G3904" s="12" t="s">
        <v>24</v>
      </c>
      <c r="H3904" s="12"/>
    </row>
    <row r="3905" spans="1:8" ht="14.25" customHeight="1">
      <c r="A3905" s="12" t="s">
        <v>3932</v>
      </c>
      <c r="B3905" s="12" t="s">
        <v>13</v>
      </c>
      <c r="C3905" s="12" t="s">
        <v>46</v>
      </c>
      <c r="D3905" s="13">
        <v>70964</v>
      </c>
      <c r="E3905" s="13">
        <v>49891</v>
      </c>
      <c r="F3905" s="12" t="s">
        <v>10</v>
      </c>
      <c r="G3905" s="12"/>
      <c r="H3905" s="12" t="s">
        <v>11</v>
      </c>
    </row>
    <row r="3906" spans="1:8" ht="14.25" customHeight="1">
      <c r="A3906" s="12" t="s">
        <v>3933</v>
      </c>
      <c r="B3906" s="12" t="s">
        <v>36</v>
      </c>
      <c r="C3906" s="12"/>
      <c r="D3906" s="13">
        <v>169970</v>
      </c>
      <c r="E3906" s="13">
        <v>38021</v>
      </c>
      <c r="F3906" s="12" t="s">
        <v>10</v>
      </c>
      <c r="G3906" s="12" t="s">
        <v>24</v>
      </c>
      <c r="H3906" s="12" t="s">
        <v>31</v>
      </c>
    </row>
    <row r="3907" spans="1:8" ht="14.25" customHeight="1">
      <c r="A3907" s="12" t="s">
        <v>3934</v>
      </c>
      <c r="B3907" s="12" t="s">
        <v>19</v>
      </c>
      <c r="C3907" s="12" t="s">
        <v>46</v>
      </c>
      <c r="D3907" s="13">
        <v>10998</v>
      </c>
      <c r="E3907" s="13">
        <v>83901</v>
      </c>
      <c r="F3907" s="12" t="s">
        <v>10</v>
      </c>
      <c r="G3907" s="12" t="s">
        <v>24</v>
      </c>
      <c r="H3907" s="12" t="s">
        <v>31</v>
      </c>
    </row>
    <row r="3908" spans="1:8" ht="14.25" customHeight="1">
      <c r="A3908" s="12" t="s">
        <v>3935</v>
      </c>
      <c r="B3908" s="12" t="s">
        <v>19</v>
      </c>
      <c r="C3908" s="12"/>
      <c r="D3908" s="13">
        <v>190442</v>
      </c>
      <c r="E3908" s="13">
        <v>58742</v>
      </c>
      <c r="F3908" s="12" t="s">
        <v>10</v>
      </c>
      <c r="G3908" s="12" t="s">
        <v>24</v>
      </c>
      <c r="H3908" s="12" t="s">
        <v>11</v>
      </c>
    </row>
    <row r="3909" spans="1:8" ht="14.25" customHeight="1">
      <c r="A3909" s="12" t="s">
        <v>3936</v>
      </c>
      <c r="B3909" s="12" t="s">
        <v>34</v>
      </c>
      <c r="C3909" s="12" t="s">
        <v>9</v>
      </c>
      <c r="D3909" s="13">
        <v>129094</v>
      </c>
      <c r="E3909" s="13">
        <v>16481</v>
      </c>
      <c r="F3909" s="12" t="s">
        <v>15</v>
      </c>
      <c r="G3909" s="12" t="s">
        <v>16</v>
      </c>
      <c r="H3909" s="12"/>
    </row>
    <row r="3910" spans="1:8" ht="14.25" customHeight="1">
      <c r="A3910" s="12" t="s">
        <v>3937</v>
      </c>
      <c r="B3910" s="12" t="s">
        <v>13</v>
      </c>
      <c r="C3910" s="12"/>
      <c r="D3910" s="13">
        <v>48136</v>
      </c>
      <c r="E3910" s="13">
        <v>82784</v>
      </c>
      <c r="F3910" s="12" t="s">
        <v>15</v>
      </c>
      <c r="G3910" s="12" t="s">
        <v>20</v>
      </c>
      <c r="H3910" s="12" t="s">
        <v>21</v>
      </c>
    </row>
    <row r="3911" spans="1:8" ht="14.25" customHeight="1">
      <c r="A3911" s="12" t="s">
        <v>3938</v>
      </c>
      <c r="B3911" s="12" t="s">
        <v>19</v>
      </c>
      <c r="C3911" s="12" t="s">
        <v>9</v>
      </c>
      <c r="D3911" s="13">
        <v>177770</v>
      </c>
      <c r="E3911" s="13">
        <v>43130</v>
      </c>
      <c r="F3911" s="12" t="s">
        <v>15</v>
      </c>
      <c r="G3911" s="12" t="s">
        <v>24</v>
      </c>
      <c r="H3911" s="12"/>
    </row>
    <row r="3912" spans="1:8" ht="14.25" customHeight="1">
      <c r="A3912" s="12" t="s">
        <v>3939</v>
      </c>
      <c r="B3912" s="12" t="s">
        <v>13</v>
      </c>
      <c r="C3912" s="12"/>
      <c r="D3912" s="13">
        <v>165311</v>
      </c>
      <c r="E3912" s="13">
        <v>99423</v>
      </c>
      <c r="F3912" s="12" t="s">
        <v>29</v>
      </c>
      <c r="G3912" s="12"/>
      <c r="H3912" s="12" t="s">
        <v>17</v>
      </c>
    </row>
    <row r="3913" spans="1:8" ht="14.25" customHeight="1">
      <c r="A3913" s="12" t="s">
        <v>3940</v>
      </c>
      <c r="B3913" s="12" t="s">
        <v>36</v>
      </c>
      <c r="C3913" s="12"/>
      <c r="D3913" s="13">
        <v>150418</v>
      </c>
      <c r="E3913" s="13">
        <v>22182</v>
      </c>
      <c r="F3913" s="12" t="s">
        <v>10</v>
      </c>
      <c r="G3913" s="12" t="s">
        <v>24</v>
      </c>
      <c r="H3913" s="12" t="s">
        <v>11</v>
      </c>
    </row>
    <row r="3914" spans="1:8" ht="14.25" customHeight="1">
      <c r="A3914" s="12" t="s">
        <v>3941</v>
      </c>
      <c r="B3914" s="12" t="s">
        <v>36</v>
      </c>
      <c r="C3914" s="12"/>
      <c r="D3914" s="13">
        <v>72359</v>
      </c>
      <c r="E3914" s="13">
        <v>32648</v>
      </c>
      <c r="F3914" s="12" t="s">
        <v>29</v>
      </c>
      <c r="G3914" s="12" t="s">
        <v>20</v>
      </c>
      <c r="H3914" s="12" t="s">
        <v>31</v>
      </c>
    </row>
    <row r="3915" spans="1:8" ht="14.25" customHeight="1">
      <c r="A3915" s="12" t="s">
        <v>3942</v>
      </c>
      <c r="B3915" s="12"/>
      <c r="C3915" s="12"/>
      <c r="D3915" s="13">
        <v>57257</v>
      </c>
      <c r="E3915" s="13">
        <v>80673</v>
      </c>
      <c r="F3915" s="12"/>
      <c r="G3915" s="12" t="s">
        <v>20</v>
      </c>
      <c r="H3915" s="12" t="s">
        <v>31</v>
      </c>
    </row>
    <row r="3916" spans="1:8" ht="14.25" customHeight="1">
      <c r="A3916" s="12" t="s">
        <v>3943</v>
      </c>
      <c r="B3916" s="12" t="s">
        <v>19</v>
      </c>
      <c r="C3916" s="12" t="s">
        <v>9</v>
      </c>
      <c r="D3916" s="13">
        <v>187079</v>
      </c>
      <c r="E3916" s="13">
        <v>39296</v>
      </c>
      <c r="F3916" s="12"/>
      <c r="G3916" s="12" t="s">
        <v>24</v>
      </c>
      <c r="H3916" s="12" t="s">
        <v>31</v>
      </c>
    </row>
    <row r="3917" spans="1:8" ht="14.25" customHeight="1">
      <c r="A3917" s="12" t="s">
        <v>3944</v>
      </c>
      <c r="B3917" s="12" t="s">
        <v>36</v>
      </c>
      <c r="C3917" s="12" t="s">
        <v>14</v>
      </c>
      <c r="D3917" s="13">
        <v>69587</v>
      </c>
      <c r="E3917" s="13">
        <v>85593</v>
      </c>
      <c r="F3917" s="12"/>
      <c r="G3917" s="12" t="s">
        <v>24</v>
      </c>
      <c r="H3917" s="12" t="s">
        <v>11</v>
      </c>
    </row>
    <row r="3918" spans="1:8" ht="14.25" customHeight="1">
      <c r="A3918" s="12" t="s">
        <v>3945</v>
      </c>
      <c r="B3918" s="12" t="s">
        <v>34</v>
      </c>
      <c r="C3918" s="12" t="s">
        <v>9</v>
      </c>
      <c r="D3918" s="13">
        <v>142724</v>
      </c>
      <c r="E3918" s="13">
        <v>66480</v>
      </c>
      <c r="F3918" s="12"/>
      <c r="G3918" s="12" t="s">
        <v>16</v>
      </c>
      <c r="H3918" s="12" t="s">
        <v>17</v>
      </c>
    </row>
    <row r="3919" spans="1:8" ht="14.25" customHeight="1">
      <c r="A3919" s="12" t="s">
        <v>3946</v>
      </c>
      <c r="B3919" s="12" t="s">
        <v>68</v>
      </c>
      <c r="C3919" s="12" t="s">
        <v>14</v>
      </c>
      <c r="D3919" s="13">
        <v>112815</v>
      </c>
      <c r="E3919" s="13">
        <v>91215</v>
      </c>
      <c r="F3919" s="12" t="s">
        <v>15</v>
      </c>
      <c r="G3919" s="12" t="s">
        <v>24</v>
      </c>
      <c r="H3919" s="12" t="s">
        <v>31</v>
      </c>
    </row>
    <row r="3920" spans="1:8" ht="14.25" customHeight="1">
      <c r="A3920" s="12" t="s">
        <v>3947</v>
      </c>
      <c r="B3920" s="12" t="s">
        <v>34</v>
      </c>
      <c r="C3920" s="12" t="s">
        <v>46</v>
      </c>
      <c r="D3920" s="13">
        <v>180919</v>
      </c>
      <c r="E3920" s="13">
        <v>28319</v>
      </c>
      <c r="F3920" s="12" t="s">
        <v>29</v>
      </c>
      <c r="G3920" s="12"/>
      <c r="H3920" s="12" t="s">
        <v>31</v>
      </c>
    </row>
    <row r="3921" spans="1:8" ht="14.25" customHeight="1">
      <c r="A3921" s="12" t="s">
        <v>3948</v>
      </c>
      <c r="B3921" s="12" t="s">
        <v>19</v>
      </c>
      <c r="C3921" s="12" t="s">
        <v>46</v>
      </c>
      <c r="D3921" s="13">
        <v>108228</v>
      </c>
      <c r="E3921" s="13">
        <v>99164</v>
      </c>
      <c r="F3921" s="12" t="s">
        <v>29</v>
      </c>
      <c r="G3921" s="12" t="s">
        <v>24</v>
      </c>
      <c r="H3921" s="12"/>
    </row>
    <row r="3922" spans="1:8" ht="14.25" customHeight="1">
      <c r="A3922" s="12" t="s">
        <v>3949</v>
      </c>
      <c r="B3922" s="12" t="s">
        <v>19</v>
      </c>
      <c r="C3922" s="12"/>
      <c r="D3922" s="13">
        <v>179027</v>
      </c>
      <c r="E3922" s="13">
        <v>38330</v>
      </c>
      <c r="F3922" s="12" t="s">
        <v>29</v>
      </c>
      <c r="G3922" s="12"/>
      <c r="H3922" s="12" t="s">
        <v>21</v>
      </c>
    </row>
    <row r="3923" spans="1:8" ht="14.25" customHeight="1">
      <c r="A3923" s="12" t="s">
        <v>3950</v>
      </c>
      <c r="B3923" s="12" t="s">
        <v>34</v>
      </c>
      <c r="C3923" s="12" t="s">
        <v>9</v>
      </c>
      <c r="D3923" s="13">
        <v>51928</v>
      </c>
      <c r="E3923" s="13">
        <v>54100</v>
      </c>
      <c r="F3923" s="12" t="s">
        <v>29</v>
      </c>
      <c r="G3923" s="12"/>
      <c r="H3923" s="12"/>
    </row>
    <row r="3924" spans="1:8" ht="14.25" customHeight="1">
      <c r="A3924" s="12" t="s">
        <v>3951</v>
      </c>
      <c r="B3924" s="12" t="s">
        <v>19</v>
      </c>
      <c r="C3924" s="12"/>
      <c r="D3924" s="13">
        <v>127882</v>
      </c>
      <c r="E3924" s="13">
        <v>93829</v>
      </c>
      <c r="F3924" s="12" t="s">
        <v>10</v>
      </c>
      <c r="G3924" s="12" t="s">
        <v>16</v>
      </c>
      <c r="H3924" s="12" t="s">
        <v>31</v>
      </c>
    </row>
    <row r="3925" spans="1:8" ht="14.25" customHeight="1">
      <c r="A3925" s="12" t="s">
        <v>3952</v>
      </c>
      <c r="B3925" s="12" t="s">
        <v>36</v>
      </c>
      <c r="C3925" s="12"/>
      <c r="D3925" s="13">
        <v>151804</v>
      </c>
      <c r="E3925" s="13">
        <v>17510</v>
      </c>
      <c r="F3925" s="12"/>
      <c r="G3925" s="12" t="s">
        <v>24</v>
      </c>
      <c r="H3925" s="12" t="s">
        <v>11</v>
      </c>
    </row>
    <row r="3926" spans="1:8" ht="14.25" customHeight="1">
      <c r="A3926" s="12" t="s">
        <v>3953</v>
      </c>
      <c r="B3926" s="12" t="s">
        <v>13</v>
      </c>
      <c r="C3926" s="12" t="s">
        <v>46</v>
      </c>
      <c r="D3926" s="13">
        <v>91982</v>
      </c>
      <c r="E3926" s="13">
        <v>20712</v>
      </c>
      <c r="F3926" s="12"/>
      <c r="G3926" s="12" t="s">
        <v>16</v>
      </c>
      <c r="H3926" s="12" t="s">
        <v>11</v>
      </c>
    </row>
    <row r="3927" spans="1:8" ht="14.25" customHeight="1">
      <c r="A3927" s="12" t="s">
        <v>3954</v>
      </c>
      <c r="B3927" s="12"/>
      <c r="C3927" s="12" t="s">
        <v>14</v>
      </c>
      <c r="D3927" s="13">
        <v>27398</v>
      </c>
      <c r="E3927" s="13">
        <v>80468</v>
      </c>
      <c r="F3927" s="12" t="s">
        <v>10</v>
      </c>
      <c r="G3927" s="12" t="s">
        <v>24</v>
      </c>
      <c r="H3927" s="12" t="s">
        <v>11</v>
      </c>
    </row>
    <row r="3928" spans="1:8" ht="14.25" customHeight="1">
      <c r="A3928" s="12" t="s">
        <v>3955</v>
      </c>
      <c r="B3928" s="12" t="s">
        <v>36</v>
      </c>
      <c r="C3928" s="12" t="s">
        <v>14</v>
      </c>
      <c r="D3928" s="13">
        <v>132030</v>
      </c>
      <c r="E3928" s="13">
        <v>42349</v>
      </c>
      <c r="F3928" s="12" t="s">
        <v>15</v>
      </c>
      <c r="G3928" s="12"/>
      <c r="H3928" s="12"/>
    </row>
    <row r="3929" spans="1:8" ht="14.25" customHeight="1">
      <c r="A3929" s="12" t="s">
        <v>3956</v>
      </c>
      <c r="B3929" s="12"/>
      <c r="C3929" s="12" t="s">
        <v>46</v>
      </c>
      <c r="D3929" s="13">
        <v>97594</v>
      </c>
      <c r="E3929" s="13">
        <v>63503</v>
      </c>
      <c r="F3929" s="12"/>
      <c r="G3929" s="12"/>
      <c r="H3929" s="12" t="s">
        <v>17</v>
      </c>
    </row>
    <row r="3930" spans="1:8" ht="14.25" customHeight="1">
      <c r="A3930" s="12" t="s">
        <v>3957</v>
      </c>
      <c r="B3930" s="12" t="s">
        <v>36</v>
      </c>
      <c r="C3930" s="12"/>
      <c r="D3930" s="13">
        <v>12645</v>
      </c>
      <c r="E3930" s="13">
        <v>83443</v>
      </c>
      <c r="F3930" s="12" t="s">
        <v>15</v>
      </c>
      <c r="G3930" s="12" t="s">
        <v>20</v>
      </c>
      <c r="H3930" s="12" t="s">
        <v>11</v>
      </c>
    </row>
    <row r="3931" spans="1:8" ht="14.25" customHeight="1">
      <c r="A3931" s="12" t="s">
        <v>3958</v>
      </c>
      <c r="B3931" s="12"/>
      <c r="C3931" s="12"/>
      <c r="D3931" s="13">
        <v>94953</v>
      </c>
      <c r="E3931" s="13">
        <v>75663</v>
      </c>
      <c r="F3931" s="12"/>
      <c r="G3931" s="12" t="s">
        <v>20</v>
      </c>
      <c r="H3931" s="12" t="s">
        <v>17</v>
      </c>
    </row>
    <row r="3932" spans="1:8" ht="14.25" customHeight="1">
      <c r="A3932" s="12" t="s">
        <v>3959</v>
      </c>
      <c r="B3932" s="12" t="s">
        <v>19</v>
      </c>
      <c r="C3932" s="12" t="s">
        <v>9</v>
      </c>
      <c r="D3932" s="13">
        <v>38925</v>
      </c>
      <c r="E3932" s="13">
        <v>16027</v>
      </c>
      <c r="F3932" s="12"/>
      <c r="G3932" s="12" t="s">
        <v>16</v>
      </c>
      <c r="H3932" s="12"/>
    </row>
    <row r="3933" spans="1:8" ht="14.25" customHeight="1">
      <c r="A3933" s="12" t="s">
        <v>3960</v>
      </c>
      <c r="B3933" s="12" t="s">
        <v>34</v>
      </c>
      <c r="C3933" s="12" t="s">
        <v>14</v>
      </c>
      <c r="D3933" s="13">
        <v>111292</v>
      </c>
      <c r="E3933" s="13">
        <v>5675</v>
      </c>
      <c r="F3933" s="12" t="s">
        <v>10</v>
      </c>
      <c r="G3933" s="12"/>
      <c r="H3933" s="12" t="s">
        <v>21</v>
      </c>
    </row>
    <row r="3934" spans="1:8" ht="14.25" customHeight="1">
      <c r="A3934" s="12" t="s">
        <v>3961</v>
      </c>
      <c r="B3934" s="12" t="s">
        <v>36</v>
      </c>
      <c r="C3934" s="12" t="s">
        <v>46</v>
      </c>
      <c r="D3934" s="13">
        <v>78292</v>
      </c>
      <c r="E3934" s="13">
        <v>18104</v>
      </c>
      <c r="F3934" s="12" t="s">
        <v>29</v>
      </c>
      <c r="G3934" s="12"/>
      <c r="H3934" s="12"/>
    </row>
    <row r="3935" spans="1:8" ht="14.25" customHeight="1">
      <c r="A3935" s="12" t="s">
        <v>3962</v>
      </c>
      <c r="B3935" s="12" t="s">
        <v>34</v>
      </c>
      <c r="C3935" s="12" t="s">
        <v>9</v>
      </c>
      <c r="D3935" s="13">
        <v>134584</v>
      </c>
      <c r="E3935" s="13">
        <v>93810</v>
      </c>
      <c r="F3935" s="12" t="s">
        <v>10</v>
      </c>
      <c r="G3935" s="12" t="s">
        <v>24</v>
      </c>
      <c r="H3935" s="12" t="s">
        <v>11</v>
      </c>
    </row>
    <row r="3936" spans="1:8" ht="14.25" customHeight="1">
      <c r="A3936" s="12" t="s">
        <v>3963</v>
      </c>
      <c r="B3936" s="12" t="s">
        <v>34</v>
      </c>
      <c r="C3936" s="12" t="s">
        <v>9</v>
      </c>
      <c r="D3936" s="13">
        <v>51667</v>
      </c>
      <c r="E3936" s="13">
        <v>59606</v>
      </c>
      <c r="F3936" s="12" t="s">
        <v>29</v>
      </c>
      <c r="G3936" s="12" t="s">
        <v>20</v>
      </c>
      <c r="H3936" s="12" t="s">
        <v>31</v>
      </c>
    </row>
    <row r="3937" spans="1:8" ht="14.25" customHeight="1">
      <c r="A3937" s="12" t="s">
        <v>3964</v>
      </c>
      <c r="B3937" s="12"/>
      <c r="C3937" s="12" t="s">
        <v>9</v>
      </c>
      <c r="D3937" s="13">
        <v>30506</v>
      </c>
      <c r="E3937" s="13">
        <v>64324</v>
      </c>
      <c r="F3937" s="12" t="s">
        <v>29</v>
      </c>
      <c r="G3937" s="12" t="s">
        <v>16</v>
      </c>
      <c r="H3937" s="12" t="s">
        <v>21</v>
      </c>
    </row>
    <row r="3938" spans="1:8" ht="14.25" customHeight="1">
      <c r="A3938" s="12" t="s">
        <v>3965</v>
      </c>
      <c r="B3938" s="12" t="s">
        <v>36</v>
      </c>
      <c r="C3938" s="12" t="s">
        <v>14</v>
      </c>
      <c r="D3938" s="13">
        <v>41853</v>
      </c>
      <c r="E3938" s="13">
        <v>62504</v>
      </c>
      <c r="F3938" s="12" t="s">
        <v>29</v>
      </c>
      <c r="G3938" s="12" t="s">
        <v>16</v>
      </c>
      <c r="H3938" s="12" t="s">
        <v>17</v>
      </c>
    </row>
    <row r="3939" spans="1:8" ht="14.25" customHeight="1">
      <c r="A3939" s="12" t="s">
        <v>3966</v>
      </c>
      <c r="B3939" s="12" t="s">
        <v>36</v>
      </c>
      <c r="C3939" s="12"/>
      <c r="D3939" s="13">
        <v>67130</v>
      </c>
      <c r="E3939" s="13">
        <v>79422</v>
      </c>
      <c r="F3939" s="12" t="s">
        <v>29</v>
      </c>
      <c r="G3939" s="12" t="s">
        <v>16</v>
      </c>
      <c r="H3939" s="12" t="s">
        <v>17</v>
      </c>
    </row>
    <row r="3940" spans="1:8" ht="14.25" customHeight="1">
      <c r="A3940" s="12" t="s">
        <v>3967</v>
      </c>
      <c r="B3940" s="12" t="s">
        <v>36</v>
      </c>
      <c r="C3940" s="12"/>
      <c r="D3940" s="13">
        <v>172345</v>
      </c>
      <c r="E3940" s="13">
        <v>12343</v>
      </c>
      <c r="F3940" s="12" t="s">
        <v>29</v>
      </c>
      <c r="G3940" s="12" t="s">
        <v>20</v>
      </c>
      <c r="H3940" s="12" t="s">
        <v>31</v>
      </c>
    </row>
    <row r="3941" spans="1:8" ht="14.25" customHeight="1">
      <c r="A3941" s="12" t="s">
        <v>3968</v>
      </c>
      <c r="B3941" s="12"/>
      <c r="C3941" s="12" t="s">
        <v>46</v>
      </c>
      <c r="D3941" s="13">
        <v>69881</v>
      </c>
      <c r="E3941" s="13">
        <v>39808</v>
      </c>
      <c r="F3941" s="12" t="s">
        <v>29</v>
      </c>
      <c r="G3941" s="12" t="s">
        <v>20</v>
      </c>
      <c r="H3941" s="12" t="s">
        <v>21</v>
      </c>
    </row>
    <row r="3942" spans="1:8" ht="14.25" customHeight="1">
      <c r="A3942" s="12" t="s">
        <v>3969</v>
      </c>
      <c r="B3942" s="12" t="s">
        <v>36</v>
      </c>
      <c r="C3942" s="12" t="s">
        <v>14</v>
      </c>
      <c r="D3942" s="13">
        <v>144749</v>
      </c>
      <c r="E3942" s="13">
        <v>11495</v>
      </c>
      <c r="F3942" s="12" t="s">
        <v>10</v>
      </c>
      <c r="G3942" s="12" t="s">
        <v>16</v>
      </c>
      <c r="H3942" s="12" t="s">
        <v>17</v>
      </c>
    </row>
    <row r="3943" spans="1:8" ht="14.25" customHeight="1">
      <c r="A3943" s="12" t="s">
        <v>3970</v>
      </c>
      <c r="B3943" s="12"/>
      <c r="C3943" s="12"/>
      <c r="D3943" s="13">
        <v>114351</v>
      </c>
      <c r="E3943" s="13">
        <v>76160</v>
      </c>
      <c r="F3943" s="12" t="s">
        <v>10</v>
      </c>
      <c r="G3943" s="12"/>
      <c r="H3943" s="12"/>
    </row>
    <row r="3944" spans="1:8" ht="14.25" customHeight="1">
      <c r="A3944" s="12" t="s">
        <v>3971</v>
      </c>
      <c r="B3944" s="12" t="s">
        <v>36</v>
      </c>
      <c r="C3944" s="12" t="s">
        <v>46</v>
      </c>
      <c r="D3944" s="13">
        <v>157766</v>
      </c>
      <c r="E3944" s="13">
        <v>55417</v>
      </c>
      <c r="F3944" s="12"/>
      <c r="G3944" s="12" t="s">
        <v>16</v>
      </c>
      <c r="H3944" s="12"/>
    </row>
    <row r="3945" spans="1:8" ht="14.25" customHeight="1">
      <c r="A3945" s="12" t="s">
        <v>3972</v>
      </c>
      <c r="B3945" s="12" t="s">
        <v>19</v>
      </c>
      <c r="C3945" s="12" t="s">
        <v>14</v>
      </c>
      <c r="D3945" s="13">
        <v>153976</v>
      </c>
      <c r="E3945" s="13">
        <v>86589</v>
      </c>
      <c r="F3945" s="12" t="s">
        <v>29</v>
      </c>
      <c r="G3945" s="12" t="s">
        <v>24</v>
      </c>
      <c r="H3945" s="12"/>
    </row>
    <row r="3946" spans="1:8" ht="14.25" customHeight="1">
      <c r="A3946" s="12" t="s">
        <v>3973</v>
      </c>
      <c r="B3946" s="12"/>
      <c r="C3946" s="12" t="s">
        <v>14</v>
      </c>
      <c r="D3946" s="13">
        <v>74167</v>
      </c>
      <c r="E3946" s="13">
        <v>37481</v>
      </c>
      <c r="F3946" s="12" t="s">
        <v>29</v>
      </c>
      <c r="G3946" s="12" t="s">
        <v>16</v>
      </c>
      <c r="H3946" s="12" t="s">
        <v>11</v>
      </c>
    </row>
    <row r="3947" spans="1:8" ht="14.25" customHeight="1">
      <c r="A3947" s="12" t="s">
        <v>3974</v>
      </c>
      <c r="B3947" s="12" t="s">
        <v>34</v>
      </c>
      <c r="C3947" s="12" t="s">
        <v>14</v>
      </c>
      <c r="D3947" s="13">
        <v>131105</v>
      </c>
      <c r="E3947" s="13">
        <v>59771</v>
      </c>
      <c r="F3947" s="12" t="s">
        <v>29</v>
      </c>
      <c r="G3947" s="12" t="s">
        <v>20</v>
      </c>
      <c r="H3947" s="12" t="s">
        <v>21</v>
      </c>
    </row>
    <row r="3948" spans="1:8" ht="14.25" customHeight="1">
      <c r="A3948" s="12" t="s">
        <v>3975</v>
      </c>
      <c r="B3948" s="12" t="s">
        <v>34</v>
      </c>
      <c r="C3948" s="12" t="s">
        <v>46</v>
      </c>
      <c r="D3948" s="13">
        <v>188064</v>
      </c>
      <c r="E3948" s="13">
        <v>21578</v>
      </c>
      <c r="F3948" s="12"/>
      <c r="G3948" s="12" t="s">
        <v>20</v>
      </c>
      <c r="H3948" s="12" t="s">
        <v>17</v>
      </c>
    </row>
    <row r="3949" spans="1:8" ht="14.25" customHeight="1">
      <c r="A3949" s="12" t="s">
        <v>3976</v>
      </c>
      <c r="B3949" s="12" t="s">
        <v>13</v>
      </c>
      <c r="C3949" s="12" t="s">
        <v>9</v>
      </c>
      <c r="D3949" s="13">
        <v>34783</v>
      </c>
      <c r="E3949" s="13">
        <v>55620</v>
      </c>
      <c r="F3949" s="12" t="s">
        <v>15</v>
      </c>
      <c r="G3949" s="12"/>
      <c r="H3949" s="12" t="s">
        <v>21</v>
      </c>
    </row>
    <row r="3950" spans="1:8" ht="14.25" customHeight="1">
      <c r="A3950" s="12" t="s">
        <v>3977</v>
      </c>
      <c r="B3950" s="12" t="s">
        <v>13</v>
      </c>
      <c r="C3950" s="12" t="s">
        <v>14</v>
      </c>
      <c r="D3950" s="13">
        <v>124699</v>
      </c>
      <c r="E3950" s="13">
        <v>56079</v>
      </c>
      <c r="F3950" s="12" t="s">
        <v>29</v>
      </c>
      <c r="G3950" s="12" t="s">
        <v>24</v>
      </c>
      <c r="H3950" s="12" t="s">
        <v>17</v>
      </c>
    </row>
    <row r="3951" spans="1:8" ht="14.25" customHeight="1">
      <c r="A3951" s="12" t="s">
        <v>3978</v>
      </c>
      <c r="B3951" s="12" t="s">
        <v>13</v>
      </c>
      <c r="C3951" s="12" t="s">
        <v>46</v>
      </c>
      <c r="D3951" s="13">
        <v>40491</v>
      </c>
      <c r="E3951" s="13">
        <v>11050</v>
      </c>
      <c r="F3951" s="12" t="s">
        <v>29</v>
      </c>
      <c r="G3951" s="12" t="s">
        <v>24</v>
      </c>
      <c r="H3951" s="12" t="s">
        <v>17</v>
      </c>
    </row>
    <row r="3952" spans="1:8" ht="14.25" customHeight="1">
      <c r="A3952" s="12" t="s">
        <v>3979</v>
      </c>
      <c r="B3952" s="12"/>
      <c r="C3952" s="12" t="s">
        <v>46</v>
      </c>
      <c r="D3952" s="13">
        <v>96320</v>
      </c>
      <c r="E3952" s="13">
        <v>66048</v>
      </c>
      <c r="F3952" s="12" t="s">
        <v>10</v>
      </c>
      <c r="G3952" s="12" t="s">
        <v>20</v>
      </c>
      <c r="H3952" s="12"/>
    </row>
    <row r="3953" spans="1:8" ht="14.25" customHeight="1">
      <c r="A3953" s="12" t="s">
        <v>3980</v>
      </c>
      <c r="B3953" s="12" t="s">
        <v>19</v>
      </c>
      <c r="C3953" s="12" t="s">
        <v>14</v>
      </c>
      <c r="D3953" s="13">
        <v>137686</v>
      </c>
      <c r="E3953" s="13">
        <v>75167</v>
      </c>
      <c r="F3953" s="12" t="s">
        <v>29</v>
      </c>
      <c r="G3953" s="12" t="s">
        <v>24</v>
      </c>
      <c r="H3953" s="12" t="s">
        <v>11</v>
      </c>
    </row>
    <row r="3954" spans="1:8" ht="14.25" customHeight="1">
      <c r="A3954" s="12" t="s">
        <v>3981</v>
      </c>
      <c r="B3954" s="12" t="s">
        <v>19</v>
      </c>
      <c r="C3954" s="12" t="s">
        <v>14</v>
      </c>
      <c r="D3954" s="13">
        <v>83184</v>
      </c>
      <c r="E3954" s="13">
        <v>28094</v>
      </c>
      <c r="F3954" s="12" t="s">
        <v>29</v>
      </c>
      <c r="G3954" s="12" t="s">
        <v>20</v>
      </c>
      <c r="H3954" s="12" t="s">
        <v>11</v>
      </c>
    </row>
    <row r="3955" spans="1:8" ht="14.25" customHeight="1">
      <c r="A3955" s="12" t="s">
        <v>3982</v>
      </c>
      <c r="B3955" s="12" t="s">
        <v>36</v>
      </c>
      <c r="C3955" s="12" t="s">
        <v>46</v>
      </c>
      <c r="D3955" s="13">
        <v>60151</v>
      </c>
      <c r="E3955" s="13">
        <v>32557</v>
      </c>
      <c r="F3955" s="12" t="s">
        <v>29</v>
      </c>
      <c r="G3955" s="12" t="s">
        <v>24</v>
      </c>
      <c r="H3955" s="12" t="s">
        <v>11</v>
      </c>
    </row>
    <row r="3956" spans="1:8" ht="14.25" customHeight="1">
      <c r="A3956" s="12" t="s">
        <v>3983</v>
      </c>
      <c r="B3956" s="12" t="s">
        <v>34</v>
      </c>
      <c r="C3956" s="12" t="s">
        <v>14</v>
      </c>
      <c r="D3956" s="13">
        <v>17790</v>
      </c>
      <c r="E3956" s="13">
        <v>77399</v>
      </c>
      <c r="F3956" s="12" t="s">
        <v>15</v>
      </c>
      <c r="G3956" s="12"/>
      <c r="H3956" s="12" t="s">
        <v>11</v>
      </c>
    </row>
    <row r="3957" spans="1:8" ht="14.25" customHeight="1">
      <c r="A3957" s="12" t="s">
        <v>3984</v>
      </c>
      <c r="B3957" s="12" t="s">
        <v>36</v>
      </c>
      <c r="C3957" s="12" t="s">
        <v>14</v>
      </c>
      <c r="D3957" s="13">
        <v>160042</v>
      </c>
      <c r="E3957" s="13">
        <v>91306</v>
      </c>
      <c r="F3957" s="12" t="s">
        <v>29</v>
      </c>
      <c r="G3957" s="12" t="s">
        <v>20</v>
      </c>
      <c r="H3957" s="12" t="s">
        <v>17</v>
      </c>
    </row>
    <row r="3958" spans="1:8" ht="14.25" customHeight="1">
      <c r="A3958" s="12" t="s">
        <v>3985</v>
      </c>
      <c r="B3958" s="12" t="s">
        <v>36</v>
      </c>
      <c r="C3958" s="12"/>
      <c r="D3958" s="13">
        <v>195058</v>
      </c>
      <c r="E3958" s="13">
        <v>21401</v>
      </c>
      <c r="F3958" s="12" t="s">
        <v>29</v>
      </c>
      <c r="G3958" s="12" t="s">
        <v>24</v>
      </c>
      <c r="H3958" s="12" t="s">
        <v>21</v>
      </c>
    </row>
    <row r="3959" spans="1:8" ht="14.25" customHeight="1">
      <c r="A3959" s="12" t="s">
        <v>3986</v>
      </c>
      <c r="B3959" s="12" t="s">
        <v>34</v>
      </c>
      <c r="C3959" s="12" t="s">
        <v>9</v>
      </c>
      <c r="D3959" s="13">
        <v>126486</v>
      </c>
      <c r="E3959" s="13">
        <v>43775</v>
      </c>
      <c r="F3959" s="12" t="s">
        <v>15</v>
      </c>
      <c r="G3959" s="12"/>
      <c r="H3959" s="12" t="s">
        <v>17</v>
      </c>
    </row>
    <row r="3960" spans="1:8" ht="14.25" customHeight="1">
      <c r="A3960" s="12" t="s">
        <v>3987</v>
      </c>
      <c r="B3960" s="12" t="s">
        <v>36</v>
      </c>
      <c r="C3960" s="12" t="s">
        <v>14</v>
      </c>
      <c r="D3960" s="13">
        <v>42737</v>
      </c>
      <c r="E3960" s="13">
        <v>17447</v>
      </c>
      <c r="F3960" s="12" t="s">
        <v>29</v>
      </c>
      <c r="G3960" s="12" t="s">
        <v>24</v>
      </c>
      <c r="H3960" s="12" t="s">
        <v>31</v>
      </c>
    </row>
    <row r="3961" spans="1:8" ht="14.25" customHeight="1">
      <c r="A3961" s="12" t="s">
        <v>3988</v>
      </c>
      <c r="B3961" s="12" t="s">
        <v>19</v>
      </c>
      <c r="C3961" s="12"/>
      <c r="D3961" s="13">
        <v>44756</v>
      </c>
      <c r="E3961" s="13">
        <v>98882</v>
      </c>
      <c r="F3961" s="12" t="s">
        <v>29</v>
      </c>
      <c r="G3961" s="12" t="s">
        <v>24</v>
      </c>
      <c r="H3961" s="12" t="s">
        <v>17</v>
      </c>
    </row>
    <row r="3962" spans="1:8" ht="14.25" customHeight="1">
      <c r="A3962" s="12" t="s">
        <v>3989</v>
      </c>
      <c r="B3962" s="12"/>
      <c r="C3962" s="12" t="s">
        <v>46</v>
      </c>
      <c r="D3962" s="13">
        <v>12179</v>
      </c>
      <c r="E3962" s="13">
        <v>88068</v>
      </c>
      <c r="F3962" s="12" t="s">
        <v>15</v>
      </c>
      <c r="G3962" s="12" t="s">
        <v>20</v>
      </c>
      <c r="H3962" s="12" t="s">
        <v>21</v>
      </c>
    </row>
    <row r="3963" spans="1:8" ht="14.25" customHeight="1">
      <c r="A3963" s="12" t="s">
        <v>3990</v>
      </c>
      <c r="B3963" s="12"/>
      <c r="C3963" s="12" t="s">
        <v>9</v>
      </c>
      <c r="D3963" s="13">
        <v>65010</v>
      </c>
      <c r="E3963" s="13">
        <v>13500</v>
      </c>
      <c r="F3963" s="12"/>
      <c r="G3963" s="12"/>
      <c r="H3963" s="12"/>
    </row>
    <row r="3964" spans="1:8" ht="14.25" customHeight="1">
      <c r="A3964" s="12" t="s">
        <v>3991</v>
      </c>
      <c r="B3964" s="12"/>
      <c r="C3964" s="12"/>
      <c r="D3964" s="13">
        <v>97954</v>
      </c>
      <c r="E3964" s="13">
        <v>72080</v>
      </c>
      <c r="F3964" s="12" t="s">
        <v>10</v>
      </c>
      <c r="G3964" s="12"/>
      <c r="H3964" s="12"/>
    </row>
    <row r="3965" spans="1:8" ht="14.25" customHeight="1">
      <c r="A3965" s="12" t="s">
        <v>3992</v>
      </c>
      <c r="B3965" s="12" t="s">
        <v>34</v>
      </c>
      <c r="C3965" s="12" t="s">
        <v>9</v>
      </c>
      <c r="D3965" s="13">
        <v>142480</v>
      </c>
      <c r="E3965" s="13">
        <v>8987</v>
      </c>
      <c r="F3965" s="12"/>
      <c r="G3965" s="12" t="s">
        <v>20</v>
      </c>
      <c r="H3965" s="12" t="s">
        <v>17</v>
      </c>
    </row>
    <row r="3966" spans="1:8" ht="14.25" customHeight="1">
      <c r="A3966" s="12" t="s">
        <v>3993</v>
      </c>
      <c r="B3966" s="12" t="s">
        <v>34</v>
      </c>
      <c r="C3966" s="12" t="s">
        <v>14</v>
      </c>
      <c r="D3966" s="13">
        <v>122813</v>
      </c>
      <c r="E3966" s="13">
        <v>38933</v>
      </c>
      <c r="F3966" s="12" t="s">
        <v>15</v>
      </c>
      <c r="G3966" s="12" t="s">
        <v>16</v>
      </c>
      <c r="H3966" s="12" t="s">
        <v>17</v>
      </c>
    </row>
    <row r="3967" spans="1:8" ht="14.25" customHeight="1">
      <c r="A3967" s="12" t="s">
        <v>3994</v>
      </c>
      <c r="B3967" s="12"/>
      <c r="C3967" s="12"/>
      <c r="D3967" s="13">
        <v>16942</v>
      </c>
      <c r="E3967" s="13">
        <v>91536</v>
      </c>
      <c r="F3967" s="12" t="s">
        <v>29</v>
      </c>
      <c r="G3967" s="12" t="s">
        <v>24</v>
      </c>
      <c r="H3967" s="12"/>
    </row>
    <row r="3968" spans="1:8" ht="14.25" customHeight="1">
      <c r="A3968" s="12" t="s">
        <v>3995</v>
      </c>
      <c r="B3968" s="12"/>
      <c r="C3968" s="12" t="s">
        <v>46</v>
      </c>
      <c r="D3968" s="13">
        <v>80585</v>
      </c>
      <c r="E3968" s="13">
        <v>53549</v>
      </c>
      <c r="F3968" s="12" t="s">
        <v>15</v>
      </c>
      <c r="G3968" s="12" t="s">
        <v>20</v>
      </c>
      <c r="H3968" s="12"/>
    </row>
    <row r="3969" spans="1:8" ht="14.25" customHeight="1">
      <c r="A3969" s="12" t="s">
        <v>3996</v>
      </c>
      <c r="B3969" s="12" t="s">
        <v>13</v>
      </c>
      <c r="C3969" s="12" t="s">
        <v>14</v>
      </c>
      <c r="D3969" s="13">
        <v>70368</v>
      </c>
      <c r="E3969" s="13">
        <v>73411</v>
      </c>
      <c r="F3969" s="12" t="s">
        <v>29</v>
      </c>
      <c r="G3969" s="12" t="s">
        <v>24</v>
      </c>
      <c r="H3969" s="12" t="s">
        <v>21</v>
      </c>
    </row>
    <row r="3970" spans="1:8" ht="14.25" customHeight="1">
      <c r="A3970" s="12" t="s">
        <v>3997</v>
      </c>
      <c r="B3970" s="12" t="s">
        <v>152</v>
      </c>
      <c r="C3970" s="12" t="s">
        <v>46</v>
      </c>
      <c r="D3970" s="13">
        <v>32746</v>
      </c>
      <c r="E3970" s="13">
        <v>28321</v>
      </c>
      <c r="F3970" s="12" t="s">
        <v>29</v>
      </c>
      <c r="G3970" s="12" t="s">
        <v>20</v>
      </c>
      <c r="H3970" s="12" t="s">
        <v>31</v>
      </c>
    </row>
    <row r="3971" spans="1:8" ht="14.25" customHeight="1">
      <c r="A3971" s="12" t="s">
        <v>3998</v>
      </c>
      <c r="B3971" s="12" t="s">
        <v>19</v>
      </c>
      <c r="C3971" s="12" t="s">
        <v>46</v>
      </c>
      <c r="D3971" s="13">
        <v>46639</v>
      </c>
      <c r="E3971" s="13">
        <v>88779</v>
      </c>
      <c r="F3971" s="12" t="s">
        <v>10</v>
      </c>
      <c r="G3971" s="12" t="s">
        <v>16</v>
      </c>
      <c r="H3971" s="12"/>
    </row>
    <row r="3972" spans="1:8" ht="14.25" customHeight="1">
      <c r="A3972" s="12" t="s">
        <v>3999</v>
      </c>
      <c r="B3972" s="12" t="s">
        <v>19</v>
      </c>
      <c r="C3972" s="12" t="s">
        <v>9</v>
      </c>
      <c r="D3972" s="13">
        <v>175014</v>
      </c>
      <c r="E3972" s="13">
        <v>12430</v>
      </c>
      <c r="F3972" s="12" t="s">
        <v>29</v>
      </c>
      <c r="G3972" s="12" t="s">
        <v>24</v>
      </c>
      <c r="H3972" s="12" t="s">
        <v>21</v>
      </c>
    </row>
    <row r="3973" spans="1:8" ht="14.25" customHeight="1">
      <c r="A3973" s="12" t="s">
        <v>4000</v>
      </c>
      <c r="B3973" s="12" t="s">
        <v>34</v>
      </c>
      <c r="C3973" s="12" t="s">
        <v>46</v>
      </c>
      <c r="D3973" s="13">
        <v>25164</v>
      </c>
      <c r="E3973" s="13">
        <v>94716</v>
      </c>
      <c r="F3973" s="12" t="s">
        <v>15</v>
      </c>
      <c r="G3973" s="12"/>
      <c r="H3973" s="12" t="s">
        <v>11</v>
      </c>
    </row>
    <row r="3974" spans="1:8" ht="14.25" customHeight="1">
      <c r="A3974" s="12" t="s">
        <v>4001</v>
      </c>
      <c r="B3974" s="12"/>
      <c r="C3974" s="12" t="s">
        <v>9</v>
      </c>
      <c r="D3974" s="13">
        <v>27744</v>
      </c>
      <c r="E3974" s="13">
        <v>27059</v>
      </c>
      <c r="F3974" s="12" t="s">
        <v>10</v>
      </c>
      <c r="G3974" s="12" t="s">
        <v>24</v>
      </c>
      <c r="H3974" s="12" t="s">
        <v>11</v>
      </c>
    </row>
    <row r="3975" spans="1:8" ht="14.25" customHeight="1">
      <c r="A3975" s="12" t="s">
        <v>4002</v>
      </c>
      <c r="B3975" s="12" t="s">
        <v>19</v>
      </c>
      <c r="C3975" s="12" t="s">
        <v>46</v>
      </c>
      <c r="D3975" s="13">
        <v>59304</v>
      </c>
      <c r="E3975" s="13">
        <v>22317</v>
      </c>
      <c r="F3975" s="12" t="s">
        <v>10</v>
      </c>
      <c r="G3975" s="12" t="s">
        <v>24</v>
      </c>
      <c r="H3975" s="12" t="s">
        <v>31</v>
      </c>
    </row>
    <row r="3976" spans="1:8" ht="14.25" customHeight="1">
      <c r="A3976" s="12" t="s">
        <v>4003</v>
      </c>
      <c r="B3976" s="12" t="s">
        <v>19</v>
      </c>
      <c r="C3976" s="12" t="s">
        <v>9</v>
      </c>
      <c r="D3976" s="13">
        <v>149874</v>
      </c>
      <c r="E3976" s="13">
        <v>48904</v>
      </c>
      <c r="F3976" s="12" t="s">
        <v>15</v>
      </c>
      <c r="G3976" s="12"/>
      <c r="H3976" s="12"/>
    </row>
    <row r="3977" spans="1:8" ht="14.25" customHeight="1">
      <c r="A3977" s="12" t="s">
        <v>4004</v>
      </c>
      <c r="B3977" s="12" t="s">
        <v>19</v>
      </c>
      <c r="C3977" s="12"/>
      <c r="D3977" s="13">
        <v>68860</v>
      </c>
      <c r="E3977" s="13">
        <v>14186</v>
      </c>
      <c r="F3977" s="12"/>
      <c r="G3977" s="12" t="s">
        <v>20</v>
      </c>
      <c r="H3977" s="12" t="s">
        <v>31</v>
      </c>
    </row>
    <row r="3978" spans="1:8" ht="14.25" customHeight="1">
      <c r="A3978" s="12" t="s">
        <v>4005</v>
      </c>
      <c r="B3978" s="12"/>
      <c r="C3978" s="12" t="s">
        <v>9</v>
      </c>
      <c r="D3978" s="13">
        <v>38843</v>
      </c>
      <c r="E3978" s="13">
        <v>18224</v>
      </c>
      <c r="F3978" s="12" t="s">
        <v>10</v>
      </c>
      <c r="G3978" s="12" t="s">
        <v>20</v>
      </c>
      <c r="H3978" s="12" t="s">
        <v>31</v>
      </c>
    </row>
    <row r="3979" spans="1:8" ht="14.25" customHeight="1">
      <c r="A3979" s="12" t="s">
        <v>4006</v>
      </c>
      <c r="B3979" s="12"/>
      <c r="C3979" s="12" t="s">
        <v>46</v>
      </c>
      <c r="D3979" s="13">
        <v>154850</v>
      </c>
      <c r="E3979" s="13">
        <v>22796</v>
      </c>
      <c r="F3979" s="12" t="s">
        <v>15</v>
      </c>
      <c r="G3979" s="12" t="s">
        <v>24</v>
      </c>
      <c r="H3979" s="12"/>
    </row>
    <row r="3980" spans="1:8" ht="14.25" customHeight="1">
      <c r="A3980" s="12" t="s">
        <v>4007</v>
      </c>
      <c r="B3980" s="12"/>
      <c r="C3980" s="12"/>
      <c r="D3980" s="13">
        <v>183245</v>
      </c>
      <c r="E3980" s="13">
        <v>20164</v>
      </c>
      <c r="F3980" s="12"/>
      <c r="G3980" s="12"/>
      <c r="H3980" s="12" t="s">
        <v>11</v>
      </c>
    </row>
    <row r="3981" spans="1:8" ht="14.25" customHeight="1">
      <c r="A3981" s="12" t="s">
        <v>4008</v>
      </c>
      <c r="B3981" s="12"/>
      <c r="C3981" s="12" t="s">
        <v>14</v>
      </c>
      <c r="D3981" s="13">
        <v>185332</v>
      </c>
      <c r="E3981" s="13">
        <v>23101</v>
      </c>
      <c r="F3981" s="12" t="s">
        <v>29</v>
      </c>
      <c r="G3981" s="12"/>
      <c r="H3981" s="12" t="s">
        <v>17</v>
      </c>
    </row>
    <row r="3982" spans="1:8" ht="14.25" customHeight="1">
      <c r="A3982" s="12" t="s">
        <v>4009</v>
      </c>
      <c r="B3982" s="12"/>
      <c r="C3982" s="12"/>
      <c r="D3982" s="13">
        <v>85136</v>
      </c>
      <c r="E3982" s="13">
        <v>15445</v>
      </c>
      <c r="F3982" s="12"/>
      <c r="G3982" s="12" t="s">
        <v>20</v>
      </c>
      <c r="H3982" s="12" t="s">
        <v>17</v>
      </c>
    </row>
    <row r="3983" spans="1:8" ht="14.25" customHeight="1">
      <c r="A3983" s="12" t="s">
        <v>4010</v>
      </c>
      <c r="B3983" s="12" t="s">
        <v>19</v>
      </c>
      <c r="C3983" s="12" t="s">
        <v>46</v>
      </c>
      <c r="D3983" s="13">
        <v>165795</v>
      </c>
      <c r="E3983" s="13">
        <v>94410</v>
      </c>
      <c r="F3983" s="12"/>
      <c r="G3983" s="12" t="s">
        <v>20</v>
      </c>
      <c r="H3983" s="12"/>
    </row>
    <row r="3984" spans="1:8" ht="14.25" customHeight="1">
      <c r="A3984" s="12" t="s">
        <v>4011</v>
      </c>
      <c r="B3984" s="12"/>
      <c r="C3984" s="12" t="s">
        <v>14</v>
      </c>
      <c r="D3984" s="13">
        <v>167811</v>
      </c>
      <c r="E3984" s="13">
        <v>46081</v>
      </c>
      <c r="F3984" s="12"/>
      <c r="G3984" s="12"/>
      <c r="H3984" s="12" t="s">
        <v>31</v>
      </c>
    </row>
    <row r="3985" spans="1:8" ht="14.25" customHeight="1">
      <c r="A3985" s="12" t="s">
        <v>4012</v>
      </c>
      <c r="B3985" s="12" t="s">
        <v>36</v>
      </c>
      <c r="C3985" s="12"/>
      <c r="D3985" s="13">
        <v>96492</v>
      </c>
      <c r="E3985" s="13">
        <v>72298</v>
      </c>
      <c r="F3985" s="12"/>
      <c r="G3985" s="12" t="s">
        <v>20</v>
      </c>
      <c r="H3985" s="12"/>
    </row>
    <row r="3986" spans="1:8" ht="14.25" customHeight="1">
      <c r="A3986" s="12" t="s">
        <v>4013</v>
      </c>
      <c r="B3986" s="12" t="s">
        <v>19</v>
      </c>
      <c r="C3986" s="12" t="s">
        <v>14</v>
      </c>
      <c r="D3986" s="13">
        <v>71823</v>
      </c>
      <c r="E3986" s="13">
        <v>98961</v>
      </c>
      <c r="F3986" s="12" t="s">
        <v>29</v>
      </c>
      <c r="G3986" s="12" t="s">
        <v>16</v>
      </c>
      <c r="H3986" s="12" t="s">
        <v>21</v>
      </c>
    </row>
    <row r="3987" spans="1:8" ht="14.25" customHeight="1">
      <c r="A3987" s="12" t="s">
        <v>4014</v>
      </c>
      <c r="B3987" s="12" t="s">
        <v>19</v>
      </c>
      <c r="C3987" s="12"/>
      <c r="D3987" s="13">
        <v>106048</v>
      </c>
      <c r="E3987" s="13">
        <v>59321</v>
      </c>
      <c r="F3987" s="12" t="s">
        <v>10</v>
      </c>
      <c r="G3987" s="12" t="s">
        <v>20</v>
      </c>
      <c r="H3987" s="12"/>
    </row>
    <row r="3988" spans="1:8" ht="14.25" customHeight="1">
      <c r="A3988" s="12" t="s">
        <v>4015</v>
      </c>
      <c r="B3988" s="12" t="s">
        <v>34</v>
      </c>
      <c r="C3988" s="12" t="s">
        <v>14</v>
      </c>
      <c r="D3988" s="13">
        <v>43468</v>
      </c>
      <c r="E3988" s="13">
        <v>86434</v>
      </c>
      <c r="F3988" s="12" t="s">
        <v>29</v>
      </c>
      <c r="G3988" s="12" t="s">
        <v>24</v>
      </c>
      <c r="H3988" s="12" t="s">
        <v>31</v>
      </c>
    </row>
    <row r="3989" spans="1:8" ht="14.25" customHeight="1">
      <c r="A3989" s="12" t="s">
        <v>4016</v>
      </c>
      <c r="B3989" s="12" t="s">
        <v>36</v>
      </c>
      <c r="C3989" s="12"/>
      <c r="D3989" s="13">
        <v>34653</v>
      </c>
      <c r="E3989" s="13">
        <v>68857</v>
      </c>
      <c r="F3989" s="12" t="s">
        <v>10</v>
      </c>
      <c r="G3989" s="12" t="s">
        <v>24</v>
      </c>
      <c r="H3989" s="12" t="s">
        <v>21</v>
      </c>
    </row>
    <row r="3990" spans="1:8" ht="14.25" customHeight="1">
      <c r="A3990" s="12" t="s">
        <v>4017</v>
      </c>
      <c r="B3990" s="12" t="s">
        <v>19</v>
      </c>
      <c r="C3990" s="12" t="s">
        <v>14</v>
      </c>
      <c r="D3990" s="13">
        <v>25387</v>
      </c>
      <c r="E3990" s="13">
        <v>15235</v>
      </c>
      <c r="F3990" s="12"/>
      <c r="G3990" s="12" t="s">
        <v>16</v>
      </c>
      <c r="H3990" s="12" t="s">
        <v>11</v>
      </c>
    </row>
    <row r="3991" spans="1:8" ht="14.25" customHeight="1">
      <c r="A3991" s="12" t="s">
        <v>4018</v>
      </c>
      <c r="B3991" s="12" t="s">
        <v>36</v>
      </c>
      <c r="C3991" s="12" t="s">
        <v>9</v>
      </c>
      <c r="D3991" s="13">
        <v>80401</v>
      </c>
      <c r="E3991" s="13">
        <v>49462</v>
      </c>
      <c r="F3991" s="12" t="s">
        <v>29</v>
      </c>
      <c r="G3991" s="12" t="s">
        <v>20</v>
      </c>
      <c r="H3991" s="12"/>
    </row>
    <row r="3992" spans="1:8" ht="14.25" customHeight="1">
      <c r="A3992" s="12" t="s">
        <v>4019</v>
      </c>
      <c r="B3992" s="12" t="s">
        <v>13</v>
      </c>
      <c r="C3992" s="12" t="s">
        <v>14</v>
      </c>
      <c r="D3992" s="13">
        <v>34277</v>
      </c>
      <c r="E3992" s="13">
        <v>32743</v>
      </c>
      <c r="F3992" s="12" t="s">
        <v>10</v>
      </c>
      <c r="G3992" s="12" t="s">
        <v>24</v>
      </c>
      <c r="H3992" s="12" t="s">
        <v>11</v>
      </c>
    </row>
    <row r="3993" spans="1:8" ht="14.25" customHeight="1">
      <c r="A3993" s="12" t="s">
        <v>4020</v>
      </c>
      <c r="B3993" s="12" t="s">
        <v>13</v>
      </c>
      <c r="C3993" s="12" t="s">
        <v>9</v>
      </c>
      <c r="D3993" s="13">
        <v>101586</v>
      </c>
      <c r="E3993" s="13">
        <v>9882</v>
      </c>
      <c r="F3993" s="12"/>
      <c r="G3993" s="12" t="s">
        <v>24</v>
      </c>
      <c r="H3993" s="12" t="s">
        <v>21</v>
      </c>
    </row>
    <row r="3994" spans="1:8" ht="14.25" customHeight="1">
      <c r="A3994" s="12" t="s">
        <v>4021</v>
      </c>
      <c r="B3994" s="12" t="s">
        <v>13</v>
      </c>
      <c r="C3994" s="12"/>
      <c r="D3994" s="13">
        <v>168537</v>
      </c>
      <c r="E3994" s="13">
        <v>26397</v>
      </c>
      <c r="F3994" s="12"/>
      <c r="G3994" s="12" t="s">
        <v>16</v>
      </c>
      <c r="H3994" s="12" t="s">
        <v>31</v>
      </c>
    </row>
    <row r="3995" spans="1:8" ht="14.25" customHeight="1">
      <c r="A3995" s="12" t="s">
        <v>4022</v>
      </c>
      <c r="B3995" s="12"/>
      <c r="C3995" s="12" t="s">
        <v>9</v>
      </c>
      <c r="D3995" s="13">
        <v>84994</v>
      </c>
      <c r="E3995" s="13">
        <v>48357</v>
      </c>
      <c r="F3995" s="12" t="s">
        <v>29</v>
      </c>
      <c r="G3995" s="12" t="s">
        <v>24</v>
      </c>
      <c r="H3995" s="12"/>
    </row>
    <row r="3996" spans="1:8" ht="14.25" customHeight="1">
      <c r="A3996" s="12" t="s">
        <v>4023</v>
      </c>
      <c r="B3996" s="12" t="s">
        <v>36</v>
      </c>
      <c r="C3996" s="12" t="s">
        <v>14</v>
      </c>
      <c r="D3996" s="13">
        <v>73136</v>
      </c>
      <c r="E3996" s="13">
        <v>87995</v>
      </c>
      <c r="F3996" s="12" t="s">
        <v>10</v>
      </c>
      <c r="G3996" s="12"/>
      <c r="H3996" s="12" t="s">
        <v>21</v>
      </c>
    </row>
    <row r="3997" spans="1:8" ht="14.25" customHeight="1">
      <c r="A3997" s="12" t="s">
        <v>4024</v>
      </c>
      <c r="B3997" s="12" t="s">
        <v>36</v>
      </c>
      <c r="C3997" s="12" t="s">
        <v>14</v>
      </c>
      <c r="D3997" s="13">
        <v>167902</v>
      </c>
      <c r="E3997" s="13">
        <v>64490</v>
      </c>
      <c r="F3997" s="12" t="s">
        <v>10</v>
      </c>
      <c r="G3997" s="12" t="s">
        <v>16</v>
      </c>
      <c r="H3997" s="12"/>
    </row>
    <row r="3998" spans="1:8" ht="14.25" customHeight="1">
      <c r="A3998" s="12" t="s">
        <v>4025</v>
      </c>
      <c r="B3998" s="12" t="s">
        <v>34</v>
      </c>
      <c r="C3998" s="12" t="s">
        <v>46</v>
      </c>
      <c r="D3998" s="13">
        <v>136265</v>
      </c>
      <c r="E3998" s="13">
        <v>67578</v>
      </c>
      <c r="F3998" s="12" t="s">
        <v>15</v>
      </c>
      <c r="G3998" s="12" t="s">
        <v>20</v>
      </c>
      <c r="H3998" s="12"/>
    </row>
    <row r="3999" spans="1:8" ht="14.25" customHeight="1">
      <c r="A3999" s="12" t="s">
        <v>4026</v>
      </c>
      <c r="B3999" s="12" t="s">
        <v>19</v>
      </c>
      <c r="C3999" s="12" t="s">
        <v>46</v>
      </c>
      <c r="D3999" s="13">
        <v>161410</v>
      </c>
      <c r="E3999" s="13">
        <v>7040</v>
      </c>
      <c r="F3999" s="12" t="s">
        <v>29</v>
      </c>
      <c r="G3999" s="12" t="s">
        <v>20</v>
      </c>
      <c r="H3999" s="12" t="s">
        <v>11</v>
      </c>
    </row>
    <row r="4000" spans="1:8" ht="14.25" customHeight="1">
      <c r="A4000" s="12" t="s">
        <v>4027</v>
      </c>
      <c r="B4000" s="12" t="s">
        <v>19</v>
      </c>
      <c r="C4000" s="12" t="s">
        <v>14</v>
      </c>
      <c r="D4000" s="13">
        <v>117268</v>
      </c>
      <c r="E4000" s="13">
        <v>30835</v>
      </c>
      <c r="F4000" s="12"/>
      <c r="G4000" s="12" t="s">
        <v>16</v>
      </c>
      <c r="H4000" s="12" t="s">
        <v>17</v>
      </c>
    </row>
    <row r="4001" spans="1:8" ht="14.25" customHeight="1">
      <c r="A4001" s="12" t="s">
        <v>4028</v>
      </c>
      <c r="B4001" s="12" t="s">
        <v>34</v>
      </c>
      <c r="C4001" s="12" t="s">
        <v>14</v>
      </c>
      <c r="D4001" s="13">
        <v>152512</v>
      </c>
      <c r="E4001" s="13">
        <v>84836</v>
      </c>
      <c r="F4001" s="12" t="s">
        <v>29</v>
      </c>
      <c r="G4001" s="12" t="s">
        <v>24</v>
      </c>
      <c r="H4001" s="12" t="s">
        <v>11</v>
      </c>
    </row>
    <row r="4002" spans="1:8" ht="14.25" customHeight="1">
      <c r="A4002" s="12" t="s">
        <v>4029</v>
      </c>
      <c r="B4002" s="12" t="s">
        <v>19</v>
      </c>
      <c r="C4002" s="12" t="s">
        <v>14</v>
      </c>
      <c r="D4002" s="13">
        <v>22158</v>
      </c>
      <c r="E4002" s="13">
        <v>72040</v>
      </c>
      <c r="F4002" s="12" t="s">
        <v>10</v>
      </c>
      <c r="G4002" s="12" t="s">
        <v>24</v>
      </c>
      <c r="H4002" s="12" t="s">
        <v>31</v>
      </c>
    </row>
    <row r="4003" spans="1:8" ht="14.25" customHeight="1">
      <c r="A4003" s="12" t="s">
        <v>4030</v>
      </c>
      <c r="B4003" s="12" t="s">
        <v>19</v>
      </c>
      <c r="C4003" s="12" t="s">
        <v>46</v>
      </c>
      <c r="D4003" s="13">
        <v>101671</v>
      </c>
      <c r="E4003" s="13">
        <v>94342</v>
      </c>
      <c r="F4003" s="12"/>
      <c r="G4003" s="12"/>
      <c r="H4003" s="12" t="s">
        <v>31</v>
      </c>
    </row>
    <row r="4004" spans="1:8" ht="14.25" customHeight="1">
      <c r="A4004" s="12" t="s">
        <v>4031</v>
      </c>
      <c r="B4004" s="12" t="s">
        <v>34</v>
      </c>
      <c r="C4004" s="12" t="s">
        <v>14</v>
      </c>
      <c r="D4004" s="13">
        <v>41374</v>
      </c>
      <c r="E4004" s="13">
        <v>44608</v>
      </c>
      <c r="F4004" s="12" t="s">
        <v>15</v>
      </c>
      <c r="G4004" s="12" t="s">
        <v>16</v>
      </c>
      <c r="H4004" s="12" t="s">
        <v>17</v>
      </c>
    </row>
    <row r="4005" spans="1:8" ht="14.25" customHeight="1">
      <c r="A4005" s="12" t="s">
        <v>4032</v>
      </c>
      <c r="B4005" s="12" t="s">
        <v>13</v>
      </c>
      <c r="C4005" s="12" t="s">
        <v>9</v>
      </c>
      <c r="D4005" s="13">
        <v>61158</v>
      </c>
      <c r="E4005" s="13">
        <v>89876</v>
      </c>
      <c r="F4005" s="12"/>
      <c r="G4005" s="12" t="s">
        <v>24</v>
      </c>
      <c r="H4005" s="12" t="s">
        <v>17</v>
      </c>
    </row>
    <row r="4006" spans="1:8" ht="14.25" customHeight="1">
      <c r="A4006" s="12" t="s">
        <v>4033</v>
      </c>
      <c r="B4006" s="12" t="s">
        <v>152</v>
      </c>
      <c r="C4006" s="12"/>
      <c r="D4006" s="13">
        <v>126513</v>
      </c>
      <c r="E4006" s="13">
        <v>14786</v>
      </c>
      <c r="F4006" s="12"/>
      <c r="G4006" s="12" t="s">
        <v>20</v>
      </c>
      <c r="H4006" s="12" t="s">
        <v>21</v>
      </c>
    </row>
    <row r="4007" spans="1:8" ht="14.25" customHeight="1">
      <c r="A4007" s="12" t="s">
        <v>4034</v>
      </c>
      <c r="B4007" s="12"/>
      <c r="C4007" s="12"/>
      <c r="D4007" s="13">
        <v>168482</v>
      </c>
      <c r="E4007" s="13">
        <v>61024</v>
      </c>
      <c r="F4007" s="12" t="s">
        <v>15</v>
      </c>
      <c r="G4007" s="12" t="s">
        <v>24</v>
      </c>
      <c r="H4007" s="12" t="s">
        <v>31</v>
      </c>
    </row>
    <row r="4008" spans="1:8" ht="14.25" customHeight="1">
      <c r="A4008" s="12" t="s">
        <v>4035</v>
      </c>
      <c r="B4008" s="12"/>
      <c r="C4008" s="12" t="s">
        <v>46</v>
      </c>
      <c r="D4008" s="13">
        <v>182999</v>
      </c>
      <c r="E4008" s="13">
        <v>80654</v>
      </c>
      <c r="F4008" s="12" t="s">
        <v>29</v>
      </c>
      <c r="G4008" s="12"/>
      <c r="H4008" s="12" t="s">
        <v>31</v>
      </c>
    </row>
    <row r="4009" spans="1:8" ht="14.25" customHeight="1">
      <c r="A4009" s="12" t="s">
        <v>4036</v>
      </c>
      <c r="B4009" s="12" t="s">
        <v>34</v>
      </c>
      <c r="C4009" s="12" t="s">
        <v>46</v>
      </c>
      <c r="D4009" s="13">
        <v>86735</v>
      </c>
      <c r="E4009" s="13">
        <v>30711</v>
      </c>
      <c r="F4009" s="12"/>
      <c r="G4009" s="12"/>
      <c r="H4009" s="12"/>
    </row>
    <row r="4010" spans="1:8" ht="14.25" customHeight="1">
      <c r="A4010" s="12" t="s">
        <v>4037</v>
      </c>
      <c r="B4010" s="12" t="s">
        <v>34</v>
      </c>
      <c r="C4010" s="12" t="s">
        <v>9</v>
      </c>
      <c r="D4010" s="13">
        <v>10502</v>
      </c>
      <c r="E4010" s="13">
        <v>25037</v>
      </c>
      <c r="F4010" s="12" t="s">
        <v>29</v>
      </c>
      <c r="G4010" s="12" t="s">
        <v>20</v>
      </c>
      <c r="H4010" s="12" t="s">
        <v>21</v>
      </c>
    </row>
    <row r="4011" spans="1:8" ht="14.25" customHeight="1">
      <c r="A4011" s="12" t="s">
        <v>4038</v>
      </c>
      <c r="B4011" s="12" t="s">
        <v>19</v>
      </c>
      <c r="C4011" s="12" t="s">
        <v>9</v>
      </c>
      <c r="D4011" s="13">
        <v>115091</v>
      </c>
      <c r="E4011" s="13">
        <v>54361</v>
      </c>
      <c r="F4011" s="12" t="s">
        <v>29</v>
      </c>
      <c r="G4011" s="12" t="s">
        <v>24</v>
      </c>
      <c r="H4011" s="12" t="s">
        <v>17</v>
      </c>
    </row>
    <row r="4012" spans="1:8" ht="14.25" customHeight="1">
      <c r="A4012" s="12" t="s">
        <v>4039</v>
      </c>
      <c r="B4012" s="12" t="s">
        <v>36</v>
      </c>
      <c r="C4012" s="12" t="s">
        <v>46</v>
      </c>
      <c r="D4012" s="13">
        <v>33265</v>
      </c>
      <c r="E4012" s="13">
        <v>62269</v>
      </c>
      <c r="F4012" s="12" t="s">
        <v>10</v>
      </c>
      <c r="G4012" s="12" t="s">
        <v>24</v>
      </c>
      <c r="H4012" s="12" t="s">
        <v>31</v>
      </c>
    </row>
    <row r="4013" spans="1:8" ht="14.25" customHeight="1">
      <c r="A4013" s="12" t="s">
        <v>4040</v>
      </c>
      <c r="B4013" s="12" t="s">
        <v>36</v>
      </c>
      <c r="C4013" s="12" t="s">
        <v>9</v>
      </c>
      <c r="D4013" s="13">
        <v>34949</v>
      </c>
      <c r="E4013" s="13">
        <v>45583</v>
      </c>
      <c r="F4013" s="12"/>
      <c r="G4013" s="12"/>
      <c r="H4013" s="12" t="s">
        <v>11</v>
      </c>
    </row>
    <row r="4014" spans="1:8" ht="14.25" customHeight="1">
      <c r="A4014" s="12" t="s">
        <v>4041</v>
      </c>
      <c r="B4014" s="12" t="s">
        <v>13</v>
      </c>
      <c r="C4014" s="12" t="s">
        <v>9</v>
      </c>
      <c r="D4014" s="13">
        <v>39229</v>
      </c>
      <c r="E4014" s="13">
        <v>5524</v>
      </c>
      <c r="F4014" s="12" t="s">
        <v>10</v>
      </c>
      <c r="G4014" s="12" t="s">
        <v>24</v>
      </c>
      <c r="H4014" s="12"/>
    </row>
    <row r="4015" spans="1:8" ht="14.25" customHeight="1">
      <c r="A4015" s="12" t="s">
        <v>4042</v>
      </c>
      <c r="B4015" s="12"/>
      <c r="C4015" s="12" t="s">
        <v>14</v>
      </c>
      <c r="D4015" s="13">
        <v>91727</v>
      </c>
      <c r="E4015" s="13">
        <v>61743</v>
      </c>
      <c r="F4015" s="12" t="s">
        <v>29</v>
      </c>
      <c r="G4015" s="12" t="s">
        <v>16</v>
      </c>
      <c r="H4015" s="12" t="s">
        <v>11</v>
      </c>
    </row>
    <row r="4016" spans="1:8" ht="14.25" customHeight="1">
      <c r="A4016" s="12" t="s">
        <v>4043</v>
      </c>
      <c r="B4016" s="12" t="s">
        <v>36</v>
      </c>
      <c r="C4016" s="12"/>
      <c r="D4016" s="13">
        <v>167686</v>
      </c>
      <c r="E4016" s="13">
        <v>66365</v>
      </c>
      <c r="F4016" s="12"/>
      <c r="G4016" s="12" t="s">
        <v>20</v>
      </c>
      <c r="H4016" s="12" t="s">
        <v>17</v>
      </c>
    </row>
    <row r="4017" spans="1:8" ht="14.25" customHeight="1">
      <c r="A4017" s="12" t="s">
        <v>4044</v>
      </c>
      <c r="B4017" s="12" t="s">
        <v>152</v>
      </c>
      <c r="C4017" s="12"/>
      <c r="D4017" s="13">
        <v>19993</v>
      </c>
      <c r="E4017" s="13">
        <v>66463</v>
      </c>
      <c r="F4017" s="12" t="s">
        <v>15</v>
      </c>
      <c r="G4017" s="12" t="s">
        <v>16</v>
      </c>
      <c r="H4017" s="12"/>
    </row>
    <row r="4018" spans="1:8" ht="14.25" customHeight="1">
      <c r="A4018" s="12" t="s">
        <v>4045</v>
      </c>
      <c r="B4018" s="12" t="s">
        <v>34</v>
      </c>
      <c r="C4018" s="12" t="s">
        <v>14</v>
      </c>
      <c r="D4018" s="13">
        <v>119054</v>
      </c>
      <c r="E4018" s="13">
        <v>95874</v>
      </c>
      <c r="F4018" s="12"/>
      <c r="G4018" s="12" t="s">
        <v>16</v>
      </c>
      <c r="H4018" s="12" t="s">
        <v>11</v>
      </c>
    </row>
    <row r="4019" spans="1:8" ht="14.25" customHeight="1">
      <c r="A4019" s="12" t="s">
        <v>4046</v>
      </c>
      <c r="B4019" s="12" t="s">
        <v>36</v>
      </c>
      <c r="C4019" s="12"/>
      <c r="D4019" s="13">
        <v>41146</v>
      </c>
      <c r="E4019" s="13">
        <v>35701</v>
      </c>
      <c r="F4019" s="12"/>
      <c r="G4019" s="12" t="s">
        <v>16</v>
      </c>
      <c r="H4019" s="12" t="s">
        <v>21</v>
      </c>
    </row>
    <row r="4020" spans="1:8" ht="14.25" customHeight="1">
      <c r="A4020" s="12" t="s">
        <v>4047</v>
      </c>
      <c r="B4020" s="12"/>
      <c r="C4020" s="12" t="s">
        <v>14</v>
      </c>
      <c r="D4020" s="13">
        <v>15250</v>
      </c>
      <c r="E4020" s="13">
        <v>72204</v>
      </c>
      <c r="F4020" s="12" t="s">
        <v>29</v>
      </c>
      <c r="G4020" s="12" t="s">
        <v>20</v>
      </c>
      <c r="H4020" s="12" t="s">
        <v>21</v>
      </c>
    </row>
    <row r="4021" spans="1:8" ht="14.25" customHeight="1">
      <c r="A4021" s="12" t="s">
        <v>4048</v>
      </c>
      <c r="B4021" s="12" t="s">
        <v>36</v>
      </c>
      <c r="C4021" s="12" t="s">
        <v>9</v>
      </c>
      <c r="D4021" s="13">
        <v>10204</v>
      </c>
      <c r="E4021" s="13">
        <v>46564</v>
      </c>
      <c r="F4021" s="12" t="s">
        <v>10</v>
      </c>
      <c r="G4021" s="12" t="s">
        <v>20</v>
      </c>
      <c r="H4021" s="12" t="s">
        <v>21</v>
      </c>
    </row>
    <row r="4022" spans="1:8" ht="14.25" customHeight="1">
      <c r="A4022" s="12" t="s">
        <v>4049</v>
      </c>
      <c r="B4022" s="12" t="s">
        <v>19</v>
      </c>
      <c r="C4022" s="12" t="s">
        <v>14</v>
      </c>
      <c r="D4022" s="13">
        <v>171370</v>
      </c>
      <c r="E4022" s="13">
        <v>96546</v>
      </c>
      <c r="F4022" s="12"/>
      <c r="G4022" s="12" t="s">
        <v>24</v>
      </c>
      <c r="H4022" s="12" t="s">
        <v>21</v>
      </c>
    </row>
    <row r="4023" spans="1:8" ht="14.25" customHeight="1">
      <c r="A4023" s="12" t="s">
        <v>4050</v>
      </c>
      <c r="B4023" s="12" t="s">
        <v>36</v>
      </c>
      <c r="C4023" s="12" t="s">
        <v>14</v>
      </c>
      <c r="D4023" s="13">
        <v>26824</v>
      </c>
      <c r="E4023" s="13">
        <v>71708</v>
      </c>
      <c r="F4023" s="12"/>
      <c r="G4023" s="12" t="s">
        <v>20</v>
      </c>
      <c r="H4023" s="12" t="s">
        <v>11</v>
      </c>
    </row>
    <row r="4024" spans="1:8" ht="14.25" customHeight="1">
      <c r="A4024" s="12" t="s">
        <v>4051</v>
      </c>
      <c r="B4024" s="12" t="s">
        <v>36</v>
      </c>
      <c r="C4024" s="12"/>
      <c r="D4024" s="13">
        <v>97255</v>
      </c>
      <c r="E4024" s="13">
        <v>26928</v>
      </c>
      <c r="F4024" s="12" t="s">
        <v>10</v>
      </c>
      <c r="G4024" s="12" t="s">
        <v>20</v>
      </c>
      <c r="H4024" s="12" t="s">
        <v>11</v>
      </c>
    </row>
    <row r="4025" spans="1:8" ht="14.25" customHeight="1">
      <c r="A4025" s="12" t="s">
        <v>4052</v>
      </c>
      <c r="B4025" s="12" t="s">
        <v>36</v>
      </c>
      <c r="C4025" s="12"/>
      <c r="D4025" s="13">
        <v>143726</v>
      </c>
      <c r="E4025" s="13">
        <v>29497</v>
      </c>
      <c r="F4025" s="12" t="s">
        <v>10</v>
      </c>
      <c r="G4025" s="12"/>
      <c r="H4025" s="12" t="s">
        <v>11</v>
      </c>
    </row>
    <row r="4026" spans="1:8" ht="14.25" customHeight="1">
      <c r="A4026" s="12" t="s">
        <v>4053</v>
      </c>
      <c r="B4026" s="12"/>
      <c r="C4026" s="12" t="s">
        <v>14</v>
      </c>
      <c r="D4026" s="13">
        <v>135384</v>
      </c>
      <c r="E4026" s="13">
        <v>97876</v>
      </c>
      <c r="F4026" s="12"/>
      <c r="G4026" s="12" t="s">
        <v>16</v>
      </c>
      <c r="H4026" s="12" t="s">
        <v>21</v>
      </c>
    </row>
    <row r="4027" spans="1:8" ht="14.25" customHeight="1">
      <c r="A4027" s="12" t="s">
        <v>4054</v>
      </c>
      <c r="B4027" s="12" t="s">
        <v>34</v>
      </c>
      <c r="C4027" s="12" t="s">
        <v>9</v>
      </c>
      <c r="D4027" s="13">
        <v>118997</v>
      </c>
      <c r="E4027" s="13">
        <v>66972</v>
      </c>
      <c r="F4027" s="12" t="s">
        <v>15</v>
      </c>
      <c r="G4027" s="12" t="s">
        <v>16</v>
      </c>
      <c r="H4027" s="12"/>
    </row>
    <row r="4028" spans="1:8" ht="14.25" customHeight="1">
      <c r="A4028" s="12" t="s">
        <v>4055</v>
      </c>
      <c r="B4028" s="12" t="s">
        <v>19</v>
      </c>
      <c r="C4028" s="12" t="s">
        <v>46</v>
      </c>
      <c r="D4028" s="13">
        <v>54800</v>
      </c>
      <c r="E4028" s="13">
        <v>36676</v>
      </c>
      <c r="F4028" s="12" t="s">
        <v>10</v>
      </c>
      <c r="G4028" s="12" t="s">
        <v>24</v>
      </c>
      <c r="H4028" s="12" t="s">
        <v>11</v>
      </c>
    </row>
    <row r="4029" spans="1:8" ht="14.25" customHeight="1">
      <c r="A4029" s="12" t="s">
        <v>4056</v>
      </c>
      <c r="B4029" s="12"/>
      <c r="C4029" s="12" t="s">
        <v>46</v>
      </c>
      <c r="D4029" s="13">
        <v>92369</v>
      </c>
      <c r="E4029" s="13">
        <v>14157</v>
      </c>
      <c r="F4029" s="12"/>
      <c r="G4029" s="12" t="s">
        <v>16</v>
      </c>
      <c r="H4029" s="12" t="s">
        <v>17</v>
      </c>
    </row>
    <row r="4030" spans="1:8" ht="14.25" customHeight="1">
      <c r="A4030" s="12" t="s">
        <v>4057</v>
      </c>
      <c r="B4030" s="12" t="s">
        <v>34</v>
      </c>
      <c r="C4030" s="12" t="s">
        <v>14</v>
      </c>
      <c r="D4030" s="13">
        <v>102293</v>
      </c>
      <c r="E4030" s="13">
        <v>89549</v>
      </c>
      <c r="F4030" s="12" t="s">
        <v>29</v>
      </c>
      <c r="G4030" s="12"/>
      <c r="H4030" s="12" t="s">
        <v>21</v>
      </c>
    </row>
    <row r="4031" spans="1:8" ht="14.25" customHeight="1">
      <c r="A4031" s="12" t="s">
        <v>4058</v>
      </c>
      <c r="B4031" s="12" t="s">
        <v>34</v>
      </c>
      <c r="C4031" s="12" t="s">
        <v>9</v>
      </c>
      <c r="D4031" s="13">
        <v>60194</v>
      </c>
      <c r="E4031" s="13">
        <v>40148</v>
      </c>
      <c r="F4031" s="12" t="s">
        <v>29</v>
      </c>
      <c r="G4031" s="12" t="s">
        <v>20</v>
      </c>
      <c r="H4031" s="12" t="s">
        <v>21</v>
      </c>
    </row>
    <row r="4032" spans="1:8" ht="14.25" customHeight="1">
      <c r="A4032" s="12" t="s">
        <v>4059</v>
      </c>
      <c r="B4032" s="12"/>
      <c r="C4032" s="12"/>
      <c r="D4032" s="13">
        <v>192401</v>
      </c>
      <c r="E4032" s="13">
        <v>32546</v>
      </c>
      <c r="F4032" s="12" t="s">
        <v>15</v>
      </c>
      <c r="G4032" s="12" t="s">
        <v>20</v>
      </c>
      <c r="H4032" s="12" t="s">
        <v>11</v>
      </c>
    </row>
    <row r="4033" spans="1:8" ht="14.25" customHeight="1">
      <c r="A4033" s="12" t="s">
        <v>4060</v>
      </c>
      <c r="B4033" s="12" t="s">
        <v>34</v>
      </c>
      <c r="C4033" s="12" t="s">
        <v>46</v>
      </c>
      <c r="D4033" s="13">
        <v>94751</v>
      </c>
      <c r="E4033" s="13">
        <v>54397</v>
      </c>
      <c r="F4033" s="12" t="s">
        <v>29</v>
      </c>
      <c r="G4033" s="12" t="s">
        <v>16</v>
      </c>
      <c r="H4033" s="12" t="s">
        <v>31</v>
      </c>
    </row>
    <row r="4034" spans="1:8" ht="14.25" customHeight="1">
      <c r="A4034" s="12" t="s">
        <v>4061</v>
      </c>
      <c r="B4034" s="12" t="s">
        <v>13</v>
      </c>
      <c r="C4034" s="12" t="s">
        <v>9</v>
      </c>
      <c r="D4034" s="13">
        <v>60601</v>
      </c>
      <c r="E4034" s="13">
        <v>87458</v>
      </c>
      <c r="F4034" s="12" t="s">
        <v>29</v>
      </c>
      <c r="G4034" s="12" t="s">
        <v>20</v>
      </c>
      <c r="H4034" s="12" t="s">
        <v>31</v>
      </c>
    </row>
    <row r="4035" spans="1:8" ht="14.25" customHeight="1">
      <c r="A4035" s="12" t="s">
        <v>4062</v>
      </c>
      <c r="B4035" s="12" t="s">
        <v>13</v>
      </c>
      <c r="C4035" s="12"/>
      <c r="D4035" s="13">
        <v>124707</v>
      </c>
      <c r="E4035" s="13">
        <v>17751</v>
      </c>
      <c r="F4035" s="12" t="s">
        <v>10</v>
      </c>
      <c r="G4035" s="12" t="s">
        <v>20</v>
      </c>
      <c r="H4035" s="12"/>
    </row>
    <row r="4036" spans="1:8" ht="14.25" customHeight="1">
      <c r="A4036" s="12" t="s">
        <v>4063</v>
      </c>
      <c r="B4036" s="12" t="s">
        <v>13</v>
      </c>
      <c r="C4036" s="12" t="s">
        <v>9</v>
      </c>
      <c r="D4036" s="13">
        <v>140676</v>
      </c>
      <c r="E4036" s="13">
        <v>62778</v>
      </c>
      <c r="F4036" s="12" t="s">
        <v>10</v>
      </c>
      <c r="G4036" s="12" t="s">
        <v>20</v>
      </c>
      <c r="H4036" s="12" t="s">
        <v>31</v>
      </c>
    </row>
    <row r="4037" spans="1:8" ht="14.25" customHeight="1">
      <c r="A4037" s="12" t="s">
        <v>4064</v>
      </c>
      <c r="B4037" s="12" t="s">
        <v>36</v>
      </c>
      <c r="C4037" s="12" t="s">
        <v>14</v>
      </c>
      <c r="D4037" s="13">
        <v>11344</v>
      </c>
      <c r="E4037" s="13">
        <v>31692</v>
      </c>
      <c r="F4037" s="12" t="s">
        <v>15</v>
      </c>
      <c r="G4037" s="12" t="s">
        <v>16</v>
      </c>
      <c r="H4037" s="12" t="s">
        <v>11</v>
      </c>
    </row>
    <row r="4038" spans="1:8" ht="14.25" customHeight="1">
      <c r="A4038" s="12" t="s">
        <v>4065</v>
      </c>
      <c r="B4038" s="12" t="s">
        <v>36</v>
      </c>
      <c r="C4038" s="12"/>
      <c r="D4038" s="13">
        <v>145323</v>
      </c>
      <c r="E4038" s="13">
        <v>43325</v>
      </c>
      <c r="F4038" s="12"/>
      <c r="G4038" s="12" t="s">
        <v>20</v>
      </c>
      <c r="H4038" s="12" t="s">
        <v>21</v>
      </c>
    </row>
    <row r="4039" spans="1:8" ht="14.25" customHeight="1">
      <c r="A4039" s="12" t="s">
        <v>4066</v>
      </c>
      <c r="B4039" s="12" t="s">
        <v>13</v>
      </c>
      <c r="C4039" s="12"/>
      <c r="D4039" s="13">
        <v>194177</v>
      </c>
      <c r="E4039" s="13">
        <v>88177</v>
      </c>
      <c r="F4039" s="12" t="s">
        <v>29</v>
      </c>
      <c r="G4039" s="12" t="s">
        <v>20</v>
      </c>
      <c r="H4039" s="12" t="s">
        <v>31</v>
      </c>
    </row>
    <row r="4040" spans="1:8" ht="14.25" customHeight="1">
      <c r="A4040" s="12" t="s">
        <v>4067</v>
      </c>
      <c r="B4040" s="12" t="s">
        <v>34</v>
      </c>
      <c r="C4040" s="12"/>
      <c r="D4040" s="13">
        <v>113315</v>
      </c>
      <c r="E4040" s="13">
        <v>66904</v>
      </c>
      <c r="F4040" s="12" t="s">
        <v>29</v>
      </c>
      <c r="G4040" s="12"/>
      <c r="H4040" s="12" t="s">
        <v>17</v>
      </c>
    </row>
    <row r="4041" spans="1:8" ht="14.25" customHeight="1">
      <c r="A4041" s="12" t="s">
        <v>4068</v>
      </c>
      <c r="B4041" s="12"/>
      <c r="C4041" s="12"/>
      <c r="D4041" s="13">
        <v>150516</v>
      </c>
      <c r="E4041" s="13">
        <v>68758</v>
      </c>
      <c r="F4041" s="12" t="s">
        <v>15</v>
      </c>
      <c r="G4041" s="12" t="s">
        <v>20</v>
      </c>
      <c r="H4041" s="12" t="s">
        <v>31</v>
      </c>
    </row>
    <row r="4042" spans="1:8" ht="14.25" customHeight="1">
      <c r="A4042" s="12" t="s">
        <v>4069</v>
      </c>
      <c r="B4042" s="12" t="s">
        <v>34</v>
      </c>
      <c r="C4042" s="12" t="s">
        <v>46</v>
      </c>
      <c r="D4042" s="13">
        <v>106606</v>
      </c>
      <c r="E4042" s="13">
        <v>29518</v>
      </c>
      <c r="F4042" s="12" t="s">
        <v>10</v>
      </c>
      <c r="G4042" s="12" t="s">
        <v>24</v>
      </c>
      <c r="H4042" s="12" t="s">
        <v>21</v>
      </c>
    </row>
    <row r="4043" spans="1:8" ht="14.25" customHeight="1">
      <c r="A4043" s="12" t="s">
        <v>4070</v>
      </c>
      <c r="B4043" s="12" t="s">
        <v>36</v>
      </c>
      <c r="C4043" s="12"/>
      <c r="D4043" s="13">
        <v>185466</v>
      </c>
      <c r="E4043" s="13">
        <v>9624</v>
      </c>
      <c r="F4043" s="12" t="s">
        <v>10</v>
      </c>
      <c r="G4043" s="12" t="s">
        <v>20</v>
      </c>
      <c r="H4043" s="12" t="s">
        <v>11</v>
      </c>
    </row>
    <row r="4044" spans="1:8" ht="14.25" customHeight="1">
      <c r="A4044" s="12" t="s">
        <v>4071</v>
      </c>
      <c r="B4044" s="12" t="s">
        <v>13</v>
      </c>
      <c r="C4044" s="12"/>
      <c r="D4044" s="13">
        <v>192280</v>
      </c>
      <c r="E4044" s="13">
        <v>45566</v>
      </c>
      <c r="F4044" s="12" t="s">
        <v>29</v>
      </c>
      <c r="G4044" s="12" t="s">
        <v>24</v>
      </c>
      <c r="H4044" s="12" t="s">
        <v>31</v>
      </c>
    </row>
    <row r="4045" spans="1:8" ht="14.25" customHeight="1">
      <c r="A4045" s="12" t="s">
        <v>4072</v>
      </c>
      <c r="B4045" s="12" t="s">
        <v>19</v>
      </c>
      <c r="C4045" s="12" t="s">
        <v>46</v>
      </c>
      <c r="D4045" s="13">
        <v>165512</v>
      </c>
      <c r="E4045" s="13">
        <v>94699</v>
      </c>
      <c r="F4045" s="12" t="s">
        <v>29</v>
      </c>
      <c r="G4045" s="12"/>
      <c r="H4045" s="12" t="s">
        <v>31</v>
      </c>
    </row>
    <row r="4046" spans="1:8" ht="14.25" customHeight="1">
      <c r="A4046" s="12" t="s">
        <v>4073</v>
      </c>
      <c r="B4046" s="12" t="s">
        <v>36</v>
      </c>
      <c r="C4046" s="12" t="s">
        <v>9</v>
      </c>
      <c r="D4046" s="13">
        <v>165116</v>
      </c>
      <c r="E4046" s="13">
        <v>83004</v>
      </c>
      <c r="F4046" s="12" t="s">
        <v>15</v>
      </c>
      <c r="G4046" s="12" t="s">
        <v>16</v>
      </c>
      <c r="H4046" s="12" t="s">
        <v>21</v>
      </c>
    </row>
    <row r="4047" spans="1:8" ht="14.25" customHeight="1">
      <c r="A4047" s="12" t="s">
        <v>4074</v>
      </c>
      <c r="B4047" s="12" t="s">
        <v>19</v>
      </c>
      <c r="C4047" s="12" t="s">
        <v>9</v>
      </c>
      <c r="D4047" s="13">
        <v>34725</v>
      </c>
      <c r="E4047" s="13">
        <v>54595</v>
      </c>
      <c r="F4047" s="12"/>
      <c r="G4047" s="12" t="s">
        <v>24</v>
      </c>
      <c r="H4047" s="12" t="s">
        <v>31</v>
      </c>
    </row>
    <row r="4048" spans="1:8" ht="14.25" customHeight="1">
      <c r="A4048" s="12" t="s">
        <v>4075</v>
      </c>
      <c r="B4048" s="12"/>
      <c r="C4048" s="12" t="s">
        <v>46</v>
      </c>
      <c r="D4048" s="13">
        <v>141250</v>
      </c>
      <c r="E4048" s="13">
        <v>23874</v>
      </c>
      <c r="F4048" s="12" t="s">
        <v>15</v>
      </c>
      <c r="G4048" s="12"/>
      <c r="H4048" s="12" t="s">
        <v>31</v>
      </c>
    </row>
    <row r="4049" spans="1:8" ht="14.25" customHeight="1">
      <c r="A4049" s="12" t="s">
        <v>4076</v>
      </c>
      <c r="B4049" s="12"/>
      <c r="C4049" s="12" t="s">
        <v>9</v>
      </c>
      <c r="D4049" s="13">
        <v>181483</v>
      </c>
      <c r="E4049" s="13">
        <v>79996</v>
      </c>
      <c r="F4049" s="12" t="s">
        <v>29</v>
      </c>
      <c r="G4049" s="12" t="s">
        <v>16</v>
      </c>
      <c r="H4049" s="12" t="s">
        <v>11</v>
      </c>
    </row>
    <row r="4050" spans="1:8" ht="14.25" customHeight="1">
      <c r="A4050" s="12" t="s">
        <v>4077</v>
      </c>
      <c r="B4050" s="12" t="s">
        <v>13</v>
      </c>
      <c r="C4050" s="12" t="s">
        <v>46</v>
      </c>
      <c r="D4050" s="13">
        <v>98873</v>
      </c>
      <c r="E4050" s="13">
        <v>79016</v>
      </c>
      <c r="F4050" s="12" t="s">
        <v>29</v>
      </c>
      <c r="G4050" s="12" t="s">
        <v>20</v>
      </c>
      <c r="H4050" s="12"/>
    </row>
    <row r="4051" spans="1:8" ht="14.25" customHeight="1">
      <c r="A4051" s="12" t="s">
        <v>4078</v>
      </c>
      <c r="B4051" s="12" t="s">
        <v>19</v>
      </c>
      <c r="C4051" s="12"/>
      <c r="D4051" s="13">
        <v>98692</v>
      </c>
      <c r="E4051" s="13">
        <v>67312</v>
      </c>
      <c r="F4051" s="12"/>
      <c r="G4051" s="12"/>
      <c r="H4051" s="12" t="s">
        <v>17</v>
      </c>
    </row>
    <row r="4052" spans="1:8" ht="14.25" customHeight="1">
      <c r="A4052" s="12" t="s">
        <v>4079</v>
      </c>
      <c r="B4052" s="12" t="s">
        <v>34</v>
      </c>
      <c r="C4052" s="12" t="s">
        <v>9</v>
      </c>
      <c r="D4052" s="13">
        <v>24835</v>
      </c>
      <c r="E4052" s="13">
        <v>62023</v>
      </c>
      <c r="F4052" s="12" t="s">
        <v>10</v>
      </c>
      <c r="G4052" s="12" t="s">
        <v>20</v>
      </c>
      <c r="H4052" s="12"/>
    </row>
    <row r="4053" spans="1:8" ht="14.25" customHeight="1">
      <c r="A4053" s="12" t="s">
        <v>4080</v>
      </c>
      <c r="B4053" s="12" t="s">
        <v>36</v>
      </c>
      <c r="C4053" s="12" t="s">
        <v>9</v>
      </c>
      <c r="D4053" s="13">
        <v>105139</v>
      </c>
      <c r="E4053" s="13">
        <v>77013</v>
      </c>
      <c r="F4053" s="12" t="s">
        <v>29</v>
      </c>
      <c r="G4053" s="12" t="s">
        <v>16</v>
      </c>
      <c r="H4053" s="12" t="s">
        <v>21</v>
      </c>
    </row>
    <row r="4054" spans="1:8" ht="14.25" customHeight="1">
      <c r="A4054" s="12" t="s">
        <v>4081</v>
      </c>
      <c r="B4054" s="12" t="s">
        <v>36</v>
      </c>
      <c r="C4054" s="12" t="s">
        <v>14</v>
      </c>
      <c r="D4054" s="13">
        <v>64889</v>
      </c>
      <c r="E4054" s="13">
        <v>37070</v>
      </c>
      <c r="F4054" s="12" t="s">
        <v>10</v>
      </c>
      <c r="G4054" s="12" t="s">
        <v>16</v>
      </c>
      <c r="H4054" s="12" t="s">
        <v>11</v>
      </c>
    </row>
    <row r="4055" spans="1:8" ht="14.25" customHeight="1">
      <c r="A4055" s="12" t="s">
        <v>4082</v>
      </c>
      <c r="B4055" s="12" t="s">
        <v>36</v>
      </c>
      <c r="C4055" s="12" t="s">
        <v>14</v>
      </c>
      <c r="D4055" s="13">
        <v>44466</v>
      </c>
      <c r="E4055" s="13">
        <v>39581</v>
      </c>
      <c r="F4055" s="12" t="s">
        <v>10</v>
      </c>
      <c r="G4055" s="12"/>
      <c r="H4055" s="12" t="s">
        <v>17</v>
      </c>
    </row>
    <row r="4056" spans="1:8" ht="14.25" customHeight="1">
      <c r="A4056" s="12" t="s">
        <v>4083</v>
      </c>
      <c r="B4056" s="12" t="s">
        <v>36</v>
      </c>
      <c r="C4056" s="12" t="s">
        <v>9</v>
      </c>
      <c r="D4056" s="13">
        <v>147689</v>
      </c>
      <c r="E4056" s="13">
        <v>46879</v>
      </c>
      <c r="F4056" s="12" t="s">
        <v>29</v>
      </c>
      <c r="G4056" s="12" t="s">
        <v>24</v>
      </c>
      <c r="H4056" s="12" t="s">
        <v>31</v>
      </c>
    </row>
    <row r="4057" spans="1:8" ht="14.25" customHeight="1">
      <c r="A4057" s="12" t="s">
        <v>4084</v>
      </c>
      <c r="B4057" s="12" t="s">
        <v>36</v>
      </c>
      <c r="C4057" s="12" t="s">
        <v>9</v>
      </c>
      <c r="D4057" s="13">
        <v>72787</v>
      </c>
      <c r="E4057" s="13">
        <v>12308</v>
      </c>
      <c r="F4057" s="12" t="s">
        <v>29</v>
      </c>
      <c r="G4057" s="12" t="s">
        <v>16</v>
      </c>
      <c r="H4057" s="12"/>
    </row>
    <row r="4058" spans="1:8" ht="14.25" customHeight="1">
      <c r="A4058" s="12" t="s">
        <v>4085</v>
      </c>
      <c r="B4058" s="12" t="s">
        <v>36</v>
      </c>
      <c r="C4058" s="12"/>
      <c r="D4058" s="13">
        <v>116666</v>
      </c>
      <c r="E4058" s="13">
        <v>62858</v>
      </c>
      <c r="F4058" s="12" t="s">
        <v>29</v>
      </c>
      <c r="G4058" s="12" t="s">
        <v>20</v>
      </c>
      <c r="H4058" s="12" t="s">
        <v>17</v>
      </c>
    </row>
    <row r="4059" spans="1:8" ht="14.25" customHeight="1">
      <c r="A4059" s="12" t="s">
        <v>4086</v>
      </c>
      <c r="B4059" s="12" t="s">
        <v>19</v>
      </c>
      <c r="C4059" s="12"/>
      <c r="D4059" s="13">
        <v>117997</v>
      </c>
      <c r="E4059" s="13">
        <v>24777</v>
      </c>
      <c r="F4059" s="12" t="s">
        <v>15</v>
      </c>
      <c r="G4059" s="12" t="s">
        <v>24</v>
      </c>
      <c r="H4059" s="12"/>
    </row>
    <row r="4060" spans="1:8" ht="14.25" customHeight="1">
      <c r="A4060" s="12" t="s">
        <v>4087</v>
      </c>
      <c r="B4060" s="12"/>
      <c r="C4060" s="12" t="s">
        <v>14</v>
      </c>
      <c r="D4060" s="13">
        <v>93083</v>
      </c>
      <c r="E4060" s="13">
        <v>74168</v>
      </c>
      <c r="F4060" s="12" t="s">
        <v>10</v>
      </c>
      <c r="G4060" s="12"/>
      <c r="H4060" s="12" t="s">
        <v>11</v>
      </c>
    </row>
    <row r="4061" spans="1:8" ht="14.25" customHeight="1">
      <c r="A4061" s="12" t="s">
        <v>4088</v>
      </c>
      <c r="B4061" s="12" t="s">
        <v>19</v>
      </c>
      <c r="C4061" s="12" t="s">
        <v>9</v>
      </c>
      <c r="D4061" s="13">
        <v>85408</v>
      </c>
      <c r="E4061" s="13">
        <v>77813</v>
      </c>
      <c r="F4061" s="12" t="s">
        <v>29</v>
      </c>
      <c r="G4061" s="12" t="s">
        <v>16</v>
      </c>
      <c r="H4061" s="12"/>
    </row>
    <row r="4062" spans="1:8" ht="14.25" customHeight="1">
      <c r="A4062" s="12" t="s">
        <v>4089</v>
      </c>
      <c r="B4062" s="12" t="s">
        <v>13</v>
      </c>
      <c r="C4062" s="12" t="s">
        <v>9</v>
      </c>
      <c r="D4062" s="13">
        <v>47536</v>
      </c>
      <c r="E4062" s="13">
        <v>39042</v>
      </c>
      <c r="F4062" s="12" t="s">
        <v>15</v>
      </c>
      <c r="G4062" s="12"/>
      <c r="H4062" s="12" t="s">
        <v>17</v>
      </c>
    </row>
    <row r="4063" spans="1:8" ht="14.25" customHeight="1">
      <c r="A4063" s="12" t="s">
        <v>4090</v>
      </c>
      <c r="B4063" s="12" t="s">
        <v>13</v>
      </c>
      <c r="C4063" s="12"/>
      <c r="D4063" s="13">
        <v>106272</v>
      </c>
      <c r="E4063" s="13">
        <v>34554</v>
      </c>
      <c r="F4063" s="12" t="s">
        <v>10</v>
      </c>
      <c r="G4063" s="12" t="s">
        <v>20</v>
      </c>
      <c r="H4063" s="12"/>
    </row>
    <row r="4064" spans="1:8" ht="14.25" customHeight="1">
      <c r="A4064" s="12" t="s">
        <v>4091</v>
      </c>
      <c r="B4064" s="12" t="s">
        <v>34</v>
      </c>
      <c r="C4064" s="12" t="s">
        <v>46</v>
      </c>
      <c r="D4064" s="13">
        <v>135500</v>
      </c>
      <c r="E4064" s="13">
        <v>86054</v>
      </c>
      <c r="F4064" s="12"/>
      <c r="G4064" s="12" t="s">
        <v>24</v>
      </c>
      <c r="H4064" s="12" t="s">
        <v>21</v>
      </c>
    </row>
    <row r="4065" spans="1:8" ht="14.25" customHeight="1">
      <c r="A4065" s="12" t="s">
        <v>4092</v>
      </c>
      <c r="B4065" s="12" t="s">
        <v>36</v>
      </c>
      <c r="C4065" s="12" t="s">
        <v>46</v>
      </c>
      <c r="D4065" s="13">
        <v>98595</v>
      </c>
      <c r="E4065" s="13">
        <v>94116</v>
      </c>
      <c r="F4065" s="12" t="s">
        <v>15</v>
      </c>
      <c r="G4065" s="12" t="s">
        <v>16</v>
      </c>
      <c r="H4065" s="12" t="s">
        <v>31</v>
      </c>
    </row>
    <row r="4066" spans="1:8" ht="14.25" customHeight="1">
      <c r="A4066" s="12" t="s">
        <v>4093</v>
      </c>
      <c r="B4066" s="12" t="s">
        <v>34</v>
      </c>
      <c r="C4066" s="12"/>
      <c r="D4066" s="13">
        <v>73142</v>
      </c>
      <c r="E4066" s="13">
        <v>54754</v>
      </c>
      <c r="F4066" s="12" t="s">
        <v>29</v>
      </c>
      <c r="G4066" s="12" t="s">
        <v>20</v>
      </c>
      <c r="H4066" s="12" t="s">
        <v>31</v>
      </c>
    </row>
    <row r="4067" spans="1:8" ht="14.25" customHeight="1">
      <c r="A4067" s="12" t="s">
        <v>4094</v>
      </c>
      <c r="B4067" s="12" t="s">
        <v>19</v>
      </c>
      <c r="C4067" s="12"/>
      <c r="D4067" s="13">
        <v>73320</v>
      </c>
      <c r="E4067" s="13">
        <v>34132</v>
      </c>
      <c r="F4067" s="12"/>
      <c r="G4067" s="12" t="s">
        <v>24</v>
      </c>
      <c r="H4067" s="12" t="s">
        <v>21</v>
      </c>
    </row>
    <row r="4068" spans="1:8" ht="14.25" customHeight="1">
      <c r="A4068" s="12" t="s">
        <v>4095</v>
      </c>
      <c r="B4068" s="12" t="s">
        <v>19</v>
      </c>
      <c r="C4068" s="12" t="s">
        <v>14</v>
      </c>
      <c r="D4068" s="13">
        <v>196845</v>
      </c>
      <c r="E4068" s="13">
        <v>29951</v>
      </c>
      <c r="F4068" s="12"/>
      <c r="G4068" s="12" t="s">
        <v>20</v>
      </c>
      <c r="H4068" s="12" t="s">
        <v>17</v>
      </c>
    </row>
    <row r="4069" spans="1:8" ht="14.25" customHeight="1">
      <c r="A4069" s="12" t="s">
        <v>4096</v>
      </c>
      <c r="B4069" s="12" t="s">
        <v>34</v>
      </c>
      <c r="C4069" s="12" t="s">
        <v>14</v>
      </c>
      <c r="D4069" s="13">
        <v>13872</v>
      </c>
      <c r="E4069" s="13">
        <v>29780</v>
      </c>
      <c r="F4069" s="12" t="s">
        <v>10</v>
      </c>
      <c r="G4069" s="12" t="s">
        <v>20</v>
      </c>
      <c r="H4069" s="12"/>
    </row>
    <row r="4070" spans="1:8" ht="14.25" customHeight="1">
      <c r="A4070" s="12" t="s">
        <v>4097</v>
      </c>
      <c r="B4070" s="12"/>
      <c r="C4070" s="12"/>
      <c r="D4070" s="13">
        <v>11032</v>
      </c>
      <c r="E4070" s="13">
        <v>74668</v>
      </c>
      <c r="F4070" s="12" t="s">
        <v>29</v>
      </c>
      <c r="G4070" s="12" t="s">
        <v>16</v>
      </c>
      <c r="H4070" s="12" t="s">
        <v>11</v>
      </c>
    </row>
    <row r="4071" spans="1:8" ht="14.25" customHeight="1">
      <c r="A4071" s="12" t="s">
        <v>4098</v>
      </c>
      <c r="B4071" s="12" t="s">
        <v>36</v>
      </c>
      <c r="C4071" s="12"/>
      <c r="D4071" s="13">
        <v>37200</v>
      </c>
      <c r="E4071" s="13">
        <v>73701</v>
      </c>
      <c r="F4071" s="12" t="s">
        <v>15</v>
      </c>
      <c r="G4071" s="12"/>
      <c r="H4071" s="12" t="s">
        <v>11</v>
      </c>
    </row>
    <row r="4072" spans="1:8" ht="14.25" customHeight="1">
      <c r="A4072" s="12" t="s">
        <v>4099</v>
      </c>
      <c r="B4072" s="12" t="s">
        <v>34</v>
      </c>
      <c r="C4072" s="12"/>
      <c r="D4072" s="13">
        <v>70327</v>
      </c>
      <c r="E4072" s="13">
        <v>36630</v>
      </c>
      <c r="F4072" s="12" t="s">
        <v>29</v>
      </c>
      <c r="G4072" s="12"/>
      <c r="H4072" s="12" t="s">
        <v>31</v>
      </c>
    </row>
    <row r="4073" spans="1:8" ht="14.25" customHeight="1">
      <c r="A4073" s="12" t="s">
        <v>4100</v>
      </c>
      <c r="B4073" s="12" t="s">
        <v>36</v>
      </c>
      <c r="C4073" s="12" t="s">
        <v>14</v>
      </c>
      <c r="D4073" s="13">
        <v>20900</v>
      </c>
      <c r="E4073" s="13">
        <v>6980</v>
      </c>
      <c r="F4073" s="12" t="s">
        <v>15</v>
      </c>
      <c r="G4073" s="12" t="s">
        <v>16</v>
      </c>
      <c r="H4073" s="12" t="s">
        <v>11</v>
      </c>
    </row>
    <row r="4074" spans="1:8" ht="14.25" customHeight="1">
      <c r="A4074" s="12" t="s">
        <v>4101</v>
      </c>
      <c r="B4074" s="12" t="s">
        <v>13</v>
      </c>
      <c r="C4074" s="12" t="s">
        <v>9</v>
      </c>
      <c r="D4074" s="13">
        <v>140971</v>
      </c>
      <c r="E4074" s="13">
        <v>26632</v>
      </c>
      <c r="F4074" s="12" t="s">
        <v>29</v>
      </c>
      <c r="G4074" s="12"/>
      <c r="H4074" s="12" t="s">
        <v>21</v>
      </c>
    </row>
    <row r="4075" spans="1:8" ht="14.25" customHeight="1">
      <c r="A4075" s="12" t="s">
        <v>4102</v>
      </c>
      <c r="B4075" s="12" t="s">
        <v>13</v>
      </c>
      <c r="C4075" s="12" t="s">
        <v>14</v>
      </c>
      <c r="D4075" s="13">
        <v>176176</v>
      </c>
      <c r="E4075" s="13">
        <v>26983</v>
      </c>
      <c r="F4075" s="12" t="s">
        <v>15</v>
      </c>
      <c r="G4075" s="12"/>
      <c r="H4075" s="12" t="s">
        <v>17</v>
      </c>
    </row>
    <row r="4076" spans="1:8" ht="14.25" customHeight="1">
      <c r="A4076" s="12" t="s">
        <v>4103</v>
      </c>
      <c r="B4076" s="12"/>
      <c r="C4076" s="12" t="s">
        <v>14</v>
      </c>
      <c r="D4076" s="13">
        <v>186066</v>
      </c>
      <c r="E4076" s="13">
        <v>21903</v>
      </c>
      <c r="F4076" s="12" t="s">
        <v>29</v>
      </c>
      <c r="G4076" s="12" t="s">
        <v>24</v>
      </c>
      <c r="H4076" s="12" t="s">
        <v>21</v>
      </c>
    </row>
    <row r="4077" spans="1:8" ht="14.25" customHeight="1">
      <c r="A4077" s="12" t="s">
        <v>4104</v>
      </c>
      <c r="B4077" s="12" t="s">
        <v>36</v>
      </c>
      <c r="C4077" s="12" t="s">
        <v>9</v>
      </c>
      <c r="D4077" s="13">
        <v>160666</v>
      </c>
      <c r="E4077" s="13">
        <v>86164</v>
      </c>
      <c r="F4077" s="12" t="s">
        <v>29</v>
      </c>
      <c r="G4077" s="12" t="s">
        <v>24</v>
      </c>
      <c r="H4077" s="12" t="s">
        <v>17</v>
      </c>
    </row>
    <row r="4078" spans="1:8" ht="14.25" customHeight="1">
      <c r="A4078" s="12" t="s">
        <v>4105</v>
      </c>
      <c r="B4078" s="12" t="s">
        <v>68</v>
      </c>
      <c r="C4078" s="12" t="s">
        <v>46</v>
      </c>
      <c r="D4078" s="13">
        <v>179034</v>
      </c>
      <c r="E4078" s="13">
        <v>14900</v>
      </c>
      <c r="F4078" s="12" t="s">
        <v>10</v>
      </c>
      <c r="G4078" s="12" t="s">
        <v>24</v>
      </c>
      <c r="H4078" s="12" t="s">
        <v>11</v>
      </c>
    </row>
    <row r="4079" spans="1:8" ht="14.25" customHeight="1">
      <c r="A4079" s="12" t="s">
        <v>4106</v>
      </c>
      <c r="B4079" s="12" t="s">
        <v>34</v>
      </c>
      <c r="C4079" s="12" t="s">
        <v>9</v>
      </c>
      <c r="D4079" s="13">
        <v>144069</v>
      </c>
      <c r="E4079" s="13">
        <v>94008</v>
      </c>
      <c r="F4079" s="12" t="s">
        <v>29</v>
      </c>
      <c r="G4079" s="12" t="s">
        <v>24</v>
      </c>
      <c r="H4079" s="12" t="s">
        <v>11</v>
      </c>
    </row>
    <row r="4080" spans="1:8" ht="14.25" customHeight="1">
      <c r="A4080" s="12" t="s">
        <v>4107</v>
      </c>
      <c r="B4080" s="12"/>
      <c r="C4080" s="12" t="s">
        <v>14</v>
      </c>
      <c r="D4080" s="13">
        <v>198943</v>
      </c>
      <c r="E4080" s="13">
        <v>98707</v>
      </c>
      <c r="F4080" s="12" t="s">
        <v>29</v>
      </c>
      <c r="G4080" s="12" t="s">
        <v>24</v>
      </c>
      <c r="H4080" s="12" t="s">
        <v>31</v>
      </c>
    </row>
    <row r="4081" spans="1:8" ht="14.25" customHeight="1">
      <c r="A4081" s="12" t="s">
        <v>4108</v>
      </c>
      <c r="B4081" s="12"/>
      <c r="C4081" s="12" t="s">
        <v>9</v>
      </c>
      <c r="D4081" s="13">
        <v>117264</v>
      </c>
      <c r="E4081" s="13">
        <v>81923</v>
      </c>
      <c r="F4081" s="12" t="s">
        <v>29</v>
      </c>
      <c r="G4081" s="12" t="s">
        <v>24</v>
      </c>
      <c r="H4081" s="12" t="s">
        <v>21</v>
      </c>
    </row>
    <row r="4082" spans="1:8" ht="14.25" customHeight="1">
      <c r="A4082" s="12" t="s">
        <v>4109</v>
      </c>
      <c r="B4082" s="12" t="s">
        <v>19</v>
      </c>
      <c r="C4082" s="12" t="s">
        <v>14</v>
      </c>
      <c r="D4082" s="13">
        <v>123589</v>
      </c>
      <c r="E4082" s="13">
        <v>50873</v>
      </c>
      <c r="F4082" s="12"/>
      <c r="G4082" s="12" t="s">
        <v>20</v>
      </c>
      <c r="H4082" s="12"/>
    </row>
    <row r="4083" spans="1:8" ht="14.25" customHeight="1">
      <c r="A4083" s="12" t="s">
        <v>4110</v>
      </c>
      <c r="B4083" s="12" t="s">
        <v>13</v>
      </c>
      <c r="C4083" s="12" t="s">
        <v>46</v>
      </c>
      <c r="D4083" s="13">
        <v>190518</v>
      </c>
      <c r="E4083" s="13">
        <v>19005</v>
      </c>
      <c r="F4083" s="12" t="s">
        <v>15</v>
      </c>
      <c r="G4083" s="12"/>
      <c r="H4083" s="12" t="s">
        <v>17</v>
      </c>
    </row>
    <row r="4084" spans="1:8" ht="14.25" customHeight="1">
      <c r="A4084" s="12" t="s">
        <v>4111</v>
      </c>
      <c r="B4084" s="12" t="s">
        <v>19</v>
      </c>
      <c r="C4084" s="12" t="s">
        <v>9</v>
      </c>
      <c r="D4084" s="13">
        <v>161480</v>
      </c>
      <c r="E4084" s="13">
        <v>57864</v>
      </c>
      <c r="F4084" s="12" t="s">
        <v>10</v>
      </c>
      <c r="G4084" s="12" t="s">
        <v>16</v>
      </c>
      <c r="H4084" s="12" t="s">
        <v>31</v>
      </c>
    </row>
    <row r="4085" spans="1:8" ht="14.25" customHeight="1">
      <c r="A4085" s="12" t="s">
        <v>4112</v>
      </c>
      <c r="B4085" s="12" t="s">
        <v>36</v>
      </c>
      <c r="C4085" s="12" t="s">
        <v>14</v>
      </c>
      <c r="D4085" s="13">
        <v>87566</v>
      </c>
      <c r="E4085" s="13">
        <v>86006</v>
      </c>
      <c r="F4085" s="12" t="s">
        <v>15</v>
      </c>
      <c r="G4085" s="12" t="s">
        <v>16</v>
      </c>
      <c r="H4085" s="12" t="s">
        <v>11</v>
      </c>
    </row>
    <row r="4086" spans="1:8" ht="14.25" customHeight="1">
      <c r="A4086" s="12" t="s">
        <v>4113</v>
      </c>
      <c r="B4086" s="12" t="s">
        <v>36</v>
      </c>
      <c r="C4086" s="12" t="s">
        <v>9</v>
      </c>
      <c r="D4086" s="13">
        <v>172706</v>
      </c>
      <c r="E4086" s="13">
        <v>33992</v>
      </c>
      <c r="F4086" s="12"/>
      <c r="G4086" s="12" t="s">
        <v>16</v>
      </c>
      <c r="H4086" s="12"/>
    </row>
    <row r="4087" spans="1:8" ht="14.25" customHeight="1">
      <c r="A4087" s="12" t="s">
        <v>4114</v>
      </c>
      <c r="B4087" s="12"/>
      <c r="C4087" s="12" t="s">
        <v>9</v>
      </c>
      <c r="D4087" s="13">
        <v>128055</v>
      </c>
      <c r="E4087" s="13">
        <v>36941</v>
      </c>
      <c r="F4087" s="12" t="s">
        <v>29</v>
      </c>
      <c r="G4087" s="12" t="s">
        <v>20</v>
      </c>
      <c r="H4087" s="12" t="s">
        <v>31</v>
      </c>
    </row>
    <row r="4088" spans="1:8" ht="14.25" customHeight="1">
      <c r="A4088" s="12" t="s">
        <v>4115</v>
      </c>
      <c r="B4088" s="12" t="s">
        <v>13</v>
      </c>
      <c r="C4088" s="12" t="s">
        <v>14</v>
      </c>
      <c r="D4088" s="13">
        <v>55450</v>
      </c>
      <c r="E4088" s="13">
        <v>36718</v>
      </c>
      <c r="F4088" s="12" t="s">
        <v>15</v>
      </c>
      <c r="G4088" s="12" t="s">
        <v>16</v>
      </c>
      <c r="H4088" s="12" t="s">
        <v>21</v>
      </c>
    </row>
    <row r="4089" spans="1:8" ht="14.25" customHeight="1">
      <c r="A4089" s="12" t="s">
        <v>4116</v>
      </c>
      <c r="B4089" s="12" t="s">
        <v>34</v>
      </c>
      <c r="C4089" s="12" t="s">
        <v>46</v>
      </c>
      <c r="D4089" s="13">
        <v>72821</v>
      </c>
      <c r="E4089" s="13">
        <v>13752</v>
      </c>
      <c r="F4089" s="12"/>
      <c r="G4089" s="12" t="s">
        <v>20</v>
      </c>
      <c r="H4089" s="12" t="s">
        <v>31</v>
      </c>
    </row>
    <row r="4090" spans="1:8" ht="14.25" customHeight="1">
      <c r="A4090" s="12" t="s">
        <v>4117</v>
      </c>
      <c r="B4090" s="12"/>
      <c r="C4090" s="12" t="s">
        <v>14</v>
      </c>
      <c r="D4090" s="13">
        <v>150355</v>
      </c>
      <c r="E4090" s="13">
        <v>16273</v>
      </c>
      <c r="F4090" s="12" t="s">
        <v>29</v>
      </c>
      <c r="G4090" s="12" t="s">
        <v>24</v>
      </c>
      <c r="H4090" s="12"/>
    </row>
    <row r="4091" spans="1:8" ht="14.25" customHeight="1">
      <c r="A4091" s="12" t="s">
        <v>4118</v>
      </c>
      <c r="B4091" s="12" t="s">
        <v>13</v>
      </c>
      <c r="C4091" s="12" t="s">
        <v>9</v>
      </c>
      <c r="D4091" s="13">
        <v>65277</v>
      </c>
      <c r="E4091" s="13">
        <v>76198</v>
      </c>
      <c r="F4091" s="12" t="s">
        <v>10</v>
      </c>
      <c r="G4091" s="12" t="s">
        <v>16</v>
      </c>
      <c r="H4091" s="12" t="s">
        <v>17</v>
      </c>
    </row>
    <row r="4092" spans="1:8" ht="14.25" customHeight="1">
      <c r="A4092" s="12" t="s">
        <v>4119</v>
      </c>
      <c r="B4092" s="12"/>
      <c r="C4092" s="12" t="s">
        <v>14</v>
      </c>
      <c r="D4092" s="13">
        <v>155290</v>
      </c>
      <c r="E4092" s="13">
        <v>10571</v>
      </c>
      <c r="F4092" s="12" t="s">
        <v>29</v>
      </c>
      <c r="G4092" s="12"/>
      <c r="H4092" s="12" t="s">
        <v>21</v>
      </c>
    </row>
    <row r="4093" spans="1:8" ht="14.25" customHeight="1">
      <c r="A4093" s="12" t="s">
        <v>4120</v>
      </c>
      <c r="B4093" s="12" t="s">
        <v>36</v>
      </c>
      <c r="C4093" s="12" t="s">
        <v>9</v>
      </c>
      <c r="D4093" s="13">
        <v>146195</v>
      </c>
      <c r="E4093" s="13">
        <v>13102</v>
      </c>
      <c r="F4093" s="12" t="s">
        <v>15</v>
      </c>
      <c r="G4093" s="12" t="s">
        <v>20</v>
      </c>
      <c r="H4093" s="12"/>
    </row>
    <row r="4094" spans="1:8" ht="14.25" customHeight="1">
      <c r="A4094" s="12" t="s">
        <v>4121</v>
      </c>
      <c r="B4094" s="12" t="s">
        <v>13</v>
      </c>
      <c r="C4094" s="12"/>
      <c r="D4094" s="13">
        <v>166408</v>
      </c>
      <c r="E4094" s="13">
        <v>19184</v>
      </c>
      <c r="F4094" s="12" t="s">
        <v>29</v>
      </c>
      <c r="G4094" s="12" t="s">
        <v>20</v>
      </c>
      <c r="H4094" s="12" t="s">
        <v>31</v>
      </c>
    </row>
    <row r="4095" spans="1:8" ht="14.25" customHeight="1">
      <c r="A4095" s="12" t="s">
        <v>4122</v>
      </c>
      <c r="B4095" s="12" t="s">
        <v>36</v>
      </c>
      <c r="C4095" s="12" t="s">
        <v>9</v>
      </c>
      <c r="D4095" s="13">
        <v>132990</v>
      </c>
      <c r="E4095" s="13">
        <v>22374</v>
      </c>
      <c r="F4095" s="12" t="s">
        <v>10</v>
      </c>
      <c r="G4095" s="12"/>
      <c r="H4095" s="12"/>
    </row>
    <row r="4096" spans="1:8" ht="14.25" customHeight="1">
      <c r="A4096" s="12" t="s">
        <v>4123</v>
      </c>
      <c r="B4096" s="12" t="s">
        <v>13</v>
      </c>
      <c r="C4096" s="12" t="s">
        <v>9</v>
      </c>
      <c r="D4096" s="13">
        <v>40299</v>
      </c>
      <c r="E4096" s="13">
        <v>57804</v>
      </c>
      <c r="F4096" s="12" t="s">
        <v>15</v>
      </c>
      <c r="G4096" s="12" t="s">
        <v>20</v>
      </c>
      <c r="H4096" s="12" t="s">
        <v>31</v>
      </c>
    </row>
    <row r="4097" spans="1:8" ht="14.25" customHeight="1">
      <c r="A4097" s="12" t="s">
        <v>4124</v>
      </c>
      <c r="B4097" s="12" t="s">
        <v>34</v>
      </c>
      <c r="C4097" s="12" t="s">
        <v>46</v>
      </c>
      <c r="D4097" s="13">
        <v>146765</v>
      </c>
      <c r="E4097" s="13">
        <v>73560</v>
      </c>
      <c r="F4097" s="12" t="s">
        <v>15</v>
      </c>
      <c r="G4097" s="12" t="s">
        <v>16</v>
      </c>
      <c r="H4097" s="12" t="s">
        <v>17</v>
      </c>
    </row>
    <row r="4098" spans="1:8" ht="14.25" customHeight="1">
      <c r="A4098" s="12" t="s">
        <v>4125</v>
      </c>
      <c r="B4098" s="12" t="s">
        <v>34</v>
      </c>
      <c r="C4098" s="12" t="s">
        <v>46</v>
      </c>
      <c r="D4098" s="13">
        <v>176538</v>
      </c>
      <c r="E4098" s="13">
        <v>47128</v>
      </c>
      <c r="F4098" s="12"/>
      <c r="G4098" s="12"/>
      <c r="H4098" s="12" t="s">
        <v>21</v>
      </c>
    </row>
    <row r="4099" spans="1:8" ht="14.25" customHeight="1">
      <c r="A4099" s="12" t="s">
        <v>4126</v>
      </c>
      <c r="B4099" s="12" t="s">
        <v>13</v>
      </c>
      <c r="C4099" s="12" t="s">
        <v>9</v>
      </c>
      <c r="D4099" s="13">
        <v>97599</v>
      </c>
      <c r="E4099" s="13">
        <v>64985</v>
      </c>
      <c r="F4099" s="12" t="s">
        <v>29</v>
      </c>
      <c r="G4099" s="12" t="s">
        <v>16</v>
      </c>
      <c r="H4099" s="12" t="s">
        <v>31</v>
      </c>
    </row>
    <row r="4100" spans="1:8" ht="14.25" customHeight="1">
      <c r="A4100" s="12" t="s">
        <v>4127</v>
      </c>
      <c r="B4100" s="12" t="s">
        <v>19</v>
      </c>
      <c r="C4100" s="12" t="s">
        <v>46</v>
      </c>
      <c r="D4100" s="13">
        <v>108268</v>
      </c>
      <c r="E4100" s="13">
        <v>10860</v>
      </c>
      <c r="F4100" s="12" t="s">
        <v>29</v>
      </c>
      <c r="G4100" s="12"/>
      <c r="H4100" s="12" t="s">
        <v>31</v>
      </c>
    </row>
    <row r="4101" spans="1:8" ht="14.25" customHeight="1">
      <c r="A4101" s="12" t="s">
        <v>4128</v>
      </c>
      <c r="B4101" s="12" t="s">
        <v>13</v>
      </c>
      <c r="C4101" s="12"/>
      <c r="D4101" s="13">
        <v>88364</v>
      </c>
      <c r="E4101" s="13">
        <v>86518</v>
      </c>
      <c r="F4101" s="12" t="s">
        <v>29</v>
      </c>
      <c r="G4101" s="12" t="s">
        <v>16</v>
      </c>
      <c r="H4101" s="12" t="s">
        <v>21</v>
      </c>
    </row>
    <row r="4102" spans="1:8" ht="14.25" customHeight="1">
      <c r="A4102" s="12" t="s">
        <v>4129</v>
      </c>
      <c r="B4102" s="12" t="s">
        <v>36</v>
      </c>
      <c r="C4102" s="12" t="s">
        <v>14</v>
      </c>
      <c r="D4102" s="13">
        <v>172383</v>
      </c>
      <c r="E4102" s="13">
        <v>81416</v>
      </c>
      <c r="F4102" s="12"/>
      <c r="G4102" s="12" t="s">
        <v>24</v>
      </c>
      <c r="H4102" s="12" t="s">
        <v>17</v>
      </c>
    </row>
    <row r="4103" spans="1:8" ht="14.25" customHeight="1">
      <c r="A4103" s="12" t="s">
        <v>4130</v>
      </c>
      <c r="B4103" s="12" t="s">
        <v>36</v>
      </c>
      <c r="C4103" s="12" t="s">
        <v>46</v>
      </c>
      <c r="D4103" s="13">
        <v>175654</v>
      </c>
      <c r="E4103" s="13">
        <v>25917</v>
      </c>
      <c r="F4103" s="12" t="s">
        <v>29</v>
      </c>
      <c r="G4103" s="12" t="s">
        <v>20</v>
      </c>
      <c r="H4103" s="12" t="s">
        <v>11</v>
      </c>
    </row>
    <row r="4104" spans="1:8" ht="14.25" customHeight="1">
      <c r="A4104" s="12" t="s">
        <v>4131</v>
      </c>
      <c r="B4104" s="12" t="s">
        <v>13</v>
      </c>
      <c r="C4104" s="12"/>
      <c r="D4104" s="13">
        <v>69632</v>
      </c>
      <c r="E4104" s="13">
        <v>83711</v>
      </c>
      <c r="F4104" s="12" t="s">
        <v>10</v>
      </c>
      <c r="G4104" s="12" t="s">
        <v>24</v>
      </c>
      <c r="H4104" s="12" t="s">
        <v>11</v>
      </c>
    </row>
    <row r="4105" spans="1:8" ht="14.25" customHeight="1">
      <c r="A4105" s="12" t="s">
        <v>4132</v>
      </c>
      <c r="B4105" s="12" t="s">
        <v>19</v>
      </c>
      <c r="C4105" s="12" t="s">
        <v>14</v>
      </c>
      <c r="D4105" s="13">
        <v>102179</v>
      </c>
      <c r="E4105" s="13">
        <v>56482</v>
      </c>
      <c r="F4105" s="12" t="s">
        <v>15</v>
      </c>
      <c r="G4105" s="12" t="s">
        <v>20</v>
      </c>
      <c r="H4105" s="12" t="s">
        <v>21</v>
      </c>
    </row>
    <row r="4106" spans="1:8" ht="14.25" customHeight="1">
      <c r="A4106" s="12" t="s">
        <v>4133</v>
      </c>
      <c r="B4106" s="12" t="s">
        <v>13</v>
      </c>
      <c r="C4106" s="12"/>
      <c r="D4106" s="13">
        <v>49208</v>
      </c>
      <c r="E4106" s="13">
        <v>24295</v>
      </c>
      <c r="F4106" s="12"/>
      <c r="G4106" s="12" t="s">
        <v>20</v>
      </c>
      <c r="H4106" s="12" t="s">
        <v>31</v>
      </c>
    </row>
    <row r="4107" spans="1:8" ht="14.25" customHeight="1">
      <c r="A4107" s="12" t="s">
        <v>4134</v>
      </c>
      <c r="B4107" s="12" t="s">
        <v>36</v>
      </c>
      <c r="C4107" s="12" t="s">
        <v>46</v>
      </c>
      <c r="D4107" s="13">
        <v>88316</v>
      </c>
      <c r="E4107" s="13">
        <v>94697</v>
      </c>
      <c r="F4107" s="12" t="s">
        <v>29</v>
      </c>
      <c r="G4107" s="12" t="s">
        <v>20</v>
      </c>
      <c r="H4107" s="12"/>
    </row>
    <row r="4108" spans="1:8" ht="14.25" customHeight="1">
      <c r="A4108" s="12" t="s">
        <v>4135</v>
      </c>
      <c r="B4108" s="12" t="s">
        <v>19</v>
      </c>
      <c r="C4108" s="12" t="s">
        <v>14</v>
      </c>
      <c r="D4108" s="13">
        <v>194790</v>
      </c>
      <c r="E4108" s="13">
        <v>64195</v>
      </c>
      <c r="F4108" s="12"/>
      <c r="G4108" s="12"/>
      <c r="H4108" s="12"/>
    </row>
    <row r="4109" spans="1:8" ht="14.25" customHeight="1">
      <c r="A4109" s="12" t="s">
        <v>4136</v>
      </c>
      <c r="B4109" s="12"/>
      <c r="C4109" s="12" t="s">
        <v>14</v>
      </c>
      <c r="D4109" s="13">
        <v>187474</v>
      </c>
      <c r="E4109" s="13">
        <v>89728</v>
      </c>
      <c r="F4109" s="12" t="s">
        <v>10</v>
      </c>
      <c r="G4109" s="12" t="s">
        <v>16</v>
      </c>
      <c r="H4109" s="12" t="s">
        <v>17</v>
      </c>
    </row>
    <row r="4110" spans="1:8" ht="14.25" customHeight="1">
      <c r="A4110" s="12" t="s">
        <v>4137</v>
      </c>
      <c r="B4110" s="12" t="s">
        <v>13</v>
      </c>
      <c r="C4110" s="12" t="s">
        <v>9</v>
      </c>
      <c r="D4110" s="13">
        <v>77011</v>
      </c>
      <c r="E4110" s="13">
        <v>26967</v>
      </c>
      <c r="F4110" s="12"/>
      <c r="G4110" s="12"/>
      <c r="H4110" s="12" t="s">
        <v>17</v>
      </c>
    </row>
    <row r="4111" spans="1:8" ht="14.25" customHeight="1">
      <c r="A4111" s="12" t="s">
        <v>4138</v>
      </c>
      <c r="B4111" s="12"/>
      <c r="C4111" s="12" t="s">
        <v>9</v>
      </c>
      <c r="D4111" s="13">
        <v>77775</v>
      </c>
      <c r="E4111" s="13">
        <v>95739</v>
      </c>
      <c r="F4111" s="12" t="s">
        <v>29</v>
      </c>
      <c r="G4111" s="12" t="s">
        <v>24</v>
      </c>
      <c r="H4111" s="12" t="s">
        <v>11</v>
      </c>
    </row>
    <row r="4112" spans="1:8" ht="14.25" customHeight="1">
      <c r="A4112" s="12" t="s">
        <v>4139</v>
      </c>
      <c r="B4112" s="12" t="s">
        <v>13</v>
      </c>
      <c r="C4112" s="12" t="s">
        <v>9</v>
      </c>
      <c r="D4112" s="13">
        <v>158171</v>
      </c>
      <c r="E4112" s="13">
        <v>7054</v>
      </c>
      <c r="F4112" s="12" t="s">
        <v>29</v>
      </c>
      <c r="G4112" s="12" t="s">
        <v>16</v>
      </c>
      <c r="H4112" s="12" t="s">
        <v>31</v>
      </c>
    </row>
    <row r="4113" spans="1:8" ht="14.25" customHeight="1">
      <c r="A4113" s="12" t="s">
        <v>4140</v>
      </c>
      <c r="B4113" s="12" t="s">
        <v>13</v>
      </c>
      <c r="C4113" s="12" t="s">
        <v>46</v>
      </c>
      <c r="D4113" s="13">
        <v>139936</v>
      </c>
      <c r="E4113" s="13">
        <v>74044</v>
      </c>
      <c r="F4113" s="12"/>
      <c r="G4113" s="12"/>
      <c r="H4113" s="12"/>
    </row>
    <row r="4114" spans="1:8" ht="14.25" customHeight="1">
      <c r="A4114" s="12" t="s">
        <v>4141</v>
      </c>
      <c r="B4114" s="12"/>
      <c r="C4114" s="12" t="s">
        <v>9</v>
      </c>
      <c r="D4114" s="13">
        <v>12029</v>
      </c>
      <c r="E4114" s="13">
        <v>23997</v>
      </c>
      <c r="F4114" s="12" t="s">
        <v>10</v>
      </c>
      <c r="G4114" s="12" t="s">
        <v>24</v>
      </c>
      <c r="H4114" s="12" t="s">
        <v>31</v>
      </c>
    </row>
    <row r="4115" spans="1:8" ht="14.25" customHeight="1">
      <c r="A4115" s="12" t="s">
        <v>4142</v>
      </c>
      <c r="B4115" s="12" t="s">
        <v>13</v>
      </c>
      <c r="C4115" s="12" t="s">
        <v>9</v>
      </c>
      <c r="D4115" s="13">
        <v>104047</v>
      </c>
      <c r="E4115" s="13">
        <v>90632</v>
      </c>
      <c r="F4115" s="12" t="s">
        <v>15</v>
      </c>
      <c r="G4115" s="12"/>
      <c r="H4115" s="12" t="s">
        <v>11</v>
      </c>
    </row>
    <row r="4116" spans="1:8" ht="14.25" customHeight="1">
      <c r="A4116" s="12" t="s">
        <v>4143</v>
      </c>
      <c r="B4116" s="12" t="s">
        <v>36</v>
      </c>
      <c r="C4116" s="12" t="s">
        <v>14</v>
      </c>
      <c r="D4116" s="13">
        <v>92127</v>
      </c>
      <c r="E4116" s="13">
        <v>52624</v>
      </c>
      <c r="F4116" s="12" t="s">
        <v>15</v>
      </c>
      <c r="G4116" s="12" t="s">
        <v>24</v>
      </c>
      <c r="H4116" s="12" t="s">
        <v>17</v>
      </c>
    </row>
    <row r="4117" spans="1:8" ht="14.25" customHeight="1">
      <c r="A4117" s="12" t="s">
        <v>4144</v>
      </c>
      <c r="B4117" s="12" t="s">
        <v>36</v>
      </c>
      <c r="C4117" s="12" t="s">
        <v>46</v>
      </c>
      <c r="D4117" s="13">
        <v>158792</v>
      </c>
      <c r="E4117" s="13">
        <v>82245</v>
      </c>
      <c r="F4117" s="12" t="s">
        <v>29</v>
      </c>
      <c r="G4117" s="12" t="s">
        <v>24</v>
      </c>
      <c r="H4117" s="12" t="s">
        <v>11</v>
      </c>
    </row>
    <row r="4118" spans="1:8" ht="14.25" customHeight="1">
      <c r="A4118" s="12" t="s">
        <v>4145</v>
      </c>
      <c r="B4118" s="12" t="s">
        <v>19</v>
      </c>
      <c r="C4118" s="12" t="s">
        <v>9</v>
      </c>
      <c r="D4118" s="13">
        <v>133893</v>
      </c>
      <c r="E4118" s="13">
        <v>28013</v>
      </c>
      <c r="F4118" s="12" t="s">
        <v>29</v>
      </c>
      <c r="G4118" s="12" t="s">
        <v>16</v>
      </c>
      <c r="H4118" s="12" t="s">
        <v>11</v>
      </c>
    </row>
    <row r="4119" spans="1:8" ht="14.25" customHeight="1">
      <c r="A4119" s="12" t="s">
        <v>4146</v>
      </c>
      <c r="B4119" s="12" t="s">
        <v>34</v>
      </c>
      <c r="C4119" s="12" t="s">
        <v>9</v>
      </c>
      <c r="D4119" s="13">
        <v>28509</v>
      </c>
      <c r="E4119" s="13">
        <v>60663</v>
      </c>
      <c r="F4119" s="12" t="s">
        <v>15</v>
      </c>
      <c r="G4119" s="12"/>
      <c r="H4119" s="12"/>
    </row>
    <row r="4120" spans="1:8" ht="14.25" customHeight="1">
      <c r="A4120" s="12" t="s">
        <v>4147</v>
      </c>
      <c r="B4120" s="12" t="s">
        <v>13</v>
      </c>
      <c r="C4120" s="12" t="s">
        <v>14</v>
      </c>
      <c r="D4120" s="13">
        <v>145184</v>
      </c>
      <c r="E4120" s="13">
        <v>68165</v>
      </c>
      <c r="F4120" s="12" t="s">
        <v>10</v>
      </c>
      <c r="G4120" s="12" t="s">
        <v>16</v>
      </c>
      <c r="H4120" s="12" t="s">
        <v>17</v>
      </c>
    </row>
    <row r="4121" spans="1:8" ht="14.25" customHeight="1">
      <c r="A4121" s="12" t="s">
        <v>4148</v>
      </c>
      <c r="B4121" s="12" t="s">
        <v>13</v>
      </c>
      <c r="C4121" s="12"/>
      <c r="D4121" s="13">
        <v>115899</v>
      </c>
      <c r="E4121" s="13">
        <v>36918</v>
      </c>
      <c r="F4121" s="12"/>
      <c r="G4121" s="12" t="s">
        <v>20</v>
      </c>
      <c r="H4121" s="12" t="s">
        <v>11</v>
      </c>
    </row>
    <row r="4122" spans="1:8" ht="14.25" customHeight="1">
      <c r="A4122" s="12" t="s">
        <v>4149</v>
      </c>
      <c r="B4122" s="12" t="s">
        <v>19</v>
      </c>
      <c r="C4122" s="12"/>
      <c r="D4122" s="13">
        <v>94881</v>
      </c>
      <c r="E4122" s="13">
        <v>56194</v>
      </c>
      <c r="F4122" s="12"/>
      <c r="G4122" s="12" t="s">
        <v>24</v>
      </c>
      <c r="H4122" s="12"/>
    </row>
    <row r="4123" spans="1:8" ht="14.25" customHeight="1">
      <c r="A4123" s="12" t="s">
        <v>4150</v>
      </c>
      <c r="B4123" s="12" t="s">
        <v>19</v>
      </c>
      <c r="C4123" s="12"/>
      <c r="D4123" s="13">
        <v>99688</v>
      </c>
      <c r="E4123" s="13">
        <v>33956</v>
      </c>
      <c r="F4123" s="12" t="s">
        <v>29</v>
      </c>
      <c r="G4123" s="12" t="s">
        <v>20</v>
      </c>
      <c r="H4123" s="12"/>
    </row>
    <row r="4124" spans="1:8" ht="14.25" customHeight="1">
      <c r="A4124" s="12" t="s">
        <v>4151</v>
      </c>
      <c r="B4124" s="12" t="s">
        <v>13</v>
      </c>
      <c r="C4124" s="12" t="s">
        <v>14</v>
      </c>
      <c r="D4124" s="13">
        <v>58350</v>
      </c>
      <c r="E4124" s="13">
        <v>98371</v>
      </c>
      <c r="F4124" s="12" t="s">
        <v>29</v>
      </c>
      <c r="G4124" s="12"/>
      <c r="H4124" s="12" t="s">
        <v>11</v>
      </c>
    </row>
    <row r="4125" spans="1:8" ht="14.25" customHeight="1">
      <c r="A4125" s="12" t="s">
        <v>4152</v>
      </c>
      <c r="B4125" s="12" t="s">
        <v>19</v>
      </c>
      <c r="C4125" s="12"/>
      <c r="D4125" s="13">
        <v>37166</v>
      </c>
      <c r="E4125" s="13">
        <v>38402</v>
      </c>
      <c r="F4125" s="12" t="s">
        <v>29</v>
      </c>
      <c r="G4125" s="12" t="s">
        <v>24</v>
      </c>
      <c r="H4125" s="12" t="s">
        <v>31</v>
      </c>
    </row>
    <row r="4126" spans="1:8" ht="14.25" customHeight="1">
      <c r="A4126" s="12" t="s">
        <v>4153</v>
      </c>
      <c r="B4126" s="12" t="s">
        <v>19</v>
      </c>
      <c r="C4126" s="12" t="s">
        <v>14</v>
      </c>
      <c r="D4126" s="13">
        <v>83555</v>
      </c>
      <c r="E4126" s="13">
        <v>40275</v>
      </c>
      <c r="F4126" s="12" t="s">
        <v>15</v>
      </c>
      <c r="G4126" s="12" t="s">
        <v>20</v>
      </c>
      <c r="H4126" s="12"/>
    </row>
    <row r="4127" spans="1:8" ht="14.25" customHeight="1">
      <c r="A4127" s="12" t="s">
        <v>4154</v>
      </c>
      <c r="B4127" s="12" t="s">
        <v>34</v>
      </c>
      <c r="C4127" s="12" t="s">
        <v>14</v>
      </c>
      <c r="D4127" s="13">
        <v>143175</v>
      </c>
      <c r="E4127" s="13">
        <v>94101</v>
      </c>
      <c r="F4127" s="12" t="s">
        <v>15</v>
      </c>
      <c r="G4127" s="12" t="s">
        <v>16</v>
      </c>
      <c r="H4127" s="12" t="s">
        <v>11</v>
      </c>
    </row>
    <row r="4128" spans="1:8" ht="14.25" customHeight="1">
      <c r="A4128" s="12" t="s">
        <v>4155</v>
      </c>
      <c r="B4128" s="12" t="s">
        <v>19</v>
      </c>
      <c r="C4128" s="12"/>
      <c r="D4128" s="13">
        <v>133012</v>
      </c>
      <c r="E4128" s="13">
        <v>10295</v>
      </c>
      <c r="F4128" s="12"/>
      <c r="G4128" s="12"/>
      <c r="H4128" s="12"/>
    </row>
    <row r="4129" spans="1:8" ht="14.25" customHeight="1">
      <c r="A4129" s="12" t="s">
        <v>4156</v>
      </c>
      <c r="B4129" s="12" t="s">
        <v>120</v>
      </c>
      <c r="C4129" s="12" t="s">
        <v>46</v>
      </c>
      <c r="D4129" s="13">
        <v>166438</v>
      </c>
      <c r="E4129" s="13">
        <v>48938</v>
      </c>
      <c r="F4129" s="12" t="s">
        <v>10</v>
      </c>
      <c r="G4129" s="12" t="s">
        <v>16</v>
      </c>
      <c r="H4129" s="12" t="s">
        <v>17</v>
      </c>
    </row>
    <row r="4130" spans="1:8" ht="14.25" customHeight="1">
      <c r="A4130" s="12" t="s">
        <v>4157</v>
      </c>
      <c r="B4130" s="12" t="s">
        <v>13</v>
      </c>
      <c r="C4130" s="12" t="s">
        <v>9</v>
      </c>
      <c r="D4130" s="13">
        <v>132551</v>
      </c>
      <c r="E4130" s="13">
        <v>59592</v>
      </c>
      <c r="F4130" s="12"/>
      <c r="G4130" s="12" t="s">
        <v>16</v>
      </c>
      <c r="H4130" s="12"/>
    </row>
    <row r="4131" spans="1:8" ht="14.25" customHeight="1">
      <c r="A4131" s="12" t="s">
        <v>4158</v>
      </c>
      <c r="B4131" s="12"/>
      <c r="C4131" s="12" t="s">
        <v>9</v>
      </c>
      <c r="D4131" s="13">
        <v>107161</v>
      </c>
      <c r="E4131" s="13">
        <v>54467</v>
      </c>
      <c r="F4131" s="12" t="s">
        <v>29</v>
      </c>
      <c r="G4131" s="12"/>
      <c r="H4131" s="12"/>
    </row>
    <row r="4132" spans="1:8" ht="14.25" customHeight="1">
      <c r="A4132" s="12" t="s">
        <v>4159</v>
      </c>
      <c r="B4132" s="12" t="s">
        <v>34</v>
      </c>
      <c r="C4132" s="12" t="s">
        <v>14</v>
      </c>
      <c r="D4132" s="13">
        <v>150819</v>
      </c>
      <c r="E4132" s="13">
        <v>13947</v>
      </c>
      <c r="F4132" s="12" t="s">
        <v>15</v>
      </c>
      <c r="G4132" s="12" t="s">
        <v>16</v>
      </c>
      <c r="H4132" s="12" t="s">
        <v>11</v>
      </c>
    </row>
    <row r="4133" spans="1:8" ht="14.25" customHeight="1">
      <c r="A4133" s="12" t="s">
        <v>4160</v>
      </c>
      <c r="B4133" s="12" t="s">
        <v>19</v>
      </c>
      <c r="C4133" s="12" t="s">
        <v>14</v>
      </c>
      <c r="D4133" s="13">
        <v>155764</v>
      </c>
      <c r="E4133" s="13">
        <v>88411</v>
      </c>
      <c r="F4133" s="12" t="s">
        <v>29</v>
      </c>
      <c r="G4133" s="12" t="s">
        <v>20</v>
      </c>
      <c r="H4133" s="12" t="s">
        <v>11</v>
      </c>
    </row>
    <row r="4134" spans="1:8" ht="14.25" customHeight="1">
      <c r="A4134" s="12" t="s">
        <v>4161</v>
      </c>
      <c r="B4134" s="12" t="s">
        <v>36</v>
      </c>
      <c r="C4134" s="12" t="s">
        <v>9</v>
      </c>
      <c r="D4134" s="13">
        <v>147656</v>
      </c>
      <c r="E4134" s="13">
        <v>51343</v>
      </c>
      <c r="F4134" s="12" t="s">
        <v>10</v>
      </c>
      <c r="G4134" s="12" t="s">
        <v>20</v>
      </c>
      <c r="H4134" s="12"/>
    </row>
    <row r="4135" spans="1:8" ht="14.25" customHeight="1">
      <c r="A4135" s="12" t="s">
        <v>4162</v>
      </c>
      <c r="B4135" s="12" t="s">
        <v>19</v>
      </c>
      <c r="C4135" s="12" t="s">
        <v>46</v>
      </c>
      <c r="D4135" s="13">
        <v>29061</v>
      </c>
      <c r="E4135" s="13">
        <v>91558</v>
      </c>
      <c r="F4135" s="12" t="s">
        <v>15</v>
      </c>
      <c r="G4135" s="12" t="s">
        <v>16</v>
      </c>
      <c r="H4135" s="12" t="s">
        <v>17</v>
      </c>
    </row>
    <row r="4136" spans="1:8" ht="14.25" customHeight="1">
      <c r="A4136" s="12" t="s">
        <v>4163</v>
      </c>
      <c r="B4136" s="12" t="s">
        <v>34</v>
      </c>
      <c r="C4136" s="12" t="s">
        <v>14</v>
      </c>
      <c r="D4136" s="13">
        <v>73873</v>
      </c>
      <c r="E4136" s="13">
        <v>83375</v>
      </c>
      <c r="F4136" s="12"/>
      <c r="G4136" s="12" t="s">
        <v>20</v>
      </c>
      <c r="H4136" s="12" t="s">
        <v>11</v>
      </c>
    </row>
    <row r="4137" spans="1:8" ht="14.25" customHeight="1">
      <c r="A4137" s="12" t="s">
        <v>4164</v>
      </c>
      <c r="B4137" s="12"/>
      <c r="C4137" s="12" t="s">
        <v>14</v>
      </c>
      <c r="D4137" s="13">
        <v>178828</v>
      </c>
      <c r="E4137" s="13">
        <v>96614</v>
      </c>
      <c r="F4137" s="12" t="s">
        <v>15</v>
      </c>
      <c r="G4137" s="12" t="s">
        <v>16</v>
      </c>
      <c r="H4137" s="12"/>
    </row>
    <row r="4138" spans="1:8" ht="14.25" customHeight="1">
      <c r="A4138" s="12" t="s">
        <v>4165</v>
      </c>
      <c r="B4138" s="12" t="s">
        <v>36</v>
      </c>
      <c r="C4138" s="12" t="s">
        <v>14</v>
      </c>
      <c r="D4138" s="13">
        <v>61843</v>
      </c>
      <c r="E4138" s="13">
        <v>76430</v>
      </c>
      <c r="F4138" s="12" t="s">
        <v>29</v>
      </c>
      <c r="G4138" s="12" t="s">
        <v>20</v>
      </c>
      <c r="H4138" s="12" t="s">
        <v>31</v>
      </c>
    </row>
    <row r="4139" spans="1:8" ht="14.25" customHeight="1">
      <c r="A4139" s="12" t="s">
        <v>4166</v>
      </c>
      <c r="B4139" s="12" t="s">
        <v>36</v>
      </c>
      <c r="C4139" s="12" t="s">
        <v>46</v>
      </c>
      <c r="D4139" s="13">
        <v>41488</v>
      </c>
      <c r="E4139" s="13">
        <v>33011</v>
      </c>
      <c r="F4139" s="12"/>
      <c r="G4139" s="12" t="s">
        <v>16</v>
      </c>
      <c r="H4139" s="12" t="s">
        <v>17</v>
      </c>
    </row>
    <row r="4140" spans="1:8" ht="14.25" customHeight="1">
      <c r="A4140" s="12" t="s">
        <v>4167</v>
      </c>
      <c r="B4140" s="12" t="s">
        <v>13</v>
      </c>
      <c r="C4140" s="12" t="s">
        <v>14</v>
      </c>
      <c r="D4140" s="13">
        <v>55201</v>
      </c>
      <c r="E4140" s="13">
        <v>46952</v>
      </c>
      <c r="F4140" s="12" t="s">
        <v>15</v>
      </c>
      <c r="G4140" s="12" t="s">
        <v>24</v>
      </c>
      <c r="H4140" s="12"/>
    </row>
    <row r="4141" spans="1:8" ht="14.25" customHeight="1">
      <c r="A4141" s="12" t="s">
        <v>4168</v>
      </c>
      <c r="B4141" s="12"/>
      <c r="C4141" s="12"/>
      <c r="D4141" s="13">
        <v>164680</v>
      </c>
      <c r="E4141" s="13">
        <v>90519</v>
      </c>
      <c r="F4141" s="12"/>
      <c r="G4141" s="12" t="s">
        <v>24</v>
      </c>
      <c r="H4141" s="12" t="s">
        <v>31</v>
      </c>
    </row>
    <row r="4142" spans="1:8" ht="14.25" customHeight="1">
      <c r="A4142" s="12" t="s">
        <v>4169</v>
      </c>
      <c r="B4142" s="12" t="s">
        <v>19</v>
      </c>
      <c r="C4142" s="12" t="s">
        <v>46</v>
      </c>
      <c r="D4142" s="13">
        <v>140580</v>
      </c>
      <c r="E4142" s="13">
        <v>50213</v>
      </c>
      <c r="F4142" s="12" t="s">
        <v>10</v>
      </c>
      <c r="G4142" s="12" t="s">
        <v>16</v>
      </c>
      <c r="H4142" s="12" t="s">
        <v>31</v>
      </c>
    </row>
    <row r="4143" spans="1:8" ht="14.25" customHeight="1">
      <c r="A4143" s="12" t="s">
        <v>4170</v>
      </c>
      <c r="B4143" s="12"/>
      <c r="C4143" s="12" t="s">
        <v>46</v>
      </c>
      <c r="D4143" s="13">
        <v>74616</v>
      </c>
      <c r="E4143" s="13">
        <v>84167</v>
      </c>
      <c r="F4143" s="12" t="s">
        <v>10</v>
      </c>
      <c r="G4143" s="12" t="s">
        <v>16</v>
      </c>
      <c r="H4143" s="12"/>
    </row>
    <row r="4144" spans="1:8" ht="14.25" customHeight="1">
      <c r="A4144" s="12" t="s">
        <v>4171</v>
      </c>
      <c r="B4144" s="12" t="s">
        <v>34</v>
      </c>
      <c r="C4144" s="12" t="s">
        <v>9</v>
      </c>
      <c r="D4144" s="13">
        <v>161587</v>
      </c>
      <c r="E4144" s="13">
        <v>40807</v>
      </c>
      <c r="F4144" s="12" t="s">
        <v>10</v>
      </c>
      <c r="G4144" s="12" t="s">
        <v>20</v>
      </c>
      <c r="H4144" s="12" t="s">
        <v>21</v>
      </c>
    </row>
    <row r="4145" spans="1:8" ht="14.25" customHeight="1">
      <c r="A4145" s="12" t="s">
        <v>4172</v>
      </c>
      <c r="B4145" s="12" t="s">
        <v>34</v>
      </c>
      <c r="C4145" s="12" t="s">
        <v>9</v>
      </c>
      <c r="D4145" s="13">
        <v>175845</v>
      </c>
      <c r="E4145" s="13">
        <v>29321</v>
      </c>
      <c r="F4145" s="12" t="s">
        <v>10</v>
      </c>
      <c r="G4145" s="12" t="s">
        <v>20</v>
      </c>
      <c r="H4145" s="12" t="s">
        <v>11</v>
      </c>
    </row>
    <row r="4146" spans="1:8" ht="14.25" customHeight="1">
      <c r="A4146" s="12" t="s">
        <v>4173</v>
      </c>
      <c r="B4146" s="12" t="s">
        <v>19</v>
      </c>
      <c r="C4146" s="12" t="s">
        <v>9</v>
      </c>
      <c r="D4146" s="13">
        <v>83868</v>
      </c>
      <c r="E4146" s="13">
        <v>19448</v>
      </c>
      <c r="F4146" s="12" t="s">
        <v>10</v>
      </c>
      <c r="G4146" s="12" t="s">
        <v>16</v>
      </c>
      <c r="H4146" s="12"/>
    </row>
    <row r="4147" spans="1:8" ht="14.25" customHeight="1">
      <c r="A4147" s="12" t="s">
        <v>4174</v>
      </c>
      <c r="B4147" s="12" t="s">
        <v>13</v>
      </c>
      <c r="C4147" s="12" t="s">
        <v>46</v>
      </c>
      <c r="D4147" s="13">
        <v>103125</v>
      </c>
      <c r="E4147" s="13">
        <v>64709</v>
      </c>
      <c r="F4147" s="12" t="s">
        <v>10</v>
      </c>
      <c r="G4147" s="12" t="s">
        <v>20</v>
      </c>
      <c r="H4147" s="12"/>
    </row>
    <row r="4148" spans="1:8" ht="14.25" customHeight="1">
      <c r="A4148" s="12" t="s">
        <v>4175</v>
      </c>
      <c r="B4148" s="12" t="s">
        <v>36</v>
      </c>
      <c r="C4148" s="12" t="s">
        <v>14</v>
      </c>
      <c r="D4148" s="13">
        <v>67971</v>
      </c>
      <c r="E4148" s="13">
        <v>98404</v>
      </c>
      <c r="F4148" s="12" t="s">
        <v>15</v>
      </c>
      <c r="G4148" s="12" t="s">
        <v>20</v>
      </c>
      <c r="H4148" s="12" t="s">
        <v>21</v>
      </c>
    </row>
    <row r="4149" spans="1:8" ht="14.25" customHeight="1">
      <c r="A4149" s="12" t="s">
        <v>4176</v>
      </c>
      <c r="B4149" s="12"/>
      <c r="C4149" s="12" t="s">
        <v>46</v>
      </c>
      <c r="D4149" s="13">
        <v>94374</v>
      </c>
      <c r="E4149" s="13">
        <v>53062</v>
      </c>
      <c r="F4149" s="12"/>
      <c r="G4149" s="12" t="s">
        <v>16</v>
      </c>
      <c r="H4149" s="12" t="s">
        <v>31</v>
      </c>
    </row>
    <row r="4150" spans="1:8" ht="14.25" customHeight="1">
      <c r="A4150" s="12" t="s">
        <v>4177</v>
      </c>
      <c r="B4150" s="12"/>
      <c r="C4150" s="12" t="s">
        <v>9</v>
      </c>
      <c r="D4150" s="13">
        <v>59287</v>
      </c>
      <c r="E4150" s="13">
        <v>76966</v>
      </c>
      <c r="F4150" s="12" t="s">
        <v>10</v>
      </c>
      <c r="G4150" s="12" t="s">
        <v>20</v>
      </c>
      <c r="H4150" s="12" t="s">
        <v>21</v>
      </c>
    </row>
    <row r="4151" spans="1:8" ht="14.25" customHeight="1">
      <c r="A4151" s="12" t="s">
        <v>4178</v>
      </c>
      <c r="B4151" s="12"/>
      <c r="C4151" s="12" t="s">
        <v>46</v>
      </c>
      <c r="D4151" s="13">
        <v>22955</v>
      </c>
      <c r="E4151" s="13">
        <v>82323</v>
      </c>
      <c r="F4151" s="12" t="s">
        <v>10</v>
      </c>
      <c r="G4151" s="12" t="s">
        <v>20</v>
      </c>
      <c r="H4151" s="12"/>
    </row>
    <row r="4152" spans="1:8" ht="14.25" customHeight="1">
      <c r="A4152" s="12" t="s">
        <v>4179</v>
      </c>
      <c r="B4152" s="12"/>
      <c r="C4152" s="12" t="s">
        <v>14</v>
      </c>
      <c r="D4152" s="13">
        <v>181266</v>
      </c>
      <c r="E4152" s="13">
        <v>71391</v>
      </c>
      <c r="F4152" s="12" t="s">
        <v>29</v>
      </c>
      <c r="G4152" s="12" t="s">
        <v>20</v>
      </c>
      <c r="H4152" s="12"/>
    </row>
    <row r="4153" spans="1:8" ht="14.25" customHeight="1">
      <c r="A4153" s="12" t="s">
        <v>4180</v>
      </c>
      <c r="B4153" s="12"/>
      <c r="C4153" s="12" t="s">
        <v>14</v>
      </c>
      <c r="D4153" s="13">
        <v>11793</v>
      </c>
      <c r="E4153" s="13">
        <v>85930</v>
      </c>
      <c r="F4153" s="12" t="s">
        <v>10</v>
      </c>
      <c r="G4153" s="12" t="s">
        <v>24</v>
      </c>
      <c r="H4153" s="12" t="s">
        <v>11</v>
      </c>
    </row>
    <row r="4154" spans="1:8" ht="14.25" customHeight="1">
      <c r="A4154" s="12" t="s">
        <v>4181</v>
      </c>
      <c r="B4154" s="12"/>
      <c r="C4154" s="12"/>
      <c r="D4154" s="13">
        <v>162138</v>
      </c>
      <c r="E4154" s="13">
        <v>41721</v>
      </c>
      <c r="F4154" s="12" t="s">
        <v>10</v>
      </c>
      <c r="G4154" s="12"/>
      <c r="H4154" s="12" t="s">
        <v>11</v>
      </c>
    </row>
    <row r="4155" spans="1:8" ht="14.25" customHeight="1">
      <c r="A4155" s="12" t="s">
        <v>4182</v>
      </c>
      <c r="B4155" s="12" t="s">
        <v>27</v>
      </c>
      <c r="C4155" s="12" t="s">
        <v>46</v>
      </c>
      <c r="D4155" s="13">
        <v>39258</v>
      </c>
      <c r="E4155" s="13">
        <v>43317</v>
      </c>
      <c r="F4155" s="12" t="s">
        <v>29</v>
      </c>
      <c r="G4155" s="12" t="s">
        <v>16</v>
      </c>
      <c r="H4155" s="12" t="s">
        <v>31</v>
      </c>
    </row>
    <row r="4156" spans="1:8" ht="14.25" customHeight="1">
      <c r="A4156" s="12" t="s">
        <v>4183</v>
      </c>
      <c r="B4156" s="12"/>
      <c r="C4156" s="12" t="s">
        <v>14</v>
      </c>
      <c r="D4156" s="13">
        <v>111853</v>
      </c>
      <c r="E4156" s="13">
        <v>22123</v>
      </c>
      <c r="F4156" s="12" t="s">
        <v>15</v>
      </c>
      <c r="G4156" s="12" t="s">
        <v>24</v>
      </c>
      <c r="H4156" s="12" t="s">
        <v>11</v>
      </c>
    </row>
    <row r="4157" spans="1:8" ht="14.25" customHeight="1">
      <c r="A4157" s="12" t="s">
        <v>4184</v>
      </c>
      <c r="B4157" s="12"/>
      <c r="C4157" s="12" t="s">
        <v>14</v>
      </c>
      <c r="D4157" s="13">
        <v>37255</v>
      </c>
      <c r="E4157" s="13">
        <v>26473</v>
      </c>
      <c r="F4157" s="12" t="s">
        <v>29</v>
      </c>
      <c r="G4157" s="12" t="s">
        <v>20</v>
      </c>
      <c r="H4157" s="12"/>
    </row>
    <row r="4158" spans="1:8" ht="14.25" customHeight="1">
      <c r="A4158" s="12" t="s">
        <v>4185</v>
      </c>
      <c r="B4158" s="12"/>
      <c r="C4158" s="12"/>
      <c r="D4158" s="13">
        <v>139046</v>
      </c>
      <c r="E4158" s="13">
        <v>23443</v>
      </c>
      <c r="F4158" s="12" t="s">
        <v>10</v>
      </c>
      <c r="G4158" s="12" t="s">
        <v>24</v>
      </c>
      <c r="H4158" s="12" t="s">
        <v>21</v>
      </c>
    </row>
    <row r="4159" spans="1:8" ht="14.25" customHeight="1">
      <c r="A4159" s="12" t="s">
        <v>4186</v>
      </c>
      <c r="B4159" s="12" t="s">
        <v>36</v>
      </c>
      <c r="C4159" s="12" t="s">
        <v>9</v>
      </c>
      <c r="D4159" s="13">
        <v>188040</v>
      </c>
      <c r="E4159" s="13">
        <v>48186</v>
      </c>
      <c r="F4159" s="12" t="s">
        <v>29</v>
      </c>
      <c r="G4159" s="12" t="s">
        <v>24</v>
      </c>
      <c r="H4159" s="12" t="s">
        <v>21</v>
      </c>
    </row>
    <row r="4160" spans="1:8" ht="14.25" customHeight="1">
      <c r="A4160" s="12" t="s">
        <v>4187</v>
      </c>
      <c r="B4160" s="12"/>
      <c r="C4160" s="12" t="s">
        <v>9</v>
      </c>
      <c r="D4160" s="13">
        <v>72228</v>
      </c>
      <c r="E4160" s="13">
        <v>6491</v>
      </c>
      <c r="F4160" s="12" t="s">
        <v>29</v>
      </c>
      <c r="G4160" s="12" t="s">
        <v>20</v>
      </c>
      <c r="H4160" s="12"/>
    </row>
    <row r="4161" spans="1:8" ht="14.25" customHeight="1">
      <c r="A4161" s="12" t="s">
        <v>4188</v>
      </c>
      <c r="B4161" s="12" t="s">
        <v>34</v>
      </c>
      <c r="C4161" s="12" t="s">
        <v>9</v>
      </c>
      <c r="D4161" s="13">
        <v>17813</v>
      </c>
      <c r="E4161" s="13">
        <v>22383</v>
      </c>
      <c r="F4161" s="12" t="s">
        <v>15</v>
      </c>
      <c r="G4161" s="12" t="s">
        <v>16</v>
      </c>
      <c r="H4161" s="12"/>
    </row>
    <row r="4162" spans="1:8" ht="14.25" customHeight="1">
      <c r="A4162" s="12" t="s">
        <v>4189</v>
      </c>
      <c r="B4162" s="12" t="s">
        <v>13</v>
      </c>
      <c r="C4162" s="12" t="s">
        <v>46</v>
      </c>
      <c r="D4162" s="13">
        <v>173938</v>
      </c>
      <c r="E4162" s="13">
        <v>98144</v>
      </c>
      <c r="F4162" s="12" t="s">
        <v>15</v>
      </c>
      <c r="G4162" s="12" t="s">
        <v>16</v>
      </c>
      <c r="H4162" s="12" t="s">
        <v>31</v>
      </c>
    </row>
    <row r="4163" spans="1:8" ht="14.25" customHeight="1">
      <c r="A4163" s="12" t="s">
        <v>4190</v>
      </c>
      <c r="B4163" s="12" t="s">
        <v>19</v>
      </c>
      <c r="C4163" s="12" t="s">
        <v>9</v>
      </c>
      <c r="D4163" s="13">
        <v>199152</v>
      </c>
      <c r="E4163" s="13">
        <v>36958</v>
      </c>
      <c r="F4163" s="12" t="s">
        <v>15</v>
      </c>
      <c r="G4163" s="12" t="s">
        <v>24</v>
      </c>
      <c r="H4163" s="12" t="s">
        <v>11</v>
      </c>
    </row>
    <row r="4164" spans="1:8" ht="14.25" customHeight="1">
      <c r="A4164" s="12" t="s">
        <v>4191</v>
      </c>
      <c r="B4164" s="12"/>
      <c r="C4164" s="12"/>
      <c r="D4164" s="13">
        <v>109743</v>
      </c>
      <c r="E4164" s="13">
        <v>12616</v>
      </c>
      <c r="F4164" s="12"/>
      <c r="G4164" s="12" t="s">
        <v>16</v>
      </c>
      <c r="H4164" s="12" t="s">
        <v>17</v>
      </c>
    </row>
    <row r="4165" spans="1:8" ht="14.25" customHeight="1">
      <c r="A4165" s="12" t="s">
        <v>4192</v>
      </c>
      <c r="B4165" s="12" t="s">
        <v>19</v>
      </c>
      <c r="C4165" s="12" t="s">
        <v>46</v>
      </c>
      <c r="D4165" s="13">
        <v>180290</v>
      </c>
      <c r="E4165" s="13">
        <v>22854</v>
      </c>
      <c r="F4165" s="12"/>
      <c r="G4165" s="12" t="s">
        <v>20</v>
      </c>
      <c r="H4165" s="12" t="s">
        <v>17</v>
      </c>
    </row>
    <row r="4166" spans="1:8" ht="14.25" customHeight="1">
      <c r="A4166" s="12" t="s">
        <v>4193</v>
      </c>
      <c r="B4166" s="12" t="s">
        <v>13</v>
      </c>
      <c r="C4166" s="12" t="s">
        <v>9</v>
      </c>
      <c r="D4166" s="13">
        <v>163098</v>
      </c>
      <c r="E4166" s="13">
        <v>6695</v>
      </c>
      <c r="F4166" s="12" t="s">
        <v>10</v>
      </c>
      <c r="G4166" s="12" t="s">
        <v>24</v>
      </c>
      <c r="H4166" s="12" t="s">
        <v>31</v>
      </c>
    </row>
    <row r="4167" spans="1:8" ht="14.25" customHeight="1">
      <c r="A4167" s="12" t="s">
        <v>4194</v>
      </c>
      <c r="B4167" s="12" t="s">
        <v>13</v>
      </c>
      <c r="C4167" s="12" t="s">
        <v>9</v>
      </c>
      <c r="D4167" s="13">
        <v>13578</v>
      </c>
      <c r="E4167" s="13">
        <v>28382</v>
      </c>
      <c r="F4167" s="12" t="s">
        <v>15</v>
      </c>
      <c r="G4167" s="12" t="s">
        <v>20</v>
      </c>
      <c r="H4167" s="12" t="s">
        <v>21</v>
      </c>
    </row>
    <row r="4168" spans="1:8" ht="14.25" customHeight="1">
      <c r="A4168" s="12" t="s">
        <v>4195</v>
      </c>
      <c r="B4168" s="12" t="s">
        <v>19</v>
      </c>
      <c r="C4168" s="12" t="s">
        <v>46</v>
      </c>
      <c r="D4168" s="13">
        <v>109848</v>
      </c>
      <c r="E4168" s="13">
        <v>40006</v>
      </c>
      <c r="F4168" s="12" t="s">
        <v>29</v>
      </c>
      <c r="G4168" s="12" t="s">
        <v>20</v>
      </c>
      <c r="H4168" s="12"/>
    </row>
    <row r="4169" spans="1:8" ht="14.25" customHeight="1">
      <c r="A4169" s="12" t="s">
        <v>4196</v>
      </c>
      <c r="B4169" s="12" t="s">
        <v>19</v>
      </c>
      <c r="C4169" s="12" t="s">
        <v>14</v>
      </c>
      <c r="D4169" s="13">
        <v>156774</v>
      </c>
      <c r="E4169" s="13">
        <v>54078</v>
      </c>
      <c r="F4169" s="12" t="s">
        <v>15</v>
      </c>
      <c r="G4169" s="12" t="s">
        <v>24</v>
      </c>
      <c r="H4169" s="12" t="s">
        <v>11</v>
      </c>
    </row>
    <row r="4170" spans="1:8" ht="14.25" customHeight="1">
      <c r="A4170" s="12" t="s">
        <v>4197</v>
      </c>
      <c r="B4170" s="12" t="s">
        <v>36</v>
      </c>
      <c r="C4170" s="12" t="s">
        <v>46</v>
      </c>
      <c r="D4170" s="13">
        <v>53232</v>
      </c>
      <c r="E4170" s="13">
        <v>89880</v>
      </c>
      <c r="F4170" s="12"/>
      <c r="G4170" s="12"/>
      <c r="H4170" s="12" t="s">
        <v>17</v>
      </c>
    </row>
    <row r="4171" spans="1:8" ht="14.25" customHeight="1">
      <c r="A4171" s="12" t="s">
        <v>4198</v>
      </c>
      <c r="B4171" s="12" t="s">
        <v>13</v>
      </c>
      <c r="C4171" s="12" t="s">
        <v>14</v>
      </c>
      <c r="D4171" s="13">
        <v>37472</v>
      </c>
      <c r="E4171" s="13">
        <v>64538</v>
      </c>
      <c r="F4171" s="12" t="s">
        <v>10</v>
      </c>
      <c r="G4171" s="12" t="s">
        <v>20</v>
      </c>
      <c r="H4171" s="12" t="s">
        <v>21</v>
      </c>
    </row>
    <row r="4172" spans="1:8" ht="14.25" customHeight="1">
      <c r="A4172" s="12" t="s">
        <v>4199</v>
      </c>
      <c r="B4172" s="12"/>
      <c r="C4172" s="12" t="s">
        <v>14</v>
      </c>
      <c r="D4172" s="13">
        <v>186946</v>
      </c>
      <c r="E4172" s="13">
        <v>25723</v>
      </c>
      <c r="F4172" s="12" t="s">
        <v>10</v>
      </c>
      <c r="G4172" s="12"/>
      <c r="H4172" s="12" t="s">
        <v>31</v>
      </c>
    </row>
    <row r="4173" spans="1:8" ht="14.25" customHeight="1">
      <c r="A4173" s="12" t="s">
        <v>4200</v>
      </c>
      <c r="B4173" s="12" t="s">
        <v>19</v>
      </c>
      <c r="C4173" s="12" t="s">
        <v>14</v>
      </c>
      <c r="D4173" s="13">
        <v>172532</v>
      </c>
      <c r="E4173" s="13">
        <v>22772</v>
      </c>
      <c r="F4173" s="12"/>
      <c r="G4173" s="12" t="s">
        <v>20</v>
      </c>
      <c r="H4173" s="12" t="s">
        <v>17</v>
      </c>
    </row>
    <row r="4174" spans="1:8" ht="14.25" customHeight="1">
      <c r="A4174" s="12" t="s">
        <v>4201</v>
      </c>
      <c r="B4174" s="12" t="s">
        <v>36</v>
      </c>
      <c r="C4174" s="12" t="s">
        <v>46</v>
      </c>
      <c r="D4174" s="13">
        <v>95841</v>
      </c>
      <c r="E4174" s="13">
        <v>89041</v>
      </c>
      <c r="F4174" s="12"/>
      <c r="G4174" s="12" t="s">
        <v>16</v>
      </c>
      <c r="H4174" s="12" t="s">
        <v>21</v>
      </c>
    </row>
    <row r="4175" spans="1:8" ht="14.25" customHeight="1">
      <c r="A4175" s="12" t="s">
        <v>4202</v>
      </c>
      <c r="B4175" s="12" t="s">
        <v>34</v>
      </c>
      <c r="C4175" s="12" t="s">
        <v>9</v>
      </c>
      <c r="D4175" s="13">
        <v>194949</v>
      </c>
      <c r="E4175" s="13">
        <v>59304</v>
      </c>
      <c r="F4175" s="12" t="s">
        <v>10</v>
      </c>
      <c r="G4175" s="12"/>
      <c r="H4175" s="12" t="s">
        <v>21</v>
      </c>
    </row>
    <row r="4176" spans="1:8" ht="14.25" customHeight="1">
      <c r="A4176" s="12" t="s">
        <v>4203</v>
      </c>
      <c r="B4176" s="12"/>
      <c r="C4176" s="12" t="s">
        <v>14</v>
      </c>
      <c r="D4176" s="13">
        <v>16878</v>
      </c>
      <c r="E4176" s="13">
        <v>81306</v>
      </c>
      <c r="F4176" s="12" t="s">
        <v>10</v>
      </c>
      <c r="G4176" s="12" t="s">
        <v>20</v>
      </c>
      <c r="H4176" s="12" t="s">
        <v>31</v>
      </c>
    </row>
    <row r="4177" spans="1:8" ht="14.25" customHeight="1">
      <c r="A4177" s="12" t="s">
        <v>4204</v>
      </c>
      <c r="B4177" s="12" t="s">
        <v>36</v>
      </c>
      <c r="C4177" s="12" t="s">
        <v>9</v>
      </c>
      <c r="D4177" s="13">
        <v>72655</v>
      </c>
      <c r="E4177" s="13">
        <v>63318</v>
      </c>
      <c r="F4177" s="12" t="s">
        <v>29</v>
      </c>
      <c r="G4177" s="12" t="s">
        <v>20</v>
      </c>
      <c r="H4177" s="12" t="s">
        <v>31</v>
      </c>
    </row>
    <row r="4178" spans="1:8" ht="14.25" customHeight="1">
      <c r="A4178" s="12" t="s">
        <v>4205</v>
      </c>
      <c r="B4178" s="12" t="s">
        <v>13</v>
      </c>
      <c r="C4178" s="12" t="s">
        <v>46</v>
      </c>
      <c r="D4178" s="13">
        <v>123223</v>
      </c>
      <c r="E4178" s="13">
        <v>8973</v>
      </c>
      <c r="F4178" s="12" t="s">
        <v>15</v>
      </c>
      <c r="G4178" s="12" t="s">
        <v>20</v>
      </c>
      <c r="H4178" s="12" t="s">
        <v>31</v>
      </c>
    </row>
    <row r="4179" spans="1:8" ht="14.25" customHeight="1">
      <c r="A4179" s="12" t="s">
        <v>4206</v>
      </c>
      <c r="B4179" s="12" t="s">
        <v>34</v>
      </c>
      <c r="C4179" s="12" t="s">
        <v>9</v>
      </c>
      <c r="D4179" s="13">
        <v>78113</v>
      </c>
      <c r="E4179" s="13">
        <v>25982</v>
      </c>
      <c r="F4179" s="12" t="s">
        <v>10</v>
      </c>
      <c r="G4179" s="12"/>
      <c r="H4179" s="12" t="s">
        <v>17</v>
      </c>
    </row>
    <row r="4180" spans="1:8" ht="14.25" customHeight="1">
      <c r="A4180" s="12" t="s">
        <v>4207</v>
      </c>
      <c r="B4180" s="12" t="s">
        <v>34</v>
      </c>
      <c r="C4180" s="12" t="s">
        <v>9</v>
      </c>
      <c r="D4180" s="13">
        <v>192726</v>
      </c>
      <c r="E4180" s="13">
        <v>88433</v>
      </c>
      <c r="F4180" s="12" t="s">
        <v>29</v>
      </c>
      <c r="G4180" s="12" t="s">
        <v>20</v>
      </c>
      <c r="H4180" s="12" t="s">
        <v>31</v>
      </c>
    </row>
    <row r="4181" spans="1:8" ht="14.25" customHeight="1">
      <c r="A4181" s="12" t="s">
        <v>4208</v>
      </c>
      <c r="B4181" s="12" t="s">
        <v>34</v>
      </c>
      <c r="C4181" s="12" t="s">
        <v>46</v>
      </c>
      <c r="D4181" s="13">
        <v>132075</v>
      </c>
      <c r="E4181" s="13">
        <v>14713</v>
      </c>
      <c r="F4181" s="12" t="s">
        <v>10</v>
      </c>
      <c r="G4181" s="12"/>
      <c r="H4181" s="12" t="s">
        <v>11</v>
      </c>
    </row>
    <row r="4182" spans="1:8" ht="14.25" customHeight="1">
      <c r="A4182" s="12" t="s">
        <v>4209</v>
      </c>
      <c r="B4182" s="12" t="s">
        <v>34</v>
      </c>
      <c r="C4182" s="12" t="s">
        <v>9</v>
      </c>
      <c r="D4182" s="13">
        <v>132460</v>
      </c>
      <c r="E4182" s="13">
        <v>81684</v>
      </c>
      <c r="F4182" s="12" t="s">
        <v>29</v>
      </c>
      <c r="G4182" s="12" t="s">
        <v>16</v>
      </c>
      <c r="H4182" s="12" t="s">
        <v>21</v>
      </c>
    </row>
    <row r="4183" spans="1:8" ht="14.25" customHeight="1">
      <c r="A4183" s="12" t="s">
        <v>4210</v>
      </c>
      <c r="B4183" s="12" t="s">
        <v>36</v>
      </c>
      <c r="C4183" s="12" t="s">
        <v>14</v>
      </c>
      <c r="D4183" s="13">
        <v>121731</v>
      </c>
      <c r="E4183" s="13">
        <v>47730</v>
      </c>
      <c r="F4183" s="12" t="s">
        <v>29</v>
      </c>
      <c r="G4183" s="12" t="s">
        <v>16</v>
      </c>
      <c r="H4183" s="12" t="s">
        <v>21</v>
      </c>
    </row>
    <row r="4184" spans="1:8" ht="14.25" customHeight="1">
      <c r="A4184" s="12" t="s">
        <v>4211</v>
      </c>
      <c r="B4184" s="12"/>
      <c r="C4184" s="12" t="s">
        <v>14</v>
      </c>
      <c r="D4184" s="13">
        <v>113382</v>
      </c>
      <c r="E4184" s="13">
        <v>24258</v>
      </c>
      <c r="F4184" s="12"/>
      <c r="G4184" s="12" t="s">
        <v>24</v>
      </c>
      <c r="H4184" s="12" t="s">
        <v>21</v>
      </c>
    </row>
    <row r="4185" spans="1:8" ht="14.25" customHeight="1">
      <c r="A4185" s="12" t="s">
        <v>4212</v>
      </c>
      <c r="B4185" s="12"/>
      <c r="C4185" s="12" t="s">
        <v>14</v>
      </c>
      <c r="D4185" s="13">
        <v>87709</v>
      </c>
      <c r="E4185" s="13">
        <v>5891</v>
      </c>
      <c r="F4185" s="12" t="s">
        <v>29</v>
      </c>
      <c r="G4185" s="12" t="s">
        <v>20</v>
      </c>
      <c r="H4185" s="12" t="s">
        <v>31</v>
      </c>
    </row>
    <row r="4186" spans="1:8" ht="14.25" customHeight="1">
      <c r="A4186" s="12" t="s">
        <v>4213</v>
      </c>
      <c r="B4186" s="12"/>
      <c r="C4186" s="12" t="s">
        <v>9</v>
      </c>
      <c r="D4186" s="13">
        <v>94774</v>
      </c>
      <c r="E4186" s="13">
        <v>81424</v>
      </c>
      <c r="F4186" s="12" t="s">
        <v>15</v>
      </c>
      <c r="G4186" s="12" t="s">
        <v>24</v>
      </c>
      <c r="H4186" s="12" t="s">
        <v>21</v>
      </c>
    </row>
    <row r="4187" spans="1:8" ht="14.25" customHeight="1">
      <c r="A4187" s="12" t="s">
        <v>4214</v>
      </c>
      <c r="B4187" s="12"/>
      <c r="C4187" s="12" t="s">
        <v>9</v>
      </c>
      <c r="D4187" s="13">
        <v>104662</v>
      </c>
      <c r="E4187" s="13">
        <v>95198</v>
      </c>
      <c r="F4187" s="12"/>
      <c r="G4187" s="12" t="s">
        <v>24</v>
      </c>
      <c r="H4187" s="12"/>
    </row>
    <row r="4188" spans="1:8" ht="14.25" customHeight="1">
      <c r="A4188" s="12" t="s">
        <v>4215</v>
      </c>
      <c r="B4188" s="12" t="s">
        <v>19</v>
      </c>
      <c r="C4188" s="12" t="s">
        <v>46</v>
      </c>
      <c r="D4188" s="13">
        <v>91448</v>
      </c>
      <c r="E4188" s="13">
        <v>90209</v>
      </c>
      <c r="F4188" s="12" t="s">
        <v>29</v>
      </c>
      <c r="G4188" s="12" t="s">
        <v>24</v>
      </c>
      <c r="H4188" s="12" t="s">
        <v>11</v>
      </c>
    </row>
    <row r="4189" spans="1:8" ht="14.25" customHeight="1">
      <c r="A4189" s="12" t="s">
        <v>4216</v>
      </c>
      <c r="B4189" s="12" t="s">
        <v>19</v>
      </c>
      <c r="C4189" s="12"/>
      <c r="D4189" s="13">
        <v>59767</v>
      </c>
      <c r="E4189" s="13">
        <v>37040</v>
      </c>
      <c r="F4189" s="12" t="s">
        <v>29</v>
      </c>
      <c r="G4189" s="12" t="s">
        <v>24</v>
      </c>
      <c r="H4189" s="12" t="s">
        <v>31</v>
      </c>
    </row>
    <row r="4190" spans="1:8" ht="14.25" customHeight="1">
      <c r="A4190" s="12" t="s">
        <v>4217</v>
      </c>
      <c r="B4190" s="12" t="s">
        <v>13</v>
      </c>
      <c r="C4190" s="12" t="s">
        <v>9</v>
      </c>
      <c r="D4190" s="13">
        <v>177674</v>
      </c>
      <c r="E4190" s="13">
        <v>72332</v>
      </c>
      <c r="F4190" s="12" t="s">
        <v>10</v>
      </c>
      <c r="G4190" s="12" t="s">
        <v>24</v>
      </c>
      <c r="H4190" s="12" t="s">
        <v>17</v>
      </c>
    </row>
    <row r="4191" spans="1:8" ht="14.25" customHeight="1">
      <c r="A4191" s="12" t="s">
        <v>4218</v>
      </c>
      <c r="B4191" s="12" t="s">
        <v>34</v>
      </c>
      <c r="C4191" s="12"/>
      <c r="D4191" s="13">
        <v>42564</v>
      </c>
      <c r="E4191" s="13">
        <v>47557</v>
      </c>
      <c r="F4191" s="12" t="s">
        <v>15</v>
      </c>
      <c r="G4191" s="12" t="s">
        <v>24</v>
      </c>
      <c r="H4191" s="12"/>
    </row>
    <row r="4192" spans="1:8" ht="14.25" customHeight="1">
      <c r="A4192" s="12" t="s">
        <v>4219</v>
      </c>
      <c r="B4192" s="12" t="s">
        <v>120</v>
      </c>
      <c r="C4192" s="12" t="s">
        <v>46</v>
      </c>
      <c r="D4192" s="13">
        <v>102785</v>
      </c>
      <c r="E4192" s="13">
        <v>10020</v>
      </c>
      <c r="F4192" s="12" t="s">
        <v>10</v>
      </c>
      <c r="G4192" s="12" t="s">
        <v>24</v>
      </c>
      <c r="H4192" s="12"/>
    </row>
    <row r="4193" spans="1:8" ht="14.25" customHeight="1">
      <c r="A4193" s="12" t="s">
        <v>4220</v>
      </c>
      <c r="B4193" s="12" t="s">
        <v>13</v>
      </c>
      <c r="C4193" s="12"/>
      <c r="D4193" s="13">
        <v>114358</v>
      </c>
      <c r="E4193" s="13">
        <v>61381</v>
      </c>
      <c r="F4193" s="12" t="s">
        <v>29</v>
      </c>
      <c r="G4193" s="12"/>
      <c r="H4193" s="12" t="s">
        <v>21</v>
      </c>
    </row>
    <row r="4194" spans="1:8" ht="14.25" customHeight="1">
      <c r="A4194" s="12" t="s">
        <v>4221</v>
      </c>
      <c r="B4194" s="12" t="s">
        <v>36</v>
      </c>
      <c r="C4194" s="12" t="s">
        <v>9</v>
      </c>
      <c r="D4194" s="13">
        <v>56220</v>
      </c>
      <c r="E4194" s="13">
        <v>22913</v>
      </c>
      <c r="F4194" s="12" t="s">
        <v>10</v>
      </c>
      <c r="G4194" s="12" t="s">
        <v>24</v>
      </c>
      <c r="H4194" s="12" t="s">
        <v>31</v>
      </c>
    </row>
    <row r="4195" spans="1:8" ht="14.25" customHeight="1">
      <c r="A4195" s="12" t="s">
        <v>4222</v>
      </c>
      <c r="B4195" s="12" t="s">
        <v>13</v>
      </c>
      <c r="C4195" s="12" t="s">
        <v>14</v>
      </c>
      <c r="D4195" s="13">
        <v>99421</v>
      </c>
      <c r="E4195" s="13">
        <v>83537</v>
      </c>
      <c r="F4195" s="12"/>
      <c r="G4195" s="12" t="s">
        <v>16</v>
      </c>
      <c r="H4195" s="12"/>
    </row>
    <row r="4196" spans="1:8" ht="14.25" customHeight="1">
      <c r="A4196" s="12" t="s">
        <v>4223</v>
      </c>
      <c r="B4196" s="12" t="s">
        <v>13</v>
      </c>
      <c r="C4196" s="12" t="s">
        <v>9</v>
      </c>
      <c r="D4196" s="13">
        <v>33194</v>
      </c>
      <c r="E4196" s="13">
        <v>81782</v>
      </c>
      <c r="F4196" s="12" t="s">
        <v>15</v>
      </c>
      <c r="G4196" s="12" t="s">
        <v>20</v>
      </c>
      <c r="H4196" s="12"/>
    </row>
    <row r="4197" spans="1:8" ht="14.25" customHeight="1">
      <c r="A4197" s="12" t="s">
        <v>4224</v>
      </c>
      <c r="B4197" s="12" t="s">
        <v>19</v>
      </c>
      <c r="C4197" s="12" t="s">
        <v>9</v>
      </c>
      <c r="D4197" s="13">
        <v>17226</v>
      </c>
      <c r="E4197" s="13">
        <v>29509</v>
      </c>
      <c r="F4197" s="12" t="s">
        <v>10</v>
      </c>
      <c r="G4197" s="12" t="s">
        <v>16</v>
      </c>
      <c r="H4197" s="12" t="s">
        <v>17</v>
      </c>
    </row>
    <row r="4198" spans="1:8" ht="14.25" customHeight="1">
      <c r="A4198" s="12" t="s">
        <v>4225</v>
      </c>
      <c r="B4198" s="12" t="s">
        <v>19</v>
      </c>
      <c r="C4198" s="12"/>
      <c r="D4198" s="13">
        <v>45637</v>
      </c>
      <c r="E4198" s="13">
        <v>54446</v>
      </c>
      <c r="F4198" s="12" t="s">
        <v>10</v>
      </c>
      <c r="G4198" s="12" t="s">
        <v>16</v>
      </c>
      <c r="H4198" s="12" t="s">
        <v>21</v>
      </c>
    </row>
    <row r="4199" spans="1:8" ht="14.25" customHeight="1">
      <c r="A4199" s="12" t="s">
        <v>4226</v>
      </c>
      <c r="B4199" s="12" t="s">
        <v>152</v>
      </c>
      <c r="C4199" s="12" t="s">
        <v>46</v>
      </c>
      <c r="D4199" s="13">
        <v>185095</v>
      </c>
      <c r="E4199" s="13">
        <v>9001</v>
      </c>
      <c r="F4199" s="12" t="s">
        <v>15</v>
      </c>
      <c r="G4199" s="12" t="s">
        <v>16</v>
      </c>
      <c r="H4199" s="12"/>
    </row>
    <row r="4200" spans="1:8" ht="14.25" customHeight="1">
      <c r="A4200" s="12" t="s">
        <v>4227</v>
      </c>
      <c r="B4200" s="12"/>
      <c r="C4200" s="12" t="s">
        <v>46</v>
      </c>
      <c r="D4200" s="13">
        <v>30283</v>
      </c>
      <c r="E4200" s="13">
        <v>49862</v>
      </c>
      <c r="F4200" s="12" t="s">
        <v>15</v>
      </c>
      <c r="G4200" s="12" t="s">
        <v>20</v>
      </c>
      <c r="H4200" s="12" t="s">
        <v>17</v>
      </c>
    </row>
    <row r="4201" spans="1:8" ht="14.25" customHeight="1">
      <c r="A4201" s="12" t="s">
        <v>4228</v>
      </c>
      <c r="B4201" s="12" t="s">
        <v>19</v>
      </c>
      <c r="C4201" s="12" t="s">
        <v>46</v>
      </c>
      <c r="D4201" s="13">
        <v>82704</v>
      </c>
      <c r="E4201" s="13">
        <v>86643</v>
      </c>
      <c r="F4201" s="12"/>
      <c r="G4201" s="12" t="s">
        <v>24</v>
      </c>
      <c r="H4201" s="12" t="s">
        <v>21</v>
      </c>
    </row>
    <row r="4202" spans="1:8" ht="14.25" customHeight="1">
      <c r="A4202" s="12" t="s">
        <v>4229</v>
      </c>
      <c r="B4202" s="12" t="s">
        <v>34</v>
      </c>
      <c r="C4202" s="12" t="s">
        <v>46</v>
      </c>
      <c r="D4202" s="13">
        <v>90940</v>
      </c>
      <c r="E4202" s="13">
        <v>38837</v>
      </c>
      <c r="F4202" s="12" t="s">
        <v>15</v>
      </c>
      <c r="G4202" s="12" t="s">
        <v>20</v>
      </c>
      <c r="H4202" s="12" t="s">
        <v>31</v>
      </c>
    </row>
    <row r="4203" spans="1:8" ht="14.25" customHeight="1">
      <c r="A4203" s="12" t="s">
        <v>4230</v>
      </c>
      <c r="B4203" s="12" t="s">
        <v>34</v>
      </c>
      <c r="C4203" s="12" t="s">
        <v>9</v>
      </c>
      <c r="D4203" s="13">
        <v>10998</v>
      </c>
      <c r="E4203" s="13">
        <v>49492</v>
      </c>
      <c r="F4203" s="12" t="s">
        <v>15</v>
      </c>
      <c r="G4203" s="12"/>
      <c r="H4203" s="12" t="s">
        <v>31</v>
      </c>
    </row>
    <row r="4204" spans="1:8" ht="14.25" customHeight="1">
      <c r="A4204" s="12" t="s">
        <v>4231</v>
      </c>
      <c r="B4204" s="12"/>
      <c r="C4204" s="12" t="s">
        <v>14</v>
      </c>
      <c r="D4204" s="13">
        <v>32304</v>
      </c>
      <c r="E4204" s="13">
        <v>91238</v>
      </c>
      <c r="F4204" s="12" t="s">
        <v>10</v>
      </c>
      <c r="G4204" s="12"/>
      <c r="H4204" s="12" t="s">
        <v>21</v>
      </c>
    </row>
    <row r="4205" spans="1:8" ht="14.25" customHeight="1">
      <c r="A4205" s="12" t="s">
        <v>4232</v>
      </c>
      <c r="B4205" s="12" t="s">
        <v>36</v>
      </c>
      <c r="C4205" s="12" t="s">
        <v>14</v>
      </c>
      <c r="D4205" s="13">
        <v>25691</v>
      </c>
      <c r="E4205" s="13">
        <v>55341</v>
      </c>
      <c r="F4205" s="12" t="s">
        <v>29</v>
      </c>
      <c r="G4205" s="12"/>
      <c r="H4205" s="12" t="s">
        <v>11</v>
      </c>
    </row>
    <row r="4206" spans="1:8" ht="14.25" customHeight="1">
      <c r="A4206" s="12" t="s">
        <v>4233</v>
      </c>
      <c r="B4206" s="12" t="s">
        <v>36</v>
      </c>
      <c r="C4206" s="12" t="s">
        <v>9</v>
      </c>
      <c r="D4206" s="13">
        <v>183392</v>
      </c>
      <c r="E4206" s="13">
        <v>67560</v>
      </c>
      <c r="F4206" s="12"/>
      <c r="G4206" s="12"/>
      <c r="H4206" s="12"/>
    </row>
    <row r="4207" spans="1:8" ht="14.25" customHeight="1">
      <c r="A4207" s="12" t="s">
        <v>4234</v>
      </c>
      <c r="B4207" s="12" t="s">
        <v>19</v>
      </c>
      <c r="C4207" s="12" t="s">
        <v>9</v>
      </c>
      <c r="D4207" s="13">
        <v>34315</v>
      </c>
      <c r="E4207" s="13">
        <v>79480</v>
      </c>
      <c r="F4207" s="12" t="s">
        <v>15</v>
      </c>
      <c r="G4207" s="12" t="s">
        <v>24</v>
      </c>
      <c r="H4207" s="12" t="s">
        <v>31</v>
      </c>
    </row>
    <row r="4208" spans="1:8" ht="14.25" customHeight="1">
      <c r="A4208" s="12" t="s">
        <v>4235</v>
      </c>
      <c r="B4208" s="12"/>
      <c r="C4208" s="12" t="s">
        <v>46</v>
      </c>
      <c r="D4208" s="13">
        <v>45799</v>
      </c>
      <c r="E4208" s="13">
        <v>9018</v>
      </c>
      <c r="F4208" s="12" t="s">
        <v>10</v>
      </c>
      <c r="G4208" s="12" t="s">
        <v>16</v>
      </c>
      <c r="H4208" s="12" t="s">
        <v>21</v>
      </c>
    </row>
    <row r="4209" spans="1:8" ht="14.25" customHeight="1">
      <c r="A4209" s="12" t="s">
        <v>4236</v>
      </c>
      <c r="B4209" s="12" t="s">
        <v>13</v>
      </c>
      <c r="C4209" s="12" t="s">
        <v>9</v>
      </c>
      <c r="D4209" s="13">
        <v>191570</v>
      </c>
      <c r="E4209" s="13">
        <v>47708</v>
      </c>
      <c r="F4209" s="12" t="s">
        <v>10</v>
      </c>
      <c r="G4209" s="12"/>
      <c r="H4209" s="12" t="s">
        <v>21</v>
      </c>
    </row>
    <row r="4210" spans="1:8" ht="14.25" customHeight="1">
      <c r="A4210" s="12" t="s">
        <v>4237</v>
      </c>
      <c r="B4210" s="12" t="s">
        <v>36</v>
      </c>
      <c r="C4210" s="12" t="s">
        <v>9</v>
      </c>
      <c r="D4210" s="13">
        <v>84209</v>
      </c>
      <c r="E4210" s="13">
        <v>36477</v>
      </c>
      <c r="F4210" s="12" t="s">
        <v>29</v>
      </c>
      <c r="G4210" s="12" t="s">
        <v>16</v>
      </c>
      <c r="H4210" s="12" t="s">
        <v>21</v>
      </c>
    </row>
    <row r="4211" spans="1:8" ht="14.25" customHeight="1">
      <c r="A4211" s="12" t="s">
        <v>4238</v>
      </c>
      <c r="B4211" s="12"/>
      <c r="C4211" s="12" t="s">
        <v>14</v>
      </c>
      <c r="D4211" s="13">
        <v>143132</v>
      </c>
      <c r="E4211" s="13">
        <v>37510</v>
      </c>
      <c r="F4211" s="12" t="s">
        <v>29</v>
      </c>
      <c r="G4211" s="12"/>
      <c r="H4211" s="12"/>
    </row>
    <row r="4212" spans="1:8" ht="14.25" customHeight="1">
      <c r="A4212" s="12" t="s">
        <v>4239</v>
      </c>
      <c r="B4212" s="12" t="s">
        <v>152</v>
      </c>
      <c r="C4212" s="12" t="s">
        <v>46</v>
      </c>
      <c r="D4212" s="13">
        <v>61694</v>
      </c>
      <c r="E4212" s="13">
        <v>23473</v>
      </c>
      <c r="F4212" s="12" t="s">
        <v>10</v>
      </c>
      <c r="G4212" s="12" t="s">
        <v>24</v>
      </c>
      <c r="H4212" s="12" t="s">
        <v>11</v>
      </c>
    </row>
    <row r="4213" spans="1:8" ht="14.25" customHeight="1">
      <c r="A4213" s="12" t="s">
        <v>4240</v>
      </c>
      <c r="B4213" s="12" t="s">
        <v>34</v>
      </c>
      <c r="C4213" s="12" t="s">
        <v>14</v>
      </c>
      <c r="D4213" s="13">
        <v>110826</v>
      </c>
      <c r="E4213" s="13">
        <v>7413</v>
      </c>
      <c r="F4213" s="12" t="s">
        <v>15</v>
      </c>
      <c r="G4213" s="12" t="s">
        <v>20</v>
      </c>
      <c r="H4213" s="12" t="s">
        <v>31</v>
      </c>
    </row>
    <row r="4214" spans="1:8" ht="14.25" customHeight="1">
      <c r="A4214" s="12" t="s">
        <v>4241</v>
      </c>
      <c r="B4214" s="12"/>
      <c r="C4214" s="12" t="s">
        <v>14</v>
      </c>
      <c r="D4214" s="13">
        <v>107754</v>
      </c>
      <c r="E4214" s="13">
        <v>64390</v>
      </c>
      <c r="F4214" s="12"/>
      <c r="G4214" s="12" t="s">
        <v>20</v>
      </c>
      <c r="H4214" s="12"/>
    </row>
    <row r="4215" spans="1:8" ht="14.25" customHeight="1">
      <c r="A4215" s="12" t="s">
        <v>4242</v>
      </c>
      <c r="B4215" s="12"/>
      <c r="C4215" s="12" t="s">
        <v>9</v>
      </c>
      <c r="D4215" s="13">
        <v>108335</v>
      </c>
      <c r="E4215" s="13">
        <v>72415</v>
      </c>
      <c r="F4215" s="12" t="s">
        <v>10</v>
      </c>
      <c r="G4215" s="12"/>
      <c r="H4215" s="12" t="s">
        <v>21</v>
      </c>
    </row>
    <row r="4216" spans="1:8" ht="14.25" customHeight="1">
      <c r="A4216" s="12" t="s">
        <v>4243</v>
      </c>
      <c r="B4216" s="12" t="s">
        <v>19</v>
      </c>
      <c r="C4216" s="12" t="s">
        <v>46</v>
      </c>
      <c r="D4216" s="13">
        <v>94734</v>
      </c>
      <c r="E4216" s="13">
        <v>25876</v>
      </c>
      <c r="F4216" s="12" t="s">
        <v>29</v>
      </c>
      <c r="G4216" s="12" t="s">
        <v>20</v>
      </c>
      <c r="H4216" s="12" t="s">
        <v>11</v>
      </c>
    </row>
    <row r="4217" spans="1:8" ht="14.25" customHeight="1">
      <c r="A4217" s="12" t="s">
        <v>4244</v>
      </c>
      <c r="B4217" s="12"/>
      <c r="C4217" s="12" t="s">
        <v>46</v>
      </c>
      <c r="D4217" s="13">
        <v>128771</v>
      </c>
      <c r="E4217" s="13">
        <v>15913</v>
      </c>
      <c r="F4217" s="12" t="s">
        <v>15</v>
      </c>
      <c r="G4217" s="12"/>
      <c r="H4217" s="12" t="s">
        <v>11</v>
      </c>
    </row>
    <row r="4218" spans="1:8" ht="14.25" customHeight="1">
      <c r="A4218" s="12" t="s">
        <v>4245</v>
      </c>
      <c r="B4218" s="12" t="s">
        <v>36</v>
      </c>
      <c r="C4218" s="12" t="s">
        <v>46</v>
      </c>
      <c r="D4218" s="13">
        <v>153940</v>
      </c>
      <c r="E4218" s="13">
        <v>88924</v>
      </c>
      <c r="F4218" s="12"/>
      <c r="G4218" s="12" t="s">
        <v>24</v>
      </c>
      <c r="H4218" s="12" t="s">
        <v>17</v>
      </c>
    </row>
    <row r="4219" spans="1:8" ht="14.25" customHeight="1">
      <c r="A4219" s="12" t="s">
        <v>4246</v>
      </c>
      <c r="B4219" s="12" t="s">
        <v>13</v>
      </c>
      <c r="C4219" s="12" t="s">
        <v>14</v>
      </c>
      <c r="D4219" s="13">
        <v>61309</v>
      </c>
      <c r="E4219" s="13">
        <v>82184</v>
      </c>
      <c r="F4219" s="12" t="s">
        <v>29</v>
      </c>
      <c r="G4219" s="12" t="s">
        <v>20</v>
      </c>
      <c r="H4219" s="12" t="s">
        <v>17</v>
      </c>
    </row>
    <row r="4220" spans="1:8" ht="14.25" customHeight="1">
      <c r="A4220" s="12" t="s">
        <v>4247</v>
      </c>
      <c r="B4220" s="12" t="s">
        <v>120</v>
      </c>
      <c r="C4220" s="12" t="s">
        <v>14</v>
      </c>
      <c r="D4220" s="13">
        <v>58894</v>
      </c>
      <c r="E4220" s="13">
        <v>10476</v>
      </c>
      <c r="F4220" s="12"/>
      <c r="G4220" s="12" t="s">
        <v>16</v>
      </c>
      <c r="H4220" s="12" t="s">
        <v>21</v>
      </c>
    </row>
    <row r="4221" spans="1:8" ht="14.25" customHeight="1">
      <c r="A4221" s="12" t="s">
        <v>4248</v>
      </c>
      <c r="B4221" s="12" t="s">
        <v>34</v>
      </c>
      <c r="C4221" s="12" t="s">
        <v>9</v>
      </c>
      <c r="D4221" s="13">
        <v>64724</v>
      </c>
      <c r="E4221" s="13">
        <v>41229</v>
      </c>
      <c r="F4221" s="12" t="s">
        <v>15</v>
      </c>
      <c r="G4221" s="12" t="s">
        <v>16</v>
      </c>
      <c r="H4221" s="12" t="s">
        <v>11</v>
      </c>
    </row>
    <row r="4222" spans="1:8" ht="14.25" customHeight="1">
      <c r="A4222" s="12" t="s">
        <v>4249</v>
      </c>
      <c r="B4222" s="12" t="s">
        <v>19</v>
      </c>
      <c r="C4222" s="12" t="s">
        <v>14</v>
      </c>
      <c r="D4222" s="13">
        <v>110119</v>
      </c>
      <c r="E4222" s="13">
        <v>74831</v>
      </c>
      <c r="F4222" s="12" t="s">
        <v>29</v>
      </c>
      <c r="G4222" s="12" t="s">
        <v>20</v>
      </c>
      <c r="H4222" s="12" t="s">
        <v>31</v>
      </c>
    </row>
    <row r="4223" spans="1:8" ht="14.25" customHeight="1">
      <c r="A4223" s="12" t="s">
        <v>4250</v>
      </c>
      <c r="B4223" s="12"/>
      <c r="C4223" s="12" t="s">
        <v>14</v>
      </c>
      <c r="D4223" s="13">
        <v>102916</v>
      </c>
      <c r="E4223" s="13">
        <v>43127</v>
      </c>
      <c r="F4223" s="12" t="s">
        <v>10</v>
      </c>
      <c r="G4223" s="12" t="s">
        <v>20</v>
      </c>
      <c r="H4223" s="12"/>
    </row>
    <row r="4224" spans="1:8" ht="14.25" customHeight="1">
      <c r="A4224" s="12" t="s">
        <v>4251</v>
      </c>
      <c r="B4224" s="12" t="s">
        <v>19</v>
      </c>
      <c r="C4224" s="12" t="s">
        <v>9</v>
      </c>
      <c r="D4224" s="13">
        <v>72526</v>
      </c>
      <c r="E4224" s="13">
        <v>82138</v>
      </c>
      <c r="F4224" s="12" t="s">
        <v>15</v>
      </c>
      <c r="G4224" s="12" t="s">
        <v>20</v>
      </c>
      <c r="H4224" s="12" t="s">
        <v>31</v>
      </c>
    </row>
    <row r="4225" spans="1:8" ht="14.25" customHeight="1">
      <c r="A4225" s="12" t="s">
        <v>4252</v>
      </c>
      <c r="B4225" s="12" t="s">
        <v>19</v>
      </c>
      <c r="C4225" s="12" t="s">
        <v>9</v>
      </c>
      <c r="D4225" s="13">
        <v>22790</v>
      </c>
      <c r="E4225" s="13">
        <v>83776</v>
      </c>
      <c r="F4225" s="12" t="s">
        <v>10</v>
      </c>
      <c r="G4225" s="12" t="s">
        <v>16</v>
      </c>
      <c r="H4225" s="12" t="s">
        <v>17</v>
      </c>
    </row>
    <row r="4226" spans="1:8" ht="14.25" customHeight="1">
      <c r="A4226" s="12" t="s">
        <v>4253</v>
      </c>
      <c r="B4226" s="12"/>
      <c r="C4226" s="12" t="s">
        <v>46</v>
      </c>
      <c r="D4226" s="13">
        <v>102721</v>
      </c>
      <c r="E4226" s="13">
        <v>76987</v>
      </c>
      <c r="F4226" s="12"/>
      <c r="G4226" s="12"/>
      <c r="H4226" s="12" t="s">
        <v>17</v>
      </c>
    </row>
    <row r="4227" spans="1:8" ht="14.25" customHeight="1">
      <c r="A4227" s="12" t="s">
        <v>4254</v>
      </c>
      <c r="B4227" s="12" t="s">
        <v>34</v>
      </c>
      <c r="C4227" s="12" t="s">
        <v>9</v>
      </c>
      <c r="D4227" s="13">
        <v>91534</v>
      </c>
      <c r="E4227" s="13">
        <v>36285</v>
      </c>
      <c r="F4227" s="12"/>
      <c r="G4227" s="12" t="s">
        <v>16</v>
      </c>
      <c r="H4227" s="12"/>
    </row>
    <row r="4228" spans="1:8" ht="14.25" customHeight="1">
      <c r="A4228" s="12" t="s">
        <v>4255</v>
      </c>
      <c r="B4228" s="12"/>
      <c r="C4228" s="12" t="s">
        <v>14</v>
      </c>
      <c r="D4228" s="13">
        <v>192942</v>
      </c>
      <c r="E4228" s="13">
        <v>33906</v>
      </c>
      <c r="F4228" s="12" t="s">
        <v>15</v>
      </c>
      <c r="G4228" s="12" t="s">
        <v>20</v>
      </c>
      <c r="H4228" s="12"/>
    </row>
    <row r="4229" spans="1:8" ht="14.25" customHeight="1">
      <c r="A4229" s="12" t="s">
        <v>4256</v>
      </c>
      <c r="B4229" s="12"/>
      <c r="C4229" s="12" t="s">
        <v>14</v>
      </c>
      <c r="D4229" s="13">
        <v>195749</v>
      </c>
      <c r="E4229" s="13">
        <v>14052</v>
      </c>
      <c r="F4229" s="12" t="s">
        <v>29</v>
      </c>
      <c r="G4229" s="12" t="s">
        <v>24</v>
      </c>
      <c r="H4229" s="12" t="s">
        <v>21</v>
      </c>
    </row>
    <row r="4230" spans="1:8" ht="14.25" customHeight="1">
      <c r="A4230" s="12" t="s">
        <v>4257</v>
      </c>
      <c r="B4230" s="12" t="s">
        <v>13</v>
      </c>
      <c r="C4230" s="12"/>
      <c r="D4230" s="13">
        <v>132670</v>
      </c>
      <c r="E4230" s="13">
        <v>79826</v>
      </c>
      <c r="F4230" s="12"/>
      <c r="G4230" s="12" t="s">
        <v>20</v>
      </c>
      <c r="H4230" s="12" t="s">
        <v>21</v>
      </c>
    </row>
    <row r="4231" spans="1:8" ht="14.25" customHeight="1">
      <c r="A4231" s="12" t="s">
        <v>4258</v>
      </c>
      <c r="B4231" s="12"/>
      <c r="C4231" s="12"/>
      <c r="D4231" s="13">
        <v>47062</v>
      </c>
      <c r="E4231" s="13">
        <v>79828</v>
      </c>
      <c r="F4231" s="12" t="s">
        <v>10</v>
      </c>
      <c r="G4231" s="12"/>
      <c r="H4231" s="12" t="s">
        <v>17</v>
      </c>
    </row>
    <row r="4232" spans="1:8" ht="14.25" customHeight="1">
      <c r="A4232" s="12" t="s">
        <v>4259</v>
      </c>
      <c r="B4232" s="12" t="s">
        <v>19</v>
      </c>
      <c r="C4232" s="12" t="s">
        <v>9</v>
      </c>
      <c r="D4232" s="13">
        <v>102561</v>
      </c>
      <c r="E4232" s="13">
        <v>82297</v>
      </c>
      <c r="F4232" s="12"/>
      <c r="G4232" s="12"/>
      <c r="H4232" s="12"/>
    </row>
    <row r="4233" spans="1:8" ht="14.25" customHeight="1">
      <c r="A4233" s="12" t="s">
        <v>4260</v>
      </c>
      <c r="B4233" s="12"/>
      <c r="C4233" s="12"/>
      <c r="D4233" s="13">
        <v>51620</v>
      </c>
      <c r="E4233" s="13">
        <v>44827</v>
      </c>
      <c r="F4233" s="12" t="s">
        <v>15</v>
      </c>
      <c r="G4233" s="12" t="s">
        <v>16</v>
      </c>
      <c r="H4233" s="12" t="s">
        <v>11</v>
      </c>
    </row>
    <row r="4234" spans="1:8" ht="14.25" customHeight="1">
      <c r="A4234" s="12" t="s">
        <v>4261</v>
      </c>
      <c r="B4234" s="12" t="s">
        <v>120</v>
      </c>
      <c r="C4234" s="12" t="s">
        <v>9</v>
      </c>
      <c r="D4234" s="13">
        <v>163108</v>
      </c>
      <c r="E4234" s="13">
        <v>45308</v>
      </c>
      <c r="F4234" s="12" t="s">
        <v>29</v>
      </c>
      <c r="G4234" s="12" t="s">
        <v>20</v>
      </c>
      <c r="H4234" s="12" t="s">
        <v>31</v>
      </c>
    </row>
    <row r="4235" spans="1:8" ht="14.25" customHeight="1">
      <c r="A4235" s="12" t="s">
        <v>4262</v>
      </c>
      <c r="B4235" s="12" t="s">
        <v>34</v>
      </c>
      <c r="C4235" s="12" t="s">
        <v>9</v>
      </c>
      <c r="D4235" s="13">
        <v>99586</v>
      </c>
      <c r="E4235" s="13">
        <v>84151</v>
      </c>
      <c r="F4235" s="12" t="s">
        <v>29</v>
      </c>
      <c r="G4235" s="12"/>
      <c r="H4235" s="12"/>
    </row>
    <row r="4236" spans="1:8" ht="14.25" customHeight="1">
      <c r="A4236" s="12" t="s">
        <v>4263</v>
      </c>
      <c r="B4236" s="12" t="s">
        <v>34</v>
      </c>
      <c r="C4236" s="12"/>
      <c r="D4236" s="13">
        <v>27834</v>
      </c>
      <c r="E4236" s="13">
        <v>28945</v>
      </c>
      <c r="F4236" s="12" t="s">
        <v>29</v>
      </c>
      <c r="G4236" s="12" t="s">
        <v>16</v>
      </c>
      <c r="H4236" s="12" t="s">
        <v>17</v>
      </c>
    </row>
    <row r="4237" spans="1:8" ht="14.25" customHeight="1">
      <c r="A4237" s="12" t="s">
        <v>4264</v>
      </c>
      <c r="B4237" s="12" t="s">
        <v>34</v>
      </c>
      <c r="C4237" s="12"/>
      <c r="D4237" s="13">
        <v>187497</v>
      </c>
      <c r="E4237" s="13">
        <v>92869</v>
      </c>
      <c r="F4237" s="12" t="s">
        <v>15</v>
      </c>
      <c r="G4237" s="12" t="s">
        <v>24</v>
      </c>
      <c r="H4237" s="12"/>
    </row>
    <row r="4238" spans="1:8" ht="14.25" customHeight="1">
      <c r="A4238" s="12" t="s">
        <v>4265</v>
      </c>
      <c r="B4238" s="12" t="s">
        <v>34</v>
      </c>
      <c r="C4238" s="12"/>
      <c r="D4238" s="13">
        <v>157967</v>
      </c>
      <c r="E4238" s="13">
        <v>40675</v>
      </c>
      <c r="F4238" s="12" t="s">
        <v>10</v>
      </c>
      <c r="G4238" s="12" t="s">
        <v>20</v>
      </c>
      <c r="H4238" s="12" t="s">
        <v>11</v>
      </c>
    </row>
    <row r="4239" spans="1:8" ht="14.25" customHeight="1">
      <c r="A4239" s="12" t="s">
        <v>4266</v>
      </c>
      <c r="B4239" s="12" t="s">
        <v>19</v>
      </c>
      <c r="C4239" s="12" t="s">
        <v>14</v>
      </c>
      <c r="D4239" s="13">
        <v>139472</v>
      </c>
      <c r="E4239" s="13">
        <v>79962</v>
      </c>
      <c r="F4239" s="12" t="s">
        <v>29</v>
      </c>
      <c r="G4239" s="12" t="s">
        <v>20</v>
      </c>
      <c r="H4239" s="12" t="s">
        <v>17</v>
      </c>
    </row>
    <row r="4240" spans="1:8" ht="14.25" customHeight="1">
      <c r="A4240" s="12" t="s">
        <v>4267</v>
      </c>
      <c r="B4240" s="12"/>
      <c r="C4240" s="12"/>
      <c r="D4240" s="13">
        <v>197815</v>
      </c>
      <c r="E4240" s="13">
        <v>92431</v>
      </c>
      <c r="F4240" s="12"/>
      <c r="G4240" s="12" t="s">
        <v>16</v>
      </c>
      <c r="H4240" s="12"/>
    </row>
    <row r="4241" spans="1:8" ht="14.25" customHeight="1">
      <c r="A4241" s="12" t="s">
        <v>4268</v>
      </c>
      <c r="B4241" s="12" t="s">
        <v>13</v>
      </c>
      <c r="C4241" s="12" t="s">
        <v>9</v>
      </c>
      <c r="D4241" s="13">
        <v>108398</v>
      </c>
      <c r="E4241" s="13">
        <v>78836</v>
      </c>
      <c r="F4241" s="12"/>
      <c r="G4241" s="12"/>
      <c r="H4241" s="12" t="s">
        <v>17</v>
      </c>
    </row>
    <row r="4242" spans="1:8" ht="14.25" customHeight="1">
      <c r="A4242" s="12" t="s">
        <v>4269</v>
      </c>
      <c r="B4242" s="12" t="s">
        <v>13</v>
      </c>
      <c r="C4242" s="12"/>
      <c r="D4242" s="13">
        <v>105624</v>
      </c>
      <c r="E4242" s="13">
        <v>65371</v>
      </c>
      <c r="F4242" s="12" t="s">
        <v>15</v>
      </c>
      <c r="G4242" s="12" t="s">
        <v>20</v>
      </c>
      <c r="H4242" s="12" t="s">
        <v>21</v>
      </c>
    </row>
    <row r="4243" spans="1:8" ht="14.25" customHeight="1">
      <c r="A4243" s="12" t="s">
        <v>4270</v>
      </c>
      <c r="B4243" s="12"/>
      <c r="C4243" s="12" t="s">
        <v>46</v>
      </c>
      <c r="D4243" s="13">
        <v>198597</v>
      </c>
      <c r="E4243" s="13">
        <v>57503</v>
      </c>
      <c r="F4243" s="12" t="s">
        <v>10</v>
      </c>
      <c r="G4243" s="12"/>
      <c r="H4243" s="12" t="s">
        <v>17</v>
      </c>
    </row>
    <row r="4244" spans="1:8" ht="14.25" customHeight="1">
      <c r="A4244" s="12" t="s">
        <v>4271</v>
      </c>
      <c r="B4244" s="12" t="s">
        <v>34</v>
      </c>
      <c r="C4244" s="12" t="s">
        <v>9</v>
      </c>
      <c r="D4244" s="13">
        <v>75649</v>
      </c>
      <c r="E4244" s="13">
        <v>78975</v>
      </c>
      <c r="F4244" s="12" t="s">
        <v>10</v>
      </c>
      <c r="G4244" s="12" t="s">
        <v>24</v>
      </c>
      <c r="H4244" s="12"/>
    </row>
    <row r="4245" spans="1:8" ht="14.25" customHeight="1">
      <c r="A4245" s="12" t="s">
        <v>4272</v>
      </c>
      <c r="B4245" s="12" t="s">
        <v>13</v>
      </c>
      <c r="C4245" s="12"/>
      <c r="D4245" s="13">
        <v>147979</v>
      </c>
      <c r="E4245" s="13">
        <v>83047</v>
      </c>
      <c r="F4245" s="12"/>
      <c r="G4245" s="12" t="s">
        <v>16</v>
      </c>
      <c r="H4245" s="12" t="s">
        <v>31</v>
      </c>
    </row>
    <row r="4246" spans="1:8" ht="14.25" customHeight="1">
      <c r="A4246" s="12" t="s">
        <v>4273</v>
      </c>
      <c r="B4246" s="12" t="s">
        <v>13</v>
      </c>
      <c r="C4246" s="12"/>
      <c r="D4246" s="13">
        <v>102185</v>
      </c>
      <c r="E4246" s="13">
        <v>81329</v>
      </c>
      <c r="F4246" s="12" t="s">
        <v>10</v>
      </c>
      <c r="G4246" s="12" t="s">
        <v>24</v>
      </c>
      <c r="H4246" s="12"/>
    </row>
    <row r="4247" spans="1:8" ht="14.25" customHeight="1">
      <c r="A4247" s="12" t="s">
        <v>4274</v>
      </c>
      <c r="B4247" s="12" t="s">
        <v>34</v>
      </c>
      <c r="C4247" s="12" t="s">
        <v>14</v>
      </c>
      <c r="D4247" s="13">
        <v>75562</v>
      </c>
      <c r="E4247" s="13">
        <v>74039</v>
      </c>
      <c r="F4247" s="12"/>
      <c r="G4247" s="12"/>
      <c r="H4247" s="12" t="s">
        <v>21</v>
      </c>
    </row>
    <row r="4248" spans="1:8" ht="14.25" customHeight="1">
      <c r="A4248" s="12" t="s">
        <v>4275</v>
      </c>
      <c r="B4248" s="12" t="s">
        <v>68</v>
      </c>
      <c r="C4248" s="12" t="s">
        <v>14</v>
      </c>
      <c r="D4248" s="13">
        <v>169863</v>
      </c>
      <c r="E4248" s="13">
        <v>32918</v>
      </c>
      <c r="F4248" s="12" t="s">
        <v>10</v>
      </c>
      <c r="G4248" s="12" t="s">
        <v>24</v>
      </c>
      <c r="H4248" s="12" t="s">
        <v>21</v>
      </c>
    </row>
    <row r="4249" spans="1:8" ht="14.25" customHeight="1">
      <c r="A4249" s="12" t="s">
        <v>4276</v>
      </c>
      <c r="B4249" s="12" t="s">
        <v>120</v>
      </c>
      <c r="C4249" s="12" t="s">
        <v>14</v>
      </c>
      <c r="D4249" s="13">
        <v>191610</v>
      </c>
      <c r="E4249" s="13">
        <v>84628</v>
      </c>
      <c r="F4249" s="12" t="s">
        <v>29</v>
      </c>
      <c r="G4249" s="12" t="s">
        <v>16</v>
      </c>
      <c r="H4249" s="12" t="s">
        <v>17</v>
      </c>
    </row>
    <row r="4250" spans="1:8" ht="14.25" customHeight="1">
      <c r="A4250" s="12" t="s">
        <v>4277</v>
      </c>
      <c r="B4250" s="12"/>
      <c r="C4250" s="12" t="s">
        <v>46</v>
      </c>
      <c r="D4250" s="13">
        <v>45918</v>
      </c>
      <c r="E4250" s="13">
        <v>71350</v>
      </c>
      <c r="F4250" s="12" t="s">
        <v>15</v>
      </c>
      <c r="G4250" s="12" t="s">
        <v>20</v>
      </c>
      <c r="H4250" s="12"/>
    </row>
    <row r="4251" spans="1:8" ht="14.25" customHeight="1">
      <c r="A4251" s="12" t="s">
        <v>4278</v>
      </c>
      <c r="B4251" s="12" t="s">
        <v>13</v>
      </c>
      <c r="C4251" s="12"/>
      <c r="D4251" s="13">
        <v>129432</v>
      </c>
      <c r="E4251" s="13">
        <v>85723</v>
      </c>
      <c r="F4251" s="12"/>
      <c r="G4251" s="12" t="s">
        <v>24</v>
      </c>
      <c r="H4251" s="12" t="s">
        <v>31</v>
      </c>
    </row>
    <row r="4252" spans="1:8" ht="14.25" customHeight="1">
      <c r="A4252" s="12" t="s">
        <v>4279</v>
      </c>
      <c r="B4252" s="12" t="s">
        <v>19</v>
      </c>
      <c r="C4252" s="12" t="s">
        <v>14</v>
      </c>
      <c r="D4252" s="13">
        <v>113842</v>
      </c>
      <c r="E4252" s="13">
        <v>10803</v>
      </c>
      <c r="F4252" s="12" t="s">
        <v>29</v>
      </c>
      <c r="G4252" s="12" t="s">
        <v>24</v>
      </c>
      <c r="H4252" s="12" t="s">
        <v>21</v>
      </c>
    </row>
    <row r="4253" spans="1:8" ht="14.25" customHeight="1">
      <c r="A4253" s="12" t="s">
        <v>4280</v>
      </c>
      <c r="B4253" s="12" t="s">
        <v>19</v>
      </c>
      <c r="C4253" s="12" t="s">
        <v>46</v>
      </c>
      <c r="D4253" s="13">
        <v>164968</v>
      </c>
      <c r="E4253" s="13">
        <v>73210</v>
      </c>
      <c r="F4253" s="12" t="s">
        <v>15</v>
      </c>
      <c r="G4253" s="12" t="s">
        <v>24</v>
      </c>
      <c r="H4253" s="12" t="s">
        <v>21</v>
      </c>
    </row>
    <row r="4254" spans="1:8" ht="14.25" customHeight="1">
      <c r="A4254" s="12" t="s">
        <v>4281</v>
      </c>
      <c r="B4254" s="12" t="s">
        <v>13</v>
      </c>
      <c r="C4254" s="12" t="s">
        <v>46</v>
      </c>
      <c r="D4254" s="13">
        <v>188937</v>
      </c>
      <c r="E4254" s="13">
        <v>41547</v>
      </c>
      <c r="F4254" s="12"/>
      <c r="G4254" s="12" t="s">
        <v>24</v>
      </c>
      <c r="H4254" s="12" t="s">
        <v>17</v>
      </c>
    </row>
    <row r="4255" spans="1:8" ht="14.25" customHeight="1">
      <c r="A4255" s="12" t="s">
        <v>4282</v>
      </c>
      <c r="B4255" s="12" t="s">
        <v>13</v>
      </c>
      <c r="C4255" s="12" t="s">
        <v>14</v>
      </c>
      <c r="D4255" s="13">
        <v>168259</v>
      </c>
      <c r="E4255" s="13">
        <v>5921</v>
      </c>
      <c r="F4255" s="12"/>
      <c r="G4255" s="12" t="s">
        <v>20</v>
      </c>
      <c r="H4255" s="12"/>
    </row>
    <row r="4256" spans="1:8" ht="14.25" customHeight="1">
      <c r="A4256" s="12" t="s">
        <v>4283</v>
      </c>
      <c r="B4256" s="12" t="s">
        <v>36</v>
      </c>
      <c r="C4256" s="12" t="s">
        <v>46</v>
      </c>
      <c r="D4256" s="13">
        <v>153494</v>
      </c>
      <c r="E4256" s="13">
        <v>26600</v>
      </c>
      <c r="F4256" s="12" t="s">
        <v>10</v>
      </c>
      <c r="G4256" s="12" t="s">
        <v>16</v>
      </c>
      <c r="H4256" s="12" t="s">
        <v>31</v>
      </c>
    </row>
    <row r="4257" spans="1:8" ht="14.25" customHeight="1">
      <c r="A4257" s="12" t="s">
        <v>4284</v>
      </c>
      <c r="B4257" s="12" t="s">
        <v>36</v>
      </c>
      <c r="C4257" s="12" t="s">
        <v>9</v>
      </c>
      <c r="D4257" s="13">
        <v>107745</v>
      </c>
      <c r="E4257" s="13">
        <v>67502</v>
      </c>
      <c r="F4257" s="12" t="s">
        <v>10</v>
      </c>
      <c r="G4257" s="12" t="s">
        <v>20</v>
      </c>
      <c r="H4257" s="12" t="s">
        <v>21</v>
      </c>
    </row>
    <row r="4258" spans="1:8" ht="14.25" customHeight="1">
      <c r="A4258" s="12" t="s">
        <v>4285</v>
      </c>
      <c r="B4258" s="12" t="s">
        <v>19</v>
      </c>
      <c r="C4258" s="12"/>
      <c r="D4258" s="13">
        <v>86322</v>
      </c>
      <c r="E4258" s="13">
        <v>6236</v>
      </c>
      <c r="F4258" s="12" t="s">
        <v>29</v>
      </c>
      <c r="G4258" s="12"/>
      <c r="H4258" s="12" t="s">
        <v>11</v>
      </c>
    </row>
    <row r="4259" spans="1:8" ht="14.25" customHeight="1">
      <c r="A4259" s="12" t="s">
        <v>4286</v>
      </c>
      <c r="B4259" s="12" t="s">
        <v>19</v>
      </c>
      <c r="C4259" s="12"/>
      <c r="D4259" s="13">
        <v>166115</v>
      </c>
      <c r="E4259" s="13">
        <v>99954</v>
      </c>
      <c r="F4259" s="12"/>
      <c r="G4259" s="12"/>
      <c r="H4259" s="12" t="s">
        <v>31</v>
      </c>
    </row>
    <row r="4260" spans="1:8" ht="14.25" customHeight="1">
      <c r="A4260" s="12" t="s">
        <v>4287</v>
      </c>
      <c r="B4260" s="12" t="s">
        <v>13</v>
      </c>
      <c r="C4260" s="12"/>
      <c r="D4260" s="13">
        <v>175241</v>
      </c>
      <c r="E4260" s="13">
        <v>96950</v>
      </c>
      <c r="F4260" s="12" t="s">
        <v>10</v>
      </c>
      <c r="G4260" s="12"/>
      <c r="H4260" s="12" t="s">
        <v>17</v>
      </c>
    </row>
    <row r="4261" spans="1:8" ht="14.25" customHeight="1">
      <c r="A4261" s="12" t="s">
        <v>4288</v>
      </c>
      <c r="B4261" s="12" t="s">
        <v>27</v>
      </c>
      <c r="C4261" s="12"/>
      <c r="D4261" s="13">
        <v>97358</v>
      </c>
      <c r="E4261" s="13">
        <v>95253</v>
      </c>
      <c r="F4261" s="12"/>
      <c r="G4261" s="12" t="s">
        <v>24</v>
      </c>
      <c r="H4261" s="12"/>
    </row>
    <row r="4262" spans="1:8" ht="14.25" customHeight="1">
      <c r="A4262" s="12" t="s">
        <v>4289</v>
      </c>
      <c r="B4262" s="12" t="s">
        <v>36</v>
      </c>
      <c r="C4262" s="12" t="s">
        <v>14</v>
      </c>
      <c r="D4262" s="13">
        <v>97152</v>
      </c>
      <c r="E4262" s="13">
        <v>14185</v>
      </c>
      <c r="F4262" s="12" t="s">
        <v>29</v>
      </c>
      <c r="G4262" s="12" t="s">
        <v>24</v>
      </c>
      <c r="H4262" s="12" t="s">
        <v>17</v>
      </c>
    </row>
    <row r="4263" spans="1:8" ht="14.25" customHeight="1">
      <c r="A4263" s="12" t="s">
        <v>4290</v>
      </c>
      <c r="B4263" s="12" t="s">
        <v>13</v>
      </c>
      <c r="C4263" s="12" t="s">
        <v>14</v>
      </c>
      <c r="D4263" s="13">
        <v>178786</v>
      </c>
      <c r="E4263" s="13">
        <v>94873</v>
      </c>
      <c r="F4263" s="12" t="s">
        <v>29</v>
      </c>
      <c r="G4263" s="12" t="s">
        <v>16</v>
      </c>
      <c r="H4263" s="12"/>
    </row>
    <row r="4264" spans="1:8" ht="14.25" customHeight="1">
      <c r="A4264" s="12" t="s">
        <v>4291</v>
      </c>
      <c r="B4264" s="12" t="s">
        <v>152</v>
      </c>
      <c r="C4264" s="12"/>
      <c r="D4264" s="13">
        <v>159198</v>
      </c>
      <c r="E4264" s="13">
        <v>29779</v>
      </c>
      <c r="F4264" s="12" t="s">
        <v>29</v>
      </c>
      <c r="G4264" s="12" t="s">
        <v>24</v>
      </c>
      <c r="H4264" s="12" t="s">
        <v>21</v>
      </c>
    </row>
    <row r="4265" spans="1:8" ht="14.25" customHeight="1">
      <c r="A4265" s="12" t="s">
        <v>4292</v>
      </c>
      <c r="B4265" s="12"/>
      <c r="C4265" s="12" t="s">
        <v>14</v>
      </c>
      <c r="D4265" s="13">
        <v>146224</v>
      </c>
      <c r="E4265" s="13">
        <v>34652</v>
      </c>
      <c r="F4265" s="12" t="s">
        <v>10</v>
      </c>
      <c r="G4265" s="12" t="s">
        <v>20</v>
      </c>
      <c r="H4265" s="12" t="s">
        <v>31</v>
      </c>
    </row>
    <row r="4266" spans="1:8" ht="14.25" customHeight="1">
      <c r="A4266" s="12" t="s">
        <v>4293</v>
      </c>
      <c r="B4266" s="12" t="s">
        <v>36</v>
      </c>
      <c r="C4266" s="12"/>
      <c r="D4266" s="13">
        <v>80417</v>
      </c>
      <c r="E4266" s="13">
        <v>10659</v>
      </c>
      <c r="F4266" s="12" t="s">
        <v>10</v>
      </c>
      <c r="G4266" s="12" t="s">
        <v>24</v>
      </c>
      <c r="H4266" s="12" t="s">
        <v>17</v>
      </c>
    </row>
    <row r="4267" spans="1:8" ht="14.25" customHeight="1">
      <c r="A4267" s="12" t="s">
        <v>4294</v>
      </c>
      <c r="B4267" s="12" t="s">
        <v>36</v>
      </c>
      <c r="C4267" s="12" t="s">
        <v>14</v>
      </c>
      <c r="D4267" s="13">
        <v>181158</v>
      </c>
      <c r="E4267" s="13">
        <v>85888</v>
      </c>
      <c r="F4267" s="12" t="s">
        <v>10</v>
      </c>
      <c r="G4267" s="12"/>
      <c r="H4267" s="12" t="s">
        <v>31</v>
      </c>
    </row>
    <row r="4268" spans="1:8" ht="14.25" customHeight="1">
      <c r="A4268" s="12" t="s">
        <v>4295</v>
      </c>
      <c r="B4268" s="12"/>
      <c r="C4268" s="12" t="s">
        <v>46</v>
      </c>
      <c r="D4268" s="13">
        <v>82762</v>
      </c>
      <c r="E4268" s="13">
        <v>70538</v>
      </c>
      <c r="F4268" s="12" t="s">
        <v>10</v>
      </c>
      <c r="G4268" s="12" t="s">
        <v>20</v>
      </c>
      <c r="H4268" s="12"/>
    </row>
    <row r="4269" spans="1:8" ht="14.25" customHeight="1">
      <c r="A4269" s="12" t="s">
        <v>4296</v>
      </c>
      <c r="B4269" s="12" t="s">
        <v>34</v>
      </c>
      <c r="C4269" s="12" t="s">
        <v>46</v>
      </c>
      <c r="D4269" s="13">
        <v>84216</v>
      </c>
      <c r="E4269" s="13">
        <v>99354</v>
      </c>
      <c r="F4269" s="12" t="s">
        <v>15</v>
      </c>
      <c r="G4269" s="12" t="s">
        <v>20</v>
      </c>
      <c r="H4269" s="12"/>
    </row>
    <row r="4270" spans="1:8" ht="14.25" customHeight="1">
      <c r="A4270" s="12" t="s">
        <v>4297</v>
      </c>
      <c r="B4270" s="12" t="s">
        <v>19</v>
      </c>
      <c r="C4270" s="12" t="s">
        <v>14</v>
      </c>
      <c r="D4270" s="13">
        <v>72067</v>
      </c>
      <c r="E4270" s="13">
        <v>54766</v>
      </c>
      <c r="F4270" s="12" t="s">
        <v>29</v>
      </c>
      <c r="G4270" s="12" t="s">
        <v>16</v>
      </c>
      <c r="H4270" s="12"/>
    </row>
    <row r="4271" spans="1:8" ht="14.25" customHeight="1">
      <c r="A4271" s="12" t="s">
        <v>4298</v>
      </c>
      <c r="B4271" s="12" t="s">
        <v>34</v>
      </c>
      <c r="C4271" s="12" t="s">
        <v>14</v>
      </c>
      <c r="D4271" s="13">
        <v>10770</v>
      </c>
      <c r="E4271" s="13">
        <v>72950</v>
      </c>
      <c r="F4271" s="12" t="s">
        <v>15</v>
      </c>
      <c r="G4271" s="12" t="s">
        <v>24</v>
      </c>
      <c r="H4271" s="12" t="s">
        <v>17</v>
      </c>
    </row>
    <row r="4272" spans="1:8" ht="14.25" customHeight="1">
      <c r="A4272" s="12" t="s">
        <v>4299</v>
      </c>
      <c r="B4272" s="12" t="s">
        <v>19</v>
      </c>
      <c r="C4272" s="12" t="s">
        <v>14</v>
      </c>
      <c r="D4272" s="13">
        <v>77300</v>
      </c>
      <c r="E4272" s="13">
        <v>31258</v>
      </c>
      <c r="F4272" s="12" t="s">
        <v>29</v>
      </c>
      <c r="G4272" s="12" t="s">
        <v>24</v>
      </c>
      <c r="H4272" s="12" t="s">
        <v>21</v>
      </c>
    </row>
    <row r="4273" spans="1:8" ht="14.25" customHeight="1">
      <c r="A4273" s="12" t="s">
        <v>4300</v>
      </c>
      <c r="B4273" s="12" t="s">
        <v>19</v>
      </c>
      <c r="C4273" s="12" t="s">
        <v>14</v>
      </c>
      <c r="D4273" s="13">
        <v>186991</v>
      </c>
      <c r="E4273" s="13">
        <v>34386</v>
      </c>
      <c r="F4273" s="12"/>
      <c r="G4273" s="12"/>
      <c r="H4273" s="12" t="s">
        <v>17</v>
      </c>
    </row>
    <row r="4274" spans="1:8" ht="14.25" customHeight="1">
      <c r="A4274" s="12" t="s">
        <v>4301</v>
      </c>
      <c r="B4274" s="12"/>
      <c r="C4274" s="12" t="s">
        <v>46</v>
      </c>
      <c r="D4274" s="13">
        <v>12343</v>
      </c>
      <c r="E4274" s="13">
        <v>45765</v>
      </c>
      <c r="F4274" s="12" t="s">
        <v>10</v>
      </c>
      <c r="G4274" s="12" t="s">
        <v>24</v>
      </c>
      <c r="H4274" s="12"/>
    </row>
    <row r="4275" spans="1:8" ht="14.25" customHeight="1">
      <c r="A4275" s="12" t="s">
        <v>4302</v>
      </c>
      <c r="B4275" s="12" t="s">
        <v>19</v>
      </c>
      <c r="C4275" s="12" t="s">
        <v>14</v>
      </c>
      <c r="D4275" s="13">
        <v>49595</v>
      </c>
      <c r="E4275" s="13">
        <v>35764</v>
      </c>
      <c r="F4275" s="12" t="s">
        <v>10</v>
      </c>
      <c r="G4275" s="12"/>
      <c r="H4275" s="12"/>
    </row>
    <row r="4276" spans="1:8" ht="14.25" customHeight="1">
      <c r="A4276" s="12" t="s">
        <v>4303</v>
      </c>
      <c r="B4276" s="12" t="s">
        <v>36</v>
      </c>
      <c r="C4276" s="12" t="s">
        <v>46</v>
      </c>
      <c r="D4276" s="13">
        <v>117872</v>
      </c>
      <c r="E4276" s="13">
        <v>44094</v>
      </c>
      <c r="F4276" s="12" t="s">
        <v>29</v>
      </c>
      <c r="G4276" s="12" t="s">
        <v>24</v>
      </c>
      <c r="H4276" s="12" t="s">
        <v>21</v>
      </c>
    </row>
    <row r="4277" spans="1:8" ht="14.25" customHeight="1">
      <c r="A4277" s="12" t="s">
        <v>4304</v>
      </c>
      <c r="B4277" s="12" t="s">
        <v>34</v>
      </c>
      <c r="C4277" s="12" t="s">
        <v>9</v>
      </c>
      <c r="D4277" s="13">
        <v>141888</v>
      </c>
      <c r="E4277" s="13">
        <v>83000</v>
      </c>
      <c r="F4277" s="12" t="s">
        <v>29</v>
      </c>
      <c r="G4277" s="12" t="s">
        <v>20</v>
      </c>
      <c r="H4277" s="12" t="s">
        <v>17</v>
      </c>
    </row>
    <row r="4278" spans="1:8" ht="14.25" customHeight="1">
      <c r="A4278" s="12" t="s">
        <v>4305</v>
      </c>
      <c r="B4278" s="12" t="s">
        <v>34</v>
      </c>
      <c r="C4278" s="12" t="s">
        <v>9</v>
      </c>
      <c r="D4278" s="13">
        <v>154410</v>
      </c>
      <c r="E4278" s="13">
        <v>88223</v>
      </c>
      <c r="F4278" s="12" t="s">
        <v>10</v>
      </c>
      <c r="G4278" s="12" t="s">
        <v>20</v>
      </c>
      <c r="H4278" s="12"/>
    </row>
    <row r="4279" spans="1:8" ht="14.25" customHeight="1">
      <c r="A4279" s="12" t="s">
        <v>4306</v>
      </c>
      <c r="B4279" s="12"/>
      <c r="C4279" s="12" t="s">
        <v>9</v>
      </c>
      <c r="D4279" s="13">
        <v>38859</v>
      </c>
      <c r="E4279" s="13">
        <v>97717</v>
      </c>
      <c r="F4279" s="12" t="s">
        <v>10</v>
      </c>
      <c r="G4279" s="12"/>
      <c r="H4279" s="12" t="s">
        <v>31</v>
      </c>
    </row>
    <row r="4280" spans="1:8" ht="14.25" customHeight="1">
      <c r="A4280" s="12" t="s">
        <v>4307</v>
      </c>
      <c r="B4280" s="12" t="s">
        <v>19</v>
      </c>
      <c r="C4280" s="12"/>
      <c r="D4280" s="13">
        <v>159999</v>
      </c>
      <c r="E4280" s="13">
        <v>8020</v>
      </c>
      <c r="F4280" s="12" t="s">
        <v>29</v>
      </c>
      <c r="G4280" s="12"/>
      <c r="H4280" s="12" t="s">
        <v>21</v>
      </c>
    </row>
    <row r="4281" spans="1:8" ht="14.25" customHeight="1">
      <c r="A4281" s="12" t="s">
        <v>4308</v>
      </c>
      <c r="B4281" s="12" t="s">
        <v>19</v>
      </c>
      <c r="C4281" s="12" t="s">
        <v>9</v>
      </c>
      <c r="D4281" s="13">
        <v>53094</v>
      </c>
      <c r="E4281" s="13">
        <v>20626</v>
      </c>
      <c r="F4281" s="12"/>
      <c r="G4281" s="12" t="s">
        <v>20</v>
      </c>
      <c r="H4281" s="12"/>
    </row>
    <row r="4282" spans="1:8" ht="14.25" customHeight="1">
      <c r="A4282" s="12" t="s">
        <v>4309</v>
      </c>
      <c r="B4282" s="12"/>
      <c r="C4282" s="12" t="s">
        <v>14</v>
      </c>
      <c r="D4282" s="13">
        <v>39604</v>
      </c>
      <c r="E4282" s="13">
        <v>71076</v>
      </c>
      <c r="F4282" s="12" t="s">
        <v>15</v>
      </c>
      <c r="G4282" s="12" t="s">
        <v>16</v>
      </c>
      <c r="H4282" s="12" t="s">
        <v>21</v>
      </c>
    </row>
    <row r="4283" spans="1:8" ht="14.25" customHeight="1">
      <c r="A4283" s="12" t="s">
        <v>4310</v>
      </c>
      <c r="B4283" s="12" t="s">
        <v>34</v>
      </c>
      <c r="C4283" s="12" t="s">
        <v>14</v>
      </c>
      <c r="D4283" s="13">
        <v>98279</v>
      </c>
      <c r="E4283" s="13">
        <v>62223</v>
      </c>
      <c r="F4283" s="12"/>
      <c r="G4283" s="12" t="s">
        <v>16</v>
      </c>
      <c r="H4283" s="12" t="s">
        <v>11</v>
      </c>
    </row>
    <row r="4284" spans="1:8" ht="14.25" customHeight="1">
      <c r="A4284" s="12" t="s">
        <v>4311</v>
      </c>
      <c r="B4284" s="12" t="s">
        <v>36</v>
      </c>
      <c r="C4284" s="12" t="s">
        <v>9</v>
      </c>
      <c r="D4284" s="13">
        <v>106844</v>
      </c>
      <c r="E4284" s="13">
        <v>14104</v>
      </c>
      <c r="F4284" s="12"/>
      <c r="G4284" s="12" t="s">
        <v>20</v>
      </c>
      <c r="H4284" s="12" t="s">
        <v>31</v>
      </c>
    </row>
    <row r="4285" spans="1:8" ht="14.25" customHeight="1">
      <c r="A4285" s="12" t="s">
        <v>4312</v>
      </c>
      <c r="B4285" s="12"/>
      <c r="C4285" s="12" t="s">
        <v>14</v>
      </c>
      <c r="D4285" s="13">
        <v>97761</v>
      </c>
      <c r="E4285" s="13">
        <v>89516</v>
      </c>
      <c r="F4285" s="12" t="s">
        <v>29</v>
      </c>
      <c r="G4285" s="12" t="s">
        <v>20</v>
      </c>
      <c r="H4285" s="12"/>
    </row>
    <row r="4286" spans="1:8" ht="14.25" customHeight="1">
      <c r="A4286" s="12" t="s">
        <v>4313</v>
      </c>
      <c r="B4286" s="12"/>
      <c r="C4286" s="12" t="s">
        <v>9</v>
      </c>
      <c r="D4286" s="13">
        <v>137402</v>
      </c>
      <c r="E4286" s="13">
        <v>33406</v>
      </c>
      <c r="F4286" s="12" t="s">
        <v>10</v>
      </c>
      <c r="G4286" s="12" t="s">
        <v>20</v>
      </c>
      <c r="H4286" s="12"/>
    </row>
    <row r="4287" spans="1:8" ht="14.25" customHeight="1">
      <c r="A4287" s="12" t="s">
        <v>4314</v>
      </c>
      <c r="B4287" s="12" t="s">
        <v>27</v>
      </c>
      <c r="C4287" s="12"/>
      <c r="D4287" s="13">
        <v>163589</v>
      </c>
      <c r="E4287" s="13">
        <v>64587</v>
      </c>
      <c r="F4287" s="12" t="s">
        <v>29</v>
      </c>
      <c r="G4287" s="12" t="s">
        <v>24</v>
      </c>
      <c r="H4287" s="12" t="s">
        <v>21</v>
      </c>
    </row>
    <row r="4288" spans="1:8" ht="14.25" customHeight="1">
      <c r="A4288" s="12" t="s">
        <v>4315</v>
      </c>
      <c r="B4288" s="12" t="s">
        <v>13</v>
      </c>
      <c r="C4288" s="12" t="s">
        <v>9</v>
      </c>
      <c r="D4288" s="13">
        <v>72792</v>
      </c>
      <c r="E4288" s="13">
        <v>83422</v>
      </c>
      <c r="F4288" s="12" t="s">
        <v>15</v>
      </c>
      <c r="G4288" s="12" t="s">
        <v>24</v>
      </c>
      <c r="H4288" s="12" t="s">
        <v>21</v>
      </c>
    </row>
    <row r="4289" spans="1:8" ht="14.25" customHeight="1">
      <c r="A4289" s="12" t="s">
        <v>4316</v>
      </c>
      <c r="B4289" s="12" t="s">
        <v>19</v>
      </c>
      <c r="C4289" s="12" t="s">
        <v>46</v>
      </c>
      <c r="D4289" s="13">
        <v>60763</v>
      </c>
      <c r="E4289" s="13">
        <v>72959</v>
      </c>
      <c r="F4289" s="12" t="s">
        <v>10</v>
      </c>
      <c r="G4289" s="12"/>
      <c r="H4289" s="12" t="s">
        <v>31</v>
      </c>
    </row>
    <row r="4290" spans="1:8" ht="14.25" customHeight="1">
      <c r="A4290" s="12" t="s">
        <v>4317</v>
      </c>
      <c r="B4290" s="12"/>
      <c r="C4290" s="12" t="s">
        <v>14</v>
      </c>
      <c r="D4290" s="13">
        <v>28181</v>
      </c>
      <c r="E4290" s="13">
        <v>45487</v>
      </c>
      <c r="F4290" s="12"/>
      <c r="G4290" s="12"/>
      <c r="H4290" s="12" t="s">
        <v>17</v>
      </c>
    </row>
    <row r="4291" spans="1:8" ht="14.25" customHeight="1">
      <c r="A4291" s="12" t="s">
        <v>4318</v>
      </c>
      <c r="B4291" s="12"/>
      <c r="C4291" s="12" t="s">
        <v>46</v>
      </c>
      <c r="D4291" s="13">
        <v>118360</v>
      </c>
      <c r="E4291" s="13">
        <v>58316</v>
      </c>
      <c r="F4291" s="12" t="s">
        <v>29</v>
      </c>
      <c r="G4291" s="12" t="s">
        <v>16</v>
      </c>
      <c r="H4291" s="12" t="s">
        <v>31</v>
      </c>
    </row>
    <row r="4292" spans="1:8" ht="14.25" customHeight="1">
      <c r="A4292" s="12" t="s">
        <v>4319</v>
      </c>
      <c r="B4292" s="12" t="s">
        <v>34</v>
      </c>
      <c r="C4292" s="12"/>
      <c r="D4292" s="13">
        <v>167880</v>
      </c>
      <c r="E4292" s="13">
        <v>88732</v>
      </c>
      <c r="F4292" s="12" t="s">
        <v>15</v>
      </c>
      <c r="G4292" s="12" t="s">
        <v>24</v>
      </c>
      <c r="H4292" s="12" t="s">
        <v>21</v>
      </c>
    </row>
    <row r="4293" spans="1:8" ht="14.25" customHeight="1">
      <c r="A4293" s="12" t="s">
        <v>4320</v>
      </c>
      <c r="B4293" s="12" t="s">
        <v>19</v>
      </c>
      <c r="C4293" s="12" t="s">
        <v>9</v>
      </c>
      <c r="D4293" s="13">
        <v>82061</v>
      </c>
      <c r="E4293" s="13">
        <v>66120</v>
      </c>
      <c r="F4293" s="12"/>
      <c r="G4293" s="12" t="s">
        <v>20</v>
      </c>
      <c r="H4293" s="12" t="s">
        <v>21</v>
      </c>
    </row>
    <row r="4294" spans="1:8" ht="14.25" customHeight="1">
      <c r="A4294" s="12" t="s">
        <v>4321</v>
      </c>
      <c r="B4294" s="12" t="s">
        <v>36</v>
      </c>
      <c r="C4294" s="12" t="s">
        <v>14</v>
      </c>
      <c r="D4294" s="13">
        <v>85268</v>
      </c>
      <c r="E4294" s="13">
        <v>30201</v>
      </c>
      <c r="F4294" s="12" t="s">
        <v>29</v>
      </c>
      <c r="G4294" s="12"/>
      <c r="H4294" s="12" t="s">
        <v>17</v>
      </c>
    </row>
    <row r="4295" spans="1:8" ht="14.25" customHeight="1">
      <c r="A4295" s="12" t="s">
        <v>4322</v>
      </c>
      <c r="B4295" s="12" t="s">
        <v>34</v>
      </c>
      <c r="C4295" s="12" t="s">
        <v>9</v>
      </c>
      <c r="D4295" s="13">
        <v>13481</v>
      </c>
      <c r="E4295" s="13">
        <v>65805</v>
      </c>
      <c r="F4295" s="12" t="s">
        <v>10</v>
      </c>
      <c r="G4295" s="12" t="s">
        <v>20</v>
      </c>
      <c r="H4295" s="12" t="s">
        <v>21</v>
      </c>
    </row>
    <row r="4296" spans="1:8" ht="14.25" customHeight="1">
      <c r="A4296" s="12" t="s">
        <v>4323</v>
      </c>
      <c r="B4296" s="12" t="s">
        <v>13</v>
      </c>
      <c r="C4296" s="12" t="s">
        <v>46</v>
      </c>
      <c r="D4296" s="13">
        <v>55471</v>
      </c>
      <c r="E4296" s="13">
        <v>63985</v>
      </c>
      <c r="F4296" s="12" t="s">
        <v>29</v>
      </c>
      <c r="G4296" s="12"/>
      <c r="H4296" s="12" t="s">
        <v>21</v>
      </c>
    </row>
    <row r="4297" spans="1:8" ht="14.25" customHeight="1">
      <c r="A4297" s="12" t="s">
        <v>4324</v>
      </c>
      <c r="B4297" s="12" t="s">
        <v>36</v>
      </c>
      <c r="C4297" s="12" t="s">
        <v>46</v>
      </c>
      <c r="D4297" s="13">
        <v>123975</v>
      </c>
      <c r="E4297" s="13">
        <v>5603</v>
      </c>
      <c r="F4297" s="12" t="s">
        <v>29</v>
      </c>
      <c r="G4297" s="12" t="s">
        <v>20</v>
      </c>
      <c r="H4297" s="12" t="s">
        <v>31</v>
      </c>
    </row>
    <row r="4298" spans="1:8" ht="14.25" customHeight="1">
      <c r="A4298" s="12" t="s">
        <v>4325</v>
      </c>
      <c r="B4298" s="12"/>
      <c r="C4298" s="12" t="s">
        <v>9</v>
      </c>
      <c r="D4298" s="13">
        <v>147273</v>
      </c>
      <c r="E4298" s="13">
        <v>6011</v>
      </c>
      <c r="F4298" s="12" t="s">
        <v>29</v>
      </c>
      <c r="G4298" s="12"/>
      <c r="H4298" s="12" t="s">
        <v>21</v>
      </c>
    </row>
    <row r="4299" spans="1:8" ht="14.25" customHeight="1">
      <c r="A4299" s="12" t="s">
        <v>4326</v>
      </c>
      <c r="B4299" s="12"/>
      <c r="C4299" s="12" t="s">
        <v>46</v>
      </c>
      <c r="D4299" s="13">
        <v>153131</v>
      </c>
      <c r="E4299" s="13">
        <v>97522</v>
      </c>
      <c r="F4299" s="12" t="s">
        <v>10</v>
      </c>
      <c r="G4299" s="12" t="s">
        <v>16</v>
      </c>
      <c r="H4299" s="12"/>
    </row>
    <row r="4300" spans="1:8" ht="14.25" customHeight="1">
      <c r="A4300" s="12" t="s">
        <v>4327</v>
      </c>
      <c r="B4300" s="12"/>
      <c r="C4300" s="12" t="s">
        <v>46</v>
      </c>
      <c r="D4300" s="13">
        <v>171916</v>
      </c>
      <c r="E4300" s="13">
        <v>40778</v>
      </c>
      <c r="F4300" s="12"/>
      <c r="G4300" s="12" t="s">
        <v>20</v>
      </c>
      <c r="H4300" s="12" t="s">
        <v>31</v>
      </c>
    </row>
    <row r="4301" spans="1:8" ht="14.25" customHeight="1">
      <c r="A4301" s="12" t="s">
        <v>4328</v>
      </c>
      <c r="B4301" s="12" t="s">
        <v>13</v>
      </c>
      <c r="C4301" s="12" t="s">
        <v>9</v>
      </c>
      <c r="D4301" s="13">
        <v>96159</v>
      </c>
      <c r="E4301" s="13">
        <v>41184</v>
      </c>
      <c r="F4301" s="12" t="s">
        <v>29</v>
      </c>
      <c r="G4301" s="12" t="s">
        <v>16</v>
      </c>
      <c r="H4301" s="12" t="s">
        <v>31</v>
      </c>
    </row>
    <row r="4302" spans="1:8" ht="14.25" customHeight="1">
      <c r="A4302" s="12" t="s">
        <v>4329</v>
      </c>
      <c r="B4302" s="12" t="s">
        <v>36</v>
      </c>
      <c r="C4302" s="12"/>
      <c r="D4302" s="13">
        <v>185762</v>
      </c>
      <c r="E4302" s="13">
        <v>16900</v>
      </c>
      <c r="F4302" s="12" t="s">
        <v>29</v>
      </c>
      <c r="G4302" s="12"/>
      <c r="H4302" s="12"/>
    </row>
    <row r="4303" spans="1:8" ht="14.25" customHeight="1">
      <c r="A4303" s="12" t="s">
        <v>4330</v>
      </c>
      <c r="B4303" s="12" t="s">
        <v>36</v>
      </c>
      <c r="C4303" s="12" t="s">
        <v>9</v>
      </c>
      <c r="D4303" s="13">
        <v>46783</v>
      </c>
      <c r="E4303" s="13">
        <v>16107</v>
      </c>
      <c r="F4303" s="12" t="s">
        <v>10</v>
      </c>
      <c r="G4303" s="12" t="s">
        <v>16</v>
      </c>
      <c r="H4303" s="12" t="s">
        <v>31</v>
      </c>
    </row>
    <row r="4304" spans="1:8" ht="14.25" customHeight="1">
      <c r="A4304" s="12" t="s">
        <v>4331</v>
      </c>
      <c r="B4304" s="12" t="s">
        <v>19</v>
      </c>
      <c r="C4304" s="12" t="s">
        <v>9</v>
      </c>
      <c r="D4304" s="13">
        <v>128718</v>
      </c>
      <c r="E4304" s="13">
        <v>57891</v>
      </c>
      <c r="F4304" s="12" t="s">
        <v>15</v>
      </c>
      <c r="G4304" s="12"/>
      <c r="H4304" s="12" t="s">
        <v>21</v>
      </c>
    </row>
    <row r="4305" spans="1:8" ht="14.25" customHeight="1">
      <c r="A4305" s="12" t="s">
        <v>4332</v>
      </c>
      <c r="B4305" s="12"/>
      <c r="C4305" s="12" t="s">
        <v>14</v>
      </c>
      <c r="D4305" s="13">
        <v>69829</v>
      </c>
      <c r="E4305" s="13">
        <v>82341</v>
      </c>
      <c r="F4305" s="12"/>
      <c r="G4305" s="12" t="s">
        <v>16</v>
      </c>
      <c r="H4305" s="12" t="s">
        <v>17</v>
      </c>
    </row>
    <row r="4306" spans="1:8" ht="14.25" customHeight="1">
      <c r="A4306" s="12" t="s">
        <v>4333</v>
      </c>
      <c r="B4306" s="12" t="s">
        <v>36</v>
      </c>
      <c r="C4306" s="12"/>
      <c r="D4306" s="13">
        <v>161522</v>
      </c>
      <c r="E4306" s="13">
        <v>83291</v>
      </c>
      <c r="F4306" s="12" t="s">
        <v>29</v>
      </c>
      <c r="G4306" s="12" t="s">
        <v>16</v>
      </c>
      <c r="H4306" s="12" t="s">
        <v>17</v>
      </c>
    </row>
    <row r="4307" spans="1:8" ht="14.25" customHeight="1">
      <c r="A4307" s="12" t="s">
        <v>4334</v>
      </c>
      <c r="B4307" s="12" t="s">
        <v>36</v>
      </c>
      <c r="C4307" s="12" t="s">
        <v>14</v>
      </c>
      <c r="D4307" s="13">
        <v>77348</v>
      </c>
      <c r="E4307" s="13">
        <v>12366</v>
      </c>
      <c r="F4307" s="12" t="s">
        <v>15</v>
      </c>
      <c r="G4307" s="12" t="s">
        <v>20</v>
      </c>
      <c r="H4307" s="12" t="s">
        <v>21</v>
      </c>
    </row>
    <row r="4308" spans="1:8" ht="14.25" customHeight="1">
      <c r="A4308" s="12" t="s">
        <v>4335</v>
      </c>
      <c r="B4308" s="12" t="s">
        <v>13</v>
      </c>
      <c r="C4308" s="12" t="s">
        <v>46</v>
      </c>
      <c r="D4308" s="13">
        <v>160811</v>
      </c>
      <c r="E4308" s="13">
        <v>74316</v>
      </c>
      <c r="F4308" s="12" t="s">
        <v>10</v>
      </c>
      <c r="G4308" s="12" t="s">
        <v>24</v>
      </c>
      <c r="H4308" s="12" t="s">
        <v>31</v>
      </c>
    </row>
    <row r="4309" spans="1:8" ht="14.25" customHeight="1">
      <c r="A4309" s="12" t="s">
        <v>4336</v>
      </c>
      <c r="B4309" s="12" t="s">
        <v>13</v>
      </c>
      <c r="C4309" s="12" t="s">
        <v>46</v>
      </c>
      <c r="D4309" s="13">
        <v>119477</v>
      </c>
      <c r="E4309" s="13">
        <v>19409</v>
      </c>
      <c r="F4309" s="12" t="s">
        <v>15</v>
      </c>
      <c r="G4309" s="12" t="s">
        <v>20</v>
      </c>
      <c r="H4309" s="12"/>
    </row>
    <row r="4310" spans="1:8" ht="14.25" customHeight="1">
      <c r="A4310" s="12" t="s">
        <v>4337</v>
      </c>
      <c r="B4310" s="12" t="s">
        <v>13</v>
      </c>
      <c r="C4310" s="12" t="s">
        <v>46</v>
      </c>
      <c r="D4310" s="13">
        <v>162516</v>
      </c>
      <c r="E4310" s="13">
        <v>36346</v>
      </c>
      <c r="F4310" s="12"/>
      <c r="G4310" s="12" t="s">
        <v>16</v>
      </c>
      <c r="H4310" s="12"/>
    </row>
    <row r="4311" spans="1:8" ht="14.25" customHeight="1">
      <c r="A4311" s="12" t="s">
        <v>4338</v>
      </c>
      <c r="B4311" s="12" t="s">
        <v>36</v>
      </c>
      <c r="C4311" s="12" t="s">
        <v>14</v>
      </c>
      <c r="D4311" s="13">
        <v>119446</v>
      </c>
      <c r="E4311" s="13">
        <v>61873</v>
      </c>
      <c r="F4311" s="12" t="s">
        <v>15</v>
      </c>
      <c r="G4311" s="12" t="s">
        <v>16</v>
      </c>
      <c r="H4311" s="12"/>
    </row>
    <row r="4312" spans="1:8" ht="14.25" customHeight="1">
      <c r="A4312" s="12" t="s">
        <v>4339</v>
      </c>
      <c r="B4312" s="12" t="s">
        <v>34</v>
      </c>
      <c r="C4312" s="12" t="s">
        <v>9</v>
      </c>
      <c r="D4312" s="13">
        <v>43655</v>
      </c>
      <c r="E4312" s="13">
        <v>98460</v>
      </c>
      <c r="F4312" s="12" t="s">
        <v>15</v>
      </c>
      <c r="G4312" s="12" t="s">
        <v>20</v>
      </c>
      <c r="H4312" s="12" t="s">
        <v>17</v>
      </c>
    </row>
    <row r="4313" spans="1:8" ht="14.25" customHeight="1">
      <c r="A4313" s="12" t="s">
        <v>4340</v>
      </c>
      <c r="B4313" s="12" t="s">
        <v>68</v>
      </c>
      <c r="C4313" s="12" t="s">
        <v>46</v>
      </c>
      <c r="D4313" s="13">
        <v>94989</v>
      </c>
      <c r="E4313" s="13">
        <v>98317</v>
      </c>
      <c r="F4313" s="12" t="s">
        <v>29</v>
      </c>
      <c r="G4313" s="12"/>
      <c r="H4313" s="12" t="s">
        <v>17</v>
      </c>
    </row>
    <row r="4314" spans="1:8" ht="14.25" customHeight="1">
      <c r="A4314" s="12" t="s">
        <v>4341</v>
      </c>
      <c r="B4314" s="12" t="s">
        <v>36</v>
      </c>
      <c r="C4314" s="12" t="s">
        <v>14</v>
      </c>
      <c r="D4314" s="13">
        <v>198388</v>
      </c>
      <c r="E4314" s="13">
        <v>10654</v>
      </c>
      <c r="F4314" s="12"/>
      <c r="G4314" s="12" t="s">
        <v>24</v>
      </c>
      <c r="H4314" s="12" t="s">
        <v>11</v>
      </c>
    </row>
    <row r="4315" spans="1:8" ht="14.25" customHeight="1">
      <c r="A4315" s="12" t="s">
        <v>4342</v>
      </c>
      <c r="B4315" s="12" t="s">
        <v>34</v>
      </c>
      <c r="C4315" s="12"/>
      <c r="D4315" s="13">
        <v>41497</v>
      </c>
      <c r="E4315" s="13">
        <v>55297</v>
      </c>
      <c r="F4315" s="12" t="s">
        <v>10</v>
      </c>
      <c r="G4315" s="12" t="s">
        <v>24</v>
      </c>
      <c r="H4315" s="12" t="s">
        <v>31</v>
      </c>
    </row>
    <row r="4316" spans="1:8" ht="14.25" customHeight="1">
      <c r="A4316" s="12" t="s">
        <v>4343</v>
      </c>
      <c r="B4316" s="12" t="s">
        <v>36</v>
      </c>
      <c r="C4316" s="12" t="s">
        <v>14</v>
      </c>
      <c r="D4316" s="13">
        <v>172100</v>
      </c>
      <c r="E4316" s="13">
        <v>17835</v>
      </c>
      <c r="F4316" s="12"/>
      <c r="G4316" s="12" t="s">
        <v>24</v>
      </c>
      <c r="H4316" s="12" t="s">
        <v>31</v>
      </c>
    </row>
    <row r="4317" spans="1:8" ht="14.25" customHeight="1">
      <c r="A4317" s="12" t="s">
        <v>4344</v>
      </c>
      <c r="B4317" s="12" t="s">
        <v>34</v>
      </c>
      <c r="C4317" s="12"/>
      <c r="D4317" s="13">
        <v>113530</v>
      </c>
      <c r="E4317" s="13">
        <v>84277</v>
      </c>
      <c r="F4317" s="12" t="s">
        <v>15</v>
      </c>
      <c r="G4317" s="12" t="s">
        <v>16</v>
      </c>
      <c r="H4317" s="12" t="s">
        <v>11</v>
      </c>
    </row>
    <row r="4318" spans="1:8" ht="14.25" customHeight="1">
      <c r="A4318" s="12" t="s">
        <v>4345</v>
      </c>
      <c r="B4318" s="12" t="s">
        <v>36</v>
      </c>
      <c r="C4318" s="12" t="s">
        <v>9</v>
      </c>
      <c r="D4318" s="13">
        <v>176875</v>
      </c>
      <c r="E4318" s="13">
        <v>91103</v>
      </c>
      <c r="F4318" s="12" t="s">
        <v>10</v>
      </c>
      <c r="G4318" s="12" t="s">
        <v>24</v>
      </c>
      <c r="H4318" s="12" t="s">
        <v>11</v>
      </c>
    </row>
    <row r="4319" spans="1:8" ht="14.25" customHeight="1">
      <c r="A4319" s="12" t="s">
        <v>4346</v>
      </c>
      <c r="B4319" s="12" t="s">
        <v>19</v>
      </c>
      <c r="C4319" s="12" t="s">
        <v>9</v>
      </c>
      <c r="D4319" s="13">
        <v>87570</v>
      </c>
      <c r="E4319" s="13">
        <v>51510</v>
      </c>
      <c r="F4319" s="12"/>
      <c r="G4319" s="12"/>
      <c r="H4319" s="12" t="s">
        <v>31</v>
      </c>
    </row>
    <row r="4320" spans="1:8" ht="14.25" customHeight="1">
      <c r="A4320" s="12" t="s">
        <v>4347</v>
      </c>
      <c r="B4320" s="12" t="s">
        <v>36</v>
      </c>
      <c r="C4320" s="12" t="s">
        <v>46</v>
      </c>
      <c r="D4320" s="13">
        <v>95724</v>
      </c>
      <c r="E4320" s="13">
        <v>19527</v>
      </c>
      <c r="F4320" s="12" t="s">
        <v>10</v>
      </c>
      <c r="G4320" s="12" t="s">
        <v>20</v>
      </c>
      <c r="H4320" s="12" t="s">
        <v>21</v>
      </c>
    </row>
    <row r="4321" spans="1:8" ht="14.25" customHeight="1">
      <c r="A4321" s="12" t="s">
        <v>4348</v>
      </c>
      <c r="B4321" s="12" t="s">
        <v>19</v>
      </c>
      <c r="C4321" s="12"/>
      <c r="D4321" s="13">
        <v>126039</v>
      </c>
      <c r="E4321" s="13">
        <v>57528</v>
      </c>
      <c r="F4321" s="12" t="s">
        <v>10</v>
      </c>
      <c r="G4321" s="12"/>
      <c r="H4321" s="12" t="s">
        <v>31</v>
      </c>
    </row>
    <row r="4322" spans="1:8" ht="14.25" customHeight="1">
      <c r="A4322" s="12" t="s">
        <v>4349</v>
      </c>
      <c r="B4322" s="12" t="s">
        <v>36</v>
      </c>
      <c r="C4322" s="12" t="s">
        <v>14</v>
      </c>
      <c r="D4322" s="13">
        <v>116606</v>
      </c>
      <c r="E4322" s="13">
        <v>58984</v>
      </c>
      <c r="F4322" s="12"/>
      <c r="G4322" s="12"/>
      <c r="H4322" s="12" t="s">
        <v>11</v>
      </c>
    </row>
    <row r="4323" spans="1:8" ht="14.25" customHeight="1">
      <c r="A4323" s="12" t="s">
        <v>4350</v>
      </c>
      <c r="B4323" s="12" t="s">
        <v>34</v>
      </c>
      <c r="C4323" s="12" t="s">
        <v>9</v>
      </c>
      <c r="D4323" s="13">
        <v>49908</v>
      </c>
      <c r="E4323" s="13">
        <v>39840</v>
      </c>
      <c r="F4323" s="12" t="s">
        <v>10</v>
      </c>
      <c r="G4323" s="12"/>
      <c r="H4323" s="12" t="s">
        <v>21</v>
      </c>
    </row>
    <row r="4324" spans="1:8" ht="14.25" customHeight="1">
      <c r="A4324" s="12" t="s">
        <v>4351</v>
      </c>
      <c r="B4324" s="12" t="s">
        <v>13</v>
      </c>
      <c r="C4324" s="12"/>
      <c r="D4324" s="13">
        <v>190093</v>
      </c>
      <c r="E4324" s="13">
        <v>98531</v>
      </c>
      <c r="F4324" s="12" t="s">
        <v>10</v>
      </c>
      <c r="G4324" s="12" t="s">
        <v>20</v>
      </c>
      <c r="H4324" s="12" t="s">
        <v>31</v>
      </c>
    </row>
    <row r="4325" spans="1:8" ht="14.25" customHeight="1">
      <c r="A4325" s="12" t="s">
        <v>4352</v>
      </c>
      <c r="B4325" s="12" t="s">
        <v>13</v>
      </c>
      <c r="C4325" s="12" t="s">
        <v>46</v>
      </c>
      <c r="D4325" s="13">
        <v>12693</v>
      </c>
      <c r="E4325" s="13">
        <v>94100</v>
      </c>
      <c r="F4325" s="12" t="s">
        <v>10</v>
      </c>
      <c r="G4325" s="12" t="s">
        <v>20</v>
      </c>
      <c r="H4325" s="12" t="s">
        <v>21</v>
      </c>
    </row>
    <row r="4326" spans="1:8" ht="14.25" customHeight="1">
      <c r="A4326" s="12" t="s">
        <v>4353</v>
      </c>
      <c r="B4326" s="12"/>
      <c r="C4326" s="12" t="s">
        <v>9</v>
      </c>
      <c r="D4326" s="13">
        <v>109317</v>
      </c>
      <c r="E4326" s="13">
        <v>53468</v>
      </c>
      <c r="F4326" s="12" t="s">
        <v>15</v>
      </c>
      <c r="G4326" s="12" t="s">
        <v>20</v>
      </c>
      <c r="H4326" s="12" t="s">
        <v>31</v>
      </c>
    </row>
    <row r="4327" spans="1:8" ht="14.25" customHeight="1">
      <c r="A4327" s="12" t="s">
        <v>4354</v>
      </c>
      <c r="B4327" s="12"/>
      <c r="C4327" s="12"/>
      <c r="D4327" s="13">
        <v>111956</v>
      </c>
      <c r="E4327" s="13">
        <v>5800</v>
      </c>
      <c r="F4327" s="12" t="s">
        <v>29</v>
      </c>
      <c r="G4327" s="12" t="s">
        <v>24</v>
      </c>
      <c r="H4327" s="12" t="s">
        <v>21</v>
      </c>
    </row>
    <row r="4328" spans="1:8" ht="14.25" customHeight="1">
      <c r="A4328" s="12" t="s">
        <v>4355</v>
      </c>
      <c r="B4328" s="12" t="s">
        <v>36</v>
      </c>
      <c r="C4328" s="12" t="s">
        <v>14</v>
      </c>
      <c r="D4328" s="13">
        <v>30981</v>
      </c>
      <c r="E4328" s="13">
        <v>26188</v>
      </c>
      <c r="F4328" s="12" t="s">
        <v>15</v>
      </c>
      <c r="G4328" s="12" t="s">
        <v>24</v>
      </c>
      <c r="H4328" s="12"/>
    </row>
    <row r="4329" spans="1:8" ht="14.25" customHeight="1">
      <c r="A4329" s="12" t="s">
        <v>4356</v>
      </c>
      <c r="B4329" s="12" t="s">
        <v>36</v>
      </c>
      <c r="C4329" s="12"/>
      <c r="D4329" s="13">
        <v>17467</v>
      </c>
      <c r="E4329" s="13">
        <v>23009</v>
      </c>
      <c r="F4329" s="12" t="s">
        <v>10</v>
      </c>
      <c r="G4329" s="12" t="s">
        <v>16</v>
      </c>
      <c r="H4329" s="12"/>
    </row>
    <row r="4330" spans="1:8" ht="14.25" customHeight="1">
      <c r="A4330" s="12" t="s">
        <v>4357</v>
      </c>
      <c r="B4330" s="12" t="s">
        <v>34</v>
      </c>
      <c r="C4330" s="12" t="s">
        <v>46</v>
      </c>
      <c r="D4330" s="13">
        <v>88662</v>
      </c>
      <c r="E4330" s="13">
        <v>90303</v>
      </c>
      <c r="F4330" s="12" t="s">
        <v>29</v>
      </c>
      <c r="G4330" s="12"/>
      <c r="H4330" s="12" t="s">
        <v>31</v>
      </c>
    </row>
    <row r="4331" spans="1:8" ht="14.25" customHeight="1">
      <c r="A4331" s="12" t="s">
        <v>4358</v>
      </c>
      <c r="B4331" s="12" t="s">
        <v>19</v>
      </c>
      <c r="C4331" s="12" t="s">
        <v>14</v>
      </c>
      <c r="D4331" s="13">
        <v>71394</v>
      </c>
      <c r="E4331" s="13">
        <v>83411</v>
      </c>
      <c r="F4331" s="12" t="s">
        <v>29</v>
      </c>
      <c r="G4331" s="12" t="s">
        <v>24</v>
      </c>
      <c r="H4331" s="12" t="s">
        <v>21</v>
      </c>
    </row>
    <row r="4332" spans="1:8" ht="14.25" customHeight="1">
      <c r="A4332" s="12" t="s">
        <v>4359</v>
      </c>
      <c r="B4332" s="12" t="s">
        <v>19</v>
      </c>
      <c r="C4332" s="12"/>
      <c r="D4332" s="13">
        <v>54824</v>
      </c>
      <c r="E4332" s="13">
        <v>76720</v>
      </c>
      <c r="F4332" s="12"/>
      <c r="G4332" s="12" t="s">
        <v>20</v>
      </c>
      <c r="H4332" s="12" t="s">
        <v>17</v>
      </c>
    </row>
    <row r="4333" spans="1:8" ht="14.25" customHeight="1">
      <c r="A4333" s="12" t="s">
        <v>4360</v>
      </c>
      <c r="B4333" s="12" t="s">
        <v>36</v>
      </c>
      <c r="C4333" s="12" t="s">
        <v>14</v>
      </c>
      <c r="D4333" s="13">
        <v>74432</v>
      </c>
      <c r="E4333" s="13">
        <v>61949</v>
      </c>
      <c r="F4333" s="12" t="s">
        <v>10</v>
      </c>
      <c r="G4333" s="12"/>
      <c r="H4333" s="12"/>
    </row>
    <row r="4334" spans="1:8" ht="14.25" customHeight="1">
      <c r="A4334" s="12" t="s">
        <v>4361</v>
      </c>
      <c r="B4334" s="12" t="s">
        <v>36</v>
      </c>
      <c r="C4334" s="12" t="s">
        <v>46</v>
      </c>
      <c r="D4334" s="13">
        <v>45899</v>
      </c>
      <c r="E4334" s="13">
        <v>31360</v>
      </c>
      <c r="F4334" s="12" t="s">
        <v>10</v>
      </c>
      <c r="G4334" s="12" t="s">
        <v>24</v>
      </c>
      <c r="H4334" s="12"/>
    </row>
    <row r="4335" spans="1:8" ht="14.25" customHeight="1">
      <c r="A4335" s="12" t="s">
        <v>4362</v>
      </c>
      <c r="B4335" s="12" t="s">
        <v>36</v>
      </c>
      <c r="C4335" s="12" t="s">
        <v>14</v>
      </c>
      <c r="D4335" s="13">
        <v>61652</v>
      </c>
      <c r="E4335" s="13">
        <v>29487</v>
      </c>
      <c r="F4335" s="12" t="s">
        <v>10</v>
      </c>
      <c r="G4335" s="12" t="s">
        <v>20</v>
      </c>
      <c r="H4335" s="12" t="s">
        <v>21</v>
      </c>
    </row>
    <row r="4336" spans="1:8" ht="14.25" customHeight="1">
      <c r="A4336" s="12" t="s">
        <v>4363</v>
      </c>
      <c r="B4336" s="12" t="s">
        <v>34</v>
      </c>
      <c r="C4336" s="12" t="s">
        <v>14</v>
      </c>
      <c r="D4336" s="13">
        <v>30652</v>
      </c>
      <c r="E4336" s="13">
        <v>79556</v>
      </c>
      <c r="F4336" s="12" t="s">
        <v>29</v>
      </c>
      <c r="G4336" s="12" t="s">
        <v>20</v>
      </c>
      <c r="H4336" s="12" t="s">
        <v>21</v>
      </c>
    </row>
    <row r="4337" spans="1:8" ht="14.25" customHeight="1">
      <c r="A4337" s="12" t="s">
        <v>4364</v>
      </c>
      <c r="B4337" s="12" t="s">
        <v>13</v>
      </c>
      <c r="C4337" s="12" t="s">
        <v>46</v>
      </c>
      <c r="D4337" s="13">
        <v>47263</v>
      </c>
      <c r="E4337" s="13">
        <v>91737</v>
      </c>
      <c r="F4337" s="12" t="s">
        <v>15</v>
      </c>
      <c r="G4337" s="12" t="s">
        <v>24</v>
      </c>
      <c r="H4337" s="12" t="s">
        <v>21</v>
      </c>
    </row>
    <row r="4338" spans="1:8" ht="14.25" customHeight="1">
      <c r="A4338" s="12" t="s">
        <v>4365</v>
      </c>
      <c r="B4338" s="12" t="s">
        <v>34</v>
      </c>
      <c r="C4338" s="12" t="s">
        <v>46</v>
      </c>
      <c r="D4338" s="13">
        <v>194903</v>
      </c>
      <c r="E4338" s="13">
        <v>13197</v>
      </c>
      <c r="F4338" s="12" t="s">
        <v>10</v>
      </c>
      <c r="G4338" s="12"/>
      <c r="H4338" s="12" t="s">
        <v>21</v>
      </c>
    </row>
    <row r="4339" spans="1:8" ht="14.25" customHeight="1">
      <c r="A4339" s="12" t="s">
        <v>4366</v>
      </c>
      <c r="B4339" s="12" t="s">
        <v>34</v>
      </c>
      <c r="C4339" s="12" t="s">
        <v>14</v>
      </c>
      <c r="D4339" s="13">
        <v>112448</v>
      </c>
      <c r="E4339" s="13">
        <v>57436</v>
      </c>
      <c r="F4339" s="12"/>
      <c r="G4339" s="12" t="s">
        <v>16</v>
      </c>
      <c r="H4339" s="12" t="s">
        <v>31</v>
      </c>
    </row>
    <row r="4340" spans="1:8" ht="14.25" customHeight="1">
      <c r="A4340" s="12" t="s">
        <v>4367</v>
      </c>
      <c r="B4340" s="12" t="s">
        <v>36</v>
      </c>
      <c r="C4340" s="12"/>
      <c r="D4340" s="13">
        <v>178632</v>
      </c>
      <c r="E4340" s="13">
        <v>85421</v>
      </c>
      <c r="F4340" s="12" t="s">
        <v>29</v>
      </c>
      <c r="G4340" s="12" t="s">
        <v>16</v>
      </c>
      <c r="H4340" s="12"/>
    </row>
    <row r="4341" spans="1:8" ht="14.25" customHeight="1">
      <c r="A4341" s="12" t="s">
        <v>4368</v>
      </c>
      <c r="B4341" s="12" t="s">
        <v>36</v>
      </c>
      <c r="C4341" s="12"/>
      <c r="D4341" s="13">
        <v>30530</v>
      </c>
      <c r="E4341" s="13">
        <v>89158</v>
      </c>
      <c r="F4341" s="12" t="s">
        <v>15</v>
      </c>
      <c r="G4341" s="12" t="s">
        <v>16</v>
      </c>
      <c r="H4341" s="12" t="s">
        <v>17</v>
      </c>
    </row>
    <row r="4342" spans="1:8" ht="14.25" customHeight="1">
      <c r="A4342" s="12" t="s">
        <v>4369</v>
      </c>
      <c r="B4342" s="12" t="s">
        <v>13</v>
      </c>
      <c r="C4342" s="12"/>
      <c r="D4342" s="13">
        <v>135425</v>
      </c>
      <c r="E4342" s="13">
        <v>29087</v>
      </c>
      <c r="F4342" s="12" t="s">
        <v>15</v>
      </c>
      <c r="G4342" s="12" t="s">
        <v>20</v>
      </c>
      <c r="H4342" s="12" t="s">
        <v>17</v>
      </c>
    </row>
    <row r="4343" spans="1:8" ht="14.25" customHeight="1">
      <c r="A4343" s="12" t="s">
        <v>4370</v>
      </c>
      <c r="B4343" s="12"/>
      <c r="C4343" s="12" t="s">
        <v>46</v>
      </c>
      <c r="D4343" s="13">
        <v>171211</v>
      </c>
      <c r="E4343" s="13">
        <v>51482</v>
      </c>
      <c r="F4343" s="12" t="s">
        <v>15</v>
      </c>
      <c r="G4343" s="12" t="s">
        <v>20</v>
      </c>
      <c r="H4343" s="12" t="s">
        <v>17</v>
      </c>
    </row>
    <row r="4344" spans="1:8" ht="14.25" customHeight="1">
      <c r="A4344" s="12" t="s">
        <v>4371</v>
      </c>
      <c r="B4344" s="12" t="s">
        <v>19</v>
      </c>
      <c r="C4344" s="12" t="s">
        <v>46</v>
      </c>
      <c r="D4344" s="13">
        <v>122946</v>
      </c>
      <c r="E4344" s="13">
        <v>54941</v>
      </c>
      <c r="F4344" s="12" t="s">
        <v>15</v>
      </c>
      <c r="G4344" s="12"/>
      <c r="H4344" s="12" t="s">
        <v>21</v>
      </c>
    </row>
    <row r="4345" spans="1:8" ht="14.25" customHeight="1">
      <c r="A4345" s="12" t="s">
        <v>4372</v>
      </c>
      <c r="B4345" s="12" t="s">
        <v>19</v>
      </c>
      <c r="C4345" s="12" t="s">
        <v>9</v>
      </c>
      <c r="D4345" s="13">
        <v>149033</v>
      </c>
      <c r="E4345" s="13">
        <v>82245</v>
      </c>
      <c r="F4345" s="12"/>
      <c r="G4345" s="12" t="s">
        <v>20</v>
      </c>
      <c r="H4345" s="12" t="s">
        <v>31</v>
      </c>
    </row>
    <row r="4346" spans="1:8" ht="14.25" customHeight="1">
      <c r="A4346" s="12" t="s">
        <v>4373</v>
      </c>
      <c r="B4346" s="12" t="s">
        <v>36</v>
      </c>
      <c r="C4346" s="12" t="s">
        <v>9</v>
      </c>
      <c r="D4346" s="13">
        <v>61264</v>
      </c>
      <c r="E4346" s="13">
        <v>36262</v>
      </c>
      <c r="F4346" s="12" t="s">
        <v>29</v>
      </c>
      <c r="G4346" s="12"/>
      <c r="H4346" s="12" t="s">
        <v>31</v>
      </c>
    </row>
    <row r="4347" spans="1:8" ht="14.25" customHeight="1">
      <c r="A4347" s="12" t="s">
        <v>4374</v>
      </c>
      <c r="B4347" s="12" t="s">
        <v>34</v>
      </c>
      <c r="C4347" s="12" t="s">
        <v>46</v>
      </c>
      <c r="D4347" s="13">
        <v>145839</v>
      </c>
      <c r="E4347" s="13">
        <v>10142</v>
      </c>
      <c r="F4347" s="12" t="s">
        <v>10</v>
      </c>
      <c r="G4347" s="12" t="s">
        <v>16</v>
      </c>
      <c r="H4347" s="12" t="s">
        <v>31</v>
      </c>
    </row>
    <row r="4348" spans="1:8" ht="14.25" customHeight="1">
      <c r="A4348" s="12" t="s">
        <v>4375</v>
      </c>
      <c r="B4348" s="12" t="s">
        <v>13</v>
      </c>
      <c r="C4348" s="12" t="s">
        <v>14</v>
      </c>
      <c r="D4348" s="13">
        <v>82559</v>
      </c>
      <c r="E4348" s="13">
        <v>42914</v>
      </c>
      <c r="F4348" s="12" t="s">
        <v>29</v>
      </c>
      <c r="G4348" s="12" t="s">
        <v>24</v>
      </c>
      <c r="H4348" s="12"/>
    </row>
    <row r="4349" spans="1:8" ht="14.25" customHeight="1">
      <c r="A4349" s="12" t="s">
        <v>4376</v>
      </c>
      <c r="B4349" s="12"/>
      <c r="C4349" s="12"/>
      <c r="D4349" s="13">
        <v>49716</v>
      </c>
      <c r="E4349" s="13">
        <v>37646</v>
      </c>
      <c r="F4349" s="12" t="s">
        <v>10</v>
      </c>
      <c r="G4349" s="12" t="s">
        <v>24</v>
      </c>
      <c r="H4349" s="12"/>
    </row>
    <row r="4350" spans="1:8" ht="14.25" customHeight="1">
      <c r="A4350" s="12" t="s">
        <v>4377</v>
      </c>
      <c r="B4350" s="12" t="s">
        <v>36</v>
      </c>
      <c r="C4350" s="12" t="s">
        <v>14</v>
      </c>
      <c r="D4350" s="13">
        <v>16686</v>
      </c>
      <c r="E4350" s="13">
        <v>40111</v>
      </c>
      <c r="F4350" s="12" t="s">
        <v>10</v>
      </c>
      <c r="G4350" s="12" t="s">
        <v>16</v>
      </c>
      <c r="H4350" s="12" t="s">
        <v>31</v>
      </c>
    </row>
    <row r="4351" spans="1:8" ht="14.25" customHeight="1">
      <c r="A4351" s="12" t="s">
        <v>4378</v>
      </c>
      <c r="B4351" s="12"/>
      <c r="C4351" s="12" t="s">
        <v>46</v>
      </c>
      <c r="D4351" s="13">
        <v>147549</v>
      </c>
      <c r="E4351" s="13">
        <v>21626</v>
      </c>
      <c r="F4351" s="12"/>
      <c r="G4351" s="12" t="s">
        <v>24</v>
      </c>
      <c r="H4351" s="12" t="s">
        <v>21</v>
      </c>
    </row>
    <row r="4352" spans="1:8" ht="14.25" customHeight="1">
      <c r="A4352" s="12" t="s">
        <v>4379</v>
      </c>
      <c r="B4352" s="12"/>
      <c r="C4352" s="12" t="s">
        <v>14</v>
      </c>
      <c r="D4352" s="13">
        <v>107609</v>
      </c>
      <c r="E4352" s="13">
        <v>97979</v>
      </c>
      <c r="F4352" s="12"/>
      <c r="G4352" s="12"/>
      <c r="H4352" s="12" t="s">
        <v>31</v>
      </c>
    </row>
    <row r="4353" spans="1:8" ht="14.25" customHeight="1">
      <c r="A4353" s="12" t="s">
        <v>4380</v>
      </c>
      <c r="B4353" s="12" t="s">
        <v>13</v>
      </c>
      <c r="C4353" s="12" t="s">
        <v>46</v>
      </c>
      <c r="D4353" s="13">
        <v>41015</v>
      </c>
      <c r="E4353" s="13">
        <v>25390</v>
      </c>
      <c r="F4353" s="12" t="s">
        <v>29</v>
      </c>
      <c r="G4353" s="12" t="s">
        <v>24</v>
      </c>
      <c r="H4353" s="12" t="s">
        <v>17</v>
      </c>
    </row>
    <row r="4354" spans="1:8" ht="14.25" customHeight="1">
      <c r="A4354" s="12" t="s">
        <v>4381</v>
      </c>
      <c r="B4354" s="12" t="s">
        <v>34</v>
      </c>
      <c r="C4354" s="12"/>
      <c r="D4354" s="13">
        <v>90774</v>
      </c>
      <c r="E4354" s="13">
        <v>32758</v>
      </c>
      <c r="F4354" s="12"/>
      <c r="G4354" s="12" t="s">
        <v>16</v>
      </c>
      <c r="H4354" s="12" t="s">
        <v>17</v>
      </c>
    </row>
    <row r="4355" spans="1:8" ht="14.25" customHeight="1">
      <c r="A4355" s="12" t="s">
        <v>4382</v>
      </c>
      <c r="B4355" s="12" t="s">
        <v>34</v>
      </c>
      <c r="C4355" s="12"/>
      <c r="D4355" s="13">
        <v>33870</v>
      </c>
      <c r="E4355" s="13">
        <v>70080</v>
      </c>
      <c r="F4355" s="12"/>
      <c r="G4355" s="12" t="s">
        <v>16</v>
      </c>
      <c r="H4355" s="12" t="s">
        <v>17</v>
      </c>
    </row>
    <row r="4356" spans="1:8" ht="14.25" customHeight="1">
      <c r="A4356" s="12" t="s">
        <v>4383</v>
      </c>
      <c r="B4356" s="12" t="s">
        <v>34</v>
      </c>
      <c r="C4356" s="12"/>
      <c r="D4356" s="13">
        <v>128884</v>
      </c>
      <c r="E4356" s="13">
        <v>57483</v>
      </c>
      <c r="F4356" s="12"/>
      <c r="G4356" s="12" t="s">
        <v>20</v>
      </c>
      <c r="H4356" s="12" t="s">
        <v>21</v>
      </c>
    </row>
    <row r="4357" spans="1:8" ht="14.25" customHeight="1">
      <c r="A4357" s="12" t="s">
        <v>4384</v>
      </c>
      <c r="B4357" s="12" t="s">
        <v>13</v>
      </c>
      <c r="C4357" s="12" t="s">
        <v>14</v>
      </c>
      <c r="D4357" s="13">
        <v>123020</v>
      </c>
      <c r="E4357" s="13">
        <v>33463</v>
      </c>
      <c r="F4357" s="12" t="s">
        <v>29</v>
      </c>
      <c r="G4357" s="12" t="s">
        <v>16</v>
      </c>
      <c r="H4357" s="12" t="s">
        <v>31</v>
      </c>
    </row>
    <row r="4358" spans="1:8" ht="14.25" customHeight="1">
      <c r="A4358" s="12" t="s">
        <v>4385</v>
      </c>
      <c r="B4358" s="12" t="s">
        <v>19</v>
      </c>
      <c r="C4358" s="12" t="s">
        <v>46</v>
      </c>
      <c r="D4358" s="13">
        <v>171684</v>
      </c>
      <c r="E4358" s="13">
        <v>34195</v>
      </c>
      <c r="F4358" s="12" t="s">
        <v>10</v>
      </c>
      <c r="G4358" s="12" t="s">
        <v>16</v>
      </c>
      <c r="H4358" s="12" t="s">
        <v>11</v>
      </c>
    </row>
    <row r="4359" spans="1:8" ht="14.25" customHeight="1">
      <c r="A4359" s="12" t="s">
        <v>4386</v>
      </c>
      <c r="B4359" s="12" t="s">
        <v>19</v>
      </c>
      <c r="C4359" s="12"/>
      <c r="D4359" s="13">
        <v>111715</v>
      </c>
      <c r="E4359" s="13">
        <v>50111</v>
      </c>
      <c r="F4359" s="12" t="s">
        <v>29</v>
      </c>
      <c r="G4359" s="12" t="s">
        <v>24</v>
      </c>
      <c r="H4359" s="12" t="s">
        <v>11</v>
      </c>
    </row>
    <row r="4360" spans="1:8" ht="14.25" customHeight="1">
      <c r="A4360" s="12" t="s">
        <v>4387</v>
      </c>
      <c r="B4360" s="12" t="s">
        <v>19</v>
      </c>
      <c r="C4360" s="12" t="s">
        <v>14</v>
      </c>
      <c r="D4360" s="13">
        <v>48772</v>
      </c>
      <c r="E4360" s="13">
        <v>24167</v>
      </c>
      <c r="F4360" s="12" t="s">
        <v>15</v>
      </c>
      <c r="G4360" s="12" t="s">
        <v>16</v>
      </c>
      <c r="H4360" s="12" t="s">
        <v>21</v>
      </c>
    </row>
    <row r="4361" spans="1:8" ht="14.25" customHeight="1">
      <c r="A4361" s="12" t="s">
        <v>4388</v>
      </c>
      <c r="B4361" s="12" t="s">
        <v>13</v>
      </c>
      <c r="C4361" s="12" t="s">
        <v>46</v>
      </c>
      <c r="D4361" s="13">
        <v>104804</v>
      </c>
      <c r="E4361" s="13">
        <v>38994</v>
      </c>
      <c r="F4361" s="12" t="s">
        <v>29</v>
      </c>
      <c r="G4361" s="12" t="s">
        <v>24</v>
      </c>
      <c r="H4361" s="12" t="s">
        <v>11</v>
      </c>
    </row>
    <row r="4362" spans="1:8" ht="14.25" customHeight="1">
      <c r="A4362" s="12" t="s">
        <v>4389</v>
      </c>
      <c r="B4362" s="12" t="s">
        <v>36</v>
      </c>
      <c r="C4362" s="12"/>
      <c r="D4362" s="13">
        <v>119978</v>
      </c>
      <c r="E4362" s="13">
        <v>29865</v>
      </c>
      <c r="F4362" s="12"/>
      <c r="G4362" s="12" t="s">
        <v>20</v>
      </c>
      <c r="H4362" s="12" t="s">
        <v>17</v>
      </c>
    </row>
    <row r="4363" spans="1:8" ht="14.25" customHeight="1">
      <c r="A4363" s="12" t="s">
        <v>4390</v>
      </c>
      <c r="B4363" s="12" t="s">
        <v>36</v>
      </c>
      <c r="C4363" s="12" t="s">
        <v>46</v>
      </c>
      <c r="D4363" s="13">
        <v>145063</v>
      </c>
      <c r="E4363" s="13">
        <v>65372</v>
      </c>
      <c r="F4363" s="12"/>
      <c r="G4363" s="12"/>
      <c r="H4363" s="12" t="s">
        <v>21</v>
      </c>
    </row>
    <row r="4364" spans="1:8" ht="14.25" customHeight="1">
      <c r="A4364" s="12" t="s">
        <v>4391</v>
      </c>
      <c r="B4364" s="12" t="s">
        <v>36</v>
      </c>
      <c r="C4364" s="12" t="s">
        <v>14</v>
      </c>
      <c r="D4364" s="13">
        <v>123044</v>
      </c>
      <c r="E4364" s="13">
        <v>37382</v>
      </c>
      <c r="F4364" s="12"/>
      <c r="G4364" s="12" t="s">
        <v>24</v>
      </c>
      <c r="H4364" s="12" t="s">
        <v>11</v>
      </c>
    </row>
    <row r="4365" spans="1:8" ht="14.25" customHeight="1">
      <c r="A4365" s="12" t="s">
        <v>4392</v>
      </c>
      <c r="B4365" s="12" t="s">
        <v>34</v>
      </c>
      <c r="C4365" s="12" t="s">
        <v>14</v>
      </c>
      <c r="D4365" s="13">
        <v>13053</v>
      </c>
      <c r="E4365" s="13">
        <v>90820</v>
      </c>
      <c r="F4365" s="12" t="s">
        <v>10</v>
      </c>
      <c r="G4365" s="12" t="s">
        <v>24</v>
      </c>
      <c r="H4365" s="12"/>
    </row>
    <row r="4366" spans="1:8" ht="14.25" customHeight="1">
      <c r="A4366" s="12" t="s">
        <v>4393</v>
      </c>
      <c r="B4366" s="12" t="s">
        <v>34</v>
      </c>
      <c r="C4366" s="12" t="s">
        <v>9</v>
      </c>
      <c r="D4366" s="13">
        <v>20941</v>
      </c>
      <c r="E4366" s="13">
        <v>62608</v>
      </c>
      <c r="F4366" s="12" t="s">
        <v>15</v>
      </c>
      <c r="G4366" s="12" t="s">
        <v>24</v>
      </c>
      <c r="H4366" s="12"/>
    </row>
    <row r="4367" spans="1:8" ht="14.25" customHeight="1">
      <c r="A4367" s="12" t="s">
        <v>4394</v>
      </c>
      <c r="B4367" s="12" t="s">
        <v>19</v>
      </c>
      <c r="C4367" s="12"/>
      <c r="D4367" s="13">
        <v>131843</v>
      </c>
      <c r="E4367" s="13">
        <v>93967</v>
      </c>
      <c r="F4367" s="12"/>
      <c r="G4367" s="12" t="s">
        <v>24</v>
      </c>
      <c r="H4367" s="12" t="s">
        <v>21</v>
      </c>
    </row>
    <row r="4368" spans="1:8" ht="14.25" customHeight="1">
      <c r="A4368" s="12" t="s">
        <v>4395</v>
      </c>
      <c r="B4368" s="12" t="s">
        <v>19</v>
      </c>
      <c r="C4368" s="12" t="s">
        <v>14</v>
      </c>
      <c r="D4368" s="13">
        <v>121427</v>
      </c>
      <c r="E4368" s="13">
        <v>17316</v>
      </c>
      <c r="F4368" s="12"/>
      <c r="G4368" s="12" t="s">
        <v>20</v>
      </c>
      <c r="H4368" s="12" t="s">
        <v>21</v>
      </c>
    </row>
    <row r="4369" spans="1:8" ht="14.25" customHeight="1">
      <c r="A4369" s="12" t="s">
        <v>4396</v>
      </c>
      <c r="B4369" s="12" t="s">
        <v>36</v>
      </c>
      <c r="C4369" s="12" t="s">
        <v>46</v>
      </c>
      <c r="D4369" s="13">
        <v>33820</v>
      </c>
      <c r="E4369" s="13">
        <v>29839</v>
      </c>
      <c r="F4369" s="12"/>
      <c r="G4369" s="12"/>
      <c r="H4369" s="12" t="s">
        <v>21</v>
      </c>
    </row>
    <row r="4370" spans="1:8" ht="14.25" customHeight="1">
      <c r="A4370" s="12" t="s">
        <v>4397</v>
      </c>
      <c r="B4370" s="12"/>
      <c r="C4370" s="12" t="s">
        <v>9</v>
      </c>
      <c r="D4370" s="13">
        <v>30091</v>
      </c>
      <c r="E4370" s="13">
        <v>82377</v>
      </c>
      <c r="F4370" s="12" t="s">
        <v>15</v>
      </c>
      <c r="G4370" s="12"/>
      <c r="H4370" s="12"/>
    </row>
    <row r="4371" spans="1:8" ht="14.25" customHeight="1">
      <c r="A4371" s="12" t="s">
        <v>4398</v>
      </c>
      <c r="B4371" s="12" t="s">
        <v>36</v>
      </c>
      <c r="C4371" s="12" t="s">
        <v>46</v>
      </c>
      <c r="D4371" s="13">
        <v>106158</v>
      </c>
      <c r="E4371" s="13">
        <v>68677</v>
      </c>
      <c r="F4371" s="12" t="s">
        <v>29</v>
      </c>
      <c r="G4371" s="12" t="s">
        <v>24</v>
      </c>
      <c r="H4371" s="12" t="s">
        <v>17</v>
      </c>
    </row>
    <row r="4372" spans="1:8" ht="14.25" customHeight="1">
      <c r="A4372" s="12" t="s">
        <v>4399</v>
      </c>
      <c r="B4372" s="12" t="s">
        <v>13</v>
      </c>
      <c r="C4372" s="12" t="s">
        <v>46</v>
      </c>
      <c r="D4372" s="13">
        <v>129469</v>
      </c>
      <c r="E4372" s="13">
        <v>26785</v>
      </c>
      <c r="F4372" s="12" t="s">
        <v>15</v>
      </c>
      <c r="G4372" s="12" t="s">
        <v>24</v>
      </c>
      <c r="H4372" s="12" t="s">
        <v>31</v>
      </c>
    </row>
    <row r="4373" spans="1:8" ht="14.25" customHeight="1">
      <c r="A4373" s="12" t="s">
        <v>4400</v>
      </c>
      <c r="B4373" s="12" t="s">
        <v>36</v>
      </c>
      <c r="C4373" s="12" t="s">
        <v>46</v>
      </c>
      <c r="D4373" s="13">
        <v>142550</v>
      </c>
      <c r="E4373" s="13">
        <v>50702</v>
      </c>
      <c r="F4373" s="12" t="s">
        <v>10</v>
      </c>
      <c r="G4373" s="12" t="s">
        <v>24</v>
      </c>
      <c r="H4373" s="12"/>
    </row>
    <row r="4374" spans="1:8" ht="14.25" customHeight="1">
      <c r="A4374" s="12" t="s">
        <v>4401</v>
      </c>
      <c r="B4374" s="12" t="s">
        <v>36</v>
      </c>
      <c r="C4374" s="12" t="s">
        <v>9</v>
      </c>
      <c r="D4374" s="13">
        <v>37146</v>
      </c>
      <c r="E4374" s="13">
        <v>74051</v>
      </c>
      <c r="F4374" s="12" t="s">
        <v>29</v>
      </c>
      <c r="G4374" s="12" t="s">
        <v>20</v>
      </c>
      <c r="H4374" s="12" t="s">
        <v>31</v>
      </c>
    </row>
    <row r="4375" spans="1:8" ht="14.25" customHeight="1">
      <c r="A4375" s="12" t="s">
        <v>4402</v>
      </c>
      <c r="B4375" s="12"/>
      <c r="C4375" s="12" t="s">
        <v>9</v>
      </c>
      <c r="D4375" s="13">
        <v>152829</v>
      </c>
      <c r="E4375" s="13">
        <v>34095</v>
      </c>
      <c r="F4375" s="12" t="s">
        <v>10</v>
      </c>
      <c r="G4375" s="12" t="s">
        <v>24</v>
      </c>
      <c r="H4375" s="12" t="s">
        <v>17</v>
      </c>
    </row>
    <row r="4376" spans="1:8" ht="14.25" customHeight="1">
      <c r="A4376" s="12" t="s">
        <v>4403</v>
      </c>
      <c r="B4376" s="12" t="s">
        <v>34</v>
      </c>
      <c r="C4376" s="12" t="s">
        <v>14</v>
      </c>
      <c r="D4376" s="13">
        <v>54997</v>
      </c>
      <c r="E4376" s="13">
        <v>16094</v>
      </c>
      <c r="F4376" s="12"/>
      <c r="G4376" s="12" t="s">
        <v>16</v>
      </c>
      <c r="H4376" s="12"/>
    </row>
    <row r="4377" spans="1:8" ht="14.25" customHeight="1">
      <c r="A4377" s="12" t="s">
        <v>4404</v>
      </c>
      <c r="B4377" s="12" t="s">
        <v>19</v>
      </c>
      <c r="C4377" s="12"/>
      <c r="D4377" s="13">
        <v>125517</v>
      </c>
      <c r="E4377" s="13">
        <v>86362</v>
      </c>
      <c r="F4377" s="12" t="s">
        <v>29</v>
      </c>
      <c r="G4377" s="12" t="s">
        <v>20</v>
      </c>
      <c r="H4377" s="12" t="s">
        <v>17</v>
      </c>
    </row>
    <row r="4378" spans="1:8" ht="14.25" customHeight="1">
      <c r="A4378" s="12" t="s">
        <v>4405</v>
      </c>
      <c r="B4378" s="12" t="s">
        <v>13</v>
      </c>
      <c r="C4378" s="12"/>
      <c r="D4378" s="13">
        <v>142812</v>
      </c>
      <c r="E4378" s="13">
        <v>29937</v>
      </c>
      <c r="F4378" s="12" t="s">
        <v>15</v>
      </c>
      <c r="G4378" s="12" t="s">
        <v>24</v>
      </c>
      <c r="H4378" s="12"/>
    </row>
    <row r="4379" spans="1:8" ht="14.25" customHeight="1">
      <c r="A4379" s="12" t="s">
        <v>4406</v>
      </c>
      <c r="B4379" s="12" t="s">
        <v>152</v>
      </c>
      <c r="C4379" s="12" t="s">
        <v>9</v>
      </c>
      <c r="D4379" s="13">
        <v>62774</v>
      </c>
      <c r="E4379" s="13">
        <v>54600</v>
      </c>
      <c r="F4379" s="12" t="s">
        <v>15</v>
      </c>
      <c r="G4379" s="12"/>
      <c r="H4379" s="12" t="s">
        <v>31</v>
      </c>
    </row>
    <row r="4380" spans="1:8" ht="14.25" customHeight="1">
      <c r="A4380" s="12" t="s">
        <v>4407</v>
      </c>
      <c r="B4380" s="12" t="s">
        <v>13</v>
      </c>
      <c r="C4380" s="12"/>
      <c r="D4380" s="13">
        <v>25759</v>
      </c>
      <c r="E4380" s="13">
        <v>64835</v>
      </c>
      <c r="F4380" s="12" t="s">
        <v>10</v>
      </c>
      <c r="G4380" s="12"/>
      <c r="H4380" s="12" t="s">
        <v>21</v>
      </c>
    </row>
    <row r="4381" spans="1:8" ht="14.25" customHeight="1">
      <c r="A4381" s="12" t="s">
        <v>4408</v>
      </c>
      <c r="B4381" s="12" t="s">
        <v>36</v>
      </c>
      <c r="C4381" s="12" t="s">
        <v>9</v>
      </c>
      <c r="D4381" s="13">
        <v>115544</v>
      </c>
      <c r="E4381" s="13">
        <v>76602</v>
      </c>
      <c r="F4381" s="12" t="s">
        <v>10</v>
      </c>
      <c r="G4381" s="12" t="s">
        <v>20</v>
      </c>
      <c r="H4381" s="12" t="s">
        <v>31</v>
      </c>
    </row>
    <row r="4382" spans="1:8" ht="14.25" customHeight="1">
      <c r="A4382" s="12" t="s">
        <v>4409</v>
      </c>
      <c r="B4382" s="12" t="s">
        <v>27</v>
      </c>
      <c r="C4382" s="12" t="s">
        <v>46</v>
      </c>
      <c r="D4382" s="13">
        <v>98224</v>
      </c>
      <c r="E4382" s="13">
        <v>21767</v>
      </c>
      <c r="F4382" s="12"/>
      <c r="G4382" s="12"/>
      <c r="H4382" s="12" t="s">
        <v>21</v>
      </c>
    </row>
    <row r="4383" spans="1:8" ht="14.25" customHeight="1">
      <c r="A4383" s="12" t="s">
        <v>4410</v>
      </c>
      <c r="B4383" s="12" t="s">
        <v>19</v>
      </c>
      <c r="C4383" s="12" t="s">
        <v>46</v>
      </c>
      <c r="D4383" s="13">
        <v>139798</v>
      </c>
      <c r="E4383" s="13">
        <v>7511</v>
      </c>
      <c r="F4383" s="12" t="s">
        <v>10</v>
      </c>
      <c r="G4383" s="12" t="s">
        <v>16</v>
      </c>
      <c r="H4383" s="12" t="s">
        <v>21</v>
      </c>
    </row>
    <row r="4384" spans="1:8" ht="14.25" customHeight="1">
      <c r="A4384" s="12" t="s">
        <v>4411</v>
      </c>
      <c r="B4384" s="12"/>
      <c r="C4384" s="12" t="s">
        <v>14</v>
      </c>
      <c r="D4384" s="13">
        <v>78549</v>
      </c>
      <c r="E4384" s="13">
        <v>25652</v>
      </c>
      <c r="F4384" s="12" t="s">
        <v>29</v>
      </c>
      <c r="G4384" s="12" t="s">
        <v>24</v>
      </c>
      <c r="H4384" s="12" t="s">
        <v>21</v>
      </c>
    </row>
    <row r="4385" spans="1:8" ht="14.25" customHeight="1">
      <c r="A4385" s="12" t="s">
        <v>4412</v>
      </c>
      <c r="B4385" s="12" t="s">
        <v>34</v>
      </c>
      <c r="C4385" s="12" t="s">
        <v>14</v>
      </c>
      <c r="D4385" s="13">
        <v>99667</v>
      </c>
      <c r="E4385" s="13">
        <v>84166</v>
      </c>
      <c r="F4385" s="12" t="s">
        <v>15</v>
      </c>
      <c r="G4385" s="12"/>
      <c r="H4385" s="12" t="s">
        <v>17</v>
      </c>
    </row>
    <row r="4386" spans="1:8" ht="14.25" customHeight="1">
      <c r="A4386" s="12" t="s">
        <v>4413</v>
      </c>
      <c r="B4386" s="12" t="s">
        <v>19</v>
      </c>
      <c r="C4386" s="12" t="s">
        <v>14</v>
      </c>
      <c r="D4386" s="13">
        <v>180267</v>
      </c>
      <c r="E4386" s="13">
        <v>29400</v>
      </c>
      <c r="F4386" s="12"/>
      <c r="G4386" s="12"/>
      <c r="H4386" s="12" t="s">
        <v>21</v>
      </c>
    </row>
    <row r="4387" spans="1:8" ht="14.25" customHeight="1">
      <c r="A4387" s="12" t="s">
        <v>4414</v>
      </c>
      <c r="B4387" s="12" t="s">
        <v>13</v>
      </c>
      <c r="C4387" s="12" t="s">
        <v>46</v>
      </c>
      <c r="D4387" s="13">
        <v>57667</v>
      </c>
      <c r="E4387" s="13">
        <v>14981</v>
      </c>
      <c r="F4387" s="12" t="s">
        <v>29</v>
      </c>
      <c r="G4387" s="12"/>
      <c r="H4387" s="12" t="s">
        <v>21</v>
      </c>
    </row>
    <row r="4388" spans="1:8" ht="14.25" customHeight="1">
      <c r="A4388" s="12" t="s">
        <v>4415</v>
      </c>
      <c r="B4388" s="12" t="s">
        <v>34</v>
      </c>
      <c r="C4388" s="12" t="s">
        <v>9</v>
      </c>
      <c r="D4388" s="13">
        <v>168439</v>
      </c>
      <c r="E4388" s="13">
        <v>72505</v>
      </c>
      <c r="F4388" s="12" t="s">
        <v>15</v>
      </c>
      <c r="G4388" s="12" t="s">
        <v>24</v>
      </c>
      <c r="H4388" s="12" t="s">
        <v>21</v>
      </c>
    </row>
    <row r="4389" spans="1:8" ht="14.25" customHeight="1">
      <c r="A4389" s="12" t="s">
        <v>4416</v>
      </c>
      <c r="B4389" s="12"/>
      <c r="C4389" s="12"/>
      <c r="D4389" s="13">
        <v>45586</v>
      </c>
      <c r="E4389" s="13">
        <v>39811</v>
      </c>
      <c r="F4389" s="12" t="s">
        <v>10</v>
      </c>
      <c r="G4389" s="12" t="s">
        <v>24</v>
      </c>
      <c r="H4389" s="12" t="s">
        <v>21</v>
      </c>
    </row>
    <row r="4390" spans="1:8" ht="14.25" customHeight="1">
      <c r="A4390" s="12" t="s">
        <v>4417</v>
      </c>
      <c r="B4390" s="12" t="s">
        <v>34</v>
      </c>
      <c r="C4390" s="12" t="s">
        <v>46</v>
      </c>
      <c r="D4390" s="13">
        <v>120892</v>
      </c>
      <c r="E4390" s="13">
        <v>13610</v>
      </c>
      <c r="F4390" s="12"/>
      <c r="G4390" s="12" t="s">
        <v>16</v>
      </c>
      <c r="H4390" s="12" t="s">
        <v>31</v>
      </c>
    </row>
    <row r="4391" spans="1:8" ht="14.25" customHeight="1">
      <c r="A4391" s="12" t="s">
        <v>4418</v>
      </c>
      <c r="B4391" s="12" t="s">
        <v>19</v>
      </c>
      <c r="C4391" s="12" t="s">
        <v>46</v>
      </c>
      <c r="D4391" s="13">
        <v>47753</v>
      </c>
      <c r="E4391" s="13">
        <v>56673</v>
      </c>
      <c r="F4391" s="12"/>
      <c r="G4391" s="12" t="s">
        <v>16</v>
      </c>
      <c r="H4391" s="12" t="s">
        <v>11</v>
      </c>
    </row>
    <row r="4392" spans="1:8" ht="14.25" customHeight="1">
      <c r="A4392" s="12" t="s">
        <v>4419</v>
      </c>
      <c r="B4392" s="12" t="s">
        <v>13</v>
      </c>
      <c r="C4392" s="12" t="s">
        <v>46</v>
      </c>
      <c r="D4392" s="13">
        <v>18349</v>
      </c>
      <c r="E4392" s="13">
        <v>52437</v>
      </c>
      <c r="F4392" s="12" t="s">
        <v>29</v>
      </c>
      <c r="G4392" s="12" t="s">
        <v>16</v>
      </c>
      <c r="H4392" s="12"/>
    </row>
    <row r="4393" spans="1:8" ht="14.25" customHeight="1">
      <c r="A4393" s="12" t="s">
        <v>4420</v>
      </c>
      <c r="B4393" s="12" t="s">
        <v>120</v>
      </c>
      <c r="C4393" s="12" t="s">
        <v>14</v>
      </c>
      <c r="D4393" s="13">
        <v>89964</v>
      </c>
      <c r="E4393" s="13">
        <v>36926</v>
      </c>
      <c r="F4393" s="12"/>
      <c r="G4393" s="12"/>
      <c r="H4393" s="12"/>
    </row>
    <row r="4394" spans="1:8" ht="14.25" customHeight="1">
      <c r="A4394" s="12" t="s">
        <v>4421</v>
      </c>
      <c r="B4394" s="12"/>
      <c r="C4394" s="12" t="s">
        <v>14</v>
      </c>
      <c r="D4394" s="13">
        <v>30904</v>
      </c>
      <c r="E4394" s="13">
        <v>57354</v>
      </c>
      <c r="F4394" s="12" t="s">
        <v>15</v>
      </c>
      <c r="G4394" s="12" t="s">
        <v>16</v>
      </c>
      <c r="H4394" s="12" t="s">
        <v>11</v>
      </c>
    </row>
    <row r="4395" spans="1:8" ht="14.25" customHeight="1">
      <c r="A4395" s="12" t="s">
        <v>4422</v>
      </c>
      <c r="B4395" s="12" t="s">
        <v>13</v>
      </c>
      <c r="C4395" s="12"/>
      <c r="D4395" s="13">
        <v>169120</v>
      </c>
      <c r="E4395" s="13">
        <v>82625</v>
      </c>
      <c r="F4395" s="12"/>
      <c r="G4395" s="12"/>
      <c r="H4395" s="12" t="s">
        <v>11</v>
      </c>
    </row>
    <row r="4396" spans="1:8" ht="14.25" customHeight="1">
      <c r="A4396" s="12" t="s">
        <v>4423</v>
      </c>
      <c r="B4396" s="12"/>
      <c r="C4396" s="12"/>
      <c r="D4396" s="13">
        <v>84127</v>
      </c>
      <c r="E4396" s="13">
        <v>7604</v>
      </c>
      <c r="F4396" s="12" t="s">
        <v>29</v>
      </c>
      <c r="G4396" s="12"/>
      <c r="H4396" s="12"/>
    </row>
    <row r="4397" spans="1:8" ht="14.25" customHeight="1">
      <c r="A4397" s="12" t="s">
        <v>4424</v>
      </c>
      <c r="B4397" s="12" t="s">
        <v>34</v>
      </c>
      <c r="C4397" s="12"/>
      <c r="D4397" s="13">
        <v>156020</v>
      </c>
      <c r="E4397" s="13">
        <v>75330</v>
      </c>
      <c r="F4397" s="12" t="s">
        <v>29</v>
      </c>
      <c r="G4397" s="12" t="s">
        <v>16</v>
      </c>
      <c r="H4397" s="12" t="s">
        <v>17</v>
      </c>
    </row>
    <row r="4398" spans="1:8" ht="14.25" customHeight="1">
      <c r="A4398" s="12" t="s">
        <v>4425</v>
      </c>
      <c r="B4398" s="12" t="s">
        <v>13</v>
      </c>
      <c r="C4398" s="12"/>
      <c r="D4398" s="13">
        <v>160336</v>
      </c>
      <c r="E4398" s="13">
        <v>17077</v>
      </c>
      <c r="F4398" s="12" t="s">
        <v>29</v>
      </c>
      <c r="G4398" s="12" t="s">
        <v>24</v>
      </c>
      <c r="H4398" s="12" t="s">
        <v>17</v>
      </c>
    </row>
    <row r="4399" spans="1:8" ht="14.25" customHeight="1">
      <c r="A4399" s="12" t="s">
        <v>4426</v>
      </c>
      <c r="B4399" s="12" t="s">
        <v>13</v>
      </c>
      <c r="C4399" s="12" t="s">
        <v>14</v>
      </c>
      <c r="D4399" s="13">
        <v>174290</v>
      </c>
      <c r="E4399" s="13">
        <v>78222</v>
      </c>
      <c r="F4399" s="12" t="s">
        <v>10</v>
      </c>
      <c r="G4399" s="12" t="s">
        <v>16</v>
      </c>
      <c r="H4399" s="12" t="s">
        <v>31</v>
      </c>
    </row>
    <row r="4400" spans="1:8" ht="14.25" customHeight="1">
      <c r="A4400" s="12" t="s">
        <v>4427</v>
      </c>
      <c r="B4400" s="12" t="s">
        <v>36</v>
      </c>
      <c r="C4400" s="12"/>
      <c r="D4400" s="13">
        <v>190066</v>
      </c>
      <c r="E4400" s="13">
        <v>48473</v>
      </c>
      <c r="F4400" s="12" t="s">
        <v>15</v>
      </c>
      <c r="G4400" s="12" t="s">
        <v>20</v>
      </c>
      <c r="H4400" s="12" t="s">
        <v>31</v>
      </c>
    </row>
    <row r="4401" spans="1:8" ht="14.25" customHeight="1">
      <c r="A4401" s="12" t="s">
        <v>4428</v>
      </c>
      <c r="B4401" s="12" t="s">
        <v>34</v>
      </c>
      <c r="C4401" s="12" t="s">
        <v>46</v>
      </c>
      <c r="D4401" s="13">
        <v>145351</v>
      </c>
      <c r="E4401" s="13">
        <v>28680</v>
      </c>
      <c r="F4401" s="12" t="s">
        <v>15</v>
      </c>
      <c r="G4401" s="12" t="s">
        <v>16</v>
      </c>
      <c r="H4401" s="12"/>
    </row>
    <row r="4402" spans="1:8" ht="14.25" customHeight="1">
      <c r="A4402" s="12" t="s">
        <v>4429</v>
      </c>
      <c r="B4402" s="12" t="s">
        <v>13</v>
      </c>
      <c r="C4402" s="12" t="s">
        <v>9</v>
      </c>
      <c r="D4402" s="13">
        <v>199716</v>
      </c>
      <c r="E4402" s="13">
        <v>45378</v>
      </c>
      <c r="F4402" s="12" t="s">
        <v>29</v>
      </c>
      <c r="G4402" s="12" t="s">
        <v>16</v>
      </c>
      <c r="H4402" s="12" t="s">
        <v>11</v>
      </c>
    </row>
    <row r="4403" spans="1:8" ht="14.25" customHeight="1">
      <c r="A4403" s="12" t="s">
        <v>4430</v>
      </c>
      <c r="B4403" s="12"/>
      <c r="C4403" s="12" t="s">
        <v>46</v>
      </c>
      <c r="D4403" s="13">
        <v>17651</v>
      </c>
      <c r="E4403" s="13">
        <v>35049</v>
      </c>
      <c r="F4403" s="12"/>
      <c r="G4403" s="12" t="s">
        <v>16</v>
      </c>
      <c r="H4403" s="12" t="s">
        <v>21</v>
      </c>
    </row>
    <row r="4404" spans="1:8" ht="14.25" customHeight="1">
      <c r="A4404" s="12" t="s">
        <v>4431</v>
      </c>
      <c r="B4404" s="12" t="s">
        <v>34</v>
      </c>
      <c r="C4404" s="12" t="s">
        <v>9</v>
      </c>
      <c r="D4404" s="13">
        <v>78123</v>
      </c>
      <c r="E4404" s="13">
        <v>89849</v>
      </c>
      <c r="F4404" s="12" t="s">
        <v>29</v>
      </c>
      <c r="G4404" s="12" t="s">
        <v>24</v>
      </c>
      <c r="H4404" s="12" t="s">
        <v>11</v>
      </c>
    </row>
    <row r="4405" spans="1:8" ht="14.25" customHeight="1">
      <c r="A4405" s="12" t="s">
        <v>4432</v>
      </c>
      <c r="B4405" s="12" t="s">
        <v>34</v>
      </c>
      <c r="C4405" s="12"/>
      <c r="D4405" s="13">
        <v>85097</v>
      </c>
      <c r="E4405" s="13">
        <v>21875</v>
      </c>
      <c r="F4405" s="12" t="s">
        <v>29</v>
      </c>
      <c r="G4405" s="12" t="s">
        <v>16</v>
      </c>
      <c r="H4405" s="12"/>
    </row>
    <row r="4406" spans="1:8" ht="14.25" customHeight="1">
      <c r="A4406" s="12" t="s">
        <v>4433</v>
      </c>
      <c r="B4406" s="12" t="s">
        <v>34</v>
      </c>
      <c r="C4406" s="12" t="s">
        <v>46</v>
      </c>
      <c r="D4406" s="13">
        <v>54297</v>
      </c>
      <c r="E4406" s="13">
        <v>89645</v>
      </c>
      <c r="F4406" s="12" t="s">
        <v>15</v>
      </c>
      <c r="G4406" s="12"/>
      <c r="H4406" s="12" t="s">
        <v>11</v>
      </c>
    </row>
    <row r="4407" spans="1:8" ht="14.25" customHeight="1">
      <c r="A4407" s="12" t="s">
        <v>4434</v>
      </c>
      <c r="B4407" s="12"/>
      <c r="C4407" s="12" t="s">
        <v>14</v>
      </c>
      <c r="D4407" s="13">
        <v>194326</v>
      </c>
      <c r="E4407" s="13">
        <v>36792</v>
      </c>
      <c r="F4407" s="12" t="s">
        <v>29</v>
      </c>
      <c r="G4407" s="12"/>
      <c r="H4407" s="12" t="s">
        <v>11</v>
      </c>
    </row>
    <row r="4408" spans="1:8" ht="14.25" customHeight="1">
      <c r="A4408" s="12" t="s">
        <v>4435</v>
      </c>
      <c r="B4408" s="12" t="s">
        <v>19</v>
      </c>
      <c r="C4408" s="12"/>
      <c r="D4408" s="13">
        <v>153375</v>
      </c>
      <c r="E4408" s="13">
        <v>62141</v>
      </c>
      <c r="F4408" s="12" t="s">
        <v>29</v>
      </c>
      <c r="G4408" s="12" t="s">
        <v>20</v>
      </c>
      <c r="H4408" s="12" t="s">
        <v>11</v>
      </c>
    </row>
    <row r="4409" spans="1:8" ht="14.25" customHeight="1">
      <c r="A4409" s="12" t="s">
        <v>4436</v>
      </c>
      <c r="B4409" s="12" t="s">
        <v>34</v>
      </c>
      <c r="C4409" s="12"/>
      <c r="D4409" s="13">
        <v>167668</v>
      </c>
      <c r="E4409" s="13">
        <v>43454</v>
      </c>
      <c r="F4409" s="12" t="s">
        <v>10</v>
      </c>
      <c r="G4409" s="12" t="s">
        <v>20</v>
      </c>
      <c r="H4409" s="12" t="s">
        <v>17</v>
      </c>
    </row>
    <row r="4410" spans="1:8" ht="14.25" customHeight="1">
      <c r="A4410" s="12" t="s">
        <v>4437</v>
      </c>
      <c r="B4410" s="12" t="s">
        <v>36</v>
      </c>
      <c r="C4410" s="12" t="s">
        <v>14</v>
      </c>
      <c r="D4410" s="13">
        <v>157756</v>
      </c>
      <c r="E4410" s="13">
        <v>29766</v>
      </c>
      <c r="F4410" s="12"/>
      <c r="G4410" s="12" t="s">
        <v>24</v>
      </c>
      <c r="H4410" s="12" t="s">
        <v>21</v>
      </c>
    </row>
    <row r="4411" spans="1:8" ht="14.25" customHeight="1">
      <c r="A4411" s="12" t="s">
        <v>4438</v>
      </c>
      <c r="B4411" s="12" t="s">
        <v>13</v>
      </c>
      <c r="C4411" s="12" t="s">
        <v>14</v>
      </c>
      <c r="D4411" s="13">
        <v>120589</v>
      </c>
      <c r="E4411" s="13">
        <v>33285</v>
      </c>
      <c r="F4411" s="12" t="s">
        <v>15</v>
      </c>
      <c r="G4411" s="12"/>
      <c r="H4411" s="12"/>
    </row>
    <row r="4412" spans="1:8" ht="14.25" customHeight="1">
      <c r="A4412" s="12" t="s">
        <v>4439</v>
      </c>
      <c r="B4412" s="12"/>
      <c r="C4412" s="12" t="s">
        <v>9</v>
      </c>
      <c r="D4412" s="13">
        <v>49710</v>
      </c>
      <c r="E4412" s="13">
        <v>39273</v>
      </c>
      <c r="F4412" s="12" t="s">
        <v>29</v>
      </c>
      <c r="G4412" s="12"/>
      <c r="H4412" s="12"/>
    </row>
    <row r="4413" spans="1:8" ht="14.25" customHeight="1">
      <c r="A4413" s="12" t="s">
        <v>4440</v>
      </c>
      <c r="B4413" s="12" t="s">
        <v>13</v>
      </c>
      <c r="C4413" s="12" t="s">
        <v>46</v>
      </c>
      <c r="D4413" s="13">
        <v>181096</v>
      </c>
      <c r="E4413" s="13">
        <v>8322</v>
      </c>
      <c r="F4413" s="12" t="s">
        <v>29</v>
      </c>
      <c r="G4413" s="12" t="s">
        <v>20</v>
      </c>
      <c r="H4413" s="12" t="s">
        <v>31</v>
      </c>
    </row>
    <row r="4414" spans="1:8" ht="14.25" customHeight="1">
      <c r="A4414" s="12" t="s">
        <v>4441</v>
      </c>
      <c r="B4414" s="12" t="s">
        <v>19</v>
      </c>
      <c r="C4414" s="12" t="s">
        <v>9</v>
      </c>
      <c r="D4414" s="13">
        <v>191873</v>
      </c>
      <c r="E4414" s="13">
        <v>11157</v>
      </c>
      <c r="F4414" s="12" t="s">
        <v>10</v>
      </c>
      <c r="G4414" s="12"/>
      <c r="H4414" s="12" t="s">
        <v>11</v>
      </c>
    </row>
    <row r="4415" spans="1:8" ht="14.25" customHeight="1">
      <c r="A4415" s="12" t="s">
        <v>4442</v>
      </c>
      <c r="B4415" s="12"/>
      <c r="C4415" s="12"/>
      <c r="D4415" s="13">
        <v>191005</v>
      </c>
      <c r="E4415" s="13">
        <v>51966</v>
      </c>
      <c r="F4415" s="12" t="s">
        <v>15</v>
      </c>
      <c r="G4415" s="12" t="s">
        <v>20</v>
      </c>
      <c r="H4415" s="12"/>
    </row>
    <row r="4416" spans="1:8" ht="14.25" customHeight="1">
      <c r="A4416" s="12" t="s">
        <v>4443</v>
      </c>
      <c r="B4416" s="12" t="s">
        <v>13</v>
      </c>
      <c r="C4416" s="12"/>
      <c r="D4416" s="13">
        <v>140992</v>
      </c>
      <c r="E4416" s="13">
        <v>79164</v>
      </c>
      <c r="F4416" s="12" t="s">
        <v>29</v>
      </c>
      <c r="G4416" s="12" t="s">
        <v>16</v>
      </c>
      <c r="H4416" s="12" t="s">
        <v>21</v>
      </c>
    </row>
    <row r="4417" spans="1:8" ht="14.25" customHeight="1">
      <c r="A4417" s="12" t="s">
        <v>4444</v>
      </c>
      <c r="B4417" s="12"/>
      <c r="C4417" s="12"/>
      <c r="D4417" s="13">
        <v>62765</v>
      </c>
      <c r="E4417" s="13">
        <v>30240</v>
      </c>
      <c r="F4417" s="12"/>
      <c r="G4417" s="12" t="s">
        <v>16</v>
      </c>
      <c r="H4417" s="12" t="s">
        <v>21</v>
      </c>
    </row>
    <row r="4418" spans="1:8" ht="14.25" customHeight="1">
      <c r="A4418" s="12" t="s">
        <v>4445</v>
      </c>
      <c r="B4418" s="12" t="s">
        <v>19</v>
      </c>
      <c r="C4418" s="12" t="s">
        <v>14</v>
      </c>
      <c r="D4418" s="13">
        <v>106315</v>
      </c>
      <c r="E4418" s="13">
        <v>19585</v>
      </c>
      <c r="F4418" s="12" t="s">
        <v>10</v>
      </c>
      <c r="G4418" s="12" t="s">
        <v>20</v>
      </c>
      <c r="H4418" s="12" t="s">
        <v>17</v>
      </c>
    </row>
    <row r="4419" spans="1:8" ht="14.25" customHeight="1">
      <c r="A4419" s="12" t="s">
        <v>4446</v>
      </c>
      <c r="B4419" s="12" t="s">
        <v>34</v>
      </c>
      <c r="C4419" s="12" t="s">
        <v>46</v>
      </c>
      <c r="D4419" s="13">
        <v>19140</v>
      </c>
      <c r="E4419" s="13">
        <v>5769</v>
      </c>
      <c r="F4419" s="12" t="s">
        <v>10</v>
      </c>
      <c r="G4419" s="12"/>
      <c r="H4419" s="12" t="s">
        <v>21</v>
      </c>
    </row>
    <row r="4420" spans="1:8" ht="14.25" customHeight="1">
      <c r="A4420" s="12" t="s">
        <v>4447</v>
      </c>
      <c r="B4420" s="12" t="s">
        <v>13</v>
      </c>
      <c r="C4420" s="12" t="s">
        <v>14</v>
      </c>
      <c r="D4420" s="13">
        <v>26438</v>
      </c>
      <c r="E4420" s="13">
        <v>39577</v>
      </c>
      <c r="F4420" s="12" t="s">
        <v>10</v>
      </c>
      <c r="G4420" s="12" t="s">
        <v>24</v>
      </c>
      <c r="H4420" s="12"/>
    </row>
    <row r="4421" spans="1:8" ht="14.25" customHeight="1">
      <c r="A4421" s="12" t="s">
        <v>4448</v>
      </c>
      <c r="B4421" s="12" t="s">
        <v>68</v>
      </c>
      <c r="C4421" s="12"/>
      <c r="D4421" s="13">
        <v>34967</v>
      </c>
      <c r="E4421" s="13">
        <v>29030</v>
      </c>
      <c r="F4421" s="12" t="s">
        <v>29</v>
      </c>
      <c r="G4421" s="12"/>
      <c r="H4421" s="12" t="s">
        <v>17</v>
      </c>
    </row>
    <row r="4422" spans="1:8" ht="14.25" customHeight="1">
      <c r="A4422" s="12" t="s">
        <v>4449</v>
      </c>
      <c r="B4422" s="12" t="s">
        <v>36</v>
      </c>
      <c r="C4422" s="12"/>
      <c r="D4422" s="13">
        <v>114510</v>
      </c>
      <c r="E4422" s="13">
        <v>33983</v>
      </c>
      <c r="F4422" s="12" t="s">
        <v>29</v>
      </c>
      <c r="G4422" s="12" t="s">
        <v>20</v>
      </c>
      <c r="H4422" s="12" t="s">
        <v>11</v>
      </c>
    </row>
    <row r="4423" spans="1:8" ht="14.25" customHeight="1">
      <c r="A4423" s="12" t="s">
        <v>4450</v>
      </c>
      <c r="B4423" s="12" t="s">
        <v>13</v>
      </c>
      <c r="C4423" s="12"/>
      <c r="D4423" s="13">
        <v>88060</v>
      </c>
      <c r="E4423" s="13">
        <v>72696</v>
      </c>
      <c r="F4423" s="12"/>
      <c r="G4423" s="12" t="s">
        <v>16</v>
      </c>
      <c r="H4423" s="12" t="s">
        <v>31</v>
      </c>
    </row>
    <row r="4424" spans="1:8" ht="14.25" customHeight="1">
      <c r="A4424" s="12" t="s">
        <v>4451</v>
      </c>
      <c r="B4424" s="12" t="s">
        <v>36</v>
      </c>
      <c r="C4424" s="12" t="s">
        <v>14</v>
      </c>
      <c r="D4424" s="13">
        <v>47961</v>
      </c>
      <c r="E4424" s="13">
        <v>22193</v>
      </c>
      <c r="F4424" s="12"/>
      <c r="G4424" s="12" t="s">
        <v>24</v>
      </c>
      <c r="H4424" s="12"/>
    </row>
    <row r="4425" spans="1:8" ht="14.25" customHeight="1">
      <c r="A4425" s="12" t="s">
        <v>4452</v>
      </c>
      <c r="B4425" s="12" t="s">
        <v>34</v>
      </c>
      <c r="C4425" s="12" t="s">
        <v>14</v>
      </c>
      <c r="D4425" s="13">
        <v>17439</v>
      </c>
      <c r="E4425" s="13">
        <v>90635</v>
      </c>
      <c r="F4425" s="12" t="s">
        <v>10</v>
      </c>
      <c r="G4425" s="12" t="s">
        <v>24</v>
      </c>
      <c r="H4425" s="12"/>
    </row>
    <row r="4426" spans="1:8" ht="14.25" customHeight="1">
      <c r="A4426" s="12" t="s">
        <v>4453</v>
      </c>
      <c r="B4426" s="12" t="s">
        <v>36</v>
      </c>
      <c r="C4426" s="12"/>
      <c r="D4426" s="13">
        <v>180089</v>
      </c>
      <c r="E4426" s="13">
        <v>56662</v>
      </c>
      <c r="F4426" s="12" t="s">
        <v>10</v>
      </c>
      <c r="G4426" s="12" t="s">
        <v>24</v>
      </c>
      <c r="H4426" s="12" t="s">
        <v>17</v>
      </c>
    </row>
    <row r="4427" spans="1:8" ht="14.25" customHeight="1">
      <c r="A4427" s="12" t="s">
        <v>4454</v>
      </c>
      <c r="B4427" s="12" t="s">
        <v>36</v>
      </c>
      <c r="C4427" s="12" t="s">
        <v>9</v>
      </c>
      <c r="D4427" s="13">
        <v>196410</v>
      </c>
      <c r="E4427" s="13">
        <v>72910</v>
      </c>
      <c r="F4427" s="12" t="s">
        <v>29</v>
      </c>
      <c r="G4427" s="12" t="s">
        <v>20</v>
      </c>
      <c r="H4427" s="12" t="s">
        <v>11</v>
      </c>
    </row>
    <row r="4428" spans="1:8" ht="14.25" customHeight="1">
      <c r="A4428" s="12" t="s">
        <v>4455</v>
      </c>
      <c r="B4428" s="12" t="s">
        <v>19</v>
      </c>
      <c r="C4428" s="12" t="s">
        <v>14</v>
      </c>
      <c r="D4428" s="13">
        <v>149557</v>
      </c>
      <c r="E4428" s="13">
        <v>67401</v>
      </c>
      <c r="F4428" s="12" t="s">
        <v>29</v>
      </c>
      <c r="G4428" s="12" t="s">
        <v>24</v>
      </c>
      <c r="H4428" s="12" t="s">
        <v>31</v>
      </c>
    </row>
    <row r="4429" spans="1:8" ht="14.25" customHeight="1">
      <c r="A4429" s="12" t="s">
        <v>4456</v>
      </c>
      <c r="B4429" s="12" t="s">
        <v>34</v>
      </c>
      <c r="C4429" s="12"/>
      <c r="D4429" s="13">
        <v>95620</v>
      </c>
      <c r="E4429" s="13">
        <v>25538</v>
      </c>
      <c r="F4429" s="12" t="s">
        <v>29</v>
      </c>
      <c r="G4429" s="12" t="s">
        <v>16</v>
      </c>
      <c r="H4429" s="12" t="s">
        <v>21</v>
      </c>
    </row>
    <row r="4430" spans="1:8" ht="14.25" customHeight="1">
      <c r="A4430" s="12" t="s">
        <v>4457</v>
      </c>
      <c r="B4430" s="12" t="s">
        <v>13</v>
      </c>
      <c r="C4430" s="12" t="s">
        <v>46</v>
      </c>
      <c r="D4430" s="13">
        <v>29640</v>
      </c>
      <c r="E4430" s="13">
        <v>13111</v>
      </c>
      <c r="F4430" s="12"/>
      <c r="G4430" s="12" t="s">
        <v>16</v>
      </c>
      <c r="H4430" s="12"/>
    </row>
    <row r="4431" spans="1:8" ht="14.25" customHeight="1">
      <c r="A4431" s="12" t="s">
        <v>4458</v>
      </c>
      <c r="B4431" s="12"/>
      <c r="C4431" s="12" t="s">
        <v>9</v>
      </c>
      <c r="D4431" s="13">
        <v>59870</v>
      </c>
      <c r="E4431" s="13">
        <v>62485</v>
      </c>
      <c r="F4431" s="12" t="s">
        <v>15</v>
      </c>
      <c r="G4431" s="12"/>
      <c r="H4431" s="12" t="s">
        <v>21</v>
      </c>
    </row>
    <row r="4432" spans="1:8" ht="14.25" customHeight="1">
      <c r="A4432" s="12" t="s">
        <v>4459</v>
      </c>
      <c r="B4432" s="12" t="s">
        <v>13</v>
      </c>
      <c r="C4432" s="12" t="s">
        <v>9</v>
      </c>
      <c r="D4432" s="13">
        <v>50083</v>
      </c>
      <c r="E4432" s="13">
        <v>27667</v>
      </c>
      <c r="F4432" s="12" t="s">
        <v>15</v>
      </c>
      <c r="G4432" s="12" t="s">
        <v>16</v>
      </c>
      <c r="H4432" s="12"/>
    </row>
    <row r="4433" spans="1:8" ht="14.25" customHeight="1">
      <c r="A4433" s="12" t="s">
        <v>4460</v>
      </c>
      <c r="B4433" s="12" t="s">
        <v>19</v>
      </c>
      <c r="C4433" s="12" t="s">
        <v>14</v>
      </c>
      <c r="D4433" s="13">
        <v>153509</v>
      </c>
      <c r="E4433" s="13">
        <v>44047</v>
      </c>
      <c r="F4433" s="12" t="s">
        <v>29</v>
      </c>
      <c r="G4433" s="12"/>
      <c r="H4433" s="12" t="s">
        <v>21</v>
      </c>
    </row>
    <row r="4434" spans="1:8" ht="14.25" customHeight="1">
      <c r="A4434" s="12" t="s">
        <v>4461</v>
      </c>
      <c r="B4434" s="12" t="s">
        <v>36</v>
      </c>
      <c r="C4434" s="12" t="s">
        <v>14</v>
      </c>
      <c r="D4434" s="13">
        <v>64667</v>
      </c>
      <c r="E4434" s="13">
        <v>66704</v>
      </c>
      <c r="F4434" s="12" t="s">
        <v>29</v>
      </c>
      <c r="G4434" s="12"/>
      <c r="H4434" s="12"/>
    </row>
    <row r="4435" spans="1:8" ht="14.25" customHeight="1">
      <c r="A4435" s="12" t="s">
        <v>4462</v>
      </c>
      <c r="B4435" s="12" t="s">
        <v>34</v>
      </c>
      <c r="C4435" s="12"/>
      <c r="D4435" s="13">
        <v>150497</v>
      </c>
      <c r="E4435" s="13">
        <v>80481</v>
      </c>
      <c r="F4435" s="12" t="s">
        <v>15</v>
      </c>
      <c r="G4435" s="12" t="s">
        <v>24</v>
      </c>
      <c r="H4435" s="12" t="s">
        <v>17</v>
      </c>
    </row>
    <row r="4436" spans="1:8" ht="14.25" customHeight="1">
      <c r="A4436" s="12" t="s">
        <v>4463</v>
      </c>
      <c r="B4436" s="12"/>
      <c r="C4436" s="12" t="s">
        <v>14</v>
      </c>
      <c r="D4436" s="13">
        <v>150431</v>
      </c>
      <c r="E4436" s="13">
        <v>17491</v>
      </c>
      <c r="F4436" s="12" t="s">
        <v>10</v>
      </c>
      <c r="G4436" s="12"/>
      <c r="H4436" s="12" t="s">
        <v>17</v>
      </c>
    </row>
    <row r="4437" spans="1:8" ht="14.25" customHeight="1">
      <c r="A4437" s="12" t="s">
        <v>4464</v>
      </c>
      <c r="B4437" s="12" t="s">
        <v>36</v>
      </c>
      <c r="C4437" s="12" t="s">
        <v>46</v>
      </c>
      <c r="D4437" s="13">
        <v>150851</v>
      </c>
      <c r="E4437" s="13">
        <v>14994</v>
      </c>
      <c r="F4437" s="12" t="s">
        <v>10</v>
      </c>
      <c r="G4437" s="12" t="s">
        <v>24</v>
      </c>
      <c r="H4437" s="12" t="s">
        <v>17</v>
      </c>
    </row>
    <row r="4438" spans="1:8" ht="14.25" customHeight="1">
      <c r="A4438" s="12" t="s">
        <v>4465</v>
      </c>
      <c r="B4438" s="12" t="s">
        <v>152</v>
      </c>
      <c r="C4438" s="12" t="s">
        <v>14</v>
      </c>
      <c r="D4438" s="13">
        <v>157678</v>
      </c>
      <c r="E4438" s="13">
        <v>28777</v>
      </c>
      <c r="F4438" s="12"/>
      <c r="G4438" s="12" t="s">
        <v>20</v>
      </c>
      <c r="H4438" s="12"/>
    </row>
    <row r="4439" spans="1:8" ht="14.25" customHeight="1">
      <c r="A4439" s="12" t="s">
        <v>4466</v>
      </c>
      <c r="B4439" s="12" t="s">
        <v>34</v>
      </c>
      <c r="C4439" s="12" t="s">
        <v>14</v>
      </c>
      <c r="D4439" s="13">
        <v>190000</v>
      </c>
      <c r="E4439" s="13">
        <v>85875</v>
      </c>
      <c r="F4439" s="12" t="s">
        <v>15</v>
      </c>
      <c r="G4439" s="12" t="s">
        <v>16</v>
      </c>
      <c r="H4439" s="12" t="s">
        <v>17</v>
      </c>
    </row>
    <row r="4440" spans="1:8" ht="14.25" customHeight="1">
      <c r="A4440" s="12" t="s">
        <v>4467</v>
      </c>
      <c r="B4440" s="12"/>
      <c r="C4440" s="12" t="s">
        <v>14</v>
      </c>
      <c r="D4440" s="13">
        <v>72903</v>
      </c>
      <c r="E4440" s="13">
        <v>47828</v>
      </c>
      <c r="F4440" s="12" t="s">
        <v>29</v>
      </c>
      <c r="G4440" s="12" t="s">
        <v>24</v>
      </c>
      <c r="H4440" s="12"/>
    </row>
    <row r="4441" spans="1:8" ht="14.25" customHeight="1">
      <c r="A4441" s="12" t="s">
        <v>4468</v>
      </c>
      <c r="B4441" s="12" t="s">
        <v>13</v>
      </c>
      <c r="C4441" s="12" t="s">
        <v>46</v>
      </c>
      <c r="D4441" s="13">
        <v>42448</v>
      </c>
      <c r="E4441" s="13">
        <v>91409</v>
      </c>
      <c r="F4441" s="12" t="s">
        <v>29</v>
      </c>
      <c r="G4441" s="12" t="s">
        <v>16</v>
      </c>
      <c r="H4441" s="12" t="s">
        <v>11</v>
      </c>
    </row>
    <row r="4442" spans="1:8" ht="14.25" customHeight="1">
      <c r="A4442" s="12" t="s">
        <v>4469</v>
      </c>
      <c r="B4442" s="12" t="s">
        <v>19</v>
      </c>
      <c r="C4442" s="12" t="s">
        <v>14</v>
      </c>
      <c r="D4442" s="13">
        <v>95324</v>
      </c>
      <c r="E4442" s="13">
        <v>40547</v>
      </c>
      <c r="F4442" s="12"/>
      <c r="G4442" s="12" t="s">
        <v>16</v>
      </c>
      <c r="H4442" s="12" t="s">
        <v>11</v>
      </c>
    </row>
    <row r="4443" spans="1:8" ht="14.25" customHeight="1">
      <c r="A4443" s="12" t="s">
        <v>4470</v>
      </c>
      <c r="B4443" s="12" t="s">
        <v>36</v>
      </c>
      <c r="C4443" s="12" t="s">
        <v>9</v>
      </c>
      <c r="D4443" s="13">
        <v>157053</v>
      </c>
      <c r="E4443" s="13">
        <v>19014</v>
      </c>
      <c r="F4443" s="12" t="s">
        <v>29</v>
      </c>
      <c r="G4443" s="12"/>
      <c r="H4443" s="12" t="s">
        <v>17</v>
      </c>
    </row>
    <row r="4444" spans="1:8" ht="14.25" customHeight="1">
      <c r="A4444" s="12" t="s">
        <v>4471</v>
      </c>
      <c r="B4444" s="12" t="s">
        <v>68</v>
      </c>
      <c r="C4444" s="12" t="s">
        <v>9</v>
      </c>
      <c r="D4444" s="13">
        <v>135762</v>
      </c>
      <c r="E4444" s="13">
        <v>55900</v>
      </c>
      <c r="F4444" s="12"/>
      <c r="G4444" s="12"/>
      <c r="H4444" s="12"/>
    </row>
    <row r="4445" spans="1:8" ht="14.25" customHeight="1">
      <c r="A4445" s="12" t="s">
        <v>4472</v>
      </c>
      <c r="B4445" s="12" t="s">
        <v>36</v>
      </c>
      <c r="C4445" s="12" t="s">
        <v>46</v>
      </c>
      <c r="D4445" s="13">
        <v>136720</v>
      </c>
      <c r="E4445" s="13">
        <v>93800</v>
      </c>
      <c r="F4445" s="12"/>
      <c r="G4445" s="12" t="s">
        <v>16</v>
      </c>
      <c r="H4445" s="12" t="s">
        <v>17</v>
      </c>
    </row>
    <row r="4446" spans="1:8" ht="14.25" customHeight="1">
      <c r="A4446" s="12" t="s">
        <v>4473</v>
      </c>
      <c r="B4446" s="12" t="s">
        <v>13</v>
      </c>
      <c r="C4446" s="12" t="s">
        <v>9</v>
      </c>
      <c r="D4446" s="13">
        <v>94092</v>
      </c>
      <c r="E4446" s="13">
        <v>75716</v>
      </c>
      <c r="F4446" s="12" t="s">
        <v>10</v>
      </c>
      <c r="G4446" s="12" t="s">
        <v>24</v>
      </c>
      <c r="H4446" s="12"/>
    </row>
    <row r="4447" spans="1:8" ht="14.25" customHeight="1">
      <c r="A4447" s="12" t="s">
        <v>4474</v>
      </c>
      <c r="B4447" s="12" t="s">
        <v>34</v>
      </c>
      <c r="C4447" s="12" t="s">
        <v>46</v>
      </c>
      <c r="D4447" s="13">
        <v>19323</v>
      </c>
      <c r="E4447" s="13">
        <v>7824</v>
      </c>
      <c r="F4447" s="12" t="s">
        <v>10</v>
      </c>
      <c r="G4447" s="12" t="s">
        <v>24</v>
      </c>
      <c r="H4447" s="12" t="s">
        <v>17</v>
      </c>
    </row>
    <row r="4448" spans="1:8" ht="14.25" customHeight="1">
      <c r="A4448" s="12" t="s">
        <v>4475</v>
      </c>
      <c r="B4448" s="12" t="s">
        <v>36</v>
      </c>
      <c r="C4448" s="12" t="s">
        <v>14</v>
      </c>
      <c r="D4448" s="13">
        <v>183274</v>
      </c>
      <c r="E4448" s="13">
        <v>81334</v>
      </c>
      <c r="F4448" s="12" t="s">
        <v>15</v>
      </c>
      <c r="G4448" s="12" t="s">
        <v>20</v>
      </c>
      <c r="H4448" s="12" t="s">
        <v>17</v>
      </c>
    </row>
    <row r="4449" spans="1:8" ht="14.25" customHeight="1">
      <c r="A4449" s="12" t="s">
        <v>4476</v>
      </c>
      <c r="B4449" s="12" t="s">
        <v>36</v>
      </c>
      <c r="C4449" s="12" t="s">
        <v>14</v>
      </c>
      <c r="D4449" s="13">
        <v>125376</v>
      </c>
      <c r="E4449" s="13">
        <v>69803</v>
      </c>
      <c r="F4449" s="12"/>
      <c r="G4449" s="12" t="s">
        <v>24</v>
      </c>
      <c r="H4449" s="12"/>
    </row>
    <row r="4450" spans="1:8" ht="14.25" customHeight="1">
      <c r="A4450" s="12" t="s">
        <v>4477</v>
      </c>
      <c r="B4450" s="12" t="s">
        <v>36</v>
      </c>
      <c r="C4450" s="12"/>
      <c r="D4450" s="13">
        <v>65065</v>
      </c>
      <c r="E4450" s="13">
        <v>57761</v>
      </c>
      <c r="F4450" s="12"/>
      <c r="G4450" s="12"/>
      <c r="H4450" s="12" t="s">
        <v>21</v>
      </c>
    </row>
    <row r="4451" spans="1:8" ht="14.25" customHeight="1">
      <c r="A4451" s="12" t="s">
        <v>4478</v>
      </c>
      <c r="B4451" s="12" t="s">
        <v>19</v>
      </c>
      <c r="C4451" s="12" t="s">
        <v>14</v>
      </c>
      <c r="D4451" s="13">
        <v>189563</v>
      </c>
      <c r="E4451" s="13">
        <v>35516</v>
      </c>
      <c r="F4451" s="12" t="s">
        <v>29</v>
      </c>
      <c r="G4451" s="12" t="s">
        <v>20</v>
      </c>
      <c r="H4451" s="12" t="s">
        <v>21</v>
      </c>
    </row>
    <row r="4452" spans="1:8" ht="14.25" customHeight="1">
      <c r="A4452" s="12" t="s">
        <v>4479</v>
      </c>
      <c r="B4452" s="12" t="s">
        <v>13</v>
      </c>
      <c r="C4452" s="12" t="s">
        <v>14</v>
      </c>
      <c r="D4452" s="13">
        <v>132768</v>
      </c>
      <c r="E4452" s="13">
        <v>48936</v>
      </c>
      <c r="F4452" s="12" t="s">
        <v>15</v>
      </c>
      <c r="G4452" s="12" t="s">
        <v>16</v>
      </c>
      <c r="H4452" s="12" t="s">
        <v>11</v>
      </c>
    </row>
    <row r="4453" spans="1:8" ht="14.25" customHeight="1">
      <c r="A4453" s="12" t="s">
        <v>4480</v>
      </c>
      <c r="B4453" s="12" t="s">
        <v>34</v>
      </c>
      <c r="C4453" s="12" t="s">
        <v>14</v>
      </c>
      <c r="D4453" s="13">
        <v>188343</v>
      </c>
      <c r="E4453" s="13">
        <v>95987</v>
      </c>
      <c r="F4453" s="12" t="s">
        <v>15</v>
      </c>
      <c r="G4453" s="12"/>
      <c r="H4453" s="12" t="s">
        <v>17</v>
      </c>
    </row>
    <row r="4454" spans="1:8" ht="14.25" customHeight="1">
      <c r="A4454" s="12" t="s">
        <v>4481</v>
      </c>
      <c r="B4454" s="12"/>
      <c r="C4454" s="12" t="s">
        <v>14</v>
      </c>
      <c r="D4454" s="13">
        <v>48845</v>
      </c>
      <c r="E4454" s="13">
        <v>99095</v>
      </c>
      <c r="F4454" s="12"/>
      <c r="G4454" s="12" t="s">
        <v>16</v>
      </c>
      <c r="H4454" s="12"/>
    </row>
    <row r="4455" spans="1:8" ht="14.25" customHeight="1">
      <c r="A4455" s="12" t="s">
        <v>4482</v>
      </c>
      <c r="B4455" s="12" t="s">
        <v>36</v>
      </c>
      <c r="C4455" s="12"/>
      <c r="D4455" s="13">
        <v>153973</v>
      </c>
      <c r="E4455" s="13">
        <v>82677</v>
      </c>
      <c r="F4455" s="12" t="s">
        <v>29</v>
      </c>
      <c r="G4455" s="12" t="s">
        <v>24</v>
      </c>
      <c r="H4455" s="12" t="s">
        <v>17</v>
      </c>
    </row>
    <row r="4456" spans="1:8" ht="14.25" customHeight="1">
      <c r="A4456" s="12" t="s">
        <v>4483</v>
      </c>
      <c r="B4456" s="12" t="s">
        <v>36</v>
      </c>
      <c r="C4456" s="12" t="s">
        <v>46</v>
      </c>
      <c r="D4456" s="13">
        <v>116309</v>
      </c>
      <c r="E4456" s="13">
        <v>10532</v>
      </c>
      <c r="F4456" s="12" t="s">
        <v>10</v>
      </c>
      <c r="G4456" s="12" t="s">
        <v>24</v>
      </c>
      <c r="H4456" s="12" t="s">
        <v>11</v>
      </c>
    </row>
    <row r="4457" spans="1:8" ht="14.25" customHeight="1">
      <c r="A4457" s="12" t="s">
        <v>4484</v>
      </c>
      <c r="B4457" s="12" t="s">
        <v>19</v>
      </c>
      <c r="C4457" s="12"/>
      <c r="D4457" s="13">
        <v>84711</v>
      </c>
      <c r="E4457" s="13">
        <v>31707</v>
      </c>
      <c r="F4457" s="12" t="s">
        <v>15</v>
      </c>
      <c r="G4457" s="12" t="s">
        <v>24</v>
      </c>
      <c r="H4457" s="12"/>
    </row>
    <row r="4458" spans="1:8" ht="14.25" customHeight="1">
      <c r="A4458" s="12" t="s">
        <v>4485</v>
      </c>
      <c r="B4458" s="12" t="s">
        <v>34</v>
      </c>
      <c r="C4458" s="12"/>
      <c r="D4458" s="13">
        <v>19495</v>
      </c>
      <c r="E4458" s="13">
        <v>21867</v>
      </c>
      <c r="F4458" s="12" t="s">
        <v>29</v>
      </c>
      <c r="G4458" s="12"/>
      <c r="H4458" s="12" t="s">
        <v>11</v>
      </c>
    </row>
    <row r="4459" spans="1:8" ht="14.25" customHeight="1">
      <c r="A4459" s="12" t="s">
        <v>4486</v>
      </c>
      <c r="B4459" s="12"/>
      <c r="C4459" s="12" t="s">
        <v>14</v>
      </c>
      <c r="D4459" s="13">
        <v>93555</v>
      </c>
      <c r="E4459" s="13">
        <v>54568</v>
      </c>
      <c r="F4459" s="12" t="s">
        <v>10</v>
      </c>
      <c r="G4459" s="12" t="s">
        <v>20</v>
      </c>
      <c r="H4459" s="12"/>
    </row>
    <row r="4460" spans="1:8" ht="14.25" customHeight="1">
      <c r="A4460" s="12" t="s">
        <v>4487</v>
      </c>
      <c r="B4460" s="12" t="s">
        <v>13</v>
      </c>
      <c r="C4460" s="12" t="s">
        <v>14</v>
      </c>
      <c r="D4460" s="13">
        <v>60309</v>
      </c>
      <c r="E4460" s="13">
        <v>94390</v>
      </c>
      <c r="F4460" s="12" t="s">
        <v>15</v>
      </c>
      <c r="G4460" s="12" t="s">
        <v>16</v>
      </c>
      <c r="H4460" s="12" t="s">
        <v>17</v>
      </c>
    </row>
    <row r="4461" spans="1:8" ht="14.25" customHeight="1">
      <c r="A4461" s="12" t="s">
        <v>4488</v>
      </c>
      <c r="B4461" s="12" t="s">
        <v>36</v>
      </c>
      <c r="C4461" s="12" t="s">
        <v>14</v>
      </c>
      <c r="D4461" s="13">
        <v>144298</v>
      </c>
      <c r="E4461" s="13">
        <v>87868</v>
      </c>
      <c r="F4461" s="12" t="s">
        <v>15</v>
      </c>
      <c r="G4461" s="12" t="s">
        <v>24</v>
      </c>
      <c r="H4461" s="12" t="s">
        <v>31</v>
      </c>
    </row>
    <row r="4462" spans="1:8" ht="14.25" customHeight="1">
      <c r="A4462" s="12" t="s">
        <v>4489</v>
      </c>
      <c r="B4462" s="12" t="s">
        <v>36</v>
      </c>
      <c r="C4462" s="12" t="s">
        <v>46</v>
      </c>
      <c r="D4462" s="13">
        <v>141339</v>
      </c>
      <c r="E4462" s="13">
        <v>84544</v>
      </c>
      <c r="F4462" s="12" t="s">
        <v>29</v>
      </c>
      <c r="G4462" s="12" t="s">
        <v>16</v>
      </c>
      <c r="H4462" s="12" t="s">
        <v>31</v>
      </c>
    </row>
    <row r="4463" spans="1:8" ht="14.25" customHeight="1">
      <c r="A4463" s="12" t="s">
        <v>4490</v>
      </c>
      <c r="B4463" s="12" t="s">
        <v>13</v>
      </c>
      <c r="C4463" s="12" t="s">
        <v>9</v>
      </c>
      <c r="D4463" s="13">
        <v>150981</v>
      </c>
      <c r="E4463" s="13">
        <v>93054</v>
      </c>
      <c r="F4463" s="12" t="s">
        <v>10</v>
      </c>
      <c r="G4463" s="12"/>
      <c r="H4463" s="12"/>
    </row>
    <row r="4464" spans="1:8" ht="14.25" customHeight="1">
      <c r="A4464" s="12" t="s">
        <v>4491</v>
      </c>
      <c r="B4464" s="12" t="s">
        <v>19</v>
      </c>
      <c r="C4464" s="12" t="s">
        <v>14</v>
      </c>
      <c r="D4464" s="13">
        <v>186293</v>
      </c>
      <c r="E4464" s="13">
        <v>79673</v>
      </c>
      <c r="F4464" s="12" t="s">
        <v>15</v>
      </c>
      <c r="G4464" s="12" t="s">
        <v>20</v>
      </c>
      <c r="H4464" s="12" t="s">
        <v>17</v>
      </c>
    </row>
    <row r="4465" spans="1:8" ht="14.25" customHeight="1">
      <c r="A4465" s="12" t="s">
        <v>4492</v>
      </c>
      <c r="B4465" s="12" t="s">
        <v>36</v>
      </c>
      <c r="C4465" s="12" t="s">
        <v>46</v>
      </c>
      <c r="D4465" s="13">
        <v>134092</v>
      </c>
      <c r="E4465" s="13">
        <v>47089</v>
      </c>
      <c r="F4465" s="12" t="s">
        <v>15</v>
      </c>
      <c r="G4465" s="12" t="s">
        <v>20</v>
      </c>
      <c r="H4465" s="12" t="s">
        <v>11</v>
      </c>
    </row>
    <row r="4466" spans="1:8" ht="14.25" customHeight="1">
      <c r="A4466" s="12" t="s">
        <v>4493</v>
      </c>
      <c r="B4466" s="12" t="s">
        <v>34</v>
      </c>
      <c r="C4466" s="12" t="s">
        <v>14</v>
      </c>
      <c r="D4466" s="13">
        <v>65017</v>
      </c>
      <c r="E4466" s="13">
        <v>96270</v>
      </c>
      <c r="F4466" s="12" t="s">
        <v>29</v>
      </c>
      <c r="G4466" s="12"/>
      <c r="H4466" s="12" t="s">
        <v>11</v>
      </c>
    </row>
    <row r="4467" spans="1:8" ht="14.25" customHeight="1">
      <c r="A4467" s="12" t="s">
        <v>4494</v>
      </c>
      <c r="B4467" s="12" t="s">
        <v>34</v>
      </c>
      <c r="C4467" s="12" t="s">
        <v>14</v>
      </c>
      <c r="D4467" s="13">
        <v>100992</v>
      </c>
      <c r="E4467" s="13">
        <v>74425</v>
      </c>
      <c r="F4467" s="12" t="s">
        <v>29</v>
      </c>
      <c r="G4467" s="12"/>
      <c r="H4467" s="12"/>
    </row>
    <row r="4468" spans="1:8" ht="14.25" customHeight="1">
      <c r="A4468" s="12" t="s">
        <v>4495</v>
      </c>
      <c r="B4468" s="12" t="s">
        <v>19</v>
      </c>
      <c r="C4468" s="12" t="s">
        <v>46</v>
      </c>
      <c r="D4468" s="13">
        <v>38834</v>
      </c>
      <c r="E4468" s="13">
        <v>10174</v>
      </c>
      <c r="F4468" s="12" t="s">
        <v>29</v>
      </c>
      <c r="G4468" s="12" t="s">
        <v>24</v>
      </c>
      <c r="H4468" s="12"/>
    </row>
    <row r="4469" spans="1:8" ht="14.25" customHeight="1">
      <c r="A4469" s="12" t="s">
        <v>4496</v>
      </c>
      <c r="B4469" s="12" t="s">
        <v>13</v>
      </c>
      <c r="C4469" s="12"/>
      <c r="D4469" s="13">
        <v>176225</v>
      </c>
      <c r="E4469" s="13">
        <v>77643</v>
      </c>
      <c r="F4469" s="12" t="s">
        <v>29</v>
      </c>
      <c r="G4469" s="12" t="s">
        <v>16</v>
      </c>
      <c r="H4469" s="12" t="s">
        <v>31</v>
      </c>
    </row>
    <row r="4470" spans="1:8" ht="14.25" customHeight="1">
      <c r="A4470" s="12" t="s">
        <v>4497</v>
      </c>
      <c r="B4470" s="12" t="s">
        <v>34</v>
      </c>
      <c r="C4470" s="12" t="s">
        <v>46</v>
      </c>
      <c r="D4470" s="13">
        <v>12887</v>
      </c>
      <c r="E4470" s="13">
        <v>59024</v>
      </c>
      <c r="F4470" s="12" t="s">
        <v>29</v>
      </c>
      <c r="G4470" s="12" t="s">
        <v>16</v>
      </c>
      <c r="H4470" s="12"/>
    </row>
    <row r="4471" spans="1:8" ht="14.25" customHeight="1">
      <c r="A4471" s="12" t="s">
        <v>4498</v>
      </c>
      <c r="B4471" s="12" t="s">
        <v>120</v>
      </c>
      <c r="C4471" s="12"/>
      <c r="D4471" s="13">
        <v>82799</v>
      </c>
      <c r="E4471" s="13">
        <v>66417</v>
      </c>
      <c r="F4471" s="12" t="s">
        <v>29</v>
      </c>
      <c r="G4471" s="12" t="s">
        <v>16</v>
      </c>
      <c r="H4471" s="12" t="s">
        <v>17</v>
      </c>
    </row>
    <row r="4472" spans="1:8" ht="14.25" customHeight="1">
      <c r="A4472" s="12" t="s">
        <v>4499</v>
      </c>
      <c r="B4472" s="12" t="s">
        <v>27</v>
      </c>
      <c r="C4472" s="12"/>
      <c r="D4472" s="13">
        <v>125175</v>
      </c>
      <c r="E4472" s="13">
        <v>99862</v>
      </c>
      <c r="F4472" s="12"/>
      <c r="G4472" s="12" t="s">
        <v>16</v>
      </c>
      <c r="H4472" s="12" t="s">
        <v>31</v>
      </c>
    </row>
    <row r="4473" spans="1:8" ht="14.25" customHeight="1">
      <c r="A4473" s="12" t="s">
        <v>4500</v>
      </c>
      <c r="B4473" s="12" t="s">
        <v>34</v>
      </c>
      <c r="C4473" s="12" t="s">
        <v>46</v>
      </c>
      <c r="D4473" s="13">
        <v>13937</v>
      </c>
      <c r="E4473" s="13">
        <v>87378</v>
      </c>
      <c r="F4473" s="12"/>
      <c r="G4473" s="12" t="s">
        <v>24</v>
      </c>
      <c r="H4473" s="12" t="s">
        <v>31</v>
      </c>
    </row>
    <row r="4474" spans="1:8" ht="14.25" customHeight="1">
      <c r="A4474" s="12" t="s">
        <v>4501</v>
      </c>
      <c r="B4474" s="12" t="s">
        <v>34</v>
      </c>
      <c r="C4474" s="12"/>
      <c r="D4474" s="13">
        <v>53628</v>
      </c>
      <c r="E4474" s="13">
        <v>11483</v>
      </c>
      <c r="F4474" s="12" t="s">
        <v>10</v>
      </c>
      <c r="G4474" s="12" t="s">
        <v>20</v>
      </c>
      <c r="H4474" s="12" t="s">
        <v>11</v>
      </c>
    </row>
    <row r="4475" spans="1:8" ht="14.25" customHeight="1">
      <c r="A4475" s="12" t="s">
        <v>4502</v>
      </c>
      <c r="B4475" s="12" t="s">
        <v>13</v>
      </c>
      <c r="C4475" s="12"/>
      <c r="D4475" s="13">
        <v>192310</v>
      </c>
      <c r="E4475" s="13">
        <v>72201</v>
      </c>
      <c r="F4475" s="12"/>
      <c r="G4475" s="12" t="s">
        <v>16</v>
      </c>
      <c r="H4475" s="12" t="s">
        <v>21</v>
      </c>
    </row>
    <row r="4476" spans="1:8" ht="14.25" customHeight="1">
      <c r="A4476" s="12" t="s">
        <v>4503</v>
      </c>
      <c r="B4476" s="12" t="s">
        <v>13</v>
      </c>
      <c r="C4476" s="12"/>
      <c r="D4476" s="13">
        <v>166902</v>
      </c>
      <c r="E4476" s="13">
        <v>70418</v>
      </c>
      <c r="F4476" s="12" t="s">
        <v>10</v>
      </c>
      <c r="G4476" s="12" t="s">
        <v>24</v>
      </c>
      <c r="H4476" s="12" t="s">
        <v>21</v>
      </c>
    </row>
    <row r="4477" spans="1:8" ht="14.25" customHeight="1">
      <c r="A4477" s="12" t="s">
        <v>4504</v>
      </c>
      <c r="B4477" s="12" t="s">
        <v>13</v>
      </c>
      <c r="C4477" s="12" t="s">
        <v>46</v>
      </c>
      <c r="D4477" s="13">
        <v>149423</v>
      </c>
      <c r="E4477" s="13">
        <v>25102</v>
      </c>
      <c r="F4477" s="12" t="s">
        <v>10</v>
      </c>
      <c r="G4477" s="12" t="s">
        <v>16</v>
      </c>
      <c r="H4477" s="12" t="s">
        <v>17</v>
      </c>
    </row>
    <row r="4478" spans="1:8" ht="14.25" customHeight="1">
      <c r="A4478" s="12" t="s">
        <v>4505</v>
      </c>
      <c r="B4478" s="12" t="s">
        <v>27</v>
      </c>
      <c r="C4478" s="12" t="s">
        <v>46</v>
      </c>
      <c r="D4478" s="13">
        <v>80376</v>
      </c>
      <c r="E4478" s="13">
        <v>12798</v>
      </c>
      <c r="F4478" s="12"/>
      <c r="G4478" s="12" t="s">
        <v>24</v>
      </c>
      <c r="H4478" s="12" t="s">
        <v>17</v>
      </c>
    </row>
    <row r="4479" spans="1:8" ht="14.25" customHeight="1">
      <c r="A4479" s="12" t="s">
        <v>4506</v>
      </c>
      <c r="B4479" s="12"/>
      <c r="C4479" s="12"/>
      <c r="D4479" s="13">
        <v>68120</v>
      </c>
      <c r="E4479" s="13">
        <v>50997</v>
      </c>
      <c r="F4479" s="12" t="s">
        <v>10</v>
      </c>
      <c r="G4479" s="12" t="s">
        <v>24</v>
      </c>
      <c r="H4479" s="12"/>
    </row>
    <row r="4480" spans="1:8" ht="14.25" customHeight="1">
      <c r="A4480" s="12" t="s">
        <v>4507</v>
      </c>
      <c r="B4480" s="12" t="s">
        <v>34</v>
      </c>
      <c r="C4480" s="12" t="s">
        <v>9</v>
      </c>
      <c r="D4480" s="13">
        <v>154228</v>
      </c>
      <c r="E4480" s="13">
        <v>57480</v>
      </c>
      <c r="F4480" s="12" t="s">
        <v>29</v>
      </c>
      <c r="G4480" s="12" t="s">
        <v>16</v>
      </c>
      <c r="H4480" s="12" t="s">
        <v>21</v>
      </c>
    </row>
    <row r="4481" spans="1:8" ht="14.25" customHeight="1">
      <c r="A4481" s="12" t="s">
        <v>4508</v>
      </c>
      <c r="B4481" s="12" t="s">
        <v>13</v>
      </c>
      <c r="C4481" s="12" t="s">
        <v>14</v>
      </c>
      <c r="D4481" s="13">
        <v>101003</v>
      </c>
      <c r="E4481" s="13">
        <v>29593</v>
      </c>
      <c r="F4481" s="12"/>
      <c r="G4481" s="12" t="s">
        <v>24</v>
      </c>
      <c r="H4481" s="12" t="s">
        <v>31</v>
      </c>
    </row>
    <row r="4482" spans="1:8" ht="14.25" customHeight="1">
      <c r="A4482" s="12" t="s">
        <v>4509</v>
      </c>
      <c r="B4482" s="12"/>
      <c r="C4482" s="12" t="s">
        <v>46</v>
      </c>
      <c r="D4482" s="13">
        <v>72615</v>
      </c>
      <c r="E4482" s="13">
        <v>31916</v>
      </c>
      <c r="F4482" s="12"/>
      <c r="G4482" s="12" t="s">
        <v>20</v>
      </c>
      <c r="H4482" s="12" t="s">
        <v>31</v>
      </c>
    </row>
    <row r="4483" spans="1:8" ht="14.25" customHeight="1">
      <c r="A4483" s="12" t="s">
        <v>4510</v>
      </c>
      <c r="B4483" s="12" t="s">
        <v>19</v>
      </c>
      <c r="C4483" s="12" t="s">
        <v>9</v>
      </c>
      <c r="D4483" s="13">
        <v>39625</v>
      </c>
      <c r="E4483" s="13">
        <v>8996</v>
      </c>
      <c r="F4483" s="12"/>
      <c r="G4483" s="12"/>
      <c r="H4483" s="12"/>
    </row>
    <row r="4484" spans="1:8" ht="14.25" customHeight="1">
      <c r="A4484" s="12" t="s">
        <v>4511</v>
      </c>
      <c r="B4484" s="12"/>
      <c r="C4484" s="12"/>
      <c r="D4484" s="13">
        <v>155459</v>
      </c>
      <c r="E4484" s="13">
        <v>34928</v>
      </c>
      <c r="F4484" s="12" t="s">
        <v>10</v>
      </c>
      <c r="G4484" s="12"/>
      <c r="H4484" s="12"/>
    </row>
    <row r="4485" spans="1:8" ht="14.25" customHeight="1">
      <c r="A4485" s="12" t="s">
        <v>4512</v>
      </c>
      <c r="B4485" s="12"/>
      <c r="C4485" s="12" t="s">
        <v>46</v>
      </c>
      <c r="D4485" s="13">
        <v>72325</v>
      </c>
      <c r="E4485" s="13">
        <v>94616</v>
      </c>
      <c r="F4485" s="12" t="s">
        <v>29</v>
      </c>
      <c r="G4485" s="12" t="s">
        <v>16</v>
      </c>
      <c r="H4485" s="12" t="s">
        <v>11</v>
      </c>
    </row>
    <row r="4486" spans="1:8" ht="14.25" customHeight="1">
      <c r="A4486" s="12" t="s">
        <v>4513</v>
      </c>
      <c r="B4486" s="12" t="s">
        <v>19</v>
      </c>
      <c r="C4486" s="12" t="s">
        <v>46</v>
      </c>
      <c r="D4486" s="13">
        <v>20078</v>
      </c>
      <c r="E4486" s="13">
        <v>53346</v>
      </c>
      <c r="F4486" s="12" t="s">
        <v>10</v>
      </c>
      <c r="G4486" s="12" t="s">
        <v>16</v>
      </c>
      <c r="H4486" s="12" t="s">
        <v>11</v>
      </c>
    </row>
    <row r="4487" spans="1:8" ht="14.25" customHeight="1">
      <c r="A4487" s="12" t="s">
        <v>4514</v>
      </c>
      <c r="B4487" s="12" t="s">
        <v>34</v>
      </c>
      <c r="C4487" s="12" t="s">
        <v>46</v>
      </c>
      <c r="D4487" s="13">
        <v>185637</v>
      </c>
      <c r="E4487" s="13">
        <v>37052</v>
      </c>
      <c r="F4487" s="12"/>
      <c r="G4487" s="12" t="s">
        <v>24</v>
      </c>
      <c r="H4487" s="12" t="s">
        <v>21</v>
      </c>
    </row>
    <row r="4488" spans="1:8" ht="14.25" customHeight="1">
      <c r="A4488" s="12" t="s">
        <v>4515</v>
      </c>
      <c r="B4488" s="12" t="s">
        <v>34</v>
      </c>
      <c r="C4488" s="12" t="s">
        <v>9</v>
      </c>
      <c r="D4488" s="13">
        <v>197920</v>
      </c>
      <c r="E4488" s="13">
        <v>88659</v>
      </c>
      <c r="F4488" s="12" t="s">
        <v>15</v>
      </c>
      <c r="G4488" s="12" t="s">
        <v>16</v>
      </c>
      <c r="H4488" s="12"/>
    </row>
    <row r="4489" spans="1:8" ht="14.25" customHeight="1">
      <c r="A4489" s="12" t="s">
        <v>4516</v>
      </c>
      <c r="B4489" s="12"/>
      <c r="C4489" s="12" t="s">
        <v>14</v>
      </c>
      <c r="D4489" s="13">
        <v>110575</v>
      </c>
      <c r="E4489" s="13">
        <v>32641</v>
      </c>
      <c r="F4489" s="12" t="s">
        <v>15</v>
      </c>
      <c r="G4489" s="12" t="s">
        <v>20</v>
      </c>
      <c r="H4489" s="12" t="s">
        <v>17</v>
      </c>
    </row>
    <row r="4490" spans="1:8" ht="14.25" customHeight="1">
      <c r="A4490" s="12" t="s">
        <v>4517</v>
      </c>
      <c r="B4490" s="12" t="s">
        <v>36</v>
      </c>
      <c r="C4490" s="12" t="s">
        <v>14</v>
      </c>
      <c r="D4490" s="13">
        <v>20328</v>
      </c>
      <c r="E4490" s="13">
        <v>71029</v>
      </c>
      <c r="F4490" s="12"/>
      <c r="G4490" s="12"/>
      <c r="H4490" s="12" t="s">
        <v>17</v>
      </c>
    </row>
    <row r="4491" spans="1:8" ht="14.25" customHeight="1">
      <c r="A4491" s="12" t="s">
        <v>4518</v>
      </c>
      <c r="B4491" s="12"/>
      <c r="C4491" s="12" t="s">
        <v>9</v>
      </c>
      <c r="D4491" s="13">
        <v>75721</v>
      </c>
      <c r="E4491" s="13">
        <v>49765</v>
      </c>
      <c r="F4491" s="12" t="s">
        <v>29</v>
      </c>
      <c r="G4491" s="12" t="s">
        <v>24</v>
      </c>
      <c r="H4491" s="12"/>
    </row>
    <row r="4492" spans="1:8" ht="14.25" customHeight="1">
      <c r="A4492" s="12" t="s">
        <v>4519</v>
      </c>
      <c r="B4492" s="12" t="s">
        <v>34</v>
      </c>
      <c r="C4492" s="12" t="s">
        <v>9</v>
      </c>
      <c r="D4492" s="13">
        <v>21680</v>
      </c>
      <c r="E4492" s="13">
        <v>86868</v>
      </c>
      <c r="F4492" s="12"/>
      <c r="G4492" s="12" t="s">
        <v>24</v>
      </c>
      <c r="H4492" s="12" t="s">
        <v>31</v>
      </c>
    </row>
    <row r="4493" spans="1:8" ht="14.25" customHeight="1">
      <c r="A4493" s="12" t="s">
        <v>4520</v>
      </c>
      <c r="B4493" s="12" t="s">
        <v>36</v>
      </c>
      <c r="C4493" s="12"/>
      <c r="D4493" s="13">
        <v>135957</v>
      </c>
      <c r="E4493" s="13">
        <v>64208</v>
      </c>
      <c r="F4493" s="12"/>
      <c r="G4493" s="12"/>
      <c r="H4493" s="12" t="s">
        <v>17</v>
      </c>
    </row>
    <row r="4494" spans="1:8" ht="14.25" customHeight="1">
      <c r="A4494" s="12" t="s">
        <v>4521</v>
      </c>
      <c r="B4494" s="12" t="s">
        <v>36</v>
      </c>
      <c r="C4494" s="12" t="s">
        <v>9</v>
      </c>
      <c r="D4494" s="13">
        <v>101251</v>
      </c>
      <c r="E4494" s="13">
        <v>32629</v>
      </c>
      <c r="F4494" s="12" t="s">
        <v>15</v>
      </c>
      <c r="G4494" s="12"/>
      <c r="H4494" s="12"/>
    </row>
    <row r="4495" spans="1:8" ht="14.25" customHeight="1">
      <c r="A4495" s="12" t="s">
        <v>4522</v>
      </c>
      <c r="B4495" s="12" t="s">
        <v>34</v>
      </c>
      <c r="C4495" s="12" t="s">
        <v>14</v>
      </c>
      <c r="D4495" s="13">
        <v>27201</v>
      </c>
      <c r="E4495" s="13">
        <v>43454</v>
      </c>
      <c r="F4495" s="12" t="s">
        <v>10</v>
      </c>
      <c r="G4495" s="12"/>
      <c r="H4495" s="12" t="s">
        <v>17</v>
      </c>
    </row>
    <row r="4496" spans="1:8" ht="14.25" customHeight="1">
      <c r="A4496" s="12" t="s">
        <v>4523</v>
      </c>
      <c r="B4496" s="12" t="s">
        <v>34</v>
      </c>
      <c r="C4496" s="12" t="s">
        <v>46</v>
      </c>
      <c r="D4496" s="13">
        <v>189946</v>
      </c>
      <c r="E4496" s="13">
        <v>90795</v>
      </c>
      <c r="F4496" s="12" t="s">
        <v>15</v>
      </c>
      <c r="G4496" s="12" t="s">
        <v>24</v>
      </c>
      <c r="H4496" s="12" t="s">
        <v>21</v>
      </c>
    </row>
    <row r="4497" spans="1:8" ht="14.25" customHeight="1">
      <c r="A4497" s="12" t="s">
        <v>4524</v>
      </c>
      <c r="B4497" s="12" t="s">
        <v>36</v>
      </c>
      <c r="C4497" s="12" t="s">
        <v>14</v>
      </c>
      <c r="D4497" s="13">
        <v>138202</v>
      </c>
      <c r="E4497" s="13">
        <v>53749</v>
      </c>
      <c r="F4497" s="12" t="s">
        <v>10</v>
      </c>
      <c r="G4497" s="12"/>
      <c r="H4497" s="12"/>
    </row>
    <row r="4498" spans="1:8" ht="14.25" customHeight="1">
      <c r="A4498" s="12" t="s">
        <v>4525</v>
      </c>
      <c r="B4498" s="12" t="s">
        <v>34</v>
      </c>
      <c r="C4498" s="12" t="s">
        <v>46</v>
      </c>
      <c r="D4498" s="13">
        <v>166665</v>
      </c>
      <c r="E4498" s="13">
        <v>91669</v>
      </c>
      <c r="F4498" s="12" t="s">
        <v>15</v>
      </c>
      <c r="G4498" s="12" t="s">
        <v>24</v>
      </c>
      <c r="H4498" s="12"/>
    </row>
    <row r="4499" spans="1:8" ht="14.25" customHeight="1">
      <c r="A4499" s="12" t="s">
        <v>4526</v>
      </c>
      <c r="B4499" s="12" t="s">
        <v>34</v>
      </c>
      <c r="C4499" s="12" t="s">
        <v>9</v>
      </c>
      <c r="D4499" s="13">
        <v>107715</v>
      </c>
      <c r="E4499" s="13">
        <v>36349</v>
      </c>
      <c r="F4499" s="12"/>
      <c r="G4499" s="12"/>
      <c r="H4499" s="12" t="s">
        <v>17</v>
      </c>
    </row>
    <row r="4500" spans="1:8" ht="14.25" customHeight="1">
      <c r="A4500" s="12" t="s">
        <v>4527</v>
      </c>
      <c r="B4500" s="12" t="s">
        <v>36</v>
      </c>
      <c r="C4500" s="12" t="s">
        <v>9</v>
      </c>
      <c r="D4500" s="13">
        <v>148661</v>
      </c>
      <c r="E4500" s="13">
        <v>11412</v>
      </c>
      <c r="F4500" s="12" t="s">
        <v>29</v>
      </c>
      <c r="G4500" s="12" t="s">
        <v>16</v>
      </c>
      <c r="H4500" s="12" t="s">
        <v>21</v>
      </c>
    </row>
    <row r="4501" spans="1:8" ht="14.25" customHeight="1">
      <c r="A4501" s="12" t="s">
        <v>4528</v>
      </c>
      <c r="B4501" s="12"/>
      <c r="C4501" s="12"/>
      <c r="D4501" s="13">
        <v>182148</v>
      </c>
      <c r="E4501" s="13">
        <v>77330</v>
      </c>
      <c r="F4501" s="12" t="s">
        <v>10</v>
      </c>
      <c r="G4501" s="12" t="s">
        <v>24</v>
      </c>
      <c r="H4501" s="12" t="s">
        <v>21</v>
      </c>
    </row>
    <row r="4502" spans="1:8" ht="14.25" customHeight="1">
      <c r="A4502" s="12" t="s">
        <v>4529</v>
      </c>
      <c r="B4502" s="12" t="s">
        <v>36</v>
      </c>
      <c r="C4502" s="12" t="s">
        <v>9</v>
      </c>
      <c r="D4502" s="13">
        <v>83925</v>
      </c>
      <c r="E4502" s="13">
        <v>48904</v>
      </c>
      <c r="F4502" s="12" t="s">
        <v>15</v>
      </c>
      <c r="G4502" s="12" t="s">
        <v>24</v>
      </c>
      <c r="H4502" s="12"/>
    </row>
    <row r="4503" spans="1:8" ht="14.25" customHeight="1">
      <c r="A4503" s="12" t="s">
        <v>4530</v>
      </c>
      <c r="B4503" s="12"/>
      <c r="C4503" s="12" t="s">
        <v>46</v>
      </c>
      <c r="D4503" s="13">
        <v>126013</v>
      </c>
      <c r="E4503" s="13">
        <v>12746</v>
      </c>
      <c r="F4503" s="12" t="s">
        <v>29</v>
      </c>
      <c r="G4503" s="12" t="s">
        <v>16</v>
      </c>
      <c r="H4503" s="12" t="s">
        <v>31</v>
      </c>
    </row>
    <row r="4504" spans="1:8" ht="14.25" customHeight="1">
      <c r="A4504" s="12" t="s">
        <v>4531</v>
      </c>
      <c r="B4504" s="12"/>
      <c r="C4504" s="12"/>
      <c r="D4504" s="13">
        <v>89572</v>
      </c>
      <c r="E4504" s="13">
        <v>14553</v>
      </c>
      <c r="F4504" s="12" t="s">
        <v>15</v>
      </c>
      <c r="G4504" s="12" t="s">
        <v>24</v>
      </c>
      <c r="H4504" s="12" t="s">
        <v>31</v>
      </c>
    </row>
    <row r="4505" spans="1:8" ht="14.25" customHeight="1">
      <c r="A4505" s="12" t="s">
        <v>4532</v>
      </c>
      <c r="B4505" s="12" t="s">
        <v>36</v>
      </c>
      <c r="C4505" s="12"/>
      <c r="D4505" s="13">
        <v>13800</v>
      </c>
      <c r="E4505" s="13">
        <v>34305</v>
      </c>
      <c r="F4505" s="12"/>
      <c r="G4505" s="12" t="s">
        <v>24</v>
      </c>
      <c r="H4505" s="12" t="s">
        <v>31</v>
      </c>
    </row>
    <row r="4506" spans="1:8" ht="14.25" customHeight="1">
      <c r="A4506" s="12" t="s">
        <v>4533</v>
      </c>
      <c r="B4506" s="12" t="s">
        <v>36</v>
      </c>
      <c r="C4506" s="12" t="s">
        <v>14</v>
      </c>
      <c r="D4506" s="13">
        <v>96034</v>
      </c>
      <c r="E4506" s="13">
        <v>93221</v>
      </c>
      <c r="F4506" s="12"/>
      <c r="G4506" s="12" t="s">
        <v>20</v>
      </c>
      <c r="H4506" s="12" t="s">
        <v>31</v>
      </c>
    </row>
    <row r="4507" spans="1:8" ht="14.25" customHeight="1">
      <c r="A4507" s="12" t="s">
        <v>4534</v>
      </c>
      <c r="B4507" s="12" t="s">
        <v>36</v>
      </c>
      <c r="C4507" s="12" t="s">
        <v>46</v>
      </c>
      <c r="D4507" s="13">
        <v>82699</v>
      </c>
      <c r="E4507" s="13">
        <v>73862</v>
      </c>
      <c r="F4507" s="12"/>
      <c r="G4507" s="12"/>
      <c r="H4507" s="12" t="s">
        <v>21</v>
      </c>
    </row>
    <row r="4508" spans="1:8" ht="14.25" customHeight="1">
      <c r="A4508" s="12" t="s">
        <v>4535</v>
      </c>
      <c r="B4508" s="12" t="s">
        <v>19</v>
      </c>
      <c r="C4508" s="12"/>
      <c r="D4508" s="13">
        <v>175988</v>
      </c>
      <c r="E4508" s="13">
        <v>53449</v>
      </c>
      <c r="F4508" s="12" t="s">
        <v>29</v>
      </c>
      <c r="G4508" s="12" t="s">
        <v>16</v>
      </c>
      <c r="H4508" s="12" t="s">
        <v>17</v>
      </c>
    </row>
    <row r="4509" spans="1:8" ht="14.25" customHeight="1">
      <c r="A4509" s="12" t="s">
        <v>4536</v>
      </c>
      <c r="B4509" s="12"/>
      <c r="C4509" s="12" t="s">
        <v>14</v>
      </c>
      <c r="D4509" s="13">
        <v>103420</v>
      </c>
      <c r="E4509" s="13">
        <v>44101</v>
      </c>
      <c r="F4509" s="12" t="s">
        <v>29</v>
      </c>
      <c r="G4509" s="12" t="s">
        <v>20</v>
      </c>
      <c r="H4509" s="12"/>
    </row>
    <row r="4510" spans="1:8" ht="14.25" customHeight="1">
      <c r="A4510" s="12" t="s">
        <v>4537</v>
      </c>
      <c r="B4510" s="12" t="s">
        <v>13</v>
      </c>
      <c r="C4510" s="12" t="s">
        <v>14</v>
      </c>
      <c r="D4510" s="13">
        <v>102743</v>
      </c>
      <c r="E4510" s="13">
        <v>53677</v>
      </c>
      <c r="F4510" s="12" t="s">
        <v>10</v>
      </c>
      <c r="G4510" s="12" t="s">
        <v>24</v>
      </c>
      <c r="H4510" s="12" t="s">
        <v>21</v>
      </c>
    </row>
    <row r="4511" spans="1:8" ht="14.25" customHeight="1">
      <c r="A4511" s="12" t="s">
        <v>4538</v>
      </c>
      <c r="B4511" s="12" t="s">
        <v>36</v>
      </c>
      <c r="C4511" s="12"/>
      <c r="D4511" s="13">
        <v>91410</v>
      </c>
      <c r="E4511" s="13">
        <v>76665</v>
      </c>
      <c r="F4511" s="12"/>
      <c r="G4511" s="12" t="s">
        <v>20</v>
      </c>
      <c r="H4511" s="12" t="s">
        <v>31</v>
      </c>
    </row>
    <row r="4512" spans="1:8" ht="14.25" customHeight="1">
      <c r="A4512" s="12" t="s">
        <v>4539</v>
      </c>
      <c r="B4512" s="12" t="s">
        <v>19</v>
      </c>
      <c r="C4512" s="12" t="s">
        <v>14</v>
      </c>
      <c r="D4512" s="13">
        <v>48563</v>
      </c>
      <c r="E4512" s="13">
        <v>39019</v>
      </c>
      <c r="F4512" s="12" t="s">
        <v>29</v>
      </c>
      <c r="G4512" s="12" t="s">
        <v>20</v>
      </c>
      <c r="H4512" s="12"/>
    </row>
    <row r="4513" spans="1:8" ht="14.25" customHeight="1">
      <c r="A4513" s="12" t="s">
        <v>4540</v>
      </c>
      <c r="B4513" s="12"/>
      <c r="C4513" s="12" t="s">
        <v>14</v>
      </c>
      <c r="D4513" s="13">
        <v>167193</v>
      </c>
      <c r="E4513" s="13">
        <v>40936</v>
      </c>
      <c r="F4513" s="12" t="s">
        <v>15</v>
      </c>
      <c r="G4513" s="12"/>
      <c r="H4513" s="12" t="s">
        <v>11</v>
      </c>
    </row>
    <row r="4514" spans="1:8" ht="14.25" customHeight="1">
      <c r="A4514" s="12" t="s">
        <v>4541</v>
      </c>
      <c r="B4514" s="12" t="s">
        <v>13</v>
      </c>
      <c r="C4514" s="12" t="s">
        <v>14</v>
      </c>
      <c r="D4514" s="13">
        <v>46641</v>
      </c>
      <c r="E4514" s="13">
        <v>69790</v>
      </c>
      <c r="F4514" s="12" t="s">
        <v>15</v>
      </c>
      <c r="G4514" s="12" t="s">
        <v>16</v>
      </c>
      <c r="H4514" s="12" t="s">
        <v>17</v>
      </c>
    </row>
    <row r="4515" spans="1:8" ht="14.25" customHeight="1">
      <c r="A4515" s="12" t="s">
        <v>4542</v>
      </c>
      <c r="B4515" s="12"/>
      <c r="C4515" s="12" t="s">
        <v>9</v>
      </c>
      <c r="D4515" s="13">
        <v>152370</v>
      </c>
      <c r="E4515" s="13">
        <v>88269</v>
      </c>
      <c r="F4515" s="12"/>
      <c r="G4515" s="12" t="s">
        <v>20</v>
      </c>
      <c r="H4515" s="12"/>
    </row>
    <row r="4516" spans="1:8" ht="14.25" customHeight="1">
      <c r="A4516" s="12" t="s">
        <v>4543</v>
      </c>
      <c r="B4516" s="12" t="s">
        <v>34</v>
      </c>
      <c r="C4516" s="12" t="s">
        <v>9</v>
      </c>
      <c r="D4516" s="13">
        <v>119323</v>
      </c>
      <c r="E4516" s="13">
        <v>23917</v>
      </c>
      <c r="F4516" s="12" t="s">
        <v>10</v>
      </c>
      <c r="G4516" s="12"/>
      <c r="H4516" s="12" t="s">
        <v>11</v>
      </c>
    </row>
    <row r="4517" spans="1:8" ht="14.25" customHeight="1">
      <c r="A4517" s="12" t="s">
        <v>4544</v>
      </c>
      <c r="B4517" s="12" t="s">
        <v>36</v>
      </c>
      <c r="C4517" s="12" t="s">
        <v>46</v>
      </c>
      <c r="D4517" s="13">
        <v>21988</v>
      </c>
      <c r="E4517" s="13">
        <v>22881</v>
      </c>
      <c r="F4517" s="12" t="s">
        <v>29</v>
      </c>
      <c r="G4517" s="12" t="s">
        <v>16</v>
      </c>
      <c r="H4517" s="12" t="s">
        <v>11</v>
      </c>
    </row>
    <row r="4518" spans="1:8" ht="14.25" customHeight="1">
      <c r="A4518" s="12" t="s">
        <v>4545</v>
      </c>
      <c r="B4518" s="12" t="s">
        <v>36</v>
      </c>
      <c r="C4518" s="12" t="s">
        <v>9</v>
      </c>
      <c r="D4518" s="13">
        <v>96056</v>
      </c>
      <c r="E4518" s="13">
        <v>91605</v>
      </c>
      <c r="F4518" s="12" t="s">
        <v>15</v>
      </c>
      <c r="G4518" s="12" t="s">
        <v>24</v>
      </c>
      <c r="H4518" s="12" t="s">
        <v>21</v>
      </c>
    </row>
    <row r="4519" spans="1:8" ht="14.25" customHeight="1">
      <c r="A4519" s="12" t="s">
        <v>4546</v>
      </c>
      <c r="B4519" s="12" t="s">
        <v>34</v>
      </c>
      <c r="C4519" s="12" t="s">
        <v>46</v>
      </c>
      <c r="D4519" s="13">
        <v>97794</v>
      </c>
      <c r="E4519" s="13">
        <v>47814</v>
      </c>
      <c r="F4519" s="12"/>
      <c r="G4519" s="12" t="s">
        <v>20</v>
      </c>
      <c r="H4519" s="12" t="s">
        <v>17</v>
      </c>
    </row>
    <row r="4520" spans="1:8" ht="14.25" customHeight="1">
      <c r="A4520" s="12" t="s">
        <v>4547</v>
      </c>
      <c r="B4520" s="12" t="s">
        <v>13</v>
      </c>
      <c r="C4520" s="12"/>
      <c r="D4520" s="13">
        <v>51091</v>
      </c>
      <c r="E4520" s="13">
        <v>71392</v>
      </c>
      <c r="F4520" s="12" t="s">
        <v>10</v>
      </c>
      <c r="G4520" s="12" t="s">
        <v>16</v>
      </c>
      <c r="H4520" s="12" t="s">
        <v>31</v>
      </c>
    </row>
    <row r="4521" spans="1:8" ht="14.25" customHeight="1">
      <c r="A4521" s="12" t="s">
        <v>4548</v>
      </c>
      <c r="B4521" s="12" t="s">
        <v>34</v>
      </c>
      <c r="C4521" s="12" t="s">
        <v>14</v>
      </c>
      <c r="D4521" s="13">
        <v>64623</v>
      </c>
      <c r="E4521" s="13">
        <v>86287</v>
      </c>
      <c r="F4521" s="12" t="s">
        <v>15</v>
      </c>
      <c r="G4521" s="12" t="s">
        <v>20</v>
      </c>
      <c r="H4521" s="12" t="s">
        <v>11</v>
      </c>
    </row>
    <row r="4522" spans="1:8" ht="14.25" customHeight="1">
      <c r="A4522" s="12" t="s">
        <v>4549</v>
      </c>
      <c r="B4522" s="12"/>
      <c r="C4522" s="12" t="s">
        <v>46</v>
      </c>
      <c r="D4522" s="13">
        <v>92624</v>
      </c>
      <c r="E4522" s="13">
        <v>64044</v>
      </c>
      <c r="F4522" s="12" t="s">
        <v>15</v>
      </c>
      <c r="G4522" s="12"/>
      <c r="H4522" s="12" t="s">
        <v>21</v>
      </c>
    </row>
    <row r="4523" spans="1:8" ht="14.25" customHeight="1">
      <c r="A4523" s="12" t="s">
        <v>4550</v>
      </c>
      <c r="B4523" s="12"/>
      <c r="C4523" s="12" t="s">
        <v>14</v>
      </c>
      <c r="D4523" s="13">
        <v>107284</v>
      </c>
      <c r="E4523" s="13">
        <v>13739</v>
      </c>
      <c r="F4523" s="12" t="s">
        <v>15</v>
      </c>
      <c r="G4523" s="12"/>
      <c r="H4523" s="12"/>
    </row>
    <row r="4524" spans="1:8" ht="14.25" customHeight="1">
      <c r="A4524" s="12" t="s">
        <v>4551</v>
      </c>
      <c r="B4524" s="12" t="s">
        <v>13</v>
      </c>
      <c r="C4524" s="12" t="s">
        <v>9</v>
      </c>
      <c r="D4524" s="13">
        <v>168031</v>
      </c>
      <c r="E4524" s="13">
        <v>7709</v>
      </c>
      <c r="F4524" s="12" t="s">
        <v>29</v>
      </c>
      <c r="G4524" s="12" t="s">
        <v>16</v>
      </c>
      <c r="H4524" s="12" t="s">
        <v>11</v>
      </c>
    </row>
    <row r="4525" spans="1:8" ht="14.25" customHeight="1">
      <c r="A4525" s="12" t="s">
        <v>4552</v>
      </c>
      <c r="B4525" s="12" t="s">
        <v>36</v>
      </c>
      <c r="C4525" s="12" t="s">
        <v>9</v>
      </c>
      <c r="D4525" s="13">
        <v>32894</v>
      </c>
      <c r="E4525" s="13">
        <v>83433</v>
      </c>
      <c r="F4525" s="12" t="s">
        <v>15</v>
      </c>
      <c r="G4525" s="12" t="s">
        <v>16</v>
      </c>
      <c r="H4525" s="12"/>
    </row>
    <row r="4526" spans="1:8" ht="14.25" customHeight="1">
      <c r="A4526" s="12" t="s">
        <v>4553</v>
      </c>
      <c r="B4526" s="12" t="s">
        <v>34</v>
      </c>
      <c r="C4526" s="12" t="s">
        <v>46</v>
      </c>
      <c r="D4526" s="13">
        <v>112537</v>
      </c>
      <c r="E4526" s="13">
        <v>48465</v>
      </c>
      <c r="F4526" s="12"/>
      <c r="G4526" s="12"/>
      <c r="H4526" s="12"/>
    </row>
    <row r="4527" spans="1:8" ht="14.25" customHeight="1">
      <c r="A4527" s="12" t="s">
        <v>4554</v>
      </c>
      <c r="B4527" s="12" t="s">
        <v>19</v>
      </c>
      <c r="C4527" s="12" t="s">
        <v>9</v>
      </c>
      <c r="D4527" s="13">
        <v>198291</v>
      </c>
      <c r="E4527" s="13">
        <v>61387</v>
      </c>
      <c r="F4527" s="12" t="s">
        <v>10</v>
      </c>
      <c r="G4527" s="12" t="s">
        <v>20</v>
      </c>
      <c r="H4527" s="12" t="s">
        <v>11</v>
      </c>
    </row>
    <row r="4528" spans="1:8" ht="14.25" customHeight="1">
      <c r="A4528" s="12" t="s">
        <v>4555</v>
      </c>
      <c r="B4528" s="12" t="s">
        <v>34</v>
      </c>
      <c r="C4528" s="12" t="s">
        <v>14</v>
      </c>
      <c r="D4528" s="13">
        <v>103528</v>
      </c>
      <c r="E4528" s="13">
        <v>81726</v>
      </c>
      <c r="F4528" s="12" t="s">
        <v>10</v>
      </c>
      <c r="G4528" s="12" t="s">
        <v>20</v>
      </c>
      <c r="H4528" s="12"/>
    </row>
    <row r="4529" spans="1:8" ht="14.25" customHeight="1">
      <c r="A4529" s="12" t="s">
        <v>4556</v>
      </c>
      <c r="B4529" s="12" t="s">
        <v>36</v>
      </c>
      <c r="C4529" s="12" t="s">
        <v>14</v>
      </c>
      <c r="D4529" s="13">
        <v>189827</v>
      </c>
      <c r="E4529" s="13">
        <v>18295</v>
      </c>
      <c r="F4529" s="12" t="s">
        <v>29</v>
      </c>
      <c r="G4529" s="12"/>
      <c r="H4529" s="12" t="s">
        <v>21</v>
      </c>
    </row>
    <row r="4530" spans="1:8" ht="14.25" customHeight="1">
      <c r="A4530" s="12" t="s">
        <v>4557</v>
      </c>
      <c r="B4530" s="12"/>
      <c r="C4530" s="12" t="s">
        <v>9</v>
      </c>
      <c r="D4530" s="13">
        <v>174730</v>
      </c>
      <c r="E4530" s="13">
        <v>19761</v>
      </c>
      <c r="F4530" s="12"/>
      <c r="G4530" s="12" t="s">
        <v>20</v>
      </c>
      <c r="H4530" s="12"/>
    </row>
    <row r="4531" spans="1:8" ht="14.25" customHeight="1">
      <c r="A4531" s="12" t="s">
        <v>4558</v>
      </c>
      <c r="B4531" s="12" t="s">
        <v>120</v>
      </c>
      <c r="C4531" s="12"/>
      <c r="D4531" s="13">
        <v>26865</v>
      </c>
      <c r="E4531" s="13">
        <v>84047</v>
      </c>
      <c r="F4531" s="12" t="s">
        <v>15</v>
      </c>
      <c r="G4531" s="12" t="s">
        <v>16</v>
      </c>
      <c r="H4531" s="12" t="s">
        <v>11</v>
      </c>
    </row>
    <row r="4532" spans="1:8" ht="14.25" customHeight="1">
      <c r="A4532" s="12" t="s">
        <v>4559</v>
      </c>
      <c r="B4532" s="12"/>
      <c r="C4532" s="12" t="s">
        <v>14</v>
      </c>
      <c r="D4532" s="13">
        <v>162828</v>
      </c>
      <c r="E4532" s="13">
        <v>35408</v>
      </c>
      <c r="F4532" s="12" t="s">
        <v>29</v>
      </c>
      <c r="G4532" s="12" t="s">
        <v>24</v>
      </c>
      <c r="H4532" s="12" t="s">
        <v>31</v>
      </c>
    </row>
    <row r="4533" spans="1:8" ht="14.25" customHeight="1">
      <c r="A4533" s="12" t="s">
        <v>4560</v>
      </c>
      <c r="B4533" s="12" t="s">
        <v>34</v>
      </c>
      <c r="C4533" s="12"/>
      <c r="D4533" s="13">
        <v>93330</v>
      </c>
      <c r="E4533" s="13">
        <v>90519</v>
      </c>
      <c r="F4533" s="12" t="s">
        <v>10</v>
      </c>
      <c r="G4533" s="12" t="s">
        <v>16</v>
      </c>
      <c r="H4533" s="12" t="s">
        <v>17</v>
      </c>
    </row>
    <row r="4534" spans="1:8" ht="14.25" customHeight="1">
      <c r="A4534" s="12" t="s">
        <v>4561</v>
      </c>
      <c r="B4534" s="12" t="s">
        <v>13</v>
      </c>
      <c r="C4534" s="12" t="s">
        <v>9</v>
      </c>
      <c r="D4534" s="13">
        <v>104534</v>
      </c>
      <c r="E4534" s="13">
        <v>91668</v>
      </c>
      <c r="F4534" s="12" t="s">
        <v>10</v>
      </c>
      <c r="G4534" s="12" t="s">
        <v>20</v>
      </c>
      <c r="H4534" s="12"/>
    </row>
    <row r="4535" spans="1:8" ht="14.25" customHeight="1">
      <c r="A4535" s="12" t="s">
        <v>4562</v>
      </c>
      <c r="B4535" s="12" t="s">
        <v>19</v>
      </c>
      <c r="C4535" s="12" t="s">
        <v>9</v>
      </c>
      <c r="D4535" s="13">
        <v>119290</v>
      </c>
      <c r="E4535" s="13">
        <v>18751</v>
      </c>
      <c r="F4535" s="12" t="s">
        <v>29</v>
      </c>
      <c r="G4535" s="12" t="s">
        <v>24</v>
      </c>
      <c r="H4535" s="12" t="s">
        <v>11</v>
      </c>
    </row>
    <row r="4536" spans="1:8" ht="14.25" customHeight="1">
      <c r="A4536" s="12" t="s">
        <v>4563</v>
      </c>
      <c r="B4536" s="12" t="s">
        <v>36</v>
      </c>
      <c r="C4536" s="12" t="s">
        <v>46</v>
      </c>
      <c r="D4536" s="13">
        <v>184922</v>
      </c>
      <c r="E4536" s="13">
        <v>74642</v>
      </c>
      <c r="F4536" s="12" t="s">
        <v>10</v>
      </c>
      <c r="G4536" s="12" t="s">
        <v>24</v>
      </c>
      <c r="H4536" s="12"/>
    </row>
    <row r="4537" spans="1:8" ht="14.25" customHeight="1">
      <c r="A4537" s="12" t="s">
        <v>4564</v>
      </c>
      <c r="B4537" s="12" t="s">
        <v>34</v>
      </c>
      <c r="C4537" s="12"/>
      <c r="D4537" s="13">
        <v>119723</v>
      </c>
      <c r="E4537" s="13">
        <v>81534</v>
      </c>
      <c r="F4537" s="12" t="s">
        <v>10</v>
      </c>
      <c r="G4537" s="12" t="s">
        <v>24</v>
      </c>
      <c r="H4537" s="12" t="s">
        <v>31</v>
      </c>
    </row>
    <row r="4538" spans="1:8" ht="14.25" customHeight="1">
      <c r="A4538" s="12" t="s">
        <v>4565</v>
      </c>
      <c r="B4538" s="12" t="s">
        <v>19</v>
      </c>
      <c r="C4538" s="12" t="s">
        <v>14</v>
      </c>
      <c r="D4538" s="13">
        <v>196859</v>
      </c>
      <c r="E4538" s="13">
        <v>29323</v>
      </c>
      <c r="F4538" s="12" t="s">
        <v>10</v>
      </c>
      <c r="G4538" s="12"/>
      <c r="H4538" s="12" t="s">
        <v>17</v>
      </c>
    </row>
    <row r="4539" spans="1:8" ht="14.25" customHeight="1">
      <c r="A4539" s="12" t="s">
        <v>4566</v>
      </c>
      <c r="B4539" s="12" t="s">
        <v>36</v>
      </c>
      <c r="C4539" s="12" t="s">
        <v>46</v>
      </c>
      <c r="D4539" s="13">
        <v>113296</v>
      </c>
      <c r="E4539" s="13">
        <v>98192</v>
      </c>
      <c r="F4539" s="12" t="s">
        <v>29</v>
      </c>
      <c r="G4539" s="12"/>
      <c r="H4539" s="12" t="s">
        <v>31</v>
      </c>
    </row>
    <row r="4540" spans="1:8" ht="14.25" customHeight="1">
      <c r="A4540" s="12" t="s">
        <v>4567</v>
      </c>
      <c r="B4540" s="12" t="s">
        <v>19</v>
      </c>
      <c r="C4540" s="12" t="s">
        <v>9</v>
      </c>
      <c r="D4540" s="13">
        <v>130152</v>
      </c>
      <c r="E4540" s="13">
        <v>57239</v>
      </c>
      <c r="F4540" s="12" t="s">
        <v>29</v>
      </c>
      <c r="G4540" s="12" t="s">
        <v>16</v>
      </c>
      <c r="H4540" s="12" t="s">
        <v>31</v>
      </c>
    </row>
    <row r="4541" spans="1:8" ht="14.25" customHeight="1">
      <c r="A4541" s="12" t="s">
        <v>4568</v>
      </c>
      <c r="B4541" s="12" t="s">
        <v>13</v>
      </c>
      <c r="C4541" s="12"/>
      <c r="D4541" s="13">
        <v>14173</v>
      </c>
      <c r="E4541" s="13">
        <v>85948</v>
      </c>
      <c r="F4541" s="12" t="s">
        <v>10</v>
      </c>
      <c r="G4541" s="12" t="s">
        <v>24</v>
      </c>
      <c r="H4541" s="12"/>
    </row>
    <row r="4542" spans="1:8" ht="14.25" customHeight="1">
      <c r="A4542" s="12" t="s">
        <v>4569</v>
      </c>
      <c r="B4542" s="12" t="s">
        <v>19</v>
      </c>
      <c r="C4542" s="12" t="s">
        <v>46</v>
      </c>
      <c r="D4542" s="13">
        <v>198133</v>
      </c>
      <c r="E4542" s="13">
        <v>18641</v>
      </c>
      <c r="F4542" s="12" t="s">
        <v>29</v>
      </c>
      <c r="G4542" s="12" t="s">
        <v>20</v>
      </c>
      <c r="H4542" s="12" t="s">
        <v>17</v>
      </c>
    </row>
    <row r="4543" spans="1:8" ht="14.25" customHeight="1">
      <c r="A4543" s="12" t="s">
        <v>4570</v>
      </c>
      <c r="B4543" s="12" t="s">
        <v>34</v>
      </c>
      <c r="C4543" s="12"/>
      <c r="D4543" s="13">
        <v>120466</v>
      </c>
      <c r="E4543" s="13">
        <v>88336</v>
      </c>
      <c r="F4543" s="12"/>
      <c r="G4543" s="12" t="s">
        <v>20</v>
      </c>
      <c r="H4543" s="12" t="s">
        <v>31</v>
      </c>
    </row>
    <row r="4544" spans="1:8" ht="14.25" customHeight="1">
      <c r="A4544" s="12" t="s">
        <v>4571</v>
      </c>
      <c r="B4544" s="12"/>
      <c r="C4544" s="12" t="s">
        <v>9</v>
      </c>
      <c r="D4544" s="13">
        <v>155088</v>
      </c>
      <c r="E4544" s="13">
        <v>98263</v>
      </c>
      <c r="F4544" s="12" t="s">
        <v>29</v>
      </c>
      <c r="G4544" s="12" t="s">
        <v>20</v>
      </c>
      <c r="H4544" s="12" t="s">
        <v>17</v>
      </c>
    </row>
    <row r="4545" spans="1:8" ht="14.25" customHeight="1">
      <c r="A4545" s="12" t="s">
        <v>4572</v>
      </c>
      <c r="B4545" s="12"/>
      <c r="C4545" s="12" t="s">
        <v>46</v>
      </c>
      <c r="D4545" s="13">
        <v>12644</v>
      </c>
      <c r="E4545" s="13">
        <v>50560</v>
      </c>
      <c r="F4545" s="12"/>
      <c r="G4545" s="12" t="s">
        <v>16</v>
      </c>
      <c r="H4545" s="12"/>
    </row>
    <row r="4546" spans="1:8" ht="14.25" customHeight="1">
      <c r="A4546" s="12" t="s">
        <v>4573</v>
      </c>
      <c r="B4546" s="12" t="s">
        <v>34</v>
      </c>
      <c r="C4546" s="12" t="s">
        <v>9</v>
      </c>
      <c r="D4546" s="13">
        <v>19776</v>
      </c>
      <c r="E4546" s="13">
        <v>52373</v>
      </c>
      <c r="F4546" s="12" t="s">
        <v>15</v>
      </c>
      <c r="G4546" s="12"/>
      <c r="H4546" s="12"/>
    </row>
    <row r="4547" spans="1:8" ht="14.25" customHeight="1">
      <c r="A4547" s="12" t="s">
        <v>4574</v>
      </c>
      <c r="B4547" s="12" t="s">
        <v>34</v>
      </c>
      <c r="C4547" s="12" t="s">
        <v>46</v>
      </c>
      <c r="D4547" s="13">
        <v>39192</v>
      </c>
      <c r="E4547" s="13">
        <v>52660</v>
      </c>
      <c r="F4547" s="12"/>
      <c r="G4547" s="12" t="s">
        <v>24</v>
      </c>
      <c r="H4547" s="12" t="s">
        <v>31</v>
      </c>
    </row>
    <row r="4548" spans="1:8" ht="14.25" customHeight="1">
      <c r="A4548" s="12" t="s">
        <v>4575</v>
      </c>
      <c r="B4548" s="12" t="s">
        <v>34</v>
      </c>
      <c r="C4548" s="12" t="s">
        <v>46</v>
      </c>
      <c r="D4548" s="13">
        <v>83474</v>
      </c>
      <c r="E4548" s="13">
        <v>78547</v>
      </c>
      <c r="F4548" s="12" t="s">
        <v>15</v>
      </c>
      <c r="G4548" s="12"/>
      <c r="H4548" s="12" t="s">
        <v>21</v>
      </c>
    </row>
    <row r="4549" spans="1:8" ht="14.25" customHeight="1">
      <c r="A4549" s="12" t="s">
        <v>4576</v>
      </c>
      <c r="B4549" s="12" t="s">
        <v>19</v>
      </c>
      <c r="C4549" s="12" t="s">
        <v>9</v>
      </c>
      <c r="D4549" s="13">
        <v>145609</v>
      </c>
      <c r="E4549" s="13">
        <v>64011</v>
      </c>
      <c r="F4549" s="12"/>
      <c r="G4549" s="12" t="s">
        <v>24</v>
      </c>
      <c r="H4549" s="12" t="s">
        <v>31</v>
      </c>
    </row>
    <row r="4550" spans="1:8" ht="14.25" customHeight="1">
      <c r="A4550" s="12" t="s">
        <v>4577</v>
      </c>
      <c r="B4550" s="12" t="s">
        <v>34</v>
      </c>
      <c r="C4550" s="12" t="s">
        <v>46</v>
      </c>
      <c r="D4550" s="13">
        <v>95292</v>
      </c>
      <c r="E4550" s="13">
        <v>74827</v>
      </c>
      <c r="F4550" s="12" t="s">
        <v>10</v>
      </c>
      <c r="G4550" s="12" t="s">
        <v>24</v>
      </c>
      <c r="H4550" s="12" t="s">
        <v>17</v>
      </c>
    </row>
    <row r="4551" spans="1:8" ht="14.25" customHeight="1">
      <c r="A4551" s="12" t="s">
        <v>4578</v>
      </c>
      <c r="B4551" s="12" t="s">
        <v>13</v>
      </c>
      <c r="C4551" s="12"/>
      <c r="D4551" s="13">
        <v>131397</v>
      </c>
      <c r="E4551" s="13">
        <v>73102</v>
      </c>
      <c r="F4551" s="12" t="s">
        <v>29</v>
      </c>
      <c r="G4551" s="12" t="s">
        <v>16</v>
      </c>
      <c r="H4551" s="12" t="s">
        <v>17</v>
      </c>
    </row>
    <row r="4552" spans="1:8" ht="14.25" customHeight="1">
      <c r="A4552" s="12" t="s">
        <v>4579</v>
      </c>
      <c r="B4552" s="12" t="s">
        <v>36</v>
      </c>
      <c r="C4552" s="12" t="s">
        <v>9</v>
      </c>
      <c r="D4552" s="13">
        <v>57431</v>
      </c>
      <c r="E4552" s="13">
        <v>99680</v>
      </c>
      <c r="F4552" s="12"/>
      <c r="G4552" s="12" t="s">
        <v>20</v>
      </c>
      <c r="H4552" s="12" t="s">
        <v>11</v>
      </c>
    </row>
    <row r="4553" spans="1:8" ht="14.25" customHeight="1">
      <c r="A4553" s="12" t="s">
        <v>4580</v>
      </c>
      <c r="B4553" s="12" t="s">
        <v>36</v>
      </c>
      <c r="C4553" s="12" t="s">
        <v>46</v>
      </c>
      <c r="D4553" s="13">
        <v>141791</v>
      </c>
      <c r="E4553" s="13">
        <v>16361</v>
      </c>
      <c r="F4553" s="12" t="s">
        <v>10</v>
      </c>
      <c r="G4553" s="12" t="s">
        <v>16</v>
      </c>
      <c r="H4553" s="12" t="s">
        <v>21</v>
      </c>
    </row>
    <row r="4554" spans="1:8" ht="14.25" customHeight="1">
      <c r="A4554" s="12" t="s">
        <v>4581</v>
      </c>
      <c r="B4554" s="12" t="s">
        <v>34</v>
      </c>
      <c r="C4554" s="12"/>
      <c r="D4554" s="13">
        <v>57409</v>
      </c>
      <c r="E4554" s="13">
        <v>45052</v>
      </c>
      <c r="F4554" s="12" t="s">
        <v>10</v>
      </c>
      <c r="G4554" s="12" t="s">
        <v>20</v>
      </c>
      <c r="H4554" s="12" t="s">
        <v>17</v>
      </c>
    </row>
    <row r="4555" spans="1:8" ht="14.25" customHeight="1">
      <c r="A4555" s="12" t="s">
        <v>4582</v>
      </c>
      <c r="B4555" s="12" t="s">
        <v>19</v>
      </c>
      <c r="C4555" s="12"/>
      <c r="D4555" s="13">
        <v>196798</v>
      </c>
      <c r="E4555" s="13">
        <v>45011</v>
      </c>
      <c r="F4555" s="12"/>
      <c r="G4555" s="12" t="s">
        <v>24</v>
      </c>
      <c r="H4555" s="12" t="s">
        <v>17</v>
      </c>
    </row>
    <row r="4556" spans="1:8" ht="14.25" customHeight="1">
      <c r="A4556" s="12" t="s">
        <v>4583</v>
      </c>
      <c r="B4556" s="12" t="s">
        <v>34</v>
      </c>
      <c r="C4556" s="12"/>
      <c r="D4556" s="13">
        <v>79812</v>
      </c>
      <c r="E4556" s="13">
        <v>60984</v>
      </c>
      <c r="F4556" s="12" t="s">
        <v>10</v>
      </c>
      <c r="G4556" s="12" t="s">
        <v>20</v>
      </c>
      <c r="H4556" s="12"/>
    </row>
    <row r="4557" spans="1:8" ht="14.25" customHeight="1">
      <c r="A4557" s="12" t="s">
        <v>4584</v>
      </c>
      <c r="B4557" s="12" t="s">
        <v>19</v>
      </c>
      <c r="C4557" s="12" t="s">
        <v>9</v>
      </c>
      <c r="D4557" s="13">
        <v>99609</v>
      </c>
      <c r="E4557" s="13">
        <v>94165</v>
      </c>
      <c r="F4557" s="12"/>
      <c r="G4557" s="12" t="s">
        <v>16</v>
      </c>
      <c r="H4557" s="12" t="s">
        <v>17</v>
      </c>
    </row>
    <row r="4558" spans="1:8" ht="14.25" customHeight="1">
      <c r="A4558" s="12" t="s">
        <v>4585</v>
      </c>
      <c r="B4558" s="12" t="s">
        <v>13</v>
      </c>
      <c r="C4558" s="12"/>
      <c r="D4558" s="13">
        <v>37433</v>
      </c>
      <c r="E4558" s="13">
        <v>9771</v>
      </c>
      <c r="F4558" s="12" t="s">
        <v>29</v>
      </c>
      <c r="G4558" s="12" t="s">
        <v>24</v>
      </c>
      <c r="H4558" s="12" t="s">
        <v>21</v>
      </c>
    </row>
    <row r="4559" spans="1:8" ht="14.25" customHeight="1">
      <c r="A4559" s="12" t="s">
        <v>4586</v>
      </c>
      <c r="B4559" s="12" t="s">
        <v>36</v>
      </c>
      <c r="C4559" s="12" t="s">
        <v>46</v>
      </c>
      <c r="D4559" s="13">
        <v>192459</v>
      </c>
      <c r="E4559" s="13">
        <v>92867</v>
      </c>
      <c r="F4559" s="12" t="s">
        <v>15</v>
      </c>
      <c r="G4559" s="12" t="s">
        <v>16</v>
      </c>
      <c r="H4559" s="12"/>
    </row>
    <row r="4560" spans="1:8" ht="14.25" customHeight="1">
      <c r="A4560" s="12" t="s">
        <v>4587</v>
      </c>
      <c r="B4560" s="12" t="s">
        <v>19</v>
      </c>
      <c r="C4560" s="12"/>
      <c r="D4560" s="13">
        <v>67082</v>
      </c>
      <c r="E4560" s="13">
        <v>10645</v>
      </c>
      <c r="F4560" s="12" t="s">
        <v>29</v>
      </c>
      <c r="G4560" s="12" t="s">
        <v>24</v>
      </c>
      <c r="H4560" s="12" t="s">
        <v>21</v>
      </c>
    </row>
    <row r="4561" spans="1:8" ht="14.25" customHeight="1">
      <c r="A4561" s="12" t="s">
        <v>4588</v>
      </c>
      <c r="B4561" s="12" t="s">
        <v>13</v>
      </c>
      <c r="C4561" s="12" t="s">
        <v>14</v>
      </c>
      <c r="D4561" s="13">
        <v>180302</v>
      </c>
      <c r="E4561" s="13">
        <v>86168</v>
      </c>
      <c r="F4561" s="12" t="s">
        <v>29</v>
      </c>
      <c r="G4561" s="12" t="s">
        <v>24</v>
      </c>
      <c r="H4561" s="12" t="s">
        <v>11</v>
      </c>
    </row>
    <row r="4562" spans="1:8" ht="14.25" customHeight="1">
      <c r="A4562" s="12" t="s">
        <v>4589</v>
      </c>
      <c r="B4562" s="12" t="s">
        <v>34</v>
      </c>
      <c r="C4562" s="12" t="s">
        <v>9</v>
      </c>
      <c r="D4562" s="13">
        <v>179793</v>
      </c>
      <c r="E4562" s="13">
        <v>20886</v>
      </c>
      <c r="F4562" s="12" t="s">
        <v>29</v>
      </c>
      <c r="G4562" s="12"/>
      <c r="H4562" s="12"/>
    </row>
    <row r="4563" spans="1:8" ht="14.25" customHeight="1">
      <c r="A4563" s="12" t="s">
        <v>4590</v>
      </c>
      <c r="B4563" s="12" t="s">
        <v>34</v>
      </c>
      <c r="C4563" s="12" t="s">
        <v>14</v>
      </c>
      <c r="D4563" s="13">
        <v>14743</v>
      </c>
      <c r="E4563" s="13">
        <v>98557</v>
      </c>
      <c r="F4563" s="12" t="s">
        <v>10</v>
      </c>
      <c r="G4563" s="12" t="s">
        <v>24</v>
      </c>
      <c r="H4563" s="12" t="s">
        <v>11</v>
      </c>
    </row>
    <row r="4564" spans="1:8" ht="14.25" customHeight="1">
      <c r="A4564" s="12" t="s">
        <v>4591</v>
      </c>
      <c r="B4564" s="12" t="s">
        <v>19</v>
      </c>
      <c r="C4564" s="12" t="s">
        <v>9</v>
      </c>
      <c r="D4564" s="13">
        <v>19868</v>
      </c>
      <c r="E4564" s="13">
        <v>80298</v>
      </c>
      <c r="F4564" s="12" t="s">
        <v>10</v>
      </c>
      <c r="G4564" s="12"/>
      <c r="H4564" s="12" t="s">
        <v>17</v>
      </c>
    </row>
    <row r="4565" spans="1:8" ht="14.25" customHeight="1">
      <c r="A4565" s="12" t="s">
        <v>4592</v>
      </c>
      <c r="B4565" s="12" t="s">
        <v>34</v>
      </c>
      <c r="C4565" s="12"/>
      <c r="D4565" s="13">
        <v>67733</v>
      </c>
      <c r="E4565" s="13">
        <v>92564</v>
      </c>
      <c r="F4565" s="12" t="s">
        <v>15</v>
      </c>
      <c r="G4565" s="12" t="s">
        <v>24</v>
      </c>
      <c r="H4565" s="12" t="s">
        <v>21</v>
      </c>
    </row>
    <row r="4566" spans="1:8" ht="14.25" customHeight="1">
      <c r="A4566" s="12" t="s">
        <v>4593</v>
      </c>
      <c r="B4566" s="12"/>
      <c r="C4566" s="12" t="s">
        <v>14</v>
      </c>
      <c r="D4566" s="13">
        <v>11187</v>
      </c>
      <c r="E4566" s="13">
        <v>32492</v>
      </c>
      <c r="F4566" s="12" t="s">
        <v>15</v>
      </c>
      <c r="G4566" s="12" t="s">
        <v>20</v>
      </c>
      <c r="H4566" s="12" t="s">
        <v>11</v>
      </c>
    </row>
    <row r="4567" spans="1:8" ht="14.25" customHeight="1">
      <c r="A4567" s="12" t="s">
        <v>4594</v>
      </c>
      <c r="B4567" s="12" t="s">
        <v>36</v>
      </c>
      <c r="C4567" s="12" t="s">
        <v>14</v>
      </c>
      <c r="D4567" s="13">
        <v>57332</v>
      </c>
      <c r="E4567" s="13">
        <v>75784</v>
      </c>
      <c r="F4567" s="12" t="s">
        <v>10</v>
      </c>
      <c r="G4567" s="12" t="s">
        <v>24</v>
      </c>
      <c r="H4567" s="12" t="s">
        <v>17</v>
      </c>
    </row>
    <row r="4568" spans="1:8" ht="14.25" customHeight="1">
      <c r="A4568" s="12" t="s">
        <v>4595</v>
      </c>
      <c r="B4568" s="12" t="s">
        <v>19</v>
      </c>
      <c r="C4568" s="12"/>
      <c r="D4568" s="13">
        <v>118135</v>
      </c>
      <c r="E4568" s="13">
        <v>48769</v>
      </c>
      <c r="F4568" s="12" t="s">
        <v>29</v>
      </c>
      <c r="G4568" s="12"/>
      <c r="H4568" s="12" t="s">
        <v>21</v>
      </c>
    </row>
    <row r="4569" spans="1:8" ht="14.25" customHeight="1">
      <c r="A4569" s="12" t="s">
        <v>4596</v>
      </c>
      <c r="B4569" s="12"/>
      <c r="C4569" s="12" t="s">
        <v>46</v>
      </c>
      <c r="D4569" s="13">
        <v>147975</v>
      </c>
      <c r="E4569" s="13">
        <v>9413</v>
      </c>
      <c r="F4569" s="12" t="s">
        <v>15</v>
      </c>
      <c r="G4569" s="12" t="s">
        <v>16</v>
      </c>
      <c r="H4569" s="12"/>
    </row>
    <row r="4570" spans="1:8" ht="14.25" customHeight="1">
      <c r="A4570" s="12" t="s">
        <v>4597</v>
      </c>
      <c r="B4570" s="12" t="s">
        <v>19</v>
      </c>
      <c r="C4570" s="12"/>
      <c r="D4570" s="13">
        <v>174385</v>
      </c>
      <c r="E4570" s="13">
        <v>94817</v>
      </c>
      <c r="F4570" s="12"/>
      <c r="G4570" s="12" t="s">
        <v>20</v>
      </c>
      <c r="H4570" s="12" t="s">
        <v>17</v>
      </c>
    </row>
    <row r="4571" spans="1:8" ht="14.25" customHeight="1">
      <c r="A4571" s="12" t="s">
        <v>4598</v>
      </c>
      <c r="B4571" s="12"/>
      <c r="C4571" s="12"/>
      <c r="D4571" s="13">
        <v>55377</v>
      </c>
      <c r="E4571" s="13">
        <v>67512</v>
      </c>
      <c r="F4571" s="12" t="s">
        <v>29</v>
      </c>
      <c r="G4571" s="12" t="s">
        <v>20</v>
      </c>
      <c r="H4571" s="12" t="s">
        <v>11</v>
      </c>
    </row>
    <row r="4572" spans="1:8" ht="14.25" customHeight="1">
      <c r="A4572" s="12" t="s">
        <v>4599</v>
      </c>
      <c r="B4572" s="12" t="s">
        <v>13</v>
      </c>
      <c r="C4572" s="12" t="s">
        <v>14</v>
      </c>
      <c r="D4572" s="13">
        <v>123268</v>
      </c>
      <c r="E4572" s="13">
        <v>55317</v>
      </c>
      <c r="F4572" s="12" t="s">
        <v>29</v>
      </c>
      <c r="G4572" s="12" t="s">
        <v>16</v>
      </c>
      <c r="H4572" s="12"/>
    </row>
    <row r="4573" spans="1:8" ht="14.25" customHeight="1">
      <c r="A4573" s="12" t="s">
        <v>4600</v>
      </c>
      <c r="B4573" s="12" t="s">
        <v>152</v>
      </c>
      <c r="C4573" s="12" t="s">
        <v>14</v>
      </c>
      <c r="D4573" s="13">
        <v>101855</v>
      </c>
      <c r="E4573" s="13">
        <v>68837</v>
      </c>
      <c r="F4573" s="12" t="s">
        <v>29</v>
      </c>
      <c r="G4573" s="12" t="s">
        <v>16</v>
      </c>
      <c r="H4573" s="12" t="s">
        <v>21</v>
      </c>
    </row>
    <row r="4574" spans="1:8" ht="14.25" customHeight="1">
      <c r="A4574" s="12" t="s">
        <v>4601</v>
      </c>
      <c r="B4574" s="12" t="s">
        <v>13</v>
      </c>
      <c r="C4574" s="12"/>
      <c r="D4574" s="13">
        <v>153843</v>
      </c>
      <c r="E4574" s="13">
        <v>58009</v>
      </c>
      <c r="F4574" s="12" t="s">
        <v>29</v>
      </c>
      <c r="G4574" s="12" t="s">
        <v>24</v>
      </c>
      <c r="H4574" s="12" t="s">
        <v>31</v>
      </c>
    </row>
    <row r="4575" spans="1:8" ht="14.25" customHeight="1">
      <c r="A4575" s="12" t="s">
        <v>4602</v>
      </c>
      <c r="B4575" s="12" t="s">
        <v>36</v>
      </c>
      <c r="C4575" s="12" t="s">
        <v>14</v>
      </c>
      <c r="D4575" s="13">
        <v>127066</v>
      </c>
      <c r="E4575" s="13">
        <v>93914</v>
      </c>
      <c r="F4575" s="12" t="s">
        <v>29</v>
      </c>
      <c r="G4575" s="12"/>
      <c r="H4575" s="12" t="s">
        <v>17</v>
      </c>
    </row>
    <row r="4576" spans="1:8" ht="14.25" customHeight="1">
      <c r="A4576" s="12" t="s">
        <v>4603</v>
      </c>
      <c r="B4576" s="12" t="s">
        <v>36</v>
      </c>
      <c r="C4576" s="12" t="s">
        <v>14</v>
      </c>
      <c r="D4576" s="13">
        <v>130340</v>
      </c>
      <c r="E4576" s="13">
        <v>45262</v>
      </c>
      <c r="F4576" s="12"/>
      <c r="G4576" s="12"/>
      <c r="H4576" s="12" t="s">
        <v>31</v>
      </c>
    </row>
    <row r="4577" spans="1:8" ht="14.25" customHeight="1">
      <c r="A4577" s="12" t="s">
        <v>4604</v>
      </c>
      <c r="B4577" s="12" t="s">
        <v>13</v>
      </c>
      <c r="C4577" s="12" t="s">
        <v>14</v>
      </c>
      <c r="D4577" s="13">
        <v>34549</v>
      </c>
      <c r="E4577" s="13">
        <v>6343</v>
      </c>
      <c r="F4577" s="12" t="s">
        <v>29</v>
      </c>
      <c r="G4577" s="12" t="s">
        <v>20</v>
      </c>
      <c r="H4577" s="12"/>
    </row>
    <row r="4578" spans="1:8" ht="14.25" customHeight="1">
      <c r="A4578" s="12" t="s">
        <v>4605</v>
      </c>
      <c r="B4578" s="12" t="s">
        <v>34</v>
      </c>
      <c r="C4578" s="12" t="s">
        <v>46</v>
      </c>
      <c r="D4578" s="13">
        <v>182264</v>
      </c>
      <c r="E4578" s="13">
        <v>81341</v>
      </c>
      <c r="F4578" s="12"/>
      <c r="G4578" s="12"/>
      <c r="H4578" s="12" t="s">
        <v>21</v>
      </c>
    </row>
    <row r="4579" spans="1:8" ht="14.25" customHeight="1">
      <c r="A4579" s="12" t="s">
        <v>4606</v>
      </c>
      <c r="B4579" s="12"/>
      <c r="C4579" s="12"/>
      <c r="D4579" s="13">
        <v>164472</v>
      </c>
      <c r="E4579" s="13">
        <v>70305</v>
      </c>
      <c r="F4579" s="12" t="s">
        <v>29</v>
      </c>
      <c r="G4579" s="12"/>
      <c r="H4579" s="12"/>
    </row>
    <row r="4580" spans="1:8" ht="14.25" customHeight="1">
      <c r="A4580" s="12" t="s">
        <v>4607</v>
      </c>
      <c r="B4580" s="12" t="s">
        <v>34</v>
      </c>
      <c r="C4580" s="12"/>
      <c r="D4580" s="13">
        <v>119410</v>
      </c>
      <c r="E4580" s="13">
        <v>26347</v>
      </c>
      <c r="F4580" s="12"/>
      <c r="G4580" s="12" t="s">
        <v>24</v>
      </c>
      <c r="H4580" s="12" t="s">
        <v>17</v>
      </c>
    </row>
    <row r="4581" spans="1:8" ht="14.25" customHeight="1">
      <c r="A4581" s="12" t="s">
        <v>4608</v>
      </c>
      <c r="B4581" s="12" t="s">
        <v>34</v>
      </c>
      <c r="C4581" s="12" t="s">
        <v>9</v>
      </c>
      <c r="D4581" s="13">
        <v>177586</v>
      </c>
      <c r="E4581" s="13">
        <v>70396</v>
      </c>
      <c r="F4581" s="12" t="s">
        <v>15</v>
      </c>
      <c r="G4581" s="12" t="s">
        <v>20</v>
      </c>
      <c r="H4581" s="12"/>
    </row>
    <row r="4582" spans="1:8" ht="14.25" customHeight="1">
      <c r="A4582" s="12" t="s">
        <v>4609</v>
      </c>
      <c r="B4582" s="12" t="s">
        <v>13</v>
      </c>
      <c r="C4582" s="12" t="s">
        <v>46</v>
      </c>
      <c r="D4582" s="13">
        <v>112980</v>
      </c>
      <c r="E4582" s="13">
        <v>65097</v>
      </c>
      <c r="F4582" s="12"/>
      <c r="G4582" s="12" t="s">
        <v>20</v>
      </c>
      <c r="H4582" s="12" t="s">
        <v>11</v>
      </c>
    </row>
    <row r="4583" spans="1:8" ht="14.25" customHeight="1">
      <c r="A4583" s="12" t="s">
        <v>4610</v>
      </c>
      <c r="B4583" s="12" t="s">
        <v>13</v>
      </c>
      <c r="C4583" s="12" t="s">
        <v>14</v>
      </c>
      <c r="D4583" s="13">
        <v>126455</v>
      </c>
      <c r="E4583" s="13">
        <v>52099</v>
      </c>
      <c r="F4583" s="12"/>
      <c r="G4583" s="12"/>
      <c r="H4583" s="12" t="s">
        <v>17</v>
      </c>
    </row>
    <row r="4584" spans="1:8" ht="14.25" customHeight="1">
      <c r="A4584" s="12" t="s">
        <v>4611</v>
      </c>
      <c r="B4584" s="12"/>
      <c r="C4584" s="12" t="s">
        <v>46</v>
      </c>
      <c r="D4584" s="13">
        <v>22998</v>
      </c>
      <c r="E4584" s="13">
        <v>41354</v>
      </c>
      <c r="F4584" s="12"/>
      <c r="G4584" s="12"/>
      <c r="H4584" s="12" t="s">
        <v>11</v>
      </c>
    </row>
    <row r="4585" spans="1:8" ht="14.25" customHeight="1">
      <c r="A4585" s="12" t="s">
        <v>4612</v>
      </c>
      <c r="B4585" s="12" t="s">
        <v>19</v>
      </c>
      <c r="C4585" s="12" t="s">
        <v>14</v>
      </c>
      <c r="D4585" s="13">
        <v>74822</v>
      </c>
      <c r="E4585" s="13">
        <v>58593</v>
      </c>
      <c r="F4585" s="12"/>
      <c r="G4585" s="12" t="s">
        <v>16</v>
      </c>
      <c r="H4585" s="12" t="s">
        <v>11</v>
      </c>
    </row>
    <row r="4586" spans="1:8" ht="14.25" customHeight="1">
      <c r="A4586" s="12" t="s">
        <v>4613</v>
      </c>
      <c r="B4586" s="12" t="s">
        <v>19</v>
      </c>
      <c r="C4586" s="12" t="s">
        <v>46</v>
      </c>
      <c r="D4586" s="13">
        <v>83572</v>
      </c>
      <c r="E4586" s="13">
        <v>96824</v>
      </c>
      <c r="F4586" s="12" t="s">
        <v>15</v>
      </c>
      <c r="G4586" s="12"/>
      <c r="H4586" s="12"/>
    </row>
    <row r="4587" spans="1:8" ht="14.25" customHeight="1">
      <c r="A4587" s="12" t="s">
        <v>4614</v>
      </c>
      <c r="B4587" s="12" t="s">
        <v>19</v>
      </c>
      <c r="C4587" s="12" t="s">
        <v>46</v>
      </c>
      <c r="D4587" s="13">
        <v>141283</v>
      </c>
      <c r="E4587" s="13">
        <v>71537</v>
      </c>
      <c r="F4587" s="12"/>
      <c r="G4587" s="12"/>
      <c r="H4587" s="12"/>
    </row>
    <row r="4588" spans="1:8" ht="14.25" customHeight="1">
      <c r="A4588" s="12" t="s">
        <v>4615</v>
      </c>
      <c r="B4588" s="12" t="s">
        <v>13</v>
      </c>
      <c r="C4588" s="12"/>
      <c r="D4588" s="13">
        <v>179597</v>
      </c>
      <c r="E4588" s="13">
        <v>26564</v>
      </c>
      <c r="F4588" s="12" t="s">
        <v>10</v>
      </c>
      <c r="G4588" s="12" t="s">
        <v>20</v>
      </c>
      <c r="H4588" s="12" t="s">
        <v>17</v>
      </c>
    </row>
    <row r="4589" spans="1:8" ht="14.25" customHeight="1">
      <c r="A4589" s="12" t="s">
        <v>4616</v>
      </c>
      <c r="B4589" s="12" t="s">
        <v>34</v>
      </c>
      <c r="C4589" s="12" t="s">
        <v>9</v>
      </c>
      <c r="D4589" s="13">
        <v>38298</v>
      </c>
      <c r="E4589" s="13">
        <v>64495</v>
      </c>
      <c r="F4589" s="12"/>
      <c r="G4589" s="12" t="s">
        <v>20</v>
      </c>
      <c r="H4589" s="12" t="s">
        <v>17</v>
      </c>
    </row>
    <row r="4590" spans="1:8" ht="14.25" customHeight="1">
      <c r="A4590" s="12" t="s">
        <v>4617</v>
      </c>
      <c r="B4590" s="12" t="s">
        <v>19</v>
      </c>
      <c r="C4590" s="12" t="s">
        <v>46</v>
      </c>
      <c r="D4590" s="13">
        <v>61237</v>
      </c>
      <c r="E4590" s="13">
        <v>91662</v>
      </c>
      <c r="F4590" s="12" t="s">
        <v>10</v>
      </c>
      <c r="G4590" s="12" t="s">
        <v>24</v>
      </c>
      <c r="H4590" s="12"/>
    </row>
    <row r="4591" spans="1:8" ht="14.25" customHeight="1">
      <c r="A4591" s="12" t="s">
        <v>4618</v>
      </c>
      <c r="B4591" s="12" t="s">
        <v>34</v>
      </c>
      <c r="C4591" s="12"/>
      <c r="D4591" s="13">
        <v>31717</v>
      </c>
      <c r="E4591" s="13">
        <v>72189</v>
      </c>
      <c r="F4591" s="12" t="s">
        <v>15</v>
      </c>
      <c r="G4591" s="12" t="s">
        <v>24</v>
      </c>
      <c r="H4591" s="12" t="s">
        <v>17</v>
      </c>
    </row>
    <row r="4592" spans="1:8" ht="14.25" customHeight="1">
      <c r="A4592" s="12" t="s">
        <v>4619</v>
      </c>
      <c r="B4592" s="12" t="s">
        <v>34</v>
      </c>
      <c r="C4592" s="12" t="s">
        <v>46</v>
      </c>
      <c r="D4592" s="13">
        <v>59089</v>
      </c>
      <c r="E4592" s="13">
        <v>18248</v>
      </c>
      <c r="F4592" s="12" t="s">
        <v>15</v>
      </c>
      <c r="G4592" s="12" t="s">
        <v>20</v>
      </c>
      <c r="H4592" s="12" t="s">
        <v>21</v>
      </c>
    </row>
    <row r="4593" spans="1:8" ht="14.25" customHeight="1">
      <c r="A4593" s="12" t="s">
        <v>4620</v>
      </c>
      <c r="B4593" s="12" t="s">
        <v>19</v>
      </c>
      <c r="C4593" s="12" t="s">
        <v>9</v>
      </c>
      <c r="D4593" s="13">
        <v>13023</v>
      </c>
      <c r="E4593" s="13">
        <v>39699</v>
      </c>
      <c r="F4593" s="12" t="s">
        <v>10</v>
      </c>
      <c r="G4593" s="12"/>
      <c r="H4593" s="12" t="s">
        <v>31</v>
      </c>
    </row>
    <row r="4594" spans="1:8" ht="14.25" customHeight="1">
      <c r="A4594" s="12" t="s">
        <v>4621</v>
      </c>
      <c r="B4594" s="12" t="s">
        <v>34</v>
      </c>
      <c r="C4594" s="12"/>
      <c r="D4594" s="13">
        <v>82355</v>
      </c>
      <c r="E4594" s="13">
        <v>33913</v>
      </c>
      <c r="F4594" s="12" t="s">
        <v>10</v>
      </c>
      <c r="G4594" s="12" t="s">
        <v>24</v>
      </c>
      <c r="H4594" s="12" t="s">
        <v>17</v>
      </c>
    </row>
    <row r="4595" spans="1:8" ht="14.25" customHeight="1">
      <c r="A4595" s="12" t="s">
        <v>4622</v>
      </c>
      <c r="B4595" s="12"/>
      <c r="C4595" s="12" t="s">
        <v>14</v>
      </c>
      <c r="D4595" s="13">
        <v>190718</v>
      </c>
      <c r="E4595" s="13">
        <v>10489</v>
      </c>
      <c r="F4595" s="12" t="s">
        <v>10</v>
      </c>
      <c r="G4595" s="12"/>
      <c r="H4595" s="12" t="s">
        <v>21</v>
      </c>
    </row>
    <row r="4596" spans="1:8" ht="14.25" customHeight="1">
      <c r="A4596" s="12" t="s">
        <v>4623</v>
      </c>
      <c r="B4596" s="12"/>
      <c r="C4596" s="12" t="s">
        <v>14</v>
      </c>
      <c r="D4596" s="13">
        <v>27079</v>
      </c>
      <c r="E4596" s="13">
        <v>63360</v>
      </c>
      <c r="F4596" s="12" t="s">
        <v>10</v>
      </c>
      <c r="G4596" s="12" t="s">
        <v>16</v>
      </c>
      <c r="H4596" s="12"/>
    </row>
    <row r="4597" spans="1:8" ht="14.25" customHeight="1">
      <c r="A4597" s="12" t="s">
        <v>4624</v>
      </c>
      <c r="B4597" s="12" t="s">
        <v>19</v>
      </c>
      <c r="C4597" s="12" t="s">
        <v>46</v>
      </c>
      <c r="D4597" s="13">
        <v>198351</v>
      </c>
      <c r="E4597" s="13">
        <v>77733</v>
      </c>
      <c r="F4597" s="12"/>
      <c r="G4597" s="12" t="s">
        <v>16</v>
      </c>
      <c r="H4597" s="12"/>
    </row>
    <row r="4598" spans="1:8" ht="14.25" customHeight="1">
      <c r="A4598" s="12" t="s">
        <v>4625</v>
      </c>
      <c r="B4598" s="12" t="s">
        <v>13</v>
      </c>
      <c r="C4598" s="12" t="s">
        <v>46</v>
      </c>
      <c r="D4598" s="13">
        <v>96647</v>
      </c>
      <c r="E4598" s="13">
        <v>56807</v>
      </c>
      <c r="F4598" s="12"/>
      <c r="G4598" s="12" t="s">
        <v>24</v>
      </c>
      <c r="H4598" s="12" t="s">
        <v>11</v>
      </c>
    </row>
    <row r="4599" spans="1:8" ht="14.25" customHeight="1">
      <c r="A4599" s="12" t="s">
        <v>4626</v>
      </c>
      <c r="B4599" s="12" t="s">
        <v>36</v>
      </c>
      <c r="C4599" s="12" t="s">
        <v>9</v>
      </c>
      <c r="D4599" s="13">
        <v>76770</v>
      </c>
      <c r="E4599" s="13">
        <v>13604</v>
      </c>
      <c r="F4599" s="12" t="s">
        <v>10</v>
      </c>
      <c r="G4599" s="12" t="s">
        <v>16</v>
      </c>
      <c r="H4599" s="12" t="s">
        <v>31</v>
      </c>
    </row>
    <row r="4600" spans="1:8" ht="14.25" customHeight="1">
      <c r="A4600" s="12" t="s">
        <v>4627</v>
      </c>
      <c r="B4600" s="12"/>
      <c r="C4600" s="12" t="s">
        <v>9</v>
      </c>
      <c r="D4600" s="13">
        <v>67903</v>
      </c>
      <c r="E4600" s="13">
        <v>25353</v>
      </c>
      <c r="F4600" s="12" t="s">
        <v>10</v>
      </c>
      <c r="G4600" s="12" t="s">
        <v>24</v>
      </c>
      <c r="H4600" s="12"/>
    </row>
    <row r="4601" spans="1:8" ht="14.25" customHeight="1">
      <c r="A4601" s="12" t="s">
        <v>4628</v>
      </c>
      <c r="B4601" s="12" t="s">
        <v>36</v>
      </c>
      <c r="C4601" s="12" t="s">
        <v>46</v>
      </c>
      <c r="D4601" s="13">
        <v>119952</v>
      </c>
      <c r="E4601" s="13">
        <v>7656</v>
      </c>
      <c r="F4601" s="12" t="s">
        <v>10</v>
      </c>
      <c r="G4601" s="12"/>
      <c r="H4601" s="12"/>
    </row>
    <row r="4602" spans="1:8" ht="14.25" customHeight="1">
      <c r="A4602" s="12" t="s">
        <v>4629</v>
      </c>
      <c r="B4602" s="12" t="s">
        <v>36</v>
      </c>
      <c r="C4602" s="12"/>
      <c r="D4602" s="13">
        <v>172392</v>
      </c>
      <c r="E4602" s="13">
        <v>48622</v>
      </c>
      <c r="F4602" s="12" t="s">
        <v>10</v>
      </c>
      <c r="G4602" s="12"/>
      <c r="H4602" s="12" t="s">
        <v>31</v>
      </c>
    </row>
    <row r="4603" spans="1:8" ht="14.25" customHeight="1">
      <c r="A4603" s="12" t="s">
        <v>4630</v>
      </c>
      <c r="B4603" s="12" t="s">
        <v>36</v>
      </c>
      <c r="C4603" s="12" t="s">
        <v>14</v>
      </c>
      <c r="D4603" s="13">
        <v>15622</v>
      </c>
      <c r="E4603" s="13">
        <v>75693</v>
      </c>
      <c r="F4603" s="12" t="s">
        <v>10</v>
      </c>
      <c r="G4603" s="12" t="s">
        <v>16</v>
      </c>
      <c r="H4603" s="12" t="s">
        <v>21</v>
      </c>
    </row>
    <row r="4604" spans="1:8" ht="14.25" customHeight="1">
      <c r="A4604" s="12" t="s">
        <v>4631</v>
      </c>
      <c r="B4604" s="12" t="s">
        <v>34</v>
      </c>
      <c r="C4604" s="12"/>
      <c r="D4604" s="13">
        <v>169384</v>
      </c>
      <c r="E4604" s="13">
        <v>69586</v>
      </c>
      <c r="F4604" s="12" t="s">
        <v>29</v>
      </c>
      <c r="G4604" s="12"/>
      <c r="H4604" s="12" t="s">
        <v>31</v>
      </c>
    </row>
    <row r="4605" spans="1:8" ht="14.25" customHeight="1">
      <c r="A4605" s="12" t="s">
        <v>4632</v>
      </c>
      <c r="B4605" s="12" t="s">
        <v>34</v>
      </c>
      <c r="C4605" s="12" t="s">
        <v>46</v>
      </c>
      <c r="D4605" s="13">
        <v>150601</v>
      </c>
      <c r="E4605" s="13">
        <v>18334</v>
      </c>
      <c r="F4605" s="12" t="s">
        <v>15</v>
      </c>
      <c r="G4605" s="12"/>
      <c r="H4605" s="12" t="s">
        <v>31</v>
      </c>
    </row>
    <row r="4606" spans="1:8" ht="14.25" customHeight="1">
      <c r="A4606" s="12" t="s">
        <v>4633</v>
      </c>
      <c r="B4606" s="12"/>
      <c r="C4606" s="12" t="s">
        <v>9</v>
      </c>
      <c r="D4606" s="13">
        <v>141665</v>
      </c>
      <c r="E4606" s="13">
        <v>22933</v>
      </c>
      <c r="F4606" s="12"/>
      <c r="G4606" s="12" t="s">
        <v>24</v>
      </c>
      <c r="H4606" s="12"/>
    </row>
    <row r="4607" spans="1:8" ht="14.25" customHeight="1">
      <c r="A4607" s="12" t="s">
        <v>4634</v>
      </c>
      <c r="B4607" s="12" t="s">
        <v>19</v>
      </c>
      <c r="C4607" s="12" t="s">
        <v>46</v>
      </c>
      <c r="D4607" s="13">
        <v>196972</v>
      </c>
      <c r="E4607" s="13">
        <v>14522</v>
      </c>
      <c r="F4607" s="12"/>
      <c r="G4607" s="12" t="s">
        <v>16</v>
      </c>
      <c r="H4607" s="12" t="s">
        <v>31</v>
      </c>
    </row>
    <row r="4608" spans="1:8" ht="14.25" customHeight="1">
      <c r="A4608" s="12" t="s">
        <v>4635</v>
      </c>
      <c r="B4608" s="12" t="s">
        <v>36</v>
      </c>
      <c r="C4608" s="12" t="s">
        <v>46</v>
      </c>
      <c r="D4608" s="13">
        <v>100178</v>
      </c>
      <c r="E4608" s="13">
        <v>62842</v>
      </c>
      <c r="F4608" s="12" t="s">
        <v>29</v>
      </c>
      <c r="G4608" s="12" t="s">
        <v>24</v>
      </c>
      <c r="H4608" s="12" t="s">
        <v>21</v>
      </c>
    </row>
    <row r="4609" spans="1:8" ht="14.25" customHeight="1">
      <c r="A4609" s="12" t="s">
        <v>4636</v>
      </c>
      <c r="B4609" s="12"/>
      <c r="C4609" s="12" t="s">
        <v>46</v>
      </c>
      <c r="D4609" s="13">
        <v>187086</v>
      </c>
      <c r="E4609" s="13">
        <v>50338</v>
      </c>
      <c r="F4609" s="12" t="s">
        <v>15</v>
      </c>
      <c r="G4609" s="12" t="s">
        <v>16</v>
      </c>
      <c r="H4609" s="12" t="s">
        <v>31</v>
      </c>
    </row>
    <row r="4610" spans="1:8" ht="14.25" customHeight="1">
      <c r="A4610" s="12" t="s">
        <v>4637</v>
      </c>
      <c r="B4610" s="12" t="s">
        <v>13</v>
      </c>
      <c r="C4610" s="12" t="s">
        <v>14</v>
      </c>
      <c r="D4610" s="13">
        <v>24060</v>
      </c>
      <c r="E4610" s="13">
        <v>96694</v>
      </c>
      <c r="F4610" s="12" t="s">
        <v>29</v>
      </c>
      <c r="G4610" s="12" t="s">
        <v>24</v>
      </c>
      <c r="H4610" s="12"/>
    </row>
    <row r="4611" spans="1:8" ht="14.25" customHeight="1">
      <c r="A4611" s="12" t="s">
        <v>4638</v>
      </c>
      <c r="B4611" s="12" t="s">
        <v>13</v>
      </c>
      <c r="C4611" s="12" t="s">
        <v>9</v>
      </c>
      <c r="D4611" s="13">
        <v>171647</v>
      </c>
      <c r="E4611" s="13">
        <v>30282</v>
      </c>
      <c r="F4611" s="12" t="s">
        <v>10</v>
      </c>
      <c r="G4611" s="12" t="s">
        <v>20</v>
      </c>
      <c r="H4611" s="12" t="s">
        <v>17</v>
      </c>
    </row>
    <row r="4612" spans="1:8" ht="14.25" customHeight="1">
      <c r="A4612" s="12" t="s">
        <v>4639</v>
      </c>
      <c r="B4612" s="12" t="s">
        <v>34</v>
      </c>
      <c r="C4612" s="12"/>
      <c r="D4612" s="13">
        <v>68517</v>
      </c>
      <c r="E4612" s="13">
        <v>66395</v>
      </c>
      <c r="F4612" s="12" t="s">
        <v>29</v>
      </c>
      <c r="G4612" s="12" t="s">
        <v>24</v>
      </c>
      <c r="H4612" s="12" t="s">
        <v>21</v>
      </c>
    </row>
    <row r="4613" spans="1:8" ht="14.25" customHeight="1">
      <c r="A4613" s="12" t="s">
        <v>4640</v>
      </c>
      <c r="B4613" s="12"/>
      <c r="C4613" s="12" t="s">
        <v>9</v>
      </c>
      <c r="D4613" s="13">
        <v>189279</v>
      </c>
      <c r="E4613" s="13">
        <v>62329</v>
      </c>
      <c r="F4613" s="12"/>
      <c r="G4613" s="12"/>
      <c r="H4613" s="12" t="s">
        <v>31</v>
      </c>
    </row>
    <row r="4614" spans="1:8" ht="14.25" customHeight="1">
      <c r="A4614" s="12" t="s">
        <v>4641</v>
      </c>
      <c r="B4614" s="12"/>
      <c r="C4614" s="12" t="s">
        <v>46</v>
      </c>
      <c r="D4614" s="13">
        <v>40808</v>
      </c>
      <c r="E4614" s="13">
        <v>55983</v>
      </c>
      <c r="F4614" s="12"/>
      <c r="G4614" s="12"/>
      <c r="H4614" s="12"/>
    </row>
    <row r="4615" spans="1:8" ht="14.25" customHeight="1">
      <c r="A4615" s="12" t="s">
        <v>4642</v>
      </c>
      <c r="B4615" s="12" t="s">
        <v>19</v>
      </c>
      <c r="C4615" s="12" t="s">
        <v>46</v>
      </c>
      <c r="D4615" s="13">
        <v>29363</v>
      </c>
      <c r="E4615" s="13">
        <v>31730</v>
      </c>
      <c r="F4615" s="12" t="s">
        <v>10</v>
      </c>
      <c r="G4615" s="12" t="s">
        <v>16</v>
      </c>
      <c r="H4615" s="12"/>
    </row>
    <row r="4616" spans="1:8" ht="14.25" customHeight="1">
      <c r="A4616" s="12" t="s">
        <v>4643</v>
      </c>
      <c r="B4616" s="12" t="s">
        <v>34</v>
      </c>
      <c r="C4616" s="12" t="s">
        <v>9</v>
      </c>
      <c r="D4616" s="13">
        <v>152806</v>
      </c>
      <c r="E4616" s="13">
        <v>90300</v>
      </c>
      <c r="F4616" s="12" t="s">
        <v>29</v>
      </c>
      <c r="G4616" s="12" t="s">
        <v>24</v>
      </c>
      <c r="H4616" s="12"/>
    </row>
    <row r="4617" spans="1:8" ht="14.25" customHeight="1">
      <c r="A4617" s="12" t="s">
        <v>4644</v>
      </c>
      <c r="B4617" s="12"/>
      <c r="C4617" s="12" t="s">
        <v>14</v>
      </c>
      <c r="D4617" s="13">
        <v>127801</v>
      </c>
      <c r="E4617" s="13">
        <v>86377</v>
      </c>
      <c r="F4617" s="12"/>
      <c r="G4617" s="12" t="s">
        <v>20</v>
      </c>
      <c r="H4617" s="12"/>
    </row>
    <row r="4618" spans="1:8" ht="14.25" customHeight="1">
      <c r="A4618" s="12" t="s">
        <v>4645</v>
      </c>
      <c r="B4618" s="12"/>
      <c r="C4618" s="12" t="s">
        <v>9</v>
      </c>
      <c r="D4618" s="13">
        <v>124522</v>
      </c>
      <c r="E4618" s="13">
        <v>14653</v>
      </c>
      <c r="F4618" s="12" t="s">
        <v>10</v>
      </c>
      <c r="G4618" s="12" t="s">
        <v>20</v>
      </c>
      <c r="H4618" s="12"/>
    </row>
    <row r="4619" spans="1:8" ht="14.25" customHeight="1">
      <c r="A4619" s="12" t="s">
        <v>4646</v>
      </c>
      <c r="B4619" s="12"/>
      <c r="C4619" s="12" t="s">
        <v>9</v>
      </c>
      <c r="D4619" s="13">
        <v>35216</v>
      </c>
      <c r="E4619" s="13">
        <v>70924</v>
      </c>
      <c r="F4619" s="12" t="s">
        <v>15</v>
      </c>
      <c r="G4619" s="12"/>
      <c r="H4619" s="12" t="s">
        <v>17</v>
      </c>
    </row>
    <row r="4620" spans="1:8" ht="14.25" customHeight="1">
      <c r="A4620" s="12" t="s">
        <v>4647</v>
      </c>
      <c r="B4620" s="12" t="s">
        <v>36</v>
      </c>
      <c r="C4620" s="12"/>
      <c r="D4620" s="13">
        <v>89962</v>
      </c>
      <c r="E4620" s="13">
        <v>33444</v>
      </c>
      <c r="F4620" s="12"/>
      <c r="G4620" s="12" t="s">
        <v>20</v>
      </c>
      <c r="H4620" s="12" t="s">
        <v>21</v>
      </c>
    </row>
    <row r="4621" spans="1:8" ht="14.25" customHeight="1">
      <c r="A4621" s="12" t="s">
        <v>4648</v>
      </c>
      <c r="B4621" s="12" t="s">
        <v>36</v>
      </c>
      <c r="C4621" s="12" t="s">
        <v>46</v>
      </c>
      <c r="D4621" s="13">
        <v>188525</v>
      </c>
      <c r="E4621" s="13">
        <v>70907</v>
      </c>
      <c r="F4621" s="12" t="s">
        <v>15</v>
      </c>
      <c r="G4621" s="12" t="s">
        <v>24</v>
      </c>
      <c r="H4621" s="12" t="s">
        <v>31</v>
      </c>
    </row>
    <row r="4622" spans="1:8" ht="14.25" customHeight="1">
      <c r="A4622" s="12" t="s">
        <v>4649</v>
      </c>
      <c r="B4622" s="12" t="s">
        <v>36</v>
      </c>
      <c r="C4622" s="12" t="s">
        <v>9</v>
      </c>
      <c r="D4622" s="13">
        <v>171513</v>
      </c>
      <c r="E4622" s="13">
        <v>24913</v>
      </c>
      <c r="F4622" s="12"/>
      <c r="G4622" s="12" t="s">
        <v>24</v>
      </c>
      <c r="H4622" s="12"/>
    </row>
    <row r="4623" spans="1:8" ht="14.25" customHeight="1">
      <c r="A4623" s="12" t="s">
        <v>4650</v>
      </c>
      <c r="B4623" s="12" t="s">
        <v>13</v>
      </c>
      <c r="C4623" s="12" t="s">
        <v>46</v>
      </c>
      <c r="D4623" s="13">
        <v>190735</v>
      </c>
      <c r="E4623" s="13">
        <v>62737</v>
      </c>
      <c r="F4623" s="12" t="s">
        <v>10</v>
      </c>
      <c r="G4623" s="12" t="s">
        <v>20</v>
      </c>
      <c r="H4623" s="12" t="s">
        <v>31</v>
      </c>
    </row>
    <row r="4624" spans="1:8" ht="14.25" customHeight="1">
      <c r="A4624" s="12" t="s">
        <v>4651</v>
      </c>
      <c r="B4624" s="12" t="s">
        <v>13</v>
      </c>
      <c r="C4624" s="12"/>
      <c r="D4624" s="13">
        <v>27107</v>
      </c>
      <c r="E4624" s="13">
        <v>84137</v>
      </c>
      <c r="F4624" s="12" t="s">
        <v>29</v>
      </c>
      <c r="G4624" s="12" t="s">
        <v>20</v>
      </c>
      <c r="H4624" s="12" t="s">
        <v>11</v>
      </c>
    </row>
    <row r="4625" spans="1:8" ht="14.25" customHeight="1">
      <c r="A4625" s="12" t="s">
        <v>4652</v>
      </c>
      <c r="B4625" s="12" t="s">
        <v>13</v>
      </c>
      <c r="C4625" s="12" t="s">
        <v>14</v>
      </c>
      <c r="D4625" s="13">
        <v>165548</v>
      </c>
      <c r="E4625" s="13">
        <v>84017</v>
      </c>
      <c r="F4625" s="12" t="s">
        <v>15</v>
      </c>
      <c r="G4625" s="12" t="s">
        <v>24</v>
      </c>
      <c r="H4625" s="12" t="s">
        <v>11</v>
      </c>
    </row>
    <row r="4626" spans="1:8" ht="14.25" customHeight="1">
      <c r="A4626" s="12" t="s">
        <v>4653</v>
      </c>
      <c r="B4626" s="12" t="s">
        <v>36</v>
      </c>
      <c r="C4626" s="12" t="s">
        <v>46</v>
      </c>
      <c r="D4626" s="13">
        <v>195978</v>
      </c>
      <c r="E4626" s="13">
        <v>49701</v>
      </c>
      <c r="F4626" s="12" t="s">
        <v>29</v>
      </c>
      <c r="G4626" s="12" t="s">
        <v>16</v>
      </c>
      <c r="H4626" s="12" t="s">
        <v>17</v>
      </c>
    </row>
    <row r="4627" spans="1:8" ht="14.25" customHeight="1">
      <c r="A4627" s="12" t="s">
        <v>4654</v>
      </c>
      <c r="B4627" s="12" t="s">
        <v>13</v>
      </c>
      <c r="C4627" s="12" t="s">
        <v>14</v>
      </c>
      <c r="D4627" s="13">
        <v>157947</v>
      </c>
      <c r="E4627" s="13">
        <v>77559</v>
      </c>
      <c r="F4627" s="12" t="s">
        <v>10</v>
      </c>
      <c r="G4627" s="12" t="s">
        <v>20</v>
      </c>
      <c r="H4627" s="12" t="s">
        <v>21</v>
      </c>
    </row>
    <row r="4628" spans="1:8" ht="14.25" customHeight="1">
      <c r="A4628" s="12" t="s">
        <v>4655</v>
      </c>
      <c r="B4628" s="12"/>
      <c r="C4628" s="12" t="s">
        <v>9</v>
      </c>
      <c r="D4628" s="13">
        <v>60131</v>
      </c>
      <c r="E4628" s="13">
        <v>39624</v>
      </c>
      <c r="F4628" s="12"/>
      <c r="G4628" s="12" t="s">
        <v>16</v>
      </c>
      <c r="H4628" s="12" t="s">
        <v>21</v>
      </c>
    </row>
    <row r="4629" spans="1:8" ht="14.25" customHeight="1">
      <c r="A4629" s="12" t="s">
        <v>4656</v>
      </c>
      <c r="B4629" s="12"/>
      <c r="C4629" s="12" t="s">
        <v>9</v>
      </c>
      <c r="D4629" s="13">
        <v>110560</v>
      </c>
      <c r="E4629" s="13">
        <v>49506</v>
      </c>
      <c r="F4629" s="12" t="s">
        <v>29</v>
      </c>
      <c r="G4629" s="12"/>
      <c r="H4629" s="12" t="s">
        <v>17</v>
      </c>
    </row>
    <row r="4630" spans="1:8" ht="14.25" customHeight="1">
      <c r="A4630" s="12" t="s">
        <v>4657</v>
      </c>
      <c r="B4630" s="12" t="s">
        <v>19</v>
      </c>
      <c r="C4630" s="12"/>
      <c r="D4630" s="13">
        <v>82968</v>
      </c>
      <c r="E4630" s="13">
        <v>15698</v>
      </c>
      <c r="F4630" s="12" t="s">
        <v>15</v>
      </c>
      <c r="G4630" s="12" t="s">
        <v>24</v>
      </c>
      <c r="H4630" s="12" t="s">
        <v>21</v>
      </c>
    </row>
    <row r="4631" spans="1:8" ht="14.25" customHeight="1">
      <c r="A4631" s="12" t="s">
        <v>4658</v>
      </c>
      <c r="B4631" s="12" t="s">
        <v>13</v>
      </c>
      <c r="C4631" s="12" t="s">
        <v>9</v>
      </c>
      <c r="D4631" s="13">
        <v>45269</v>
      </c>
      <c r="E4631" s="13">
        <v>64961</v>
      </c>
      <c r="F4631" s="12" t="s">
        <v>29</v>
      </c>
      <c r="G4631" s="12" t="s">
        <v>20</v>
      </c>
      <c r="H4631" s="12" t="s">
        <v>17</v>
      </c>
    </row>
    <row r="4632" spans="1:8" ht="14.25" customHeight="1">
      <c r="A4632" s="12" t="s">
        <v>4659</v>
      </c>
      <c r="B4632" s="12" t="s">
        <v>13</v>
      </c>
      <c r="C4632" s="12" t="s">
        <v>14</v>
      </c>
      <c r="D4632" s="13">
        <v>102164</v>
      </c>
      <c r="E4632" s="13">
        <v>37964</v>
      </c>
      <c r="F4632" s="12" t="s">
        <v>10</v>
      </c>
      <c r="G4632" s="12"/>
      <c r="H4632" s="12" t="s">
        <v>21</v>
      </c>
    </row>
    <row r="4633" spans="1:8" ht="14.25" customHeight="1">
      <c r="A4633" s="12" t="s">
        <v>4660</v>
      </c>
      <c r="B4633" s="12" t="s">
        <v>19</v>
      </c>
      <c r="C4633" s="12" t="s">
        <v>14</v>
      </c>
      <c r="D4633" s="13">
        <v>86120</v>
      </c>
      <c r="E4633" s="13">
        <v>48063</v>
      </c>
      <c r="F4633" s="12" t="s">
        <v>29</v>
      </c>
      <c r="G4633" s="12" t="s">
        <v>24</v>
      </c>
      <c r="H4633" s="12" t="s">
        <v>17</v>
      </c>
    </row>
    <row r="4634" spans="1:8" ht="14.25" customHeight="1">
      <c r="A4634" s="12" t="s">
        <v>4661</v>
      </c>
      <c r="B4634" s="12" t="s">
        <v>36</v>
      </c>
      <c r="C4634" s="12" t="s">
        <v>14</v>
      </c>
      <c r="D4634" s="13">
        <v>108856</v>
      </c>
      <c r="E4634" s="13">
        <v>70457</v>
      </c>
      <c r="F4634" s="12" t="s">
        <v>10</v>
      </c>
      <c r="G4634" s="12" t="s">
        <v>24</v>
      </c>
      <c r="H4634" s="12"/>
    </row>
    <row r="4635" spans="1:8" ht="14.25" customHeight="1">
      <c r="A4635" s="12" t="s">
        <v>4662</v>
      </c>
      <c r="B4635" s="12" t="s">
        <v>34</v>
      </c>
      <c r="C4635" s="12" t="s">
        <v>14</v>
      </c>
      <c r="D4635" s="13">
        <v>107663</v>
      </c>
      <c r="E4635" s="13">
        <v>44726</v>
      </c>
      <c r="F4635" s="12"/>
      <c r="G4635" s="12" t="s">
        <v>20</v>
      </c>
      <c r="H4635" s="12" t="s">
        <v>31</v>
      </c>
    </row>
    <row r="4636" spans="1:8" ht="14.25" customHeight="1">
      <c r="A4636" s="12" t="s">
        <v>4663</v>
      </c>
      <c r="B4636" s="12" t="s">
        <v>13</v>
      </c>
      <c r="C4636" s="12" t="s">
        <v>14</v>
      </c>
      <c r="D4636" s="13">
        <v>124892</v>
      </c>
      <c r="E4636" s="13">
        <v>79449</v>
      </c>
      <c r="F4636" s="12"/>
      <c r="G4636" s="12" t="s">
        <v>16</v>
      </c>
      <c r="H4636" s="12" t="s">
        <v>21</v>
      </c>
    </row>
    <row r="4637" spans="1:8" ht="14.25" customHeight="1">
      <c r="A4637" s="12" t="s">
        <v>4664</v>
      </c>
      <c r="B4637" s="12" t="s">
        <v>13</v>
      </c>
      <c r="C4637" s="12"/>
      <c r="D4637" s="13">
        <v>190473</v>
      </c>
      <c r="E4637" s="13">
        <v>91974</v>
      </c>
      <c r="F4637" s="12" t="s">
        <v>15</v>
      </c>
      <c r="G4637" s="12" t="s">
        <v>16</v>
      </c>
      <c r="H4637" s="12" t="s">
        <v>21</v>
      </c>
    </row>
    <row r="4638" spans="1:8" ht="14.25" customHeight="1">
      <c r="A4638" s="12" t="s">
        <v>4665</v>
      </c>
      <c r="B4638" s="12" t="s">
        <v>13</v>
      </c>
      <c r="C4638" s="12" t="s">
        <v>9</v>
      </c>
      <c r="D4638" s="13">
        <v>13006</v>
      </c>
      <c r="E4638" s="13">
        <v>42668</v>
      </c>
      <c r="F4638" s="12" t="s">
        <v>10</v>
      </c>
      <c r="G4638" s="12" t="s">
        <v>20</v>
      </c>
      <c r="H4638" s="12" t="s">
        <v>31</v>
      </c>
    </row>
    <row r="4639" spans="1:8" ht="14.25" customHeight="1">
      <c r="A4639" s="12" t="s">
        <v>4666</v>
      </c>
      <c r="B4639" s="12" t="s">
        <v>36</v>
      </c>
      <c r="C4639" s="12" t="s">
        <v>9</v>
      </c>
      <c r="D4639" s="13">
        <v>25487</v>
      </c>
      <c r="E4639" s="13">
        <v>20239</v>
      </c>
      <c r="F4639" s="12" t="s">
        <v>15</v>
      </c>
      <c r="G4639" s="12"/>
      <c r="H4639" s="12"/>
    </row>
    <row r="4640" spans="1:8" ht="14.25" customHeight="1">
      <c r="A4640" s="12" t="s">
        <v>4667</v>
      </c>
      <c r="B4640" s="12" t="s">
        <v>34</v>
      </c>
      <c r="C4640" s="12"/>
      <c r="D4640" s="13">
        <v>78659</v>
      </c>
      <c r="E4640" s="13">
        <v>32737</v>
      </c>
      <c r="F4640" s="12" t="s">
        <v>10</v>
      </c>
      <c r="G4640" s="12" t="s">
        <v>16</v>
      </c>
      <c r="H4640" s="12" t="s">
        <v>17</v>
      </c>
    </row>
    <row r="4641" spans="1:8" ht="14.25" customHeight="1">
      <c r="A4641" s="12" t="s">
        <v>4668</v>
      </c>
      <c r="B4641" s="12" t="s">
        <v>13</v>
      </c>
      <c r="C4641" s="12" t="s">
        <v>46</v>
      </c>
      <c r="D4641" s="13">
        <v>59544</v>
      </c>
      <c r="E4641" s="13">
        <v>43827</v>
      </c>
      <c r="F4641" s="12"/>
      <c r="G4641" s="12" t="s">
        <v>20</v>
      </c>
      <c r="H4641" s="12" t="s">
        <v>11</v>
      </c>
    </row>
    <row r="4642" spans="1:8" ht="14.25" customHeight="1">
      <c r="A4642" s="12" t="s">
        <v>4669</v>
      </c>
      <c r="B4642" s="12" t="s">
        <v>36</v>
      </c>
      <c r="C4642" s="12" t="s">
        <v>46</v>
      </c>
      <c r="D4642" s="13">
        <v>120749</v>
      </c>
      <c r="E4642" s="13">
        <v>54550</v>
      </c>
      <c r="F4642" s="12" t="s">
        <v>29</v>
      </c>
      <c r="G4642" s="12" t="s">
        <v>24</v>
      </c>
      <c r="H4642" s="12" t="s">
        <v>17</v>
      </c>
    </row>
    <row r="4643" spans="1:8" ht="14.25" customHeight="1">
      <c r="A4643" s="12" t="s">
        <v>4670</v>
      </c>
      <c r="B4643" s="12" t="s">
        <v>13</v>
      </c>
      <c r="C4643" s="12" t="s">
        <v>46</v>
      </c>
      <c r="D4643" s="13">
        <v>139764</v>
      </c>
      <c r="E4643" s="13">
        <v>40846</v>
      </c>
      <c r="F4643" s="12" t="s">
        <v>29</v>
      </c>
      <c r="G4643" s="12" t="s">
        <v>16</v>
      </c>
      <c r="H4643" s="12" t="s">
        <v>11</v>
      </c>
    </row>
    <row r="4644" spans="1:8" ht="14.25" customHeight="1">
      <c r="A4644" s="12" t="s">
        <v>4671</v>
      </c>
      <c r="B4644" s="12" t="s">
        <v>34</v>
      </c>
      <c r="C4644" s="12" t="s">
        <v>9</v>
      </c>
      <c r="D4644" s="13">
        <v>48675</v>
      </c>
      <c r="E4644" s="13">
        <v>53078</v>
      </c>
      <c r="F4644" s="12" t="s">
        <v>10</v>
      </c>
      <c r="G4644" s="12"/>
      <c r="H4644" s="12" t="s">
        <v>31</v>
      </c>
    </row>
    <row r="4645" spans="1:8" ht="14.25" customHeight="1">
      <c r="A4645" s="12" t="s">
        <v>4672</v>
      </c>
      <c r="B4645" s="12"/>
      <c r="C4645" s="12" t="s">
        <v>46</v>
      </c>
      <c r="D4645" s="13">
        <v>65248</v>
      </c>
      <c r="E4645" s="13">
        <v>42115</v>
      </c>
      <c r="F4645" s="12" t="s">
        <v>29</v>
      </c>
      <c r="G4645" s="12" t="s">
        <v>24</v>
      </c>
      <c r="H4645" s="12" t="s">
        <v>31</v>
      </c>
    </row>
    <row r="4646" spans="1:8" ht="14.25" customHeight="1">
      <c r="A4646" s="12" t="s">
        <v>4673</v>
      </c>
      <c r="B4646" s="12" t="s">
        <v>13</v>
      </c>
      <c r="C4646" s="12"/>
      <c r="D4646" s="13">
        <v>19240</v>
      </c>
      <c r="E4646" s="13">
        <v>12364</v>
      </c>
      <c r="F4646" s="12" t="s">
        <v>10</v>
      </c>
      <c r="G4646" s="12"/>
      <c r="H4646" s="12" t="s">
        <v>11</v>
      </c>
    </row>
    <row r="4647" spans="1:8" ht="14.25" customHeight="1">
      <c r="A4647" s="12" t="s">
        <v>4674</v>
      </c>
      <c r="B4647" s="12" t="s">
        <v>13</v>
      </c>
      <c r="C4647" s="12"/>
      <c r="D4647" s="13">
        <v>47792</v>
      </c>
      <c r="E4647" s="13">
        <v>98543</v>
      </c>
      <c r="F4647" s="12"/>
      <c r="G4647" s="12" t="s">
        <v>24</v>
      </c>
      <c r="H4647" s="12" t="s">
        <v>17</v>
      </c>
    </row>
    <row r="4648" spans="1:8" ht="14.25" customHeight="1">
      <c r="A4648" s="12" t="s">
        <v>4675</v>
      </c>
      <c r="B4648" s="12" t="s">
        <v>36</v>
      </c>
      <c r="C4648" s="12" t="s">
        <v>14</v>
      </c>
      <c r="D4648" s="13">
        <v>64763</v>
      </c>
      <c r="E4648" s="13">
        <v>32543</v>
      </c>
      <c r="F4648" s="12" t="s">
        <v>15</v>
      </c>
      <c r="G4648" s="12" t="s">
        <v>20</v>
      </c>
      <c r="H4648" s="12"/>
    </row>
    <row r="4649" spans="1:8" ht="14.25" customHeight="1">
      <c r="A4649" s="12" t="s">
        <v>4676</v>
      </c>
      <c r="B4649" s="12" t="s">
        <v>36</v>
      </c>
      <c r="C4649" s="12" t="s">
        <v>9</v>
      </c>
      <c r="D4649" s="13">
        <v>88676</v>
      </c>
      <c r="E4649" s="13">
        <v>90777</v>
      </c>
      <c r="F4649" s="12"/>
      <c r="G4649" s="12" t="s">
        <v>16</v>
      </c>
      <c r="H4649" s="12" t="s">
        <v>31</v>
      </c>
    </row>
    <row r="4650" spans="1:8" ht="14.25" customHeight="1">
      <c r="A4650" s="12" t="s">
        <v>4677</v>
      </c>
      <c r="B4650" s="12" t="s">
        <v>13</v>
      </c>
      <c r="C4650" s="12" t="s">
        <v>46</v>
      </c>
      <c r="D4650" s="13">
        <v>175846</v>
      </c>
      <c r="E4650" s="13">
        <v>13409</v>
      </c>
      <c r="F4650" s="12" t="s">
        <v>15</v>
      </c>
      <c r="G4650" s="12" t="s">
        <v>16</v>
      </c>
      <c r="H4650" s="12" t="s">
        <v>21</v>
      </c>
    </row>
    <row r="4651" spans="1:8" ht="14.25" customHeight="1">
      <c r="A4651" s="12" t="s">
        <v>4678</v>
      </c>
      <c r="B4651" s="12" t="s">
        <v>19</v>
      </c>
      <c r="C4651" s="12" t="s">
        <v>9</v>
      </c>
      <c r="D4651" s="13">
        <v>134182</v>
      </c>
      <c r="E4651" s="13">
        <v>87311</v>
      </c>
      <c r="F4651" s="12" t="s">
        <v>10</v>
      </c>
      <c r="G4651" s="12"/>
      <c r="H4651" s="12" t="s">
        <v>17</v>
      </c>
    </row>
    <row r="4652" spans="1:8" ht="14.25" customHeight="1">
      <c r="A4652" s="12" t="s">
        <v>4679</v>
      </c>
      <c r="B4652" s="12" t="s">
        <v>34</v>
      </c>
      <c r="C4652" s="12" t="s">
        <v>46</v>
      </c>
      <c r="D4652" s="13">
        <v>184415</v>
      </c>
      <c r="E4652" s="13">
        <v>37857</v>
      </c>
      <c r="F4652" s="12" t="s">
        <v>29</v>
      </c>
      <c r="G4652" s="12"/>
      <c r="H4652" s="12" t="s">
        <v>17</v>
      </c>
    </row>
    <row r="4653" spans="1:8" ht="14.25" customHeight="1">
      <c r="A4653" s="12" t="s">
        <v>4680</v>
      </c>
      <c r="B4653" s="12" t="s">
        <v>19</v>
      </c>
      <c r="C4653" s="12"/>
      <c r="D4653" s="13">
        <v>32647</v>
      </c>
      <c r="E4653" s="13">
        <v>13932</v>
      </c>
      <c r="F4653" s="12" t="s">
        <v>29</v>
      </c>
      <c r="G4653" s="12" t="s">
        <v>16</v>
      </c>
      <c r="H4653" s="12" t="s">
        <v>21</v>
      </c>
    </row>
    <row r="4654" spans="1:8" ht="14.25" customHeight="1">
      <c r="A4654" s="12" t="s">
        <v>4681</v>
      </c>
      <c r="B4654" s="12" t="s">
        <v>34</v>
      </c>
      <c r="C4654" s="12"/>
      <c r="D4654" s="13">
        <v>135778</v>
      </c>
      <c r="E4654" s="13">
        <v>74632</v>
      </c>
      <c r="F4654" s="12"/>
      <c r="G4654" s="12" t="s">
        <v>24</v>
      </c>
      <c r="H4654" s="12" t="s">
        <v>21</v>
      </c>
    </row>
    <row r="4655" spans="1:8" ht="14.25" customHeight="1">
      <c r="A4655" s="12" t="s">
        <v>4682</v>
      </c>
      <c r="B4655" s="12" t="s">
        <v>36</v>
      </c>
      <c r="C4655" s="12"/>
      <c r="D4655" s="13">
        <v>13851</v>
      </c>
      <c r="E4655" s="13">
        <v>76265</v>
      </c>
      <c r="F4655" s="12"/>
      <c r="G4655" s="12" t="s">
        <v>20</v>
      </c>
      <c r="H4655" s="12"/>
    </row>
    <row r="4656" spans="1:8" ht="14.25" customHeight="1">
      <c r="A4656" s="12" t="s">
        <v>4683</v>
      </c>
      <c r="B4656" s="12"/>
      <c r="C4656" s="12" t="s">
        <v>9</v>
      </c>
      <c r="D4656" s="13">
        <v>69310</v>
      </c>
      <c r="E4656" s="13">
        <v>11839</v>
      </c>
      <c r="F4656" s="12" t="s">
        <v>15</v>
      </c>
      <c r="G4656" s="12"/>
      <c r="H4656" s="12"/>
    </row>
    <row r="4657" spans="1:8" ht="14.25" customHeight="1">
      <c r="A4657" s="12" t="s">
        <v>4684</v>
      </c>
      <c r="B4657" s="12" t="s">
        <v>34</v>
      </c>
      <c r="C4657" s="12" t="s">
        <v>14</v>
      </c>
      <c r="D4657" s="13">
        <v>167395</v>
      </c>
      <c r="E4657" s="13">
        <v>9702</v>
      </c>
      <c r="F4657" s="12" t="s">
        <v>29</v>
      </c>
      <c r="G4657" s="12" t="s">
        <v>20</v>
      </c>
      <c r="H4657" s="12" t="s">
        <v>31</v>
      </c>
    </row>
    <row r="4658" spans="1:8" ht="14.25" customHeight="1">
      <c r="A4658" s="12" t="s">
        <v>4685</v>
      </c>
      <c r="B4658" s="12" t="s">
        <v>19</v>
      </c>
      <c r="C4658" s="12" t="s">
        <v>14</v>
      </c>
      <c r="D4658" s="13">
        <v>94713</v>
      </c>
      <c r="E4658" s="13">
        <v>6300</v>
      </c>
      <c r="F4658" s="12" t="s">
        <v>10</v>
      </c>
      <c r="G4658" s="12"/>
      <c r="H4658" s="12" t="s">
        <v>17</v>
      </c>
    </row>
    <row r="4659" spans="1:8" ht="14.25" customHeight="1">
      <c r="A4659" s="12" t="s">
        <v>4686</v>
      </c>
      <c r="B4659" s="12" t="s">
        <v>34</v>
      </c>
      <c r="C4659" s="12"/>
      <c r="D4659" s="13">
        <v>62770</v>
      </c>
      <c r="E4659" s="13">
        <v>96859</v>
      </c>
      <c r="F4659" s="12"/>
      <c r="G4659" s="12" t="s">
        <v>20</v>
      </c>
      <c r="H4659" s="12"/>
    </row>
    <row r="4660" spans="1:8" ht="14.25" customHeight="1">
      <c r="A4660" s="12" t="s">
        <v>4687</v>
      </c>
      <c r="B4660" s="12" t="s">
        <v>13</v>
      </c>
      <c r="C4660" s="12" t="s">
        <v>9</v>
      </c>
      <c r="D4660" s="13">
        <v>108617</v>
      </c>
      <c r="E4660" s="13">
        <v>13503</v>
      </c>
      <c r="F4660" s="12" t="s">
        <v>10</v>
      </c>
      <c r="G4660" s="12" t="s">
        <v>20</v>
      </c>
      <c r="H4660" s="12"/>
    </row>
    <row r="4661" spans="1:8" ht="14.25" customHeight="1">
      <c r="A4661" s="12" t="s">
        <v>4688</v>
      </c>
      <c r="B4661" s="12"/>
      <c r="C4661" s="12"/>
      <c r="D4661" s="13">
        <v>159216</v>
      </c>
      <c r="E4661" s="13">
        <v>51008</v>
      </c>
      <c r="F4661" s="12" t="s">
        <v>10</v>
      </c>
      <c r="G4661" s="12" t="s">
        <v>16</v>
      </c>
      <c r="H4661" s="12" t="s">
        <v>31</v>
      </c>
    </row>
    <row r="4662" spans="1:8" ht="14.25" customHeight="1">
      <c r="A4662" s="12" t="s">
        <v>4689</v>
      </c>
      <c r="B4662" s="12" t="s">
        <v>36</v>
      </c>
      <c r="C4662" s="12" t="s">
        <v>14</v>
      </c>
      <c r="D4662" s="13">
        <v>106249</v>
      </c>
      <c r="E4662" s="13">
        <v>18760</v>
      </c>
      <c r="F4662" s="12" t="s">
        <v>15</v>
      </c>
      <c r="G4662" s="12" t="s">
        <v>20</v>
      </c>
      <c r="H4662" s="12" t="s">
        <v>31</v>
      </c>
    </row>
    <row r="4663" spans="1:8" ht="14.25" customHeight="1">
      <c r="A4663" s="12" t="s">
        <v>4690</v>
      </c>
      <c r="B4663" s="12" t="s">
        <v>19</v>
      </c>
      <c r="C4663" s="12" t="s">
        <v>14</v>
      </c>
      <c r="D4663" s="13">
        <v>61514</v>
      </c>
      <c r="E4663" s="13">
        <v>99630</v>
      </c>
      <c r="F4663" s="12" t="s">
        <v>10</v>
      </c>
      <c r="G4663" s="12" t="s">
        <v>20</v>
      </c>
      <c r="H4663" s="12" t="s">
        <v>31</v>
      </c>
    </row>
    <row r="4664" spans="1:8" ht="14.25" customHeight="1">
      <c r="A4664" s="12" t="s">
        <v>4691</v>
      </c>
      <c r="B4664" s="12" t="s">
        <v>36</v>
      </c>
      <c r="C4664" s="12"/>
      <c r="D4664" s="13">
        <v>95268</v>
      </c>
      <c r="E4664" s="13">
        <v>17121</v>
      </c>
      <c r="F4664" s="12" t="s">
        <v>10</v>
      </c>
      <c r="G4664" s="12" t="s">
        <v>24</v>
      </c>
      <c r="H4664" s="12" t="s">
        <v>31</v>
      </c>
    </row>
    <row r="4665" spans="1:8" ht="14.25" customHeight="1">
      <c r="A4665" s="12" t="s">
        <v>4692</v>
      </c>
      <c r="B4665" s="12" t="s">
        <v>36</v>
      </c>
      <c r="C4665" s="12" t="s">
        <v>46</v>
      </c>
      <c r="D4665" s="13">
        <v>28976</v>
      </c>
      <c r="E4665" s="13">
        <v>67543</v>
      </c>
      <c r="F4665" s="12" t="s">
        <v>15</v>
      </c>
      <c r="G4665" s="12" t="s">
        <v>24</v>
      </c>
      <c r="H4665" s="12" t="s">
        <v>31</v>
      </c>
    </row>
    <row r="4666" spans="1:8" ht="14.25" customHeight="1">
      <c r="A4666" s="12" t="s">
        <v>4693</v>
      </c>
      <c r="B4666" s="12" t="s">
        <v>13</v>
      </c>
      <c r="C4666" s="12" t="s">
        <v>9</v>
      </c>
      <c r="D4666" s="13">
        <v>131510</v>
      </c>
      <c r="E4666" s="13">
        <v>81522</v>
      </c>
      <c r="F4666" s="12" t="s">
        <v>10</v>
      </c>
      <c r="G4666" s="12" t="s">
        <v>24</v>
      </c>
      <c r="H4666" s="12" t="s">
        <v>17</v>
      </c>
    </row>
    <row r="4667" spans="1:8" ht="14.25" customHeight="1">
      <c r="A4667" s="12" t="s">
        <v>4694</v>
      </c>
      <c r="B4667" s="12" t="s">
        <v>13</v>
      </c>
      <c r="C4667" s="12" t="s">
        <v>14</v>
      </c>
      <c r="D4667" s="13">
        <v>106831</v>
      </c>
      <c r="E4667" s="13">
        <v>59211</v>
      </c>
      <c r="F4667" s="12" t="s">
        <v>29</v>
      </c>
      <c r="G4667" s="12" t="s">
        <v>24</v>
      </c>
      <c r="H4667" s="12" t="s">
        <v>17</v>
      </c>
    </row>
    <row r="4668" spans="1:8" ht="14.25" customHeight="1">
      <c r="A4668" s="12" t="s">
        <v>4695</v>
      </c>
      <c r="B4668" s="12" t="s">
        <v>27</v>
      </c>
      <c r="C4668" s="12" t="s">
        <v>46</v>
      </c>
      <c r="D4668" s="13">
        <v>81777</v>
      </c>
      <c r="E4668" s="13">
        <v>31677</v>
      </c>
      <c r="F4668" s="12" t="s">
        <v>10</v>
      </c>
      <c r="G4668" s="12" t="s">
        <v>16</v>
      </c>
      <c r="H4668" s="12"/>
    </row>
    <row r="4669" spans="1:8" ht="14.25" customHeight="1">
      <c r="A4669" s="12" t="s">
        <v>4696</v>
      </c>
      <c r="B4669" s="12" t="s">
        <v>19</v>
      </c>
      <c r="C4669" s="12" t="s">
        <v>14</v>
      </c>
      <c r="D4669" s="13">
        <v>111887</v>
      </c>
      <c r="E4669" s="13">
        <v>5870</v>
      </c>
      <c r="F4669" s="12"/>
      <c r="G4669" s="12" t="s">
        <v>20</v>
      </c>
      <c r="H4669" s="12" t="s">
        <v>17</v>
      </c>
    </row>
    <row r="4670" spans="1:8" ht="14.25" customHeight="1">
      <c r="A4670" s="12" t="s">
        <v>4697</v>
      </c>
      <c r="B4670" s="12" t="s">
        <v>13</v>
      </c>
      <c r="C4670" s="12" t="s">
        <v>46</v>
      </c>
      <c r="D4670" s="13">
        <v>135548</v>
      </c>
      <c r="E4670" s="13">
        <v>40213</v>
      </c>
      <c r="F4670" s="12" t="s">
        <v>10</v>
      </c>
      <c r="G4670" s="12"/>
      <c r="H4670" s="12" t="s">
        <v>31</v>
      </c>
    </row>
    <row r="4671" spans="1:8" ht="14.25" customHeight="1">
      <c r="A4671" s="12" t="s">
        <v>4698</v>
      </c>
      <c r="B4671" s="12" t="s">
        <v>19</v>
      </c>
      <c r="C4671" s="12" t="s">
        <v>46</v>
      </c>
      <c r="D4671" s="13">
        <v>72258</v>
      </c>
      <c r="E4671" s="13">
        <v>74869</v>
      </c>
      <c r="F4671" s="12"/>
      <c r="G4671" s="12" t="s">
        <v>16</v>
      </c>
      <c r="H4671" s="12" t="s">
        <v>11</v>
      </c>
    </row>
    <row r="4672" spans="1:8" ht="14.25" customHeight="1">
      <c r="A4672" s="12" t="s">
        <v>4699</v>
      </c>
      <c r="B4672" s="12" t="s">
        <v>34</v>
      </c>
      <c r="C4672" s="12"/>
      <c r="D4672" s="13">
        <v>56062</v>
      </c>
      <c r="E4672" s="13">
        <v>67218</v>
      </c>
      <c r="F4672" s="12"/>
      <c r="G4672" s="12" t="s">
        <v>16</v>
      </c>
      <c r="H4672" s="12" t="s">
        <v>17</v>
      </c>
    </row>
    <row r="4673" spans="1:8" ht="14.25" customHeight="1">
      <c r="A4673" s="12" t="s">
        <v>4700</v>
      </c>
      <c r="B4673" s="12" t="s">
        <v>36</v>
      </c>
      <c r="C4673" s="12"/>
      <c r="D4673" s="13">
        <v>197590</v>
      </c>
      <c r="E4673" s="13">
        <v>72148</v>
      </c>
      <c r="F4673" s="12" t="s">
        <v>15</v>
      </c>
      <c r="G4673" s="12" t="s">
        <v>24</v>
      </c>
      <c r="H4673" s="12" t="s">
        <v>11</v>
      </c>
    </row>
    <row r="4674" spans="1:8" ht="14.25" customHeight="1">
      <c r="A4674" s="12" t="s">
        <v>4701</v>
      </c>
      <c r="B4674" s="12"/>
      <c r="C4674" s="12" t="s">
        <v>46</v>
      </c>
      <c r="D4674" s="13">
        <v>192096</v>
      </c>
      <c r="E4674" s="13">
        <v>30218</v>
      </c>
      <c r="F4674" s="12" t="s">
        <v>15</v>
      </c>
      <c r="G4674" s="12"/>
      <c r="H4674" s="12" t="s">
        <v>21</v>
      </c>
    </row>
    <row r="4675" spans="1:8" ht="14.25" customHeight="1">
      <c r="A4675" s="12" t="s">
        <v>4702</v>
      </c>
      <c r="B4675" s="12" t="s">
        <v>34</v>
      </c>
      <c r="C4675" s="12" t="s">
        <v>14</v>
      </c>
      <c r="D4675" s="13">
        <v>79865</v>
      </c>
      <c r="E4675" s="13">
        <v>69161</v>
      </c>
      <c r="F4675" s="12" t="s">
        <v>29</v>
      </c>
      <c r="G4675" s="12" t="s">
        <v>16</v>
      </c>
      <c r="H4675" s="12"/>
    </row>
    <row r="4676" spans="1:8" ht="14.25" customHeight="1">
      <c r="A4676" s="12" t="s">
        <v>4703</v>
      </c>
      <c r="B4676" s="12"/>
      <c r="C4676" s="12"/>
      <c r="D4676" s="13">
        <v>149576</v>
      </c>
      <c r="E4676" s="13">
        <v>69329</v>
      </c>
      <c r="F4676" s="12"/>
      <c r="G4676" s="12"/>
      <c r="H4676" s="12" t="s">
        <v>11</v>
      </c>
    </row>
    <row r="4677" spans="1:8" ht="14.25" customHeight="1">
      <c r="A4677" s="12" t="s">
        <v>4704</v>
      </c>
      <c r="B4677" s="12"/>
      <c r="C4677" s="12" t="s">
        <v>14</v>
      </c>
      <c r="D4677" s="13">
        <v>87042</v>
      </c>
      <c r="E4677" s="13">
        <v>62621</v>
      </c>
      <c r="F4677" s="12" t="s">
        <v>10</v>
      </c>
      <c r="G4677" s="12"/>
      <c r="H4677" s="12" t="s">
        <v>21</v>
      </c>
    </row>
    <row r="4678" spans="1:8" ht="14.25" customHeight="1">
      <c r="A4678" s="12" t="s">
        <v>4705</v>
      </c>
      <c r="B4678" s="12" t="s">
        <v>36</v>
      </c>
      <c r="C4678" s="12"/>
      <c r="D4678" s="13">
        <v>13168</v>
      </c>
      <c r="E4678" s="13">
        <v>30457</v>
      </c>
      <c r="F4678" s="12"/>
      <c r="G4678" s="12"/>
      <c r="H4678" s="12" t="s">
        <v>31</v>
      </c>
    </row>
    <row r="4679" spans="1:8" ht="14.25" customHeight="1">
      <c r="A4679" s="12" t="s">
        <v>4706</v>
      </c>
      <c r="B4679" s="12" t="s">
        <v>13</v>
      </c>
      <c r="C4679" s="12" t="s">
        <v>46</v>
      </c>
      <c r="D4679" s="13">
        <v>170905</v>
      </c>
      <c r="E4679" s="13">
        <v>74674</v>
      </c>
      <c r="F4679" s="12" t="s">
        <v>10</v>
      </c>
      <c r="G4679" s="12" t="s">
        <v>16</v>
      </c>
      <c r="H4679" s="12" t="s">
        <v>11</v>
      </c>
    </row>
    <row r="4680" spans="1:8" ht="14.25" customHeight="1">
      <c r="A4680" s="12" t="s">
        <v>4707</v>
      </c>
      <c r="B4680" s="12"/>
      <c r="C4680" s="12" t="s">
        <v>46</v>
      </c>
      <c r="D4680" s="13">
        <v>161483</v>
      </c>
      <c r="E4680" s="13">
        <v>86409</v>
      </c>
      <c r="F4680" s="12"/>
      <c r="G4680" s="12" t="s">
        <v>16</v>
      </c>
      <c r="H4680" s="12" t="s">
        <v>21</v>
      </c>
    </row>
    <row r="4681" spans="1:8" ht="14.25" customHeight="1">
      <c r="A4681" s="12" t="s">
        <v>4708</v>
      </c>
      <c r="B4681" s="12" t="s">
        <v>13</v>
      </c>
      <c r="C4681" s="12" t="s">
        <v>14</v>
      </c>
      <c r="D4681" s="13">
        <v>20502</v>
      </c>
      <c r="E4681" s="13">
        <v>99500</v>
      </c>
      <c r="F4681" s="12"/>
      <c r="G4681" s="12" t="s">
        <v>16</v>
      </c>
      <c r="H4681" s="12" t="s">
        <v>17</v>
      </c>
    </row>
    <row r="4682" spans="1:8" ht="14.25" customHeight="1">
      <c r="A4682" s="12" t="s">
        <v>4709</v>
      </c>
      <c r="B4682" s="12" t="s">
        <v>34</v>
      </c>
      <c r="C4682" s="12" t="s">
        <v>46</v>
      </c>
      <c r="D4682" s="13">
        <v>26093</v>
      </c>
      <c r="E4682" s="13">
        <v>19642</v>
      </c>
      <c r="F4682" s="12" t="s">
        <v>10</v>
      </c>
      <c r="G4682" s="12" t="s">
        <v>16</v>
      </c>
      <c r="H4682" s="12" t="s">
        <v>21</v>
      </c>
    </row>
    <row r="4683" spans="1:8" ht="14.25" customHeight="1">
      <c r="A4683" s="12" t="s">
        <v>4710</v>
      </c>
      <c r="B4683" s="12" t="s">
        <v>13</v>
      </c>
      <c r="C4683" s="12" t="s">
        <v>9</v>
      </c>
      <c r="D4683" s="13">
        <v>123841</v>
      </c>
      <c r="E4683" s="13">
        <v>49685</v>
      </c>
      <c r="F4683" s="12" t="s">
        <v>15</v>
      </c>
      <c r="G4683" s="12" t="s">
        <v>24</v>
      </c>
      <c r="H4683" s="12" t="s">
        <v>21</v>
      </c>
    </row>
    <row r="4684" spans="1:8" ht="14.25" customHeight="1">
      <c r="A4684" s="12" t="s">
        <v>4711</v>
      </c>
      <c r="B4684" s="12"/>
      <c r="C4684" s="12" t="s">
        <v>9</v>
      </c>
      <c r="D4684" s="13">
        <v>27003</v>
      </c>
      <c r="E4684" s="13">
        <v>89879</v>
      </c>
      <c r="F4684" s="12" t="s">
        <v>10</v>
      </c>
      <c r="G4684" s="12" t="s">
        <v>24</v>
      </c>
      <c r="H4684" s="12" t="s">
        <v>11</v>
      </c>
    </row>
    <row r="4685" spans="1:8" ht="14.25" customHeight="1">
      <c r="A4685" s="12" t="s">
        <v>4712</v>
      </c>
      <c r="B4685" s="12" t="s">
        <v>36</v>
      </c>
      <c r="C4685" s="12" t="s">
        <v>46</v>
      </c>
      <c r="D4685" s="13">
        <v>16978</v>
      </c>
      <c r="E4685" s="13">
        <v>84052</v>
      </c>
      <c r="F4685" s="12"/>
      <c r="G4685" s="12" t="s">
        <v>16</v>
      </c>
      <c r="H4685" s="12" t="s">
        <v>11</v>
      </c>
    </row>
    <row r="4686" spans="1:8" ht="14.25" customHeight="1">
      <c r="A4686" s="12" t="s">
        <v>4713</v>
      </c>
      <c r="B4686" s="12" t="s">
        <v>34</v>
      </c>
      <c r="C4686" s="12" t="s">
        <v>14</v>
      </c>
      <c r="D4686" s="13">
        <v>169139</v>
      </c>
      <c r="E4686" s="13">
        <v>58480</v>
      </c>
      <c r="F4686" s="12" t="s">
        <v>10</v>
      </c>
      <c r="G4686" s="12"/>
      <c r="H4686" s="12" t="s">
        <v>17</v>
      </c>
    </row>
    <row r="4687" spans="1:8" ht="14.25" customHeight="1">
      <c r="A4687" s="12" t="s">
        <v>4714</v>
      </c>
      <c r="B4687" s="12" t="s">
        <v>13</v>
      </c>
      <c r="C4687" s="12" t="s">
        <v>14</v>
      </c>
      <c r="D4687" s="13">
        <v>70105</v>
      </c>
      <c r="E4687" s="13">
        <v>59833</v>
      </c>
      <c r="F4687" s="12" t="s">
        <v>15</v>
      </c>
      <c r="G4687" s="12" t="s">
        <v>16</v>
      </c>
      <c r="H4687" s="12" t="s">
        <v>17</v>
      </c>
    </row>
    <row r="4688" spans="1:8" ht="14.25" customHeight="1">
      <c r="A4688" s="12" t="s">
        <v>4715</v>
      </c>
      <c r="B4688" s="12" t="s">
        <v>36</v>
      </c>
      <c r="C4688" s="12" t="s">
        <v>46</v>
      </c>
      <c r="D4688" s="13">
        <v>32163</v>
      </c>
      <c r="E4688" s="13">
        <v>69473</v>
      </c>
      <c r="F4688" s="12" t="s">
        <v>10</v>
      </c>
      <c r="G4688" s="12" t="s">
        <v>20</v>
      </c>
      <c r="H4688" s="12" t="s">
        <v>21</v>
      </c>
    </row>
    <row r="4689" spans="1:8" ht="14.25" customHeight="1">
      <c r="A4689" s="12" t="s">
        <v>4716</v>
      </c>
      <c r="B4689" s="12" t="s">
        <v>34</v>
      </c>
      <c r="C4689" s="12" t="s">
        <v>14</v>
      </c>
      <c r="D4689" s="13">
        <v>159863</v>
      </c>
      <c r="E4689" s="13">
        <v>45201</v>
      </c>
      <c r="F4689" s="12"/>
      <c r="G4689" s="12" t="s">
        <v>16</v>
      </c>
      <c r="H4689" s="12" t="s">
        <v>17</v>
      </c>
    </row>
    <row r="4690" spans="1:8" ht="14.25" customHeight="1">
      <c r="A4690" s="12" t="s">
        <v>4717</v>
      </c>
      <c r="B4690" s="12" t="s">
        <v>13</v>
      </c>
      <c r="C4690" s="12" t="s">
        <v>9</v>
      </c>
      <c r="D4690" s="13">
        <v>163932</v>
      </c>
      <c r="E4690" s="13">
        <v>63390</v>
      </c>
      <c r="F4690" s="12" t="s">
        <v>29</v>
      </c>
      <c r="G4690" s="12" t="s">
        <v>16</v>
      </c>
      <c r="H4690" s="12" t="s">
        <v>31</v>
      </c>
    </row>
    <row r="4691" spans="1:8" ht="14.25" customHeight="1">
      <c r="A4691" s="12" t="s">
        <v>4718</v>
      </c>
      <c r="B4691" s="12" t="s">
        <v>19</v>
      </c>
      <c r="C4691" s="12" t="s">
        <v>14</v>
      </c>
      <c r="D4691" s="13">
        <v>40451</v>
      </c>
      <c r="E4691" s="13">
        <v>72953</v>
      </c>
      <c r="F4691" s="12" t="s">
        <v>15</v>
      </c>
      <c r="G4691" s="12"/>
      <c r="H4691" s="12" t="s">
        <v>11</v>
      </c>
    </row>
    <row r="4692" spans="1:8" ht="14.25" customHeight="1">
      <c r="A4692" s="12" t="s">
        <v>4719</v>
      </c>
      <c r="B4692" s="12"/>
      <c r="C4692" s="12" t="s">
        <v>9</v>
      </c>
      <c r="D4692" s="13">
        <v>12427</v>
      </c>
      <c r="E4692" s="13">
        <v>70649</v>
      </c>
      <c r="F4692" s="12" t="s">
        <v>15</v>
      </c>
      <c r="G4692" s="12" t="s">
        <v>20</v>
      </c>
      <c r="H4692" s="12" t="s">
        <v>17</v>
      </c>
    </row>
    <row r="4693" spans="1:8" ht="14.25" customHeight="1">
      <c r="A4693" s="12" t="s">
        <v>4720</v>
      </c>
      <c r="B4693" s="12" t="s">
        <v>13</v>
      </c>
      <c r="C4693" s="12" t="s">
        <v>9</v>
      </c>
      <c r="D4693" s="13">
        <v>10637</v>
      </c>
      <c r="E4693" s="13">
        <v>47668</v>
      </c>
      <c r="F4693" s="12" t="s">
        <v>29</v>
      </c>
      <c r="G4693" s="12"/>
      <c r="H4693" s="12"/>
    </row>
    <row r="4694" spans="1:8" ht="14.25" customHeight="1">
      <c r="A4694" s="12" t="s">
        <v>4721</v>
      </c>
      <c r="B4694" s="12" t="s">
        <v>34</v>
      </c>
      <c r="C4694" s="12" t="s">
        <v>14</v>
      </c>
      <c r="D4694" s="13">
        <v>160681</v>
      </c>
      <c r="E4694" s="13">
        <v>66800</v>
      </c>
      <c r="F4694" s="12" t="s">
        <v>29</v>
      </c>
      <c r="G4694" s="12" t="s">
        <v>16</v>
      </c>
      <c r="H4694" s="12" t="s">
        <v>11</v>
      </c>
    </row>
    <row r="4695" spans="1:8" ht="14.25" customHeight="1">
      <c r="A4695" s="12" t="s">
        <v>4722</v>
      </c>
      <c r="B4695" s="12" t="s">
        <v>36</v>
      </c>
      <c r="C4695" s="12"/>
      <c r="D4695" s="13">
        <v>46737</v>
      </c>
      <c r="E4695" s="13">
        <v>77680</v>
      </c>
      <c r="F4695" s="12" t="s">
        <v>29</v>
      </c>
      <c r="G4695" s="12" t="s">
        <v>16</v>
      </c>
      <c r="H4695" s="12" t="s">
        <v>11</v>
      </c>
    </row>
    <row r="4696" spans="1:8" ht="14.25" customHeight="1">
      <c r="A4696" s="12" t="s">
        <v>4723</v>
      </c>
      <c r="B4696" s="12"/>
      <c r="C4696" s="12" t="s">
        <v>46</v>
      </c>
      <c r="D4696" s="13">
        <v>188548</v>
      </c>
      <c r="E4696" s="13">
        <v>8612</v>
      </c>
      <c r="F4696" s="12" t="s">
        <v>29</v>
      </c>
      <c r="G4696" s="12"/>
      <c r="H4696" s="12" t="s">
        <v>17</v>
      </c>
    </row>
    <row r="4697" spans="1:8" ht="14.25" customHeight="1">
      <c r="A4697" s="12" t="s">
        <v>4724</v>
      </c>
      <c r="B4697" s="12" t="s">
        <v>36</v>
      </c>
      <c r="C4697" s="12" t="s">
        <v>46</v>
      </c>
      <c r="D4697" s="13">
        <v>176197</v>
      </c>
      <c r="E4697" s="13">
        <v>43381</v>
      </c>
      <c r="F4697" s="12" t="s">
        <v>10</v>
      </c>
      <c r="G4697" s="12" t="s">
        <v>16</v>
      </c>
      <c r="H4697" s="12"/>
    </row>
    <row r="4698" spans="1:8" ht="14.25" customHeight="1">
      <c r="A4698" s="12" t="s">
        <v>4725</v>
      </c>
      <c r="B4698" s="12" t="s">
        <v>13</v>
      </c>
      <c r="C4698" s="12" t="s">
        <v>9</v>
      </c>
      <c r="D4698" s="13">
        <v>32180</v>
      </c>
      <c r="E4698" s="13">
        <v>63896</v>
      </c>
      <c r="F4698" s="12" t="s">
        <v>15</v>
      </c>
      <c r="G4698" s="12"/>
      <c r="H4698" s="12"/>
    </row>
    <row r="4699" spans="1:8" ht="14.25" customHeight="1">
      <c r="A4699" s="12" t="s">
        <v>4726</v>
      </c>
      <c r="B4699" s="12" t="s">
        <v>34</v>
      </c>
      <c r="C4699" s="12"/>
      <c r="D4699" s="13">
        <v>73145</v>
      </c>
      <c r="E4699" s="13">
        <v>94926</v>
      </c>
      <c r="F4699" s="12"/>
      <c r="G4699" s="12" t="s">
        <v>16</v>
      </c>
      <c r="H4699" s="12" t="s">
        <v>17</v>
      </c>
    </row>
    <row r="4700" spans="1:8" ht="14.25" customHeight="1">
      <c r="A4700" s="12" t="s">
        <v>4727</v>
      </c>
      <c r="B4700" s="12"/>
      <c r="C4700" s="12"/>
      <c r="D4700" s="13">
        <v>58465</v>
      </c>
      <c r="E4700" s="13">
        <v>30412</v>
      </c>
      <c r="F4700" s="12" t="s">
        <v>29</v>
      </c>
      <c r="G4700" s="12" t="s">
        <v>20</v>
      </c>
      <c r="H4700" s="12" t="s">
        <v>17</v>
      </c>
    </row>
    <row r="4701" spans="1:8" ht="14.25" customHeight="1">
      <c r="A4701" s="12" t="s">
        <v>4728</v>
      </c>
      <c r="B4701" s="12" t="s">
        <v>36</v>
      </c>
      <c r="C4701" s="12"/>
      <c r="D4701" s="13">
        <v>18325</v>
      </c>
      <c r="E4701" s="13">
        <v>32150</v>
      </c>
      <c r="F4701" s="12" t="s">
        <v>29</v>
      </c>
      <c r="G4701" s="12" t="s">
        <v>16</v>
      </c>
      <c r="H4701" s="12"/>
    </row>
    <row r="4702" spans="1:8" ht="14.25" customHeight="1">
      <c r="A4702" s="12" t="s">
        <v>4729</v>
      </c>
      <c r="B4702" s="12" t="s">
        <v>34</v>
      </c>
      <c r="C4702" s="12" t="s">
        <v>14</v>
      </c>
      <c r="D4702" s="13">
        <v>96936</v>
      </c>
      <c r="E4702" s="13">
        <v>77677</v>
      </c>
      <c r="F4702" s="12" t="s">
        <v>10</v>
      </c>
      <c r="G4702" s="12" t="s">
        <v>16</v>
      </c>
      <c r="H4702" s="12" t="s">
        <v>17</v>
      </c>
    </row>
    <row r="4703" spans="1:8" ht="14.25" customHeight="1">
      <c r="A4703" s="12" t="s">
        <v>4730</v>
      </c>
      <c r="B4703" s="12" t="s">
        <v>19</v>
      </c>
      <c r="C4703" s="12" t="s">
        <v>46</v>
      </c>
      <c r="D4703" s="13">
        <v>105488</v>
      </c>
      <c r="E4703" s="13">
        <v>15577</v>
      </c>
      <c r="F4703" s="12"/>
      <c r="G4703" s="12" t="s">
        <v>16</v>
      </c>
      <c r="H4703" s="12" t="s">
        <v>17</v>
      </c>
    </row>
    <row r="4704" spans="1:8" ht="14.25" customHeight="1">
      <c r="A4704" s="12" t="s">
        <v>4731</v>
      </c>
      <c r="B4704" s="12" t="s">
        <v>13</v>
      </c>
      <c r="C4704" s="12"/>
      <c r="D4704" s="13">
        <v>94781</v>
      </c>
      <c r="E4704" s="13">
        <v>43579</v>
      </c>
      <c r="F4704" s="12"/>
      <c r="G4704" s="12" t="s">
        <v>16</v>
      </c>
      <c r="H4704" s="12" t="s">
        <v>17</v>
      </c>
    </row>
    <row r="4705" spans="1:8" ht="14.25" customHeight="1">
      <c r="A4705" s="12" t="s">
        <v>4732</v>
      </c>
      <c r="B4705" s="12" t="s">
        <v>34</v>
      </c>
      <c r="C4705" s="12"/>
      <c r="D4705" s="13">
        <v>21382</v>
      </c>
      <c r="E4705" s="13">
        <v>93414</v>
      </c>
      <c r="F4705" s="12" t="s">
        <v>29</v>
      </c>
      <c r="G4705" s="12" t="s">
        <v>16</v>
      </c>
      <c r="H4705" s="12" t="s">
        <v>21</v>
      </c>
    </row>
    <row r="4706" spans="1:8" ht="14.25" customHeight="1">
      <c r="A4706" s="12" t="s">
        <v>4733</v>
      </c>
      <c r="B4706" s="12" t="s">
        <v>19</v>
      </c>
      <c r="C4706" s="12"/>
      <c r="D4706" s="13">
        <v>75944</v>
      </c>
      <c r="E4706" s="13">
        <v>53350</v>
      </c>
      <c r="F4706" s="12"/>
      <c r="G4706" s="12" t="s">
        <v>20</v>
      </c>
      <c r="H4706" s="12" t="s">
        <v>11</v>
      </c>
    </row>
    <row r="4707" spans="1:8" ht="14.25" customHeight="1">
      <c r="A4707" s="12" t="s">
        <v>4734</v>
      </c>
      <c r="B4707" s="12" t="s">
        <v>19</v>
      </c>
      <c r="C4707" s="12" t="s">
        <v>9</v>
      </c>
      <c r="D4707" s="13">
        <v>155071</v>
      </c>
      <c r="E4707" s="13">
        <v>7827</v>
      </c>
      <c r="F4707" s="12" t="s">
        <v>15</v>
      </c>
      <c r="G4707" s="12"/>
      <c r="H4707" s="12" t="s">
        <v>21</v>
      </c>
    </row>
    <row r="4708" spans="1:8" ht="14.25" customHeight="1">
      <c r="A4708" s="12" t="s">
        <v>4735</v>
      </c>
      <c r="B4708" s="12" t="s">
        <v>19</v>
      </c>
      <c r="C4708" s="12" t="s">
        <v>14</v>
      </c>
      <c r="D4708" s="13">
        <v>174546</v>
      </c>
      <c r="E4708" s="13">
        <v>7257</v>
      </c>
      <c r="F4708" s="12"/>
      <c r="G4708" s="12" t="s">
        <v>20</v>
      </c>
      <c r="H4708" s="12" t="s">
        <v>17</v>
      </c>
    </row>
    <row r="4709" spans="1:8" ht="14.25" customHeight="1">
      <c r="A4709" s="12" t="s">
        <v>4736</v>
      </c>
      <c r="B4709" s="12" t="s">
        <v>13</v>
      </c>
      <c r="C4709" s="12" t="s">
        <v>46</v>
      </c>
      <c r="D4709" s="13">
        <v>122020</v>
      </c>
      <c r="E4709" s="13">
        <v>89644</v>
      </c>
      <c r="F4709" s="12" t="s">
        <v>15</v>
      </c>
      <c r="G4709" s="12"/>
      <c r="H4709" s="12" t="s">
        <v>17</v>
      </c>
    </row>
    <row r="4710" spans="1:8" ht="14.25" customHeight="1">
      <c r="A4710" s="12" t="s">
        <v>4737</v>
      </c>
      <c r="B4710" s="12" t="s">
        <v>19</v>
      </c>
      <c r="C4710" s="12" t="s">
        <v>46</v>
      </c>
      <c r="D4710" s="13">
        <v>174599</v>
      </c>
      <c r="E4710" s="13">
        <v>82682</v>
      </c>
      <c r="F4710" s="12" t="s">
        <v>29</v>
      </c>
      <c r="G4710" s="12" t="s">
        <v>20</v>
      </c>
      <c r="H4710" s="12" t="s">
        <v>21</v>
      </c>
    </row>
    <row r="4711" spans="1:8" ht="14.25" customHeight="1">
      <c r="A4711" s="12" t="s">
        <v>4738</v>
      </c>
      <c r="B4711" s="12" t="s">
        <v>13</v>
      </c>
      <c r="C4711" s="12" t="s">
        <v>9</v>
      </c>
      <c r="D4711" s="13">
        <v>195013</v>
      </c>
      <c r="E4711" s="13">
        <v>46230</v>
      </c>
      <c r="F4711" s="12" t="s">
        <v>10</v>
      </c>
      <c r="G4711" s="12" t="s">
        <v>16</v>
      </c>
      <c r="H4711" s="12" t="s">
        <v>31</v>
      </c>
    </row>
    <row r="4712" spans="1:8" ht="14.25" customHeight="1">
      <c r="A4712" s="12" t="s">
        <v>4739</v>
      </c>
      <c r="B4712" s="12"/>
      <c r="C4712" s="12"/>
      <c r="D4712" s="13">
        <v>27940</v>
      </c>
      <c r="E4712" s="13">
        <v>83852</v>
      </c>
      <c r="F4712" s="12" t="s">
        <v>10</v>
      </c>
      <c r="G4712" s="12" t="s">
        <v>20</v>
      </c>
      <c r="H4712" s="12" t="s">
        <v>17</v>
      </c>
    </row>
    <row r="4713" spans="1:8" ht="14.25" customHeight="1">
      <c r="A4713" s="12" t="s">
        <v>4740</v>
      </c>
      <c r="B4713" s="12"/>
      <c r="C4713" s="12" t="s">
        <v>46</v>
      </c>
      <c r="D4713" s="13">
        <v>153361</v>
      </c>
      <c r="E4713" s="13">
        <v>18070</v>
      </c>
      <c r="F4713" s="12"/>
      <c r="G4713" s="12"/>
      <c r="H4713" s="12" t="s">
        <v>11</v>
      </c>
    </row>
    <row r="4714" spans="1:8" ht="14.25" customHeight="1">
      <c r="A4714" s="12" t="s">
        <v>4741</v>
      </c>
      <c r="B4714" s="12" t="s">
        <v>19</v>
      </c>
      <c r="C4714" s="12"/>
      <c r="D4714" s="13">
        <v>166974</v>
      </c>
      <c r="E4714" s="13">
        <v>89851</v>
      </c>
      <c r="F4714" s="12" t="s">
        <v>15</v>
      </c>
      <c r="G4714" s="12"/>
      <c r="H4714" s="12"/>
    </row>
    <row r="4715" spans="1:8" ht="14.25" customHeight="1">
      <c r="A4715" s="12" t="s">
        <v>4742</v>
      </c>
      <c r="B4715" s="12" t="s">
        <v>19</v>
      </c>
      <c r="C4715" s="12" t="s">
        <v>14</v>
      </c>
      <c r="D4715" s="13">
        <v>186168</v>
      </c>
      <c r="E4715" s="13">
        <v>19189</v>
      </c>
      <c r="F4715" s="12"/>
      <c r="G4715" s="12" t="s">
        <v>24</v>
      </c>
      <c r="H4715" s="12"/>
    </row>
    <row r="4716" spans="1:8" ht="14.25" customHeight="1">
      <c r="A4716" s="12" t="s">
        <v>4743</v>
      </c>
      <c r="B4716" s="12" t="s">
        <v>19</v>
      </c>
      <c r="C4716" s="12"/>
      <c r="D4716" s="13">
        <v>21795</v>
      </c>
      <c r="E4716" s="13">
        <v>32856</v>
      </c>
      <c r="F4716" s="12" t="s">
        <v>29</v>
      </c>
      <c r="G4716" s="12"/>
      <c r="H4716" s="12" t="s">
        <v>31</v>
      </c>
    </row>
    <row r="4717" spans="1:8" ht="14.25" customHeight="1">
      <c r="A4717" s="12" t="s">
        <v>4744</v>
      </c>
      <c r="B4717" s="12" t="s">
        <v>34</v>
      </c>
      <c r="C4717" s="12" t="s">
        <v>9</v>
      </c>
      <c r="D4717" s="13">
        <v>114503</v>
      </c>
      <c r="E4717" s="13">
        <v>72560</v>
      </c>
      <c r="F4717" s="12" t="s">
        <v>15</v>
      </c>
      <c r="G4717" s="12" t="s">
        <v>16</v>
      </c>
      <c r="H4717" s="12" t="s">
        <v>31</v>
      </c>
    </row>
    <row r="4718" spans="1:8" ht="14.25" customHeight="1">
      <c r="A4718" s="12" t="s">
        <v>4745</v>
      </c>
      <c r="B4718" s="12" t="s">
        <v>19</v>
      </c>
      <c r="C4718" s="12"/>
      <c r="D4718" s="13">
        <v>190694</v>
      </c>
      <c r="E4718" s="13">
        <v>66916</v>
      </c>
      <c r="F4718" s="12"/>
      <c r="G4718" s="12" t="s">
        <v>24</v>
      </c>
      <c r="H4718" s="12" t="s">
        <v>17</v>
      </c>
    </row>
    <row r="4719" spans="1:8" ht="14.25" customHeight="1">
      <c r="A4719" s="12" t="s">
        <v>4746</v>
      </c>
      <c r="B4719" s="12" t="s">
        <v>36</v>
      </c>
      <c r="C4719" s="12" t="s">
        <v>9</v>
      </c>
      <c r="D4719" s="13">
        <v>154077</v>
      </c>
      <c r="E4719" s="13">
        <v>13228</v>
      </c>
      <c r="F4719" s="12"/>
      <c r="G4719" s="12"/>
      <c r="H4719" s="12" t="s">
        <v>21</v>
      </c>
    </row>
    <row r="4720" spans="1:8" ht="14.25" customHeight="1">
      <c r="A4720" s="12" t="s">
        <v>4747</v>
      </c>
      <c r="B4720" s="12" t="s">
        <v>19</v>
      </c>
      <c r="C4720" s="12"/>
      <c r="D4720" s="13">
        <v>112777</v>
      </c>
      <c r="E4720" s="13">
        <v>50045</v>
      </c>
      <c r="F4720" s="12" t="s">
        <v>15</v>
      </c>
      <c r="G4720" s="12" t="s">
        <v>16</v>
      </c>
      <c r="H4720" s="12" t="s">
        <v>11</v>
      </c>
    </row>
    <row r="4721" spans="1:8" ht="14.25" customHeight="1">
      <c r="A4721" s="12" t="s">
        <v>4748</v>
      </c>
      <c r="B4721" s="12" t="s">
        <v>34</v>
      </c>
      <c r="C4721" s="12" t="s">
        <v>46</v>
      </c>
      <c r="D4721" s="13">
        <v>37416</v>
      </c>
      <c r="E4721" s="13">
        <v>86604</v>
      </c>
      <c r="F4721" s="12" t="s">
        <v>15</v>
      </c>
      <c r="G4721" s="12" t="s">
        <v>24</v>
      </c>
      <c r="H4721" s="12" t="s">
        <v>17</v>
      </c>
    </row>
    <row r="4722" spans="1:8" ht="14.25" customHeight="1">
      <c r="A4722" s="12" t="s">
        <v>4749</v>
      </c>
      <c r="B4722" s="12" t="s">
        <v>13</v>
      </c>
      <c r="C4722" s="12" t="s">
        <v>14</v>
      </c>
      <c r="D4722" s="13">
        <v>131010</v>
      </c>
      <c r="E4722" s="13">
        <v>18171</v>
      </c>
      <c r="F4722" s="12" t="s">
        <v>15</v>
      </c>
      <c r="G4722" s="12"/>
      <c r="H4722" s="12" t="s">
        <v>11</v>
      </c>
    </row>
    <row r="4723" spans="1:8" ht="14.25" customHeight="1">
      <c r="A4723" s="12" t="s">
        <v>4750</v>
      </c>
      <c r="B4723" s="12" t="s">
        <v>34</v>
      </c>
      <c r="C4723" s="12" t="s">
        <v>14</v>
      </c>
      <c r="D4723" s="13">
        <v>103787</v>
      </c>
      <c r="E4723" s="13">
        <v>77428</v>
      </c>
      <c r="F4723" s="12" t="s">
        <v>15</v>
      </c>
      <c r="G4723" s="12" t="s">
        <v>16</v>
      </c>
      <c r="H4723" s="12" t="s">
        <v>31</v>
      </c>
    </row>
    <row r="4724" spans="1:8" ht="14.25" customHeight="1">
      <c r="A4724" s="12" t="s">
        <v>4751</v>
      </c>
      <c r="B4724" s="12" t="s">
        <v>13</v>
      </c>
      <c r="C4724" s="12" t="s">
        <v>46</v>
      </c>
      <c r="D4724" s="13">
        <v>77932</v>
      </c>
      <c r="E4724" s="13">
        <v>51888</v>
      </c>
      <c r="F4724" s="12" t="s">
        <v>10</v>
      </c>
      <c r="G4724" s="12" t="s">
        <v>20</v>
      </c>
      <c r="H4724" s="12"/>
    </row>
    <row r="4725" spans="1:8" ht="14.25" customHeight="1">
      <c r="A4725" s="12" t="s">
        <v>4752</v>
      </c>
      <c r="B4725" s="12" t="s">
        <v>19</v>
      </c>
      <c r="C4725" s="12" t="s">
        <v>9</v>
      </c>
      <c r="D4725" s="13">
        <v>61122</v>
      </c>
      <c r="E4725" s="13">
        <v>55727</v>
      </c>
      <c r="F4725" s="12" t="s">
        <v>15</v>
      </c>
      <c r="G4725" s="12" t="s">
        <v>16</v>
      </c>
      <c r="H4725" s="12"/>
    </row>
    <row r="4726" spans="1:8" ht="14.25" customHeight="1">
      <c r="A4726" s="12" t="s">
        <v>4753</v>
      </c>
      <c r="B4726" s="12" t="s">
        <v>13</v>
      </c>
      <c r="C4726" s="12" t="s">
        <v>14</v>
      </c>
      <c r="D4726" s="13">
        <v>46005</v>
      </c>
      <c r="E4726" s="13">
        <v>41233</v>
      </c>
      <c r="F4726" s="12" t="s">
        <v>29</v>
      </c>
      <c r="G4726" s="12" t="s">
        <v>24</v>
      </c>
      <c r="H4726" s="12"/>
    </row>
    <row r="4727" spans="1:8" ht="14.25" customHeight="1">
      <c r="A4727" s="12" t="s">
        <v>4754</v>
      </c>
      <c r="B4727" s="12"/>
      <c r="C4727" s="12" t="s">
        <v>46</v>
      </c>
      <c r="D4727" s="13">
        <v>34104</v>
      </c>
      <c r="E4727" s="13">
        <v>74927</v>
      </c>
      <c r="F4727" s="12" t="s">
        <v>29</v>
      </c>
      <c r="G4727" s="12" t="s">
        <v>24</v>
      </c>
      <c r="H4727" s="12"/>
    </row>
    <row r="4728" spans="1:8" ht="14.25" customHeight="1">
      <c r="A4728" s="12" t="s">
        <v>4755</v>
      </c>
      <c r="B4728" s="12" t="s">
        <v>34</v>
      </c>
      <c r="C4728" s="12"/>
      <c r="D4728" s="13">
        <v>188287</v>
      </c>
      <c r="E4728" s="13">
        <v>84646</v>
      </c>
      <c r="F4728" s="12" t="s">
        <v>29</v>
      </c>
      <c r="G4728" s="12"/>
      <c r="H4728" s="12" t="s">
        <v>21</v>
      </c>
    </row>
    <row r="4729" spans="1:8" ht="14.25" customHeight="1">
      <c r="A4729" s="12" t="s">
        <v>4756</v>
      </c>
      <c r="B4729" s="12" t="s">
        <v>36</v>
      </c>
      <c r="C4729" s="12" t="s">
        <v>9</v>
      </c>
      <c r="D4729" s="13">
        <v>147837</v>
      </c>
      <c r="E4729" s="13">
        <v>65081</v>
      </c>
      <c r="F4729" s="12" t="s">
        <v>10</v>
      </c>
      <c r="G4729" s="12" t="s">
        <v>16</v>
      </c>
      <c r="H4729" s="12" t="s">
        <v>11</v>
      </c>
    </row>
    <row r="4730" spans="1:8" ht="14.25" customHeight="1">
      <c r="A4730" s="12" t="s">
        <v>4757</v>
      </c>
      <c r="B4730" s="12" t="s">
        <v>34</v>
      </c>
      <c r="C4730" s="12" t="s">
        <v>9</v>
      </c>
      <c r="D4730" s="13">
        <v>24083</v>
      </c>
      <c r="E4730" s="13">
        <v>21043</v>
      </c>
      <c r="F4730" s="12"/>
      <c r="G4730" s="12" t="s">
        <v>20</v>
      </c>
      <c r="H4730" s="12" t="s">
        <v>11</v>
      </c>
    </row>
    <row r="4731" spans="1:8" ht="14.25" customHeight="1">
      <c r="A4731" s="12" t="s">
        <v>4758</v>
      </c>
      <c r="B4731" s="12" t="s">
        <v>19</v>
      </c>
      <c r="C4731" s="12" t="s">
        <v>46</v>
      </c>
      <c r="D4731" s="13">
        <v>130106</v>
      </c>
      <c r="E4731" s="13">
        <v>58361</v>
      </c>
      <c r="F4731" s="12"/>
      <c r="G4731" s="12"/>
      <c r="H4731" s="12" t="s">
        <v>31</v>
      </c>
    </row>
    <row r="4732" spans="1:8" ht="14.25" customHeight="1">
      <c r="A4732" s="12" t="s">
        <v>4759</v>
      </c>
      <c r="B4732" s="12" t="s">
        <v>36</v>
      </c>
      <c r="C4732" s="12" t="s">
        <v>46</v>
      </c>
      <c r="D4732" s="13">
        <v>57593</v>
      </c>
      <c r="E4732" s="13">
        <v>88523</v>
      </c>
      <c r="F4732" s="12"/>
      <c r="G4732" s="12"/>
      <c r="H4732" s="12" t="s">
        <v>31</v>
      </c>
    </row>
    <row r="4733" spans="1:8" ht="14.25" customHeight="1">
      <c r="A4733" s="12" t="s">
        <v>4760</v>
      </c>
      <c r="B4733" s="12"/>
      <c r="C4733" s="12" t="s">
        <v>46</v>
      </c>
      <c r="D4733" s="13">
        <v>169544</v>
      </c>
      <c r="E4733" s="13">
        <v>81398</v>
      </c>
      <c r="F4733" s="12" t="s">
        <v>29</v>
      </c>
      <c r="G4733" s="12" t="s">
        <v>20</v>
      </c>
      <c r="H4733" s="12" t="s">
        <v>11</v>
      </c>
    </row>
    <row r="4734" spans="1:8" ht="14.25" customHeight="1">
      <c r="A4734" s="12" t="s">
        <v>4761</v>
      </c>
      <c r="B4734" s="12" t="s">
        <v>13</v>
      </c>
      <c r="C4734" s="12"/>
      <c r="D4734" s="13">
        <v>136956</v>
      </c>
      <c r="E4734" s="13">
        <v>31790</v>
      </c>
      <c r="F4734" s="12" t="s">
        <v>10</v>
      </c>
      <c r="G4734" s="12"/>
      <c r="H4734" s="12" t="s">
        <v>21</v>
      </c>
    </row>
    <row r="4735" spans="1:8" ht="14.25" customHeight="1">
      <c r="A4735" s="12" t="s">
        <v>4762</v>
      </c>
      <c r="B4735" s="12" t="s">
        <v>19</v>
      </c>
      <c r="C4735" s="12"/>
      <c r="D4735" s="13">
        <v>88222</v>
      </c>
      <c r="E4735" s="13">
        <v>51641</v>
      </c>
      <c r="F4735" s="12" t="s">
        <v>10</v>
      </c>
      <c r="G4735" s="12"/>
      <c r="H4735" s="12" t="s">
        <v>31</v>
      </c>
    </row>
    <row r="4736" spans="1:8" ht="14.25" customHeight="1">
      <c r="A4736" s="12" t="s">
        <v>4763</v>
      </c>
      <c r="B4736" s="12" t="s">
        <v>34</v>
      </c>
      <c r="C4736" s="12" t="s">
        <v>46</v>
      </c>
      <c r="D4736" s="13">
        <v>126348</v>
      </c>
      <c r="E4736" s="13">
        <v>7626</v>
      </c>
      <c r="F4736" s="12" t="s">
        <v>10</v>
      </c>
      <c r="G4736" s="12" t="s">
        <v>24</v>
      </c>
      <c r="H4736" s="12" t="s">
        <v>31</v>
      </c>
    </row>
    <row r="4737" spans="1:8" ht="14.25" customHeight="1">
      <c r="A4737" s="12" t="s">
        <v>4764</v>
      </c>
      <c r="B4737" s="12" t="s">
        <v>19</v>
      </c>
      <c r="C4737" s="12" t="s">
        <v>14</v>
      </c>
      <c r="D4737" s="13">
        <v>109256</v>
      </c>
      <c r="E4737" s="13">
        <v>79613</v>
      </c>
      <c r="F4737" s="12" t="s">
        <v>10</v>
      </c>
      <c r="G4737" s="12" t="s">
        <v>16</v>
      </c>
      <c r="H4737" s="12"/>
    </row>
    <row r="4738" spans="1:8" ht="14.25" customHeight="1">
      <c r="A4738" s="12" t="s">
        <v>4765</v>
      </c>
      <c r="B4738" s="12" t="s">
        <v>36</v>
      </c>
      <c r="C4738" s="12" t="s">
        <v>46</v>
      </c>
      <c r="D4738" s="13">
        <v>30923</v>
      </c>
      <c r="E4738" s="13">
        <v>16669</v>
      </c>
      <c r="F4738" s="12" t="s">
        <v>15</v>
      </c>
      <c r="G4738" s="12" t="s">
        <v>20</v>
      </c>
      <c r="H4738" s="12" t="s">
        <v>11</v>
      </c>
    </row>
    <row r="4739" spans="1:8" ht="14.25" customHeight="1">
      <c r="A4739" s="12" t="s">
        <v>4766</v>
      </c>
      <c r="B4739" s="12" t="s">
        <v>34</v>
      </c>
      <c r="C4739" s="12" t="s">
        <v>46</v>
      </c>
      <c r="D4739" s="13">
        <v>95530</v>
      </c>
      <c r="E4739" s="13">
        <v>92742</v>
      </c>
      <c r="F4739" s="12" t="s">
        <v>29</v>
      </c>
      <c r="G4739" s="12" t="s">
        <v>24</v>
      </c>
      <c r="H4739" s="12" t="s">
        <v>11</v>
      </c>
    </row>
    <row r="4740" spans="1:8" ht="14.25" customHeight="1">
      <c r="A4740" s="12" t="s">
        <v>4767</v>
      </c>
      <c r="B4740" s="12" t="s">
        <v>36</v>
      </c>
      <c r="C4740" s="12" t="s">
        <v>14</v>
      </c>
      <c r="D4740" s="13">
        <v>18265</v>
      </c>
      <c r="E4740" s="13">
        <v>20524</v>
      </c>
      <c r="F4740" s="12" t="s">
        <v>15</v>
      </c>
      <c r="G4740" s="12"/>
      <c r="H4740" s="12"/>
    </row>
    <row r="4741" spans="1:8" ht="14.25" customHeight="1">
      <c r="A4741" s="12" t="s">
        <v>4768</v>
      </c>
      <c r="B4741" s="12" t="s">
        <v>34</v>
      </c>
      <c r="C4741" s="12"/>
      <c r="D4741" s="13">
        <v>91766</v>
      </c>
      <c r="E4741" s="13">
        <v>43654</v>
      </c>
      <c r="F4741" s="12"/>
      <c r="G4741" s="12"/>
      <c r="H4741" s="12" t="s">
        <v>11</v>
      </c>
    </row>
    <row r="4742" spans="1:8" ht="14.25" customHeight="1">
      <c r="A4742" s="12" t="s">
        <v>4769</v>
      </c>
      <c r="B4742" s="12" t="s">
        <v>19</v>
      </c>
      <c r="C4742" s="12"/>
      <c r="D4742" s="13">
        <v>29423</v>
      </c>
      <c r="E4742" s="13">
        <v>87563</v>
      </c>
      <c r="F4742" s="12"/>
      <c r="G4742" s="12"/>
      <c r="H4742" s="12" t="s">
        <v>11</v>
      </c>
    </row>
    <row r="4743" spans="1:8" ht="14.25" customHeight="1">
      <c r="A4743" s="12" t="s">
        <v>4770</v>
      </c>
      <c r="B4743" s="12" t="s">
        <v>19</v>
      </c>
      <c r="C4743" s="12" t="s">
        <v>9</v>
      </c>
      <c r="D4743" s="13">
        <v>105620</v>
      </c>
      <c r="E4743" s="13">
        <v>83524</v>
      </c>
      <c r="F4743" s="12" t="s">
        <v>10</v>
      </c>
      <c r="G4743" s="12" t="s">
        <v>16</v>
      </c>
      <c r="H4743" s="12" t="s">
        <v>17</v>
      </c>
    </row>
    <row r="4744" spans="1:8" ht="14.25" customHeight="1">
      <c r="A4744" s="12" t="s">
        <v>4771</v>
      </c>
      <c r="B4744" s="12" t="s">
        <v>36</v>
      </c>
      <c r="C4744" s="12" t="s">
        <v>9</v>
      </c>
      <c r="D4744" s="13">
        <v>41922</v>
      </c>
      <c r="E4744" s="13">
        <v>31139</v>
      </c>
      <c r="F4744" s="12" t="s">
        <v>10</v>
      </c>
      <c r="G4744" s="12" t="s">
        <v>20</v>
      </c>
      <c r="H4744" s="12" t="s">
        <v>21</v>
      </c>
    </row>
    <row r="4745" spans="1:8" ht="14.25" customHeight="1">
      <c r="A4745" s="12" t="s">
        <v>4772</v>
      </c>
      <c r="B4745" s="12" t="s">
        <v>19</v>
      </c>
      <c r="C4745" s="12"/>
      <c r="D4745" s="13">
        <v>29160</v>
      </c>
      <c r="E4745" s="13">
        <v>13841</v>
      </c>
      <c r="F4745" s="12" t="s">
        <v>10</v>
      </c>
      <c r="G4745" s="12" t="s">
        <v>16</v>
      </c>
      <c r="H4745" s="12" t="s">
        <v>21</v>
      </c>
    </row>
    <row r="4746" spans="1:8" ht="14.25" customHeight="1">
      <c r="A4746" s="12" t="s">
        <v>4773</v>
      </c>
      <c r="B4746" s="12" t="s">
        <v>13</v>
      </c>
      <c r="C4746" s="12" t="s">
        <v>9</v>
      </c>
      <c r="D4746" s="13">
        <v>55274</v>
      </c>
      <c r="E4746" s="13">
        <v>98179</v>
      </c>
      <c r="F4746" s="12" t="s">
        <v>15</v>
      </c>
      <c r="G4746" s="12"/>
      <c r="H4746" s="12" t="s">
        <v>21</v>
      </c>
    </row>
    <row r="4747" spans="1:8" ht="14.25" customHeight="1">
      <c r="A4747" s="12" t="s">
        <v>4774</v>
      </c>
      <c r="B4747" s="12" t="s">
        <v>34</v>
      </c>
      <c r="C4747" s="12"/>
      <c r="D4747" s="13">
        <v>174063</v>
      </c>
      <c r="E4747" s="13">
        <v>90774</v>
      </c>
      <c r="F4747" s="12" t="s">
        <v>29</v>
      </c>
      <c r="G4747" s="12" t="s">
        <v>24</v>
      </c>
      <c r="H4747" s="12" t="s">
        <v>17</v>
      </c>
    </row>
    <row r="4748" spans="1:8" ht="14.25" customHeight="1">
      <c r="A4748" s="12" t="s">
        <v>4775</v>
      </c>
      <c r="B4748" s="12" t="s">
        <v>19</v>
      </c>
      <c r="C4748" s="12" t="s">
        <v>46</v>
      </c>
      <c r="D4748" s="13">
        <v>149963</v>
      </c>
      <c r="E4748" s="13">
        <v>30037</v>
      </c>
      <c r="F4748" s="12" t="s">
        <v>29</v>
      </c>
      <c r="G4748" s="12" t="s">
        <v>20</v>
      </c>
      <c r="H4748" s="12"/>
    </row>
    <row r="4749" spans="1:8" ht="14.25" customHeight="1">
      <c r="A4749" s="12" t="s">
        <v>4776</v>
      </c>
      <c r="B4749" s="12" t="s">
        <v>36</v>
      </c>
      <c r="C4749" s="12" t="s">
        <v>46</v>
      </c>
      <c r="D4749" s="13">
        <v>81499</v>
      </c>
      <c r="E4749" s="13">
        <v>34169</v>
      </c>
      <c r="F4749" s="12" t="s">
        <v>15</v>
      </c>
      <c r="G4749" s="12"/>
      <c r="H4749" s="12" t="s">
        <v>31</v>
      </c>
    </row>
    <row r="4750" spans="1:8" ht="14.25" customHeight="1">
      <c r="A4750" s="12" t="s">
        <v>4777</v>
      </c>
      <c r="B4750" s="12" t="s">
        <v>36</v>
      </c>
      <c r="C4750" s="12" t="s">
        <v>46</v>
      </c>
      <c r="D4750" s="13">
        <v>192046</v>
      </c>
      <c r="E4750" s="13">
        <v>90811</v>
      </c>
      <c r="F4750" s="12" t="s">
        <v>10</v>
      </c>
      <c r="G4750" s="12" t="s">
        <v>16</v>
      </c>
      <c r="H4750" s="12"/>
    </row>
    <row r="4751" spans="1:8" ht="14.25" customHeight="1">
      <c r="A4751" s="12" t="s">
        <v>4778</v>
      </c>
      <c r="B4751" s="12" t="s">
        <v>34</v>
      </c>
      <c r="C4751" s="12" t="s">
        <v>14</v>
      </c>
      <c r="D4751" s="13">
        <v>76317</v>
      </c>
      <c r="E4751" s="13">
        <v>60642</v>
      </c>
      <c r="F4751" s="12" t="s">
        <v>15</v>
      </c>
      <c r="G4751" s="12"/>
      <c r="H4751" s="12" t="s">
        <v>31</v>
      </c>
    </row>
    <row r="4752" spans="1:8" ht="14.25" customHeight="1">
      <c r="A4752" s="12" t="s">
        <v>4779</v>
      </c>
      <c r="B4752" s="12" t="s">
        <v>36</v>
      </c>
      <c r="C4752" s="12"/>
      <c r="D4752" s="13">
        <v>37226</v>
      </c>
      <c r="E4752" s="13">
        <v>89262</v>
      </c>
      <c r="F4752" s="12" t="s">
        <v>10</v>
      </c>
      <c r="G4752" s="12" t="s">
        <v>20</v>
      </c>
      <c r="H4752" s="12" t="s">
        <v>21</v>
      </c>
    </row>
    <row r="4753" spans="1:8" ht="14.25" customHeight="1">
      <c r="A4753" s="12" t="s">
        <v>4780</v>
      </c>
      <c r="B4753" s="12" t="s">
        <v>19</v>
      </c>
      <c r="C4753" s="12" t="s">
        <v>14</v>
      </c>
      <c r="D4753" s="13">
        <v>24062</v>
      </c>
      <c r="E4753" s="13">
        <v>86330</v>
      </c>
      <c r="F4753" s="12" t="s">
        <v>29</v>
      </c>
      <c r="G4753" s="12" t="s">
        <v>20</v>
      </c>
      <c r="H4753" s="12" t="s">
        <v>11</v>
      </c>
    </row>
    <row r="4754" spans="1:8" ht="14.25" customHeight="1">
      <c r="A4754" s="12" t="s">
        <v>4781</v>
      </c>
      <c r="B4754" s="12" t="s">
        <v>19</v>
      </c>
      <c r="C4754" s="12" t="s">
        <v>46</v>
      </c>
      <c r="D4754" s="13">
        <v>142638</v>
      </c>
      <c r="E4754" s="13">
        <v>89710</v>
      </c>
      <c r="F4754" s="12" t="s">
        <v>10</v>
      </c>
      <c r="G4754" s="12"/>
      <c r="H4754" s="12" t="s">
        <v>31</v>
      </c>
    </row>
    <row r="4755" spans="1:8" ht="14.25" customHeight="1">
      <c r="A4755" s="12" t="s">
        <v>4782</v>
      </c>
      <c r="B4755" s="12" t="s">
        <v>19</v>
      </c>
      <c r="C4755" s="12"/>
      <c r="D4755" s="13">
        <v>43726</v>
      </c>
      <c r="E4755" s="13">
        <v>32253</v>
      </c>
      <c r="F4755" s="12" t="s">
        <v>10</v>
      </c>
      <c r="G4755" s="12" t="s">
        <v>16</v>
      </c>
      <c r="H4755" s="12" t="s">
        <v>31</v>
      </c>
    </row>
    <row r="4756" spans="1:8" ht="14.25" customHeight="1">
      <c r="A4756" s="12" t="s">
        <v>4783</v>
      </c>
      <c r="B4756" s="12" t="s">
        <v>19</v>
      </c>
      <c r="C4756" s="12" t="s">
        <v>14</v>
      </c>
      <c r="D4756" s="13">
        <v>181988</v>
      </c>
      <c r="E4756" s="13">
        <v>20270</v>
      </c>
      <c r="F4756" s="12" t="s">
        <v>15</v>
      </c>
      <c r="G4756" s="12" t="s">
        <v>20</v>
      </c>
      <c r="H4756" s="12" t="s">
        <v>21</v>
      </c>
    </row>
    <row r="4757" spans="1:8" ht="14.25" customHeight="1">
      <c r="A4757" s="12" t="s">
        <v>4784</v>
      </c>
      <c r="B4757" s="12" t="s">
        <v>36</v>
      </c>
      <c r="C4757" s="12" t="s">
        <v>46</v>
      </c>
      <c r="D4757" s="13">
        <v>197390</v>
      </c>
      <c r="E4757" s="13">
        <v>68661</v>
      </c>
      <c r="F4757" s="12" t="s">
        <v>10</v>
      </c>
      <c r="G4757" s="12" t="s">
        <v>20</v>
      </c>
      <c r="H4757" s="12"/>
    </row>
    <row r="4758" spans="1:8" ht="14.25" customHeight="1">
      <c r="A4758" s="12" t="s">
        <v>4785</v>
      </c>
      <c r="B4758" s="12" t="s">
        <v>19</v>
      </c>
      <c r="C4758" s="12" t="s">
        <v>9</v>
      </c>
      <c r="D4758" s="13">
        <v>155300</v>
      </c>
      <c r="E4758" s="13">
        <v>22224</v>
      </c>
      <c r="F4758" s="12" t="s">
        <v>10</v>
      </c>
      <c r="G4758" s="12"/>
      <c r="H4758" s="12" t="s">
        <v>31</v>
      </c>
    </row>
    <row r="4759" spans="1:8" ht="14.25" customHeight="1">
      <c r="A4759" s="12" t="s">
        <v>4786</v>
      </c>
      <c r="B4759" s="12" t="s">
        <v>13</v>
      </c>
      <c r="C4759" s="12" t="s">
        <v>46</v>
      </c>
      <c r="D4759" s="13">
        <v>179248</v>
      </c>
      <c r="E4759" s="13">
        <v>11954</v>
      </c>
      <c r="F4759" s="12" t="s">
        <v>15</v>
      </c>
      <c r="G4759" s="12" t="s">
        <v>16</v>
      </c>
      <c r="H4759" s="12"/>
    </row>
    <row r="4760" spans="1:8" ht="14.25" customHeight="1">
      <c r="A4760" s="12" t="s">
        <v>4787</v>
      </c>
      <c r="B4760" s="12" t="s">
        <v>34</v>
      </c>
      <c r="C4760" s="12"/>
      <c r="D4760" s="13">
        <v>153475</v>
      </c>
      <c r="E4760" s="13">
        <v>25485</v>
      </c>
      <c r="F4760" s="12" t="s">
        <v>15</v>
      </c>
      <c r="G4760" s="12" t="s">
        <v>20</v>
      </c>
      <c r="H4760" s="12" t="s">
        <v>11</v>
      </c>
    </row>
    <row r="4761" spans="1:8" ht="14.25" customHeight="1">
      <c r="A4761" s="12" t="s">
        <v>4788</v>
      </c>
      <c r="B4761" s="12"/>
      <c r="C4761" s="12" t="s">
        <v>14</v>
      </c>
      <c r="D4761" s="13">
        <v>48768</v>
      </c>
      <c r="E4761" s="13">
        <v>78163</v>
      </c>
      <c r="F4761" s="12"/>
      <c r="G4761" s="12" t="s">
        <v>20</v>
      </c>
      <c r="H4761" s="12" t="s">
        <v>21</v>
      </c>
    </row>
    <row r="4762" spans="1:8" ht="14.25" customHeight="1">
      <c r="A4762" s="12" t="s">
        <v>4789</v>
      </c>
      <c r="B4762" s="12" t="s">
        <v>19</v>
      </c>
      <c r="C4762" s="12" t="s">
        <v>9</v>
      </c>
      <c r="D4762" s="13">
        <v>191444</v>
      </c>
      <c r="E4762" s="13">
        <v>91147</v>
      </c>
      <c r="F4762" s="12"/>
      <c r="G4762" s="12" t="s">
        <v>20</v>
      </c>
      <c r="H4762" s="12"/>
    </row>
    <row r="4763" spans="1:8" ht="14.25" customHeight="1">
      <c r="A4763" s="12" t="s">
        <v>4790</v>
      </c>
      <c r="B4763" s="12" t="s">
        <v>13</v>
      </c>
      <c r="C4763" s="12"/>
      <c r="D4763" s="13">
        <v>175213</v>
      </c>
      <c r="E4763" s="13">
        <v>66763</v>
      </c>
      <c r="F4763" s="12" t="s">
        <v>29</v>
      </c>
      <c r="G4763" s="12" t="s">
        <v>20</v>
      </c>
      <c r="H4763" s="12" t="s">
        <v>11</v>
      </c>
    </row>
    <row r="4764" spans="1:8" ht="14.25" customHeight="1">
      <c r="A4764" s="12" t="s">
        <v>4791</v>
      </c>
      <c r="B4764" s="12" t="s">
        <v>34</v>
      </c>
      <c r="C4764" s="12"/>
      <c r="D4764" s="13">
        <v>17784</v>
      </c>
      <c r="E4764" s="13">
        <v>88800</v>
      </c>
      <c r="F4764" s="12" t="s">
        <v>10</v>
      </c>
      <c r="G4764" s="12" t="s">
        <v>20</v>
      </c>
      <c r="H4764" s="12" t="s">
        <v>21</v>
      </c>
    </row>
    <row r="4765" spans="1:8" ht="14.25" customHeight="1">
      <c r="A4765" s="12" t="s">
        <v>4792</v>
      </c>
      <c r="B4765" s="12" t="s">
        <v>27</v>
      </c>
      <c r="C4765" s="12"/>
      <c r="D4765" s="13">
        <v>16713</v>
      </c>
      <c r="E4765" s="13">
        <v>30582</v>
      </c>
      <c r="F4765" s="12"/>
      <c r="G4765" s="12"/>
      <c r="H4765" s="12" t="s">
        <v>21</v>
      </c>
    </row>
    <row r="4766" spans="1:8" ht="14.25" customHeight="1">
      <c r="A4766" s="12" t="s">
        <v>4793</v>
      </c>
      <c r="B4766" s="12" t="s">
        <v>34</v>
      </c>
      <c r="C4766" s="12"/>
      <c r="D4766" s="13">
        <v>119875</v>
      </c>
      <c r="E4766" s="13">
        <v>37097</v>
      </c>
      <c r="F4766" s="12"/>
      <c r="G4766" s="12" t="s">
        <v>24</v>
      </c>
      <c r="H4766" s="12" t="s">
        <v>17</v>
      </c>
    </row>
    <row r="4767" spans="1:8" ht="14.25" customHeight="1">
      <c r="A4767" s="12" t="s">
        <v>4794</v>
      </c>
      <c r="B4767" s="12" t="s">
        <v>19</v>
      </c>
      <c r="C4767" s="12" t="s">
        <v>9</v>
      </c>
      <c r="D4767" s="13">
        <v>107121</v>
      </c>
      <c r="E4767" s="13">
        <v>89033</v>
      </c>
      <c r="F4767" s="12" t="s">
        <v>29</v>
      </c>
      <c r="G4767" s="12"/>
      <c r="H4767" s="12" t="s">
        <v>17</v>
      </c>
    </row>
    <row r="4768" spans="1:8" ht="14.25" customHeight="1">
      <c r="A4768" s="12" t="s">
        <v>4795</v>
      </c>
      <c r="B4768" s="12" t="s">
        <v>19</v>
      </c>
      <c r="C4768" s="12"/>
      <c r="D4768" s="13">
        <v>98679</v>
      </c>
      <c r="E4768" s="13">
        <v>26987</v>
      </c>
      <c r="F4768" s="12" t="s">
        <v>10</v>
      </c>
      <c r="G4768" s="12" t="s">
        <v>20</v>
      </c>
      <c r="H4768" s="12" t="s">
        <v>31</v>
      </c>
    </row>
    <row r="4769" spans="1:8" ht="14.25" customHeight="1">
      <c r="A4769" s="12" t="s">
        <v>4796</v>
      </c>
      <c r="B4769" s="12"/>
      <c r="C4769" s="12" t="s">
        <v>46</v>
      </c>
      <c r="D4769" s="13">
        <v>78959</v>
      </c>
      <c r="E4769" s="13">
        <v>96793</v>
      </c>
      <c r="F4769" s="12" t="s">
        <v>10</v>
      </c>
      <c r="G4769" s="12" t="s">
        <v>16</v>
      </c>
      <c r="H4769" s="12" t="s">
        <v>31</v>
      </c>
    </row>
    <row r="4770" spans="1:8" ht="14.25" customHeight="1">
      <c r="A4770" s="12" t="s">
        <v>4797</v>
      </c>
      <c r="B4770" s="12" t="s">
        <v>36</v>
      </c>
      <c r="C4770" s="12"/>
      <c r="D4770" s="13">
        <v>84534</v>
      </c>
      <c r="E4770" s="13">
        <v>86557</v>
      </c>
      <c r="F4770" s="12" t="s">
        <v>10</v>
      </c>
      <c r="G4770" s="12" t="s">
        <v>20</v>
      </c>
      <c r="H4770" s="12" t="s">
        <v>31</v>
      </c>
    </row>
    <row r="4771" spans="1:8" ht="14.25" customHeight="1">
      <c r="A4771" s="12" t="s">
        <v>4798</v>
      </c>
      <c r="B4771" s="12" t="s">
        <v>27</v>
      </c>
      <c r="C4771" s="12" t="s">
        <v>9</v>
      </c>
      <c r="D4771" s="13">
        <v>82866</v>
      </c>
      <c r="E4771" s="13">
        <v>99576</v>
      </c>
      <c r="F4771" s="12" t="s">
        <v>29</v>
      </c>
      <c r="G4771" s="12" t="s">
        <v>16</v>
      </c>
      <c r="H4771" s="12" t="s">
        <v>21</v>
      </c>
    </row>
    <row r="4772" spans="1:8" ht="14.25" customHeight="1">
      <c r="A4772" s="12" t="s">
        <v>4799</v>
      </c>
      <c r="B4772" s="12" t="s">
        <v>19</v>
      </c>
      <c r="C4772" s="12" t="s">
        <v>9</v>
      </c>
      <c r="D4772" s="13">
        <v>18350</v>
      </c>
      <c r="E4772" s="13">
        <v>86518</v>
      </c>
      <c r="F4772" s="12" t="s">
        <v>29</v>
      </c>
      <c r="G4772" s="12" t="s">
        <v>20</v>
      </c>
      <c r="H4772" s="12" t="s">
        <v>31</v>
      </c>
    </row>
    <row r="4773" spans="1:8" ht="14.25" customHeight="1">
      <c r="A4773" s="12" t="s">
        <v>4800</v>
      </c>
      <c r="B4773" s="12"/>
      <c r="C4773" s="12" t="s">
        <v>46</v>
      </c>
      <c r="D4773" s="13">
        <v>134744</v>
      </c>
      <c r="E4773" s="13">
        <v>93365</v>
      </c>
      <c r="F4773" s="12" t="s">
        <v>10</v>
      </c>
      <c r="G4773" s="12"/>
      <c r="H4773" s="12" t="s">
        <v>31</v>
      </c>
    </row>
    <row r="4774" spans="1:8" ht="14.25" customHeight="1">
      <c r="A4774" s="12" t="s">
        <v>4801</v>
      </c>
      <c r="B4774" s="12" t="s">
        <v>13</v>
      </c>
      <c r="C4774" s="12" t="s">
        <v>14</v>
      </c>
      <c r="D4774" s="13">
        <v>41370</v>
      </c>
      <c r="E4774" s="13">
        <v>6389</v>
      </c>
      <c r="F4774" s="12" t="s">
        <v>15</v>
      </c>
      <c r="G4774" s="12" t="s">
        <v>16</v>
      </c>
      <c r="H4774" s="12"/>
    </row>
    <row r="4775" spans="1:8" ht="14.25" customHeight="1">
      <c r="A4775" s="12" t="s">
        <v>4802</v>
      </c>
      <c r="B4775" s="12" t="s">
        <v>36</v>
      </c>
      <c r="C4775" s="12" t="s">
        <v>46</v>
      </c>
      <c r="D4775" s="13">
        <v>46043</v>
      </c>
      <c r="E4775" s="13">
        <v>30425</v>
      </c>
      <c r="F4775" s="12" t="s">
        <v>10</v>
      </c>
      <c r="G4775" s="12" t="s">
        <v>20</v>
      </c>
      <c r="H4775" s="12" t="s">
        <v>31</v>
      </c>
    </row>
    <row r="4776" spans="1:8" ht="14.25" customHeight="1">
      <c r="A4776" s="12" t="s">
        <v>4803</v>
      </c>
      <c r="B4776" s="12" t="s">
        <v>19</v>
      </c>
      <c r="C4776" s="12" t="s">
        <v>9</v>
      </c>
      <c r="D4776" s="13">
        <v>139101</v>
      </c>
      <c r="E4776" s="13">
        <v>20345</v>
      </c>
      <c r="F4776" s="12" t="s">
        <v>10</v>
      </c>
      <c r="G4776" s="12" t="s">
        <v>16</v>
      </c>
      <c r="H4776" s="12" t="s">
        <v>11</v>
      </c>
    </row>
    <row r="4777" spans="1:8" ht="14.25" customHeight="1">
      <c r="A4777" s="12" t="s">
        <v>4804</v>
      </c>
      <c r="B4777" s="12"/>
      <c r="C4777" s="12" t="s">
        <v>46</v>
      </c>
      <c r="D4777" s="13">
        <v>45673</v>
      </c>
      <c r="E4777" s="13">
        <v>40778</v>
      </c>
      <c r="F4777" s="12" t="s">
        <v>29</v>
      </c>
      <c r="G4777" s="12" t="s">
        <v>20</v>
      </c>
      <c r="H4777" s="12"/>
    </row>
    <row r="4778" spans="1:8" ht="14.25" customHeight="1">
      <c r="A4778" s="12" t="s">
        <v>4805</v>
      </c>
      <c r="B4778" s="12" t="s">
        <v>19</v>
      </c>
      <c r="C4778" s="12" t="s">
        <v>9</v>
      </c>
      <c r="D4778" s="13">
        <v>76195</v>
      </c>
      <c r="E4778" s="13">
        <v>64288</v>
      </c>
      <c r="F4778" s="12"/>
      <c r="G4778" s="12" t="s">
        <v>16</v>
      </c>
      <c r="H4778" s="12" t="s">
        <v>31</v>
      </c>
    </row>
    <row r="4779" spans="1:8" ht="14.25" customHeight="1">
      <c r="A4779" s="12" t="s">
        <v>4806</v>
      </c>
      <c r="B4779" s="12"/>
      <c r="C4779" s="12"/>
      <c r="D4779" s="13">
        <v>103289</v>
      </c>
      <c r="E4779" s="13">
        <v>44530</v>
      </c>
      <c r="F4779" s="12" t="s">
        <v>29</v>
      </c>
      <c r="G4779" s="12"/>
      <c r="H4779" s="12" t="s">
        <v>31</v>
      </c>
    </row>
    <row r="4780" spans="1:8" ht="14.25" customHeight="1">
      <c r="A4780" s="12" t="s">
        <v>4807</v>
      </c>
      <c r="B4780" s="12"/>
      <c r="C4780" s="12" t="s">
        <v>46</v>
      </c>
      <c r="D4780" s="13">
        <v>93427</v>
      </c>
      <c r="E4780" s="13">
        <v>23978</v>
      </c>
      <c r="F4780" s="12" t="s">
        <v>10</v>
      </c>
      <c r="G4780" s="12"/>
      <c r="H4780" s="12" t="s">
        <v>21</v>
      </c>
    </row>
    <row r="4781" spans="1:8" ht="14.25" customHeight="1">
      <c r="A4781" s="12" t="s">
        <v>4808</v>
      </c>
      <c r="B4781" s="12" t="s">
        <v>13</v>
      </c>
      <c r="C4781" s="12" t="s">
        <v>9</v>
      </c>
      <c r="D4781" s="13">
        <v>103608</v>
      </c>
      <c r="E4781" s="13">
        <v>17737</v>
      </c>
      <c r="F4781" s="12"/>
      <c r="G4781" s="12" t="s">
        <v>24</v>
      </c>
      <c r="H4781" s="12" t="s">
        <v>17</v>
      </c>
    </row>
    <row r="4782" spans="1:8" ht="14.25" customHeight="1">
      <c r="A4782" s="12" t="s">
        <v>4809</v>
      </c>
      <c r="B4782" s="12" t="s">
        <v>13</v>
      </c>
      <c r="C4782" s="12"/>
      <c r="D4782" s="13">
        <v>40967</v>
      </c>
      <c r="E4782" s="13">
        <v>11030</v>
      </c>
      <c r="F4782" s="12" t="s">
        <v>29</v>
      </c>
      <c r="G4782" s="12" t="s">
        <v>20</v>
      </c>
      <c r="H4782" s="12" t="s">
        <v>11</v>
      </c>
    </row>
    <row r="4783" spans="1:8" ht="14.25" customHeight="1">
      <c r="A4783" s="12" t="s">
        <v>4810</v>
      </c>
      <c r="B4783" s="12" t="s">
        <v>36</v>
      </c>
      <c r="C4783" s="12"/>
      <c r="D4783" s="13">
        <v>74365</v>
      </c>
      <c r="E4783" s="13">
        <v>53910</v>
      </c>
      <c r="F4783" s="12" t="s">
        <v>15</v>
      </c>
      <c r="G4783" s="12" t="s">
        <v>16</v>
      </c>
      <c r="H4783" s="12" t="s">
        <v>17</v>
      </c>
    </row>
    <row r="4784" spans="1:8" ht="14.25" customHeight="1">
      <c r="A4784" s="12" t="s">
        <v>4811</v>
      </c>
      <c r="B4784" s="12" t="s">
        <v>34</v>
      </c>
      <c r="C4784" s="12" t="s">
        <v>46</v>
      </c>
      <c r="D4784" s="13">
        <v>134363</v>
      </c>
      <c r="E4784" s="13">
        <v>67352</v>
      </c>
      <c r="F4784" s="12"/>
      <c r="G4784" s="12" t="s">
        <v>20</v>
      </c>
      <c r="H4784" s="12" t="s">
        <v>21</v>
      </c>
    </row>
    <row r="4785" spans="1:8" ht="14.25" customHeight="1">
      <c r="A4785" s="12" t="s">
        <v>4812</v>
      </c>
      <c r="B4785" s="12" t="s">
        <v>34</v>
      </c>
      <c r="C4785" s="12" t="s">
        <v>46</v>
      </c>
      <c r="D4785" s="13">
        <v>163327</v>
      </c>
      <c r="E4785" s="13">
        <v>19283</v>
      </c>
      <c r="F4785" s="12"/>
      <c r="G4785" s="12" t="s">
        <v>20</v>
      </c>
      <c r="H4785" s="12" t="s">
        <v>17</v>
      </c>
    </row>
    <row r="4786" spans="1:8" ht="14.25" customHeight="1">
      <c r="A4786" s="12" t="s">
        <v>4813</v>
      </c>
      <c r="B4786" s="12" t="s">
        <v>34</v>
      </c>
      <c r="C4786" s="12" t="s">
        <v>9</v>
      </c>
      <c r="D4786" s="13">
        <v>127404</v>
      </c>
      <c r="E4786" s="13">
        <v>54801</v>
      </c>
      <c r="F4786" s="12" t="s">
        <v>29</v>
      </c>
      <c r="G4786" s="12" t="s">
        <v>16</v>
      </c>
      <c r="H4786" s="12" t="s">
        <v>17</v>
      </c>
    </row>
    <row r="4787" spans="1:8" ht="14.25" customHeight="1">
      <c r="A4787" s="12" t="s">
        <v>4814</v>
      </c>
      <c r="B4787" s="12" t="s">
        <v>34</v>
      </c>
      <c r="C4787" s="12"/>
      <c r="D4787" s="13">
        <v>42865</v>
      </c>
      <c r="E4787" s="13">
        <v>89909</v>
      </c>
      <c r="F4787" s="12" t="s">
        <v>10</v>
      </c>
      <c r="G4787" s="12" t="s">
        <v>24</v>
      </c>
      <c r="H4787" s="12"/>
    </row>
    <row r="4788" spans="1:8" ht="14.25" customHeight="1">
      <c r="A4788" s="12" t="s">
        <v>4815</v>
      </c>
      <c r="B4788" s="12"/>
      <c r="C4788" s="12"/>
      <c r="D4788" s="13">
        <v>71991</v>
      </c>
      <c r="E4788" s="13">
        <v>23554</v>
      </c>
      <c r="F4788" s="12"/>
      <c r="G4788" s="12" t="s">
        <v>16</v>
      </c>
      <c r="H4788" s="12" t="s">
        <v>11</v>
      </c>
    </row>
    <row r="4789" spans="1:8" ht="14.25" customHeight="1">
      <c r="A4789" s="12" t="s">
        <v>4816</v>
      </c>
      <c r="B4789" s="12" t="s">
        <v>34</v>
      </c>
      <c r="C4789" s="12" t="s">
        <v>46</v>
      </c>
      <c r="D4789" s="13">
        <v>81438</v>
      </c>
      <c r="E4789" s="13">
        <v>83915</v>
      </c>
      <c r="F4789" s="12"/>
      <c r="G4789" s="12" t="s">
        <v>16</v>
      </c>
      <c r="H4789" s="12" t="s">
        <v>11</v>
      </c>
    </row>
    <row r="4790" spans="1:8" ht="14.25" customHeight="1">
      <c r="A4790" s="12" t="s">
        <v>4817</v>
      </c>
      <c r="B4790" s="12" t="s">
        <v>13</v>
      </c>
      <c r="C4790" s="12" t="s">
        <v>46</v>
      </c>
      <c r="D4790" s="13">
        <v>72097</v>
      </c>
      <c r="E4790" s="13">
        <v>36783</v>
      </c>
      <c r="F4790" s="12" t="s">
        <v>29</v>
      </c>
      <c r="G4790" s="12"/>
      <c r="H4790" s="12" t="s">
        <v>21</v>
      </c>
    </row>
    <row r="4791" spans="1:8" ht="14.25" customHeight="1">
      <c r="A4791" s="12" t="s">
        <v>4818</v>
      </c>
      <c r="B4791" s="12" t="s">
        <v>19</v>
      </c>
      <c r="C4791" s="12" t="s">
        <v>46</v>
      </c>
      <c r="D4791" s="13">
        <v>23392</v>
      </c>
      <c r="E4791" s="13">
        <v>21348</v>
      </c>
      <c r="F4791" s="12"/>
      <c r="G4791" s="12"/>
      <c r="H4791" s="12" t="s">
        <v>31</v>
      </c>
    </row>
    <row r="4792" spans="1:8" ht="14.25" customHeight="1">
      <c r="A4792" s="12" t="s">
        <v>4819</v>
      </c>
      <c r="B4792" s="12"/>
      <c r="C4792" s="12" t="s">
        <v>9</v>
      </c>
      <c r="D4792" s="13">
        <v>14475</v>
      </c>
      <c r="E4792" s="13">
        <v>27480</v>
      </c>
      <c r="F4792" s="12" t="s">
        <v>10</v>
      </c>
      <c r="G4792" s="12"/>
      <c r="H4792" s="12" t="s">
        <v>11</v>
      </c>
    </row>
    <row r="4793" spans="1:8" ht="14.25" customHeight="1">
      <c r="A4793" s="12" t="s">
        <v>4820</v>
      </c>
      <c r="B4793" s="12" t="s">
        <v>19</v>
      </c>
      <c r="C4793" s="12" t="s">
        <v>46</v>
      </c>
      <c r="D4793" s="13">
        <v>181426</v>
      </c>
      <c r="E4793" s="13">
        <v>13738</v>
      </c>
      <c r="F4793" s="12" t="s">
        <v>29</v>
      </c>
      <c r="G4793" s="12"/>
      <c r="H4793" s="12" t="s">
        <v>11</v>
      </c>
    </row>
    <row r="4794" spans="1:8" ht="14.25" customHeight="1">
      <c r="A4794" s="12" t="s">
        <v>4821</v>
      </c>
      <c r="B4794" s="12" t="s">
        <v>13</v>
      </c>
      <c r="C4794" s="12" t="s">
        <v>14</v>
      </c>
      <c r="D4794" s="13">
        <v>99424</v>
      </c>
      <c r="E4794" s="13">
        <v>47107</v>
      </c>
      <c r="F4794" s="12" t="s">
        <v>29</v>
      </c>
      <c r="G4794" s="12" t="s">
        <v>20</v>
      </c>
      <c r="H4794" s="12" t="s">
        <v>31</v>
      </c>
    </row>
    <row r="4795" spans="1:8" ht="14.25" customHeight="1">
      <c r="A4795" s="12" t="s">
        <v>4822</v>
      </c>
      <c r="B4795" s="12" t="s">
        <v>36</v>
      </c>
      <c r="C4795" s="12" t="s">
        <v>46</v>
      </c>
      <c r="D4795" s="13">
        <v>150848</v>
      </c>
      <c r="E4795" s="13">
        <v>61130</v>
      </c>
      <c r="F4795" s="12" t="s">
        <v>10</v>
      </c>
      <c r="G4795" s="12" t="s">
        <v>16</v>
      </c>
      <c r="H4795" s="12"/>
    </row>
    <row r="4796" spans="1:8" ht="14.25" customHeight="1">
      <c r="A4796" s="12" t="s">
        <v>4823</v>
      </c>
      <c r="B4796" s="12" t="s">
        <v>68</v>
      </c>
      <c r="C4796" s="12" t="s">
        <v>9</v>
      </c>
      <c r="D4796" s="13">
        <v>73866</v>
      </c>
      <c r="E4796" s="13">
        <v>12378</v>
      </c>
      <c r="F4796" s="12" t="s">
        <v>15</v>
      </c>
      <c r="G4796" s="12" t="s">
        <v>20</v>
      </c>
      <c r="H4796" s="12" t="s">
        <v>21</v>
      </c>
    </row>
    <row r="4797" spans="1:8" ht="14.25" customHeight="1">
      <c r="A4797" s="12" t="s">
        <v>4824</v>
      </c>
      <c r="B4797" s="12"/>
      <c r="C4797" s="12" t="s">
        <v>9</v>
      </c>
      <c r="D4797" s="13">
        <v>155380</v>
      </c>
      <c r="E4797" s="13">
        <v>22049</v>
      </c>
      <c r="F4797" s="12" t="s">
        <v>10</v>
      </c>
      <c r="G4797" s="12" t="s">
        <v>24</v>
      </c>
      <c r="H4797" s="12" t="s">
        <v>11</v>
      </c>
    </row>
    <row r="4798" spans="1:8" ht="14.25" customHeight="1">
      <c r="A4798" s="12" t="s">
        <v>4825</v>
      </c>
      <c r="B4798" s="12" t="s">
        <v>19</v>
      </c>
      <c r="C4798" s="12" t="s">
        <v>14</v>
      </c>
      <c r="D4798" s="13">
        <v>55853</v>
      </c>
      <c r="E4798" s="13">
        <v>50613</v>
      </c>
      <c r="F4798" s="12"/>
      <c r="G4798" s="12" t="s">
        <v>20</v>
      </c>
      <c r="H4798" s="12" t="s">
        <v>21</v>
      </c>
    </row>
    <row r="4799" spans="1:8" ht="14.25" customHeight="1">
      <c r="A4799" s="12" t="s">
        <v>4826</v>
      </c>
      <c r="B4799" s="12" t="s">
        <v>13</v>
      </c>
      <c r="C4799" s="12" t="s">
        <v>14</v>
      </c>
      <c r="D4799" s="13">
        <v>81752</v>
      </c>
      <c r="E4799" s="13">
        <v>18001</v>
      </c>
      <c r="F4799" s="12" t="s">
        <v>29</v>
      </c>
      <c r="G4799" s="12" t="s">
        <v>16</v>
      </c>
      <c r="H4799" s="12" t="s">
        <v>21</v>
      </c>
    </row>
    <row r="4800" spans="1:8" ht="14.25" customHeight="1">
      <c r="A4800" s="12" t="s">
        <v>4827</v>
      </c>
      <c r="B4800" s="12" t="s">
        <v>34</v>
      </c>
      <c r="C4800" s="12" t="s">
        <v>46</v>
      </c>
      <c r="D4800" s="13">
        <v>19878</v>
      </c>
      <c r="E4800" s="13">
        <v>28664</v>
      </c>
      <c r="F4800" s="12"/>
      <c r="G4800" s="12" t="s">
        <v>24</v>
      </c>
      <c r="H4800" s="12" t="s">
        <v>11</v>
      </c>
    </row>
    <row r="4801" spans="1:8" ht="14.25" customHeight="1">
      <c r="A4801" s="12" t="s">
        <v>4828</v>
      </c>
      <c r="B4801" s="12" t="s">
        <v>13</v>
      </c>
      <c r="C4801" s="12" t="s">
        <v>9</v>
      </c>
      <c r="D4801" s="13">
        <v>69334</v>
      </c>
      <c r="E4801" s="13">
        <v>89102</v>
      </c>
      <c r="F4801" s="12" t="s">
        <v>29</v>
      </c>
      <c r="G4801" s="12"/>
      <c r="H4801" s="12" t="s">
        <v>17</v>
      </c>
    </row>
    <row r="4802" spans="1:8" ht="14.25" customHeight="1">
      <c r="A4802" s="12" t="s">
        <v>4829</v>
      </c>
      <c r="B4802" s="12" t="s">
        <v>36</v>
      </c>
      <c r="C4802" s="12" t="s">
        <v>14</v>
      </c>
      <c r="D4802" s="13">
        <v>138356</v>
      </c>
      <c r="E4802" s="13">
        <v>46765</v>
      </c>
      <c r="F4802" s="12" t="s">
        <v>10</v>
      </c>
      <c r="G4802" s="12" t="s">
        <v>16</v>
      </c>
      <c r="H4802" s="12" t="s">
        <v>17</v>
      </c>
    </row>
    <row r="4803" spans="1:8" ht="14.25" customHeight="1">
      <c r="A4803" s="12" t="s">
        <v>4830</v>
      </c>
      <c r="B4803" s="12" t="s">
        <v>19</v>
      </c>
      <c r="C4803" s="12"/>
      <c r="D4803" s="13">
        <v>70446</v>
      </c>
      <c r="E4803" s="13">
        <v>10151</v>
      </c>
      <c r="F4803" s="12" t="s">
        <v>15</v>
      </c>
      <c r="G4803" s="12"/>
      <c r="H4803" s="12" t="s">
        <v>21</v>
      </c>
    </row>
    <row r="4804" spans="1:8" ht="14.25" customHeight="1">
      <c r="A4804" s="12" t="s">
        <v>4831</v>
      </c>
      <c r="B4804" s="12" t="s">
        <v>13</v>
      </c>
      <c r="C4804" s="12" t="s">
        <v>46</v>
      </c>
      <c r="D4804" s="13">
        <v>19247</v>
      </c>
      <c r="E4804" s="13">
        <v>74184</v>
      </c>
      <c r="F4804" s="12"/>
      <c r="G4804" s="12"/>
      <c r="H4804" s="12" t="s">
        <v>21</v>
      </c>
    </row>
    <row r="4805" spans="1:8" ht="14.25" customHeight="1">
      <c r="A4805" s="12" t="s">
        <v>4832</v>
      </c>
      <c r="B4805" s="12" t="s">
        <v>34</v>
      </c>
      <c r="C4805" s="12"/>
      <c r="D4805" s="13">
        <v>164045</v>
      </c>
      <c r="E4805" s="13">
        <v>71540</v>
      </c>
      <c r="F4805" s="12" t="s">
        <v>10</v>
      </c>
      <c r="G4805" s="12" t="s">
        <v>20</v>
      </c>
      <c r="H4805" s="12" t="s">
        <v>21</v>
      </c>
    </row>
    <row r="4806" spans="1:8" ht="14.25" customHeight="1">
      <c r="A4806" s="12" t="s">
        <v>4833</v>
      </c>
      <c r="B4806" s="12" t="s">
        <v>13</v>
      </c>
      <c r="C4806" s="12" t="s">
        <v>14</v>
      </c>
      <c r="D4806" s="13">
        <v>171630</v>
      </c>
      <c r="E4806" s="13">
        <v>99242</v>
      </c>
      <c r="F4806" s="12"/>
      <c r="G4806" s="12"/>
      <c r="H4806" s="12" t="s">
        <v>31</v>
      </c>
    </row>
    <row r="4807" spans="1:8" ht="14.25" customHeight="1">
      <c r="A4807" s="12" t="s">
        <v>4834</v>
      </c>
      <c r="B4807" s="12" t="s">
        <v>13</v>
      </c>
      <c r="C4807" s="12" t="s">
        <v>9</v>
      </c>
      <c r="D4807" s="13">
        <v>197233</v>
      </c>
      <c r="E4807" s="13">
        <v>82947</v>
      </c>
      <c r="F4807" s="12" t="s">
        <v>10</v>
      </c>
      <c r="G4807" s="12" t="s">
        <v>20</v>
      </c>
      <c r="H4807" s="12" t="s">
        <v>31</v>
      </c>
    </row>
    <row r="4808" spans="1:8" ht="14.25" customHeight="1">
      <c r="A4808" s="12" t="s">
        <v>4835</v>
      </c>
      <c r="B4808" s="12" t="s">
        <v>13</v>
      </c>
      <c r="C4808" s="12" t="s">
        <v>14</v>
      </c>
      <c r="D4808" s="13">
        <v>30140</v>
      </c>
      <c r="E4808" s="13">
        <v>83489</v>
      </c>
      <c r="F4808" s="12" t="s">
        <v>29</v>
      </c>
      <c r="G4808" s="12" t="s">
        <v>16</v>
      </c>
      <c r="H4808" s="12" t="s">
        <v>17</v>
      </c>
    </row>
    <row r="4809" spans="1:8" ht="14.25" customHeight="1">
      <c r="A4809" s="12" t="s">
        <v>4836</v>
      </c>
      <c r="B4809" s="12" t="s">
        <v>19</v>
      </c>
      <c r="C4809" s="12" t="s">
        <v>46</v>
      </c>
      <c r="D4809" s="13">
        <v>135615</v>
      </c>
      <c r="E4809" s="13">
        <v>23628</v>
      </c>
      <c r="F4809" s="12" t="s">
        <v>15</v>
      </c>
      <c r="G4809" s="12"/>
      <c r="H4809" s="12" t="s">
        <v>21</v>
      </c>
    </row>
    <row r="4810" spans="1:8" ht="14.25" customHeight="1">
      <c r="A4810" s="12" t="s">
        <v>4837</v>
      </c>
      <c r="B4810" s="12" t="s">
        <v>34</v>
      </c>
      <c r="C4810" s="12" t="s">
        <v>14</v>
      </c>
      <c r="D4810" s="13">
        <v>90834</v>
      </c>
      <c r="E4810" s="13">
        <v>95710</v>
      </c>
      <c r="F4810" s="12" t="s">
        <v>15</v>
      </c>
      <c r="G4810" s="12" t="s">
        <v>24</v>
      </c>
      <c r="H4810" s="12" t="s">
        <v>21</v>
      </c>
    </row>
    <row r="4811" spans="1:8" ht="14.25" customHeight="1">
      <c r="A4811" s="12" t="s">
        <v>4838</v>
      </c>
      <c r="B4811" s="12" t="s">
        <v>36</v>
      </c>
      <c r="C4811" s="12"/>
      <c r="D4811" s="13">
        <v>70088</v>
      </c>
      <c r="E4811" s="13">
        <v>56799</v>
      </c>
      <c r="F4811" s="12"/>
      <c r="G4811" s="12" t="s">
        <v>20</v>
      </c>
      <c r="H4811" s="12" t="s">
        <v>17</v>
      </c>
    </row>
    <row r="4812" spans="1:8" ht="14.25" customHeight="1">
      <c r="A4812" s="12" t="s">
        <v>4839</v>
      </c>
      <c r="B4812" s="12" t="s">
        <v>34</v>
      </c>
      <c r="C4812" s="12" t="s">
        <v>46</v>
      </c>
      <c r="D4812" s="13">
        <v>94132</v>
      </c>
      <c r="E4812" s="13">
        <v>18633</v>
      </c>
      <c r="F4812" s="12" t="s">
        <v>10</v>
      </c>
      <c r="G4812" s="12"/>
      <c r="H4812" s="12" t="s">
        <v>21</v>
      </c>
    </row>
    <row r="4813" spans="1:8" ht="14.25" customHeight="1">
      <c r="A4813" s="12" t="s">
        <v>4840</v>
      </c>
      <c r="B4813" s="12" t="s">
        <v>19</v>
      </c>
      <c r="C4813" s="12" t="s">
        <v>9</v>
      </c>
      <c r="D4813" s="13">
        <v>14774</v>
      </c>
      <c r="E4813" s="13">
        <v>71818</v>
      </c>
      <c r="F4813" s="12" t="s">
        <v>15</v>
      </c>
      <c r="G4813" s="12"/>
      <c r="H4813" s="12"/>
    </row>
    <row r="4814" spans="1:8" ht="14.25" customHeight="1">
      <c r="A4814" s="12" t="s">
        <v>4841</v>
      </c>
      <c r="B4814" s="12" t="s">
        <v>36</v>
      </c>
      <c r="C4814" s="12" t="s">
        <v>9</v>
      </c>
      <c r="D4814" s="13">
        <v>75914</v>
      </c>
      <c r="E4814" s="13">
        <v>39537</v>
      </c>
      <c r="F4814" s="12" t="s">
        <v>29</v>
      </c>
      <c r="G4814" s="12"/>
      <c r="H4814" s="12" t="s">
        <v>21</v>
      </c>
    </row>
    <row r="4815" spans="1:8" ht="14.25" customHeight="1">
      <c r="A4815" s="12" t="s">
        <v>4842</v>
      </c>
      <c r="B4815" s="12" t="s">
        <v>19</v>
      </c>
      <c r="C4815" s="12"/>
      <c r="D4815" s="13">
        <v>62711</v>
      </c>
      <c r="E4815" s="13">
        <v>91044</v>
      </c>
      <c r="F4815" s="12" t="s">
        <v>29</v>
      </c>
      <c r="G4815" s="12"/>
      <c r="H4815" s="12" t="s">
        <v>17</v>
      </c>
    </row>
    <row r="4816" spans="1:8" ht="14.25" customHeight="1">
      <c r="A4816" s="12" t="s">
        <v>4843</v>
      </c>
      <c r="B4816" s="12" t="s">
        <v>36</v>
      </c>
      <c r="C4816" s="12" t="s">
        <v>46</v>
      </c>
      <c r="D4816" s="13">
        <v>61564</v>
      </c>
      <c r="E4816" s="13">
        <v>42458</v>
      </c>
      <c r="F4816" s="12"/>
      <c r="G4816" s="12" t="s">
        <v>20</v>
      </c>
      <c r="H4816" s="12"/>
    </row>
    <row r="4817" spans="1:8" ht="14.25" customHeight="1">
      <c r="A4817" s="12" t="s">
        <v>4844</v>
      </c>
      <c r="B4817" s="12"/>
      <c r="C4817" s="12" t="s">
        <v>9</v>
      </c>
      <c r="D4817" s="13">
        <v>115560</v>
      </c>
      <c r="E4817" s="13">
        <v>33277</v>
      </c>
      <c r="F4817" s="12"/>
      <c r="G4817" s="12" t="s">
        <v>24</v>
      </c>
      <c r="H4817" s="12" t="s">
        <v>11</v>
      </c>
    </row>
    <row r="4818" spans="1:8" ht="14.25" customHeight="1">
      <c r="A4818" s="12" t="s">
        <v>4845</v>
      </c>
      <c r="B4818" s="12" t="s">
        <v>13</v>
      </c>
      <c r="C4818" s="12" t="s">
        <v>9</v>
      </c>
      <c r="D4818" s="13">
        <v>16056</v>
      </c>
      <c r="E4818" s="13">
        <v>41183</v>
      </c>
      <c r="F4818" s="12" t="s">
        <v>10</v>
      </c>
      <c r="G4818" s="12" t="s">
        <v>20</v>
      </c>
      <c r="H4818" s="12" t="s">
        <v>11</v>
      </c>
    </row>
    <row r="4819" spans="1:8" ht="14.25" customHeight="1">
      <c r="A4819" s="12" t="s">
        <v>4846</v>
      </c>
      <c r="B4819" s="12"/>
      <c r="C4819" s="12"/>
      <c r="D4819" s="13">
        <v>63647</v>
      </c>
      <c r="E4819" s="13">
        <v>61594</v>
      </c>
      <c r="F4819" s="12" t="s">
        <v>29</v>
      </c>
      <c r="G4819" s="12" t="s">
        <v>16</v>
      </c>
      <c r="H4819" s="12"/>
    </row>
    <row r="4820" spans="1:8" ht="14.25" customHeight="1">
      <c r="A4820" s="12" t="s">
        <v>4847</v>
      </c>
      <c r="B4820" s="12" t="s">
        <v>152</v>
      </c>
      <c r="C4820" s="12"/>
      <c r="D4820" s="13">
        <v>48543</v>
      </c>
      <c r="E4820" s="13">
        <v>36906</v>
      </c>
      <c r="F4820" s="12"/>
      <c r="G4820" s="12" t="s">
        <v>20</v>
      </c>
      <c r="H4820" s="12" t="s">
        <v>31</v>
      </c>
    </row>
    <row r="4821" spans="1:8" ht="14.25" customHeight="1">
      <c r="A4821" s="12" t="s">
        <v>4848</v>
      </c>
      <c r="B4821" s="12" t="s">
        <v>36</v>
      </c>
      <c r="C4821" s="12" t="s">
        <v>14</v>
      </c>
      <c r="D4821" s="13">
        <v>181666</v>
      </c>
      <c r="E4821" s="13">
        <v>21136</v>
      </c>
      <c r="F4821" s="12" t="s">
        <v>29</v>
      </c>
      <c r="G4821" s="12"/>
      <c r="H4821" s="12" t="s">
        <v>31</v>
      </c>
    </row>
    <row r="4822" spans="1:8" ht="14.25" customHeight="1">
      <c r="A4822" s="12" t="s">
        <v>4849</v>
      </c>
      <c r="B4822" s="12" t="s">
        <v>13</v>
      </c>
      <c r="C4822" s="12" t="s">
        <v>9</v>
      </c>
      <c r="D4822" s="13">
        <v>194412</v>
      </c>
      <c r="E4822" s="13">
        <v>53508</v>
      </c>
      <c r="F4822" s="12" t="s">
        <v>10</v>
      </c>
      <c r="G4822" s="12"/>
      <c r="H4822" s="12" t="s">
        <v>31</v>
      </c>
    </row>
    <row r="4823" spans="1:8" ht="14.25" customHeight="1">
      <c r="A4823" s="12" t="s">
        <v>4850</v>
      </c>
      <c r="B4823" s="12" t="s">
        <v>19</v>
      </c>
      <c r="C4823" s="12" t="s">
        <v>9</v>
      </c>
      <c r="D4823" s="13">
        <v>91566</v>
      </c>
      <c r="E4823" s="13">
        <v>85437</v>
      </c>
      <c r="F4823" s="12" t="s">
        <v>15</v>
      </c>
      <c r="G4823" s="12" t="s">
        <v>20</v>
      </c>
      <c r="H4823" s="12" t="s">
        <v>31</v>
      </c>
    </row>
    <row r="4824" spans="1:8" ht="14.25" customHeight="1">
      <c r="A4824" s="12" t="s">
        <v>4851</v>
      </c>
      <c r="B4824" s="12" t="s">
        <v>19</v>
      </c>
      <c r="C4824" s="12" t="s">
        <v>9</v>
      </c>
      <c r="D4824" s="13">
        <v>97632</v>
      </c>
      <c r="E4824" s="13">
        <v>17198</v>
      </c>
      <c r="F4824" s="12" t="s">
        <v>10</v>
      </c>
      <c r="G4824" s="12"/>
      <c r="H4824" s="12" t="s">
        <v>11</v>
      </c>
    </row>
    <row r="4825" spans="1:8" ht="14.25" customHeight="1">
      <c r="A4825" s="12" t="s">
        <v>4852</v>
      </c>
      <c r="B4825" s="12" t="s">
        <v>34</v>
      </c>
      <c r="C4825" s="12" t="s">
        <v>46</v>
      </c>
      <c r="D4825" s="13">
        <v>10111</v>
      </c>
      <c r="E4825" s="13">
        <v>52916</v>
      </c>
      <c r="F4825" s="12" t="s">
        <v>29</v>
      </c>
      <c r="G4825" s="12" t="s">
        <v>16</v>
      </c>
      <c r="H4825" s="12" t="s">
        <v>31</v>
      </c>
    </row>
    <row r="4826" spans="1:8" ht="14.25" customHeight="1">
      <c r="A4826" s="12" t="s">
        <v>4853</v>
      </c>
      <c r="B4826" s="12" t="s">
        <v>36</v>
      </c>
      <c r="C4826" s="12" t="s">
        <v>14</v>
      </c>
      <c r="D4826" s="13">
        <v>190512</v>
      </c>
      <c r="E4826" s="13">
        <v>32453</v>
      </c>
      <c r="F4826" s="12" t="s">
        <v>10</v>
      </c>
      <c r="G4826" s="12" t="s">
        <v>24</v>
      </c>
      <c r="H4826" s="12"/>
    </row>
    <row r="4827" spans="1:8" ht="14.25" customHeight="1">
      <c r="A4827" s="12" t="s">
        <v>4854</v>
      </c>
      <c r="B4827" s="12" t="s">
        <v>13</v>
      </c>
      <c r="C4827" s="12" t="s">
        <v>9</v>
      </c>
      <c r="D4827" s="13">
        <v>123695</v>
      </c>
      <c r="E4827" s="13">
        <v>88905</v>
      </c>
      <c r="F4827" s="12" t="s">
        <v>29</v>
      </c>
      <c r="G4827" s="12"/>
      <c r="H4827" s="12" t="s">
        <v>11</v>
      </c>
    </row>
    <row r="4828" spans="1:8" ht="14.25" customHeight="1">
      <c r="A4828" s="12" t="s">
        <v>4855</v>
      </c>
      <c r="B4828" s="12" t="s">
        <v>36</v>
      </c>
      <c r="C4828" s="12"/>
      <c r="D4828" s="13">
        <v>91267</v>
      </c>
      <c r="E4828" s="13">
        <v>8765</v>
      </c>
      <c r="F4828" s="12" t="s">
        <v>29</v>
      </c>
      <c r="G4828" s="12"/>
      <c r="H4828" s="12" t="s">
        <v>31</v>
      </c>
    </row>
    <row r="4829" spans="1:8" ht="14.25" customHeight="1">
      <c r="A4829" s="12" t="s">
        <v>4856</v>
      </c>
      <c r="B4829" s="12" t="s">
        <v>152</v>
      </c>
      <c r="C4829" s="12" t="s">
        <v>14</v>
      </c>
      <c r="D4829" s="13">
        <v>187246</v>
      </c>
      <c r="E4829" s="13">
        <v>9476</v>
      </c>
      <c r="F4829" s="12" t="s">
        <v>15</v>
      </c>
      <c r="G4829" s="12" t="s">
        <v>16</v>
      </c>
      <c r="H4829" s="12" t="s">
        <v>17</v>
      </c>
    </row>
    <row r="4830" spans="1:8" ht="14.25" customHeight="1">
      <c r="A4830" s="12" t="s">
        <v>4857</v>
      </c>
      <c r="B4830" s="12" t="s">
        <v>36</v>
      </c>
      <c r="C4830" s="12"/>
      <c r="D4830" s="13">
        <v>64950</v>
      </c>
      <c r="E4830" s="13">
        <v>88376</v>
      </c>
      <c r="F4830" s="12" t="s">
        <v>15</v>
      </c>
      <c r="G4830" s="12" t="s">
        <v>24</v>
      </c>
      <c r="H4830" s="12" t="s">
        <v>17</v>
      </c>
    </row>
    <row r="4831" spans="1:8" ht="14.25" customHeight="1">
      <c r="A4831" s="12" t="s">
        <v>4858</v>
      </c>
      <c r="B4831" s="12" t="s">
        <v>34</v>
      </c>
      <c r="C4831" s="12" t="s">
        <v>14</v>
      </c>
      <c r="D4831" s="13">
        <v>87345</v>
      </c>
      <c r="E4831" s="13">
        <v>62070</v>
      </c>
      <c r="F4831" s="12" t="s">
        <v>10</v>
      </c>
      <c r="G4831" s="12" t="s">
        <v>24</v>
      </c>
      <c r="H4831" s="12" t="s">
        <v>21</v>
      </c>
    </row>
    <row r="4832" spans="1:8" ht="14.25" customHeight="1">
      <c r="A4832" s="12" t="s">
        <v>4859</v>
      </c>
      <c r="B4832" s="12"/>
      <c r="C4832" s="12" t="s">
        <v>46</v>
      </c>
      <c r="D4832" s="13">
        <v>154798</v>
      </c>
      <c r="E4832" s="13">
        <v>40025</v>
      </c>
      <c r="F4832" s="12" t="s">
        <v>10</v>
      </c>
      <c r="G4832" s="12" t="s">
        <v>16</v>
      </c>
      <c r="H4832" s="12" t="s">
        <v>17</v>
      </c>
    </row>
    <row r="4833" spans="1:8" ht="14.25" customHeight="1">
      <c r="A4833" s="12" t="s">
        <v>4860</v>
      </c>
      <c r="B4833" s="12" t="s">
        <v>19</v>
      </c>
      <c r="C4833" s="12" t="s">
        <v>9</v>
      </c>
      <c r="D4833" s="13">
        <v>134191</v>
      </c>
      <c r="E4833" s="13">
        <v>89399</v>
      </c>
      <c r="F4833" s="12" t="s">
        <v>15</v>
      </c>
      <c r="G4833" s="12"/>
      <c r="H4833" s="12" t="s">
        <v>17</v>
      </c>
    </row>
    <row r="4834" spans="1:8" ht="14.25" customHeight="1">
      <c r="A4834" s="12" t="s">
        <v>4861</v>
      </c>
      <c r="B4834" s="12" t="s">
        <v>13</v>
      </c>
      <c r="C4834" s="12"/>
      <c r="D4834" s="13">
        <v>51135</v>
      </c>
      <c r="E4834" s="13">
        <v>76002</v>
      </c>
      <c r="F4834" s="12" t="s">
        <v>10</v>
      </c>
      <c r="G4834" s="12" t="s">
        <v>16</v>
      </c>
      <c r="H4834" s="12" t="s">
        <v>21</v>
      </c>
    </row>
    <row r="4835" spans="1:8" ht="14.25" customHeight="1">
      <c r="A4835" s="12" t="s">
        <v>4862</v>
      </c>
      <c r="B4835" s="12" t="s">
        <v>34</v>
      </c>
      <c r="C4835" s="12" t="s">
        <v>14</v>
      </c>
      <c r="D4835" s="13">
        <v>123958</v>
      </c>
      <c r="E4835" s="13">
        <v>11159</v>
      </c>
      <c r="F4835" s="12"/>
      <c r="G4835" s="12" t="s">
        <v>24</v>
      </c>
      <c r="H4835" s="12"/>
    </row>
    <row r="4836" spans="1:8" ht="14.25" customHeight="1">
      <c r="A4836" s="12" t="s">
        <v>4863</v>
      </c>
      <c r="B4836" s="12" t="s">
        <v>13</v>
      </c>
      <c r="C4836" s="12" t="s">
        <v>14</v>
      </c>
      <c r="D4836" s="13">
        <v>171215</v>
      </c>
      <c r="E4836" s="13">
        <v>83253</v>
      </c>
      <c r="F4836" s="12" t="s">
        <v>15</v>
      </c>
      <c r="G4836" s="12" t="s">
        <v>20</v>
      </c>
      <c r="H4836" s="12"/>
    </row>
    <row r="4837" spans="1:8" ht="14.25" customHeight="1">
      <c r="A4837" s="12" t="s">
        <v>4864</v>
      </c>
      <c r="B4837" s="12" t="s">
        <v>36</v>
      </c>
      <c r="C4837" s="12" t="s">
        <v>46</v>
      </c>
      <c r="D4837" s="13">
        <v>134068</v>
      </c>
      <c r="E4837" s="13">
        <v>50134</v>
      </c>
      <c r="F4837" s="12" t="s">
        <v>10</v>
      </c>
      <c r="G4837" s="12" t="s">
        <v>20</v>
      </c>
      <c r="H4837" s="12" t="s">
        <v>21</v>
      </c>
    </row>
    <row r="4838" spans="1:8" ht="14.25" customHeight="1">
      <c r="A4838" s="12" t="s">
        <v>4865</v>
      </c>
      <c r="B4838" s="12" t="s">
        <v>13</v>
      </c>
      <c r="C4838" s="12"/>
      <c r="D4838" s="13">
        <v>88056</v>
      </c>
      <c r="E4838" s="13">
        <v>12231</v>
      </c>
      <c r="F4838" s="12" t="s">
        <v>29</v>
      </c>
      <c r="G4838" s="12" t="s">
        <v>16</v>
      </c>
      <c r="H4838" s="12" t="s">
        <v>21</v>
      </c>
    </row>
    <row r="4839" spans="1:8" ht="14.25" customHeight="1">
      <c r="A4839" s="12" t="s">
        <v>4866</v>
      </c>
      <c r="B4839" s="12" t="s">
        <v>19</v>
      </c>
      <c r="C4839" s="12" t="s">
        <v>46</v>
      </c>
      <c r="D4839" s="13">
        <v>175223</v>
      </c>
      <c r="E4839" s="13">
        <v>52327</v>
      </c>
      <c r="F4839" s="12" t="s">
        <v>15</v>
      </c>
      <c r="G4839" s="12" t="s">
        <v>24</v>
      </c>
      <c r="H4839" s="12"/>
    </row>
    <row r="4840" spans="1:8" ht="14.25" customHeight="1">
      <c r="A4840" s="12" t="s">
        <v>4867</v>
      </c>
      <c r="B4840" s="12" t="s">
        <v>34</v>
      </c>
      <c r="C4840" s="12"/>
      <c r="D4840" s="13">
        <v>166778</v>
      </c>
      <c r="E4840" s="13">
        <v>48791</v>
      </c>
      <c r="F4840" s="12" t="s">
        <v>15</v>
      </c>
      <c r="G4840" s="12" t="s">
        <v>24</v>
      </c>
      <c r="H4840" s="12" t="s">
        <v>17</v>
      </c>
    </row>
    <row r="4841" spans="1:8" ht="14.25" customHeight="1">
      <c r="A4841" s="12" t="s">
        <v>4868</v>
      </c>
      <c r="B4841" s="12" t="s">
        <v>34</v>
      </c>
      <c r="C4841" s="12" t="s">
        <v>46</v>
      </c>
      <c r="D4841" s="13">
        <v>126150</v>
      </c>
      <c r="E4841" s="13">
        <v>73339</v>
      </c>
      <c r="F4841" s="12" t="s">
        <v>10</v>
      </c>
      <c r="G4841" s="12" t="s">
        <v>20</v>
      </c>
      <c r="H4841" s="12" t="s">
        <v>11</v>
      </c>
    </row>
    <row r="4842" spans="1:8" ht="14.25" customHeight="1">
      <c r="A4842" s="12" t="s">
        <v>4869</v>
      </c>
      <c r="B4842" s="12" t="s">
        <v>36</v>
      </c>
      <c r="C4842" s="12" t="s">
        <v>46</v>
      </c>
      <c r="D4842" s="13">
        <v>21050</v>
      </c>
      <c r="E4842" s="13">
        <v>25589</v>
      </c>
      <c r="F4842" s="12" t="s">
        <v>10</v>
      </c>
      <c r="G4842" s="12" t="s">
        <v>20</v>
      </c>
      <c r="H4842" s="12" t="s">
        <v>31</v>
      </c>
    </row>
    <row r="4843" spans="1:8" ht="14.25" customHeight="1">
      <c r="A4843" s="12" t="s">
        <v>4870</v>
      </c>
      <c r="B4843" s="12" t="s">
        <v>34</v>
      </c>
      <c r="C4843" s="12" t="s">
        <v>46</v>
      </c>
      <c r="D4843" s="13">
        <v>186042</v>
      </c>
      <c r="E4843" s="13">
        <v>95863</v>
      </c>
      <c r="F4843" s="12" t="s">
        <v>15</v>
      </c>
      <c r="G4843" s="12"/>
      <c r="H4843" s="12" t="s">
        <v>21</v>
      </c>
    </row>
    <row r="4844" spans="1:8" ht="14.25" customHeight="1">
      <c r="A4844" s="12" t="s">
        <v>4871</v>
      </c>
      <c r="B4844" s="12" t="s">
        <v>36</v>
      </c>
      <c r="C4844" s="12" t="s">
        <v>9</v>
      </c>
      <c r="D4844" s="13">
        <v>127865</v>
      </c>
      <c r="E4844" s="13">
        <v>67785</v>
      </c>
      <c r="F4844" s="12" t="s">
        <v>10</v>
      </c>
      <c r="G4844" s="12"/>
      <c r="H4844" s="12" t="s">
        <v>21</v>
      </c>
    </row>
    <row r="4845" spans="1:8" ht="14.25" customHeight="1">
      <c r="A4845" s="12" t="s">
        <v>4872</v>
      </c>
      <c r="B4845" s="12" t="s">
        <v>13</v>
      </c>
      <c r="C4845" s="12" t="s">
        <v>9</v>
      </c>
      <c r="D4845" s="13">
        <v>153995</v>
      </c>
      <c r="E4845" s="13">
        <v>98369</v>
      </c>
      <c r="F4845" s="12" t="s">
        <v>29</v>
      </c>
      <c r="G4845" s="12"/>
      <c r="H4845" s="12"/>
    </row>
    <row r="4846" spans="1:8" ht="14.25" customHeight="1">
      <c r="A4846" s="12" t="s">
        <v>4873</v>
      </c>
      <c r="B4846" s="12"/>
      <c r="C4846" s="12" t="s">
        <v>14</v>
      </c>
      <c r="D4846" s="13">
        <v>147684</v>
      </c>
      <c r="E4846" s="13">
        <v>55046</v>
      </c>
      <c r="F4846" s="12" t="s">
        <v>15</v>
      </c>
      <c r="G4846" s="12" t="s">
        <v>24</v>
      </c>
      <c r="H4846" s="12"/>
    </row>
    <row r="4847" spans="1:8" ht="14.25" customHeight="1">
      <c r="A4847" s="12" t="s">
        <v>4874</v>
      </c>
      <c r="B4847" s="12"/>
      <c r="C4847" s="12" t="s">
        <v>14</v>
      </c>
      <c r="D4847" s="13">
        <v>56667</v>
      </c>
      <c r="E4847" s="13">
        <v>95096</v>
      </c>
      <c r="F4847" s="12" t="s">
        <v>29</v>
      </c>
      <c r="G4847" s="12" t="s">
        <v>24</v>
      </c>
      <c r="H4847" s="12" t="s">
        <v>21</v>
      </c>
    </row>
    <row r="4848" spans="1:8" ht="14.25" customHeight="1">
      <c r="A4848" s="12" t="s">
        <v>4875</v>
      </c>
      <c r="B4848" s="12"/>
      <c r="C4848" s="12" t="s">
        <v>14</v>
      </c>
      <c r="D4848" s="13">
        <v>87793</v>
      </c>
      <c r="E4848" s="13">
        <v>76968</v>
      </c>
      <c r="F4848" s="12" t="s">
        <v>10</v>
      </c>
      <c r="G4848" s="12" t="s">
        <v>16</v>
      </c>
      <c r="H4848" s="12" t="s">
        <v>21</v>
      </c>
    </row>
    <row r="4849" spans="1:8" ht="14.25" customHeight="1">
      <c r="A4849" s="12" t="s">
        <v>4876</v>
      </c>
      <c r="B4849" s="12" t="s">
        <v>19</v>
      </c>
      <c r="C4849" s="12" t="s">
        <v>9</v>
      </c>
      <c r="D4849" s="13">
        <v>36924</v>
      </c>
      <c r="E4849" s="13">
        <v>44353</v>
      </c>
      <c r="F4849" s="12" t="s">
        <v>15</v>
      </c>
      <c r="G4849" s="12" t="s">
        <v>20</v>
      </c>
      <c r="H4849" s="12"/>
    </row>
    <row r="4850" spans="1:8" ht="14.25" customHeight="1">
      <c r="A4850" s="12" t="s">
        <v>4877</v>
      </c>
      <c r="B4850" s="12" t="s">
        <v>36</v>
      </c>
      <c r="C4850" s="12" t="s">
        <v>14</v>
      </c>
      <c r="D4850" s="13">
        <v>86896</v>
      </c>
      <c r="E4850" s="13">
        <v>74503</v>
      </c>
      <c r="F4850" s="12"/>
      <c r="G4850" s="12" t="s">
        <v>16</v>
      </c>
      <c r="H4850" s="12" t="s">
        <v>11</v>
      </c>
    </row>
    <row r="4851" spans="1:8" ht="14.25" customHeight="1">
      <c r="A4851" s="12" t="s">
        <v>4878</v>
      </c>
      <c r="B4851" s="12" t="s">
        <v>34</v>
      </c>
      <c r="C4851" s="12" t="s">
        <v>46</v>
      </c>
      <c r="D4851" s="13">
        <v>143091</v>
      </c>
      <c r="E4851" s="13">
        <v>87572</v>
      </c>
      <c r="F4851" s="12" t="s">
        <v>29</v>
      </c>
      <c r="G4851" s="12" t="s">
        <v>20</v>
      </c>
      <c r="H4851" s="12"/>
    </row>
    <row r="4852" spans="1:8" ht="14.25" customHeight="1">
      <c r="A4852" s="12" t="s">
        <v>4879</v>
      </c>
      <c r="B4852" s="12" t="s">
        <v>19</v>
      </c>
      <c r="C4852" s="12" t="s">
        <v>14</v>
      </c>
      <c r="D4852" s="13">
        <v>113652</v>
      </c>
      <c r="E4852" s="13">
        <v>50253</v>
      </c>
      <c r="F4852" s="12" t="s">
        <v>10</v>
      </c>
      <c r="G4852" s="12" t="s">
        <v>20</v>
      </c>
      <c r="H4852" s="12" t="s">
        <v>17</v>
      </c>
    </row>
    <row r="4853" spans="1:8" ht="14.25" customHeight="1">
      <c r="A4853" s="12" t="s">
        <v>4880</v>
      </c>
      <c r="B4853" s="12" t="s">
        <v>36</v>
      </c>
      <c r="C4853" s="12"/>
      <c r="D4853" s="13">
        <v>128204</v>
      </c>
      <c r="E4853" s="13">
        <v>15748</v>
      </c>
      <c r="F4853" s="12" t="s">
        <v>10</v>
      </c>
      <c r="G4853" s="12" t="s">
        <v>16</v>
      </c>
      <c r="H4853" s="12" t="s">
        <v>11</v>
      </c>
    </row>
    <row r="4854" spans="1:8" ht="14.25" customHeight="1">
      <c r="A4854" s="12" t="s">
        <v>4881</v>
      </c>
      <c r="B4854" s="12" t="s">
        <v>19</v>
      </c>
      <c r="C4854" s="12" t="s">
        <v>9</v>
      </c>
      <c r="D4854" s="13">
        <v>111501</v>
      </c>
      <c r="E4854" s="13">
        <v>14760</v>
      </c>
      <c r="F4854" s="12" t="s">
        <v>29</v>
      </c>
      <c r="G4854" s="12" t="s">
        <v>16</v>
      </c>
      <c r="H4854" s="12" t="s">
        <v>31</v>
      </c>
    </row>
    <row r="4855" spans="1:8" ht="14.25" customHeight="1">
      <c r="A4855" s="12" t="s">
        <v>4882</v>
      </c>
      <c r="B4855" s="12" t="s">
        <v>36</v>
      </c>
      <c r="C4855" s="12" t="s">
        <v>46</v>
      </c>
      <c r="D4855" s="13">
        <v>75664</v>
      </c>
      <c r="E4855" s="13">
        <v>7975</v>
      </c>
      <c r="F4855" s="12" t="s">
        <v>29</v>
      </c>
      <c r="G4855" s="12" t="s">
        <v>24</v>
      </c>
      <c r="H4855" s="12"/>
    </row>
    <row r="4856" spans="1:8" ht="14.25" customHeight="1">
      <c r="A4856" s="12" t="s">
        <v>4883</v>
      </c>
      <c r="B4856" s="12" t="s">
        <v>13</v>
      </c>
      <c r="C4856" s="12" t="s">
        <v>9</v>
      </c>
      <c r="D4856" s="13">
        <v>91001</v>
      </c>
      <c r="E4856" s="13">
        <v>13756</v>
      </c>
      <c r="F4856" s="12" t="s">
        <v>15</v>
      </c>
      <c r="G4856" s="12" t="s">
        <v>24</v>
      </c>
      <c r="H4856" s="12" t="s">
        <v>21</v>
      </c>
    </row>
    <row r="4857" spans="1:8" ht="14.25" customHeight="1">
      <c r="A4857" s="12" t="s">
        <v>4884</v>
      </c>
      <c r="B4857" s="12" t="s">
        <v>13</v>
      </c>
      <c r="C4857" s="12" t="s">
        <v>9</v>
      </c>
      <c r="D4857" s="13">
        <v>176568</v>
      </c>
      <c r="E4857" s="13">
        <v>84270</v>
      </c>
      <c r="F4857" s="12" t="s">
        <v>10</v>
      </c>
      <c r="G4857" s="12"/>
      <c r="H4857" s="12"/>
    </row>
    <row r="4858" spans="1:8" ht="14.25" customHeight="1">
      <c r="A4858" s="12" t="s">
        <v>4885</v>
      </c>
      <c r="B4858" s="12" t="s">
        <v>36</v>
      </c>
      <c r="C4858" s="12"/>
      <c r="D4858" s="13">
        <v>197867</v>
      </c>
      <c r="E4858" s="13">
        <v>59507</v>
      </c>
      <c r="F4858" s="12" t="s">
        <v>10</v>
      </c>
      <c r="G4858" s="12" t="s">
        <v>20</v>
      </c>
      <c r="H4858" s="12" t="s">
        <v>17</v>
      </c>
    </row>
    <row r="4859" spans="1:8" ht="14.25" customHeight="1">
      <c r="A4859" s="12" t="s">
        <v>4886</v>
      </c>
      <c r="B4859" s="12" t="s">
        <v>34</v>
      </c>
      <c r="C4859" s="12"/>
      <c r="D4859" s="13">
        <v>110307</v>
      </c>
      <c r="E4859" s="13">
        <v>53245</v>
      </c>
      <c r="F4859" s="12"/>
      <c r="G4859" s="12" t="s">
        <v>16</v>
      </c>
      <c r="H4859" s="12" t="s">
        <v>21</v>
      </c>
    </row>
    <row r="4860" spans="1:8" ht="14.25" customHeight="1">
      <c r="A4860" s="12" t="s">
        <v>4887</v>
      </c>
      <c r="B4860" s="12" t="s">
        <v>19</v>
      </c>
      <c r="C4860" s="12" t="s">
        <v>14</v>
      </c>
      <c r="D4860" s="13">
        <v>68559</v>
      </c>
      <c r="E4860" s="13">
        <v>11118</v>
      </c>
      <c r="F4860" s="12" t="s">
        <v>15</v>
      </c>
      <c r="G4860" s="12" t="s">
        <v>20</v>
      </c>
      <c r="H4860" s="12" t="s">
        <v>31</v>
      </c>
    </row>
    <row r="4861" spans="1:8" ht="14.25" customHeight="1">
      <c r="A4861" s="12" t="s">
        <v>4888</v>
      </c>
      <c r="B4861" s="12"/>
      <c r="C4861" s="12" t="s">
        <v>14</v>
      </c>
      <c r="D4861" s="13">
        <v>62899</v>
      </c>
      <c r="E4861" s="13">
        <v>91159</v>
      </c>
      <c r="F4861" s="12" t="s">
        <v>15</v>
      </c>
      <c r="G4861" s="12" t="s">
        <v>24</v>
      </c>
      <c r="H4861" s="12" t="s">
        <v>11</v>
      </c>
    </row>
    <row r="4862" spans="1:8" ht="14.25" customHeight="1">
      <c r="A4862" s="12" t="s">
        <v>4889</v>
      </c>
      <c r="B4862" s="12" t="s">
        <v>13</v>
      </c>
      <c r="C4862" s="12" t="s">
        <v>14</v>
      </c>
      <c r="D4862" s="13">
        <v>12508</v>
      </c>
      <c r="E4862" s="13">
        <v>92828</v>
      </c>
      <c r="F4862" s="12" t="s">
        <v>29</v>
      </c>
      <c r="G4862" s="12"/>
      <c r="H4862" s="12" t="s">
        <v>21</v>
      </c>
    </row>
    <row r="4863" spans="1:8" ht="14.25" customHeight="1">
      <c r="A4863" s="12" t="s">
        <v>4890</v>
      </c>
      <c r="B4863" s="12" t="s">
        <v>19</v>
      </c>
      <c r="C4863" s="12"/>
      <c r="D4863" s="13">
        <v>37147</v>
      </c>
      <c r="E4863" s="13">
        <v>83282</v>
      </c>
      <c r="F4863" s="12" t="s">
        <v>15</v>
      </c>
      <c r="G4863" s="12"/>
      <c r="H4863" s="12" t="s">
        <v>31</v>
      </c>
    </row>
    <row r="4864" spans="1:8" ht="14.25" customHeight="1">
      <c r="A4864" s="12" t="s">
        <v>4891</v>
      </c>
      <c r="B4864" s="12" t="s">
        <v>19</v>
      </c>
      <c r="C4864" s="12" t="s">
        <v>14</v>
      </c>
      <c r="D4864" s="13">
        <v>57760</v>
      </c>
      <c r="E4864" s="13">
        <v>72119</v>
      </c>
      <c r="F4864" s="12" t="s">
        <v>10</v>
      </c>
      <c r="G4864" s="12"/>
      <c r="H4864" s="12" t="s">
        <v>11</v>
      </c>
    </row>
    <row r="4865" spans="1:8" ht="14.25" customHeight="1">
      <c r="A4865" s="12" t="s">
        <v>4892</v>
      </c>
      <c r="B4865" s="12" t="s">
        <v>13</v>
      </c>
      <c r="C4865" s="12" t="s">
        <v>14</v>
      </c>
      <c r="D4865" s="13">
        <v>37366</v>
      </c>
      <c r="E4865" s="13">
        <v>98026</v>
      </c>
      <c r="F4865" s="12"/>
      <c r="G4865" s="12" t="s">
        <v>20</v>
      </c>
      <c r="H4865" s="12" t="s">
        <v>11</v>
      </c>
    </row>
    <row r="4866" spans="1:8" ht="14.25" customHeight="1">
      <c r="A4866" s="12" t="s">
        <v>4893</v>
      </c>
      <c r="B4866" s="12" t="s">
        <v>36</v>
      </c>
      <c r="C4866" s="12"/>
      <c r="D4866" s="13">
        <v>82419</v>
      </c>
      <c r="E4866" s="13">
        <v>96184</v>
      </c>
      <c r="F4866" s="12"/>
      <c r="G4866" s="12" t="s">
        <v>24</v>
      </c>
      <c r="H4866" s="12" t="s">
        <v>31</v>
      </c>
    </row>
    <row r="4867" spans="1:8" ht="14.25" customHeight="1">
      <c r="A4867" s="12" t="s">
        <v>4894</v>
      </c>
      <c r="B4867" s="12" t="s">
        <v>13</v>
      </c>
      <c r="C4867" s="12" t="s">
        <v>14</v>
      </c>
      <c r="D4867" s="13">
        <v>26220</v>
      </c>
      <c r="E4867" s="13">
        <v>53067</v>
      </c>
      <c r="F4867" s="12" t="s">
        <v>15</v>
      </c>
      <c r="G4867" s="12"/>
      <c r="H4867" s="12" t="s">
        <v>17</v>
      </c>
    </row>
    <row r="4868" spans="1:8" ht="14.25" customHeight="1">
      <c r="A4868" s="12" t="s">
        <v>4895</v>
      </c>
      <c r="B4868" s="12"/>
      <c r="C4868" s="12" t="s">
        <v>9</v>
      </c>
      <c r="D4868" s="13">
        <v>116473</v>
      </c>
      <c r="E4868" s="13">
        <v>24912</v>
      </c>
      <c r="F4868" s="12" t="s">
        <v>29</v>
      </c>
      <c r="G4868" s="12" t="s">
        <v>24</v>
      </c>
      <c r="H4868" s="12" t="s">
        <v>11</v>
      </c>
    </row>
    <row r="4869" spans="1:8" ht="14.25" customHeight="1">
      <c r="A4869" s="12" t="s">
        <v>4896</v>
      </c>
      <c r="B4869" s="12"/>
      <c r="C4869" s="12" t="s">
        <v>46</v>
      </c>
      <c r="D4869" s="13">
        <v>39459</v>
      </c>
      <c r="E4869" s="13">
        <v>58014</v>
      </c>
      <c r="F4869" s="12" t="s">
        <v>15</v>
      </c>
      <c r="G4869" s="12"/>
      <c r="H4869" s="12" t="s">
        <v>11</v>
      </c>
    </row>
    <row r="4870" spans="1:8" ht="14.25" customHeight="1">
      <c r="A4870" s="12" t="s">
        <v>4897</v>
      </c>
      <c r="B4870" s="12" t="s">
        <v>13</v>
      </c>
      <c r="C4870" s="12"/>
      <c r="D4870" s="13">
        <v>65560</v>
      </c>
      <c r="E4870" s="13">
        <v>11545</v>
      </c>
      <c r="F4870" s="12" t="s">
        <v>10</v>
      </c>
      <c r="G4870" s="12"/>
      <c r="H4870" s="12" t="s">
        <v>21</v>
      </c>
    </row>
    <row r="4871" spans="1:8" ht="14.25" customHeight="1">
      <c r="A4871" s="12" t="s">
        <v>4898</v>
      </c>
      <c r="B4871" s="12" t="s">
        <v>13</v>
      </c>
      <c r="C4871" s="12" t="s">
        <v>9</v>
      </c>
      <c r="D4871" s="13">
        <v>108273</v>
      </c>
      <c r="E4871" s="13">
        <v>95527</v>
      </c>
      <c r="F4871" s="12" t="s">
        <v>15</v>
      </c>
      <c r="G4871" s="12" t="s">
        <v>16</v>
      </c>
      <c r="H4871" s="12" t="s">
        <v>21</v>
      </c>
    </row>
    <row r="4872" spans="1:8" ht="14.25" customHeight="1">
      <c r="A4872" s="12" t="s">
        <v>4899</v>
      </c>
      <c r="B4872" s="12" t="s">
        <v>36</v>
      </c>
      <c r="C4872" s="12" t="s">
        <v>46</v>
      </c>
      <c r="D4872" s="13">
        <v>25722</v>
      </c>
      <c r="E4872" s="13">
        <v>99579</v>
      </c>
      <c r="F4872" s="12"/>
      <c r="G4872" s="12"/>
      <c r="H4872" s="12" t="s">
        <v>17</v>
      </c>
    </row>
    <row r="4873" spans="1:8" ht="14.25" customHeight="1">
      <c r="A4873" s="12" t="s">
        <v>4900</v>
      </c>
      <c r="B4873" s="12" t="s">
        <v>13</v>
      </c>
      <c r="C4873" s="12" t="s">
        <v>9</v>
      </c>
      <c r="D4873" s="13">
        <v>99334</v>
      </c>
      <c r="E4873" s="13">
        <v>73204</v>
      </c>
      <c r="F4873" s="12"/>
      <c r="G4873" s="12"/>
      <c r="H4873" s="12"/>
    </row>
    <row r="4874" spans="1:8" ht="14.25" customHeight="1">
      <c r="A4874" s="12" t="s">
        <v>4901</v>
      </c>
      <c r="B4874" s="12" t="s">
        <v>19</v>
      </c>
      <c r="C4874" s="12" t="s">
        <v>14</v>
      </c>
      <c r="D4874" s="13">
        <v>169545</v>
      </c>
      <c r="E4874" s="13">
        <v>37014</v>
      </c>
      <c r="F4874" s="12" t="s">
        <v>15</v>
      </c>
      <c r="G4874" s="12" t="s">
        <v>16</v>
      </c>
      <c r="H4874" s="12" t="s">
        <v>31</v>
      </c>
    </row>
    <row r="4875" spans="1:8" ht="14.25" customHeight="1">
      <c r="A4875" s="12" t="s">
        <v>4902</v>
      </c>
      <c r="B4875" s="12" t="s">
        <v>68</v>
      </c>
      <c r="C4875" s="12" t="s">
        <v>46</v>
      </c>
      <c r="D4875" s="13">
        <v>184993</v>
      </c>
      <c r="E4875" s="13">
        <v>28401</v>
      </c>
      <c r="F4875" s="12" t="s">
        <v>29</v>
      </c>
      <c r="G4875" s="12"/>
      <c r="H4875" s="12" t="s">
        <v>21</v>
      </c>
    </row>
    <row r="4876" spans="1:8" ht="14.25" customHeight="1">
      <c r="A4876" s="12" t="s">
        <v>4903</v>
      </c>
      <c r="B4876" s="12" t="s">
        <v>19</v>
      </c>
      <c r="C4876" s="12" t="s">
        <v>46</v>
      </c>
      <c r="D4876" s="13">
        <v>153651</v>
      </c>
      <c r="E4876" s="13">
        <v>69895</v>
      </c>
      <c r="F4876" s="12" t="s">
        <v>29</v>
      </c>
      <c r="G4876" s="12" t="s">
        <v>20</v>
      </c>
      <c r="H4876" s="12" t="s">
        <v>17</v>
      </c>
    </row>
    <row r="4877" spans="1:8" ht="14.25" customHeight="1">
      <c r="A4877" s="12" t="s">
        <v>4904</v>
      </c>
      <c r="B4877" s="12" t="s">
        <v>19</v>
      </c>
      <c r="C4877" s="12" t="s">
        <v>46</v>
      </c>
      <c r="D4877" s="13">
        <v>130794</v>
      </c>
      <c r="E4877" s="13">
        <v>28733</v>
      </c>
      <c r="F4877" s="12" t="s">
        <v>29</v>
      </c>
      <c r="G4877" s="12" t="s">
        <v>24</v>
      </c>
      <c r="H4877" s="12" t="s">
        <v>17</v>
      </c>
    </row>
    <row r="4878" spans="1:8" ht="14.25" customHeight="1">
      <c r="A4878" s="12" t="s">
        <v>4905</v>
      </c>
      <c r="B4878" s="12"/>
      <c r="C4878" s="12" t="s">
        <v>14</v>
      </c>
      <c r="D4878" s="13">
        <v>18183</v>
      </c>
      <c r="E4878" s="13">
        <v>6698</v>
      </c>
      <c r="F4878" s="12"/>
      <c r="G4878" s="12" t="s">
        <v>20</v>
      </c>
      <c r="H4878" s="12" t="s">
        <v>11</v>
      </c>
    </row>
    <row r="4879" spans="1:8" ht="14.25" customHeight="1">
      <c r="A4879" s="12" t="s">
        <v>4906</v>
      </c>
      <c r="B4879" s="12" t="s">
        <v>19</v>
      </c>
      <c r="C4879" s="12"/>
      <c r="D4879" s="13">
        <v>34415</v>
      </c>
      <c r="E4879" s="13">
        <v>77119</v>
      </c>
      <c r="F4879" s="12" t="s">
        <v>15</v>
      </c>
      <c r="G4879" s="12"/>
      <c r="H4879" s="12" t="s">
        <v>17</v>
      </c>
    </row>
    <row r="4880" spans="1:8" ht="14.25" customHeight="1">
      <c r="A4880" s="12" t="s">
        <v>4907</v>
      </c>
      <c r="B4880" s="12" t="s">
        <v>19</v>
      </c>
      <c r="C4880" s="12" t="s">
        <v>46</v>
      </c>
      <c r="D4880" s="13">
        <v>46088</v>
      </c>
      <c r="E4880" s="13">
        <v>94012</v>
      </c>
      <c r="F4880" s="12" t="s">
        <v>15</v>
      </c>
      <c r="G4880" s="12"/>
      <c r="H4880" s="12" t="s">
        <v>17</v>
      </c>
    </row>
    <row r="4881" spans="1:8" ht="14.25" customHeight="1">
      <c r="A4881" s="12" t="s">
        <v>4908</v>
      </c>
      <c r="B4881" s="12" t="s">
        <v>36</v>
      </c>
      <c r="C4881" s="12" t="s">
        <v>14</v>
      </c>
      <c r="D4881" s="13">
        <v>70332</v>
      </c>
      <c r="E4881" s="13">
        <v>55785</v>
      </c>
      <c r="F4881" s="12" t="s">
        <v>15</v>
      </c>
      <c r="G4881" s="12"/>
      <c r="H4881" s="12" t="s">
        <v>21</v>
      </c>
    </row>
    <row r="4882" spans="1:8" ht="14.25" customHeight="1">
      <c r="A4882" s="12" t="s">
        <v>4909</v>
      </c>
      <c r="B4882" s="12" t="s">
        <v>36</v>
      </c>
      <c r="C4882" s="12"/>
      <c r="D4882" s="13">
        <v>184152</v>
      </c>
      <c r="E4882" s="13">
        <v>64896</v>
      </c>
      <c r="F4882" s="12" t="s">
        <v>10</v>
      </c>
      <c r="G4882" s="12" t="s">
        <v>24</v>
      </c>
      <c r="H4882" s="12" t="s">
        <v>11</v>
      </c>
    </row>
    <row r="4883" spans="1:8" ht="14.25" customHeight="1">
      <c r="A4883" s="12" t="s">
        <v>4910</v>
      </c>
      <c r="B4883" s="12" t="s">
        <v>19</v>
      </c>
      <c r="C4883" s="12" t="s">
        <v>14</v>
      </c>
      <c r="D4883" s="13">
        <v>116051</v>
      </c>
      <c r="E4883" s="13">
        <v>49080</v>
      </c>
      <c r="F4883" s="12"/>
      <c r="G4883" s="12"/>
      <c r="H4883" s="12" t="s">
        <v>31</v>
      </c>
    </row>
    <row r="4884" spans="1:8" ht="14.25" customHeight="1">
      <c r="A4884" s="12" t="s">
        <v>4911</v>
      </c>
      <c r="B4884" s="12" t="s">
        <v>13</v>
      </c>
      <c r="C4884" s="12" t="s">
        <v>46</v>
      </c>
      <c r="D4884" s="13">
        <v>27275</v>
      </c>
      <c r="E4884" s="13">
        <v>71897</v>
      </c>
      <c r="F4884" s="12" t="s">
        <v>29</v>
      </c>
      <c r="G4884" s="12" t="s">
        <v>20</v>
      </c>
      <c r="H4884" s="12" t="s">
        <v>11</v>
      </c>
    </row>
    <row r="4885" spans="1:8" ht="14.25" customHeight="1">
      <c r="A4885" s="12" t="s">
        <v>4912</v>
      </c>
      <c r="B4885" s="12" t="s">
        <v>36</v>
      </c>
      <c r="C4885" s="12" t="s">
        <v>46</v>
      </c>
      <c r="D4885" s="13">
        <v>112571</v>
      </c>
      <c r="E4885" s="13">
        <v>77546</v>
      </c>
      <c r="F4885" s="12" t="s">
        <v>10</v>
      </c>
      <c r="G4885" s="12" t="s">
        <v>20</v>
      </c>
      <c r="H4885" s="12"/>
    </row>
    <row r="4886" spans="1:8" ht="14.25" customHeight="1">
      <c r="A4886" s="12" t="s">
        <v>4913</v>
      </c>
      <c r="B4886" s="12" t="s">
        <v>19</v>
      </c>
      <c r="C4886" s="12" t="s">
        <v>9</v>
      </c>
      <c r="D4886" s="13">
        <v>87864</v>
      </c>
      <c r="E4886" s="13">
        <v>66524</v>
      </c>
      <c r="F4886" s="12" t="s">
        <v>15</v>
      </c>
      <c r="G4886" s="12"/>
      <c r="H4886" s="12" t="s">
        <v>11</v>
      </c>
    </row>
    <row r="4887" spans="1:8" ht="14.25" customHeight="1">
      <c r="A4887" s="12" t="s">
        <v>4914</v>
      </c>
      <c r="B4887" s="12" t="s">
        <v>13</v>
      </c>
      <c r="C4887" s="12"/>
      <c r="D4887" s="13">
        <v>101538</v>
      </c>
      <c r="E4887" s="13">
        <v>56397</v>
      </c>
      <c r="F4887" s="12"/>
      <c r="G4887" s="12" t="s">
        <v>16</v>
      </c>
      <c r="H4887" s="12" t="s">
        <v>11</v>
      </c>
    </row>
    <row r="4888" spans="1:8" ht="14.25" customHeight="1">
      <c r="A4888" s="12" t="s">
        <v>4915</v>
      </c>
      <c r="B4888" s="12" t="s">
        <v>34</v>
      </c>
      <c r="C4888" s="12"/>
      <c r="D4888" s="13">
        <v>82337</v>
      </c>
      <c r="E4888" s="13">
        <v>8784</v>
      </c>
      <c r="F4888" s="12"/>
      <c r="G4888" s="12" t="s">
        <v>16</v>
      </c>
      <c r="H4888" s="12" t="s">
        <v>21</v>
      </c>
    </row>
    <row r="4889" spans="1:8" ht="14.25" customHeight="1">
      <c r="A4889" s="12" t="s">
        <v>4916</v>
      </c>
      <c r="B4889" s="12" t="s">
        <v>36</v>
      </c>
      <c r="C4889" s="12"/>
      <c r="D4889" s="13">
        <v>117319</v>
      </c>
      <c r="E4889" s="13">
        <v>13715</v>
      </c>
      <c r="F4889" s="12"/>
      <c r="G4889" s="12"/>
      <c r="H4889" s="12" t="s">
        <v>31</v>
      </c>
    </row>
    <row r="4890" spans="1:8" ht="14.25" customHeight="1">
      <c r="A4890" s="12" t="s">
        <v>4917</v>
      </c>
      <c r="B4890" s="12"/>
      <c r="C4890" s="12" t="s">
        <v>46</v>
      </c>
      <c r="D4890" s="13">
        <v>58699</v>
      </c>
      <c r="E4890" s="13">
        <v>76194</v>
      </c>
      <c r="F4890" s="12" t="s">
        <v>10</v>
      </c>
      <c r="G4890" s="12" t="s">
        <v>20</v>
      </c>
      <c r="H4890" s="12" t="s">
        <v>31</v>
      </c>
    </row>
    <row r="4891" spans="1:8" ht="14.25" customHeight="1">
      <c r="A4891" s="12" t="s">
        <v>4918</v>
      </c>
      <c r="B4891" s="12" t="s">
        <v>19</v>
      </c>
      <c r="C4891" s="12" t="s">
        <v>46</v>
      </c>
      <c r="D4891" s="13">
        <v>158158</v>
      </c>
      <c r="E4891" s="13">
        <v>46462</v>
      </c>
      <c r="F4891" s="12" t="s">
        <v>29</v>
      </c>
      <c r="G4891" s="12" t="s">
        <v>20</v>
      </c>
      <c r="H4891" s="12" t="s">
        <v>11</v>
      </c>
    </row>
    <row r="4892" spans="1:8" ht="14.25" customHeight="1">
      <c r="A4892" s="12" t="s">
        <v>4919</v>
      </c>
      <c r="B4892" s="12" t="s">
        <v>19</v>
      </c>
      <c r="C4892" s="12" t="s">
        <v>9</v>
      </c>
      <c r="D4892" s="13">
        <v>58017</v>
      </c>
      <c r="E4892" s="13">
        <v>40418</v>
      </c>
      <c r="F4892" s="12" t="s">
        <v>15</v>
      </c>
      <c r="G4892" s="12"/>
      <c r="H4892" s="12" t="s">
        <v>31</v>
      </c>
    </row>
    <row r="4893" spans="1:8" ht="14.25" customHeight="1">
      <c r="A4893" s="12" t="s">
        <v>4920</v>
      </c>
      <c r="B4893" s="12" t="s">
        <v>19</v>
      </c>
      <c r="C4893" s="12" t="s">
        <v>9</v>
      </c>
      <c r="D4893" s="13">
        <v>109576</v>
      </c>
      <c r="E4893" s="13">
        <v>24954</v>
      </c>
      <c r="F4893" s="12" t="s">
        <v>15</v>
      </c>
      <c r="G4893" s="12" t="s">
        <v>20</v>
      </c>
      <c r="H4893" s="12" t="s">
        <v>21</v>
      </c>
    </row>
    <row r="4894" spans="1:8" ht="14.25" customHeight="1">
      <c r="A4894" s="12" t="s">
        <v>4921</v>
      </c>
      <c r="B4894" s="12" t="s">
        <v>13</v>
      </c>
      <c r="C4894" s="12" t="s">
        <v>9</v>
      </c>
      <c r="D4894" s="13">
        <v>151309</v>
      </c>
      <c r="E4894" s="13">
        <v>38363</v>
      </c>
      <c r="F4894" s="12" t="s">
        <v>10</v>
      </c>
      <c r="G4894" s="12" t="s">
        <v>16</v>
      </c>
      <c r="H4894" s="12" t="s">
        <v>21</v>
      </c>
    </row>
    <row r="4895" spans="1:8" ht="14.25" customHeight="1">
      <c r="A4895" s="12" t="s">
        <v>4922</v>
      </c>
      <c r="B4895" s="12"/>
      <c r="C4895" s="12" t="s">
        <v>14</v>
      </c>
      <c r="D4895" s="13">
        <v>50324</v>
      </c>
      <c r="E4895" s="13">
        <v>72276</v>
      </c>
      <c r="F4895" s="12" t="s">
        <v>10</v>
      </c>
      <c r="G4895" s="12" t="s">
        <v>20</v>
      </c>
      <c r="H4895" s="12" t="s">
        <v>31</v>
      </c>
    </row>
    <row r="4896" spans="1:8" ht="14.25" customHeight="1">
      <c r="A4896" s="12" t="s">
        <v>4923</v>
      </c>
      <c r="B4896" s="12" t="s">
        <v>13</v>
      </c>
      <c r="C4896" s="12"/>
      <c r="D4896" s="13">
        <v>112503</v>
      </c>
      <c r="E4896" s="13">
        <v>98985</v>
      </c>
      <c r="F4896" s="12" t="s">
        <v>29</v>
      </c>
      <c r="G4896" s="12" t="s">
        <v>20</v>
      </c>
      <c r="H4896" s="12" t="s">
        <v>17</v>
      </c>
    </row>
    <row r="4897" spans="1:8" ht="14.25" customHeight="1">
      <c r="A4897" s="12" t="s">
        <v>4924</v>
      </c>
      <c r="B4897" s="12"/>
      <c r="C4897" s="12" t="s">
        <v>14</v>
      </c>
      <c r="D4897" s="13">
        <v>30303</v>
      </c>
      <c r="E4897" s="13">
        <v>30802</v>
      </c>
      <c r="F4897" s="12" t="s">
        <v>10</v>
      </c>
      <c r="G4897" s="12" t="s">
        <v>16</v>
      </c>
      <c r="H4897" s="12"/>
    </row>
    <row r="4898" spans="1:8" ht="14.25" customHeight="1">
      <c r="A4898" s="12" t="s">
        <v>4925</v>
      </c>
      <c r="B4898" s="12" t="s">
        <v>19</v>
      </c>
      <c r="C4898" s="12" t="s">
        <v>46</v>
      </c>
      <c r="D4898" s="13">
        <v>42748</v>
      </c>
      <c r="E4898" s="13">
        <v>62378</v>
      </c>
      <c r="F4898" s="12" t="s">
        <v>29</v>
      </c>
      <c r="G4898" s="12" t="s">
        <v>16</v>
      </c>
      <c r="H4898" s="12" t="s">
        <v>31</v>
      </c>
    </row>
    <row r="4899" spans="1:8" ht="14.25" customHeight="1">
      <c r="A4899" s="12" t="s">
        <v>4926</v>
      </c>
      <c r="B4899" s="12" t="s">
        <v>120</v>
      </c>
      <c r="C4899" s="12"/>
      <c r="D4899" s="13">
        <v>192433</v>
      </c>
      <c r="E4899" s="13">
        <v>60805</v>
      </c>
      <c r="F4899" s="12"/>
      <c r="G4899" s="12" t="s">
        <v>24</v>
      </c>
      <c r="H4899" s="12" t="s">
        <v>31</v>
      </c>
    </row>
    <row r="4900" spans="1:8" ht="14.25" customHeight="1">
      <c r="A4900" s="12" t="s">
        <v>4927</v>
      </c>
      <c r="B4900" s="12" t="s">
        <v>13</v>
      </c>
      <c r="C4900" s="12" t="s">
        <v>14</v>
      </c>
      <c r="D4900" s="13">
        <v>20616</v>
      </c>
      <c r="E4900" s="13">
        <v>65704</v>
      </c>
      <c r="F4900" s="12" t="s">
        <v>15</v>
      </c>
      <c r="G4900" s="12"/>
      <c r="H4900" s="12" t="s">
        <v>21</v>
      </c>
    </row>
    <row r="4901" spans="1:8" ht="14.25" customHeight="1">
      <c r="A4901" s="12" t="s">
        <v>4928</v>
      </c>
      <c r="B4901" s="12"/>
      <c r="C4901" s="12" t="s">
        <v>14</v>
      </c>
      <c r="D4901" s="13">
        <v>112359</v>
      </c>
      <c r="E4901" s="13">
        <v>15673</v>
      </c>
      <c r="F4901" s="12" t="s">
        <v>29</v>
      </c>
      <c r="G4901" s="12"/>
      <c r="H4901" s="12" t="s">
        <v>21</v>
      </c>
    </row>
    <row r="4902" spans="1:8" ht="14.25" customHeight="1">
      <c r="A4902" s="12" t="s">
        <v>4929</v>
      </c>
      <c r="B4902" s="12" t="s">
        <v>13</v>
      </c>
      <c r="C4902" s="12" t="s">
        <v>9</v>
      </c>
      <c r="D4902" s="13">
        <v>91956</v>
      </c>
      <c r="E4902" s="13">
        <v>58516</v>
      </c>
      <c r="F4902" s="12" t="s">
        <v>29</v>
      </c>
      <c r="G4902" s="12" t="s">
        <v>24</v>
      </c>
      <c r="H4902" s="12" t="s">
        <v>11</v>
      </c>
    </row>
    <row r="4903" spans="1:8" ht="14.25" customHeight="1">
      <c r="A4903" s="12" t="s">
        <v>4930</v>
      </c>
      <c r="B4903" s="12" t="s">
        <v>36</v>
      </c>
      <c r="C4903" s="12" t="s">
        <v>9</v>
      </c>
      <c r="D4903" s="13">
        <v>51899</v>
      </c>
      <c r="E4903" s="13">
        <v>84779</v>
      </c>
      <c r="F4903" s="12" t="s">
        <v>29</v>
      </c>
      <c r="G4903" s="12"/>
      <c r="H4903" s="12" t="s">
        <v>31</v>
      </c>
    </row>
    <row r="4904" spans="1:8" ht="14.25" customHeight="1">
      <c r="A4904" s="12" t="s">
        <v>4931</v>
      </c>
      <c r="B4904" s="12" t="s">
        <v>13</v>
      </c>
      <c r="C4904" s="12"/>
      <c r="D4904" s="13">
        <v>98708</v>
      </c>
      <c r="E4904" s="13">
        <v>36159</v>
      </c>
      <c r="F4904" s="12"/>
      <c r="G4904" s="12" t="s">
        <v>24</v>
      </c>
      <c r="H4904" s="12" t="s">
        <v>17</v>
      </c>
    </row>
    <row r="4905" spans="1:8" ht="14.25" customHeight="1">
      <c r="A4905" s="12" t="s">
        <v>4932</v>
      </c>
      <c r="B4905" s="12" t="s">
        <v>19</v>
      </c>
      <c r="C4905" s="12" t="s">
        <v>14</v>
      </c>
      <c r="D4905" s="13">
        <v>96934</v>
      </c>
      <c r="E4905" s="13">
        <v>98667</v>
      </c>
      <c r="F4905" s="12" t="s">
        <v>29</v>
      </c>
      <c r="G4905" s="12" t="s">
        <v>16</v>
      </c>
      <c r="H4905" s="12" t="s">
        <v>11</v>
      </c>
    </row>
    <row r="4906" spans="1:8" ht="14.25" customHeight="1">
      <c r="A4906" s="12" t="s">
        <v>4933</v>
      </c>
      <c r="B4906" s="12" t="s">
        <v>36</v>
      </c>
      <c r="C4906" s="12"/>
      <c r="D4906" s="13">
        <v>109140</v>
      </c>
      <c r="E4906" s="13">
        <v>27810</v>
      </c>
      <c r="F4906" s="12" t="s">
        <v>29</v>
      </c>
      <c r="G4906" s="12" t="s">
        <v>24</v>
      </c>
      <c r="H4906" s="12" t="s">
        <v>17</v>
      </c>
    </row>
    <row r="4907" spans="1:8" ht="14.25" customHeight="1">
      <c r="A4907" s="12" t="s">
        <v>4934</v>
      </c>
      <c r="B4907" s="12" t="s">
        <v>19</v>
      </c>
      <c r="C4907" s="12"/>
      <c r="D4907" s="13">
        <v>169393</v>
      </c>
      <c r="E4907" s="13">
        <v>22793</v>
      </c>
      <c r="F4907" s="12" t="s">
        <v>29</v>
      </c>
      <c r="G4907" s="12" t="s">
        <v>24</v>
      </c>
      <c r="H4907" s="12" t="s">
        <v>11</v>
      </c>
    </row>
    <row r="4908" spans="1:8" ht="14.25" customHeight="1">
      <c r="A4908" s="12" t="s">
        <v>4935</v>
      </c>
      <c r="B4908" s="12" t="s">
        <v>34</v>
      </c>
      <c r="C4908" s="12"/>
      <c r="D4908" s="13">
        <v>16226</v>
      </c>
      <c r="E4908" s="13">
        <v>54795</v>
      </c>
      <c r="F4908" s="12" t="s">
        <v>10</v>
      </c>
      <c r="G4908" s="12" t="s">
        <v>24</v>
      </c>
      <c r="H4908" s="12"/>
    </row>
    <row r="4909" spans="1:8" ht="14.25" customHeight="1">
      <c r="A4909" s="12" t="s">
        <v>4936</v>
      </c>
      <c r="B4909" s="12" t="s">
        <v>36</v>
      </c>
      <c r="C4909" s="12"/>
      <c r="D4909" s="13">
        <v>27924</v>
      </c>
      <c r="E4909" s="13">
        <v>11621</v>
      </c>
      <c r="F4909" s="12" t="s">
        <v>29</v>
      </c>
      <c r="G4909" s="12" t="s">
        <v>16</v>
      </c>
      <c r="H4909" s="12" t="s">
        <v>31</v>
      </c>
    </row>
    <row r="4910" spans="1:8" ht="14.25" customHeight="1">
      <c r="A4910" s="12" t="s">
        <v>4937</v>
      </c>
      <c r="B4910" s="12" t="s">
        <v>120</v>
      </c>
      <c r="C4910" s="12" t="s">
        <v>14</v>
      </c>
      <c r="D4910" s="13">
        <v>107147</v>
      </c>
      <c r="E4910" s="13">
        <v>62126</v>
      </c>
      <c r="F4910" s="12" t="s">
        <v>29</v>
      </c>
      <c r="G4910" s="12"/>
      <c r="H4910" s="12" t="s">
        <v>17</v>
      </c>
    </row>
    <row r="4911" spans="1:8" ht="14.25" customHeight="1">
      <c r="A4911" s="12" t="s">
        <v>4938</v>
      </c>
      <c r="B4911" s="12" t="s">
        <v>36</v>
      </c>
      <c r="C4911" s="12"/>
      <c r="D4911" s="13">
        <v>102725</v>
      </c>
      <c r="E4911" s="13">
        <v>44309</v>
      </c>
      <c r="F4911" s="12" t="s">
        <v>29</v>
      </c>
      <c r="G4911" s="12" t="s">
        <v>20</v>
      </c>
      <c r="H4911" s="12"/>
    </row>
    <row r="4912" spans="1:8" ht="14.25" customHeight="1">
      <c r="A4912" s="12" t="s">
        <v>4939</v>
      </c>
      <c r="B4912" s="12" t="s">
        <v>34</v>
      </c>
      <c r="C4912" s="12" t="s">
        <v>46</v>
      </c>
      <c r="D4912" s="13">
        <v>71034</v>
      </c>
      <c r="E4912" s="13">
        <v>11341</v>
      </c>
      <c r="F4912" s="12" t="s">
        <v>10</v>
      </c>
      <c r="G4912" s="12"/>
      <c r="H4912" s="12"/>
    </row>
    <row r="4913" spans="1:8" ht="14.25" customHeight="1">
      <c r="A4913" s="12" t="s">
        <v>4940</v>
      </c>
      <c r="B4913" s="12" t="s">
        <v>19</v>
      </c>
      <c r="C4913" s="12" t="s">
        <v>9</v>
      </c>
      <c r="D4913" s="13">
        <v>77663</v>
      </c>
      <c r="E4913" s="13">
        <v>77323</v>
      </c>
      <c r="F4913" s="12" t="s">
        <v>10</v>
      </c>
      <c r="G4913" s="12" t="s">
        <v>24</v>
      </c>
      <c r="H4913" s="12"/>
    </row>
    <row r="4914" spans="1:8" ht="14.25" customHeight="1">
      <c r="A4914" s="12" t="s">
        <v>4941</v>
      </c>
      <c r="B4914" s="12"/>
      <c r="C4914" s="12" t="s">
        <v>46</v>
      </c>
      <c r="D4914" s="13">
        <v>188044</v>
      </c>
      <c r="E4914" s="13">
        <v>20468</v>
      </c>
      <c r="F4914" s="12" t="s">
        <v>10</v>
      </c>
      <c r="G4914" s="12"/>
      <c r="H4914" s="12" t="s">
        <v>21</v>
      </c>
    </row>
    <row r="4915" spans="1:8" ht="14.25" customHeight="1">
      <c r="A4915" s="12" t="s">
        <v>4942</v>
      </c>
      <c r="B4915" s="12" t="s">
        <v>36</v>
      </c>
      <c r="C4915" s="12"/>
      <c r="D4915" s="13">
        <v>199271</v>
      </c>
      <c r="E4915" s="13">
        <v>51551</v>
      </c>
      <c r="F4915" s="12"/>
      <c r="G4915" s="12" t="s">
        <v>24</v>
      </c>
      <c r="H4915" s="12" t="s">
        <v>17</v>
      </c>
    </row>
    <row r="4916" spans="1:8" ht="14.25" customHeight="1">
      <c r="A4916" s="12" t="s">
        <v>4943</v>
      </c>
      <c r="B4916" s="12" t="s">
        <v>13</v>
      </c>
      <c r="C4916" s="12"/>
      <c r="D4916" s="13">
        <v>190926</v>
      </c>
      <c r="E4916" s="13">
        <v>87326</v>
      </c>
      <c r="F4916" s="12" t="s">
        <v>29</v>
      </c>
      <c r="G4916" s="12" t="s">
        <v>16</v>
      </c>
      <c r="H4916" s="12" t="s">
        <v>31</v>
      </c>
    </row>
    <row r="4917" spans="1:8" ht="14.25" customHeight="1">
      <c r="A4917" s="12" t="s">
        <v>4944</v>
      </c>
      <c r="B4917" s="12" t="s">
        <v>13</v>
      </c>
      <c r="C4917" s="12" t="s">
        <v>46</v>
      </c>
      <c r="D4917" s="13">
        <v>48757</v>
      </c>
      <c r="E4917" s="13">
        <v>79694</v>
      </c>
      <c r="F4917" s="12" t="s">
        <v>29</v>
      </c>
      <c r="G4917" s="12" t="s">
        <v>24</v>
      </c>
      <c r="H4917" s="12" t="s">
        <v>31</v>
      </c>
    </row>
    <row r="4918" spans="1:8" ht="14.25" customHeight="1">
      <c r="A4918" s="12" t="s">
        <v>4945</v>
      </c>
      <c r="B4918" s="12"/>
      <c r="C4918" s="12" t="s">
        <v>46</v>
      </c>
      <c r="D4918" s="13">
        <v>113686</v>
      </c>
      <c r="E4918" s="13">
        <v>52413</v>
      </c>
      <c r="F4918" s="12" t="s">
        <v>29</v>
      </c>
      <c r="G4918" s="12" t="s">
        <v>24</v>
      </c>
      <c r="H4918" s="12" t="s">
        <v>11</v>
      </c>
    </row>
    <row r="4919" spans="1:8" ht="14.25" customHeight="1">
      <c r="A4919" s="12" t="s">
        <v>4946</v>
      </c>
      <c r="B4919" s="12" t="s">
        <v>13</v>
      </c>
      <c r="C4919" s="12" t="s">
        <v>9</v>
      </c>
      <c r="D4919" s="13">
        <v>29924</v>
      </c>
      <c r="E4919" s="13">
        <v>74978</v>
      </c>
      <c r="F4919" s="12"/>
      <c r="G4919" s="12"/>
      <c r="H4919" s="12" t="s">
        <v>17</v>
      </c>
    </row>
    <row r="4920" spans="1:8" ht="14.25" customHeight="1">
      <c r="A4920" s="12" t="s">
        <v>4947</v>
      </c>
      <c r="B4920" s="12"/>
      <c r="C4920" s="12" t="s">
        <v>14</v>
      </c>
      <c r="D4920" s="13">
        <v>194621</v>
      </c>
      <c r="E4920" s="13">
        <v>89504</v>
      </c>
      <c r="F4920" s="12" t="s">
        <v>15</v>
      </c>
      <c r="G4920" s="12" t="s">
        <v>16</v>
      </c>
      <c r="H4920" s="12" t="s">
        <v>17</v>
      </c>
    </row>
    <row r="4921" spans="1:8" ht="14.25" customHeight="1">
      <c r="A4921" s="12" t="s">
        <v>4948</v>
      </c>
      <c r="B4921" s="12" t="s">
        <v>19</v>
      </c>
      <c r="C4921" s="12" t="s">
        <v>9</v>
      </c>
      <c r="D4921" s="13">
        <v>137305</v>
      </c>
      <c r="E4921" s="13">
        <v>26269</v>
      </c>
      <c r="F4921" s="12" t="s">
        <v>10</v>
      </c>
      <c r="G4921" s="12" t="s">
        <v>20</v>
      </c>
      <c r="H4921" s="12"/>
    </row>
    <row r="4922" spans="1:8" ht="14.25" customHeight="1">
      <c r="A4922" s="12" t="s">
        <v>4949</v>
      </c>
      <c r="B4922" s="12"/>
      <c r="C4922" s="12" t="s">
        <v>46</v>
      </c>
      <c r="D4922" s="13">
        <v>169653</v>
      </c>
      <c r="E4922" s="13">
        <v>57775</v>
      </c>
      <c r="F4922" s="12" t="s">
        <v>10</v>
      </c>
      <c r="G4922" s="12" t="s">
        <v>24</v>
      </c>
      <c r="H4922" s="12" t="s">
        <v>17</v>
      </c>
    </row>
    <row r="4923" spans="1:8" ht="14.25" customHeight="1">
      <c r="A4923" s="12" t="s">
        <v>4950</v>
      </c>
      <c r="B4923" s="12" t="s">
        <v>19</v>
      </c>
      <c r="C4923" s="12" t="s">
        <v>46</v>
      </c>
      <c r="D4923" s="13">
        <v>37089</v>
      </c>
      <c r="E4923" s="13">
        <v>40881</v>
      </c>
      <c r="F4923" s="12" t="s">
        <v>15</v>
      </c>
      <c r="G4923" s="12"/>
      <c r="H4923" s="12" t="s">
        <v>17</v>
      </c>
    </row>
    <row r="4924" spans="1:8" ht="14.25" customHeight="1">
      <c r="A4924" s="12" t="s">
        <v>4951</v>
      </c>
      <c r="B4924" s="12"/>
      <c r="C4924" s="12" t="s">
        <v>14</v>
      </c>
      <c r="D4924" s="13">
        <v>27289</v>
      </c>
      <c r="E4924" s="13">
        <v>16608</v>
      </c>
      <c r="F4924" s="12" t="s">
        <v>15</v>
      </c>
      <c r="G4924" s="12" t="s">
        <v>24</v>
      </c>
      <c r="H4924" s="12"/>
    </row>
    <row r="4925" spans="1:8" ht="14.25" customHeight="1">
      <c r="A4925" s="12" t="s">
        <v>4952</v>
      </c>
      <c r="B4925" s="12"/>
      <c r="C4925" s="12" t="s">
        <v>9</v>
      </c>
      <c r="D4925" s="13">
        <v>174569</v>
      </c>
      <c r="E4925" s="13">
        <v>67100</v>
      </c>
      <c r="F4925" s="12" t="s">
        <v>29</v>
      </c>
      <c r="G4925" s="12" t="s">
        <v>24</v>
      </c>
      <c r="H4925" s="12"/>
    </row>
    <row r="4926" spans="1:8" ht="14.25" customHeight="1">
      <c r="A4926" s="12" t="s">
        <v>4953</v>
      </c>
      <c r="B4926" s="12" t="s">
        <v>152</v>
      </c>
      <c r="C4926" s="12" t="s">
        <v>14</v>
      </c>
      <c r="D4926" s="13">
        <v>122654</v>
      </c>
      <c r="E4926" s="13">
        <v>60533</v>
      </c>
      <c r="F4926" s="12" t="s">
        <v>10</v>
      </c>
      <c r="G4926" s="12" t="s">
        <v>24</v>
      </c>
      <c r="H4926" s="12"/>
    </row>
    <row r="4927" spans="1:8" ht="14.25" customHeight="1">
      <c r="A4927" s="12" t="s">
        <v>4954</v>
      </c>
      <c r="B4927" s="12" t="s">
        <v>13</v>
      </c>
      <c r="C4927" s="12" t="s">
        <v>46</v>
      </c>
      <c r="D4927" s="13">
        <v>57597</v>
      </c>
      <c r="E4927" s="13">
        <v>77667</v>
      </c>
      <c r="F4927" s="12" t="s">
        <v>29</v>
      </c>
      <c r="G4927" s="12" t="s">
        <v>20</v>
      </c>
      <c r="H4927" s="12"/>
    </row>
    <row r="4928" spans="1:8" ht="14.25" customHeight="1">
      <c r="A4928" s="12" t="s">
        <v>4955</v>
      </c>
      <c r="B4928" s="12" t="s">
        <v>19</v>
      </c>
      <c r="C4928" s="12"/>
      <c r="D4928" s="13">
        <v>188008</v>
      </c>
      <c r="E4928" s="13">
        <v>38310</v>
      </c>
      <c r="F4928" s="12" t="s">
        <v>10</v>
      </c>
      <c r="G4928" s="12"/>
      <c r="H4928" s="12"/>
    </row>
    <row r="4929" spans="1:8" ht="14.25" customHeight="1">
      <c r="A4929" s="12" t="s">
        <v>4956</v>
      </c>
      <c r="B4929" s="12" t="s">
        <v>34</v>
      </c>
      <c r="C4929" s="12" t="s">
        <v>14</v>
      </c>
      <c r="D4929" s="13">
        <v>61360</v>
      </c>
      <c r="E4929" s="13">
        <v>94181</v>
      </c>
      <c r="F4929" s="12" t="s">
        <v>10</v>
      </c>
      <c r="G4929" s="12" t="s">
        <v>20</v>
      </c>
      <c r="H4929" s="12" t="s">
        <v>31</v>
      </c>
    </row>
    <row r="4930" spans="1:8" ht="14.25" customHeight="1">
      <c r="A4930" s="12" t="s">
        <v>4957</v>
      </c>
      <c r="B4930" s="12" t="s">
        <v>19</v>
      </c>
      <c r="C4930" s="12" t="s">
        <v>14</v>
      </c>
      <c r="D4930" s="13">
        <v>174927</v>
      </c>
      <c r="E4930" s="13">
        <v>82142</v>
      </c>
      <c r="F4930" s="12" t="s">
        <v>15</v>
      </c>
      <c r="G4930" s="12" t="s">
        <v>20</v>
      </c>
      <c r="H4930" s="12"/>
    </row>
    <row r="4931" spans="1:8" ht="14.25" customHeight="1">
      <c r="A4931" s="12" t="s">
        <v>4958</v>
      </c>
      <c r="B4931" s="12" t="s">
        <v>19</v>
      </c>
      <c r="C4931" s="12" t="s">
        <v>9</v>
      </c>
      <c r="D4931" s="13">
        <v>69235</v>
      </c>
      <c r="E4931" s="13">
        <v>41916</v>
      </c>
      <c r="F4931" s="12" t="s">
        <v>10</v>
      </c>
      <c r="G4931" s="12" t="s">
        <v>16</v>
      </c>
      <c r="H4931" s="12"/>
    </row>
    <row r="4932" spans="1:8" ht="14.25" customHeight="1">
      <c r="A4932" s="12" t="s">
        <v>4959</v>
      </c>
      <c r="B4932" s="12"/>
      <c r="C4932" s="12"/>
      <c r="D4932" s="13">
        <v>179474</v>
      </c>
      <c r="E4932" s="13">
        <v>47700</v>
      </c>
      <c r="F4932" s="12" t="s">
        <v>10</v>
      </c>
      <c r="G4932" s="12" t="s">
        <v>24</v>
      </c>
      <c r="H4932" s="12" t="s">
        <v>21</v>
      </c>
    </row>
    <row r="4933" spans="1:8" ht="14.25" customHeight="1">
      <c r="A4933" s="12" t="s">
        <v>4960</v>
      </c>
      <c r="B4933" s="12" t="s">
        <v>19</v>
      </c>
      <c r="C4933" s="12" t="s">
        <v>9</v>
      </c>
      <c r="D4933" s="13">
        <v>166240</v>
      </c>
      <c r="E4933" s="13">
        <v>60451</v>
      </c>
      <c r="F4933" s="12" t="s">
        <v>10</v>
      </c>
      <c r="G4933" s="12" t="s">
        <v>16</v>
      </c>
      <c r="H4933" s="12" t="s">
        <v>11</v>
      </c>
    </row>
    <row r="4934" spans="1:8" ht="14.25" customHeight="1">
      <c r="A4934" s="12" t="s">
        <v>4961</v>
      </c>
      <c r="B4934" s="12" t="s">
        <v>13</v>
      </c>
      <c r="C4934" s="12"/>
      <c r="D4934" s="13">
        <v>32766</v>
      </c>
      <c r="E4934" s="13">
        <v>7112</v>
      </c>
      <c r="F4934" s="12" t="s">
        <v>10</v>
      </c>
      <c r="G4934" s="12"/>
      <c r="H4934" s="12" t="s">
        <v>11</v>
      </c>
    </row>
    <row r="4935" spans="1:8" ht="14.25" customHeight="1">
      <c r="A4935" s="12" t="s">
        <v>4962</v>
      </c>
      <c r="B4935" s="12" t="s">
        <v>13</v>
      </c>
      <c r="C4935" s="12" t="s">
        <v>46</v>
      </c>
      <c r="D4935" s="13">
        <v>97399</v>
      </c>
      <c r="E4935" s="13">
        <v>54913</v>
      </c>
      <c r="F4935" s="12" t="s">
        <v>10</v>
      </c>
      <c r="G4935" s="12"/>
      <c r="H4935" s="12" t="s">
        <v>21</v>
      </c>
    </row>
    <row r="4936" spans="1:8" ht="14.25" customHeight="1">
      <c r="A4936" s="12" t="s">
        <v>4963</v>
      </c>
      <c r="B4936" s="12" t="s">
        <v>34</v>
      </c>
      <c r="C4936" s="12" t="s">
        <v>9</v>
      </c>
      <c r="D4936" s="13">
        <v>197009</v>
      </c>
      <c r="E4936" s="13">
        <v>32891</v>
      </c>
      <c r="F4936" s="12" t="s">
        <v>10</v>
      </c>
      <c r="G4936" s="12" t="s">
        <v>16</v>
      </c>
      <c r="H4936" s="12" t="s">
        <v>17</v>
      </c>
    </row>
    <row r="4937" spans="1:8" ht="14.25" customHeight="1">
      <c r="A4937" s="12" t="s">
        <v>4964</v>
      </c>
      <c r="B4937" s="12" t="s">
        <v>36</v>
      </c>
      <c r="C4937" s="12" t="s">
        <v>46</v>
      </c>
      <c r="D4937" s="13">
        <v>94459</v>
      </c>
      <c r="E4937" s="13">
        <v>62994</v>
      </c>
      <c r="F4937" s="12"/>
      <c r="G4937" s="12" t="s">
        <v>16</v>
      </c>
      <c r="H4937" s="12" t="s">
        <v>31</v>
      </c>
    </row>
    <row r="4938" spans="1:8" ht="14.25" customHeight="1">
      <c r="A4938" s="12" t="s">
        <v>4965</v>
      </c>
      <c r="B4938" s="12" t="s">
        <v>13</v>
      </c>
      <c r="C4938" s="12" t="s">
        <v>9</v>
      </c>
      <c r="D4938" s="13">
        <v>162038</v>
      </c>
      <c r="E4938" s="13">
        <v>12070</v>
      </c>
      <c r="F4938" s="12" t="s">
        <v>10</v>
      </c>
      <c r="G4938" s="12" t="s">
        <v>24</v>
      </c>
      <c r="H4938" s="12" t="s">
        <v>21</v>
      </c>
    </row>
    <row r="4939" spans="1:8" ht="14.25" customHeight="1">
      <c r="A4939" s="12" t="s">
        <v>4966</v>
      </c>
      <c r="B4939" s="12"/>
      <c r="C4939" s="12"/>
      <c r="D4939" s="13">
        <v>152174</v>
      </c>
      <c r="E4939" s="13">
        <v>11704</v>
      </c>
      <c r="F4939" s="12" t="s">
        <v>29</v>
      </c>
      <c r="G4939" s="12" t="s">
        <v>16</v>
      </c>
      <c r="H4939" s="12" t="s">
        <v>17</v>
      </c>
    </row>
    <row r="4940" spans="1:8" ht="14.25" customHeight="1">
      <c r="A4940" s="12" t="s">
        <v>4967</v>
      </c>
      <c r="B4940" s="12" t="s">
        <v>34</v>
      </c>
      <c r="C4940" s="12" t="s">
        <v>14</v>
      </c>
      <c r="D4940" s="13">
        <v>26173</v>
      </c>
      <c r="E4940" s="13">
        <v>86158</v>
      </c>
      <c r="F4940" s="12" t="s">
        <v>10</v>
      </c>
      <c r="G4940" s="12" t="s">
        <v>20</v>
      </c>
      <c r="H4940" s="12" t="s">
        <v>11</v>
      </c>
    </row>
    <row r="4941" spans="1:8" ht="14.25" customHeight="1">
      <c r="A4941" s="12" t="s">
        <v>4968</v>
      </c>
      <c r="B4941" s="12" t="s">
        <v>13</v>
      </c>
      <c r="C4941" s="12" t="s">
        <v>46</v>
      </c>
      <c r="D4941" s="13">
        <v>107202</v>
      </c>
      <c r="E4941" s="13">
        <v>9794</v>
      </c>
      <c r="F4941" s="12" t="s">
        <v>10</v>
      </c>
      <c r="G4941" s="12" t="s">
        <v>20</v>
      </c>
      <c r="H4941" s="12" t="s">
        <v>21</v>
      </c>
    </row>
    <row r="4942" spans="1:8" ht="14.25" customHeight="1">
      <c r="A4942" s="12" t="s">
        <v>4969</v>
      </c>
      <c r="B4942" s="12" t="s">
        <v>19</v>
      </c>
      <c r="C4942" s="12"/>
      <c r="D4942" s="13">
        <v>142004</v>
      </c>
      <c r="E4942" s="13">
        <v>69497</v>
      </c>
      <c r="F4942" s="12"/>
      <c r="G4942" s="12" t="s">
        <v>24</v>
      </c>
      <c r="H4942" s="12" t="s">
        <v>31</v>
      </c>
    </row>
    <row r="4943" spans="1:8" ht="14.25" customHeight="1">
      <c r="A4943" s="12" t="s">
        <v>4970</v>
      </c>
      <c r="B4943" s="12"/>
      <c r="C4943" s="12" t="s">
        <v>9</v>
      </c>
      <c r="D4943" s="13">
        <v>75828</v>
      </c>
      <c r="E4943" s="13">
        <v>92992</v>
      </c>
      <c r="F4943" s="12"/>
      <c r="G4943" s="12" t="s">
        <v>16</v>
      </c>
      <c r="H4943" s="12" t="s">
        <v>31</v>
      </c>
    </row>
    <row r="4944" spans="1:8" ht="14.25" customHeight="1">
      <c r="A4944" s="12" t="s">
        <v>4971</v>
      </c>
      <c r="B4944" s="12" t="s">
        <v>34</v>
      </c>
      <c r="C4944" s="12" t="s">
        <v>9</v>
      </c>
      <c r="D4944" s="13">
        <v>171714</v>
      </c>
      <c r="E4944" s="13">
        <v>84553</v>
      </c>
      <c r="F4944" s="12" t="s">
        <v>29</v>
      </c>
      <c r="G4944" s="12" t="s">
        <v>24</v>
      </c>
      <c r="H4944" s="12" t="s">
        <v>21</v>
      </c>
    </row>
    <row r="4945" spans="1:8" ht="14.25" customHeight="1">
      <c r="A4945" s="12" t="s">
        <v>4972</v>
      </c>
      <c r="B4945" s="12" t="s">
        <v>120</v>
      </c>
      <c r="C4945" s="12" t="s">
        <v>9</v>
      </c>
      <c r="D4945" s="13">
        <v>48411</v>
      </c>
      <c r="E4945" s="13">
        <v>53691</v>
      </c>
      <c r="F4945" s="12"/>
      <c r="G4945" s="12"/>
      <c r="H4945" s="12" t="s">
        <v>11</v>
      </c>
    </row>
    <row r="4946" spans="1:8" ht="14.25" customHeight="1">
      <c r="A4946" s="12" t="s">
        <v>4973</v>
      </c>
      <c r="B4946" s="12" t="s">
        <v>36</v>
      </c>
      <c r="C4946" s="12" t="s">
        <v>9</v>
      </c>
      <c r="D4946" s="13">
        <v>171388</v>
      </c>
      <c r="E4946" s="13">
        <v>7901</v>
      </c>
      <c r="F4946" s="12" t="s">
        <v>10</v>
      </c>
      <c r="G4946" s="12" t="s">
        <v>16</v>
      </c>
      <c r="H4946" s="12" t="s">
        <v>17</v>
      </c>
    </row>
    <row r="4947" spans="1:8" ht="14.25" customHeight="1">
      <c r="A4947" s="12" t="s">
        <v>4974</v>
      </c>
      <c r="B4947" s="12" t="s">
        <v>19</v>
      </c>
      <c r="C4947" s="12" t="s">
        <v>46</v>
      </c>
      <c r="D4947" s="13">
        <v>149489</v>
      </c>
      <c r="E4947" s="13">
        <v>90089</v>
      </c>
      <c r="F4947" s="12" t="s">
        <v>10</v>
      </c>
      <c r="G4947" s="12"/>
      <c r="H4947" s="12" t="s">
        <v>17</v>
      </c>
    </row>
    <row r="4948" spans="1:8" ht="14.25" customHeight="1">
      <c r="A4948" s="12" t="s">
        <v>4975</v>
      </c>
      <c r="B4948" s="12" t="s">
        <v>36</v>
      </c>
      <c r="C4948" s="12"/>
      <c r="D4948" s="13">
        <v>38314</v>
      </c>
      <c r="E4948" s="13">
        <v>44386</v>
      </c>
      <c r="F4948" s="12" t="s">
        <v>29</v>
      </c>
      <c r="G4948" s="12" t="s">
        <v>16</v>
      </c>
      <c r="H4948" s="12" t="s">
        <v>17</v>
      </c>
    </row>
    <row r="4949" spans="1:8" ht="14.25" customHeight="1">
      <c r="A4949" s="12" t="s">
        <v>4976</v>
      </c>
      <c r="B4949" s="12" t="s">
        <v>19</v>
      </c>
      <c r="C4949" s="12" t="s">
        <v>14</v>
      </c>
      <c r="D4949" s="13">
        <v>169683</v>
      </c>
      <c r="E4949" s="13">
        <v>60158</v>
      </c>
      <c r="F4949" s="12" t="s">
        <v>15</v>
      </c>
      <c r="G4949" s="12" t="s">
        <v>20</v>
      </c>
      <c r="H4949" s="12" t="s">
        <v>21</v>
      </c>
    </row>
    <row r="4950" spans="1:8" ht="14.25" customHeight="1">
      <c r="A4950" s="12" t="s">
        <v>4977</v>
      </c>
      <c r="B4950" s="12" t="s">
        <v>34</v>
      </c>
      <c r="C4950" s="12"/>
      <c r="D4950" s="13">
        <v>164942</v>
      </c>
      <c r="E4950" s="13">
        <v>55029</v>
      </c>
      <c r="F4950" s="12" t="s">
        <v>15</v>
      </c>
      <c r="G4950" s="12" t="s">
        <v>20</v>
      </c>
      <c r="H4950" s="12"/>
    </row>
    <row r="4951" spans="1:8" ht="14.25" customHeight="1">
      <c r="A4951" s="12" t="s">
        <v>4978</v>
      </c>
      <c r="B4951" s="12" t="s">
        <v>36</v>
      </c>
      <c r="C4951" s="12" t="s">
        <v>14</v>
      </c>
      <c r="D4951" s="13">
        <v>63379</v>
      </c>
      <c r="E4951" s="13">
        <v>45990</v>
      </c>
      <c r="F4951" s="12" t="s">
        <v>10</v>
      </c>
      <c r="G4951" s="12"/>
      <c r="H4951" s="12"/>
    </row>
    <row r="4952" spans="1:8" ht="14.25" customHeight="1">
      <c r="A4952" s="12" t="s">
        <v>4979</v>
      </c>
      <c r="B4952" s="12" t="s">
        <v>13</v>
      </c>
      <c r="C4952" s="12" t="s">
        <v>9</v>
      </c>
      <c r="D4952" s="13">
        <v>49601</v>
      </c>
      <c r="E4952" s="13">
        <v>11772</v>
      </c>
      <c r="F4952" s="12" t="s">
        <v>10</v>
      </c>
      <c r="G4952" s="12"/>
      <c r="H4952" s="12"/>
    </row>
    <row r="4953" spans="1:8" ht="14.25" customHeight="1">
      <c r="A4953" s="12" t="s">
        <v>4980</v>
      </c>
      <c r="B4953" s="12" t="s">
        <v>13</v>
      </c>
      <c r="C4953" s="12" t="s">
        <v>14</v>
      </c>
      <c r="D4953" s="13">
        <v>93031</v>
      </c>
      <c r="E4953" s="13">
        <v>24645</v>
      </c>
      <c r="F4953" s="12" t="s">
        <v>29</v>
      </c>
      <c r="G4953" s="12"/>
      <c r="H4953" s="12" t="s">
        <v>31</v>
      </c>
    </row>
    <row r="4954" spans="1:8" ht="14.25" customHeight="1">
      <c r="A4954" s="12" t="s">
        <v>4981</v>
      </c>
      <c r="B4954" s="12"/>
      <c r="C4954" s="12"/>
      <c r="D4954" s="13">
        <v>32386</v>
      </c>
      <c r="E4954" s="13">
        <v>30524</v>
      </c>
      <c r="F4954" s="12" t="s">
        <v>10</v>
      </c>
      <c r="G4954" s="12" t="s">
        <v>20</v>
      </c>
      <c r="H4954" s="12"/>
    </row>
    <row r="4955" spans="1:8" ht="14.25" customHeight="1">
      <c r="A4955" s="12" t="s">
        <v>4982</v>
      </c>
      <c r="B4955" s="12"/>
      <c r="C4955" s="12" t="s">
        <v>9</v>
      </c>
      <c r="D4955" s="13">
        <v>40987</v>
      </c>
      <c r="E4955" s="13">
        <v>92986</v>
      </c>
      <c r="F4955" s="12"/>
      <c r="G4955" s="12" t="s">
        <v>16</v>
      </c>
      <c r="H4955" s="12" t="s">
        <v>21</v>
      </c>
    </row>
    <row r="4956" spans="1:8" ht="14.25" customHeight="1">
      <c r="A4956" s="12" t="s">
        <v>4983</v>
      </c>
      <c r="B4956" s="12" t="s">
        <v>36</v>
      </c>
      <c r="C4956" s="12" t="s">
        <v>9</v>
      </c>
      <c r="D4956" s="13">
        <v>114948</v>
      </c>
      <c r="E4956" s="13">
        <v>31577</v>
      </c>
      <c r="F4956" s="12" t="s">
        <v>29</v>
      </c>
      <c r="G4956" s="12" t="s">
        <v>24</v>
      </c>
      <c r="H4956" s="12" t="s">
        <v>17</v>
      </c>
    </row>
    <row r="4957" spans="1:8" ht="14.25" customHeight="1">
      <c r="A4957" s="12" t="s">
        <v>4984</v>
      </c>
      <c r="B4957" s="12" t="s">
        <v>13</v>
      </c>
      <c r="C4957" s="12" t="s">
        <v>14</v>
      </c>
      <c r="D4957" s="13">
        <v>61001</v>
      </c>
      <c r="E4957" s="13">
        <v>52852</v>
      </c>
      <c r="F4957" s="12" t="s">
        <v>15</v>
      </c>
      <c r="G4957" s="12"/>
      <c r="H4957" s="12"/>
    </row>
    <row r="4958" spans="1:8" ht="14.25" customHeight="1">
      <c r="A4958" s="12" t="s">
        <v>4985</v>
      </c>
      <c r="B4958" s="12" t="s">
        <v>13</v>
      </c>
      <c r="C4958" s="12" t="s">
        <v>14</v>
      </c>
      <c r="D4958" s="13">
        <v>125126</v>
      </c>
      <c r="E4958" s="13">
        <v>78818</v>
      </c>
      <c r="F4958" s="12"/>
      <c r="G4958" s="12"/>
      <c r="H4958" s="12"/>
    </row>
    <row r="4959" spans="1:8" ht="14.25" customHeight="1">
      <c r="A4959" s="12" t="s">
        <v>4986</v>
      </c>
      <c r="B4959" s="12" t="s">
        <v>13</v>
      </c>
      <c r="C4959" s="12" t="s">
        <v>46</v>
      </c>
      <c r="D4959" s="13">
        <v>15511</v>
      </c>
      <c r="E4959" s="13">
        <v>24611</v>
      </c>
      <c r="F4959" s="12" t="s">
        <v>10</v>
      </c>
      <c r="G4959" s="12" t="s">
        <v>16</v>
      </c>
      <c r="H4959" s="12" t="s">
        <v>21</v>
      </c>
    </row>
    <row r="4960" spans="1:8" ht="14.25" customHeight="1">
      <c r="A4960" s="12" t="s">
        <v>4987</v>
      </c>
      <c r="B4960" s="12" t="s">
        <v>34</v>
      </c>
      <c r="C4960" s="12" t="s">
        <v>46</v>
      </c>
      <c r="D4960" s="13">
        <v>66670</v>
      </c>
      <c r="E4960" s="13">
        <v>18188</v>
      </c>
      <c r="F4960" s="12" t="s">
        <v>29</v>
      </c>
      <c r="G4960" s="12" t="s">
        <v>16</v>
      </c>
      <c r="H4960" s="12" t="s">
        <v>31</v>
      </c>
    </row>
    <row r="4961" spans="1:8" ht="14.25" customHeight="1">
      <c r="A4961" s="12" t="s">
        <v>4988</v>
      </c>
      <c r="B4961" s="12" t="s">
        <v>152</v>
      </c>
      <c r="C4961" s="12" t="s">
        <v>46</v>
      </c>
      <c r="D4961" s="13">
        <v>59502</v>
      </c>
      <c r="E4961" s="13">
        <v>82491</v>
      </c>
      <c r="F4961" s="12" t="s">
        <v>15</v>
      </c>
      <c r="G4961" s="12"/>
      <c r="H4961" s="12"/>
    </row>
    <row r="4962" spans="1:8" ht="14.25" customHeight="1">
      <c r="A4962" s="12" t="s">
        <v>4989</v>
      </c>
      <c r="B4962" s="12" t="s">
        <v>34</v>
      </c>
      <c r="C4962" s="12" t="s">
        <v>46</v>
      </c>
      <c r="D4962" s="13">
        <v>105425</v>
      </c>
      <c r="E4962" s="13">
        <v>79051</v>
      </c>
      <c r="F4962" s="12" t="s">
        <v>10</v>
      </c>
      <c r="G4962" s="12" t="s">
        <v>24</v>
      </c>
      <c r="H4962" s="12"/>
    </row>
    <row r="4963" spans="1:8" ht="14.25" customHeight="1">
      <c r="A4963" s="12" t="s">
        <v>4990</v>
      </c>
      <c r="B4963" s="12" t="s">
        <v>34</v>
      </c>
      <c r="C4963" s="12"/>
      <c r="D4963" s="13">
        <v>198615</v>
      </c>
      <c r="E4963" s="13">
        <v>95713</v>
      </c>
      <c r="F4963" s="12" t="s">
        <v>10</v>
      </c>
      <c r="G4963" s="12" t="s">
        <v>24</v>
      </c>
      <c r="H4963" s="12" t="s">
        <v>21</v>
      </c>
    </row>
    <row r="4964" spans="1:8" ht="14.25" customHeight="1">
      <c r="A4964" s="12" t="s">
        <v>4991</v>
      </c>
      <c r="B4964" s="12" t="s">
        <v>36</v>
      </c>
      <c r="C4964" s="12" t="s">
        <v>46</v>
      </c>
      <c r="D4964" s="13">
        <v>118438</v>
      </c>
      <c r="E4964" s="13">
        <v>33376</v>
      </c>
      <c r="F4964" s="12" t="s">
        <v>10</v>
      </c>
      <c r="G4964" s="12" t="s">
        <v>24</v>
      </c>
      <c r="H4964" s="12"/>
    </row>
    <row r="4965" spans="1:8" ht="14.25" customHeight="1">
      <c r="A4965" s="12" t="s">
        <v>4992</v>
      </c>
      <c r="B4965" s="12" t="s">
        <v>19</v>
      </c>
      <c r="C4965" s="12"/>
      <c r="D4965" s="13">
        <v>167635</v>
      </c>
      <c r="E4965" s="13">
        <v>8301</v>
      </c>
      <c r="F4965" s="12" t="s">
        <v>29</v>
      </c>
      <c r="G4965" s="12" t="s">
        <v>20</v>
      </c>
      <c r="H4965" s="12" t="s">
        <v>21</v>
      </c>
    </row>
    <row r="4966" spans="1:8" ht="14.25" customHeight="1">
      <c r="A4966" s="12" t="s">
        <v>4993</v>
      </c>
      <c r="B4966" s="12" t="s">
        <v>36</v>
      </c>
      <c r="C4966" s="12" t="s">
        <v>14</v>
      </c>
      <c r="D4966" s="13">
        <v>109519</v>
      </c>
      <c r="E4966" s="13">
        <v>16296</v>
      </c>
      <c r="F4966" s="12" t="s">
        <v>15</v>
      </c>
      <c r="G4966" s="12"/>
      <c r="H4966" s="12" t="s">
        <v>17</v>
      </c>
    </row>
    <row r="4967" spans="1:8" ht="14.25" customHeight="1">
      <c r="A4967" s="12" t="s">
        <v>4994</v>
      </c>
      <c r="B4967" s="12" t="s">
        <v>13</v>
      </c>
      <c r="C4967" s="12" t="s">
        <v>46</v>
      </c>
      <c r="D4967" s="13">
        <v>117249</v>
      </c>
      <c r="E4967" s="13">
        <v>86473</v>
      </c>
      <c r="F4967" s="12" t="s">
        <v>15</v>
      </c>
      <c r="G4967" s="12" t="s">
        <v>24</v>
      </c>
      <c r="H4967" s="12" t="s">
        <v>17</v>
      </c>
    </row>
    <row r="4968" spans="1:8" ht="14.25" customHeight="1">
      <c r="A4968" s="12" t="s">
        <v>4995</v>
      </c>
      <c r="B4968" s="12"/>
      <c r="C4968" s="12" t="s">
        <v>9</v>
      </c>
      <c r="D4968" s="13">
        <v>142126</v>
      </c>
      <c r="E4968" s="13">
        <v>13708</v>
      </c>
      <c r="F4968" s="12" t="s">
        <v>29</v>
      </c>
      <c r="G4968" s="12" t="s">
        <v>16</v>
      </c>
      <c r="H4968" s="12" t="s">
        <v>21</v>
      </c>
    </row>
    <row r="4969" spans="1:8" ht="14.25" customHeight="1">
      <c r="A4969" s="12" t="s">
        <v>4996</v>
      </c>
      <c r="B4969" s="12" t="s">
        <v>34</v>
      </c>
      <c r="C4969" s="12" t="s">
        <v>46</v>
      </c>
      <c r="D4969" s="13">
        <v>10943</v>
      </c>
      <c r="E4969" s="13">
        <v>7005</v>
      </c>
      <c r="F4969" s="12"/>
      <c r="G4969" s="12" t="s">
        <v>16</v>
      </c>
      <c r="H4969" s="12" t="s">
        <v>31</v>
      </c>
    </row>
    <row r="4970" spans="1:8" ht="14.25" customHeight="1">
      <c r="A4970" s="12" t="s">
        <v>4997</v>
      </c>
      <c r="B4970" s="12" t="s">
        <v>36</v>
      </c>
      <c r="C4970" s="12" t="s">
        <v>9</v>
      </c>
      <c r="D4970" s="13">
        <v>21320</v>
      </c>
      <c r="E4970" s="13">
        <v>92482</v>
      </c>
      <c r="F4970" s="12" t="s">
        <v>10</v>
      </c>
      <c r="G4970" s="12" t="s">
        <v>20</v>
      </c>
      <c r="H4970" s="12" t="s">
        <v>11</v>
      </c>
    </row>
    <row r="4971" spans="1:8" ht="14.25" customHeight="1">
      <c r="A4971" s="12" t="s">
        <v>4998</v>
      </c>
      <c r="B4971" s="12" t="s">
        <v>36</v>
      </c>
      <c r="C4971" s="12" t="s">
        <v>14</v>
      </c>
      <c r="D4971" s="13">
        <v>94990</v>
      </c>
      <c r="E4971" s="13">
        <v>21133</v>
      </c>
      <c r="F4971" s="12"/>
      <c r="G4971" s="12" t="s">
        <v>24</v>
      </c>
      <c r="H4971" s="12" t="s">
        <v>31</v>
      </c>
    </row>
    <row r="4972" spans="1:8" ht="14.25" customHeight="1">
      <c r="A4972" s="12" t="s">
        <v>4999</v>
      </c>
      <c r="B4972" s="12" t="s">
        <v>13</v>
      </c>
      <c r="C4972" s="12" t="s">
        <v>46</v>
      </c>
      <c r="D4972" s="13">
        <v>115070</v>
      </c>
      <c r="E4972" s="13">
        <v>48939</v>
      </c>
      <c r="F4972" s="12"/>
      <c r="G4972" s="12"/>
      <c r="H4972" s="12" t="s">
        <v>31</v>
      </c>
    </row>
    <row r="4973" spans="1:8" ht="14.25" customHeight="1">
      <c r="A4973" s="12" t="s">
        <v>5000</v>
      </c>
      <c r="B4973" s="12" t="s">
        <v>34</v>
      </c>
      <c r="C4973" s="12"/>
      <c r="D4973" s="13">
        <v>150806</v>
      </c>
      <c r="E4973" s="13">
        <v>86106</v>
      </c>
      <c r="F4973" s="12" t="s">
        <v>29</v>
      </c>
      <c r="G4973" s="12" t="s">
        <v>20</v>
      </c>
      <c r="H4973" s="12" t="s">
        <v>17</v>
      </c>
    </row>
    <row r="4974" spans="1:8" ht="14.25" customHeight="1">
      <c r="A4974" s="12" t="s">
        <v>5001</v>
      </c>
      <c r="B4974" s="12" t="s">
        <v>13</v>
      </c>
      <c r="C4974" s="12" t="s">
        <v>9</v>
      </c>
      <c r="D4974" s="13">
        <v>21381</v>
      </c>
      <c r="E4974" s="13">
        <v>53149</v>
      </c>
      <c r="F4974" s="12" t="s">
        <v>10</v>
      </c>
      <c r="G4974" s="12"/>
      <c r="H4974" s="12" t="s">
        <v>31</v>
      </c>
    </row>
    <row r="4975" spans="1:8" ht="14.25" customHeight="1">
      <c r="A4975" s="12" t="s">
        <v>5002</v>
      </c>
      <c r="B4975" s="12" t="s">
        <v>19</v>
      </c>
      <c r="C4975" s="12" t="s">
        <v>14</v>
      </c>
      <c r="D4975" s="13">
        <v>39634</v>
      </c>
      <c r="E4975" s="13">
        <v>67761</v>
      </c>
      <c r="F4975" s="12" t="s">
        <v>15</v>
      </c>
      <c r="G4975" s="12" t="s">
        <v>24</v>
      </c>
      <c r="H4975" s="12" t="s">
        <v>21</v>
      </c>
    </row>
    <row r="4976" spans="1:8" ht="14.25" customHeight="1">
      <c r="A4976" s="12" t="s">
        <v>5003</v>
      </c>
      <c r="B4976" s="12"/>
      <c r="C4976" s="12" t="s">
        <v>14</v>
      </c>
      <c r="D4976" s="13">
        <v>40338</v>
      </c>
      <c r="E4976" s="13">
        <v>88063</v>
      </c>
      <c r="F4976" s="12" t="s">
        <v>10</v>
      </c>
      <c r="G4976" s="12"/>
      <c r="H4976" s="12"/>
    </row>
    <row r="4977" spans="1:8" ht="14.25" customHeight="1">
      <c r="A4977" s="12" t="s">
        <v>5004</v>
      </c>
      <c r="B4977" s="12" t="s">
        <v>34</v>
      </c>
      <c r="C4977" s="12" t="s">
        <v>14</v>
      </c>
      <c r="D4977" s="13">
        <v>77020</v>
      </c>
      <c r="E4977" s="13">
        <v>51772</v>
      </c>
      <c r="F4977" s="12" t="s">
        <v>15</v>
      </c>
      <c r="G4977" s="12"/>
      <c r="H4977" s="12" t="s">
        <v>17</v>
      </c>
    </row>
    <row r="4978" spans="1:8" ht="14.25" customHeight="1">
      <c r="A4978" s="12" t="s">
        <v>5005</v>
      </c>
      <c r="B4978" s="12" t="s">
        <v>13</v>
      </c>
      <c r="C4978" s="12" t="s">
        <v>14</v>
      </c>
      <c r="D4978" s="13">
        <v>146225</v>
      </c>
      <c r="E4978" s="13">
        <v>32559</v>
      </c>
      <c r="F4978" s="12"/>
      <c r="G4978" s="12" t="s">
        <v>24</v>
      </c>
      <c r="H4978" s="12" t="s">
        <v>31</v>
      </c>
    </row>
    <row r="4979" spans="1:8" ht="14.25" customHeight="1">
      <c r="A4979" s="12" t="s">
        <v>5006</v>
      </c>
      <c r="B4979" s="12" t="s">
        <v>19</v>
      </c>
      <c r="C4979" s="12" t="s">
        <v>14</v>
      </c>
      <c r="D4979" s="13">
        <v>187829</v>
      </c>
      <c r="E4979" s="13">
        <v>73614</v>
      </c>
      <c r="F4979" s="12" t="s">
        <v>10</v>
      </c>
      <c r="G4979" s="12"/>
      <c r="H4979" s="12" t="s">
        <v>11</v>
      </c>
    </row>
    <row r="4980" spans="1:8" ht="14.25" customHeight="1">
      <c r="A4980" s="12" t="s">
        <v>5007</v>
      </c>
      <c r="B4980" s="12"/>
      <c r="C4980" s="12" t="s">
        <v>9</v>
      </c>
      <c r="D4980" s="13">
        <v>40596</v>
      </c>
      <c r="E4980" s="13">
        <v>13576</v>
      </c>
      <c r="F4980" s="12" t="s">
        <v>29</v>
      </c>
      <c r="G4980" s="12" t="s">
        <v>16</v>
      </c>
      <c r="H4980" s="12"/>
    </row>
    <row r="4981" spans="1:8" ht="14.25" customHeight="1">
      <c r="A4981" s="12" t="s">
        <v>5008</v>
      </c>
      <c r="B4981" s="12" t="s">
        <v>36</v>
      </c>
      <c r="C4981" s="12" t="s">
        <v>9</v>
      </c>
      <c r="D4981" s="13">
        <v>55611</v>
      </c>
      <c r="E4981" s="13">
        <v>64681</v>
      </c>
      <c r="F4981" s="12" t="s">
        <v>29</v>
      </c>
      <c r="G4981" s="12" t="s">
        <v>24</v>
      </c>
      <c r="H4981" s="12"/>
    </row>
    <row r="4982" spans="1:8" ht="14.25" customHeight="1">
      <c r="A4982" s="12" t="s">
        <v>5009</v>
      </c>
      <c r="B4982" s="12" t="s">
        <v>19</v>
      </c>
      <c r="C4982" s="12"/>
      <c r="D4982" s="13">
        <v>21037</v>
      </c>
      <c r="E4982" s="13">
        <v>78024</v>
      </c>
      <c r="F4982" s="12"/>
      <c r="G4982" s="12" t="s">
        <v>24</v>
      </c>
      <c r="H4982" s="12" t="s">
        <v>31</v>
      </c>
    </row>
    <row r="4983" spans="1:8" ht="14.25" customHeight="1">
      <c r="A4983" s="12" t="s">
        <v>5010</v>
      </c>
      <c r="B4983" s="12" t="s">
        <v>34</v>
      </c>
      <c r="C4983" s="12" t="s">
        <v>9</v>
      </c>
      <c r="D4983" s="13">
        <v>46034</v>
      </c>
      <c r="E4983" s="13">
        <v>59533</v>
      </c>
      <c r="F4983" s="12" t="s">
        <v>15</v>
      </c>
      <c r="G4983" s="12" t="s">
        <v>24</v>
      </c>
      <c r="H4983" s="12" t="s">
        <v>21</v>
      </c>
    </row>
    <row r="4984" spans="1:8" ht="14.25" customHeight="1">
      <c r="A4984" s="12" t="s">
        <v>5011</v>
      </c>
      <c r="B4984" s="12" t="s">
        <v>36</v>
      </c>
      <c r="C4984" s="12" t="s">
        <v>9</v>
      </c>
      <c r="D4984" s="13">
        <v>127502</v>
      </c>
      <c r="E4984" s="13">
        <v>30623</v>
      </c>
      <c r="F4984" s="12" t="s">
        <v>15</v>
      </c>
      <c r="G4984" s="12" t="s">
        <v>16</v>
      </c>
      <c r="H4984" s="12" t="s">
        <v>17</v>
      </c>
    </row>
    <row r="4985" spans="1:8" ht="14.25" customHeight="1">
      <c r="A4985" s="12" t="s">
        <v>5012</v>
      </c>
      <c r="B4985" s="12" t="s">
        <v>27</v>
      </c>
      <c r="C4985" s="12"/>
      <c r="D4985" s="13">
        <v>98638</v>
      </c>
      <c r="E4985" s="13">
        <v>34246</v>
      </c>
      <c r="F4985" s="12" t="s">
        <v>15</v>
      </c>
      <c r="G4985" s="12" t="s">
        <v>20</v>
      </c>
      <c r="H4985" s="12" t="s">
        <v>21</v>
      </c>
    </row>
    <row r="4986" spans="1:8" ht="14.25" customHeight="1">
      <c r="A4986" s="12" t="s">
        <v>5013</v>
      </c>
      <c r="B4986" s="12" t="s">
        <v>13</v>
      </c>
      <c r="C4986" s="12" t="s">
        <v>14</v>
      </c>
      <c r="D4986" s="13">
        <v>187840</v>
      </c>
      <c r="E4986" s="13">
        <v>24296</v>
      </c>
      <c r="F4986" s="12"/>
      <c r="G4986" s="12"/>
      <c r="H4986" s="12"/>
    </row>
    <row r="4987" spans="1:8" ht="14.25" customHeight="1">
      <c r="A4987" s="12" t="s">
        <v>5014</v>
      </c>
      <c r="B4987" s="12" t="s">
        <v>34</v>
      </c>
      <c r="C4987" s="12" t="s">
        <v>14</v>
      </c>
      <c r="D4987" s="13">
        <v>11564</v>
      </c>
      <c r="E4987" s="13">
        <v>94092</v>
      </c>
      <c r="F4987" s="12" t="s">
        <v>10</v>
      </c>
      <c r="G4987" s="12" t="s">
        <v>20</v>
      </c>
      <c r="H4987" s="12" t="s">
        <v>21</v>
      </c>
    </row>
    <row r="4988" spans="1:8" ht="14.25" customHeight="1">
      <c r="A4988" s="12" t="s">
        <v>5015</v>
      </c>
      <c r="B4988" s="12" t="s">
        <v>19</v>
      </c>
      <c r="C4988" s="12" t="s">
        <v>14</v>
      </c>
      <c r="D4988" s="13">
        <v>60251</v>
      </c>
      <c r="E4988" s="13">
        <v>55521</v>
      </c>
      <c r="F4988" s="12" t="s">
        <v>29</v>
      </c>
      <c r="G4988" s="12" t="s">
        <v>16</v>
      </c>
      <c r="H4988" s="12" t="s">
        <v>11</v>
      </c>
    </row>
    <row r="4989" spans="1:8" ht="14.25" customHeight="1">
      <c r="A4989" s="12" t="s">
        <v>5016</v>
      </c>
      <c r="B4989" s="12" t="s">
        <v>36</v>
      </c>
      <c r="C4989" s="12" t="s">
        <v>46</v>
      </c>
      <c r="D4989" s="13">
        <v>38254</v>
      </c>
      <c r="E4989" s="13">
        <v>8238</v>
      </c>
      <c r="F4989" s="12" t="s">
        <v>29</v>
      </c>
      <c r="G4989" s="12"/>
      <c r="H4989" s="12" t="s">
        <v>17</v>
      </c>
    </row>
    <row r="4990" spans="1:8" ht="14.25" customHeight="1">
      <c r="A4990" s="12" t="s">
        <v>5017</v>
      </c>
      <c r="B4990" s="12" t="s">
        <v>36</v>
      </c>
      <c r="C4990" s="12" t="s">
        <v>46</v>
      </c>
      <c r="D4990" s="13">
        <v>28253</v>
      </c>
      <c r="E4990" s="13">
        <v>61465</v>
      </c>
      <c r="F4990" s="12" t="s">
        <v>10</v>
      </c>
      <c r="G4990" s="12" t="s">
        <v>16</v>
      </c>
      <c r="H4990" s="12" t="s">
        <v>31</v>
      </c>
    </row>
    <row r="4991" spans="1:8" ht="14.25" customHeight="1">
      <c r="A4991" s="12" t="s">
        <v>5018</v>
      </c>
      <c r="B4991" s="12" t="s">
        <v>36</v>
      </c>
      <c r="C4991" s="12" t="s">
        <v>14</v>
      </c>
      <c r="D4991" s="13">
        <v>102514</v>
      </c>
      <c r="E4991" s="13">
        <v>94503</v>
      </c>
      <c r="F4991" s="12" t="s">
        <v>29</v>
      </c>
      <c r="G4991" s="12"/>
      <c r="H4991" s="12" t="s">
        <v>21</v>
      </c>
    </row>
    <row r="4992" spans="1:8" ht="14.25" customHeight="1">
      <c r="A4992" s="12" t="s">
        <v>5019</v>
      </c>
      <c r="B4992" s="12" t="s">
        <v>13</v>
      </c>
      <c r="C4992" s="12"/>
      <c r="D4992" s="13">
        <v>179942</v>
      </c>
      <c r="E4992" s="13">
        <v>25730</v>
      </c>
      <c r="F4992" s="12" t="s">
        <v>29</v>
      </c>
      <c r="G4992" s="12" t="s">
        <v>20</v>
      </c>
      <c r="H4992" s="12"/>
    </row>
    <row r="4993" spans="1:8" ht="14.25" customHeight="1">
      <c r="A4993" s="12" t="s">
        <v>5020</v>
      </c>
      <c r="B4993" s="12" t="s">
        <v>36</v>
      </c>
      <c r="C4993" s="12" t="s">
        <v>9</v>
      </c>
      <c r="D4993" s="13">
        <v>99621</v>
      </c>
      <c r="E4993" s="13">
        <v>95086</v>
      </c>
      <c r="F4993" s="12" t="s">
        <v>10</v>
      </c>
      <c r="G4993" s="12"/>
      <c r="H4993" s="12"/>
    </row>
    <row r="4994" spans="1:8" ht="14.25" customHeight="1">
      <c r="A4994" s="12" t="s">
        <v>5021</v>
      </c>
      <c r="B4994" s="12" t="s">
        <v>19</v>
      </c>
      <c r="C4994" s="12" t="s">
        <v>14</v>
      </c>
      <c r="D4994" s="13">
        <v>81748</v>
      </c>
      <c r="E4994" s="13">
        <v>6338</v>
      </c>
      <c r="F4994" s="12" t="s">
        <v>10</v>
      </c>
      <c r="G4994" s="12" t="s">
        <v>20</v>
      </c>
      <c r="H4994" s="12"/>
    </row>
    <row r="4995" spans="1:8" ht="14.25" customHeight="1">
      <c r="A4995" s="12" t="s">
        <v>5022</v>
      </c>
      <c r="B4995" s="12" t="s">
        <v>36</v>
      </c>
      <c r="C4995" s="12" t="s">
        <v>46</v>
      </c>
      <c r="D4995" s="13">
        <v>162078</v>
      </c>
      <c r="E4995" s="13">
        <v>37508</v>
      </c>
      <c r="F4995" s="12" t="s">
        <v>29</v>
      </c>
      <c r="G4995" s="12" t="s">
        <v>24</v>
      </c>
      <c r="H4995" s="12" t="s">
        <v>31</v>
      </c>
    </row>
    <row r="4996" spans="1:8" ht="14.25" customHeight="1">
      <c r="A4996" s="12" t="s">
        <v>5023</v>
      </c>
      <c r="B4996" s="12" t="s">
        <v>34</v>
      </c>
      <c r="C4996" s="12" t="s">
        <v>14</v>
      </c>
      <c r="D4996" s="13">
        <v>183675</v>
      </c>
      <c r="E4996" s="13">
        <v>46495</v>
      </c>
      <c r="F4996" s="12" t="s">
        <v>15</v>
      </c>
      <c r="G4996" s="12" t="s">
        <v>16</v>
      </c>
      <c r="H4996" s="12"/>
    </row>
    <row r="4997" spans="1:8" ht="14.25" customHeight="1">
      <c r="A4997" s="12" t="s">
        <v>5024</v>
      </c>
      <c r="B4997" s="12" t="s">
        <v>19</v>
      </c>
      <c r="C4997" s="12" t="s">
        <v>46</v>
      </c>
      <c r="D4997" s="13">
        <v>118794</v>
      </c>
      <c r="E4997" s="13">
        <v>30104</v>
      </c>
      <c r="F4997" s="12" t="s">
        <v>15</v>
      </c>
      <c r="G4997" s="12" t="s">
        <v>20</v>
      </c>
      <c r="H4997" s="12"/>
    </row>
    <row r="4998" spans="1:8" ht="14.25" customHeight="1">
      <c r="A4998" s="12" t="s">
        <v>5025</v>
      </c>
      <c r="B4998" s="12"/>
      <c r="C4998" s="12" t="s">
        <v>46</v>
      </c>
      <c r="D4998" s="13">
        <v>84721</v>
      </c>
      <c r="E4998" s="13">
        <v>40112</v>
      </c>
      <c r="F4998" s="12" t="s">
        <v>15</v>
      </c>
      <c r="G4998" s="12" t="s">
        <v>20</v>
      </c>
      <c r="H4998" s="12"/>
    </row>
    <row r="4999" spans="1:8" ht="14.25" customHeight="1">
      <c r="A4999" s="12" t="s">
        <v>5026</v>
      </c>
      <c r="B4999" s="12"/>
      <c r="C4999" s="12" t="s">
        <v>14</v>
      </c>
      <c r="D4999" s="13">
        <v>107536</v>
      </c>
      <c r="E4999" s="13">
        <v>23068</v>
      </c>
      <c r="F4999" s="12" t="s">
        <v>10</v>
      </c>
      <c r="G4999" s="12" t="s">
        <v>20</v>
      </c>
      <c r="H4999" s="12" t="s">
        <v>17</v>
      </c>
    </row>
    <row r="5000" spans="1:8" ht="14.25" customHeight="1">
      <c r="A5000" s="12" t="s">
        <v>5027</v>
      </c>
      <c r="B5000" s="12"/>
      <c r="C5000" s="12" t="s">
        <v>46</v>
      </c>
      <c r="D5000" s="13">
        <v>39547</v>
      </c>
      <c r="E5000" s="13">
        <v>57357</v>
      </c>
      <c r="F5000" s="12"/>
      <c r="G5000" s="12" t="s">
        <v>16</v>
      </c>
      <c r="H5000" s="12" t="s">
        <v>17</v>
      </c>
    </row>
    <row r="5001" spans="1:8" ht="14.25" customHeight="1">
      <c r="A5001" s="12" t="s">
        <v>5028</v>
      </c>
      <c r="B5001" s="12"/>
      <c r="C5001" s="12" t="s">
        <v>9</v>
      </c>
      <c r="D5001" s="13">
        <v>30515</v>
      </c>
      <c r="E5001" s="13">
        <v>45414</v>
      </c>
      <c r="F5001" s="12" t="s">
        <v>10</v>
      </c>
      <c r="G5001" s="12" t="s">
        <v>20</v>
      </c>
      <c r="H5001" s="12" t="s">
        <v>11</v>
      </c>
    </row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01"/>
  <sheetViews>
    <sheetView topLeftCell="K1" workbookViewId="0">
      <selection activeCell="M10" sqref="M10"/>
    </sheetView>
  </sheetViews>
  <sheetFormatPr defaultColWidth="9" defaultRowHeight="15"/>
  <cols>
    <col min="1" max="1" width="14.7109375" customWidth="1"/>
    <col min="2" max="2" width="13.140625" customWidth="1"/>
    <col min="3" max="3" width="16.28515625" customWidth="1"/>
    <col min="4" max="4" width="19.5703125" customWidth="1"/>
    <col min="5" max="5" width="15.7109375" customWidth="1"/>
    <col min="6" max="6" width="16.140625" customWidth="1"/>
    <col min="7" max="7" width="13.85546875" customWidth="1"/>
    <col min="8" max="8" width="9.42578125" customWidth="1"/>
    <col min="9" max="9" width="12.140625" bestFit="1" customWidth="1"/>
    <col min="10" max="10" width="17.28515625" bestFit="1" customWidth="1"/>
    <col min="11" max="11" width="17.42578125" bestFit="1" customWidth="1"/>
    <col min="13" max="13" width="12.7109375" customWidth="1"/>
    <col min="14" max="14" width="24.42578125" customWidth="1"/>
    <col min="16" max="16" width="14.7109375" customWidth="1"/>
    <col min="20" max="20" width="12.855468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5029</v>
      </c>
      <c r="J1" s="8" t="s">
        <v>5030</v>
      </c>
      <c r="K1" s="8" t="s">
        <v>5031</v>
      </c>
    </row>
    <row r="2" spans="1:22">
      <c r="A2" s="9" t="s">
        <v>8</v>
      </c>
      <c r="B2" s="9" t="s">
        <v>5032</v>
      </c>
      <c r="C2" s="9" t="s">
        <v>9</v>
      </c>
      <c r="D2">
        <v>113785</v>
      </c>
      <c r="E2">
        <v>25750</v>
      </c>
      <c r="F2" s="9" t="s">
        <v>10</v>
      </c>
      <c r="G2" s="9" t="s">
        <v>11578</v>
      </c>
      <c r="H2" s="9" t="s">
        <v>11</v>
      </c>
      <c r="I2" s="9" t="str">
        <f>IF(AND(Table1_2[[#This Row],[Credit_History]]="Poor",Table1_2[[#This Row],[Loan_Amount]]&lt;50000),"HIGH RISK","SAFE")</f>
        <v>HIGH RISK</v>
      </c>
      <c r="J2" s="10" t="str">
        <f>IF(Table1_2[[#This Row],[Loan_Status]]="pending","follow-up needed","done")</f>
        <v>follow-up needed</v>
      </c>
      <c r="K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" spans="1:22">
      <c r="A3" s="9" t="s">
        <v>12</v>
      </c>
      <c r="B3" s="9" t="s">
        <v>36</v>
      </c>
      <c r="C3" s="9" t="s">
        <v>14</v>
      </c>
      <c r="D3">
        <v>166541</v>
      </c>
      <c r="E3">
        <v>44384</v>
      </c>
      <c r="F3" s="9" t="s">
        <v>15</v>
      </c>
      <c r="G3" s="9" t="s">
        <v>16</v>
      </c>
      <c r="H3" s="9" t="s">
        <v>17</v>
      </c>
      <c r="I3" s="9" t="str">
        <f>IF(AND(Table1_2[[#This Row],[Credit_History]]="Poor",Table1_2[[#This Row],[Loan_Amount]]&lt;50000),"HIGH RISK","SAFE")</f>
        <v>SAFE</v>
      </c>
      <c r="J3" s="10" t="str">
        <f>IF(Table1_2[[#This Row],[Loan_Status]]="pending","follow-up needed","done")</f>
        <v>done</v>
      </c>
      <c r="K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" spans="1:22" ht="23.25">
      <c r="A4" s="9" t="s">
        <v>18</v>
      </c>
      <c r="B4" s="9" t="s">
        <v>19</v>
      </c>
      <c r="C4" s="9" t="s">
        <v>11579</v>
      </c>
      <c r="D4">
        <v>101441</v>
      </c>
      <c r="E4">
        <v>66738</v>
      </c>
      <c r="F4" s="9" t="s">
        <v>10</v>
      </c>
      <c r="G4" s="9" t="s">
        <v>20</v>
      </c>
      <c r="H4" s="9" t="s">
        <v>21</v>
      </c>
      <c r="I4" s="9" t="str">
        <f>IF(AND(Table1_2[[#This Row],[Credit_History]]="Poor",Table1_2[[#This Row],[Loan_Amount]]&lt;50000),"HIGH RISK","SAFE")</f>
        <v>SAFE</v>
      </c>
      <c r="J4" s="10" t="str">
        <f>IF(Table1_2[[#This Row],[Loan_Status]]="pending","follow-up needed","done")</f>
        <v>done</v>
      </c>
      <c r="K4" s="10" t="str">
        <f>IF(AND(Table1_2[[#This Row],[Applicant_Income]]&gt;70000,Table1_2[[#This Row],[Credit_History]]="good",Table1_2[[#This Row],[Loan_Status]]="approved"),"eligible for top-up","not eligiable")</f>
        <v>not eligiable</v>
      </c>
      <c r="M4" s="8"/>
      <c r="N4" s="26" t="s">
        <v>11580</v>
      </c>
    </row>
    <row r="5" spans="1:22" ht="21">
      <c r="A5" s="9" t="s">
        <v>22</v>
      </c>
      <c r="B5" s="9" t="s">
        <v>19</v>
      </c>
      <c r="C5" s="9" t="s">
        <v>9</v>
      </c>
      <c r="D5">
        <v>74681</v>
      </c>
      <c r="E5">
        <v>17734</v>
      </c>
      <c r="F5" s="9" t="s">
        <v>10</v>
      </c>
      <c r="G5" s="9" t="s">
        <v>11578</v>
      </c>
      <c r="H5" s="9" t="s">
        <v>17</v>
      </c>
      <c r="I5" s="9" t="str">
        <f>IF(AND(Table1_2[[#This Row],[Credit_History]]="Poor",Table1_2[[#This Row],[Loan_Amount]]&lt;50000),"HIGH RISK","SAFE")</f>
        <v>HIGH RISK</v>
      </c>
      <c r="J5" s="10" t="str">
        <f>IF(Table1_2[[#This Row],[Loan_Status]]="pending","follow-up needed","done")</f>
        <v>follow-up needed</v>
      </c>
      <c r="K5" s="10" t="str">
        <f>IF(AND(Table1_2[[#This Row],[Applicant_Income]]&gt;70000,Table1_2[[#This Row],[Credit_History]]="good",Table1_2[[#This Row],[Loan_Status]]="approved"),"eligible for top-up","not eligiable")</f>
        <v>not eligiable</v>
      </c>
      <c r="M5" s="8"/>
      <c r="R5" s="22"/>
      <c r="S5" s="22"/>
      <c r="T5" s="22"/>
      <c r="V5" s="22"/>
    </row>
    <row r="6" spans="1:22" ht="21">
      <c r="A6" s="9" t="s">
        <v>23</v>
      </c>
      <c r="B6" s="9" t="s">
        <v>36</v>
      </c>
      <c r="C6" s="9" t="s">
        <v>11579</v>
      </c>
      <c r="D6">
        <v>96048</v>
      </c>
      <c r="E6">
        <v>68433</v>
      </c>
      <c r="F6" s="9" t="s">
        <v>15</v>
      </c>
      <c r="G6" s="9" t="s">
        <v>24</v>
      </c>
      <c r="H6" s="9" t="s">
        <v>11</v>
      </c>
      <c r="I6" s="9" t="str">
        <f>IF(AND(Table1_2[[#This Row],[Credit_History]]="Poor",Table1_2[[#This Row],[Loan_Amount]]&lt;50000),"HIGH RISK","SAFE")</f>
        <v>SAFE</v>
      </c>
      <c r="J6" s="10" t="str">
        <f>IF(Table1_2[[#This Row],[Loan_Status]]="pending","follow-up needed","done")</f>
        <v>follow-up needed</v>
      </c>
      <c r="K6" s="10" t="str">
        <f>IF(AND(Table1_2[[#This Row],[Applicant_Income]]&gt;70000,Table1_2[[#This Row],[Credit_History]]="good",Table1_2[[#This Row],[Loan_Status]]="approved"),"eligible for top-up","not eligiable")</f>
        <v>not eligiable</v>
      </c>
      <c r="N6" s="25" t="s">
        <v>11581</v>
      </c>
      <c r="P6" s="22" t="s">
        <v>11582</v>
      </c>
      <c r="R6" s="22" t="s">
        <v>11583</v>
      </c>
      <c r="S6" s="22"/>
      <c r="T6" s="22"/>
      <c r="U6" s="22" t="s">
        <v>11584</v>
      </c>
      <c r="V6" s="22"/>
    </row>
    <row r="7" spans="1:22" ht="18.75">
      <c r="A7" s="9" t="s">
        <v>25</v>
      </c>
      <c r="B7" s="9" t="s">
        <v>36</v>
      </c>
      <c r="C7" s="9" t="s">
        <v>9</v>
      </c>
      <c r="D7">
        <v>180265</v>
      </c>
      <c r="E7">
        <v>44922</v>
      </c>
      <c r="F7" s="9" t="s">
        <v>10</v>
      </c>
      <c r="G7" s="9" t="s">
        <v>11578</v>
      </c>
      <c r="H7" s="9" t="s">
        <v>11</v>
      </c>
      <c r="I7" s="9" t="str">
        <f>IF(AND(Table1_2[[#This Row],[Credit_History]]="Poor",Table1_2[[#This Row],[Loan_Amount]]&lt;50000),"HIGH RISK","SAFE")</f>
        <v>HIGH RISK</v>
      </c>
      <c r="J7" s="10" t="str">
        <f>IF(Table1_2[[#This Row],[Loan_Status]]="pending","follow-up needed","done")</f>
        <v>follow-up needed</v>
      </c>
      <c r="K7" s="10" t="str">
        <f>IF(AND(Table1_2[[#This Row],[Applicant_Income]]&gt;70000,Table1_2[[#This Row],[Credit_History]]="good",Table1_2[[#This Row],[Loan_Status]]="approved"),"eligible for top-up","not eligiable")</f>
        <v>not eligiable</v>
      </c>
      <c r="N7" s="24">
        <f>COUNTIF(I:I,"SAFE")</f>
        <v>3182</v>
      </c>
      <c r="P7" s="24">
        <f>COUNTIF(I:I,"HIGH RISK")</f>
        <v>1818</v>
      </c>
      <c r="R7" s="24">
        <f>COUNTIF(J:J,"done")</f>
        <v>2460</v>
      </c>
      <c r="U7" s="23">
        <f>COUNTIF(J:J,"follow-up needed")</f>
        <v>2540</v>
      </c>
    </row>
    <row r="8" spans="1:22">
      <c r="A8" s="9" t="s">
        <v>26</v>
      </c>
      <c r="B8" s="9" t="s">
        <v>19</v>
      </c>
      <c r="C8" s="9" t="s">
        <v>9</v>
      </c>
      <c r="D8">
        <v>162868</v>
      </c>
      <c r="E8">
        <v>49105</v>
      </c>
      <c r="F8" s="9" t="s">
        <v>15</v>
      </c>
      <c r="G8" s="9" t="s">
        <v>24</v>
      </c>
      <c r="H8" s="9" t="s">
        <v>11</v>
      </c>
      <c r="I8" s="9" t="str">
        <f>IF(AND(Table1_2[[#This Row],[Credit_History]]="Poor",Table1_2[[#This Row],[Loan_Amount]]&lt;50000),"HIGH RISK","SAFE")</f>
        <v>SAFE</v>
      </c>
      <c r="J8" s="10" t="str">
        <f>IF(Table1_2[[#This Row],[Loan_Status]]="pending","follow-up needed","done")</f>
        <v>follow-up needed</v>
      </c>
      <c r="K8" s="10" t="str">
        <f>IF(AND(Table1_2[[#This Row],[Applicant_Income]]&gt;70000,Table1_2[[#This Row],[Credit_History]]="good",Table1_2[[#This Row],[Loan_Status]]="approved"),"eligible for top-up","not eligiable")</f>
        <v>not eligiable</v>
      </c>
      <c r="M8" s="8"/>
    </row>
    <row r="9" spans="1:22">
      <c r="A9" s="9" t="s">
        <v>28</v>
      </c>
      <c r="B9" s="9" t="s">
        <v>19</v>
      </c>
      <c r="C9" s="9" t="s">
        <v>9</v>
      </c>
      <c r="D9">
        <v>149136</v>
      </c>
      <c r="E9">
        <v>86188</v>
      </c>
      <c r="F9" s="9" t="s">
        <v>10</v>
      </c>
      <c r="G9" s="9" t="s">
        <v>16</v>
      </c>
      <c r="H9" s="9" t="s">
        <v>17</v>
      </c>
      <c r="I9" s="9" t="str">
        <f>IF(AND(Table1_2[[#This Row],[Credit_History]]="Poor",Table1_2[[#This Row],[Loan_Amount]]&lt;50000),"HIGH RISK","SAFE")</f>
        <v>SAFE</v>
      </c>
      <c r="J9" s="10" t="str">
        <f>IF(Table1_2[[#This Row],[Loan_Status]]="pending","follow-up needed","done")</f>
        <v>done</v>
      </c>
      <c r="K9" s="10" t="str">
        <f>IF(AND(Table1_2[[#This Row],[Applicant_Income]]&gt;70000,Table1_2[[#This Row],[Credit_History]]="good",Table1_2[[#This Row],[Loan_Status]]="approved"),"eligible for top-up","not eligiable")</f>
        <v>not eligiable</v>
      </c>
      <c r="P9" s="8"/>
    </row>
    <row r="10" spans="1:22">
      <c r="A10" s="9" t="s">
        <v>30</v>
      </c>
      <c r="B10" s="9" t="s">
        <v>5032</v>
      </c>
      <c r="C10" s="9" t="s">
        <v>14</v>
      </c>
      <c r="D10">
        <v>50991</v>
      </c>
      <c r="E10">
        <v>67536</v>
      </c>
      <c r="F10" s="9" t="s">
        <v>15</v>
      </c>
      <c r="G10" s="9" t="s">
        <v>20</v>
      </c>
      <c r="H10" s="9" t="s">
        <v>31</v>
      </c>
      <c r="I10" s="9" t="str">
        <f>IF(AND(Table1_2[[#This Row],[Credit_History]]="Poor",Table1_2[[#This Row],[Loan_Amount]]&lt;50000),"HIGH RISK","SAFE")</f>
        <v>SAFE</v>
      </c>
      <c r="J10" s="10" t="str">
        <f>IF(Table1_2[[#This Row],[Loan_Status]]="pending","follow-up needed","done")</f>
        <v>done</v>
      </c>
      <c r="K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" spans="1:22">
      <c r="A11" s="9" t="s">
        <v>32</v>
      </c>
      <c r="B11" s="9" t="s">
        <v>5032</v>
      </c>
      <c r="C11" s="9" t="s">
        <v>9</v>
      </c>
      <c r="D11">
        <v>53161</v>
      </c>
      <c r="E11">
        <v>93631</v>
      </c>
      <c r="F11" s="9" t="s">
        <v>10</v>
      </c>
      <c r="G11" s="9" t="s">
        <v>20</v>
      </c>
      <c r="H11" s="9" t="s">
        <v>21</v>
      </c>
      <c r="I11" s="9" t="str">
        <f>IF(AND(Table1_2[[#This Row],[Credit_History]]="Poor",Table1_2[[#This Row],[Loan_Amount]]&lt;50000),"HIGH RISK","SAFE")</f>
        <v>SAFE</v>
      </c>
      <c r="J11" s="10" t="str">
        <f>IF(Table1_2[[#This Row],[Loan_Status]]="pending","follow-up needed","done")</f>
        <v>done</v>
      </c>
      <c r="K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" spans="1:22">
      <c r="A12" s="9" t="s">
        <v>33</v>
      </c>
      <c r="B12" s="9" t="s">
        <v>19</v>
      </c>
      <c r="C12" s="9" t="s">
        <v>9</v>
      </c>
      <c r="D12">
        <v>37575</v>
      </c>
      <c r="E12">
        <v>83050</v>
      </c>
      <c r="F12" s="9" t="s">
        <v>15</v>
      </c>
      <c r="G12" s="9" t="s">
        <v>20</v>
      </c>
      <c r="H12" s="9" t="s">
        <v>21</v>
      </c>
      <c r="I12" s="9" t="str">
        <f>IF(AND(Table1_2[[#This Row],[Credit_History]]="Poor",Table1_2[[#This Row],[Loan_Amount]]&lt;50000),"HIGH RISK","SAFE")</f>
        <v>SAFE</v>
      </c>
      <c r="J12" s="10" t="str">
        <f>IF(Table1_2[[#This Row],[Loan_Status]]="pending","follow-up needed","done")</f>
        <v>done</v>
      </c>
      <c r="K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" spans="1:22">
      <c r="A13" s="9" t="s">
        <v>35</v>
      </c>
      <c r="B13" s="9" t="s">
        <v>36</v>
      </c>
      <c r="C13" s="9" t="s">
        <v>9</v>
      </c>
      <c r="D13">
        <v>87224</v>
      </c>
      <c r="E13">
        <v>75773</v>
      </c>
      <c r="F13" s="9" t="s">
        <v>15</v>
      </c>
      <c r="G13" s="9" t="s">
        <v>11578</v>
      </c>
      <c r="H13" s="9" t="s">
        <v>11</v>
      </c>
      <c r="I13" s="9" t="str">
        <f>IF(AND(Table1_2[[#This Row],[Credit_History]]="Poor",Table1_2[[#This Row],[Loan_Amount]]&lt;50000),"HIGH RISK","SAFE")</f>
        <v>SAFE</v>
      </c>
      <c r="J13" s="10" t="str">
        <f>IF(Table1_2[[#This Row],[Loan_Status]]="pending","follow-up needed","done")</f>
        <v>follow-up needed</v>
      </c>
      <c r="K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" spans="1:22">
      <c r="A14" s="9" t="s">
        <v>37</v>
      </c>
      <c r="B14" s="9" t="s">
        <v>19</v>
      </c>
      <c r="C14" s="9" t="s">
        <v>11579</v>
      </c>
      <c r="D14">
        <v>186433</v>
      </c>
      <c r="E14">
        <v>9561</v>
      </c>
      <c r="F14" s="9" t="s">
        <v>15</v>
      </c>
      <c r="G14" s="9" t="s">
        <v>16</v>
      </c>
      <c r="H14" s="9" t="s">
        <v>31</v>
      </c>
      <c r="I14" s="9" t="str">
        <f>IF(AND(Table1_2[[#This Row],[Credit_History]]="Poor",Table1_2[[#This Row],[Loan_Amount]]&lt;50000),"HIGH RISK","SAFE")</f>
        <v>SAFE</v>
      </c>
      <c r="J14" s="10" t="str">
        <f>IF(Table1_2[[#This Row],[Loan_Status]]="pending","follow-up needed","done")</f>
        <v>done</v>
      </c>
      <c r="K1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5" spans="1:22">
      <c r="A15" s="9" t="s">
        <v>38</v>
      </c>
      <c r="B15" s="9" t="s">
        <v>36</v>
      </c>
      <c r="C15" s="9" t="s">
        <v>9</v>
      </c>
      <c r="D15">
        <v>144508</v>
      </c>
      <c r="E15">
        <v>87621</v>
      </c>
      <c r="F15" s="9" t="s">
        <v>15</v>
      </c>
      <c r="G15" s="9" t="s">
        <v>11578</v>
      </c>
      <c r="H15" s="9" t="s">
        <v>31</v>
      </c>
      <c r="I15" s="9" t="str">
        <f>IF(AND(Table1_2[[#This Row],[Credit_History]]="Poor",Table1_2[[#This Row],[Loan_Amount]]&lt;50000),"HIGH RISK","SAFE")</f>
        <v>SAFE</v>
      </c>
      <c r="J15" s="10" t="str">
        <f>IF(Table1_2[[#This Row],[Loan_Status]]="pending","follow-up needed","done")</f>
        <v>follow-up needed</v>
      </c>
      <c r="K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" spans="1:22">
      <c r="A16" s="9" t="s">
        <v>39</v>
      </c>
      <c r="B16" s="9" t="s">
        <v>36</v>
      </c>
      <c r="C16" s="9" t="s">
        <v>14</v>
      </c>
      <c r="D16">
        <v>164049</v>
      </c>
      <c r="E16">
        <v>70080</v>
      </c>
      <c r="F16" s="9" t="s">
        <v>10</v>
      </c>
      <c r="G16" s="9" t="s">
        <v>24</v>
      </c>
      <c r="H16" s="9" t="s">
        <v>11</v>
      </c>
      <c r="I16" s="9" t="str">
        <f>IF(AND(Table1_2[[#This Row],[Credit_History]]="Poor",Table1_2[[#This Row],[Loan_Amount]]&lt;50000),"HIGH RISK","SAFE")</f>
        <v>SAFE</v>
      </c>
      <c r="J16" s="10" t="str">
        <f>IF(Table1_2[[#This Row],[Loan_Status]]="pending","follow-up needed","done")</f>
        <v>follow-up needed</v>
      </c>
      <c r="K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" spans="1:11">
      <c r="A17" s="9" t="s">
        <v>40</v>
      </c>
      <c r="B17" s="9" t="s">
        <v>19</v>
      </c>
      <c r="C17" s="9" t="s">
        <v>14</v>
      </c>
      <c r="D17">
        <v>157315</v>
      </c>
      <c r="E17">
        <v>50508</v>
      </c>
      <c r="F17" s="9" t="s">
        <v>10</v>
      </c>
      <c r="G17" s="9" t="s">
        <v>11578</v>
      </c>
      <c r="H17" s="9" t="s">
        <v>11</v>
      </c>
      <c r="I17" s="9" t="str">
        <f>IF(AND(Table1_2[[#This Row],[Credit_History]]="Poor",Table1_2[[#This Row],[Loan_Amount]]&lt;50000),"HIGH RISK","SAFE")</f>
        <v>SAFE</v>
      </c>
      <c r="J17" s="10" t="str">
        <f>IF(Table1_2[[#This Row],[Loan_Status]]="pending","follow-up needed","done")</f>
        <v>follow-up needed</v>
      </c>
      <c r="K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" spans="1:11">
      <c r="A18" s="9" t="s">
        <v>41</v>
      </c>
      <c r="B18" s="9" t="s">
        <v>36</v>
      </c>
      <c r="C18" s="9" t="s">
        <v>14</v>
      </c>
      <c r="D18">
        <v>191605</v>
      </c>
      <c r="E18">
        <v>70766</v>
      </c>
      <c r="F18" s="9" t="s">
        <v>10</v>
      </c>
      <c r="G18" s="9" t="s">
        <v>16</v>
      </c>
      <c r="H18" s="9" t="s">
        <v>11</v>
      </c>
      <c r="I18" s="9" t="str">
        <f>IF(AND(Table1_2[[#This Row],[Credit_History]]="Poor",Table1_2[[#This Row],[Loan_Amount]]&lt;50000),"HIGH RISK","SAFE")</f>
        <v>SAFE</v>
      </c>
      <c r="J18" s="10" t="str">
        <f>IF(Table1_2[[#This Row],[Loan_Status]]="pending","follow-up needed","done")</f>
        <v>done</v>
      </c>
      <c r="K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" spans="1:11">
      <c r="A19" s="9" t="s">
        <v>42</v>
      </c>
      <c r="B19" s="9" t="s">
        <v>36</v>
      </c>
      <c r="C19" s="9" t="s">
        <v>14</v>
      </c>
      <c r="D19">
        <v>48112</v>
      </c>
      <c r="E19">
        <v>83970</v>
      </c>
      <c r="F19" s="9" t="s">
        <v>15</v>
      </c>
      <c r="G19" s="9" t="s">
        <v>16</v>
      </c>
      <c r="H19" s="9" t="s">
        <v>31</v>
      </c>
      <c r="I19" s="9" t="str">
        <f>IF(AND(Table1_2[[#This Row],[Credit_History]]="Poor",Table1_2[[#This Row],[Loan_Amount]]&lt;50000),"HIGH RISK","SAFE")</f>
        <v>SAFE</v>
      </c>
      <c r="J19" s="10" t="str">
        <f>IF(Table1_2[[#This Row],[Loan_Status]]="pending","follow-up needed","done")</f>
        <v>done</v>
      </c>
      <c r="K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" spans="1:11">
      <c r="A20" s="9" t="s">
        <v>43</v>
      </c>
      <c r="B20" s="9" t="s">
        <v>19</v>
      </c>
      <c r="C20" s="9" t="s">
        <v>9</v>
      </c>
      <c r="D20">
        <v>59319</v>
      </c>
      <c r="E20">
        <v>51607</v>
      </c>
      <c r="F20" s="9" t="s">
        <v>10</v>
      </c>
      <c r="G20" s="9" t="s">
        <v>20</v>
      </c>
      <c r="H20" s="9" t="s">
        <v>21</v>
      </c>
      <c r="I20" s="9" t="str">
        <f>IF(AND(Table1_2[[#This Row],[Credit_History]]="Poor",Table1_2[[#This Row],[Loan_Amount]]&lt;50000),"HIGH RISK","SAFE")</f>
        <v>SAFE</v>
      </c>
      <c r="J20" s="10" t="str">
        <f>IF(Table1_2[[#This Row],[Loan_Status]]="pending","follow-up needed","done")</f>
        <v>done</v>
      </c>
      <c r="K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" spans="1:11">
      <c r="A21" s="9" t="s">
        <v>44</v>
      </c>
      <c r="B21" s="9" t="s">
        <v>5032</v>
      </c>
      <c r="C21" s="9" t="s">
        <v>9</v>
      </c>
      <c r="D21">
        <v>160276</v>
      </c>
      <c r="E21">
        <v>60133</v>
      </c>
      <c r="F21" s="9" t="s">
        <v>15</v>
      </c>
      <c r="G21" s="9" t="s">
        <v>20</v>
      </c>
      <c r="H21" s="9" t="s">
        <v>11</v>
      </c>
      <c r="I21" s="9" t="str">
        <f>IF(AND(Table1_2[[#This Row],[Credit_History]]="Poor",Table1_2[[#This Row],[Loan_Amount]]&lt;50000),"HIGH RISK","SAFE")</f>
        <v>SAFE</v>
      </c>
      <c r="J21" s="10" t="str">
        <f>IF(Table1_2[[#This Row],[Loan_Status]]="pending","follow-up needed","done")</f>
        <v>done</v>
      </c>
      <c r="K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" spans="1:11">
      <c r="A22" s="9" t="s">
        <v>45</v>
      </c>
      <c r="B22" s="9" t="s">
        <v>36</v>
      </c>
      <c r="C22" s="9" t="s">
        <v>46</v>
      </c>
      <c r="D22">
        <v>175649</v>
      </c>
      <c r="E22">
        <v>55167</v>
      </c>
      <c r="F22" s="9" t="s">
        <v>15</v>
      </c>
      <c r="G22" s="9" t="s">
        <v>16</v>
      </c>
      <c r="H22" s="9" t="s">
        <v>11</v>
      </c>
      <c r="I22" s="9" t="str">
        <f>IF(AND(Table1_2[[#This Row],[Credit_History]]="Poor",Table1_2[[#This Row],[Loan_Amount]]&lt;50000),"HIGH RISK","SAFE")</f>
        <v>SAFE</v>
      </c>
      <c r="J22" s="10" t="str">
        <f>IF(Table1_2[[#This Row],[Loan_Status]]="pending","follow-up needed","done")</f>
        <v>done</v>
      </c>
      <c r="K2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3" spans="1:11">
      <c r="A23" s="9" t="s">
        <v>47</v>
      </c>
      <c r="B23" s="9" t="s">
        <v>5032</v>
      </c>
      <c r="C23" s="9" t="s">
        <v>14</v>
      </c>
      <c r="D23">
        <v>35079</v>
      </c>
      <c r="E23">
        <v>35937</v>
      </c>
      <c r="F23" s="9" t="s">
        <v>15</v>
      </c>
      <c r="G23" s="9" t="s">
        <v>11578</v>
      </c>
      <c r="H23" s="9" t="s">
        <v>11</v>
      </c>
      <c r="I23" s="9" t="str">
        <f>IF(AND(Table1_2[[#This Row],[Credit_History]]="Poor",Table1_2[[#This Row],[Loan_Amount]]&lt;50000),"HIGH RISK","SAFE")</f>
        <v>SAFE</v>
      </c>
      <c r="J23" s="10" t="str">
        <f>IF(Table1_2[[#This Row],[Loan_Status]]="pending","follow-up needed","done")</f>
        <v>follow-up needed</v>
      </c>
      <c r="K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" spans="1:11">
      <c r="A24" s="9" t="s">
        <v>48</v>
      </c>
      <c r="B24" s="9" t="s">
        <v>5032</v>
      </c>
      <c r="C24" s="9" t="s">
        <v>14</v>
      </c>
      <c r="D24">
        <v>147559</v>
      </c>
      <c r="E24">
        <v>61059</v>
      </c>
      <c r="F24" s="9" t="s">
        <v>10</v>
      </c>
      <c r="G24" s="9" t="s">
        <v>11578</v>
      </c>
      <c r="H24" s="9" t="s">
        <v>11</v>
      </c>
      <c r="I24" s="9" t="str">
        <f>IF(AND(Table1_2[[#This Row],[Credit_History]]="Poor",Table1_2[[#This Row],[Loan_Amount]]&lt;50000),"HIGH RISK","SAFE")</f>
        <v>SAFE</v>
      </c>
      <c r="J24" s="10" t="str">
        <f>IF(Table1_2[[#This Row],[Loan_Status]]="pending","follow-up needed","done")</f>
        <v>follow-up needed</v>
      </c>
      <c r="K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" spans="1:11">
      <c r="A25" s="9" t="s">
        <v>49</v>
      </c>
      <c r="B25" s="9" t="s">
        <v>36</v>
      </c>
      <c r="C25" s="9" t="s">
        <v>11579</v>
      </c>
      <c r="D25">
        <v>14884</v>
      </c>
      <c r="E25">
        <v>19445</v>
      </c>
      <c r="F25" s="9" t="s">
        <v>10</v>
      </c>
      <c r="G25" s="9" t="s">
        <v>20</v>
      </c>
      <c r="H25" s="9" t="s">
        <v>31</v>
      </c>
      <c r="I25" s="9" t="str">
        <f>IF(AND(Table1_2[[#This Row],[Credit_History]]="Poor",Table1_2[[#This Row],[Loan_Amount]]&lt;50000),"HIGH RISK","SAFE")</f>
        <v>HIGH RISK</v>
      </c>
      <c r="J25" s="10" t="str">
        <f>IF(Table1_2[[#This Row],[Loan_Status]]="pending","follow-up needed","done")</f>
        <v>done</v>
      </c>
      <c r="K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" spans="1:11">
      <c r="A26" s="9" t="s">
        <v>50</v>
      </c>
      <c r="B26" s="9" t="s">
        <v>36</v>
      </c>
      <c r="C26" s="9" t="s">
        <v>11579</v>
      </c>
      <c r="D26">
        <v>162347</v>
      </c>
      <c r="E26">
        <v>33746</v>
      </c>
      <c r="F26" s="9" t="s">
        <v>10</v>
      </c>
      <c r="G26" s="9" t="s">
        <v>24</v>
      </c>
      <c r="H26" s="9" t="s">
        <v>11</v>
      </c>
      <c r="I26" s="9" t="str">
        <f>IF(AND(Table1_2[[#This Row],[Credit_History]]="Poor",Table1_2[[#This Row],[Loan_Amount]]&lt;50000),"HIGH RISK","SAFE")</f>
        <v>HIGH RISK</v>
      </c>
      <c r="J26" s="10" t="str">
        <f>IF(Table1_2[[#This Row],[Loan_Status]]="pending","follow-up needed","done")</f>
        <v>follow-up needed</v>
      </c>
      <c r="K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" spans="1:11">
      <c r="A27" s="9" t="s">
        <v>51</v>
      </c>
      <c r="B27" s="9" t="s">
        <v>5032</v>
      </c>
      <c r="C27" s="9" t="s">
        <v>46</v>
      </c>
      <c r="D27">
        <v>128109</v>
      </c>
      <c r="E27">
        <v>10392</v>
      </c>
      <c r="F27" s="9" t="s">
        <v>15</v>
      </c>
      <c r="G27" s="9" t="s">
        <v>20</v>
      </c>
      <c r="H27" s="9" t="s">
        <v>11</v>
      </c>
      <c r="I27" s="9" t="str">
        <f>IF(AND(Table1_2[[#This Row],[Credit_History]]="Poor",Table1_2[[#This Row],[Loan_Amount]]&lt;50000),"HIGH RISK","SAFE")</f>
        <v>SAFE</v>
      </c>
      <c r="J27" s="10" t="str">
        <f>IF(Table1_2[[#This Row],[Loan_Status]]="pending","follow-up needed","done")</f>
        <v>done</v>
      </c>
      <c r="K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" spans="1:11">
      <c r="A28" s="9" t="s">
        <v>52</v>
      </c>
      <c r="B28" s="9" t="s">
        <v>19</v>
      </c>
      <c r="C28" s="9" t="s">
        <v>9</v>
      </c>
      <c r="D28">
        <v>41674</v>
      </c>
      <c r="E28">
        <v>61554</v>
      </c>
      <c r="F28" s="9" t="s">
        <v>15</v>
      </c>
      <c r="G28" s="9" t="s">
        <v>24</v>
      </c>
      <c r="H28" s="9" t="s">
        <v>31</v>
      </c>
      <c r="I28" s="9" t="str">
        <f>IF(AND(Table1_2[[#This Row],[Credit_History]]="Poor",Table1_2[[#This Row],[Loan_Amount]]&lt;50000),"HIGH RISK","SAFE")</f>
        <v>SAFE</v>
      </c>
      <c r="J28" s="10" t="str">
        <f>IF(Table1_2[[#This Row],[Loan_Status]]="pending","follow-up needed","done")</f>
        <v>follow-up needed</v>
      </c>
      <c r="K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" spans="1:11">
      <c r="A29" s="9" t="s">
        <v>53</v>
      </c>
      <c r="B29" s="9" t="s">
        <v>5032</v>
      </c>
      <c r="C29" s="9" t="s">
        <v>46</v>
      </c>
      <c r="D29">
        <v>111731</v>
      </c>
      <c r="E29">
        <v>51328</v>
      </c>
      <c r="F29" s="9" t="s">
        <v>10</v>
      </c>
      <c r="G29" s="9" t="s">
        <v>20</v>
      </c>
      <c r="H29" s="9" t="s">
        <v>17</v>
      </c>
      <c r="I29" s="9" t="str">
        <f>IF(AND(Table1_2[[#This Row],[Credit_History]]="Poor",Table1_2[[#This Row],[Loan_Amount]]&lt;50000),"HIGH RISK","SAFE")</f>
        <v>SAFE</v>
      </c>
      <c r="J29" s="10" t="str">
        <f>IF(Table1_2[[#This Row],[Loan_Status]]="pending","follow-up needed","done")</f>
        <v>done</v>
      </c>
      <c r="K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" spans="1:11">
      <c r="A30" s="9" t="s">
        <v>54</v>
      </c>
      <c r="B30" s="9" t="s">
        <v>5032</v>
      </c>
      <c r="C30" s="9" t="s">
        <v>11579</v>
      </c>
      <c r="D30">
        <v>62030</v>
      </c>
      <c r="E30">
        <v>64512</v>
      </c>
      <c r="F30" s="9" t="s">
        <v>10</v>
      </c>
      <c r="G30" s="9" t="s">
        <v>24</v>
      </c>
      <c r="H30" s="9" t="s">
        <v>31</v>
      </c>
      <c r="I30" s="9" t="str">
        <f>IF(AND(Table1_2[[#This Row],[Credit_History]]="Poor",Table1_2[[#This Row],[Loan_Amount]]&lt;50000),"HIGH RISK","SAFE")</f>
        <v>SAFE</v>
      </c>
      <c r="J30" s="10" t="str">
        <f>IF(Table1_2[[#This Row],[Loan_Status]]="pending","follow-up needed","done")</f>
        <v>follow-up needed</v>
      </c>
      <c r="K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" spans="1:11">
      <c r="A31" s="9" t="s">
        <v>55</v>
      </c>
      <c r="B31" s="9" t="s">
        <v>36</v>
      </c>
      <c r="C31" s="9" t="s">
        <v>46</v>
      </c>
      <c r="D31">
        <v>146702</v>
      </c>
      <c r="E31">
        <v>46477</v>
      </c>
      <c r="F31" s="9" t="s">
        <v>10</v>
      </c>
      <c r="G31" s="9" t="s">
        <v>16</v>
      </c>
      <c r="H31" s="9" t="s">
        <v>11</v>
      </c>
      <c r="I31" s="9" t="str">
        <f>IF(AND(Table1_2[[#This Row],[Credit_History]]="Poor",Table1_2[[#This Row],[Loan_Amount]]&lt;50000),"HIGH RISK","SAFE")</f>
        <v>HIGH RISK</v>
      </c>
      <c r="J31" s="10" t="str">
        <f>IF(Table1_2[[#This Row],[Loan_Status]]="pending","follow-up needed","done")</f>
        <v>done</v>
      </c>
      <c r="K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" spans="1:11">
      <c r="A32" s="9" t="s">
        <v>56</v>
      </c>
      <c r="B32" s="9" t="s">
        <v>36</v>
      </c>
      <c r="C32" s="9" t="s">
        <v>14</v>
      </c>
      <c r="D32">
        <v>194176</v>
      </c>
      <c r="E32">
        <v>99450</v>
      </c>
      <c r="F32" s="9" t="s">
        <v>10</v>
      </c>
      <c r="G32" s="9" t="s">
        <v>24</v>
      </c>
      <c r="H32" s="9" t="s">
        <v>11</v>
      </c>
      <c r="I32" s="9" t="str">
        <f>IF(AND(Table1_2[[#This Row],[Credit_History]]="Poor",Table1_2[[#This Row],[Loan_Amount]]&lt;50000),"HIGH RISK","SAFE")</f>
        <v>SAFE</v>
      </c>
      <c r="J32" s="10" t="str">
        <f>IF(Table1_2[[#This Row],[Loan_Status]]="pending","follow-up needed","done")</f>
        <v>follow-up needed</v>
      </c>
      <c r="K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" spans="1:11">
      <c r="A33" s="9" t="s">
        <v>57</v>
      </c>
      <c r="B33" s="9" t="s">
        <v>5032</v>
      </c>
      <c r="C33" s="9" t="s">
        <v>14</v>
      </c>
      <c r="D33">
        <v>136640</v>
      </c>
      <c r="E33">
        <v>77814</v>
      </c>
      <c r="F33" s="9" t="s">
        <v>10</v>
      </c>
      <c r="G33" s="9" t="s">
        <v>16</v>
      </c>
      <c r="H33" s="9" t="s">
        <v>31</v>
      </c>
      <c r="I33" s="9" t="str">
        <f>IF(AND(Table1_2[[#This Row],[Credit_History]]="Poor",Table1_2[[#This Row],[Loan_Amount]]&lt;50000),"HIGH RISK","SAFE")</f>
        <v>SAFE</v>
      </c>
      <c r="J33" s="10" t="str">
        <f>IF(Table1_2[[#This Row],[Loan_Status]]="pending","follow-up needed","done")</f>
        <v>done</v>
      </c>
      <c r="K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" spans="1:11">
      <c r="A34" s="9" t="s">
        <v>58</v>
      </c>
      <c r="B34" s="9" t="s">
        <v>19</v>
      </c>
      <c r="C34" s="9" t="s">
        <v>14</v>
      </c>
      <c r="D34">
        <v>13295</v>
      </c>
      <c r="E34">
        <v>82516</v>
      </c>
      <c r="F34" s="9" t="s">
        <v>10</v>
      </c>
      <c r="G34" s="9" t="s">
        <v>20</v>
      </c>
      <c r="H34" s="9" t="s">
        <v>11</v>
      </c>
      <c r="I34" s="9" t="str">
        <f>IF(AND(Table1_2[[#This Row],[Credit_History]]="Poor",Table1_2[[#This Row],[Loan_Amount]]&lt;50000),"HIGH RISK","SAFE")</f>
        <v>SAFE</v>
      </c>
      <c r="J34" s="10" t="str">
        <f>IF(Table1_2[[#This Row],[Loan_Status]]="pending","follow-up needed","done")</f>
        <v>done</v>
      </c>
      <c r="K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" spans="1:11">
      <c r="A35" s="9" t="s">
        <v>59</v>
      </c>
      <c r="B35" s="9" t="s">
        <v>36</v>
      </c>
      <c r="C35" s="9" t="s">
        <v>14</v>
      </c>
      <c r="D35">
        <v>70360</v>
      </c>
      <c r="E35">
        <v>53467</v>
      </c>
      <c r="F35" s="9" t="s">
        <v>10</v>
      </c>
      <c r="G35" s="9" t="s">
        <v>11578</v>
      </c>
      <c r="H35" s="9" t="s">
        <v>21</v>
      </c>
      <c r="I35" s="9" t="str">
        <f>IF(AND(Table1_2[[#This Row],[Credit_History]]="Poor",Table1_2[[#This Row],[Loan_Amount]]&lt;50000),"HIGH RISK","SAFE")</f>
        <v>SAFE</v>
      </c>
      <c r="J35" s="10" t="str">
        <f>IF(Table1_2[[#This Row],[Loan_Status]]="pending","follow-up needed","done")</f>
        <v>follow-up needed</v>
      </c>
      <c r="K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" spans="1:11">
      <c r="A36" s="9" t="s">
        <v>60</v>
      </c>
      <c r="B36" s="9" t="s">
        <v>36</v>
      </c>
      <c r="C36" s="9" t="s">
        <v>11579</v>
      </c>
      <c r="D36">
        <v>53202</v>
      </c>
      <c r="E36">
        <v>52632</v>
      </c>
      <c r="F36" s="9" t="s">
        <v>10</v>
      </c>
      <c r="G36" s="9" t="s">
        <v>24</v>
      </c>
      <c r="H36" s="9" t="s">
        <v>31</v>
      </c>
      <c r="I36" s="9" t="str">
        <f>IF(AND(Table1_2[[#This Row],[Credit_History]]="Poor",Table1_2[[#This Row],[Loan_Amount]]&lt;50000),"HIGH RISK","SAFE")</f>
        <v>SAFE</v>
      </c>
      <c r="J36" s="10" t="str">
        <f>IF(Table1_2[[#This Row],[Loan_Status]]="pending","follow-up needed","done")</f>
        <v>follow-up needed</v>
      </c>
      <c r="K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" spans="1:11">
      <c r="A37" s="9" t="s">
        <v>61</v>
      </c>
      <c r="B37" s="9" t="s">
        <v>19</v>
      </c>
      <c r="C37" s="9" t="s">
        <v>14</v>
      </c>
      <c r="D37">
        <v>85797</v>
      </c>
      <c r="E37">
        <v>30534</v>
      </c>
      <c r="F37" s="9" t="s">
        <v>10</v>
      </c>
      <c r="G37" s="9" t="s">
        <v>20</v>
      </c>
      <c r="H37" s="9" t="s">
        <v>11</v>
      </c>
      <c r="I37" s="9" t="str">
        <f>IF(AND(Table1_2[[#This Row],[Credit_History]]="Poor",Table1_2[[#This Row],[Loan_Amount]]&lt;50000),"HIGH RISK","SAFE")</f>
        <v>HIGH RISK</v>
      </c>
      <c r="J37" s="10" t="str">
        <f>IF(Table1_2[[#This Row],[Loan_Status]]="pending","follow-up needed","done")</f>
        <v>done</v>
      </c>
      <c r="K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" spans="1:11">
      <c r="A38" s="9" t="s">
        <v>62</v>
      </c>
      <c r="B38" s="9" t="s">
        <v>19</v>
      </c>
      <c r="C38" s="9" t="s">
        <v>46</v>
      </c>
      <c r="D38">
        <v>133164</v>
      </c>
      <c r="E38">
        <v>16370</v>
      </c>
      <c r="F38" s="9" t="s">
        <v>10</v>
      </c>
      <c r="G38" s="9" t="s">
        <v>16</v>
      </c>
      <c r="H38" s="9" t="s">
        <v>11</v>
      </c>
      <c r="I38" s="9" t="str">
        <f>IF(AND(Table1_2[[#This Row],[Credit_History]]="Poor",Table1_2[[#This Row],[Loan_Amount]]&lt;50000),"HIGH RISK","SAFE")</f>
        <v>HIGH RISK</v>
      </c>
      <c r="J38" s="10" t="str">
        <f>IF(Table1_2[[#This Row],[Loan_Status]]="pending","follow-up needed","done")</f>
        <v>done</v>
      </c>
      <c r="K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" spans="1:11">
      <c r="A39" s="9" t="s">
        <v>63</v>
      </c>
      <c r="B39" s="9" t="s">
        <v>36</v>
      </c>
      <c r="C39" s="9" t="s">
        <v>46</v>
      </c>
      <c r="D39">
        <v>113314</v>
      </c>
      <c r="E39">
        <v>26627</v>
      </c>
      <c r="F39" s="9" t="s">
        <v>10</v>
      </c>
      <c r="G39" s="9" t="s">
        <v>16</v>
      </c>
      <c r="H39" s="9" t="s">
        <v>11</v>
      </c>
      <c r="I39" s="9" t="str">
        <f>IF(AND(Table1_2[[#This Row],[Credit_History]]="Poor",Table1_2[[#This Row],[Loan_Amount]]&lt;50000),"HIGH RISK","SAFE")</f>
        <v>HIGH RISK</v>
      </c>
      <c r="J39" s="10" t="str">
        <f>IF(Table1_2[[#This Row],[Loan_Status]]="pending","follow-up needed","done")</f>
        <v>done</v>
      </c>
      <c r="K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" spans="1:11">
      <c r="A40" s="9" t="s">
        <v>64</v>
      </c>
      <c r="B40" s="9" t="s">
        <v>19</v>
      </c>
      <c r="C40" s="9" t="s">
        <v>46</v>
      </c>
      <c r="D40">
        <v>45742</v>
      </c>
      <c r="E40">
        <v>81286</v>
      </c>
      <c r="F40" s="9" t="s">
        <v>10</v>
      </c>
      <c r="G40" s="9" t="s">
        <v>24</v>
      </c>
      <c r="H40" s="9" t="s">
        <v>11</v>
      </c>
      <c r="I40" s="9" t="str">
        <f>IF(AND(Table1_2[[#This Row],[Credit_History]]="Poor",Table1_2[[#This Row],[Loan_Amount]]&lt;50000),"HIGH RISK","SAFE")</f>
        <v>SAFE</v>
      </c>
      <c r="J40" s="10" t="str">
        <f>IF(Table1_2[[#This Row],[Loan_Status]]="pending","follow-up needed","done")</f>
        <v>follow-up needed</v>
      </c>
      <c r="K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" spans="1:11">
      <c r="A41" s="9" t="s">
        <v>65</v>
      </c>
      <c r="B41" s="9" t="s">
        <v>5032</v>
      </c>
      <c r="C41" s="9" t="s">
        <v>14</v>
      </c>
      <c r="D41">
        <v>189838</v>
      </c>
      <c r="E41">
        <v>28307</v>
      </c>
      <c r="F41" s="9" t="s">
        <v>15</v>
      </c>
      <c r="G41" s="9" t="s">
        <v>20</v>
      </c>
      <c r="H41" s="9" t="s">
        <v>21</v>
      </c>
      <c r="I41" s="9" t="str">
        <f>IF(AND(Table1_2[[#This Row],[Credit_History]]="Poor",Table1_2[[#This Row],[Loan_Amount]]&lt;50000),"HIGH RISK","SAFE")</f>
        <v>SAFE</v>
      </c>
      <c r="J41" s="10" t="str">
        <f>IF(Table1_2[[#This Row],[Loan_Status]]="pending","follow-up needed","done")</f>
        <v>done</v>
      </c>
      <c r="K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" spans="1:11">
      <c r="A42" s="9" t="s">
        <v>66</v>
      </c>
      <c r="B42" s="9" t="s">
        <v>19</v>
      </c>
      <c r="C42" s="9" t="s">
        <v>46</v>
      </c>
      <c r="D42">
        <v>101749</v>
      </c>
      <c r="E42">
        <v>86640</v>
      </c>
      <c r="F42" s="9" t="s">
        <v>15</v>
      </c>
      <c r="G42" s="9" t="s">
        <v>20</v>
      </c>
      <c r="H42" s="9" t="s">
        <v>31</v>
      </c>
      <c r="I42" s="9" t="str">
        <f>IF(AND(Table1_2[[#This Row],[Credit_History]]="Poor",Table1_2[[#This Row],[Loan_Amount]]&lt;50000),"HIGH RISK","SAFE")</f>
        <v>SAFE</v>
      </c>
      <c r="J42" s="10" t="str">
        <f>IF(Table1_2[[#This Row],[Loan_Status]]="pending","follow-up needed","done")</f>
        <v>done</v>
      </c>
      <c r="K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" spans="1:11">
      <c r="A43" s="9" t="s">
        <v>67</v>
      </c>
      <c r="B43" s="9" t="s">
        <v>68</v>
      </c>
      <c r="C43" s="9" t="s">
        <v>14</v>
      </c>
      <c r="D43">
        <v>152789</v>
      </c>
      <c r="E43">
        <v>53649</v>
      </c>
      <c r="F43" s="9" t="s">
        <v>10</v>
      </c>
      <c r="G43" s="9" t="s">
        <v>16</v>
      </c>
      <c r="H43" s="9" t="s">
        <v>11</v>
      </c>
      <c r="I43" s="9" t="str">
        <f>IF(AND(Table1_2[[#This Row],[Credit_History]]="Poor",Table1_2[[#This Row],[Loan_Amount]]&lt;50000),"HIGH RISK","SAFE")</f>
        <v>SAFE</v>
      </c>
      <c r="J43" s="10" t="str">
        <f>IF(Table1_2[[#This Row],[Loan_Status]]="pending","follow-up needed","done")</f>
        <v>done</v>
      </c>
      <c r="K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" spans="1:11">
      <c r="A44" s="9" t="s">
        <v>69</v>
      </c>
      <c r="B44" s="9" t="s">
        <v>5032</v>
      </c>
      <c r="C44" s="9" t="s">
        <v>14</v>
      </c>
      <c r="D44">
        <v>19364</v>
      </c>
      <c r="E44">
        <v>85282</v>
      </c>
      <c r="F44" s="9" t="s">
        <v>15</v>
      </c>
      <c r="G44" s="9" t="s">
        <v>20</v>
      </c>
      <c r="H44" s="9" t="s">
        <v>31</v>
      </c>
      <c r="I44" s="9" t="str">
        <f>IF(AND(Table1_2[[#This Row],[Credit_History]]="Poor",Table1_2[[#This Row],[Loan_Amount]]&lt;50000),"HIGH RISK","SAFE")</f>
        <v>SAFE</v>
      </c>
      <c r="J44" s="10" t="str">
        <f>IF(Table1_2[[#This Row],[Loan_Status]]="pending","follow-up needed","done")</f>
        <v>done</v>
      </c>
      <c r="K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" spans="1:11">
      <c r="A45" s="9" t="s">
        <v>70</v>
      </c>
      <c r="B45" s="9" t="s">
        <v>19</v>
      </c>
      <c r="C45" s="9" t="s">
        <v>14</v>
      </c>
      <c r="D45">
        <v>63453</v>
      </c>
      <c r="E45">
        <v>23639</v>
      </c>
      <c r="F45" s="9" t="s">
        <v>10</v>
      </c>
      <c r="G45" s="9" t="s">
        <v>11578</v>
      </c>
      <c r="H45" s="9" t="s">
        <v>31</v>
      </c>
      <c r="I45" s="9" t="str">
        <f>IF(AND(Table1_2[[#This Row],[Credit_History]]="Poor",Table1_2[[#This Row],[Loan_Amount]]&lt;50000),"HIGH RISK","SAFE")</f>
        <v>HIGH RISK</v>
      </c>
      <c r="J45" s="10" t="str">
        <f>IF(Table1_2[[#This Row],[Loan_Status]]="pending","follow-up needed","done")</f>
        <v>follow-up needed</v>
      </c>
      <c r="K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" spans="1:11">
      <c r="A46" s="9" t="s">
        <v>71</v>
      </c>
      <c r="B46" s="9" t="s">
        <v>36</v>
      </c>
      <c r="C46" s="9" t="s">
        <v>46</v>
      </c>
      <c r="D46">
        <v>22834</v>
      </c>
      <c r="E46">
        <v>21761</v>
      </c>
      <c r="F46" s="9" t="s">
        <v>10</v>
      </c>
      <c r="G46" s="9" t="s">
        <v>11578</v>
      </c>
      <c r="H46" s="9" t="s">
        <v>17</v>
      </c>
      <c r="I46" s="9" t="str">
        <f>IF(AND(Table1_2[[#This Row],[Credit_History]]="Poor",Table1_2[[#This Row],[Loan_Amount]]&lt;50000),"HIGH RISK","SAFE")</f>
        <v>HIGH RISK</v>
      </c>
      <c r="J46" s="10" t="str">
        <f>IF(Table1_2[[#This Row],[Loan_Status]]="pending","follow-up needed","done")</f>
        <v>follow-up needed</v>
      </c>
      <c r="K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" spans="1:11">
      <c r="A47" s="9" t="s">
        <v>72</v>
      </c>
      <c r="B47" s="9" t="s">
        <v>36</v>
      </c>
      <c r="C47" s="9" t="s">
        <v>9</v>
      </c>
      <c r="D47">
        <v>158283</v>
      </c>
      <c r="E47">
        <v>95584</v>
      </c>
      <c r="F47" s="9" t="s">
        <v>10</v>
      </c>
      <c r="G47" s="9" t="s">
        <v>20</v>
      </c>
      <c r="H47" s="9" t="s">
        <v>11</v>
      </c>
      <c r="I47" s="9" t="str">
        <f>IF(AND(Table1_2[[#This Row],[Credit_History]]="Poor",Table1_2[[#This Row],[Loan_Amount]]&lt;50000),"HIGH RISK","SAFE")</f>
        <v>SAFE</v>
      </c>
      <c r="J47" s="10" t="str">
        <f>IF(Table1_2[[#This Row],[Loan_Status]]="pending","follow-up needed","done")</f>
        <v>done</v>
      </c>
      <c r="K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" spans="1:11">
      <c r="A48" s="9" t="s">
        <v>73</v>
      </c>
      <c r="B48" s="9" t="s">
        <v>5032</v>
      </c>
      <c r="C48" s="9" t="s">
        <v>11579</v>
      </c>
      <c r="D48">
        <v>156687</v>
      </c>
      <c r="E48">
        <v>25153</v>
      </c>
      <c r="F48" s="9" t="s">
        <v>10</v>
      </c>
      <c r="G48" s="9" t="s">
        <v>24</v>
      </c>
      <c r="H48" s="9" t="s">
        <v>31</v>
      </c>
      <c r="I48" s="9" t="str">
        <f>IF(AND(Table1_2[[#This Row],[Credit_History]]="Poor",Table1_2[[#This Row],[Loan_Amount]]&lt;50000),"HIGH RISK","SAFE")</f>
        <v>HIGH RISK</v>
      </c>
      <c r="J48" s="10" t="str">
        <f>IF(Table1_2[[#This Row],[Loan_Status]]="pending","follow-up needed","done")</f>
        <v>follow-up needed</v>
      </c>
      <c r="K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" spans="1:11">
      <c r="A49" s="9" t="s">
        <v>74</v>
      </c>
      <c r="B49" s="9" t="s">
        <v>36</v>
      </c>
      <c r="C49" s="9" t="s">
        <v>11579</v>
      </c>
      <c r="D49">
        <v>81182</v>
      </c>
      <c r="E49">
        <v>90307</v>
      </c>
      <c r="F49" s="9" t="s">
        <v>10</v>
      </c>
      <c r="G49" s="9" t="s">
        <v>11578</v>
      </c>
      <c r="H49" s="9" t="s">
        <v>31</v>
      </c>
      <c r="I49" s="9" t="str">
        <f>IF(AND(Table1_2[[#This Row],[Credit_History]]="Poor",Table1_2[[#This Row],[Loan_Amount]]&lt;50000),"HIGH RISK","SAFE")</f>
        <v>SAFE</v>
      </c>
      <c r="J49" s="10" t="str">
        <f>IF(Table1_2[[#This Row],[Loan_Status]]="pending","follow-up needed","done")</f>
        <v>follow-up needed</v>
      </c>
      <c r="K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" spans="1:11">
      <c r="A50" s="9" t="s">
        <v>75</v>
      </c>
      <c r="B50" s="9" t="s">
        <v>36</v>
      </c>
      <c r="C50" s="9" t="s">
        <v>46</v>
      </c>
      <c r="D50">
        <v>192708</v>
      </c>
      <c r="E50">
        <v>15150</v>
      </c>
      <c r="F50" s="9" t="s">
        <v>10</v>
      </c>
      <c r="G50" s="9" t="s">
        <v>20</v>
      </c>
      <c r="H50" s="9" t="s">
        <v>31</v>
      </c>
      <c r="I50" s="9" t="str">
        <f>IF(AND(Table1_2[[#This Row],[Credit_History]]="Poor",Table1_2[[#This Row],[Loan_Amount]]&lt;50000),"HIGH RISK","SAFE")</f>
        <v>HIGH RISK</v>
      </c>
      <c r="J50" s="10" t="str">
        <f>IF(Table1_2[[#This Row],[Loan_Status]]="pending","follow-up needed","done")</f>
        <v>done</v>
      </c>
      <c r="K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1" spans="1:11">
      <c r="A51" s="9" t="s">
        <v>76</v>
      </c>
      <c r="B51" s="9" t="s">
        <v>19</v>
      </c>
      <c r="C51" s="9" t="s">
        <v>14</v>
      </c>
      <c r="D51">
        <v>161357</v>
      </c>
      <c r="E51">
        <v>70013</v>
      </c>
      <c r="F51" s="9" t="s">
        <v>10</v>
      </c>
      <c r="G51" s="9" t="s">
        <v>20</v>
      </c>
      <c r="H51" s="9" t="s">
        <v>21</v>
      </c>
      <c r="I51" s="9" t="str">
        <f>IF(AND(Table1_2[[#This Row],[Credit_History]]="Poor",Table1_2[[#This Row],[Loan_Amount]]&lt;50000),"HIGH RISK","SAFE")</f>
        <v>SAFE</v>
      </c>
      <c r="J51" s="10" t="str">
        <f>IF(Table1_2[[#This Row],[Loan_Status]]="pending","follow-up needed","done")</f>
        <v>done</v>
      </c>
      <c r="K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2" spans="1:11">
      <c r="A52" s="9" t="s">
        <v>77</v>
      </c>
      <c r="B52" s="9" t="s">
        <v>19</v>
      </c>
      <c r="C52" s="9" t="s">
        <v>14</v>
      </c>
      <c r="D52">
        <v>175925</v>
      </c>
      <c r="E52">
        <v>38157</v>
      </c>
      <c r="F52" s="9" t="s">
        <v>15</v>
      </c>
      <c r="G52" s="9" t="s">
        <v>11578</v>
      </c>
      <c r="H52" s="9" t="s">
        <v>21</v>
      </c>
      <c r="I52" s="9" t="str">
        <f>IF(AND(Table1_2[[#This Row],[Credit_History]]="Poor",Table1_2[[#This Row],[Loan_Amount]]&lt;50000),"HIGH RISK","SAFE")</f>
        <v>SAFE</v>
      </c>
      <c r="J52" s="10" t="str">
        <f>IF(Table1_2[[#This Row],[Loan_Status]]="pending","follow-up needed","done")</f>
        <v>follow-up needed</v>
      </c>
      <c r="K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3" spans="1:11">
      <c r="A53" s="9" t="s">
        <v>78</v>
      </c>
      <c r="B53" s="9" t="s">
        <v>19</v>
      </c>
      <c r="C53" s="9" t="s">
        <v>9</v>
      </c>
      <c r="D53">
        <v>194940</v>
      </c>
      <c r="E53">
        <v>14118</v>
      </c>
      <c r="F53" s="9" t="s">
        <v>10</v>
      </c>
      <c r="G53" s="9" t="s">
        <v>24</v>
      </c>
      <c r="H53" s="9" t="s">
        <v>11</v>
      </c>
      <c r="I53" s="9" t="str">
        <f>IF(AND(Table1_2[[#This Row],[Credit_History]]="Poor",Table1_2[[#This Row],[Loan_Amount]]&lt;50000),"HIGH RISK","SAFE")</f>
        <v>HIGH RISK</v>
      </c>
      <c r="J53" s="10" t="str">
        <f>IF(Table1_2[[#This Row],[Loan_Status]]="pending","follow-up needed","done")</f>
        <v>follow-up needed</v>
      </c>
      <c r="K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4" spans="1:11">
      <c r="A54" s="9" t="s">
        <v>79</v>
      </c>
      <c r="B54" s="9" t="s">
        <v>5032</v>
      </c>
      <c r="C54" s="9" t="s">
        <v>11579</v>
      </c>
      <c r="D54">
        <v>196683</v>
      </c>
      <c r="E54">
        <v>84770</v>
      </c>
      <c r="F54" s="9" t="s">
        <v>15</v>
      </c>
      <c r="G54" s="9" t="s">
        <v>20</v>
      </c>
      <c r="H54" s="9" t="s">
        <v>17</v>
      </c>
      <c r="I54" s="9" t="str">
        <f>IF(AND(Table1_2[[#This Row],[Credit_History]]="Poor",Table1_2[[#This Row],[Loan_Amount]]&lt;50000),"HIGH RISK","SAFE")</f>
        <v>SAFE</v>
      </c>
      <c r="J54" s="10" t="str">
        <f>IF(Table1_2[[#This Row],[Loan_Status]]="pending","follow-up needed","done")</f>
        <v>done</v>
      </c>
      <c r="K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5" spans="1:11">
      <c r="A55" s="9" t="s">
        <v>80</v>
      </c>
      <c r="B55" s="9" t="s">
        <v>19</v>
      </c>
      <c r="C55" s="9" t="s">
        <v>46</v>
      </c>
      <c r="D55">
        <v>171963</v>
      </c>
      <c r="E55">
        <v>39545</v>
      </c>
      <c r="F55" s="9" t="s">
        <v>10</v>
      </c>
      <c r="G55" s="9" t="s">
        <v>24</v>
      </c>
      <c r="H55" s="9" t="s">
        <v>11</v>
      </c>
      <c r="I55" s="9" t="str">
        <f>IF(AND(Table1_2[[#This Row],[Credit_History]]="Poor",Table1_2[[#This Row],[Loan_Amount]]&lt;50000),"HIGH RISK","SAFE")</f>
        <v>HIGH RISK</v>
      </c>
      <c r="J55" s="10" t="str">
        <f>IF(Table1_2[[#This Row],[Loan_Status]]="pending","follow-up needed","done")</f>
        <v>follow-up needed</v>
      </c>
      <c r="K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6" spans="1:11">
      <c r="A56" s="9" t="s">
        <v>81</v>
      </c>
      <c r="B56" s="9" t="s">
        <v>36</v>
      </c>
      <c r="C56" s="9" t="s">
        <v>14</v>
      </c>
      <c r="D56">
        <v>153884</v>
      </c>
      <c r="E56">
        <v>63115</v>
      </c>
      <c r="F56" s="9" t="s">
        <v>10</v>
      </c>
      <c r="G56" s="9" t="s">
        <v>24</v>
      </c>
      <c r="H56" s="9" t="s">
        <v>17</v>
      </c>
      <c r="I56" s="9" t="str">
        <f>IF(AND(Table1_2[[#This Row],[Credit_History]]="Poor",Table1_2[[#This Row],[Loan_Amount]]&lt;50000),"HIGH RISK","SAFE")</f>
        <v>SAFE</v>
      </c>
      <c r="J56" s="10" t="str">
        <f>IF(Table1_2[[#This Row],[Loan_Status]]="pending","follow-up needed","done")</f>
        <v>follow-up needed</v>
      </c>
      <c r="K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7" spans="1:11">
      <c r="A57" s="9" t="s">
        <v>82</v>
      </c>
      <c r="B57" s="9" t="s">
        <v>5032</v>
      </c>
      <c r="C57" s="9" t="s">
        <v>9</v>
      </c>
      <c r="D57">
        <v>103491</v>
      </c>
      <c r="E57">
        <v>56608</v>
      </c>
      <c r="F57" s="9" t="s">
        <v>10</v>
      </c>
      <c r="G57" s="9" t="s">
        <v>16</v>
      </c>
      <c r="H57" s="9" t="s">
        <v>11</v>
      </c>
      <c r="I57" s="9" t="str">
        <f>IF(AND(Table1_2[[#This Row],[Credit_History]]="Poor",Table1_2[[#This Row],[Loan_Amount]]&lt;50000),"HIGH RISK","SAFE")</f>
        <v>SAFE</v>
      </c>
      <c r="J57" s="10" t="str">
        <f>IF(Table1_2[[#This Row],[Loan_Status]]="pending","follow-up needed","done")</f>
        <v>done</v>
      </c>
      <c r="K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8" spans="1:11">
      <c r="A58" s="9" t="s">
        <v>83</v>
      </c>
      <c r="B58" s="9" t="s">
        <v>19</v>
      </c>
      <c r="C58" s="9" t="s">
        <v>14</v>
      </c>
      <c r="D58">
        <v>157946</v>
      </c>
      <c r="E58">
        <v>18017</v>
      </c>
      <c r="F58" s="9" t="s">
        <v>10</v>
      </c>
      <c r="G58" s="9" t="s">
        <v>11578</v>
      </c>
      <c r="H58" s="9" t="s">
        <v>31</v>
      </c>
      <c r="I58" s="9" t="str">
        <f>IF(AND(Table1_2[[#This Row],[Credit_History]]="Poor",Table1_2[[#This Row],[Loan_Amount]]&lt;50000),"HIGH RISK","SAFE")</f>
        <v>HIGH RISK</v>
      </c>
      <c r="J58" s="10" t="str">
        <f>IF(Table1_2[[#This Row],[Loan_Status]]="pending","follow-up needed","done")</f>
        <v>follow-up needed</v>
      </c>
      <c r="K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9" spans="1:11">
      <c r="A59" s="9" t="s">
        <v>84</v>
      </c>
      <c r="B59" s="9" t="s">
        <v>19</v>
      </c>
      <c r="C59" s="9" t="s">
        <v>46</v>
      </c>
      <c r="D59">
        <v>69687</v>
      </c>
      <c r="E59">
        <v>89706</v>
      </c>
      <c r="F59" s="9" t="s">
        <v>10</v>
      </c>
      <c r="G59" s="9" t="s">
        <v>20</v>
      </c>
      <c r="H59" s="9" t="s">
        <v>21</v>
      </c>
      <c r="I59" s="9" t="str">
        <f>IF(AND(Table1_2[[#This Row],[Credit_History]]="Poor",Table1_2[[#This Row],[Loan_Amount]]&lt;50000),"HIGH RISK","SAFE")</f>
        <v>SAFE</v>
      </c>
      <c r="J59" s="10" t="str">
        <f>IF(Table1_2[[#This Row],[Loan_Status]]="pending","follow-up needed","done")</f>
        <v>done</v>
      </c>
      <c r="K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0" spans="1:11">
      <c r="A60" s="9" t="s">
        <v>85</v>
      </c>
      <c r="B60" s="9" t="s">
        <v>19</v>
      </c>
      <c r="C60" s="9" t="s">
        <v>46</v>
      </c>
      <c r="D60">
        <v>60888</v>
      </c>
      <c r="E60">
        <v>76562</v>
      </c>
      <c r="F60" s="9" t="s">
        <v>10</v>
      </c>
      <c r="G60" s="9" t="s">
        <v>20</v>
      </c>
      <c r="H60" s="9" t="s">
        <v>17</v>
      </c>
      <c r="I60" s="9" t="str">
        <f>IF(AND(Table1_2[[#This Row],[Credit_History]]="Poor",Table1_2[[#This Row],[Loan_Amount]]&lt;50000),"HIGH RISK","SAFE")</f>
        <v>SAFE</v>
      </c>
      <c r="J60" s="10" t="str">
        <f>IF(Table1_2[[#This Row],[Loan_Status]]="pending","follow-up needed","done")</f>
        <v>done</v>
      </c>
      <c r="K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1" spans="1:11">
      <c r="A61" s="9" t="s">
        <v>86</v>
      </c>
      <c r="B61" s="9" t="s">
        <v>19</v>
      </c>
      <c r="C61" s="9" t="s">
        <v>46</v>
      </c>
      <c r="D61">
        <v>151539</v>
      </c>
      <c r="E61">
        <v>48135</v>
      </c>
      <c r="F61" s="9" t="s">
        <v>15</v>
      </c>
      <c r="G61" s="9" t="s">
        <v>20</v>
      </c>
      <c r="H61" s="9" t="s">
        <v>11</v>
      </c>
      <c r="I61" s="9" t="str">
        <f>IF(AND(Table1_2[[#This Row],[Credit_History]]="Poor",Table1_2[[#This Row],[Loan_Amount]]&lt;50000),"HIGH RISK","SAFE")</f>
        <v>SAFE</v>
      </c>
      <c r="J61" s="10" t="str">
        <f>IF(Table1_2[[#This Row],[Loan_Status]]="pending","follow-up needed","done")</f>
        <v>done</v>
      </c>
      <c r="K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2" spans="1:11">
      <c r="A62" s="9" t="s">
        <v>87</v>
      </c>
      <c r="B62" s="9" t="s">
        <v>19</v>
      </c>
      <c r="C62" s="9" t="s">
        <v>11579</v>
      </c>
      <c r="D62">
        <v>172650</v>
      </c>
      <c r="E62">
        <v>7210</v>
      </c>
      <c r="F62" s="9" t="s">
        <v>10</v>
      </c>
      <c r="G62" s="9" t="s">
        <v>20</v>
      </c>
      <c r="H62" s="9" t="s">
        <v>11</v>
      </c>
      <c r="I62" s="9" t="str">
        <f>IF(AND(Table1_2[[#This Row],[Credit_History]]="Poor",Table1_2[[#This Row],[Loan_Amount]]&lt;50000),"HIGH RISK","SAFE")</f>
        <v>HIGH RISK</v>
      </c>
      <c r="J62" s="10" t="str">
        <f>IF(Table1_2[[#This Row],[Loan_Status]]="pending","follow-up needed","done")</f>
        <v>done</v>
      </c>
      <c r="K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3" spans="1:11">
      <c r="A63" s="9" t="s">
        <v>88</v>
      </c>
      <c r="B63" s="9" t="s">
        <v>36</v>
      </c>
      <c r="C63" s="9" t="s">
        <v>14</v>
      </c>
      <c r="D63">
        <v>157556</v>
      </c>
      <c r="E63">
        <v>81222</v>
      </c>
      <c r="F63" s="9" t="s">
        <v>10</v>
      </c>
      <c r="G63" s="9" t="s">
        <v>20</v>
      </c>
      <c r="H63" s="9" t="s">
        <v>31</v>
      </c>
      <c r="I63" s="9" t="str">
        <f>IF(AND(Table1_2[[#This Row],[Credit_History]]="Poor",Table1_2[[#This Row],[Loan_Amount]]&lt;50000),"HIGH RISK","SAFE")</f>
        <v>SAFE</v>
      </c>
      <c r="J63" s="10" t="str">
        <f>IF(Table1_2[[#This Row],[Loan_Status]]="pending","follow-up needed","done")</f>
        <v>done</v>
      </c>
      <c r="K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4" spans="1:11">
      <c r="A64" s="9" t="s">
        <v>89</v>
      </c>
      <c r="B64" s="9" t="s">
        <v>36</v>
      </c>
      <c r="C64" s="9" t="s">
        <v>11579</v>
      </c>
      <c r="D64">
        <v>13884</v>
      </c>
      <c r="E64">
        <v>42271</v>
      </c>
      <c r="F64" s="9" t="s">
        <v>10</v>
      </c>
      <c r="G64" s="9" t="s">
        <v>11578</v>
      </c>
      <c r="H64" s="9" t="s">
        <v>21</v>
      </c>
      <c r="I64" s="9" t="str">
        <f>IF(AND(Table1_2[[#This Row],[Credit_History]]="Poor",Table1_2[[#This Row],[Loan_Amount]]&lt;50000),"HIGH RISK","SAFE")</f>
        <v>HIGH RISK</v>
      </c>
      <c r="J64" s="10" t="str">
        <f>IF(Table1_2[[#This Row],[Loan_Status]]="pending","follow-up needed","done")</f>
        <v>follow-up needed</v>
      </c>
      <c r="K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5" spans="1:11">
      <c r="A65" s="9" t="s">
        <v>90</v>
      </c>
      <c r="B65" s="9" t="s">
        <v>36</v>
      </c>
      <c r="C65" s="9" t="s">
        <v>9</v>
      </c>
      <c r="D65">
        <v>88204</v>
      </c>
      <c r="E65">
        <v>33164</v>
      </c>
      <c r="F65" s="9" t="s">
        <v>10</v>
      </c>
      <c r="G65" s="9" t="s">
        <v>24</v>
      </c>
      <c r="H65" s="9" t="s">
        <v>17</v>
      </c>
      <c r="I65" s="9" t="str">
        <f>IF(AND(Table1_2[[#This Row],[Credit_History]]="Poor",Table1_2[[#This Row],[Loan_Amount]]&lt;50000),"HIGH RISK","SAFE")</f>
        <v>HIGH RISK</v>
      </c>
      <c r="J65" s="10" t="str">
        <f>IF(Table1_2[[#This Row],[Loan_Status]]="pending","follow-up needed","done")</f>
        <v>follow-up needed</v>
      </c>
      <c r="K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6" spans="1:11">
      <c r="A66" s="9" t="s">
        <v>91</v>
      </c>
      <c r="B66" s="9" t="s">
        <v>19</v>
      </c>
      <c r="C66" s="9" t="s">
        <v>46</v>
      </c>
      <c r="D66">
        <v>154586</v>
      </c>
      <c r="E66">
        <v>88193</v>
      </c>
      <c r="F66" s="9" t="s">
        <v>10</v>
      </c>
      <c r="G66" s="9" t="s">
        <v>24</v>
      </c>
      <c r="H66" s="9" t="s">
        <v>11</v>
      </c>
      <c r="I66" s="9" t="str">
        <f>IF(AND(Table1_2[[#This Row],[Credit_History]]="Poor",Table1_2[[#This Row],[Loan_Amount]]&lt;50000),"HIGH RISK","SAFE")</f>
        <v>SAFE</v>
      </c>
      <c r="J66" s="10" t="str">
        <f>IF(Table1_2[[#This Row],[Loan_Status]]="pending","follow-up needed","done")</f>
        <v>follow-up needed</v>
      </c>
      <c r="K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7" spans="1:11">
      <c r="A67" s="9" t="s">
        <v>92</v>
      </c>
      <c r="B67" s="9" t="s">
        <v>5032</v>
      </c>
      <c r="C67" s="9" t="s">
        <v>11579</v>
      </c>
      <c r="D67">
        <v>17262</v>
      </c>
      <c r="E67">
        <v>73578</v>
      </c>
      <c r="F67" s="9" t="s">
        <v>10</v>
      </c>
      <c r="G67" s="9" t="s">
        <v>16</v>
      </c>
      <c r="H67" s="9" t="s">
        <v>11</v>
      </c>
      <c r="I67" s="9" t="str">
        <f>IF(AND(Table1_2[[#This Row],[Credit_History]]="Poor",Table1_2[[#This Row],[Loan_Amount]]&lt;50000),"HIGH RISK","SAFE")</f>
        <v>SAFE</v>
      </c>
      <c r="J67" s="10" t="str">
        <f>IF(Table1_2[[#This Row],[Loan_Status]]="pending","follow-up needed","done")</f>
        <v>done</v>
      </c>
      <c r="K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8" spans="1:11">
      <c r="A68" s="9" t="s">
        <v>93</v>
      </c>
      <c r="B68" s="9" t="s">
        <v>19</v>
      </c>
      <c r="C68" s="9" t="s">
        <v>14</v>
      </c>
      <c r="D68">
        <v>30535</v>
      </c>
      <c r="E68">
        <v>70622</v>
      </c>
      <c r="F68" s="9" t="s">
        <v>10</v>
      </c>
      <c r="G68" s="9" t="s">
        <v>16</v>
      </c>
      <c r="H68" s="9" t="s">
        <v>17</v>
      </c>
      <c r="I68" s="9" t="str">
        <f>IF(AND(Table1_2[[#This Row],[Credit_History]]="Poor",Table1_2[[#This Row],[Loan_Amount]]&lt;50000),"HIGH RISK","SAFE")</f>
        <v>SAFE</v>
      </c>
      <c r="J68" s="10" t="str">
        <f>IF(Table1_2[[#This Row],[Loan_Status]]="pending","follow-up needed","done")</f>
        <v>done</v>
      </c>
      <c r="K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9" spans="1:11">
      <c r="A69" s="9" t="s">
        <v>94</v>
      </c>
      <c r="B69" s="9" t="s">
        <v>19</v>
      </c>
      <c r="C69" s="9" t="s">
        <v>11579</v>
      </c>
      <c r="D69">
        <v>124879</v>
      </c>
      <c r="E69">
        <v>73824</v>
      </c>
      <c r="F69" s="9" t="s">
        <v>15</v>
      </c>
      <c r="G69" s="9" t="s">
        <v>24</v>
      </c>
      <c r="H69" s="9" t="s">
        <v>31</v>
      </c>
      <c r="I69" s="9" t="str">
        <f>IF(AND(Table1_2[[#This Row],[Credit_History]]="Poor",Table1_2[[#This Row],[Loan_Amount]]&lt;50000),"HIGH RISK","SAFE")</f>
        <v>SAFE</v>
      </c>
      <c r="J69" s="10" t="str">
        <f>IF(Table1_2[[#This Row],[Loan_Status]]="pending","follow-up needed","done")</f>
        <v>follow-up needed</v>
      </c>
      <c r="K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0" spans="1:11">
      <c r="A70" s="9" t="s">
        <v>95</v>
      </c>
      <c r="B70" s="9" t="s">
        <v>36</v>
      </c>
      <c r="C70" s="9" t="s">
        <v>14</v>
      </c>
      <c r="D70">
        <v>193331</v>
      </c>
      <c r="E70">
        <v>50147</v>
      </c>
      <c r="F70" s="9" t="s">
        <v>10</v>
      </c>
      <c r="G70" s="9" t="s">
        <v>20</v>
      </c>
      <c r="H70" s="9" t="s">
        <v>31</v>
      </c>
      <c r="I70" s="9" t="str">
        <f>IF(AND(Table1_2[[#This Row],[Credit_History]]="Poor",Table1_2[[#This Row],[Loan_Amount]]&lt;50000),"HIGH RISK","SAFE")</f>
        <v>SAFE</v>
      </c>
      <c r="J70" s="10" t="str">
        <f>IF(Table1_2[[#This Row],[Loan_Status]]="pending","follow-up needed","done")</f>
        <v>done</v>
      </c>
      <c r="K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1" spans="1:11">
      <c r="A71" s="9" t="s">
        <v>96</v>
      </c>
      <c r="B71" s="9" t="s">
        <v>36</v>
      </c>
      <c r="C71" s="9" t="s">
        <v>46</v>
      </c>
      <c r="D71">
        <v>90034</v>
      </c>
      <c r="E71">
        <v>98705</v>
      </c>
      <c r="F71" s="9" t="s">
        <v>10</v>
      </c>
      <c r="G71" s="9" t="s">
        <v>16</v>
      </c>
      <c r="H71" s="9" t="s">
        <v>21</v>
      </c>
      <c r="I71" s="9" t="str">
        <f>IF(AND(Table1_2[[#This Row],[Credit_History]]="Poor",Table1_2[[#This Row],[Loan_Amount]]&lt;50000),"HIGH RISK","SAFE")</f>
        <v>SAFE</v>
      </c>
      <c r="J71" s="10" t="str">
        <f>IF(Table1_2[[#This Row],[Loan_Status]]="pending","follow-up needed","done")</f>
        <v>done</v>
      </c>
      <c r="K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2" spans="1:11">
      <c r="A72" s="9" t="s">
        <v>97</v>
      </c>
      <c r="B72" s="9" t="s">
        <v>19</v>
      </c>
      <c r="C72" s="9" t="s">
        <v>9</v>
      </c>
      <c r="D72">
        <v>161533</v>
      </c>
      <c r="E72">
        <v>53808</v>
      </c>
      <c r="F72" s="9" t="s">
        <v>10</v>
      </c>
      <c r="G72" s="9" t="s">
        <v>16</v>
      </c>
      <c r="H72" s="9" t="s">
        <v>31</v>
      </c>
      <c r="I72" s="9" t="str">
        <f>IF(AND(Table1_2[[#This Row],[Credit_History]]="Poor",Table1_2[[#This Row],[Loan_Amount]]&lt;50000),"HIGH RISK","SAFE")</f>
        <v>SAFE</v>
      </c>
      <c r="J72" s="10" t="str">
        <f>IF(Table1_2[[#This Row],[Loan_Status]]="pending","follow-up needed","done")</f>
        <v>done</v>
      </c>
      <c r="K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3" spans="1:11">
      <c r="A73" s="9" t="s">
        <v>98</v>
      </c>
      <c r="B73" s="9" t="s">
        <v>19</v>
      </c>
      <c r="C73" s="9" t="s">
        <v>14</v>
      </c>
      <c r="D73">
        <v>81915</v>
      </c>
      <c r="E73">
        <v>66748</v>
      </c>
      <c r="F73" s="9" t="s">
        <v>10</v>
      </c>
      <c r="G73" s="9" t="s">
        <v>11578</v>
      </c>
      <c r="H73" s="9" t="s">
        <v>11</v>
      </c>
      <c r="I73" s="9" t="str">
        <f>IF(AND(Table1_2[[#This Row],[Credit_History]]="Poor",Table1_2[[#This Row],[Loan_Amount]]&lt;50000),"HIGH RISK","SAFE")</f>
        <v>SAFE</v>
      </c>
      <c r="J73" s="10" t="str">
        <f>IF(Table1_2[[#This Row],[Loan_Status]]="pending","follow-up needed","done")</f>
        <v>follow-up needed</v>
      </c>
      <c r="K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4" spans="1:11">
      <c r="A74" s="9" t="s">
        <v>99</v>
      </c>
      <c r="B74" s="9" t="s">
        <v>19</v>
      </c>
      <c r="C74" s="9" t="s">
        <v>9</v>
      </c>
      <c r="D74">
        <v>59281</v>
      </c>
      <c r="E74">
        <v>33081</v>
      </c>
      <c r="F74" s="9" t="s">
        <v>10</v>
      </c>
      <c r="G74" s="9" t="s">
        <v>24</v>
      </c>
      <c r="H74" s="9" t="s">
        <v>11</v>
      </c>
      <c r="I74" s="9" t="str">
        <f>IF(AND(Table1_2[[#This Row],[Credit_History]]="Poor",Table1_2[[#This Row],[Loan_Amount]]&lt;50000),"HIGH RISK","SAFE")</f>
        <v>HIGH RISK</v>
      </c>
      <c r="J74" s="10" t="str">
        <f>IF(Table1_2[[#This Row],[Loan_Status]]="pending","follow-up needed","done")</f>
        <v>follow-up needed</v>
      </c>
      <c r="K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5" spans="1:11">
      <c r="A75" s="9" t="s">
        <v>100</v>
      </c>
      <c r="B75" s="9" t="s">
        <v>36</v>
      </c>
      <c r="C75" s="9" t="s">
        <v>9</v>
      </c>
      <c r="D75">
        <v>52064</v>
      </c>
      <c r="E75">
        <v>5577</v>
      </c>
      <c r="F75" s="9" t="s">
        <v>10</v>
      </c>
      <c r="G75" s="9" t="s">
        <v>16</v>
      </c>
      <c r="H75" s="9" t="s">
        <v>11</v>
      </c>
      <c r="I75" s="9" t="str">
        <f>IF(AND(Table1_2[[#This Row],[Credit_History]]="Poor",Table1_2[[#This Row],[Loan_Amount]]&lt;50000),"HIGH RISK","SAFE")</f>
        <v>HIGH RISK</v>
      </c>
      <c r="J75" s="10" t="str">
        <f>IF(Table1_2[[#This Row],[Loan_Status]]="pending","follow-up needed","done")</f>
        <v>done</v>
      </c>
      <c r="K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6" spans="1:11">
      <c r="A76" s="9" t="s">
        <v>101</v>
      </c>
      <c r="B76" s="9" t="s">
        <v>36</v>
      </c>
      <c r="C76" s="9" t="s">
        <v>11579</v>
      </c>
      <c r="D76">
        <v>151961</v>
      </c>
      <c r="E76">
        <v>18939</v>
      </c>
      <c r="F76" s="9" t="s">
        <v>10</v>
      </c>
      <c r="G76" s="9" t="s">
        <v>20</v>
      </c>
      <c r="H76" s="9" t="s">
        <v>11</v>
      </c>
      <c r="I76" s="9" t="str">
        <f>IF(AND(Table1_2[[#This Row],[Credit_History]]="Poor",Table1_2[[#This Row],[Loan_Amount]]&lt;50000),"HIGH RISK","SAFE")</f>
        <v>HIGH RISK</v>
      </c>
      <c r="J76" s="10" t="str">
        <f>IF(Table1_2[[#This Row],[Loan_Status]]="pending","follow-up needed","done")</f>
        <v>done</v>
      </c>
      <c r="K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7" spans="1:11">
      <c r="A77" s="9" t="s">
        <v>102</v>
      </c>
      <c r="B77" s="9" t="s">
        <v>5032</v>
      </c>
      <c r="C77" s="9" t="s">
        <v>11579</v>
      </c>
      <c r="D77">
        <v>86807</v>
      </c>
      <c r="E77">
        <v>95444</v>
      </c>
      <c r="F77" s="9" t="s">
        <v>15</v>
      </c>
      <c r="G77" s="9" t="s">
        <v>24</v>
      </c>
      <c r="H77" s="9" t="s">
        <v>31</v>
      </c>
      <c r="I77" s="9" t="str">
        <f>IF(AND(Table1_2[[#This Row],[Credit_History]]="Poor",Table1_2[[#This Row],[Loan_Amount]]&lt;50000),"HIGH RISK","SAFE")</f>
        <v>SAFE</v>
      </c>
      <c r="J77" s="10" t="str">
        <f>IF(Table1_2[[#This Row],[Loan_Status]]="pending","follow-up needed","done")</f>
        <v>follow-up needed</v>
      </c>
      <c r="K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8" spans="1:11">
      <c r="A78" s="9" t="s">
        <v>103</v>
      </c>
      <c r="B78" s="9" t="s">
        <v>5032</v>
      </c>
      <c r="C78" s="9" t="s">
        <v>14</v>
      </c>
      <c r="D78">
        <v>105596</v>
      </c>
      <c r="E78">
        <v>29320</v>
      </c>
      <c r="F78" s="9" t="s">
        <v>10</v>
      </c>
      <c r="G78" s="9" t="s">
        <v>16</v>
      </c>
      <c r="H78" s="9" t="s">
        <v>11</v>
      </c>
      <c r="I78" s="9" t="str">
        <f>IF(AND(Table1_2[[#This Row],[Credit_History]]="Poor",Table1_2[[#This Row],[Loan_Amount]]&lt;50000),"HIGH RISK","SAFE")</f>
        <v>HIGH RISK</v>
      </c>
      <c r="J78" s="10" t="str">
        <f>IF(Table1_2[[#This Row],[Loan_Status]]="pending","follow-up needed","done")</f>
        <v>done</v>
      </c>
      <c r="K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9" spans="1:11">
      <c r="A79" s="9" t="s">
        <v>104</v>
      </c>
      <c r="B79" s="9" t="s">
        <v>36</v>
      </c>
      <c r="C79" s="9" t="s">
        <v>11579</v>
      </c>
      <c r="D79">
        <v>172717</v>
      </c>
      <c r="E79">
        <v>9562</v>
      </c>
      <c r="F79" s="9" t="s">
        <v>10</v>
      </c>
      <c r="G79" s="9" t="s">
        <v>11578</v>
      </c>
      <c r="H79" s="9" t="s">
        <v>11</v>
      </c>
      <c r="I79" s="9" t="str">
        <f>IF(AND(Table1_2[[#This Row],[Credit_History]]="Poor",Table1_2[[#This Row],[Loan_Amount]]&lt;50000),"HIGH RISK","SAFE")</f>
        <v>HIGH RISK</v>
      </c>
      <c r="J79" s="10" t="str">
        <f>IF(Table1_2[[#This Row],[Loan_Status]]="pending","follow-up needed","done")</f>
        <v>follow-up needed</v>
      </c>
      <c r="K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0" spans="1:11">
      <c r="A80" s="9" t="s">
        <v>105</v>
      </c>
      <c r="B80" s="9" t="s">
        <v>36</v>
      </c>
      <c r="C80" s="9" t="s">
        <v>9</v>
      </c>
      <c r="D80">
        <v>145156</v>
      </c>
      <c r="E80">
        <v>6742</v>
      </c>
      <c r="F80" s="9" t="s">
        <v>10</v>
      </c>
      <c r="G80" s="9" t="s">
        <v>24</v>
      </c>
      <c r="H80" s="9" t="s">
        <v>11</v>
      </c>
      <c r="I80" s="9" t="str">
        <f>IF(AND(Table1_2[[#This Row],[Credit_History]]="Poor",Table1_2[[#This Row],[Loan_Amount]]&lt;50000),"HIGH RISK","SAFE")</f>
        <v>HIGH RISK</v>
      </c>
      <c r="J80" s="10" t="str">
        <f>IF(Table1_2[[#This Row],[Loan_Status]]="pending","follow-up needed","done")</f>
        <v>follow-up needed</v>
      </c>
      <c r="K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1" spans="1:11">
      <c r="A81" s="9" t="s">
        <v>106</v>
      </c>
      <c r="B81" s="9" t="s">
        <v>36</v>
      </c>
      <c r="C81" s="9" t="s">
        <v>11579</v>
      </c>
      <c r="D81">
        <v>174341</v>
      </c>
      <c r="E81">
        <v>52827</v>
      </c>
      <c r="F81" s="9" t="s">
        <v>10</v>
      </c>
      <c r="G81" s="9" t="s">
        <v>24</v>
      </c>
      <c r="H81" s="9" t="s">
        <v>31</v>
      </c>
      <c r="I81" s="9" t="str">
        <f>IF(AND(Table1_2[[#This Row],[Credit_History]]="Poor",Table1_2[[#This Row],[Loan_Amount]]&lt;50000),"HIGH RISK","SAFE")</f>
        <v>SAFE</v>
      </c>
      <c r="J81" s="10" t="str">
        <f>IF(Table1_2[[#This Row],[Loan_Status]]="pending","follow-up needed","done")</f>
        <v>follow-up needed</v>
      </c>
      <c r="K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2" spans="1:11">
      <c r="A82" s="9" t="s">
        <v>107</v>
      </c>
      <c r="B82" s="9" t="s">
        <v>19</v>
      </c>
      <c r="C82" s="9" t="s">
        <v>9</v>
      </c>
      <c r="D82">
        <v>11901</v>
      </c>
      <c r="E82">
        <v>7460</v>
      </c>
      <c r="F82" s="9" t="s">
        <v>15</v>
      </c>
      <c r="G82" s="9" t="s">
        <v>24</v>
      </c>
      <c r="H82" s="9" t="s">
        <v>11</v>
      </c>
      <c r="I82" s="9" t="str">
        <f>IF(AND(Table1_2[[#This Row],[Credit_History]]="Poor",Table1_2[[#This Row],[Loan_Amount]]&lt;50000),"HIGH RISK","SAFE")</f>
        <v>SAFE</v>
      </c>
      <c r="J82" s="10" t="str">
        <f>IF(Table1_2[[#This Row],[Loan_Status]]="pending","follow-up needed","done")</f>
        <v>follow-up needed</v>
      </c>
      <c r="K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3" spans="1:11">
      <c r="A83" s="9" t="s">
        <v>108</v>
      </c>
      <c r="B83" s="9" t="s">
        <v>19</v>
      </c>
      <c r="C83" s="9" t="s">
        <v>9</v>
      </c>
      <c r="D83">
        <v>171199</v>
      </c>
      <c r="E83">
        <v>63305</v>
      </c>
      <c r="F83" s="9" t="s">
        <v>10</v>
      </c>
      <c r="G83" s="9" t="s">
        <v>20</v>
      </c>
      <c r="H83" s="9" t="s">
        <v>17</v>
      </c>
      <c r="I83" s="9" t="str">
        <f>IF(AND(Table1_2[[#This Row],[Credit_History]]="Poor",Table1_2[[#This Row],[Loan_Amount]]&lt;50000),"HIGH RISK","SAFE")</f>
        <v>SAFE</v>
      </c>
      <c r="J83" s="10" t="str">
        <f>IF(Table1_2[[#This Row],[Loan_Status]]="pending","follow-up needed","done")</f>
        <v>done</v>
      </c>
      <c r="K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4" spans="1:11">
      <c r="A84" s="9" t="s">
        <v>109</v>
      </c>
      <c r="B84" s="9" t="s">
        <v>36</v>
      </c>
      <c r="C84" s="9" t="s">
        <v>14</v>
      </c>
      <c r="D84">
        <v>44017</v>
      </c>
      <c r="E84">
        <v>90304</v>
      </c>
      <c r="F84" s="9" t="s">
        <v>10</v>
      </c>
      <c r="G84" s="9" t="s">
        <v>16</v>
      </c>
      <c r="H84" s="9" t="s">
        <v>17</v>
      </c>
      <c r="I84" s="9" t="str">
        <f>IF(AND(Table1_2[[#This Row],[Credit_History]]="Poor",Table1_2[[#This Row],[Loan_Amount]]&lt;50000),"HIGH RISK","SAFE")</f>
        <v>SAFE</v>
      </c>
      <c r="J84" s="10" t="str">
        <f>IF(Table1_2[[#This Row],[Loan_Status]]="pending","follow-up needed","done")</f>
        <v>done</v>
      </c>
      <c r="K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5" spans="1:11">
      <c r="A85" s="9" t="s">
        <v>110</v>
      </c>
      <c r="B85" s="9" t="s">
        <v>19</v>
      </c>
      <c r="C85" s="9" t="s">
        <v>46</v>
      </c>
      <c r="D85">
        <v>126008</v>
      </c>
      <c r="E85">
        <v>16226</v>
      </c>
      <c r="F85" s="9" t="s">
        <v>15</v>
      </c>
      <c r="G85" s="9" t="s">
        <v>24</v>
      </c>
      <c r="H85" s="9" t="s">
        <v>11</v>
      </c>
      <c r="I85" s="9" t="str">
        <f>IF(AND(Table1_2[[#This Row],[Credit_History]]="Poor",Table1_2[[#This Row],[Loan_Amount]]&lt;50000),"HIGH RISK","SAFE")</f>
        <v>SAFE</v>
      </c>
      <c r="J85" s="10" t="str">
        <f>IF(Table1_2[[#This Row],[Loan_Status]]="pending","follow-up needed","done")</f>
        <v>follow-up needed</v>
      </c>
      <c r="K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6" spans="1:11">
      <c r="A86" s="9" t="s">
        <v>111</v>
      </c>
      <c r="B86" s="9" t="s">
        <v>19</v>
      </c>
      <c r="C86" s="9" t="s">
        <v>9</v>
      </c>
      <c r="D86">
        <v>160944</v>
      </c>
      <c r="E86">
        <v>40736</v>
      </c>
      <c r="F86" s="9" t="s">
        <v>10</v>
      </c>
      <c r="G86" s="9" t="s">
        <v>11578</v>
      </c>
      <c r="H86" s="9" t="s">
        <v>11</v>
      </c>
      <c r="I86" s="9" t="str">
        <f>IF(AND(Table1_2[[#This Row],[Credit_History]]="Poor",Table1_2[[#This Row],[Loan_Amount]]&lt;50000),"HIGH RISK","SAFE")</f>
        <v>HIGH RISK</v>
      </c>
      <c r="J86" s="10" t="str">
        <f>IF(Table1_2[[#This Row],[Loan_Status]]="pending","follow-up needed","done")</f>
        <v>follow-up needed</v>
      </c>
      <c r="K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7" spans="1:11">
      <c r="A87" s="9" t="s">
        <v>112</v>
      </c>
      <c r="B87" s="9" t="s">
        <v>36</v>
      </c>
      <c r="C87" s="9" t="s">
        <v>46</v>
      </c>
      <c r="D87">
        <v>29305</v>
      </c>
      <c r="E87">
        <v>58928</v>
      </c>
      <c r="F87" s="9" t="s">
        <v>10</v>
      </c>
      <c r="G87" s="9" t="s">
        <v>20</v>
      </c>
      <c r="H87" s="9" t="s">
        <v>11</v>
      </c>
      <c r="I87" s="9" t="str">
        <f>IF(AND(Table1_2[[#This Row],[Credit_History]]="Poor",Table1_2[[#This Row],[Loan_Amount]]&lt;50000),"HIGH RISK","SAFE")</f>
        <v>SAFE</v>
      </c>
      <c r="J87" s="10" t="str">
        <f>IF(Table1_2[[#This Row],[Loan_Status]]="pending","follow-up needed","done")</f>
        <v>done</v>
      </c>
      <c r="K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8" spans="1:11">
      <c r="A88" s="9" t="s">
        <v>113</v>
      </c>
      <c r="B88" s="9" t="s">
        <v>36</v>
      </c>
      <c r="C88" s="9" t="s">
        <v>46</v>
      </c>
      <c r="D88">
        <v>74041</v>
      </c>
      <c r="E88">
        <v>29561</v>
      </c>
      <c r="F88" s="9" t="s">
        <v>15</v>
      </c>
      <c r="G88" s="9" t="s">
        <v>16</v>
      </c>
      <c r="H88" s="9" t="s">
        <v>21</v>
      </c>
      <c r="I88" s="9" t="str">
        <f>IF(AND(Table1_2[[#This Row],[Credit_History]]="Poor",Table1_2[[#This Row],[Loan_Amount]]&lt;50000),"HIGH RISK","SAFE")</f>
        <v>SAFE</v>
      </c>
      <c r="J88" s="10" t="str">
        <f>IF(Table1_2[[#This Row],[Loan_Status]]="pending","follow-up needed","done")</f>
        <v>done</v>
      </c>
      <c r="K8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89" spans="1:11">
      <c r="A89" s="9" t="s">
        <v>114</v>
      </c>
      <c r="B89" s="9" t="s">
        <v>19</v>
      </c>
      <c r="C89" s="9" t="s">
        <v>14</v>
      </c>
      <c r="D89">
        <v>122211</v>
      </c>
      <c r="E89">
        <v>16963</v>
      </c>
      <c r="F89" s="9" t="s">
        <v>10</v>
      </c>
      <c r="G89" s="9" t="s">
        <v>24</v>
      </c>
      <c r="H89" s="9" t="s">
        <v>11</v>
      </c>
      <c r="I89" s="9" t="str">
        <f>IF(AND(Table1_2[[#This Row],[Credit_History]]="Poor",Table1_2[[#This Row],[Loan_Amount]]&lt;50000),"HIGH RISK","SAFE")</f>
        <v>HIGH RISK</v>
      </c>
      <c r="J89" s="10" t="str">
        <f>IF(Table1_2[[#This Row],[Loan_Status]]="pending","follow-up needed","done")</f>
        <v>follow-up needed</v>
      </c>
      <c r="K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0" spans="1:11">
      <c r="A90" s="9" t="s">
        <v>115</v>
      </c>
      <c r="B90" s="9" t="s">
        <v>19</v>
      </c>
      <c r="C90" s="9" t="s">
        <v>9</v>
      </c>
      <c r="D90">
        <v>47639</v>
      </c>
      <c r="E90">
        <v>34858</v>
      </c>
      <c r="F90" s="9" t="s">
        <v>10</v>
      </c>
      <c r="G90" s="9" t="s">
        <v>20</v>
      </c>
      <c r="H90" s="9" t="s">
        <v>21</v>
      </c>
      <c r="I90" s="9" t="str">
        <f>IF(AND(Table1_2[[#This Row],[Credit_History]]="Poor",Table1_2[[#This Row],[Loan_Amount]]&lt;50000),"HIGH RISK","SAFE")</f>
        <v>HIGH RISK</v>
      </c>
      <c r="J90" s="10" t="str">
        <f>IF(Table1_2[[#This Row],[Loan_Status]]="pending","follow-up needed","done")</f>
        <v>done</v>
      </c>
      <c r="K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1" spans="1:11">
      <c r="A91" s="9" t="s">
        <v>116</v>
      </c>
      <c r="B91" s="9" t="s">
        <v>5032</v>
      </c>
      <c r="C91" s="9" t="s">
        <v>11579</v>
      </c>
      <c r="D91">
        <v>161267</v>
      </c>
      <c r="E91">
        <v>88814</v>
      </c>
      <c r="F91" s="9" t="s">
        <v>10</v>
      </c>
      <c r="G91" s="9" t="s">
        <v>20</v>
      </c>
      <c r="H91" s="9" t="s">
        <v>11</v>
      </c>
      <c r="I91" s="9" t="str">
        <f>IF(AND(Table1_2[[#This Row],[Credit_History]]="Poor",Table1_2[[#This Row],[Loan_Amount]]&lt;50000),"HIGH RISK","SAFE")</f>
        <v>SAFE</v>
      </c>
      <c r="J91" s="10" t="str">
        <f>IF(Table1_2[[#This Row],[Loan_Status]]="pending","follow-up needed","done")</f>
        <v>done</v>
      </c>
      <c r="K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2" spans="1:11">
      <c r="A92" s="9" t="s">
        <v>117</v>
      </c>
      <c r="B92" s="9" t="s">
        <v>5032</v>
      </c>
      <c r="C92" s="9" t="s">
        <v>9</v>
      </c>
      <c r="D92">
        <v>72324</v>
      </c>
      <c r="E92">
        <v>49014</v>
      </c>
      <c r="F92" s="9" t="s">
        <v>15</v>
      </c>
      <c r="G92" s="9" t="s">
        <v>20</v>
      </c>
      <c r="H92" s="9" t="s">
        <v>21</v>
      </c>
      <c r="I92" s="9" t="str">
        <f>IF(AND(Table1_2[[#This Row],[Credit_History]]="Poor",Table1_2[[#This Row],[Loan_Amount]]&lt;50000),"HIGH RISK","SAFE")</f>
        <v>SAFE</v>
      </c>
      <c r="J92" s="10" t="str">
        <f>IF(Table1_2[[#This Row],[Loan_Status]]="pending","follow-up needed","done")</f>
        <v>done</v>
      </c>
      <c r="K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3" spans="1:11">
      <c r="A93" s="9" t="s">
        <v>118</v>
      </c>
      <c r="B93" s="9" t="s">
        <v>68</v>
      </c>
      <c r="C93" s="9" t="s">
        <v>46</v>
      </c>
      <c r="D93">
        <v>141467</v>
      </c>
      <c r="E93">
        <v>5485</v>
      </c>
      <c r="F93" s="9" t="s">
        <v>10</v>
      </c>
      <c r="G93" s="9" t="s">
        <v>20</v>
      </c>
      <c r="H93" s="9" t="s">
        <v>11</v>
      </c>
      <c r="I93" s="9" t="str">
        <f>IF(AND(Table1_2[[#This Row],[Credit_History]]="Poor",Table1_2[[#This Row],[Loan_Amount]]&lt;50000),"HIGH RISK","SAFE")</f>
        <v>HIGH RISK</v>
      </c>
      <c r="J93" s="10" t="str">
        <f>IF(Table1_2[[#This Row],[Loan_Status]]="pending","follow-up needed","done")</f>
        <v>done</v>
      </c>
      <c r="K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4" spans="1:11">
      <c r="A94" s="9" t="s">
        <v>119</v>
      </c>
      <c r="B94" s="9" t="s">
        <v>120</v>
      </c>
      <c r="C94" s="9" t="s">
        <v>14</v>
      </c>
      <c r="D94">
        <v>77900</v>
      </c>
      <c r="E94">
        <v>41906</v>
      </c>
      <c r="F94" s="9" t="s">
        <v>15</v>
      </c>
      <c r="G94" s="9" t="s">
        <v>16</v>
      </c>
      <c r="H94" s="9" t="s">
        <v>31</v>
      </c>
      <c r="I94" s="9" t="str">
        <f>IF(AND(Table1_2[[#This Row],[Credit_History]]="Poor",Table1_2[[#This Row],[Loan_Amount]]&lt;50000),"HIGH RISK","SAFE")</f>
        <v>SAFE</v>
      </c>
      <c r="J94" s="10" t="str">
        <f>IF(Table1_2[[#This Row],[Loan_Status]]="pending","follow-up needed","done")</f>
        <v>done</v>
      </c>
      <c r="K9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95" spans="1:11">
      <c r="A95" s="9" t="s">
        <v>121</v>
      </c>
      <c r="B95" s="9" t="s">
        <v>5032</v>
      </c>
      <c r="C95" s="9" t="s">
        <v>11579</v>
      </c>
      <c r="D95">
        <v>76261</v>
      </c>
      <c r="E95">
        <v>67516</v>
      </c>
      <c r="F95" s="9" t="s">
        <v>10</v>
      </c>
      <c r="G95" s="9" t="s">
        <v>20</v>
      </c>
      <c r="H95" s="9" t="s">
        <v>11</v>
      </c>
      <c r="I95" s="9" t="str">
        <f>IF(AND(Table1_2[[#This Row],[Credit_History]]="Poor",Table1_2[[#This Row],[Loan_Amount]]&lt;50000),"HIGH RISK","SAFE")</f>
        <v>SAFE</v>
      </c>
      <c r="J95" s="10" t="str">
        <f>IF(Table1_2[[#This Row],[Loan_Status]]="pending","follow-up needed","done")</f>
        <v>done</v>
      </c>
      <c r="K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6" spans="1:11">
      <c r="A96" s="9" t="s">
        <v>122</v>
      </c>
      <c r="B96" s="9" t="s">
        <v>19</v>
      </c>
      <c r="C96" s="9" t="s">
        <v>11579</v>
      </c>
      <c r="D96">
        <v>82084</v>
      </c>
      <c r="E96">
        <v>39845</v>
      </c>
      <c r="F96" s="9" t="s">
        <v>10</v>
      </c>
      <c r="G96" s="9" t="s">
        <v>24</v>
      </c>
      <c r="H96" s="9" t="s">
        <v>31</v>
      </c>
      <c r="I96" s="9" t="str">
        <f>IF(AND(Table1_2[[#This Row],[Credit_History]]="Poor",Table1_2[[#This Row],[Loan_Amount]]&lt;50000),"HIGH RISK","SAFE")</f>
        <v>HIGH RISK</v>
      </c>
      <c r="J96" s="10" t="str">
        <f>IF(Table1_2[[#This Row],[Loan_Status]]="pending","follow-up needed","done")</f>
        <v>follow-up needed</v>
      </c>
      <c r="K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7" spans="1:11">
      <c r="A97" s="9" t="s">
        <v>123</v>
      </c>
      <c r="B97" s="9" t="s">
        <v>5032</v>
      </c>
      <c r="C97" s="9" t="s">
        <v>9</v>
      </c>
      <c r="D97">
        <v>17687</v>
      </c>
      <c r="E97">
        <v>12353</v>
      </c>
      <c r="F97" s="9" t="s">
        <v>15</v>
      </c>
      <c r="G97" s="9" t="s">
        <v>16</v>
      </c>
      <c r="H97" s="9" t="s">
        <v>17</v>
      </c>
      <c r="I97" s="9" t="str">
        <f>IF(AND(Table1_2[[#This Row],[Credit_History]]="Poor",Table1_2[[#This Row],[Loan_Amount]]&lt;50000),"HIGH RISK","SAFE")</f>
        <v>SAFE</v>
      </c>
      <c r="J97" s="10" t="str">
        <f>IF(Table1_2[[#This Row],[Loan_Status]]="pending","follow-up needed","done")</f>
        <v>done</v>
      </c>
      <c r="K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8" spans="1:11">
      <c r="A98" s="9" t="s">
        <v>124</v>
      </c>
      <c r="B98" s="9" t="s">
        <v>36</v>
      </c>
      <c r="C98" s="9" t="s">
        <v>11579</v>
      </c>
      <c r="D98">
        <v>121903</v>
      </c>
      <c r="E98">
        <v>77003</v>
      </c>
      <c r="F98" s="9" t="s">
        <v>15</v>
      </c>
      <c r="G98" s="9" t="s">
        <v>20</v>
      </c>
      <c r="H98" s="9" t="s">
        <v>21</v>
      </c>
      <c r="I98" s="9" t="str">
        <f>IF(AND(Table1_2[[#This Row],[Credit_History]]="Poor",Table1_2[[#This Row],[Loan_Amount]]&lt;50000),"HIGH RISK","SAFE")</f>
        <v>SAFE</v>
      </c>
      <c r="J98" s="10" t="str">
        <f>IF(Table1_2[[#This Row],[Loan_Status]]="pending","follow-up needed","done")</f>
        <v>done</v>
      </c>
      <c r="K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9" spans="1:11">
      <c r="A99" s="9" t="s">
        <v>125</v>
      </c>
      <c r="B99" s="9" t="s">
        <v>36</v>
      </c>
      <c r="C99" s="9" t="s">
        <v>11579</v>
      </c>
      <c r="D99">
        <v>110930</v>
      </c>
      <c r="E99">
        <v>84064</v>
      </c>
      <c r="F99" s="9" t="s">
        <v>10</v>
      </c>
      <c r="G99" s="9" t="s">
        <v>11578</v>
      </c>
      <c r="H99" s="9" t="s">
        <v>31</v>
      </c>
      <c r="I99" s="9" t="str">
        <f>IF(AND(Table1_2[[#This Row],[Credit_History]]="Poor",Table1_2[[#This Row],[Loan_Amount]]&lt;50000),"HIGH RISK","SAFE")</f>
        <v>SAFE</v>
      </c>
      <c r="J99" s="10" t="str">
        <f>IF(Table1_2[[#This Row],[Loan_Status]]="pending","follow-up needed","done")</f>
        <v>follow-up needed</v>
      </c>
      <c r="K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0" spans="1:11">
      <c r="A100" s="9" t="s">
        <v>126</v>
      </c>
      <c r="B100" s="9" t="s">
        <v>36</v>
      </c>
      <c r="C100" s="9" t="s">
        <v>11579</v>
      </c>
      <c r="D100">
        <v>14487</v>
      </c>
      <c r="E100">
        <v>40867</v>
      </c>
      <c r="F100" s="9" t="s">
        <v>15</v>
      </c>
      <c r="G100" s="9" t="s">
        <v>16</v>
      </c>
      <c r="H100" s="9" t="s">
        <v>31</v>
      </c>
      <c r="I100" s="9" t="str">
        <f>IF(AND(Table1_2[[#This Row],[Credit_History]]="Poor",Table1_2[[#This Row],[Loan_Amount]]&lt;50000),"HIGH RISK","SAFE")</f>
        <v>SAFE</v>
      </c>
      <c r="J100" s="10" t="str">
        <f>IF(Table1_2[[#This Row],[Loan_Status]]="pending","follow-up needed","done")</f>
        <v>done</v>
      </c>
      <c r="K1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1" spans="1:11">
      <c r="A101" s="9" t="s">
        <v>127</v>
      </c>
      <c r="B101" s="9" t="s">
        <v>36</v>
      </c>
      <c r="C101" s="9" t="s">
        <v>46</v>
      </c>
      <c r="D101">
        <v>189672</v>
      </c>
      <c r="E101">
        <v>63610</v>
      </c>
      <c r="F101" s="9" t="s">
        <v>10</v>
      </c>
      <c r="G101" s="9" t="s">
        <v>24</v>
      </c>
      <c r="H101" s="9" t="s">
        <v>17</v>
      </c>
      <c r="I101" s="9" t="str">
        <f>IF(AND(Table1_2[[#This Row],[Credit_History]]="Poor",Table1_2[[#This Row],[Loan_Amount]]&lt;50000),"HIGH RISK","SAFE")</f>
        <v>SAFE</v>
      </c>
      <c r="J101" s="10" t="str">
        <f>IF(Table1_2[[#This Row],[Loan_Status]]="pending","follow-up needed","done")</f>
        <v>follow-up needed</v>
      </c>
      <c r="K1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2" spans="1:11">
      <c r="A102" s="9" t="s">
        <v>128</v>
      </c>
      <c r="B102" s="9" t="s">
        <v>5032</v>
      </c>
      <c r="C102" s="9" t="s">
        <v>46</v>
      </c>
      <c r="D102">
        <v>51276</v>
      </c>
      <c r="E102">
        <v>59135</v>
      </c>
      <c r="F102" s="9" t="s">
        <v>10</v>
      </c>
      <c r="G102" s="9" t="s">
        <v>11578</v>
      </c>
      <c r="H102" s="9" t="s">
        <v>21</v>
      </c>
      <c r="I102" s="9" t="str">
        <f>IF(AND(Table1_2[[#This Row],[Credit_History]]="Poor",Table1_2[[#This Row],[Loan_Amount]]&lt;50000),"HIGH RISK","SAFE")</f>
        <v>SAFE</v>
      </c>
      <c r="J102" s="10" t="str">
        <f>IF(Table1_2[[#This Row],[Loan_Status]]="pending","follow-up needed","done")</f>
        <v>follow-up needed</v>
      </c>
      <c r="K1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3" spans="1:11">
      <c r="A103" s="9" t="s">
        <v>129</v>
      </c>
      <c r="B103" s="9" t="s">
        <v>19</v>
      </c>
      <c r="C103" s="9" t="s">
        <v>11579</v>
      </c>
      <c r="D103">
        <v>83825</v>
      </c>
      <c r="E103">
        <v>63394</v>
      </c>
      <c r="F103" s="9" t="s">
        <v>10</v>
      </c>
      <c r="G103" s="9" t="s">
        <v>11578</v>
      </c>
      <c r="H103" s="9" t="s">
        <v>31</v>
      </c>
      <c r="I103" s="9" t="str">
        <f>IF(AND(Table1_2[[#This Row],[Credit_History]]="Poor",Table1_2[[#This Row],[Loan_Amount]]&lt;50000),"HIGH RISK","SAFE")</f>
        <v>SAFE</v>
      </c>
      <c r="J103" s="10" t="str">
        <f>IF(Table1_2[[#This Row],[Loan_Status]]="pending","follow-up needed","done")</f>
        <v>follow-up needed</v>
      </c>
      <c r="K1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4" spans="1:11">
      <c r="A104" s="9" t="s">
        <v>130</v>
      </c>
      <c r="B104" s="9" t="s">
        <v>36</v>
      </c>
      <c r="C104" s="9" t="s">
        <v>11579</v>
      </c>
      <c r="D104">
        <v>38081</v>
      </c>
      <c r="E104">
        <v>28394</v>
      </c>
      <c r="F104" s="9" t="s">
        <v>10</v>
      </c>
      <c r="G104" s="9" t="s">
        <v>20</v>
      </c>
      <c r="H104" s="9" t="s">
        <v>31</v>
      </c>
      <c r="I104" s="9" t="str">
        <f>IF(AND(Table1_2[[#This Row],[Credit_History]]="Poor",Table1_2[[#This Row],[Loan_Amount]]&lt;50000),"HIGH RISK","SAFE")</f>
        <v>HIGH RISK</v>
      </c>
      <c r="J104" s="10" t="str">
        <f>IF(Table1_2[[#This Row],[Loan_Status]]="pending","follow-up needed","done")</f>
        <v>done</v>
      </c>
      <c r="K1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5" spans="1:11">
      <c r="A105" s="9" t="s">
        <v>131</v>
      </c>
      <c r="B105" s="9" t="s">
        <v>19</v>
      </c>
      <c r="C105" s="9" t="s">
        <v>9</v>
      </c>
      <c r="D105">
        <v>184610</v>
      </c>
      <c r="E105">
        <v>62061</v>
      </c>
      <c r="F105" s="9" t="s">
        <v>10</v>
      </c>
      <c r="G105" s="9" t="s">
        <v>11578</v>
      </c>
      <c r="H105" s="9" t="s">
        <v>11</v>
      </c>
      <c r="I105" s="9" t="str">
        <f>IF(AND(Table1_2[[#This Row],[Credit_History]]="Poor",Table1_2[[#This Row],[Loan_Amount]]&lt;50000),"HIGH RISK","SAFE")</f>
        <v>SAFE</v>
      </c>
      <c r="J105" s="10" t="str">
        <f>IF(Table1_2[[#This Row],[Loan_Status]]="pending","follow-up needed","done")</f>
        <v>follow-up needed</v>
      </c>
      <c r="K1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6" spans="1:11">
      <c r="A106" s="9" t="s">
        <v>132</v>
      </c>
      <c r="B106" s="9" t="s">
        <v>5032</v>
      </c>
      <c r="C106" s="9" t="s">
        <v>11579</v>
      </c>
      <c r="D106">
        <v>196326</v>
      </c>
      <c r="E106">
        <v>33863</v>
      </c>
      <c r="F106" s="9" t="s">
        <v>15</v>
      </c>
      <c r="G106" s="9" t="s">
        <v>11578</v>
      </c>
      <c r="H106" s="9" t="s">
        <v>11</v>
      </c>
      <c r="I106" s="9" t="str">
        <f>IF(AND(Table1_2[[#This Row],[Credit_History]]="Poor",Table1_2[[#This Row],[Loan_Amount]]&lt;50000),"HIGH RISK","SAFE")</f>
        <v>SAFE</v>
      </c>
      <c r="J106" s="10" t="str">
        <f>IF(Table1_2[[#This Row],[Loan_Status]]="pending","follow-up needed","done")</f>
        <v>follow-up needed</v>
      </c>
      <c r="K1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7" spans="1:11">
      <c r="A107" s="9" t="s">
        <v>133</v>
      </c>
      <c r="B107" s="9" t="s">
        <v>120</v>
      </c>
      <c r="C107" s="9" t="s">
        <v>46</v>
      </c>
      <c r="D107">
        <v>105446</v>
      </c>
      <c r="E107">
        <v>88391</v>
      </c>
      <c r="F107" s="9" t="s">
        <v>15</v>
      </c>
      <c r="G107" s="9" t="s">
        <v>16</v>
      </c>
      <c r="H107" s="9" t="s">
        <v>31</v>
      </c>
      <c r="I107" s="9" t="str">
        <f>IF(AND(Table1_2[[#This Row],[Credit_History]]="Poor",Table1_2[[#This Row],[Loan_Amount]]&lt;50000),"HIGH RISK","SAFE")</f>
        <v>SAFE</v>
      </c>
      <c r="J107" s="10" t="str">
        <f>IF(Table1_2[[#This Row],[Loan_Status]]="pending","follow-up needed","done")</f>
        <v>done</v>
      </c>
      <c r="K10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08" spans="1:11">
      <c r="A108" s="9" t="s">
        <v>134</v>
      </c>
      <c r="B108" s="9" t="s">
        <v>5032</v>
      </c>
      <c r="C108" s="9" t="s">
        <v>11579</v>
      </c>
      <c r="D108">
        <v>186812</v>
      </c>
      <c r="E108">
        <v>51908</v>
      </c>
      <c r="F108" s="9" t="s">
        <v>10</v>
      </c>
      <c r="G108" s="9" t="s">
        <v>11578</v>
      </c>
      <c r="H108" s="9" t="s">
        <v>11</v>
      </c>
      <c r="I108" s="9" t="str">
        <f>IF(AND(Table1_2[[#This Row],[Credit_History]]="Poor",Table1_2[[#This Row],[Loan_Amount]]&lt;50000),"HIGH RISK","SAFE")</f>
        <v>SAFE</v>
      </c>
      <c r="J108" s="10" t="str">
        <f>IF(Table1_2[[#This Row],[Loan_Status]]="pending","follow-up needed","done")</f>
        <v>follow-up needed</v>
      </c>
      <c r="K1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9" spans="1:11">
      <c r="A109" s="9" t="s">
        <v>135</v>
      </c>
      <c r="B109" s="9" t="s">
        <v>36</v>
      </c>
      <c r="C109" s="9" t="s">
        <v>9</v>
      </c>
      <c r="D109">
        <v>77783</v>
      </c>
      <c r="E109">
        <v>36407</v>
      </c>
      <c r="F109" s="9" t="s">
        <v>10</v>
      </c>
      <c r="G109" s="9" t="s">
        <v>24</v>
      </c>
      <c r="H109" s="9" t="s">
        <v>21</v>
      </c>
      <c r="I109" s="9" t="str">
        <f>IF(AND(Table1_2[[#This Row],[Credit_History]]="Poor",Table1_2[[#This Row],[Loan_Amount]]&lt;50000),"HIGH RISK","SAFE")</f>
        <v>HIGH RISK</v>
      </c>
      <c r="J109" s="10" t="str">
        <f>IF(Table1_2[[#This Row],[Loan_Status]]="pending","follow-up needed","done")</f>
        <v>follow-up needed</v>
      </c>
      <c r="K1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0" spans="1:11">
      <c r="A110" s="9" t="s">
        <v>136</v>
      </c>
      <c r="B110" s="9" t="s">
        <v>19</v>
      </c>
      <c r="C110" s="9" t="s">
        <v>11579</v>
      </c>
      <c r="D110">
        <v>130904</v>
      </c>
      <c r="E110">
        <v>47310</v>
      </c>
      <c r="F110" s="9" t="s">
        <v>10</v>
      </c>
      <c r="G110" s="9" t="s">
        <v>20</v>
      </c>
      <c r="H110" s="9" t="s">
        <v>17</v>
      </c>
      <c r="I110" s="9" t="str">
        <f>IF(AND(Table1_2[[#This Row],[Credit_History]]="Poor",Table1_2[[#This Row],[Loan_Amount]]&lt;50000),"HIGH RISK","SAFE")</f>
        <v>HIGH RISK</v>
      </c>
      <c r="J110" s="10" t="str">
        <f>IF(Table1_2[[#This Row],[Loan_Status]]="pending","follow-up needed","done")</f>
        <v>done</v>
      </c>
      <c r="K1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1" spans="1:11">
      <c r="A111" s="9" t="s">
        <v>137</v>
      </c>
      <c r="B111" s="9" t="s">
        <v>19</v>
      </c>
      <c r="C111" s="9" t="s">
        <v>46</v>
      </c>
      <c r="D111">
        <v>43434</v>
      </c>
      <c r="E111">
        <v>29360</v>
      </c>
      <c r="F111" s="9" t="s">
        <v>10</v>
      </c>
      <c r="G111" s="9" t="s">
        <v>24</v>
      </c>
      <c r="H111" s="9" t="s">
        <v>11</v>
      </c>
      <c r="I111" s="9" t="str">
        <f>IF(AND(Table1_2[[#This Row],[Credit_History]]="Poor",Table1_2[[#This Row],[Loan_Amount]]&lt;50000),"HIGH RISK","SAFE")</f>
        <v>HIGH RISK</v>
      </c>
      <c r="J111" s="10" t="str">
        <f>IF(Table1_2[[#This Row],[Loan_Status]]="pending","follow-up needed","done")</f>
        <v>follow-up needed</v>
      </c>
      <c r="K1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2" spans="1:11">
      <c r="A112" s="9" t="s">
        <v>138</v>
      </c>
      <c r="B112" s="9" t="s">
        <v>36</v>
      </c>
      <c r="C112" s="9" t="s">
        <v>14</v>
      </c>
      <c r="D112">
        <v>192618</v>
      </c>
      <c r="E112">
        <v>10684</v>
      </c>
      <c r="F112" s="9" t="s">
        <v>10</v>
      </c>
      <c r="G112" s="9" t="s">
        <v>24</v>
      </c>
      <c r="H112" s="9" t="s">
        <v>11</v>
      </c>
      <c r="I112" s="9" t="str">
        <f>IF(AND(Table1_2[[#This Row],[Credit_History]]="Poor",Table1_2[[#This Row],[Loan_Amount]]&lt;50000),"HIGH RISK","SAFE")</f>
        <v>HIGH RISK</v>
      </c>
      <c r="J112" s="10" t="str">
        <f>IF(Table1_2[[#This Row],[Loan_Status]]="pending","follow-up needed","done")</f>
        <v>follow-up needed</v>
      </c>
      <c r="K1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3" spans="1:11">
      <c r="A113" s="9" t="s">
        <v>139</v>
      </c>
      <c r="B113" s="9" t="s">
        <v>36</v>
      </c>
      <c r="C113" s="9" t="s">
        <v>14</v>
      </c>
      <c r="D113">
        <v>195778</v>
      </c>
      <c r="E113">
        <v>76269</v>
      </c>
      <c r="F113" s="9" t="s">
        <v>15</v>
      </c>
      <c r="G113" s="9" t="s">
        <v>20</v>
      </c>
      <c r="H113" s="9" t="s">
        <v>31</v>
      </c>
      <c r="I113" s="9" t="str">
        <f>IF(AND(Table1_2[[#This Row],[Credit_History]]="Poor",Table1_2[[#This Row],[Loan_Amount]]&lt;50000),"HIGH RISK","SAFE")</f>
        <v>SAFE</v>
      </c>
      <c r="J113" s="10" t="str">
        <f>IF(Table1_2[[#This Row],[Loan_Status]]="pending","follow-up needed","done")</f>
        <v>done</v>
      </c>
      <c r="K1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4" spans="1:11">
      <c r="A114" s="9" t="s">
        <v>140</v>
      </c>
      <c r="B114" s="9" t="s">
        <v>19</v>
      </c>
      <c r="C114" s="9" t="s">
        <v>9</v>
      </c>
      <c r="D114">
        <v>179361</v>
      </c>
      <c r="E114">
        <v>20988</v>
      </c>
      <c r="F114" s="9" t="s">
        <v>10</v>
      </c>
      <c r="G114" s="9" t="s">
        <v>11578</v>
      </c>
      <c r="H114" s="9" t="s">
        <v>11</v>
      </c>
      <c r="I114" s="9" t="str">
        <f>IF(AND(Table1_2[[#This Row],[Credit_History]]="Poor",Table1_2[[#This Row],[Loan_Amount]]&lt;50000),"HIGH RISK","SAFE")</f>
        <v>HIGH RISK</v>
      </c>
      <c r="J114" s="10" t="str">
        <f>IF(Table1_2[[#This Row],[Loan_Status]]="pending","follow-up needed","done")</f>
        <v>follow-up needed</v>
      </c>
      <c r="K1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5" spans="1:11">
      <c r="A115" s="9" t="s">
        <v>141</v>
      </c>
      <c r="B115" s="9" t="s">
        <v>36</v>
      </c>
      <c r="C115" s="9" t="s">
        <v>46</v>
      </c>
      <c r="D115">
        <v>104378</v>
      </c>
      <c r="E115">
        <v>67768</v>
      </c>
      <c r="F115" s="9" t="s">
        <v>10</v>
      </c>
      <c r="G115" s="9" t="s">
        <v>20</v>
      </c>
      <c r="H115" s="9" t="s">
        <v>17</v>
      </c>
      <c r="I115" s="9" t="str">
        <f>IF(AND(Table1_2[[#This Row],[Credit_History]]="Poor",Table1_2[[#This Row],[Loan_Amount]]&lt;50000),"HIGH RISK","SAFE")</f>
        <v>SAFE</v>
      </c>
      <c r="J115" s="10" t="str">
        <f>IF(Table1_2[[#This Row],[Loan_Status]]="pending","follow-up needed","done")</f>
        <v>done</v>
      </c>
      <c r="K1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6" spans="1:11">
      <c r="A116" s="9" t="s">
        <v>142</v>
      </c>
      <c r="B116" s="9" t="s">
        <v>36</v>
      </c>
      <c r="C116" s="9" t="s">
        <v>11579</v>
      </c>
      <c r="D116">
        <v>163298</v>
      </c>
      <c r="E116">
        <v>11343</v>
      </c>
      <c r="F116" s="9" t="s">
        <v>15</v>
      </c>
      <c r="G116" s="9" t="s">
        <v>11578</v>
      </c>
      <c r="H116" s="9" t="s">
        <v>31</v>
      </c>
      <c r="I116" s="9" t="str">
        <f>IF(AND(Table1_2[[#This Row],[Credit_History]]="Poor",Table1_2[[#This Row],[Loan_Amount]]&lt;50000),"HIGH RISK","SAFE")</f>
        <v>SAFE</v>
      </c>
      <c r="J116" s="10" t="str">
        <f>IF(Table1_2[[#This Row],[Loan_Status]]="pending","follow-up needed","done")</f>
        <v>follow-up needed</v>
      </c>
      <c r="K1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7" spans="1:11">
      <c r="A117" s="9" t="s">
        <v>143</v>
      </c>
      <c r="B117" s="9" t="s">
        <v>5032</v>
      </c>
      <c r="C117" s="9" t="s">
        <v>9</v>
      </c>
      <c r="D117">
        <v>37188</v>
      </c>
      <c r="E117">
        <v>34185</v>
      </c>
      <c r="F117" s="9" t="s">
        <v>10</v>
      </c>
      <c r="G117" s="9" t="s">
        <v>16</v>
      </c>
      <c r="H117" s="9" t="s">
        <v>11</v>
      </c>
      <c r="I117" s="9" t="str">
        <f>IF(AND(Table1_2[[#This Row],[Credit_History]]="Poor",Table1_2[[#This Row],[Loan_Amount]]&lt;50000),"HIGH RISK","SAFE")</f>
        <v>HIGH RISK</v>
      </c>
      <c r="J117" s="10" t="str">
        <f>IF(Table1_2[[#This Row],[Loan_Status]]="pending","follow-up needed","done")</f>
        <v>done</v>
      </c>
      <c r="K1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8" spans="1:11">
      <c r="A118" s="9" t="s">
        <v>144</v>
      </c>
      <c r="B118" s="9" t="s">
        <v>19</v>
      </c>
      <c r="C118" s="9" t="s">
        <v>9</v>
      </c>
      <c r="D118">
        <v>65248</v>
      </c>
      <c r="E118">
        <v>37252</v>
      </c>
      <c r="F118" s="9" t="s">
        <v>10</v>
      </c>
      <c r="G118" s="9" t="s">
        <v>24</v>
      </c>
      <c r="H118" s="9" t="s">
        <v>11</v>
      </c>
      <c r="I118" s="9" t="str">
        <f>IF(AND(Table1_2[[#This Row],[Credit_History]]="Poor",Table1_2[[#This Row],[Loan_Amount]]&lt;50000),"HIGH RISK","SAFE")</f>
        <v>HIGH RISK</v>
      </c>
      <c r="J118" s="10" t="str">
        <f>IF(Table1_2[[#This Row],[Loan_Status]]="pending","follow-up needed","done")</f>
        <v>follow-up needed</v>
      </c>
      <c r="K1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9" spans="1:11">
      <c r="A119" s="9" t="s">
        <v>145</v>
      </c>
      <c r="B119" s="9" t="s">
        <v>36</v>
      </c>
      <c r="C119" s="9" t="s">
        <v>46</v>
      </c>
      <c r="D119">
        <v>72208</v>
      </c>
      <c r="E119">
        <v>63208</v>
      </c>
      <c r="F119" s="9" t="s">
        <v>15</v>
      </c>
      <c r="G119" s="9" t="s">
        <v>16</v>
      </c>
      <c r="H119" s="9" t="s">
        <v>17</v>
      </c>
      <c r="I119" s="9" t="str">
        <f>IF(AND(Table1_2[[#This Row],[Credit_History]]="Poor",Table1_2[[#This Row],[Loan_Amount]]&lt;50000),"HIGH RISK","SAFE")</f>
        <v>SAFE</v>
      </c>
      <c r="J119" s="10" t="str">
        <f>IF(Table1_2[[#This Row],[Loan_Status]]="pending","follow-up needed","done")</f>
        <v>done</v>
      </c>
      <c r="K11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20" spans="1:11">
      <c r="A120" s="9" t="s">
        <v>146</v>
      </c>
      <c r="B120" s="9" t="s">
        <v>19</v>
      </c>
      <c r="C120" s="9" t="s">
        <v>14</v>
      </c>
      <c r="D120">
        <v>71924</v>
      </c>
      <c r="E120">
        <v>65965</v>
      </c>
      <c r="F120" s="9" t="s">
        <v>10</v>
      </c>
      <c r="G120" s="9" t="s">
        <v>11578</v>
      </c>
      <c r="H120" s="9" t="s">
        <v>31</v>
      </c>
      <c r="I120" s="9" t="str">
        <f>IF(AND(Table1_2[[#This Row],[Credit_History]]="Poor",Table1_2[[#This Row],[Loan_Amount]]&lt;50000),"HIGH RISK","SAFE")</f>
        <v>SAFE</v>
      </c>
      <c r="J120" s="10" t="str">
        <f>IF(Table1_2[[#This Row],[Loan_Status]]="pending","follow-up needed","done")</f>
        <v>follow-up needed</v>
      </c>
      <c r="K1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1" spans="1:11">
      <c r="A121" s="9" t="s">
        <v>147</v>
      </c>
      <c r="B121" s="9" t="s">
        <v>36</v>
      </c>
      <c r="C121" s="9" t="s">
        <v>14</v>
      </c>
      <c r="D121">
        <v>162328</v>
      </c>
      <c r="E121">
        <v>89906</v>
      </c>
      <c r="F121" s="9" t="s">
        <v>10</v>
      </c>
      <c r="G121" s="9" t="s">
        <v>11578</v>
      </c>
      <c r="H121" s="9" t="s">
        <v>11</v>
      </c>
      <c r="I121" s="9" t="str">
        <f>IF(AND(Table1_2[[#This Row],[Credit_History]]="Poor",Table1_2[[#This Row],[Loan_Amount]]&lt;50000),"HIGH RISK","SAFE")</f>
        <v>SAFE</v>
      </c>
      <c r="J121" s="10" t="str">
        <f>IF(Table1_2[[#This Row],[Loan_Status]]="pending","follow-up needed","done")</f>
        <v>follow-up needed</v>
      </c>
      <c r="K1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2" spans="1:11">
      <c r="A122" s="9" t="s">
        <v>148</v>
      </c>
      <c r="B122" s="9" t="s">
        <v>5032</v>
      </c>
      <c r="C122" s="9" t="s">
        <v>46</v>
      </c>
      <c r="D122">
        <v>173908</v>
      </c>
      <c r="E122">
        <v>8789</v>
      </c>
      <c r="F122" s="9" t="s">
        <v>15</v>
      </c>
      <c r="G122" s="9" t="s">
        <v>24</v>
      </c>
      <c r="H122" s="9" t="s">
        <v>17</v>
      </c>
      <c r="I122" s="9" t="str">
        <f>IF(AND(Table1_2[[#This Row],[Credit_History]]="Poor",Table1_2[[#This Row],[Loan_Amount]]&lt;50000),"HIGH RISK","SAFE")</f>
        <v>SAFE</v>
      </c>
      <c r="J122" s="10" t="str">
        <f>IF(Table1_2[[#This Row],[Loan_Status]]="pending","follow-up needed","done")</f>
        <v>follow-up needed</v>
      </c>
      <c r="K1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3" spans="1:11">
      <c r="A123" s="9" t="s">
        <v>149</v>
      </c>
      <c r="B123" s="9" t="s">
        <v>19</v>
      </c>
      <c r="C123" s="9" t="s">
        <v>11579</v>
      </c>
      <c r="D123">
        <v>120637</v>
      </c>
      <c r="E123">
        <v>48651</v>
      </c>
      <c r="F123" s="9" t="s">
        <v>15</v>
      </c>
      <c r="G123" s="9" t="s">
        <v>24</v>
      </c>
      <c r="H123" s="9" t="s">
        <v>31</v>
      </c>
      <c r="I123" s="9" t="str">
        <f>IF(AND(Table1_2[[#This Row],[Credit_History]]="Poor",Table1_2[[#This Row],[Loan_Amount]]&lt;50000),"HIGH RISK","SAFE")</f>
        <v>SAFE</v>
      </c>
      <c r="J123" s="10" t="str">
        <f>IF(Table1_2[[#This Row],[Loan_Status]]="pending","follow-up needed","done")</f>
        <v>follow-up needed</v>
      </c>
      <c r="K1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4" spans="1:11">
      <c r="A124" s="9" t="s">
        <v>150</v>
      </c>
      <c r="B124" s="9" t="s">
        <v>36</v>
      </c>
      <c r="C124" s="9" t="s">
        <v>46</v>
      </c>
      <c r="D124">
        <v>169722</v>
      </c>
      <c r="E124">
        <v>55455</v>
      </c>
      <c r="F124" s="9" t="s">
        <v>10</v>
      </c>
      <c r="G124" s="9" t="s">
        <v>20</v>
      </c>
      <c r="H124" s="9" t="s">
        <v>17</v>
      </c>
      <c r="I124" s="9" t="str">
        <f>IF(AND(Table1_2[[#This Row],[Credit_History]]="Poor",Table1_2[[#This Row],[Loan_Amount]]&lt;50000),"HIGH RISK","SAFE")</f>
        <v>SAFE</v>
      </c>
      <c r="J124" s="10" t="str">
        <f>IF(Table1_2[[#This Row],[Loan_Status]]="pending","follow-up needed","done")</f>
        <v>done</v>
      </c>
      <c r="K1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5" spans="1:11">
      <c r="A125" s="9" t="s">
        <v>151</v>
      </c>
      <c r="B125" s="9" t="s">
        <v>152</v>
      </c>
      <c r="C125" s="9" t="s">
        <v>46</v>
      </c>
      <c r="D125">
        <v>13163</v>
      </c>
      <c r="E125">
        <v>31164</v>
      </c>
      <c r="F125" s="9" t="s">
        <v>10</v>
      </c>
      <c r="G125" s="9" t="s">
        <v>11578</v>
      </c>
      <c r="H125" s="9" t="s">
        <v>17</v>
      </c>
      <c r="I125" s="9" t="str">
        <f>IF(AND(Table1_2[[#This Row],[Credit_History]]="Poor",Table1_2[[#This Row],[Loan_Amount]]&lt;50000),"HIGH RISK","SAFE")</f>
        <v>HIGH RISK</v>
      </c>
      <c r="J125" s="10" t="str">
        <f>IF(Table1_2[[#This Row],[Loan_Status]]="pending","follow-up needed","done")</f>
        <v>follow-up needed</v>
      </c>
      <c r="K1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6" spans="1:11">
      <c r="A126" s="9" t="s">
        <v>153</v>
      </c>
      <c r="B126" s="9" t="s">
        <v>19</v>
      </c>
      <c r="C126" s="9" t="s">
        <v>14</v>
      </c>
      <c r="D126">
        <v>187608</v>
      </c>
      <c r="E126">
        <v>89371</v>
      </c>
      <c r="F126" s="9" t="s">
        <v>10</v>
      </c>
      <c r="G126" s="9" t="s">
        <v>20</v>
      </c>
      <c r="H126" s="9" t="s">
        <v>21</v>
      </c>
      <c r="I126" s="9" t="str">
        <f>IF(AND(Table1_2[[#This Row],[Credit_History]]="Poor",Table1_2[[#This Row],[Loan_Amount]]&lt;50000),"HIGH RISK","SAFE")</f>
        <v>SAFE</v>
      </c>
      <c r="J126" s="10" t="str">
        <f>IF(Table1_2[[#This Row],[Loan_Status]]="pending","follow-up needed","done")</f>
        <v>done</v>
      </c>
      <c r="K1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7" spans="1:11">
      <c r="A127" s="9" t="s">
        <v>154</v>
      </c>
      <c r="B127" s="9" t="s">
        <v>36</v>
      </c>
      <c r="C127" s="9" t="s">
        <v>9</v>
      </c>
      <c r="D127">
        <v>60825</v>
      </c>
      <c r="E127">
        <v>69681</v>
      </c>
      <c r="F127" s="9" t="s">
        <v>15</v>
      </c>
      <c r="G127" s="9" t="s">
        <v>11578</v>
      </c>
      <c r="H127" s="9" t="s">
        <v>31</v>
      </c>
      <c r="I127" s="9" t="str">
        <f>IF(AND(Table1_2[[#This Row],[Credit_History]]="Poor",Table1_2[[#This Row],[Loan_Amount]]&lt;50000),"HIGH RISK","SAFE")</f>
        <v>SAFE</v>
      </c>
      <c r="J127" s="10" t="str">
        <f>IF(Table1_2[[#This Row],[Loan_Status]]="pending","follow-up needed","done")</f>
        <v>follow-up needed</v>
      </c>
      <c r="K1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8" spans="1:11">
      <c r="A128" s="9" t="s">
        <v>155</v>
      </c>
      <c r="B128" s="9" t="s">
        <v>19</v>
      </c>
      <c r="C128" s="9" t="s">
        <v>46</v>
      </c>
      <c r="D128">
        <v>144257</v>
      </c>
      <c r="E128">
        <v>26813</v>
      </c>
      <c r="F128" s="9" t="s">
        <v>10</v>
      </c>
      <c r="G128" s="9" t="s">
        <v>24</v>
      </c>
      <c r="H128" s="9" t="s">
        <v>17</v>
      </c>
      <c r="I128" s="9" t="str">
        <f>IF(AND(Table1_2[[#This Row],[Credit_History]]="Poor",Table1_2[[#This Row],[Loan_Amount]]&lt;50000),"HIGH RISK","SAFE")</f>
        <v>HIGH RISK</v>
      </c>
      <c r="J128" s="10" t="str">
        <f>IF(Table1_2[[#This Row],[Loan_Status]]="pending","follow-up needed","done")</f>
        <v>follow-up needed</v>
      </c>
      <c r="K1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9" spans="1:11">
      <c r="A129" s="9" t="s">
        <v>156</v>
      </c>
      <c r="B129" s="9" t="s">
        <v>5032</v>
      </c>
      <c r="C129" s="9" t="s">
        <v>9</v>
      </c>
      <c r="D129">
        <v>145646</v>
      </c>
      <c r="E129">
        <v>96988</v>
      </c>
      <c r="F129" s="9" t="s">
        <v>10</v>
      </c>
      <c r="G129" s="9" t="s">
        <v>20</v>
      </c>
      <c r="H129" s="9" t="s">
        <v>31</v>
      </c>
      <c r="I129" s="9" t="str">
        <f>IF(AND(Table1_2[[#This Row],[Credit_History]]="Poor",Table1_2[[#This Row],[Loan_Amount]]&lt;50000),"HIGH RISK","SAFE")</f>
        <v>SAFE</v>
      </c>
      <c r="J129" s="10" t="str">
        <f>IF(Table1_2[[#This Row],[Loan_Status]]="pending","follow-up needed","done")</f>
        <v>done</v>
      </c>
      <c r="K1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0" spans="1:11">
      <c r="A130" s="9" t="s">
        <v>157</v>
      </c>
      <c r="B130" s="9" t="s">
        <v>19</v>
      </c>
      <c r="C130" s="9" t="s">
        <v>11579</v>
      </c>
      <c r="D130">
        <v>124027</v>
      </c>
      <c r="E130">
        <v>80448</v>
      </c>
      <c r="F130" s="9" t="s">
        <v>15</v>
      </c>
      <c r="G130" s="9" t="s">
        <v>16</v>
      </c>
      <c r="H130" s="9" t="s">
        <v>11</v>
      </c>
      <c r="I130" s="9" t="str">
        <f>IF(AND(Table1_2[[#This Row],[Credit_History]]="Poor",Table1_2[[#This Row],[Loan_Amount]]&lt;50000),"HIGH RISK","SAFE")</f>
        <v>SAFE</v>
      </c>
      <c r="J130" s="10" t="str">
        <f>IF(Table1_2[[#This Row],[Loan_Status]]="pending","follow-up needed","done")</f>
        <v>done</v>
      </c>
      <c r="K13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31" spans="1:11">
      <c r="A131" s="9" t="s">
        <v>158</v>
      </c>
      <c r="B131" s="9" t="s">
        <v>19</v>
      </c>
      <c r="C131" s="9" t="s">
        <v>46</v>
      </c>
      <c r="D131">
        <v>141290</v>
      </c>
      <c r="E131">
        <v>33045</v>
      </c>
      <c r="F131" s="9" t="s">
        <v>10</v>
      </c>
      <c r="G131" s="9" t="s">
        <v>20</v>
      </c>
      <c r="H131" s="9" t="s">
        <v>31</v>
      </c>
      <c r="I131" s="9" t="str">
        <f>IF(AND(Table1_2[[#This Row],[Credit_History]]="Poor",Table1_2[[#This Row],[Loan_Amount]]&lt;50000),"HIGH RISK","SAFE")</f>
        <v>HIGH RISK</v>
      </c>
      <c r="J131" s="10" t="str">
        <f>IF(Table1_2[[#This Row],[Loan_Status]]="pending","follow-up needed","done")</f>
        <v>done</v>
      </c>
      <c r="K1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2" spans="1:11">
      <c r="A132" s="9" t="s">
        <v>159</v>
      </c>
      <c r="B132" s="9" t="s">
        <v>19</v>
      </c>
      <c r="C132" s="9" t="s">
        <v>14</v>
      </c>
      <c r="D132">
        <v>187438</v>
      </c>
      <c r="E132">
        <v>70538</v>
      </c>
      <c r="F132" s="9" t="s">
        <v>10</v>
      </c>
      <c r="G132" s="9" t="s">
        <v>11578</v>
      </c>
      <c r="H132" s="9" t="s">
        <v>31</v>
      </c>
      <c r="I132" s="9" t="str">
        <f>IF(AND(Table1_2[[#This Row],[Credit_History]]="Poor",Table1_2[[#This Row],[Loan_Amount]]&lt;50000),"HIGH RISK","SAFE")</f>
        <v>SAFE</v>
      </c>
      <c r="J132" s="10" t="str">
        <f>IF(Table1_2[[#This Row],[Loan_Status]]="pending","follow-up needed","done")</f>
        <v>follow-up needed</v>
      </c>
      <c r="K1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3" spans="1:11">
      <c r="A133" s="9" t="s">
        <v>160</v>
      </c>
      <c r="B133" s="9" t="s">
        <v>5032</v>
      </c>
      <c r="C133" s="9" t="s">
        <v>11579</v>
      </c>
      <c r="D133">
        <v>84105</v>
      </c>
      <c r="E133">
        <v>86474</v>
      </c>
      <c r="F133" s="9" t="s">
        <v>15</v>
      </c>
      <c r="G133" s="9" t="s">
        <v>24</v>
      </c>
      <c r="H133" s="9" t="s">
        <v>11</v>
      </c>
      <c r="I133" s="9" t="str">
        <f>IF(AND(Table1_2[[#This Row],[Credit_History]]="Poor",Table1_2[[#This Row],[Loan_Amount]]&lt;50000),"HIGH RISK","SAFE")</f>
        <v>SAFE</v>
      </c>
      <c r="J133" s="10" t="str">
        <f>IF(Table1_2[[#This Row],[Loan_Status]]="pending","follow-up needed","done")</f>
        <v>follow-up needed</v>
      </c>
      <c r="K1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4" spans="1:11">
      <c r="A134" s="9" t="s">
        <v>161</v>
      </c>
      <c r="B134" s="9" t="s">
        <v>36</v>
      </c>
      <c r="C134" s="9" t="s">
        <v>11579</v>
      </c>
      <c r="D134">
        <v>137500</v>
      </c>
      <c r="E134">
        <v>45647</v>
      </c>
      <c r="F134" s="9" t="s">
        <v>15</v>
      </c>
      <c r="G134" s="9" t="s">
        <v>20</v>
      </c>
      <c r="H134" s="9" t="s">
        <v>11</v>
      </c>
      <c r="I134" s="9" t="str">
        <f>IF(AND(Table1_2[[#This Row],[Credit_History]]="Poor",Table1_2[[#This Row],[Loan_Amount]]&lt;50000),"HIGH RISK","SAFE")</f>
        <v>SAFE</v>
      </c>
      <c r="J134" s="10" t="str">
        <f>IF(Table1_2[[#This Row],[Loan_Status]]="pending","follow-up needed","done")</f>
        <v>done</v>
      </c>
      <c r="K1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5" spans="1:11">
      <c r="A135" s="9" t="s">
        <v>162</v>
      </c>
      <c r="B135" s="9" t="s">
        <v>36</v>
      </c>
      <c r="C135" s="9" t="s">
        <v>46</v>
      </c>
      <c r="D135">
        <v>143021</v>
      </c>
      <c r="E135">
        <v>15112</v>
      </c>
      <c r="F135" s="9" t="s">
        <v>10</v>
      </c>
      <c r="G135" s="9" t="s">
        <v>24</v>
      </c>
      <c r="H135" s="9" t="s">
        <v>11</v>
      </c>
      <c r="I135" s="9" t="str">
        <f>IF(AND(Table1_2[[#This Row],[Credit_History]]="Poor",Table1_2[[#This Row],[Loan_Amount]]&lt;50000),"HIGH RISK","SAFE")</f>
        <v>HIGH RISK</v>
      </c>
      <c r="J135" s="10" t="str">
        <f>IF(Table1_2[[#This Row],[Loan_Status]]="pending","follow-up needed","done")</f>
        <v>follow-up needed</v>
      </c>
      <c r="K1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6" spans="1:11">
      <c r="A136" s="9" t="s">
        <v>163</v>
      </c>
      <c r="B136" s="9" t="s">
        <v>5032</v>
      </c>
      <c r="C136" s="9" t="s">
        <v>9</v>
      </c>
      <c r="D136">
        <v>179773</v>
      </c>
      <c r="E136">
        <v>36220</v>
      </c>
      <c r="F136" s="9" t="s">
        <v>10</v>
      </c>
      <c r="G136" s="9" t="s">
        <v>16</v>
      </c>
      <c r="H136" s="9" t="s">
        <v>11</v>
      </c>
      <c r="I136" s="9" t="str">
        <f>IF(AND(Table1_2[[#This Row],[Credit_History]]="Poor",Table1_2[[#This Row],[Loan_Amount]]&lt;50000),"HIGH RISK","SAFE")</f>
        <v>HIGH RISK</v>
      </c>
      <c r="J136" s="10" t="str">
        <f>IF(Table1_2[[#This Row],[Loan_Status]]="pending","follow-up needed","done")</f>
        <v>done</v>
      </c>
      <c r="K1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7" spans="1:11">
      <c r="A137" s="9" t="s">
        <v>164</v>
      </c>
      <c r="B137" s="9" t="s">
        <v>19</v>
      </c>
      <c r="C137" s="9" t="s">
        <v>46</v>
      </c>
      <c r="D137">
        <v>86966</v>
      </c>
      <c r="E137">
        <v>22712</v>
      </c>
      <c r="F137" s="9" t="s">
        <v>10</v>
      </c>
      <c r="G137" s="9" t="s">
        <v>11578</v>
      </c>
      <c r="H137" s="9" t="s">
        <v>21</v>
      </c>
      <c r="I137" s="9" t="str">
        <f>IF(AND(Table1_2[[#This Row],[Credit_History]]="Poor",Table1_2[[#This Row],[Loan_Amount]]&lt;50000),"HIGH RISK","SAFE")</f>
        <v>HIGH RISK</v>
      </c>
      <c r="J137" s="10" t="str">
        <f>IF(Table1_2[[#This Row],[Loan_Status]]="pending","follow-up needed","done")</f>
        <v>follow-up needed</v>
      </c>
      <c r="K1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8" spans="1:11">
      <c r="A138" s="9" t="s">
        <v>165</v>
      </c>
      <c r="B138" s="9" t="s">
        <v>36</v>
      </c>
      <c r="C138" s="9" t="s">
        <v>46</v>
      </c>
      <c r="D138">
        <v>100901</v>
      </c>
      <c r="E138">
        <v>45458</v>
      </c>
      <c r="F138" s="9" t="s">
        <v>10</v>
      </c>
      <c r="G138" s="9" t="s">
        <v>11578</v>
      </c>
      <c r="H138" s="9" t="s">
        <v>21</v>
      </c>
      <c r="I138" s="9" t="str">
        <f>IF(AND(Table1_2[[#This Row],[Credit_History]]="Poor",Table1_2[[#This Row],[Loan_Amount]]&lt;50000),"HIGH RISK","SAFE")</f>
        <v>HIGH RISK</v>
      </c>
      <c r="J138" s="10" t="str">
        <f>IF(Table1_2[[#This Row],[Loan_Status]]="pending","follow-up needed","done")</f>
        <v>follow-up needed</v>
      </c>
      <c r="K1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9" spans="1:11">
      <c r="A139" s="9" t="s">
        <v>166</v>
      </c>
      <c r="B139" s="9" t="s">
        <v>36</v>
      </c>
      <c r="C139" s="9" t="s">
        <v>14</v>
      </c>
      <c r="D139">
        <v>23069</v>
      </c>
      <c r="E139">
        <v>45598</v>
      </c>
      <c r="F139" s="9" t="s">
        <v>10</v>
      </c>
      <c r="G139" s="9" t="s">
        <v>16</v>
      </c>
      <c r="H139" s="9" t="s">
        <v>17</v>
      </c>
      <c r="I139" s="9" t="str">
        <f>IF(AND(Table1_2[[#This Row],[Credit_History]]="Poor",Table1_2[[#This Row],[Loan_Amount]]&lt;50000),"HIGH RISK","SAFE")</f>
        <v>HIGH RISK</v>
      </c>
      <c r="J139" s="10" t="str">
        <f>IF(Table1_2[[#This Row],[Loan_Status]]="pending","follow-up needed","done")</f>
        <v>done</v>
      </c>
      <c r="K1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0" spans="1:11">
      <c r="A140" s="9" t="s">
        <v>167</v>
      </c>
      <c r="B140" s="9" t="s">
        <v>19</v>
      </c>
      <c r="C140" s="9" t="s">
        <v>14</v>
      </c>
      <c r="D140">
        <v>152231</v>
      </c>
      <c r="E140">
        <v>60796</v>
      </c>
      <c r="F140" s="9" t="s">
        <v>10</v>
      </c>
      <c r="G140" s="9" t="s">
        <v>20</v>
      </c>
      <c r="H140" s="9" t="s">
        <v>11</v>
      </c>
      <c r="I140" s="9" t="str">
        <f>IF(AND(Table1_2[[#This Row],[Credit_History]]="Poor",Table1_2[[#This Row],[Loan_Amount]]&lt;50000),"HIGH RISK","SAFE")</f>
        <v>SAFE</v>
      </c>
      <c r="J140" s="10" t="str">
        <f>IF(Table1_2[[#This Row],[Loan_Status]]="pending","follow-up needed","done")</f>
        <v>done</v>
      </c>
      <c r="K1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1" spans="1:11">
      <c r="A141" s="9" t="s">
        <v>168</v>
      </c>
      <c r="B141" s="9" t="s">
        <v>36</v>
      </c>
      <c r="C141" s="9" t="s">
        <v>46</v>
      </c>
      <c r="D141">
        <v>114328</v>
      </c>
      <c r="E141">
        <v>96512</v>
      </c>
      <c r="F141" s="9" t="s">
        <v>10</v>
      </c>
      <c r="G141" s="9" t="s">
        <v>16</v>
      </c>
      <c r="H141" s="9" t="s">
        <v>17</v>
      </c>
      <c r="I141" s="9" t="str">
        <f>IF(AND(Table1_2[[#This Row],[Credit_History]]="Poor",Table1_2[[#This Row],[Loan_Amount]]&lt;50000),"HIGH RISK","SAFE")</f>
        <v>SAFE</v>
      </c>
      <c r="J141" s="10" t="str">
        <f>IF(Table1_2[[#This Row],[Loan_Status]]="pending","follow-up needed","done")</f>
        <v>done</v>
      </c>
      <c r="K1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2" spans="1:11">
      <c r="A142" s="9" t="s">
        <v>169</v>
      </c>
      <c r="B142" s="9" t="s">
        <v>36</v>
      </c>
      <c r="C142" s="9" t="s">
        <v>14</v>
      </c>
      <c r="D142">
        <v>124412</v>
      </c>
      <c r="E142">
        <v>99469</v>
      </c>
      <c r="F142" s="9" t="s">
        <v>10</v>
      </c>
      <c r="G142" s="9" t="s">
        <v>11578</v>
      </c>
      <c r="H142" s="9" t="s">
        <v>11</v>
      </c>
      <c r="I142" s="9" t="str">
        <f>IF(AND(Table1_2[[#This Row],[Credit_History]]="Poor",Table1_2[[#This Row],[Loan_Amount]]&lt;50000),"HIGH RISK","SAFE")</f>
        <v>SAFE</v>
      </c>
      <c r="J142" s="10" t="str">
        <f>IF(Table1_2[[#This Row],[Loan_Status]]="pending","follow-up needed","done")</f>
        <v>follow-up needed</v>
      </c>
      <c r="K1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3" spans="1:11">
      <c r="A143" s="9" t="s">
        <v>170</v>
      </c>
      <c r="B143" s="9" t="s">
        <v>36</v>
      </c>
      <c r="C143" s="9" t="s">
        <v>46</v>
      </c>
      <c r="D143">
        <v>43394</v>
      </c>
      <c r="E143">
        <v>10622</v>
      </c>
      <c r="F143" s="9" t="s">
        <v>10</v>
      </c>
      <c r="G143" s="9" t="s">
        <v>24</v>
      </c>
      <c r="H143" s="9" t="s">
        <v>11</v>
      </c>
      <c r="I143" s="9" t="str">
        <f>IF(AND(Table1_2[[#This Row],[Credit_History]]="Poor",Table1_2[[#This Row],[Loan_Amount]]&lt;50000),"HIGH RISK","SAFE")</f>
        <v>HIGH RISK</v>
      </c>
      <c r="J143" s="10" t="str">
        <f>IF(Table1_2[[#This Row],[Loan_Status]]="pending","follow-up needed","done")</f>
        <v>follow-up needed</v>
      </c>
      <c r="K1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4" spans="1:11">
      <c r="A144" s="9" t="s">
        <v>171</v>
      </c>
      <c r="B144" s="9" t="s">
        <v>36</v>
      </c>
      <c r="C144" s="9" t="s">
        <v>11579</v>
      </c>
      <c r="D144">
        <v>70128</v>
      </c>
      <c r="E144">
        <v>78308</v>
      </c>
      <c r="F144" s="9" t="s">
        <v>15</v>
      </c>
      <c r="G144" s="9" t="s">
        <v>20</v>
      </c>
      <c r="H144" s="9" t="s">
        <v>11</v>
      </c>
      <c r="I144" s="9" t="str">
        <f>IF(AND(Table1_2[[#This Row],[Credit_History]]="Poor",Table1_2[[#This Row],[Loan_Amount]]&lt;50000),"HIGH RISK","SAFE")</f>
        <v>SAFE</v>
      </c>
      <c r="J144" s="10" t="str">
        <f>IF(Table1_2[[#This Row],[Loan_Status]]="pending","follow-up needed","done")</f>
        <v>done</v>
      </c>
      <c r="K1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5" spans="1:11">
      <c r="A145" s="9" t="s">
        <v>172</v>
      </c>
      <c r="B145" s="9" t="s">
        <v>5032</v>
      </c>
      <c r="C145" s="9" t="s">
        <v>14</v>
      </c>
      <c r="D145">
        <v>115149</v>
      </c>
      <c r="E145">
        <v>79924</v>
      </c>
      <c r="F145" s="9" t="s">
        <v>10</v>
      </c>
      <c r="G145" s="9" t="s">
        <v>11578</v>
      </c>
      <c r="H145" s="9" t="s">
        <v>17</v>
      </c>
      <c r="I145" s="9" t="str">
        <f>IF(AND(Table1_2[[#This Row],[Credit_History]]="Poor",Table1_2[[#This Row],[Loan_Amount]]&lt;50000),"HIGH RISK","SAFE")</f>
        <v>SAFE</v>
      </c>
      <c r="J145" s="10" t="str">
        <f>IF(Table1_2[[#This Row],[Loan_Status]]="pending","follow-up needed","done")</f>
        <v>follow-up needed</v>
      </c>
      <c r="K1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6" spans="1:11">
      <c r="A146" s="9" t="s">
        <v>173</v>
      </c>
      <c r="B146" s="9" t="s">
        <v>19</v>
      </c>
      <c r="C146" s="9" t="s">
        <v>46</v>
      </c>
      <c r="D146">
        <v>69679</v>
      </c>
      <c r="E146">
        <v>25000</v>
      </c>
      <c r="F146" s="9" t="s">
        <v>10</v>
      </c>
      <c r="G146" s="9" t="s">
        <v>20</v>
      </c>
      <c r="H146" s="9" t="s">
        <v>11</v>
      </c>
      <c r="I146" s="9" t="str">
        <f>IF(AND(Table1_2[[#This Row],[Credit_History]]="Poor",Table1_2[[#This Row],[Loan_Amount]]&lt;50000),"HIGH RISK","SAFE")</f>
        <v>HIGH RISK</v>
      </c>
      <c r="J146" s="10" t="str">
        <f>IF(Table1_2[[#This Row],[Loan_Status]]="pending","follow-up needed","done")</f>
        <v>done</v>
      </c>
      <c r="K1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7" spans="1:11">
      <c r="A147" s="9" t="s">
        <v>174</v>
      </c>
      <c r="B147" s="9" t="s">
        <v>5032</v>
      </c>
      <c r="C147" s="9" t="s">
        <v>14</v>
      </c>
      <c r="D147">
        <v>60753</v>
      </c>
      <c r="E147">
        <v>85255</v>
      </c>
      <c r="F147" s="9" t="s">
        <v>15</v>
      </c>
      <c r="G147" s="9" t="s">
        <v>24</v>
      </c>
      <c r="H147" s="9" t="s">
        <v>21</v>
      </c>
      <c r="I147" s="9" t="str">
        <f>IF(AND(Table1_2[[#This Row],[Credit_History]]="Poor",Table1_2[[#This Row],[Loan_Amount]]&lt;50000),"HIGH RISK","SAFE")</f>
        <v>SAFE</v>
      </c>
      <c r="J147" s="10" t="str">
        <f>IF(Table1_2[[#This Row],[Loan_Status]]="pending","follow-up needed","done")</f>
        <v>follow-up needed</v>
      </c>
      <c r="K1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8" spans="1:11">
      <c r="A148" s="9" t="s">
        <v>175</v>
      </c>
      <c r="B148" s="9" t="s">
        <v>19</v>
      </c>
      <c r="C148" s="9" t="s">
        <v>11579</v>
      </c>
      <c r="D148">
        <v>15136</v>
      </c>
      <c r="E148">
        <v>94303</v>
      </c>
      <c r="F148" s="9" t="s">
        <v>10</v>
      </c>
      <c r="G148" s="9" t="s">
        <v>20</v>
      </c>
      <c r="H148" s="9" t="s">
        <v>21</v>
      </c>
      <c r="I148" s="9" t="str">
        <f>IF(AND(Table1_2[[#This Row],[Credit_History]]="Poor",Table1_2[[#This Row],[Loan_Amount]]&lt;50000),"HIGH RISK","SAFE")</f>
        <v>SAFE</v>
      </c>
      <c r="J148" s="10" t="str">
        <f>IF(Table1_2[[#This Row],[Loan_Status]]="pending","follow-up needed","done")</f>
        <v>done</v>
      </c>
      <c r="K1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9" spans="1:11">
      <c r="A149" s="9" t="s">
        <v>176</v>
      </c>
      <c r="B149" s="9" t="s">
        <v>36</v>
      </c>
      <c r="C149" s="9" t="s">
        <v>46</v>
      </c>
      <c r="D149">
        <v>186181</v>
      </c>
      <c r="E149">
        <v>35027</v>
      </c>
      <c r="F149" s="9" t="s">
        <v>15</v>
      </c>
      <c r="G149" s="9" t="s">
        <v>20</v>
      </c>
      <c r="H149" s="9" t="s">
        <v>11</v>
      </c>
      <c r="I149" s="9" t="str">
        <f>IF(AND(Table1_2[[#This Row],[Credit_History]]="Poor",Table1_2[[#This Row],[Loan_Amount]]&lt;50000),"HIGH RISK","SAFE")</f>
        <v>SAFE</v>
      </c>
      <c r="J149" s="10" t="str">
        <f>IF(Table1_2[[#This Row],[Loan_Status]]="pending","follow-up needed","done")</f>
        <v>done</v>
      </c>
      <c r="K1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0" spans="1:11">
      <c r="A150" s="9" t="s">
        <v>177</v>
      </c>
      <c r="B150" s="9" t="s">
        <v>36</v>
      </c>
      <c r="C150" s="9" t="s">
        <v>9</v>
      </c>
      <c r="D150">
        <v>17477</v>
      </c>
      <c r="E150">
        <v>13311</v>
      </c>
      <c r="F150" s="9" t="s">
        <v>10</v>
      </c>
      <c r="G150" s="9" t="s">
        <v>20</v>
      </c>
      <c r="H150" s="9" t="s">
        <v>11</v>
      </c>
      <c r="I150" s="9" t="str">
        <f>IF(AND(Table1_2[[#This Row],[Credit_History]]="Poor",Table1_2[[#This Row],[Loan_Amount]]&lt;50000),"HIGH RISK","SAFE")</f>
        <v>HIGH RISK</v>
      </c>
      <c r="J150" s="10" t="str">
        <f>IF(Table1_2[[#This Row],[Loan_Status]]="pending","follow-up needed","done")</f>
        <v>done</v>
      </c>
      <c r="K1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1" spans="1:11">
      <c r="A151" s="9" t="s">
        <v>178</v>
      </c>
      <c r="B151" s="9" t="s">
        <v>36</v>
      </c>
      <c r="C151" s="9" t="s">
        <v>46</v>
      </c>
      <c r="D151">
        <v>72266</v>
      </c>
      <c r="E151">
        <v>90034</v>
      </c>
      <c r="F151" s="9" t="s">
        <v>10</v>
      </c>
      <c r="G151" s="9" t="s">
        <v>24</v>
      </c>
      <c r="H151" s="9" t="s">
        <v>17</v>
      </c>
      <c r="I151" s="9" t="str">
        <f>IF(AND(Table1_2[[#This Row],[Credit_History]]="Poor",Table1_2[[#This Row],[Loan_Amount]]&lt;50000),"HIGH RISK","SAFE")</f>
        <v>SAFE</v>
      </c>
      <c r="J151" s="10" t="str">
        <f>IF(Table1_2[[#This Row],[Loan_Status]]="pending","follow-up needed","done")</f>
        <v>follow-up needed</v>
      </c>
      <c r="K1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2" spans="1:11">
      <c r="A152" s="9" t="s">
        <v>179</v>
      </c>
      <c r="B152" s="9" t="s">
        <v>5032</v>
      </c>
      <c r="C152" s="9" t="s">
        <v>46</v>
      </c>
      <c r="D152">
        <v>67512</v>
      </c>
      <c r="E152">
        <v>77011</v>
      </c>
      <c r="F152" s="9" t="s">
        <v>15</v>
      </c>
      <c r="G152" s="9" t="s">
        <v>24</v>
      </c>
      <c r="H152" s="9" t="s">
        <v>21</v>
      </c>
      <c r="I152" s="9" t="str">
        <f>IF(AND(Table1_2[[#This Row],[Credit_History]]="Poor",Table1_2[[#This Row],[Loan_Amount]]&lt;50000),"HIGH RISK","SAFE")</f>
        <v>SAFE</v>
      </c>
      <c r="J152" s="10" t="str">
        <f>IF(Table1_2[[#This Row],[Loan_Status]]="pending","follow-up needed","done")</f>
        <v>follow-up needed</v>
      </c>
      <c r="K1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3" spans="1:11">
      <c r="A153" s="9" t="s">
        <v>180</v>
      </c>
      <c r="B153" s="9" t="s">
        <v>36</v>
      </c>
      <c r="C153" s="9" t="s">
        <v>11579</v>
      </c>
      <c r="D153">
        <v>27784</v>
      </c>
      <c r="E153">
        <v>31885</v>
      </c>
      <c r="F153" s="9" t="s">
        <v>10</v>
      </c>
      <c r="G153" s="9" t="s">
        <v>24</v>
      </c>
      <c r="H153" s="9" t="s">
        <v>31</v>
      </c>
      <c r="I153" s="9" t="str">
        <f>IF(AND(Table1_2[[#This Row],[Credit_History]]="Poor",Table1_2[[#This Row],[Loan_Amount]]&lt;50000),"HIGH RISK","SAFE")</f>
        <v>HIGH RISK</v>
      </c>
      <c r="J153" s="10" t="str">
        <f>IF(Table1_2[[#This Row],[Loan_Status]]="pending","follow-up needed","done")</f>
        <v>follow-up needed</v>
      </c>
      <c r="K1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4" spans="1:11">
      <c r="A154" s="9" t="s">
        <v>181</v>
      </c>
      <c r="B154" s="9" t="s">
        <v>19</v>
      </c>
      <c r="C154" s="9" t="s">
        <v>11579</v>
      </c>
      <c r="D154">
        <v>154735</v>
      </c>
      <c r="E154">
        <v>17696</v>
      </c>
      <c r="F154" s="9" t="s">
        <v>10</v>
      </c>
      <c r="G154" s="9" t="s">
        <v>24</v>
      </c>
      <c r="H154" s="9" t="s">
        <v>31</v>
      </c>
      <c r="I154" s="9" t="str">
        <f>IF(AND(Table1_2[[#This Row],[Credit_History]]="Poor",Table1_2[[#This Row],[Loan_Amount]]&lt;50000),"HIGH RISK","SAFE")</f>
        <v>HIGH RISK</v>
      </c>
      <c r="J154" s="10" t="str">
        <f>IF(Table1_2[[#This Row],[Loan_Status]]="pending","follow-up needed","done")</f>
        <v>follow-up needed</v>
      </c>
      <c r="K1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5" spans="1:11">
      <c r="A155" s="9" t="s">
        <v>182</v>
      </c>
      <c r="B155" s="9" t="s">
        <v>36</v>
      </c>
      <c r="C155" s="9" t="s">
        <v>14</v>
      </c>
      <c r="D155">
        <v>139376</v>
      </c>
      <c r="E155">
        <v>26733</v>
      </c>
      <c r="F155" s="9" t="s">
        <v>10</v>
      </c>
      <c r="G155" s="9" t="s">
        <v>20</v>
      </c>
      <c r="H155" s="9" t="s">
        <v>11</v>
      </c>
      <c r="I155" s="9" t="str">
        <f>IF(AND(Table1_2[[#This Row],[Credit_History]]="Poor",Table1_2[[#This Row],[Loan_Amount]]&lt;50000),"HIGH RISK","SAFE")</f>
        <v>HIGH RISK</v>
      </c>
      <c r="J155" s="10" t="str">
        <f>IF(Table1_2[[#This Row],[Loan_Status]]="pending","follow-up needed","done")</f>
        <v>done</v>
      </c>
      <c r="K1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6" spans="1:11">
      <c r="A156" s="9" t="s">
        <v>183</v>
      </c>
      <c r="B156" s="9" t="s">
        <v>19</v>
      </c>
      <c r="C156" s="9" t="s">
        <v>46</v>
      </c>
      <c r="D156">
        <v>124911</v>
      </c>
      <c r="E156">
        <v>41236</v>
      </c>
      <c r="F156" s="9" t="s">
        <v>15</v>
      </c>
      <c r="G156" s="9" t="s">
        <v>11578</v>
      </c>
      <c r="H156" s="9" t="s">
        <v>11</v>
      </c>
      <c r="I156" s="9" t="str">
        <f>IF(AND(Table1_2[[#This Row],[Credit_History]]="Poor",Table1_2[[#This Row],[Loan_Amount]]&lt;50000),"HIGH RISK","SAFE")</f>
        <v>SAFE</v>
      </c>
      <c r="J156" s="10" t="str">
        <f>IF(Table1_2[[#This Row],[Loan_Status]]="pending","follow-up needed","done")</f>
        <v>follow-up needed</v>
      </c>
      <c r="K1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7" spans="1:11">
      <c r="A157" s="9" t="s">
        <v>184</v>
      </c>
      <c r="B157" s="9" t="s">
        <v>36</v>
      </c>
      <c r="C157" s="9" t="s">
        <v>14</v>
      </c>
      <c r="D157">
        <v>18878</v>
      </c>
      <c r="E157">
        <v>13739</v>
      </c>
      <c r="F157" s="9" t="s">
        <v>10</v>
      </c>
      <c r="G157" s="9" t="s">
        <v>11578</v>
      </c>
      <c r="H157" s="9" t="s">
        <v>11</v>
      </c>
      <c r="I157" s="9" t="str">
        <f>IF(AND(Table1_2[[#This Row],[Credit_History]]="Poor",Table1_2[[#This Row],[Loan_Amount]]&lt;50000),"HIGH RISK","SAFE")</f>
        <v>HIGH RISK</v>
      </c>
      <c r="J157" s="10" t="str">
        <f>IF(Table1_2[[#This Row],[Loan_Status]]="pending","follow-up needed","done")</f>
        <v>follow-up needed</v>
      </c>
      <c r="K1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8" spans="1:11">
      <c r="A158" s="9" t="s">
        <v>185</v>
      </c>
      <c r="B158" s="9" t="s">
        <v>19</v>
      </c>
      <c r="C158" s="9" t="s">
        <v>9</v>
      </c>
      <c r="D158">
        <v>24368</v>
      </c>
      <c r="E158">
        <v>73583</v>
      </c>
      <c r="F158" s="9" t="s">
        <v>15</v>
      </c>
      <c r="G158" s="9" t="s">
        <v>11578</v>
      </c>
      <c r="H158" s="9" t="s">
        <v>11</v>
      </c>
      <c r="I158" s="9" t="str">
        <f>IF(AND(Table1_2[[#This Row],[Credit_History]]="Poor",Table1_2[[#This Row],[Loan_Amount]]&lt;50000),"HIGH RISK","SAFE")</f>
        <v>SAFE</v>
      </c>
      <c r="J158" s="10" t="str">
        <f>IF(Table1_2[[#This Row],[Loan_Status]]="pending","follow-up needed","done")</f>
        <v>follow-up needed</v>
      </c>
      <c r="K1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9" spans="1:11">
      <c r="A159" s="9" t="s">
        <v>186</v>
      </c>
      <c r="B159" s="9" t="s">
        <v>19</v>
      </c>
      <c r="C159" s="9" t="s">
        <v>9</v>
      </c>
      <c r="D159">
        <v>85684</v>
      </c>
      <c r="E159">
        <v>72840</v>
      </c>
      <c r="F159" s="9" t="s">
        <v>10</v>
      </c>
      <c r="G159" s="9" t="s">
        <v>11578</v>
      </c>
      <c r="H159" s="9" t="s">
        <v>11</v>
      </c>
      <c r="I159" s="9" t="str">
        <f>IF(AND(Table1_2[[#This Row],[Credit_History]]="Poor",Table1_2[[#This Row],[Loan_Amount]]&lt;50000),"HIGH RISK","SAFE")</f>
        <v>SAFE</v>
      </c>
      <c r="J159" s="10" t="str">
        <f>IF(Table1_2[[#This Row],[Loan_Status]]="pending","follow-up needed","done")</f>
        <v>follow-up needed</v>
      </c>
      <c r="K1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0" spans="1:11">
      <c r="A160" s="9" t="s">
        <v>187</v>
      </c>
      <c r="B160" s="9" t="s">
        <v>36</v>
      </c>
      <c r="C160" s="9" t="s">
        <v>46</v>
      </c>
      <c r="D160">
        <v>185628</v>
      </c>
      <c r="E160">
        <v>28424</v>
      </c>
      <c r="F160" s="9" t="s">
        <v>15</v>
      </c>
      <c r="G160" s="9" t="s">
        <v>11578</v>
      </c>
      <c r="H160" s="9" t="s">
        <v>21</v>
      </c>
      <c r="I160" s="9" t="str">
        <f>IF(AND(Table1_2[[#This Row],[Credit_History]]="Poor",Table1_2[[#This Row],[Loan_Amount]]&lt;50000),"HIGH RISK","SAFE")</f>
        <v>SAFE</v>
      </c>
      <c r="J160" s="10" t="str">
        <f>IF(Table1_2[[#This Row],[Loan_Status]]="pending","follow-up needed","done")</f>
        <v>follow-up needed</v>
      </c>
      <c r="K1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1" spans="1:11">
      <c r="A161" s="9" t="s">
        <v>188</v>
      </c>
      <c r="B161" s="9" t="s">
        <v>19</v>
      </c>
      <c r="C161" s="9" t="s">
        <v>14</v>
      </c>
      <c r="D161">
        <v>47415</v>
      </c>
      <c r="E161">
        <v>42416</v>
      </c>
      <c r="F161" s="9" t="s">
        <v>10</v>
      </c>
      <c r="G161" s="9" t="s">
        <v>16</v>
      </c>
      <c r="H161" s="9" t="s">
        <v>11</v>
      </c>
      <c r="I161" s="9" t="str">
        <f>IF(AND(Table1_2[[#This Row],[Credit_History]]="Poor",Table1_2[[#This Row],[Loan_Amount]]&lt;50000),"HIGH RISK","SAFE")</f>
        <v>HIGH RISK</v>
      </c>
      <c r="J161" s="10" t="str">
        <f>IF(Table1_2[[#This Row],[Loan_Status]]="pending","follow-up needed","done")</f>
        <v>done</v>
      </c>
      <c r="K1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2" spans="1:11">
      <c r="A162" s="9" t="s">
        <v>189</v>
      </c>
      <c r="B162" s="9" t="s">
        <v>19</v>
      </c>
      <c r="C162" s="9" t="s">
        <v>11579</v>
      </c>
      <c r="D162">
        <v>123786</v>
      </c>
      <c r="E162">
        <v>34146</v>
      </c>
      <c r="F162" s="9" t="s">
        <v>10</v>
      </c>
      <c r="G162" s="9" t="s">
        <v>20</v>
      </c>
      <c r="H162" s="9" t="s">
        <v>11</v>
      </c>
      <c r="I162" s="9" t="str">
        <f>IF(AND(Table1_2[[#This Row],[Credit_History]]="Poor",Table1_2[[#This Row],[Loan_Amount]]&lt;50000),"HIGH RISK","SAFE")</f>
        <v>HIGH RISK</v>
      </c>
      <c r="J162" s="10" t="str">
        <f>IF(Table1_2[[#This Row],[Loan_Status]]="pending","follow-up needed","done")</f>
        <v>done</v>
      </c>
      <c r="K1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3" spans="1:11">
      <c r="A163" s="9" t="s">
        <v>190</v>
      </c>
      <c r="B163" s="9" t="s">
        <v>19</v>
      </c>
      <c r="C163" s="9" t="s">
        <v>9</v>
      </c>
      <c r="D163">
        <v>97596</v>
      </c>
      <c r="E163">
        <v>28015</v>
      </c>
      <c r="F163" s="9" t="s">
        <v>10</v>
      </c>
      <c r="G163" s="9" t="s">
        <v>24</v>
      </c>
      <c r="H163" s="9" t="s">
        <v>11</v>
      </c>
      <c r="I163" s="9" t="str">
        <f>IF(AND(Table1_2[[#This Row],[Credit_History]]="Poor",Table1_2[[#This Row],[Loan_Amount]]&lt;50000),"HIGH RISK","SAFE")</f>
        <v>HIGH RISK</v>
      </c>
      <c r="J163" s="10" t="str">
        <f>IF(Table1_2[[#This Row],[Loan_Status]]="pending","follow-up needed","done")</f>
        <v>follow-up needed</v>
      </c>
      <c r="K1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4" spans="1:11">
      <c r="A164" s="9" t="s">
        <v>191</v>
      </c>
      <c r="B164" s="9" t="s">
        <v>19</v>
      </c>
      <c r="C164" s="9" t="s">
        <v>9</v>
      </c>
      <c r="D164">
        <v>91942</v>
      </c>
      <c r="E164">
        <v>46476</v>
      </c>
      <c r="F164" s="9" t="s">
        <v>10</v>
      </c>
      <c r="G164" s="9" t="s">
        <v>16</v>
      </c>
      <c r="H164" s="9" t="s">
        <v>17</v>
      </c>
      <c r="I164" s="9" t="str">
        <f>IF(AND(Table1_2[[#This Row],[Credit_History]]="Poor",Table1_2[[#This Row],[Loan_Amount]]&lt;50000),"HIGH RISK","SAFE")</f>
        <v>HIGH RISK</v>
      </c>
      <c r="J164" s="10" t="str">
        <f>IF(Table1_2[[#This Row],[Loan_Status]]="pending","follow-up needed","done")</f>
        <v>done</v>
      </c>
      <c r="K1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5" spans="1:11">
      <c r="A165" s="9" t="s">
        <v>192</v>
      </c>
      <c r="B165" s="9" t="s">
        <v>36</v>
      </c>
      <c r="C165" s="9" t="s">
        <v>46</v>
      </c>
      <c r="D165">
        <v>29395</v>
      </c>
      <c r="E165">
        <v>13318</v>
      </c>
      <c r="F165" s="9" t="s">
        <v>10</v>
      </c>
      <c r="G165" s="9" t="s">
        <v>16</v>
      </c>
      <c r="H165" s="9" t="s">
        <v>21</v>
      </c>
      <c r="I165" s="9" t="str">
        <f>IF(AND(Table1_2[[#This Row],[Credit_History]]="Poor",Table1_2[[#This Row],[Loan_Amount]]&lt;50000),"HIGH RISK","SAFE")</f>
        <v>HIGH RISK</v>
      </c>
      <c r="J165" s="10" t="str">
        <f>IF(Table1_2[[#This Row],[Loan_Status]]="pending","follow-up needed","done")</f>
        <v>done</v>
      </c>
      <c r="K1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6" spans="1:11">
      <c r="A166" s="9" t="s">
        <v>193</v>
      </c>
      <c r="B166" s="9" t="s">
        <v>36</v>
      </c>
      <c r="C166" s="9" t="s">
        <v>11579</v>
      </c>
      <c r="D166">
        <v>71833</v>
      </c>
      <c r="E166">
        <v>22533</v>
      </c>
      <c r="F166" s="9" t="s">
        <v>15</v>
      </c>
      <c r="G166" s="9" t="s">
        <v>24</v>
      </c>
      <c r="H166" s="9" t="s">
        <v>11</v>
      </c>
      <c r="I166" s="9" t="str">
        <f>IF(AND(Table1_2[[#This Row],[Credit_History]]="Poor",Table1_2[[#This Row],[Loan_Amount]]&lt;50000),"HIGH RISK","SAFE")</f>
        <v>SAFE</v>
      </c>
      <c r="J166" s="10" t="str">
        <f>IF(Table1_2[[#This Row],[Loan_Status]]="pending","follow-up needed","done")</f>
        <v>follow-up needed</v>
      </c>
      <c r="K1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7" spans="1:11">
      <c r="A167" s="9" t="s">
        <v>194</v>
      </c>
      <c r="B167" s="9" t="s">
        <v>19</v>
      </c>
      <c r="C167" s="9" t="s">
        <v>14</v>
      </c>
      <c r="D167">
        <v>14748</v>
      </c>
      <c r="E167">
        <v>76842</v>
      </c>
      <c r="F167" s="9" t="s">
        <v>10</v>
      </c>
      <c r="G167" s="9" t="s">
        <v>20</v>
      </c>
      <c r="H167" s="9" t="s">
        <v>17</v>
      </c>
      <c r="I167" s="9" t="str">
        <f>IF(AND(Table1_2[[#This Row],[Credit_History]]="Poor",Table1_2[[#This Row],[Loan_Amount]]&lt;50000),"HIGH RISK","SAFE")</f>
        <v>SAFE</v>
      </c>
      <c r="J167" s="10" t="str">
        <f>IF(Table1_2[[#This Row],[Loan_Status]]="pending","follow-up needed","done")</f>
        <v>done</v>
      </c>
      <c r="K1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8" spans="1:11">
      <c r="A168" s="9" t="s">
        <v>195</v>
      </c>
      <c r="B168" s="9" t="s">
        <v>36</v>
      </c>
      <c r="C168" s="9" t="s">
        <v>9</v>
      </c>
      <c r="D168">
        <v>181357</v>
      </c>
      <c r="E168">
        <v>86559</v>
      </c>
      <c r="F168" s="9" t="s">
        <v>10</v>
      </c>
      <c r="G168" s="9" t="s">
        <v>16</v>
      </c>
      <c r="H168" s="9" t="s">
        <v>11</v>
      </c>
      <c r="I168" s="9" t="str">
        <f>IF(AND(Table1_2[[#This Row],[Credit_History]]="Poor",Table1_2[[#This Row],[Loan_Amount]]&lt;50000),"HIGH RISK","SAFE")</f>
        <v>SAFE</v>
      </c>
      <c r="J168" s="10" t="str">
        <f>IF(Table1_2[[#This Row],[Loan_Status]]="pending","follow-up needed","done")</f>
        <v>done</v>
      </c>
      <c r="K1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9" spans="1:11">
      <c r="A169" s="9" t="s">
        <v>196</v>
      </c>
      <c r="B169" s="9" t="s">
        <v>36</v>
      </c>
      <c r="C169" s="9" t="s">
        <v>46</v>
      </c>
      <c r="D169">
        <v>169307</v>
      </c>
      <c r="E169">
        <v>85478</v>
      </c>
      <c r="F169" s="9" t="s">
        <v>10</v>
      </c>
      <c r="G169" s="9" t="s">
        <v>24</v>
      </c>
      <c r="H169" s="9" t="s">
        <v>21</v>
      </c>
      <c r="I169" s="9" t="str">
        <f>IF(AND(Table1_2[[#This Row],[Credit_History]]="Poor",Table1_2[[#This Row],[Loan_Amount]]&lt;50000),"HIGH RISK","SAFE")</f>
        <v>SAFE</v>
      </c>
      <c r="J169" s="10" t="str">
        <f>IF(Table1_2[[#This Row],[Loan_Status]]="pending","follow-up needed","done")</f>
        <v>follow-up needed</v>
      </c>
      <c r="K1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0" spans="1:11">
      <c r="A170" s="9" t="s">
        <v>197</v>
      </c>
      <c r="B170" s="9" t="s">
        <v>19</v>
      </c>
      <c r="C170" s="9" t="s">
        <v>9</v>
      </c>
      <c r="D170">
        <v>43136</v>
      </c>
      <c r="E170">
        <v>7785</v>
      </c>
      <c r="F170" s="9" t="s">
        <v>10</v>
      </c>
      <c r="G170" s="9" t="s">
        <v>20</v>
      </c>
      <c r="H170" s="9" t="s">
        <v>31</v>
      </c>
      <c r="I170" s="9" t="str">
        <f>IF(AND(Table1_2[[#This Row],[Credit_History]]="Poor",Table1_2[[#This Row],[Loan_Amount]]&lt;50000),"HIGH RISK","SAFE")</f>
        <v>HIGH RISK</v>
      </c>
      <c r="J170" s="10" t="str">
        <f>IF(Table1_2[[#This Row],[Loan_Status]]="pending","follow-up needed","done")</f>
        <v>done</v>
      </c>
      <c r="K1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1" spans="1:11">
      <c r="A171" s="9" t="s">
        <v>198</v>
      </c>
      <c r="B171" s="9" t="s">
        <v>19</v>
      </c>
      <c r="C171" s="9" t="s">
        <v>11579</v>
      </c>
      <c r="D171">
        <v>138179</v>
      </c>
      <c r="E171">
        <v>54471</v>
      </c>
      <c r="F171" s="9" t="s">
        <v>10</v>
      </c>
      <c r="G171" s="9" t="s">
        <v>20</v>
      </c>
      <c r="H171" s="9" t="s">
        <v>11</v>
      </c>
      <c r="I171" s="9" t="str">
        <f>IF(AND(Table1_2[[#This Row],[Credit_History]]="Poor",Table1_2[[#This Row],[Loan_Amount]]&lt;50000),"HIGH RISK","SAFE")</f>
        <v>SAFE</v>
      </c>
      <c r="J171" s="10" t="str">
        <f>IF(Table1_2[[#This Row],[Loan_Status]]="pending","follow-up needed","done")</f>
        <v>done</v>
      </c>
      <c r="K1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2" spans="1:11">
      <c r="A172" s="9" t="s">
        <v>199</v>
      </c>
      <c r="B172" s="9" t="s">
        <v>36</v>
      </c>
      <c r="C172" s="9" t="s">
        <v>11579</v>
      </c>
      <c r="D172">
        <v>168716</v>
      </c>
      <c r="E172">
        <v>29976</v>
      </c>
      <c r="F172" s="9" t="s">
        <v>10</v>
      </c>
      <c r="G172" s="9" t="s">
        <v>11578</v>
      </c>
      <c r="H172" s="9" t="s">
        <v>31</v>
      </c>
      <c r="I172" s="9" t="str">
        <f>IF(AND(Table1_2[[#This Row],[Credit_History]]="Poor",Table1_2[[#This Row],[Loan_Amount]]&lt;50000),"HIGH RISK","SAFE")</f>
        <v>HIGH RISK</v>
      </c>
      <c r="J172" s="10" t="str">
        <f>IF(Table1_2[[#This Row],[Loan_Status]]="pending","follow-up needed","done")</f>
        <v>follow-up needed</v>
      </c>
      <c r="K1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3" spans="1:11">
      <c r="A173" s="9" t="s">
        <v>200</v>
      </c>
      <c r="B173" s="9" t="s">
        <v>19</v>
      </c>
      <c r="C173" s="9" t="s">
        <v>46</v>
      </c>
      <c r="D173">
        <v>176153</v>
      </c>
      <c r="E173">
        <v>31516</v>
      </c>
      <c r="F173" s="9" t="s">
        <v>10</v>
      </c>
      <c r="G173" s="9" t="s">
        <v>24</v>
      </c>
      <c r="H173" s="9" t="s">
        <v>17</v>
      </c>
      <c r="I173" s="9" t="str">
        <f>IF(AND(Table1_2[[#This Row],[Credit_History]]="Poor",Table1_2[[#This Row],[Loan_Amount]]&lt;50000),"HIGH RISK","SAFE")</f>
        <v>HIGH RISK</v>
      </c>
      <c r="J173" s="10" t="str">
        <f>IF(Table1_2[[#This Row],[Loan_Status]]="pending","follow-up needed","done")</f>
        <v>follow-up needed</v>
      </c>
      <c r="K1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4" spans="1:11">
      <c r="A174" s="9" t="s">
        <v>201</v>
      </c>
      <c r="B174" s="9" t="s">
        <v>19</v>
      </c>
      <c r="C174" s="9" t="s">
        <v>11579</v>
      </c>
      <c r="D174">
        <v>135061</v>
      </c>
      <c r="E174">
        <v>16724</v>
      </c>
      <c r="F174" s="9" t="s">
        <v>10</v>
      </c>
      <c r="G174" s="9" t="s">
        <v>24</v>
      </c>
      <c r="H174" s="9" t="s">
        <v>11</v>
      </c>
      <c r="I174" s="9" t="str">
        <f>IF(AND(Table1_2[[#This Row],[Credit_History]]="Poor",Table1_2[[#This Row],[Loan_Amount]]&lt;50000),"HIGH RISK","SAFE")</f>
        <v>HIGH RISK</v>
      </c>
      <c r="J174" s="10" t="str">
        <f>IF(Table1_2[[#This Row],[Loan_Status]]="pending","follow-up needed","done")</f>
        <v>follow-up needed</v>
      </c>
      <c r="K1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5" spans="1:11">
      <c r="A175" s="9" t="s">
        <v>202</v>
      </c>
      <c r="B175" s="9" t="s">
        <v>5032</v>
      </c>
      <c r="C175" s="9" t="s">
        <v>11579</v>
      </c>
      <c r="D175">
        <v>128757</v>
      </c>
      <c r="E175">
        <v>40373</v>
      </c>
      <c r="F175" s="9" t="s">
        <v>10</v>
      </c>
      <c r="G175" s="9" t="s">
        <v>16</v>
      </c>
      <c r="H175" s="9" t="s">
        <v>31</v>
      </c>
      <c r="I175" s="9" t="str">
        <f>IF(AND(Table1_2[[#This Row],[Credit_History]]="Poor",Table1_2[[#This Row],[Loan_Amount]]&lt;50000),"HIGH RISK","SAFE")</f>
        <v>HIGH RISK</v>
      </c>
      <c r="J175" s="10" t="str">
        <f>IF(Table1_2[[#This Row],[Loan_Status]]="pending","follow-up needed","done")</f>
        <v>done</v>
      </c>
      <c r="K1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6" spans="1:11">
      <c r="A176" s="9" t="s">
        <v>203</v>
      </c>
      <c r="B176" s="9" t="s">
        <v>36</v>
      </c>
      <c r="C176" s="9" t="s">
        <v>11579</v>
      </c>
      <c r="D176">
        <v>185020</v>
      </c>
      <c r="E176">
        <v>72913</v>
      </c>
      <c r="F176" s="9" t="s">
        <v>15</v>
      </c>
      <c r="G176" s="9" t="s">
        <v>20</v>
      </c>
      <c r="H176" s="9" t="s">
        <v>11</v>
      </c>
      <c r="I176" s="9" t="str">
        <f>IF(AND(Table1_2[[#This Row],[Credit_History]]="Poor",Table1_2[[#This Row],[Loan_Amount]]&lt;50000),"HIGH RISK","SAFE")</f>
        <v>SAFE</v>
      </c>
      <c r="J176" s="10" t="str">
        <f>IF(Table1_2[[#This Row],[Loan_Status]]="pending","follow-up needed","done")</f>
        <v>done</v>
      </c>
      <c r="K1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7" spans="1:11">
      <c r="A177" s="9" t="s">
        <v>204</v>
      </c>
      <c r="B177" s="9" t="s">
        <v>19</v>
      </c>
      <c r="C177" s="9" t="s">
        <v>9</v>
      </c>
      <c r="D177">
        <v>79719</v>
      </c>
      <c r="E177">
        <v>42306</v>
      </c>
      <c r="F177" s="9" t="s">
        <v>10</v>
      </c>
      <c r="G177" s="9" t="s">
        <v>24</v>
      </c>
      <c r="H177" s="9" t="s">
        <v>11</v>
      </c>
      <c r="I177" s="9" t="str">
        <f>IF(AND(Table1_2[[#This Row],[Credit_History]]="Poor",Table1_2[[#This Row],[Loan_Amount]]&lt;50000),"HIGH RISK","SAFE")</f>
        <v>HIGH RISK</v>
      </c>
      <c r="J177" s="10" t="str">
        <f>IF(Table1_2[[#This Row],[Loan_Status]]="pending","follow-up needed","done")</f>
        <v>follow-up needed</v>
      </c>
      <c r="K1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8" spans="1:11">
      <c r="A178" s="9" t="s">
        <v>205</v>
      </c>
      <c r="B178" s="9" t="s">
        <v>36</v>
      </c>
      <c r="C178" s="9" t="s">
        <v>11579</v>
      </c>
      <c r="D178">
        <v>24954</v>
      </c>
      <c r="E178">
        <v>83316</v>
      </c>
      <c r="F178" s="9" t="s">
        <v>15</v>
      </c>
      <c r="G178" s="9" t="s">
        <v>16</v>
      </c>
      <c r="H178" s="9" t="s">
        <v>11</v>
      </c>
      <c r="I178" s="9" t="str">
        <f>IF(AND(Table1_2[[#This Row],[Credit_History]]="Poor",Table1_2[[#This Row],[Loan_Amount]]&lt;50000),"HIGH RISK","SAFE")</f>
        <v>SAFE</v>
      </c>
      <c r="J178" s="10" t="str">
        <f>IF(Table1_2[[#This Row],[Loan_Status]]="pending","follow-up needed","done")</f>
        <v>done</v>
      </c>
      <c r="K1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9" spans="1:11">
      <c r="A179" s="9" t="s">
        <v>206</v>
      </c>
      <c r="B179" s="9" t="s">
        <v>19</v>
      </c>
      <c r="C179" s="9" t="s">
        <v>46</v>
      </c>
      <c r="D179">
        <v>137201</v>
      </c>
      <c r="E179">
        <v>14786</v>
      </c>
      <c r="F179" s="9" t="s">
        <v>15</v>
      </c>
      <c r="G179" s="9" t="s">
        <v>20</v>
      </c>
      <c r="H179" s="9" t="s">
        <v>17</v>
      </c>
      <c r="I179" s="9" t="str">
        <f>IF(AND(Table1_2[[#This Row],[Credit_History]]="Poor",Table1_2[[#This Row],[Loan_Amount]]&lt;50000),"HIGH RISK","SAFE")</f>
        <v>SAFE</v>
      </c>
      <c r="J179" s="10" t="str">
        <f>IF(Table1_2[[#This Row],[Loan_Status]]="pending","follow-up needed","done")</f>
        <v>done</v>
      </c>
      <c r="K1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0" spans="1:11">
      <c r="A180" s="9" t="s">
        <v>207</v>
      </c>
      <c r="B180" s="9" t="s">
        <v>19</v>
      </c>
      <c r="C180" s="9" t="s">
        <v>9</v>
      </c>
      <c r="D180">
        <v>35410</v>
      </c>
      <c r="E180">
        <v>43473</v>
      </c>
      <c r="F180" s="9" t="s">
        <v>10</v>
      </c>
      <c r="G180" s="9" t="s">
        <v>11578</v>
      </c>
      <c r="H180" s="9" t="s">
        <v>31</v>
      </c>
      <c r="I180" s="9" t="str">
        <f>IF(AND(Table1_2[[#This Row],[Credit_History]]="Poor",Table1_2[[#This Row],[Loan_Amount]]&lt;50000),"HIGH RISK","SAFE")</f>
        <v>HIGH RISK</v>
      </c>
      <c r="J180" s="10" t="str">
        <f>IF(Table1_2[[#This Row],[Loan_Status]]="pending","follow-up needed","done")</f>
        <v>follow-up needed</v>
      </c>
      <c r="K1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1" spans="1:11">
      <c r="A181" s="9" t="s">
        <v>208</v>
      </c>
      <c r="B181" s="9" t="s">
        <v>5032</v>
      </c>
      <c r="C181" s="9" t="s">
        <v>9</v>
      </c>
      <c r="D181">
        <v>191681</v>
      </c>
      <c r="E181">
        <v>71750</v>
      </c>
      <c r="F181" s="9" t="s">
        <v>10</v>
      </c>
      <c r="G181" s="9" t="s">
        <v>20</v>
      </c>
      <c r="H181" s="9" t="s">
        <v>11</v>
      </c>
      <c r="I181" s="9" t="str">
        <f>IF(AND(Table1_2[[#This Row],[Credit_History]]="Poor",Table1_2[[#This Row],[Loan_Amount]]&lt;50000),"HIGH RISK","SAFE")</f>
        <v>SAFE</v>
      </c>
      <c r="J181" s="10" t="str">
        <f>IF(Table1_2[[#This Row],[Loan_Status]]="pending","follow-up needed","done")</f>
        <v>done</v>
      </c>
      <c r="K1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2" spans="1:11">
      <c r="A182" s="9" t="s">
        <v>209</v>
      </c>
      <c r="B182" s="9" t="s">
        <v>68</v>
      </c>
      <c r="C182" s="9" t="s">
        <v>14</v>
      </c>
      <c r="D182">
        <v>22703</v>
      </c>
      <c r="E182">
        <v>95402</v>
      </c>
      <c r="F182" s="9" t="s">
        <v>15</v>
      </c>
      <c r="G182" s="9" t="s">
        <v>16</v>
      </c>
      <c r="H182" s="9" t="s">
        <v>31</v>
      </c>
      <c r="I182" s="9" t="str">
        <f>IF(AND(Table1_2[[#This Row],[Credit_History]]="Poor",Table1_2[[#This Row],[Loan_Amount]]&lt;50000),"HIGH RISK","SAFE")</f>
        <v>SAFE</v>
      </c>
      <c r="J182" s="10" t="str">
        <f>IF(Table1_2[[#This Row],[Loan_Status]]="pending","follow-up needed","done")</f>
        <v>done</v>
      </c>
      <c r="K1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3" spans="1:11">
      <c r="A183" s="9" t="s">
        <v>210</v>
      </c>
      <c r="B183" s="9" t="s">
        <v>36</v>
      </c>
      <c r="C183" s="9" t="s">
        <v>46</v>
      </c>
      <c r="D183">
        <v>37277</v>
      </c>
      <c r="E183">
        <v>53986</v>
      </c>
      <c r="F183" s="9" t="s">
        <v>10</v>
      </c>
      <c r="G183" s="9" t="s">
        <v>16</v>
      </c>
      <c r="H183" s="9" t="s">
        <v>31</v>
      </c>
      <c r="I183" s="9" t="str">
        <f>IF(AND(Table1_2[[#This Row],[Credit_History]]="Poor",Table1_2[[#This Row],[Loan_Amount]]&lt;50000),"HIGH RISK","SAFE")</f>
        <v>SAFE</v>
      </c>
      <c r="J183" s="10" t="str">
        <f>IF(Table1_2[[#This Row],[Loan_Status]]="pending","follow-up needed","done")</f>
        <v>done</v>
      </c>
      <c r="K1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4" spans="1:11">
      <c r="A184" s="9" t="s">
        <v>211</v>
      </c>
      <c r="B184" s="9" t="s">
        <v>5032</v>
      </c>
      <c r="C184" s="9" t="s">
        <v>14</v>
      </c>
      <c r="D184">
        <v>166075</v>
      </c>
      <c r="E184">
        <v>84206</v>
      </c>
      <c r="F184" s="9" t="s">
        <v>15</v>
      </c>
      <c r="G184" s="9" t="s">
        <v>24</v>
      </c>
      <c r="H184" s="9" t="s">
        <v>21</v>
      </c>
      <c r="I184" s="9" t="str">
        <f>IF(AND(Table1_2[[#This Row],[Credit_History]]="Poor",Table1_2[[#This Row],[Loan_Amount]]&lt;50000),"HIGH RISK","SAFE")</f>
        <v>SAFE</v>
      </c>
      <c r="J184" s="10" t="str">
        <f>IF(Table1_2[[#This Row],[Loan_Status]]="pending","follow-up needed","done")</f>
        <v>follow-up needed</v>
      </c>
      <c r="K1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5" spans="1:11">
      <c r="A185" s="9" t="s">
        <v>212</v>
      </c>
      <c r="B185" s="9" t="s">
        <v>36</v>
      </c>
      <c r="C185" s="9" t="s">
        <v>11579</v>
      </c>
      <c r="D185">
        <v>110288</v>
      </c>
      <c r="E185">
        <v>58774</v>
      </c>
      <c r="F185" s="9" t="s">
        <v>10</v>
      </c>
      <c r="G185" s="9" t="s">
        <v>20</v>
      </c>
      <c r="H185" s="9" t="s">
        <v>21</v>
      </c>
      <c r="I185" s="9" t="str">
        <f>IF(AND(Table1_2[[#This Row],[Credit_History]]="Poor",Table1_2[[#This Row],[Loan_Amount]]&lt;50000),"HIGH RISK","SAFE")</f>
        <v>SAFE</v>
      </c>
      <c r="J185" s="10" t="str">
        <f>IF(Table1_2[[#This Row],[Loan_Status]]="pending","follow-up needed","done")</f>
        <v>done</v>
      </c>
      <c r="K1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6" spans="1:11">
      <c r="A186" s="9" t="s">
        <v>213</v>
      </c>
      <c r="B186" s="9" t="s">
        <v>36</v>
      </c>
      <c r="C186" s="9" t="s">
        <v>46</v>
      </c>
      <c r="D186">
        <v>149412</v>
      </c>
      <c r="E186">
        <v>73646</v>
      </c>
      <c r="F186" s="9" t="s">
        <v>10</v>
      </c>
      <c r="G186" s="9" t="s">
        <v>20</v>
      </c>
      <c r="H186" s="9" t="s">
        <v>17</v>
      </c>
      <c r="I186" s="9" t="str">
        <f>IF(AND(Table1_2[[#This Row],[Credit_History]]="Poor",Table1_2[[#This Row],[Loan_Amount]]&lt;50000),"HIGH RISK","SAFE")</f>
        <v>SAFE</v>
      </c>
      <c r="J186" s="10" t="str">
        <f>IF(Table1_2[[#This Row],[Loan_Status]]="pending","follow-up needed","done")</f>
        <v>done</v>
      </c>
      <c r="K1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7" spans="1:11">
      <c r="A187" s="9" t="s">
        <v>214</v>
      </c>
      <c r="B187" s="9" t="s">
        <v>36</v>
      </c>
      <c r="C187" s="9" t="s">
        <v>46</v>
      </c>
      <c r="D187">
        <v>89400</v>
      </c>
      <c r="E187">
        <v>72632</v>
      </c>
      <c r="F187" s="9" t="s">
        <v>10</v>
      </c>
      <c r="G187" s="9" t="s">
        <v>11578</v>
      </c>
      <c r="H187" s="9" t="s">
        <v>11</v>
      </c>
      <c r="I187" s="9" t="str">
        <f>IF(AND(Table1_2[[#This Row],[Credit_History]]="Poor",Table1_2[[#This Row],[Loan_Amount]]&lt;50000),"HIGH RISK","SAFE")</f>
        <v>SAFE</v>
      </c>
      <c r="J187" s="10" t="str">
        <f>IF(Table1_2[[#This Row],[Loan_Status]]="pending","follow-up needed","done")</f>
        <v>follow-up needed</v>
      </c>
      <c r="K1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8" spans="1:11">
      <c r="A188" s="9" t="s">
        <v>215</v>
      </c>
      <c r="B188" s="9" t="s">
        <v>19</v>
      </c>
      <c r="C188" s="9" t="s">
        <v>14</v>
      </c>
      <c r="D188">
        <v>111052</v>
      </c>
      <c r="E188">
        <v>41525</v>
      </c>
      <c r="F188" s="9" t="s">
        <v>15</v>
      </c>
      <c r="G188" s="9" t="s">
        <v>24</v>
      </c>
      <c r="H188" s="9" t="s">
        <v>31</v>
      </c>
      <c r="I188" s="9" t="str">
        <f>IF(AND(Table1_2[[#This Row],[Credit_History]]="Poor",Table1_2[[#This Row],[Loan_Amount]]&lt;50000),"HIGH RISK","SAFE")</f>
        <v>SAFE</v>
      </c>
      <c r="J188" s="10" t="str">
        <f>IF(Table1_2[[#This Row],[Loan_Status]]="pending","follow-up needed","done")</f>
        <v>follow-up needed</v>
      </c>
      <c r="K1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9" spans="1:11">
      <c r="A189" s="9" t="s">
        <v>216</v>
      </c>
      <c r="B189" s="9" t="s">
        <v>5032</v>
      </c>
      <c r="C189" s="9" t="s">
        <v>9</v>
      </c>
      <c r="D189">
        <v>72121</v>
      </c>
      <c r="E189">
        <v>45632</v>
      </c>
      <c r="F189" s="9" t="s">
        <v>10</v>
      </c>
      <c r="G189" s="9" t="s">
        <v>20</v>
      </c>
      <c r="H189" s="9" t="s">
        <v>21</v>
      </c>
      <c r="I189" s="9" t="str">
        <f>IF(AND(Table1_2[[#This Row],[Credit_History]]="Poor",Table1_2[[#This Row],[Loan_Amount]]&lt;50000),"HIGH RISK","SAFE")</f>
        <v>HIGH RISK</v>
      </c>
      <c r="J189" s="10" t="str">
        <f>IF(Table1_2[[#This Row],[Loan_Status]]="pending","follow-up needed","done")</f>
        <v>done</v>
      </c>
      <c r="K1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0" spans="1:11">
      <c r="A190" s="9" t="s">
        <v>217</v>
      </c>
      <c r="B190" s="9" t="s">
        <v>36</v>
      </c>
      <c r="C190" s="9" t="s">
        <v>11579</v>
      </c>
      <c r="D190">
        <v>164703</v>
      </c>
      <c r="E190">
        <v>32033</v>
      </c>
      <c r="F190" s="9" t="s">
        <v>10</v>
      </c>
      <c r="G190" s="9" t="s">
        <v>16</v>
      </c>
      <c r="H190" s="9" t="s">
        <v>31</v>
      </c>
      <c r="I190" s="9" t="str">
        <f>IF(AND(Table1_2[[#This Row],[Credit_History]]="Poor",Table1_2[[#This Row],[Loan_Amount]]&lt;50000),"HIGH RISK","SAFE")</f>
        <v>HIGH RISK</v>
      </c>
      <c r="J190" s="10" t="str">
        <f>IF(Table1_2[[#This Row],[Loan_Status]]="pending","follow-up needed","done")</f>
        <v>done</v>
      </c>
      <c r="K1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1" spans="1:11">
      <c r="A191" s="9" t="s">
        <v>218</v>
      </c>
      <c r="B191" s="9" t="s">
        <v>36</v>
      </c>
      <c r="C191" s="9" t="s">
        <v>14</v>
      </c>
      <c r="D191">
        <v>19314</v>
      </c>
      <c r="E191">
        <v>60410</v>
      </c>
      <c r="F191" s="9" t="s">
        <v>10</v>
      </c>
      <c r="G191" s="9" t="s">
        <v>20</v>
      </c>
      <c r="H191" s="9" t="s">
        <v>31</v>
      </c>
      <c r="I191" s="9" t="str">
        <f>IF(AND(Table1_2[[#This Row],[Credit_History]]="Poor",Table1_2[[#This Row],[Loan_Amount]]&lt;50000),"HIGH RISK","SAFE")</f>
        <v>SAFE</v>
      </c>
      <c r="J191" s="10" t="str">
        <f>IF(Table1_2[[#This Row],[Loan_Status]]="pending","follow-up needed","done")</f>
        <v>done</v>
      </c>
      <c r="K1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2" spans="1:11">
      <c r="A192" s="9" t="s">
        <v>219</v>
      </c>
      <c r="B192" s="9" t="s">
        <v>19</v>
      </c>
      <c r="C192" s="9" t="s">
        <v>9</v>
      </c>
      <c r="D192">
        <v>156670</v>
      </c>
      <c r="E192">
        <v>80490</v>
      </c>
      <c r="F192" s="9" t="s">
        <v>10</v>
      </c>
      <c r="G192" s="9" t="s">
        <v>20</v>
      </c>
      <c r="H192" s="9" t="s">
        <v>11</v>
      </c>
      <c r="I192" s="9" t="str">
        <f>IF(AND(Table1_2[[#This Row],[Credit_History]]="Poor",Table1_2[[#This Row],[Loan_Amount]]&lt;50000),"HIGH RISK","SAFE")</f>
        <v>SAFE</v>
      </c>
      <c r="J192" s="10" t="str">
        <f>IF(Table1_2[[#This Row],[Loan_Status]]="pending","follow-up needed","done")</f>
        <v>done</v>
      </c>
      <c r="K1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3" spans="1:11">
      <c r="A193" s="9" t="s">
        <v>220</v>
      </c>
      <c r="B193" s="9" t="s">
        <v>19</v>
      </c>
      <c r="C193" s="9" t="s">
        <v>11579</v>
      </c>
      <c r="D193">
        <v>128375</v>
      </c>
      <c r="E193">
        <v>72021</v>
      </c>
      <c r="F193" s="9" t="s">
        <v>15</v>
      </c>
      <c r="G193" s="9" t="s">
        <v>11578</v>
      </c>
      <c r="H193" s="9" t="s">
        <v>31</v>
      </c>
      <c r="I193" s="9" t="str">
        <f>IF(AND(Table1_2[[#This Row],[Credit_History]]="Poor",Table1_2[[#This Row],[Loan_Amount]]&lt;50000),"HIGH RISK","SAFE")</f>
        <v>SAFE</v>
      </c>
      <c r="J193" s="10" t="str">
        <f>IF(Table1_2[[#This Row],[Loan_Status]]="pending","follow-up needed","done")</f>
        <v>follow-up needed</v>
      </c>
      <c r="K1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4" spans="1:11">
      <c r="A194" s="9" t="s">
        <v>221</v>
      </c>
      <c r="B194" s="9" t="s">
        <v>36</v>
      </c>
      <c r="C194" s="9" t="s">
        <v>11579</v>
      </c>
      <c r="D194">
        <v>27411</v>
      </c>
      <c r="E194">
        <v>85977</v>
      </c>
      <c r="F194" s="9" t="s">
        <v>10</v>
      </c>
      <c r="G194" s="9" t="s">
        <v>16</v>
      </c>
      <c r="H194" s="9" t="s">
        <v>11</v>
      </c>
      <c r="I194" s="9" t="str">
        <f>IF(AND(Table1_2[[#This Row],[Credit_History]]="Poor",Table1_2[[#This Row],[Loan_Amount]]&lt;50000),"HIGH RISK","SAFE")</f>
        <v>SAFE</v>
      </c>
      <c r="J194" s="10" t="str">
        <f>IF(Table1_2[[#This Row],[Loan_Status]]="pending","follow-up needed","done")</f>
        <v>done</v>
      </c>
      <c r="K1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5" spans="1:11">
      <c r="A195" s="9" t="s">
        <v>222</v>
      </c>
      <c r="B195" s="9" t="s">
        <v>19</v>
      </c>
      <c r="C195" s="9" t="s">
        <v>9</v>
      </c>
      <c r="D195">
        <v>146389</v>
      </c>
      <c r="E195">
        <v>7241</v>
      </c>
      <c r="F195" s="9" t="s">
        <v>15</v>
      </c>
      <c r="G195" s="9" t="s">
        <v>11578</v>
      </c>
      <c r="H195" s="9" t="s">
        <v>11</v>
      </c>
      <c r="I195" s="9" t="str">
        <f>IF(AND(Table1_2[[#This Row],[Credit_History]]="Poor",Table1_2[[#This Row],[Loan_Amount]]&lt;50000),"HIGH RISK","SAFE")</f>
        <v>SAFE</v>
      </c>
      <c r="J195" s="10" t="str">
        <f>IF(Table1_2[[#This Row],[Loan_Status]]="pending","follow-up needed","done")</f>
        <v>follow-up needed</v>
      </c>
      <c r="K1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6" spans="1:11">
      <c r="A196" s="9" t="s">
        <v>223</v>
      </c>
      <c r="B196" s="9" t="s">
        <v>19</v>
      </c>
      <c r="C196" s="9" t="s">
        <v>46</v>
      </c>
      <c r="D196">
        <v>36386</v>
      </c>
      <c r="E196">
        <v>52715</v>
      </c>
      <c r="F196" s="9" t="s">
        <v>10</v>
      </c>
      <c r="G196" s="9" t="s">
        <v>16</v>
      </c>
      <c r="H196" s="9" t="s">
        <v>21</v>
      </c>
      <c r="I196" s="9" t="str">
        <f>IF(AND(Table1_2[[#This Row],[Credit_History]]="Poor",Table1_2[[#This Row],[Loan_Amount]]&lt;50000),"HIGH RISK","SAFE")</f>
        <v>SAFE</v>
      </c>
      <c r="J196" s="10" t="str">
        <f>IF(Table1_2[[#This Row],[Loan_Status]]="pending","follow-up needed","done")</f>
        <v>done</v>
      </c>
      <c r="K1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7" spans="1:11">
      <c r="A197" s="9" t="s">
        <v>224</v>
      </c>
      <c r="B197" s="9" t="s">
        <v>19</v>
      </c>
      <c r="C197" s="9" t="s">
        <v>11579</v>
      </c>
      <c r="D197">
        <v>184964</v>
      </c>
      <c r="E197">
        <v>36366</v>
      </c>
      <c r="F197" s="9" t="s">
        <v>10</v>
      </c>
      <c r="G197" s="9" t="s">
        <v>24</v>
      </c>
      <c r="H197" s="9" t="s">
        <v>31</v>
      </c>
      <c r="I197" s="9" t="str">
        <f>IF(AND(Table1_2[[#This Row],[Credit_History]]="Poor",Table1_2[[#This Row],[Loan_Amount]]&lt;50000),"HIGH RISK","SAFE")</f>
        <v>HIGH RISK</v>
      </c>
      <c r="J197" s="10" t="str">
        <f>IF(Table1_2[[#This Row],[Loan_Status]]="pending","follow-up needed","done")</f>
        <v>follow-up needed</v>
      </c>
      <c r="K1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8" spans="1:11">
      <c r="A198" s="9" t="s">
        <v>225</v>
      </c>
      <c r="B198" s="9" t="s">
        <v>36</v>
      </c>
      <c r="C198" s="9" t="s">
        <v>46</v>
      </c>
      <c r="D198">
        <v>79300</v>
      </c>
      <c r="E198">
        <v>42594</v>
      </c>
      <c r="F198" s="9" t="s">
        <v>15</v>
      </c>
      <c r="G198" s="9" t="s">
        <v>20</v>
      </c>
      <c r="H198" s="9" t="s">
        <v>31</v>
      </c>
      <c r="I198" s="9" t="str">
        <f>IF(AND(Table1_2[[#This Row],[Credit_History]]="Poor",Table1_2[[#This Row],[Loan_Amount]]&lt;50000),"HIGH RISK","SAFE")</f>
        <v>SAFE</v>
      </c>
      <c r="J198" s="10" t="str">
        <f>IF(Table1_2[[#This Row],[Loan_Status]]="pending","follow-up needed","done")</f>
        <v>done</v>
      </c>
      <c r="K1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9" spans="1:11">
      <c r="A199" s="9" t="s">
        <v>226</v>
      </c>
      <c r="B199" s="9" t="s">
        <v>19</v>
      </c>
      <c r="C199" s="9" t="s">
        <v>46</v>
      </c>
      <c r="D199">
        <v>175929</v>
      </c>
      <c r="E199">
        <v>62444</v>
      </c>
      <c r="F199" s="9" t="s">
        <v>10</v>
      </c>
      <c r="G199" s="9" t="s">
        <v>20</v>
      </c>
      <c r="H199" s="9" t="s">
        <v>21</v>
      </c>
      <c r="I199" s="9" t="str">
        <f>IF(AND(Table1_2[[#This Row],[Credit_History]]="Poor",Table1_2[[#This Row],[Loan_Amount]]&lt;50000),"HIGH RISK","SAFE")</f>
        <v>SAFE</v>
      </c>
      <c r="J199" s="10" t="str">
        <f>IF(Table1_2[[#This Row],[Loan_Status]]="pending","follow-up needed","done")</f>
        <v>done</v>
      </c>
      <c r="K1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0" spans="1:11">
      <c r="A200" s="9" t="s">
        <v>227</v>
      </c>
      <c r="B200" s="9" t="s">
        <v>36</v>
      </c>
      <c r="C200" s="9" t="s">
        <v>9</v>
      </c>
      <c r="D200">
        <v>174254</v>
      </c>
      <c r="E200">
        <v>35354</v>
      </c>
      <c r="F200" s="9" t="s">
        <v>10</v>
      </c>
      <c r="G200" s="9" t="s">
        <v>24</v>
      </c>
      <c r="H200" s="9" t="s">
        <v>11</v>
      </c>
      <c r="I200" s="9" t="str">
        <f>IF(AND(Table1_2[[#This Row],[Credit_History]]="Poor",Table1_2[[#This Row],[Loan_Amount]]&lt;50000),"HIGH RISK","SAFE")</f>
        <v>HIGH RISK</v>
      </c>
      <c r="J200" s="10" t="str">
        <f>IF(Table1_2[[#This Row],[Loan_Status]]="pending","follow-up needed","done")</f>
        <v>follow-up needed</v>
      </c>
      <c r="K2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1" spans="1:11">
      <c r="A201" s="9" t="s">
        <v>228</v>
      </c>
      <c r="B201" s="9" t="s">
        <v>19</v>
      </c>
      <c r="C201" s="9" t="s">
        <v>14</v>
      </c>
      <c r="D201">
        <v>118717</v>
      </c>
      <c r="E201">
        <v>88621</v>
      </c>
      <c r="F201" s="9" t="s">
        <v>10</v>
      </c>
      <c r="G201" s="9" t="s">
        <v>11578</v>
      </c>
      <c r="H201" s="9" t="s">
        <v>11</v>
      </c>
      <c r="I201" s="9" t="str">
        <f>IF(AND(Table1_2[[#This Row],[Credit_History]]="Poor",Table1_2[[#This Row],[Loan_Amount]]&lt;50000),"HIGH RISK","SAFE")</f>
        <v>SAFE</v>
      </c>
      <c r="J201" s="10" t="str">
        <f>IF(Table1_2[[#This Row],[Loan_Status]]="pending","follow-up needed","done")</f>
        <v>follow-up needed</v>
      </c>
      <c r="K2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2" spans="1:11">
      <c r="A202" s="9" t="s">
        <v>229</v>
      </c>
      <c r="B202" s="9" t="s">
        <v>19</v>
      </c>
      <c r="C202" s="9" t="s">
        <v>14</v>
      </c>
      <c r="D202">
        <v>34830</v>
      </c>
      <c r="E202">
        <v>30524</v>
      </c>
      <c r="F202" s="9" t="s">
        <v>15</v>
      </c>
      <c r="G202" s="9" t="s">
        <v>20</v>
      </c>
      <c r="H202" s="9" t="s">
        <v>11</v>
      </c>
      <c r="I202" s="9" t="str">
        <f>IF(AND(Table1_2[[#This Row],[Credit_History]]="Poor",Table1_2[[#This Row],[Loan_Amount]]&lt;50000),"HIGH RISK","SAFE")</f>
        <v>SAFE</v>
      </c>
      <c r="J202" s="10" t="str">
        <f>IF(Table1_2[[#This Row],[Loan_Status]]="pending","follow-up needed","done")</f>
        <v>done</v>
      </c>
      <c r="K2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3" spans="1:11">
      <c r="A203" s="9" t="s">
        <v>230</v>
      </c>
      <c r="B203" s="9" t="s">
        <v>19</v>
      </c>
      <c r="C203" s="9" t="s">
        <v>9</v>
      </c>
      <c r="D203">
        <v>69289</v>
      </c>
      <c r="E203">
        <v>9155</v>
      </c>
      <c r="F203" s="9" t="s">
        <v>10</v>
      </c>
      <c r="G203" s="9" t="s">
        <v>24</v>
      </c>
      <c r="H203" s="9" t="s">
        <v>11</v>
      </c>
      <c r="I203" s="9" t="str">
        <f>IF(AND(Table1_2[[#This Row],[Credit_History]]="Poor",Table1_2[[#This Row],[Loan_Amount]]&lt;50000),"HIGH RISK","SAFE")</f>
        <v>HIGH RISK</v>
      </c>
      <c r="J203" s="10" t="str">
        <f>IF(Table1_2[[#This Row],[Loan_Status]]="pending","follow-up needed","done")</f>
        <v>follow-up needed</v>
      </c>
      <c r="K2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4" spans="1:11">
      <c r="A204" s="9" t="s">
        <v>231</v>
      </c>
      <c r="B204" s="9" t="s">
        <v>19</v>
      </c>
      <c r="C204" s="9" t="s">
        <v>11579</v>
      </c>
      <c r="D204">
        <v>87150</v>
      </c>
      <c r="E204">
        <v>61741</v>
      </c>
      <c r="F204" s="9" t="s">
        <v>10</v>
      </c>
      <c r="G204" s="9" t="s">
        <v>24</v>
      </c>
      <c r="H204" s="9" t="s">
        <v>11</v>
      </c>
      <c r="I204" s="9" t="str">
        <f>IF(AND(Table1_2[[#This Row],[Credit_History]]="Poor",Table1_2[[#This Row],[Loan_Amount]]&lt;50000),"HIGH RISK","SAFE")</f>
        <v>SAFE</v>
      </c>
      <c r="J204" s="10" t="str">
        <f>IF(Table1_2[[#This Row],[Loan_Status]]="pending","follow-up needed","done")</f>
        <v>follow-up needed</v>
      </c>
      <c r="K2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5" spans="1:11">
      <c r="A205" s="9" t="s">
        <v>232</v>
      </c>
      <c r="B205" s="9" t="s">
        <v>36</v>
      </c>
      <c r="C205" s="9" t="s">
        <v>46</v>
      </c>
      <c r="D205">
        <v>60054</v>
      </c>
      <c r="E205">
        <v>37323</v>
      </c>
      <c r="F205" s="9" t="s">
        <v>10</v>
      </c>
      <c r="G205" s="9" t="s">
        <v>20</v>
      </c>
      <c r="H205" s="9" t="s">
        <v>11</v>
      </c>
      <c r="I205" s="9" t="str">
        <f>IF(AND(Table1_2[[#This Row],[Credit_History]]="Poor",Table1_2[[#This Row],[Loan_Amount]]&lt;50000),"HIGH RISK","SAFE")</f>
        <v>HIGH RISK</v>
      </c>
      <c r="J205" s="10" t="str">
        <f>IF(Table1_2[[#This Row],[Loan_Status]]="pending","follow-up needed","done")</f>
        <v>done</v>
      </c>
      <c r="K2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6" spans="1:11">
      <c r="A206" s="9" t="s">
        <v>233</v>
      </c>
      <c r="B206" s="9" t="s">
        <v>19</v>
      </c>
      <c r="C206" s="9" t="s">
        <v>46</v>
      </c>
      <c r="D206">
        <v>164331</v>
      </c>
      <c r="E206">
        <v>32102</v>
      </c>
      <c r="F206" s="9" t="s">
        <v>15</v>
      </c>
      <c r="G206" s="9" t="s">
        <v>11578</v>
      </c>
      <c r="H206" s="9" t="s">
        <v>11</v>
      </c>
      <c r="I206" s="9" t="str">
        <f>IF(AND(Table1_2[[#This Row],[Credit_History]]="Poor",Table1_2[[#This Row],[Loan_Amount]]&lt;50000),"HIGH RISK","SAFE")</f>
        <v>SAFE</v>
      </c>
      <c r="J206" s="10" t="str">
        <f>IF(Table1_2[[#This Row],[Loan_Status]]="pending","follow-up needed","done")</f>
        <v>follow-up needed</v>
      </c>
      <c r="K2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7" spans="1:11">
      <c r="A207" s="9" t="s">
        <v>234</v>
      </c>
      <c r="B207" s="9" t="s">
        <v>19</v>
      </c>
      <c r="C207" s="9" t="s">
        <v>9</v>
      </c>
      <c r="D207">
        <v>17434</v>
      </c>
      <c r="E207">
        <v>28821</v>
      </c>
      <c r="F207" s="9" t="s">
        <v>10</v>
      </c>
      <c r="G207" s="9" t="s">
        <v>20</v>
      </c>
      <c r="H207" s="9" t="s">
        <v>17</v>
      </c>
      <c r="I207" s="9" t="str">
        <f>IF(AND(Table1_2[[#This Row],[Credit_History]]="Poor",Table1_2[[#This Row],[Loan_Amount]]&lt;50000),"HIGH RISK","SAFE")</f>
        <v>HIGH RISK</v>
      </c>
      <c r="J207" s="10" t="str">
        <f>IF(Table1_2[[#This Row],[Loan_Status]]="pending","follow-up needed","done")</f>
        <v>done</v>
      </c>
      <c r="K2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8" spans="1:11">
      <c r="A208" s="9" t="s">
        <v>235</v>
      </c>
      <c r="B208" s="9" t="s">
        <v>19</v>
      </c>
      <c r="C208" s="9" t="s">
        <v>11579</v>
      </c>
      <c r="D208">
        <v>50566</v>
      </c>
      <c r="E208">
        <v>93983</v>
      </c>
      <c r="F208" s="9" t="s">
        <v>10</v>
      </c>
      <c r="G208" s="9" t="s">
        <v>11578</v>
      </c>
      <c r="H208" s="9" t="s">
        <v>31</v>
      </c>
      <c r="I208" s="9" t="str">
        <f>IF(AND(Table1_2[[#This Row],[Credit_History]]="Poor",Table1_2[[#This Row],[Loan_Amount]]&lt;50000),"HIGH RISK","SAFE")</f>
        <v>SAFE</v>
      </c>
      <c r="J208" s="10" t="str">
        <f>IF(Table1_2[[#This Row],[Loan_Status]]="pending","follow-up needed","done")</f>
        <v>follow-up needed</v>
      </c>
      <c r="K2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9" spans="1:11">
      <c r="A209" s="9" t="s">
        <v>236</v>
      </c>
      <c r="B209" s="9" t="s">
        <v>36</v>
      </c>
      <c r="C209" s="9" t="s">
        <v>46</v>
      </c>
      <c r="D209">
        <v>56010</v>
      </c>
      <c r="E209">
        <v>48054</v>
      </c>
      <c r="F209" s="9" t="s">
        <v>15</v>
      </c>
      <c r="G209" s="9" t="s">
        <v>20</v>
      </c>
      <c r="H209" s="9" t="s">
        <v>11</v>
      </c>
      <c r="I209" s="9" t="str">
        <f>IF(AND(Table1_2[[#This Row],[Credit_History]]="Poor",Table1_2[[#This Row],[Loan_Amount]]&lt;50000),"HIGH RISK","SAFE")</f>
        <v>SAFE</v>
      </c>
      <c r="J209" s="10" t="str">
        <f>IF(Table1_2[[#This Row],[Loan_Status]]="pending","follow-up needed","done")</f>
        <v>done</v>
      </c>
      <c r="K2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0" spans="1:11">
      <c r="A210" s="9" t="s">
        <v>237</v>
      </c>
      <c r="B210" s="9" t="s">
        <v>19</v>
      </c>
      <c r="C210" s="9" t="s">
        <v>9</v>
      </c>
      <c r="D210">
        <v>152477</v>
      </c>
      <c r="E210">
        <v>22923</v>
      </c>
      <c r="F210" s="9" t="s">
        <v>10</v>
      </c>
      <c r="G210" s="9" t="s">
        <v>24</v>
      </c>
      <c r="H210" s="9" t="s">
        <v>11</v>
      </c>
      <c r="I210" s="9" t="str">
        <f>IF(AND(Table1_2[[#This Row],[Credit_History]]="Poor",Table1_2[[#This Row],[Loan_Amount]]&lt;50000),"HIGH RISK","SAFE")</f>
        <v>HIGH RISK</v>
      </c>
      <c r="J210" s="10" t="str">
        <f>IF(Table1_2[[#This Row],[Loan_Status]]="pending","follow-up needed","done")</f>
        <v>follow-up needed</v>
      </c>
      <c r="K2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1" spans="1:11">
      <c r="A211" s="9" t="s">
        <v>238</v>
      </c>
      <c r="B211" s="9" t="s">
        <v>36</v>
      </c>
      <c r="C211" s="9" t="s">
        <v>11579</v>
      </c>
      <c r="D211">
        <v>58857</v>
      </c>
      <c r="E211">
        <v>71123</v>
      </c>
      <c r="F211" s="9" t="s">
        <v>15</v>
      </c>
      <c r="G211" s="9" t="s">
        <v>24</v>
      </c>
      <c r="H211" s="9" t="s">
        <v>21</v>
      </c>
      <c r="I211" s="9" t="str">
        <f>IF(AND(Table1_2[[#This Row],[Credit_History]]="Poor",Table1_2[[#This Row],[Loan_Amount]]&lt;50000),"HIGH RISK","SAFE")</f>
        <v>SAFE</v>
      </c>
      <c r="J211" s="10" t="str">
        <f>IF(Table1_2[[#This Row],[Loan_Status]]="pending","follow-up needed","done")</f>
        <v>follow-up needed</v>
      </c>
      <c r="K2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2" spans="1:11">
      <c r="A212" s="9" t="s">
        <v>239</v>
      </c>
      <c r="B212" s="9" t="s">
        <v>5032</v>
      </c>
      <c r="C212" s="9" t="s">
        <v>46</v>
      </c>
      <c r="D212">
        <v>39508</v>
      </c>
      <c r="E212">
        <v>35959</v>
      </c>
      <c r="F212" s="9" t="s">
        <v>10</v>
      </c>
      <c r="G212" s="9" t="s">
        <v>11578</v>
      </c>
      <c r="H212" s="9" t="s">
        <v>17</v>
      </c>
      <c r="I212" s="9" t="str">
        <f>IF(AND(Table1_2[[#This Row],[Credit_History]]="Poor",Table1_2[[#This Row],[Loan_Amount]]&lt;50000),"HIGH RISK","SAFE")</f>
        <v>HIGH RISK</v>
      </c>
      <c r="J212" s="10" t="str">
        <f>IF(Table1_2[[#This Row],[Loan_Status]]="pending","follow-up needed","done")</f>
        <v>follow-up needed</v>
      </c>
      <c r="K2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3" spans="1:11">
      <c r="A213" s="9" t="s">
        <v>240</v>
      </c>
      <c r="B213" s="9" t="s">
        <v>36</v>
      </c>
      <c r="C213" s="9" t="s">
        <v>14</v>
      </c>
      <c r="D213">
        <v>72842</v>
      </c>
      <c r="E213">
        <v>88550</v>
      </c>
      <c r="F213" s="9" t="s">
        <v>10</v>
      </c>
      <c r="G213" s="9" t="s">
        <v>11578</v>
      </c>
      <c r="H213" s="9" t="s">
        <v>11</v>
      </c>
      <c r="I213" s="9" t="str">
        <f>IF(AND(Table1_2[[#This Row],[Credit_History]]="Poor",Table1_2[[#This Row],[Loan_Amount]]&lt;50000),"HIGH RISK","SAFE")</f>
        <v>SAFE</v>
      </c>
      <c r="J213" s="10" t="str">
        <f>IF(Table1_2[[#This Row],[Loan_Status]]="pending","follow-up needed","done")</f>
        <v>follow-up needed</v>
      </c>
      <c r="K2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4" spans="1:11">
      <c r="A214" s="9" t="s">
        <v>241</v>
      </c>
      <c r="B214" s="9" t="s">
        <v>19</v>
      </c>
      <c r="C214" s="9" t="s">
        <v>9</v>
      </c>
      <c r="D214">
        <v>80407</v>
      </c>
      <c r="E214">
        <v>60089</v>
      </c>
      <c r="F214" s="9" t="s">
        <v>10</v>
      </c>
      <c r="G214" s="9" t="s">
        <v>11578</v>
      </c>
      <c r="H214" s="9" t="s">
        <v>31</v>
      </c>
      <c r="I214" s="9" t="str">
        <f>IF(AND(Table1_2[[#This Row],[Credit_History]]="Poor",Table1_2[[#This Row],[Loan_Amount]]&lt;50000),"HIGH RISK","SAFE")</f>
        <v>SAFE</v>
      </c>
      <c r="J214" s="10" t="str">
        <f>IF(Table1_2[[#This Row],[Loan_Status]]="pending","follow-up needed","done")</f>
        <v>follow-up needed</v>
      </c>
      <c r="K2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5" spans="1:11">
      <c r="A215" s="9" t="s">
        <v>242</v>
      </c>
      <c r="B215" s="9" t="s">
        <v>36</v>
      </c>
      <c r="C215" s="9" t="s">
        <v>11579</v>
      </c>
      <c r="D215">
        <v>54847</v>
      </c>
      <c r="E215">
        <v>49184</v>
      </c>
      <c r="F215" s="9" t="s">
        <v>15</v>
      </c>
      <c r="G215" s="9" t="s">
        <v>20</v>
      </c>
      <c r="H215" s="9" t="s">
        <v>21</v>
      </c>
      <c r="I215" s="9" t="str">
        <f>IF(AND(Table1_2[[#This Row],[Credit_History]]="Poor",Table1_2[[#This Row],[Loan_Amount]]&lt;50000),"HIGH RISK","SAFE")</f>
        <v>SAFE</v>
      </c>
      <c r="J215" s="10" t="str">
        <f>IF(Table1_2[[#This Row],[Loan_Status]]="pending","follow-up needed","done")</f>
        <v>done</v>
      </c>
      <c r="K2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6" spans="1:11">
      <c r="A216" s="9" t="s">
        <v>243</v>
      </c>
      <c r="B216" s="9" t="s">
        <v>36</v>
      </c>
      <c r="C216" s="9" t="s">
        <v>9</v>
      </c>
      <c r="D216">
        <v>154278</v>
      </c>
      <c r="E216">
        <v>16920</v>
      </c>
      <c r="F216" s="9" t="s">
        <v>15</v>
      </c>
      <c r="G216" s="9" t="s">
        <v>24</v>
      </c>
      <c r="H216" s="9" t="s">
        <v>31</v>
      </c>
      <c r="I216" s="9" t="str">
        <f>IF(AND(Table1_2[[#This Row],[Credit_History]]="Poor",Table1_2[[#This Row],[Loan_Amount]]&lt;50000),"HIGH RISK","SAFE")</f>
        <v>SAFE</v>
      </c>
      <c r="J216" s="10" t="str">
        <f>IF(Table1_2[[#This Row],[Loan_Status]]="pending","follow-up needed","done")</f>
        <v>follow-up needed</v>
      </c>
      <c r="K2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7" spans="1:11">
      <c r="A217" s="9" t="s">
        <v>244</v>
      </c>
      <c r="B217" s="9" t="s">
        <v>19</v>
      </c>
      <c r="C217" s="9" t="s">
        <v>9</v>
      </c>
      <c r="D217">
        <v>14003</v>
      </c>
      <c r="E217">
        <v>20182</v>
      </c>
      <c r="F217" s="9" t="s">
        <v>10</v>
      </c>
      <c r="G217" s="9" t="s">
        <v>16</v>
      </c>
      <c r="H217" s="9" t="s">
        <v>21</v>
      </c>
      <c r="I217" s="9" t="str">
        <f>IF(AND(Table1_2[[#This Row],[Credit_History]]="Poor",Table1_2[[#This Row],[Loan_Amount]]&lt;50000),"HIGH RISK","SAFE")</f>
        <v>HIGH RISK</v>
      </c>
      <c r="J217" s="10" t="str">
        <f>IF(Table1_2[[#This Row],[Loan_Status]]="pending","follow-up needed","done")</f>
        <v>done</v>
      </c>
      <c r="K2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8" spans="1:11">
      <c r="A218" s="9" t="s">
        <v>245</v>
      </c>
      <c r="B218" s="9" t="s">
        <v>5032</v>
      </c>
      <c r="C218" s="9" t="s">
        <v>14</v>
      </c>
      <c r="D218">
        <v>60504</v>
      </c>
      <c r="E218">
        <v>40027</v>
      </c>
      <c r="F218" s="9" t="s">
        <v>10</v>
      </c>
      <c r="G218" s="9" t="s">
        <v>20</v>
      </c>
      <c r="H218" s="9" t="s">
        <v>11</v>
      </c>
      <c r="I218" s="9" t="str">
        <f>IF(AND(Table1_2[[#This Row],[Credit_History]]="Poor",Table1_2[[#This Row],[Loan_Amount]]&lt;50000),"HIGH RISK","SAFE")</f>
        <v>HIGH RISK</v>
      </c>
      <c r="J218" s="10" t="str">
        <f>IF(Table1_2[[#This Row],[Loan_Status]]="pending","follow-up needed","done")</f>
        <v>done</v>
      </c>
      <c r="K2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9" spans="1:11">
      <c r="A219" s="9" t="s">
        <v>246</v>
      </c>
      <c r="B219" s="9" t="s">
        <v>36</v>
      </c>
      <c r="C219" s="9" t="s">
        <v>9</v>
      </c>
      <c r="D219">
        <v>66478</v>
      </c>
      <c r="E219">
        <v>80111</v>
      </c>
      <c r="F219" s="9" t="s">
        <v>10</v>
      </c>
      <c r="G219" s="9" t="s">
        <v>20</v>
      </c>
      <c r="H219" s="9" t="s">
        <v>31</v>
      </c>
      <c r="I219" s="9" t="str">
        <f>IF(AND(Table1_2[[#This Row],[Credit_History]]="Poor",Table1_2[[#This Row],[Loan_Amount]]&lt;50000),"HIGH RISK","SAFE")</f>
        <v>SAFE</v>
      </c>
      <c r="J219" s="10" t="str">
        <f>IF(Table1_2[[#This Row],[Loan_Status]]="pending","follow-up needed","done")</f>
        <v>done</v>
      </c>
      <c r="K2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0" spans="1:11">
      <c r="A220" s="9" t="s">
        <v>247</v>
      </c>
      <c r="B220" s="9" t="s">
        <v>5032</v>
      </c>
      <c r="C220" s="9" t="s">
        <v>14</v>
      </c>
      <c r="D220">
        <v>93290</v>
      </c>
      <c r="E220">
        <v>76871</v>
      </c>
      <c r="F220" s="9" t="s">
        <v>10</v>
      </c>
      <c r="G220" s="9" t="s">
        <v>24</v>
      </c>
      <c r="H220" s="9" t="s">
        <v>21</v>
      </c>
      <c r="I220" s="9" t="str">
        <f>IF(AND(Table1_2[[#This Row],[Credit_History]]="Poor",Table1_2[[#This Row],[Loan_Amount]]&lt;50000),"HIGH RISK","SAFE")</f>
        <v>SAFE</v>
      </c>
      <c r="J220" s="10" t="str">
        <f>IF(Table1_2[[#This Row],[Loan_Status]]="pending","follow-up needed","done")</f>
        <v>follow-up needed</v>
      </c>
      <c r="K2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1" spans="1:11">
      <c r="A221" s="9" t="s">
        <v>248</v>
      </c>
      <c r="B221" s="9" t="s">
        <v>19</v>
      </c>
      <c r="C221" s="9" t="s">
        <v>11579</v>
      </c>
      <c r="D221">
        <v>173629</v>
      </c>
      <c r="E221">
        <v>33892</v>
      </c>
      <c r="F221" s="9" t="s">
        <v>15</v>
      </c>
      <c r="G221" s="9" t="s">
        <v>24</v>
      </c>
      <c r="H221" s="9" t="s">
        <v>21</v>
      </c>
      <c r="I221" s="9" t="str">
        <f>IF(AND(Table1_2[[#This Row],[Credit_History]]="Poor",Table1_2[[#This Row],[Loan_Amount]]&lt;50000),"HIGH RISK","SAFE")</f>
        <v>SAFE</v>
      </c>
      <c r="J221" s="10" t="str">
        <f>IF(Table1_2[[#This Row],[Loan_Status]]="pending","follow-up needed","done")</f>
        <v>follow-up needed</v>
      </c>
      <c r="K2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2" spans="1:11">
      <c r="A222" s="9" t="s">
        <v>249</v>
      </c>
      <c r="B222" s="9" t="s">
        <v>36</v>
      </c>
      <c r="C222" s="9" t="s">
        <v>46</v>
      </c>
      <c r="D222">
        <v>35771</v>
      </c>
      <c r="E222">
        <v>69560</v>
      </c>
      <c r="F222" s="9" t="s">
        <v>10</v>
      </c>
      <c r="G222" s="9" t="s">
        <v>16</v>
      </c>
      <c r="H222" s="9" t="s">
        <v>21</v>
      </c>
      <c r="I222" s="9" t="str">
        <f>IF(AND(Table1_2[[#This Row],[Credit_History]]="Poor",Table1_2[[#This Row],[Loan_Amount]]&lt;50000),"HIGH RISK","SAFE")</f>
        <v>SAFE</v>
      </c>
      <c r="J222" s="10" t="str">
        <f>IF(Table1_2[[#This Row],[Loan_Status]]="pending","follow-up needed","done")</f>
        <v>done</v>
      </c>
      <c r="K2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3" spans="1:11">
      <c r="A223" s="9" t="s">
        <v>250</v>
      </c>
      <c r="B223" s="9" t="s">
        <v>36</v>
      </c>
      <c r="C223" s="9" t="s">
        <v>14</v>
      </c>
      <c r="D223">
        <v>79967</v>
      </c>
      <c r="E223">
        <v>32137</v>
      </c>
      <c r="F223" s="9" t="s">
        <v>10</v>
      </c>
      <c r="G223" s="9" t="s">
        <v>16</v>
      </c>
      <c r="H223" s="9" t="s">
        <v>21</v>
      </c>
      <c r="I223" s="9" t="str">
        <f>IF(AND(Table1_2[[#This Row],[Credit_History]]="Poor",Table1_2[[#This Row],[Loan_Amount]]&lt;50000),"HIGH RISK","SAFE")</f>
        <v>HIGH RISK</v>
      </c>
      <c r="J223" s="10" t="str">
        <f>IF(Table1_2[[#This Row],[Loan_Status]]="pending","follow-up needed","done")</f>
        <v>done</v>
      </c>
      <c r="K2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4" spans="1:11">
      <c r="A224" s="9" t="s">
        <v>251</v>
      </c>
      <c r="B224" s="9" t="s">
        <v>5032</v>
      </c>
      <c r="C224" s="9" t="s">
        <v>14</v>
      </c>
      <c r="D224">
        <v>168285</v>
      </c>
      <c r="E224">
        <v>82852</v>
      </c>
      <c r="F224" s="9" t="s">
        <v>10</v>
      </c>
      <c r="G224" s="9" t="s">
        <v>16</v>
      </c>
      <c r="H224" s="9" t="s">
        <v>17</v>
      </c>
      <c r="I224" s="9" t="str">
        <f>IF(AND(Table1_2[[#This Row],[Credit_History]]="Poor",Table1_2[[#This Row],[Loan_Amount]]&lt;50000),"HIGH RISK","SAFE")</f>
        <v>SAFE</v>
      </c>
      <c r="J224" s="10" t="str">
        <f>IF(Table1_2[[#This Row],[Loan_Status]]="pending","follow-up needed","done")</f>
        <v>done</v>
      </c>
      <c r="K2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5" spans="1:11">
      <c r="A225" s="9" t="s">
        <v>252</v>
      </c>
      <c r="B225" s="9" t="s">
        <v>19</v>
      </c>
      <c r="C225" s="9" t="s">
        <v>11579</v>
      </c>
      <c r="D225">
        <v>171802</v>
      </c>
      <c r="E225">
        <v>54887</v>
      </c>
      <c r="F225" s="9" t="s">
        <v>15</v>
      </c>
      <c r="G225" s="9" t="s">
        <v>11578</v>
      </c>
      <c r="H225" s="9" t="s">
        <v>11</v>
      </c>
      <c r="I225" s="9" t="str">
        <f>IF(AND(Table1_2[[#This Row],[Credit_History]]="Poor",Table1_2[[#This Row],[Loan_Amount]]&lt;50000),"HIGH RISK","SAFE")</f>
        <v>SAFE</v>
      </c>
      <c r="J225" s="10" t="str">
        <f>IF(Table1_2[[#This Row],[Loan_Status]]="pending","follow-up needed","done")</f>
        <v>follow-up needed</v>
      </c>
      <c r="K2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6" spans="1:11">
      <c r="A226" s="9" t="s">
        <v>253</v>
      </c>
      <c r="B226" s="9" t="s">
        <v>36</v>
      </c>
      <c r="C226" s="9" t="s">
        <v>46</v>
      </c>
      <c r="D226">
        <v>125716</v>
      </c>
      <c r="E226">
        <v>47493</v>
      </c>
      <c r="F226" s="9" t="s">
        <v>10</v>
      </c>
      <c r="G226" s="9" t="s">
        <v>20</v>
      </c>
      <c r="H226" s="9" t="s">
        <v>17</v>
      </c>
      <c r="I226" s="9" t="str">
        <f>IF(AND(Table1_2[[#This Row],[Credit_History]]="Poor",Table1_2[[#This Row],[Loan_Amount]]&lt;50000),"HIGH RISK","SAFE")</f>
        <v>HIGH RISK</v>
      </c>
      <c r="J226" s="10" t="str">
        <f>IF(Table1_2[[#This Row],[Loan_Status]]="pending","follow-up needed","done")</f>
        <v>done</v>
      </c>
      <c r="K2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7" spans="1:11">
      <c r="A227" s="9" t="s">
        <v>254</v>
      </c>
      <c r="B227" s="9" t="s">
        <v>36</v>
      </c>
      <c r="C227" s="9" t="s">
        <v>46</v>
      </c>
      <c r="D227">
        <v>44713</v>
      </c>
      <c r="E227">
        <v>66251</v>
      </c>
      <c r="F227" s="9" t="s">
        <v>15</v>
      </c>
      <c r="G227" s="9" t="s">
        <v>11578</v>
      </c>
      <c r="H227" s="9" t="s">
        <v>21</v>
      </c>
      <c r="I227" s="9" t="str">
        <f>IF(AND(Table1_2[[#This Row],[Credit_History]]="Poor",Table1_2[[#This Row],[Loan_Amount]]&lt;50000),"HIGH RISK","SAFE")</f>
        <v>SAFE</v>
      </c>
      <c r="J227" s="10" t="str">
        <f>IF(Table1_2[[#This Row],[Loan_Status]]="pending","follow-up needed","done")</f>
        <v>follow-up needed</v>
      </c>
      <c r="K2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8" spans="1:11">
      <c r="A228" s="9" t="s">
        <v>255</v>
      </c>
      <c r="B228" s="9" t="s">
        <v>36</v>
      </c>
      <c r="C228" s="9" t="s">
        <v>14</v>
      </c>
      <c r="D228">
        <v>134996</v>
      </c>
      <c r="E228">
        <v>9397</v>
      </c>
      <c r="F228" s="9" t="s">
        <v>15</v>
      </c>
      <c r="G228" s="9" t="s">
        <v>20</v>
      </c>
      <c r="H228" s="9" t="s">
        <v>31</v>
      </c>
      <c r="I228" s="9" t="str">
        <f>IF(AND(Table1_2[[#This Row],[Credit_History]]="Poor",Table1_2[[#This Row],[Loan_Amount]]&lt;50000),"HIGH RISK","SAFE")</f>
        <v>SAFE</v>
      </c>
      <c r="J228" s="10" t="str">
        <f>IF(Table1_2[[#This Row],[Loan_Status]]="pending","follow-up needed","done")</f>
        <v>done</v>
      </c>
      <c r="K2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9" spans="1:11">
      <c r="A229" s="9" t="s">
        <v>256</v>
      </c>
      <c r="B229" s="9" t="s">
        <v>5032</v>
      </c>
      <c r="C229" s="9" t="s">
        <v>9</v>
      </c>
      <c r="D229">
        <v>151043</v>
      </c>
      <c r="E229">
        <v>74478</v>
      </c>
      <c r="F229" s="9" t="s">
        <v>15</v>
      </c>
      <c r="G229" s="9" t="s">
        <v>11578</v>
      </c>
      <c r="H229" s="9" t="s">
        <v>21</v>
      </c>
      <c r="I229" s="9" t="str">
        <f>IF(AND(Table1_2[[#This Row],[Credit_History]]="Poor",Table1_2[[#This Row],[Loan_Amount]]&lt;50000),"HIGH RISK","SAFE")</f>
        <v>SAFE</v>
      </c>
      <c r="J229" s="10" t="str">
        <f>IF(Table1_2[[#This Row],[Loan_Status]]="pending","follow-up needed","done")</f>
        <v>follow-up needed</v>
      </c>
      <c r="K2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0" spans="1:11">
      <c r="A230" s="9" t="s">
        <v>257</v>
      </c>
      <c r="B230" s="9" t="s">
        <v>36</v>
      </c>
      <c r="C230" s="9" t="s">
        <v>46</v>
      </c>
      <c r="D230">
        <v>189872</v>
      </c>
      <c r="E230">
        <v>20383</v>
      </c>
      <c r="F230" s="9" t="s">
        <v>15</v>
      </c>
      <c r="G230" s="9" t="s">
        <v>24</v>
      </c>
      <c r="H230" s="9" t="s">
        <v>11</v>
      </c>
      <c r="I230" s="9" t="str">
        <f>IF(AND(Table1_2[[#This Row],[Credit_History]]="Poor",Table1_2[[#This Row],[Loan_Amount]]&lt;50000),"HIGH RISK","SAFE")</f>
        <v>SAFE</v>
      </c>
      <c r="J230" s="10" t="str">
        <f>IF(Table1_2[[#This Row],[Loan_Status]]="pending","follow-up needed","done")</f>
        <v>follow-up needed</v>
      </c>
      <c r="K2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1" spans="1:11">
      <c r="A231" s="9" t="s">
        <v>258</v>
      </c>
      <c r="B231" s="9" t="s">
        <v>5032</v>
      </c>
      <c r="C231" s="9" t="s">
        <v>9</v>
      </c>
      <c r="D231">
        <v>60066</v>
      </c>
      <c r="E231">
        <v>40434</v>
      </c>
      <c r="F231" s="9" t="s">
        <v>10</v>
      </c>
      <c r="G231" s="9" t="s">
        <v>11578</v>
      </c>
      <c r="H231" s="9" t="s">
        <v>31</v>
      </c>
      <c r="I231" s="9" t="str">
        <f>IF(AND(Table1_2[[#This Row],[Credit_History]]="Poor",Table1_2[[#This Row],[Loan_Amount]]&lt;50000),"HIGH RISK","SAFE")</f>
        <v>HIGH RISK</v>
      </c>
      <c r="J231" s="10" t="str">
        <f>IF(Table1_2[[#This Row],[Loan_Status]]="pending","follow-up needed","done")</f>
        <v>follow-up needed</v>
      </c>
      <c r="K2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2" spans="1:11">
      <c r="A232" s="9" t="s">
        <v>259</v>
      </c>
      <c r="B232" s="9" t="s">
        <v>19</v>
      </c>
      <c r="C232" s="9" t="s">
        <v>11579</v>
      </c>
      <c r="D232">
        <v>11808</v>
      </c>
      <c r="E232">
        <v>73412</v>
      </c>
      <c r="F232" s="9" t="s">
        <v>10</v>
      </c>
      <c r="G232" s="9" t="s">
        <v>11578</v>
      </c>
      <c r="H232" s="9" t="s">
        <v>31</v>
      </c>
      <c r="I232" s="9" t="str">
        <f>IF(AND(Table1_2[[#This Row],[Credit_History]]="Poor",Table1_2[[#This Row],[Loan_Amount]]&lt;50000),"HIGH RISK","SAFE")</f>
        <v>SAFE</v>
      </c>
      <c r="J232" s="10" t="str">
        <f>IF(Table1_2[[#This Row],[Loan_Status]]="pending","follow-up needed","done")</f>
        <v>follow-up needed</v>
      </c>
      <c r="K2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3" spans="1:11">
      <c r="A233" s="9" t="s">
        <v>260</v>
      </c>
      <c r="B233" s="9" t="s">
        <v>5032</v>
      </c>
      <c r="C233" s="9" t="s">
        <v>11579</v>
      </c>
      <c r="D233">
        <v>26811</v>
      </c>
      <c r="E233">
        <v>86457</v>
      </c>
      <c r="F233" s="9" t="s">
        <v>10</v>
      </c>
      <c r="G233" s="9" t="s">
        <v>11578</v>
      </c>
      <c r="H233" s="9" t="s">
        <v>31</v>
      </c>
      <c r="I233" s="9" t="str">
        <f>IF(AND(Table1_2[[#This Row],[Credit_History]]="Poor",Table1_2[[#This Row],[Loan_Amount]]&lt;50000),"HIGH RISK","SAFE")</f>
        <v>SAFE</v>
      </c>
      <c r="J233" s="10" t="str">
        <f>IF(Table1_2[[#This Row],[Loan_Status]]="pending","follow-up needed","done")</f>
        <v>follow-up needed</v>
      </c>
      <c r="K2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4" spans="1:11">
      <c r="A234" s="9" t="s">
        <v>261</v>
      </c>
      <c r="B234" s="9" t="s">
        <v>19</v>
      </c>
      <c r="C234" s="9" t="s">
        <v>46</v>
      </c>
      <c r="D234">
        <v>100191</v>
      </c>
      <c r="E234">
        <v>7845</v>
      </c>
      <c r="F234" s="9" t="s">
        <v>15</v>
      </c>
      <c r="G234" s="9" t="s">
        <v>16</v>
      </c>
      <c r="H234" s="9" t="s">
        <v>11</v>
      </c>
      <c r="I234" s="9" t="str">
        <f>IF(AND(Table1_2[[#This Row],[Credit_History]]="Poor",Table1_2[[#This Row],[Loan_Amount]]&lt;50000),"HIGH RISK","SAFE")</f>
        <v>SAFE</v>
      </c>
      <c r="J234" s="10" t="str">
        <f>IF(Table1_2[[#This Row],[Loan_Status]]="pending","follow-up needed","done")</f>
        <v>done</v>
      </c>
      <c r="K23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35" spans="1:11">
      <c r="A235" s="9" t="s">
        <v>262</v>
      </c>
      <c r="B235" s="9" t="s">
        <v>5032</v>
      </c>
      <c r="C235" s="9" t="s">
        <v>14</v>
      </c>
      <c r="D235">
        <v>39138</v>
      </c>
      <c r="E235">
        <v>17247</v>
      </c>
      <c r="F235" s="9" t="s">
        <v>10</v>
      </c>
      <c r="G235" s="9" t="s">
        <v>20</v>
      </c>
      <c r="H235" s="9" t="s">
        <v>11</v>
      </c>
      <c r="I235" s="9" t="str">
        <f>IF(AND(Table1_2[[#This Row],[Credit_History]]="Poor",Table1_2[[#This Row],[Loan_Amount]]&lt;50000),"HIGH RISK","SAFE")</f>
        <v>HIGH RISK</v>
      </c>
      <c r="J235" s="10" t="str">
        <f>IF(Table1_2[[#This Row],[Loan_Status]]="pending","follow-up needed","done")</f>
        <v>done</v>
      </c>
      <c r="K2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6" spans="1:11">
      <c r="A236" s="9" t="s">
        <v>263</v>
      </c>
      <c r="B236" s="9" t="s">
        <v>19</v>
      </c>
      <c r="C236" s="9" t="s">
        <v>46</v>
      </c>
      <c r="D236">
        <v>192422</v>
      </c>
      <c r="E236">
        <v>70429</v>
      </c>
      <c r="F236" s="9" t="s">
        <v>10</v>
      </c>
      <c r="G236" s="9" t="s">
        <v>20</v>
      </c>
      <c r="H236" s="9" t="s">
        <v>11</v>
      </c>
      <c r="I236" s="9" t="str">
        <f>IF(AND(Table1_2[[#This Row],[Credit_History]]="Poor",Table1_2[[#This Row],[Loan_Amount]]&lt;50000),"HIGH RISK","SAFE")</f>
        <v>SAFE</v>
      </c>
      <c r="J236" s="10" t="str">
        <f>IF(Table1_2[[#This Row],[Loan_Status]]="pending","follow-up needed","done")</f>
        <v>done</v>
      </c>
      <c r="K2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7" spans="1:11">
      <c r="A237" s="9" t="s">
        <v>264</v>
      </c>
      <c r="B237" s="9" t="s">
        <v>19</v>
      </c>
      <c r="C237" s="9" t="s">
        <v>46</v>
      </c>
      <c r="D237">
        <v>185968</v>
      </c>
      <c r="E237">
        <v>7015</v>
      </c>
      <c r="F237" s="9" t="s">
        <v>15</v>
      </c>
      <c r="G237" s="9" t="s">
        <v>11578</v>
      </c>
      <c r="H237" s="9" t="s">
        <v>11</v>
      </c>
      <c r="I237" s="9" t="str">
        <f>IF(AND(Table1_2[[#This Row],[Credit_History]]="Poor",Table1_2[[#This Row],[Loan_Amount]]&lt;50000),"HIGH RISK","SAFE")</f>
        <v>SAFE</v>
      </c>
      <c r="J237" s="10" t="str">
        <f>IF(Table1_2[[#This Row],[Loan_Status]]="pending","follow-up needed","done")</f>
        <v>follow-up needed</v>
      </c>
      <c r="K2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8" spans="1:11">
      <c r="A238" s="9" t="s">
        <v>265</v>
      </c>
      <c r="B238" s="9" t="s">
        <v>5032</v>
      </c>
      <c r="C238" s="9" t="s">
        <v>11579</v>
      </c>
      <c r="D238">
        <v>112790</v>
      </c>
      <c r="E238">
        <v>29252</v>
      </c>
      <c r="F238" s="9" t="s">
        <v>10</v>
      </c>
      <c r="G238" s="9" t="s">
        <v>11578</v>
      </c>
      <c r="H238" s="9" t="s">
        <v>31</v>
      </c>
      <c r="I238" s="9" t="str">
        <f>IF(AND(Table1_2[[#This Row],[Credit_History]]="Poor",Table1_2[[#This Row],[Loan_Amount]]&lt;50000),"HIGH RISK","SAFE")</f>
        <v>HIGH RISK</v>
      </c>
      <c r="J238" s="10" t="str">
        <f>IF(Table1_2[[#This Row],[Loan_Status]]="pending","follow-up needed","done")</f>
        <v>follow-up needed</v>
      </c>
      <c r="K2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9" spans="1:11">
      <c r="A239" s="9" t="s">
        <v>266</v>
      </c>
      <c r="B239" s="9" t="s">
        <v>36</v>
      </c>
      <c r="C239" s="9" t="s">
        <v>9</v>
      </c>
      <c r="D239">
        <v>95007</v>
      </c>
      <c r="E239">
        <v>43925</v>
      </c>
      <c r="F239" s="9" t="s">
        <v>10</v>
      </c>
      <c r="G239" s="9" t="s">
        <v>24</v>
      </c>
      <c r="H239" s="9" t="s">
        <v>31</v>
      </c>
      <c r="I239" s="9" t="str">
        <f>IF(AND(Table1_2[[#This Row],[Credit_History]]="Poor",Table1_2[[#This Row],[Loan_Amount]]&lt;50000),"HIGH RISK","SAFE")</f>
        <v>HIGH RISK</v>
      </c>
      <c r="J239" s="10" t="str">
        <f>IF(Table1_2[[#This Row],[Loan_Status]]="pending","follow-up needed","done")</f>
        <v>follow-up needed</v>
      </c>
      <c r="K2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0" spans="1:11">
      <c r="A240" s="9" t="s">
        <v>267</v>
      </c>
      <c r="B240" s="9" t="s">
        <v>19</v>
      </c>
      <c r="C240" s="9" t="s">
        <v>46</v>
      </c>
      <c r="D240">
        <v>176081</v>
      </c>
      <c r="E240">
        <v>12693</v>
      </c>
      <c r="F240" s="9" t="s">
        <v>15</v>
      </c>
      <c r="G240" s="9" t="s">
        <v>24</v>
      </c>
      <c r="H240" s="9" t="s">
        <v>21</v>
      </c>
      <c r="I240" s="9" t="str">
        <f>IF(AND(Table1_2[[#This Row],[Credit_History]]="Poor",Table1_2[[#This Row],[Loan_Amount]]&lt;50000),"HIGH RISK","SAFE")</f>
        <v>SAFE</v>
      </c>
      <c r="J240" s="10" t="str">
        <f>IF(Table1_2[[#This Row],[Loan_Status]]="pending","follow-up needed","done")</f>
        <v>follow-up needed</v>
      </c>
      <c r="K2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1" spans="1:11">
      <c r="A241" s="9" t="s">
        <v>268</v>
      </c>
      <c r="B241" s="9" t="s">
        <v>120</v>
      </c>
      <c r="C241" s="9" t="s">
        <v>46</v>
      </c>
      <c r="D241">
        <v>78520</v>
      </c>
      <c r="E241">
        <v>14233</v>
      </c>
      <c r="F241" s="9" t="s">
        <v>10</v>
      </c>
      <c r="G241" s="9" t="s">
        <v>16</v>
      </c>
      <c r="H241" s="9" t="s">
        <v>21</v>
      </c>
      <c r="I241" s="9" t="str">
        <f>IF(AND(Table1_2[[#This Row],[Credit_History]]="Poor",Table1_2[[#This Row],[Loan_Amount]]&lt;50000),"HIGH RISK","SAFE")</f>
        <v>HIGH RISK</v>
      </c>
      <c r="J241" s="10" t="str">
        <f>IF(Table1_2[[#This Row],[Loan_Status]]="pending","follow-up needed","done")</f>
        <v>done</v>
      </c>
      <c r="K2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2" spans="1:11">
      <c r="A242" s="9" t="s">
        <v>269</v>
      </c>
      <c r="B242" s="9" t="s">
        <v>19</v>
      </c>
      <c r="C242" s="9" t="s">
        <v>9</v>
      </c>
      <c r="D242">
        <v>162753</v>
      </c>
      <c r="E242">
        <v>74181</v>
      </c>
      <c r="F242" s="9" t="s">
        <v>10</v>
      </c>
      <c r="G242" s="9" t="s">
        <v>11578</v>
      </c>
      <c r="H242" s="9" t="s">
        <v>31</v>
      </c>
      <c r="I242" s="9" t="str">
        <f>IF(AND(Table1_2[[#This Row],[Credit_History]]="Poor",Table1_2[[#This Row],[Loan_Amount]]&lt;50000),"HIGH RISK","SAFE")</f>
        <v>SAFE</v>
      </c>
      <c r="J242" s="10" t="str">
        <f>IF(Table1_2[[#This Row],[Loan_Status]]="pending","follow-up needed","done")</f>
        <v>follow-up needed</v>
      </c>
      <c r="K2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3" spans="1:11">
      <c r="A243" s="9" t="s">
        <v>270</v>
      </c>
      <c r="B243" s="9" t="s">
        <v>19</v>
      </c>
      <c r="C243" s="9" t="s">
        <v>11579</v>
      </c>
      <c r="D243">
        <v>93921</v>
      </c>
      <c r="E243">
        <v>47966</v>
      </c>
      <c r="F243" s="9" t="s">
        <v>10</v>
      </c>
      <c r="G243" s="9" t="s">
        <v>24</v>
      </c>
      <c r="H243" s="9" t="s">
        <v>31</v>
      </c>
      <c r="I243" s="9" t="str">
        <f>IF(AND(Table1_2[[#This Row],[Credit_History]]="Poor",Table1_2[[#This Row],[Loan_Amount]]&lt;50000),"HIGH RISK","SAFE")</f>
        <v>HIGH RISK</v>
      </c>
      <c r="J243" s="10" t="str">
        <f>IF(Table1_2[[#This Row],[Loan_Status]]="pending","follow-up needed","done")</f>
        <v>follow-up needed</v>
      </c>
      <c r="K2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4" spans="1:11">
      <c r="A244" s="9" t="s">
        <v>271</v>
      </c>
      <c r="B244" s="9" t="s">
        <v>36</v>
      </c>
      <c r="C244" s="9" t="s">
        <v>9</v>
      </c>
      <c r="D244">
        <v>71411</v>
      </c>
      <c r="E244">
        <v>52502</v>
      </c>
      <c r="F244" s="9" t="s">
        <v>10</v>
      </c>
      <c r="G244" s="9" t="s">
        <v>24</v>
      </c>
      <c r="H244" s="9" t="s">
        <v>21</v>
      </c>
      <c r="I244" s="9" t="str">
        <f>IF(AND(Table1_2[[#This Row],[Credit_History]]="Poor",Table1_2[[#This Row],[Loan_Amount]]&lt;50000),"HIGH RISK","SAFE")</f>
        <v>SAFE</v>
      </c>
      <c r="J244" s="10" t="str">
        <f>IF(Table1_2[[#This Row],[Loan_Status]]="pending","follow-up needed","done")</f>
        <v>follow-up needed</v>
      </c>
      <c r="K2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5" spans="1:11">
      <c r="A245" s="9" t="s">
        <v>272</v>
      </c>
      <c r="B245" s="9" t="s">
        <v>19</v>
      </c>
      <c r="C245" s="9" t="s">
        <v>14</v>
      </c>
      <c r="D245">
        <v>81453</v>
      </c>
      <c r="E245">
        <v>7321</v>
      </c>
      <c r="F245" s="9" t="s">
        <v>10</v>
      </c>
      <c r="G245" s="9" t="s">
        <v>16</v>
      </c>
      <c r="H245" s="9" t="s">
        <v>21</v>
      </c>
      <c r="I245" s="9" t="str">
        <f>IF(AND(Table1_2[[#This Row],[Credit_History]]="Poor",Table1_2[[#This Row],[Loan_Amount]]&lt;50000),"HIGH RISK","SAFE")</f>
        <v>HIGH RISK</v>
      </c>
      <c r="J245" s="10" t="str">
        <f>IF(Table1_2[[#This Row],[Loan_Status]]="pending","follow-up needed","done")</f>
        <v>done</v>
      </c>
      <c r="K2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6" spans="1:11">
      <c r="A246" s="9" t="s">
        <v>273</v>
      </c>
      <c r="B246" s="9" t="s">
        <v>36</v>
      </c>
      <c r="C246" s="9" t="s">
        <v>14</v>
      </c>
      <c r="D246">
        <v>106847</v>
      </c>
      <c r="E246">
        <v>61958</v>
      </c>
      <c r="F246" s="9" t="s">
        <v>10</v>
      </c>
      <c r="G246" s="9" t="s">
        <v>24</v>
      </c>
      <c r="H246" s="9" t="s">
        <v>31</v>
      </c>
      <c r="I246" s="9" t="str">
        <f>IF(AND(Table1_2[[#This Row],[Credit_History]]="Poor",Table1_2[[#This Row],[Loan_Amount]]&lt;50000),"HIGH RISK","SAFE")</f>
        <v>SAFE</v>
      </c>
      <c r="J246" s="10" t="str">
        <f>IF(Table1_2[[#This Row],[Loan_Status]]="pending","follow-up needed","done")</f>
        <v>follow-up needed</v>
      </c>
      <c r="K2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7" spans="1:11">
      <c r="A247" s="9" t="s">
        <v>274</v>
      </c>
      <c r="B247" s="9" t="s">
        <v>19</v>
      </c>
      <c r="C247" s="9" t="s">
        <v>11579</v>
      </c>
      <c r="D247">
        <v>160358</v>
      </c>
      <c r="E247">
        <v>7797</v>
      </c>
      <c r="F247" s="9" t="s">
        <v>15</v>
      </c>
      <c r="G247" s="9" t="s">
        <v>11578</v>
      </c>
      <c r="H247" s="9" t="s">
        <v>21</v>
      </c>
      <c r="I247" s="9" t="str">
        <f>IF(AND(Table1_2[[#This Row],[Credit_History]]="Poor",Table1_2[[#This Row],[Loan_Amount]]&lt;50000),"HIGH RISK","SAFE")</f>
        <v>SAFE</v>
      </c>
      <c r="J247" s="10" t="str">
        <f>IF(Table1_2[[#This Row],[Loan_Status]]="pending","follow-up needed","done")</f>
        <v>follow-up needed</v>
      </c>
      <c r="K2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8" spans="1:11">
      <c r="A248" s="9" t="s">
        <v>275</v>
      </c>
      <c r="B248" s="9" t="s">
        <v>5032</v>
      </c>
      <c r="C248" s="9" t="s">
        <v>14</v>
      </c>
      <c r="D248">
        <v>109583</v>
      </c>
      <c r="E248">
        <v>36359</v>
      </c>
      <c r="F248" s="9" t="s">
        <v>10</v>
      </c>
      <c r="G248" s="9" t="s">
        <v>11578</v>
      </c>
      <c r="H248" s="9" t="s">
        <v>21</v>
      </c>
      <c r="I248" s="9" t="str">
        <f>IF(AND(Table1_2[[#This Row],[Credit_History]]="Poor",Table1_2[[#This Row],[Loan_Amount]]&lt;50000),"HIGH RISK","SAFE")</f>
        <v>HIGH RISK</v>
      </c>
      <c r="J248" s="10" t="str">
        <f>IF(Table1_2[[#This Row],[Loan_Status]]="pending","follow-up needed","done")</f>
        <v>follow-up needed</v>
      </c>
      <c r="K2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9" spans="1:11">
      <c r="A249" s="9" t="s">
        <v>276</v>
      </c>
      <c r="B249" s="9" t="s">
        <v>19</v>
      </c>
      <c r="C249" s="9" t="s">
        <v>11579</v>
      </c>
      <c r="D249">
        <v>188612</v>
      </c>
      <c r="E249">
        <v>9617</v>
      </c>
      <c r="F249" s="9" t="s">
        <v>10</v>
      </c>
      <c r="G249" s="9" t="s">
        <v>20</v>
      </c>
      <c r="H249" s="9" t="s">
        <v>21</v>
      </c>
      <c r="I249" s="9" t="str">
        <f>IF(AND(Table1_2[[#This Row],[Credit_History]]="Poor",Table1_2[[#This Row],[Loan_Amount]]&lt;50000),"HIGH RISK","SAFE")</f>
        <v>HIGH RISK</v>
      </c>
      <c r="J249" s="10" t="str">
        <f>IF(Table1_2[[#This Row],[Loan_Status]]="pending","follow-up needed","done")</f>
        <v>done</v>
      </c>
      <c r="K2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0" spans="1:11">
      <c r="A250" s="9" t="s">
        <v>277</v>
      </c>
      <c r="B250" s="9" t="s">
        <v>19</v>
      </c>
      <c r="C250" s="9" t="s">
        <v>46</v>
      </c>
      <c r="D250">
        <v>73452</v>
      </c>
      <c r="E250">
        <v>13673</v>
      </c>
      <c r="F250" s="9" t="s">
        <v>10</v>
      </c>
      <c r="G250" s="9" t="s">
        <v>11578</v>
      </c>
      <c r="H250" s="9" t="s">
        <v>31</v>
      </c>
      <c r="I250" s="9" t="str">
        <f>IF(AND(Table1_2[[#This Row],[Credit_History]]="Poor",Table1_2[[#This Row],[Loan_Amount]]&lt;50000),"HIGH RISK","SAFE")</f>
        <v>HIGH RISK</v>
      </c>
      <c r="J250" s="10" t="str">
        <f>IF(Table1_2[[#This Row],[Loan_Status]]="pending","follow-up needed","done")</f>
        <v>follow-up needed</v>
      </c>
      <c r="K2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1" spans="1:11">
      <c r="A251" s="9" t="s">
        <v>278</v>
      </c>
      <c r="B251" s="9" t="s">
        <v>36</v>
      </c>
      <c r="C251" s="9" t="s">
        <v>46</v>
      </c>
      <c r="D251">
        <v>163261</v>
      </c>
      <c r="E251">
        <v>62337</v>
      </c>
      <c r="F251" s="9" t="s">
        <v>15</v>
      </c>
      <c r="G251" s="9" t="s">
        <v>20</v>
      </c>
      <c r="H251" s="9" t="s">
        <v>17</v>
      </c>
      <c r="I251" s="9" t="str">
        <f>IF(AND(Table1_2[[#This Row],[Credit_History]]="Poor",Table1_2[[#This Row],[Loan_Amount]]&lt;50000),"HIGH RISK","SAFE")</f>
        <v>SAFE</v>
      </c>
      <c r="J251" s="10" t="str">
        <f>IF(Table1_2[[#This Row],[Loan_Status]]="pending","follow-up needed","done")</f>
        <v>done</v>
      </c>
      <c r="K2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2" spans="1:11">
      <c r="A252" s="9" t="s">
        <v>279</v>
      </c>
      <c r="B252" s="9" t="s">
        <v>19</v>
      </c>
      <c r="C252" s="9" t="s">
        <v>46</v>
      </c>
      <c r="D252">
        <v>135669</v>
      </c>
      <c r="E252">
        <v>57621</v>
      </c>
      <c r="F252" s="9" t="s">
        <v>10</v>
      </c>
      <c r="G252" s="9" t="s">
        <v>16</v>
      </c>
      <c r="H252" s="9" t="s">
        <v>11</v>
      </c>
      <c r="I252" s="9" t="str">
        <f>IF(AND(Table1_2[[#This Row],[Credit_History]]="Poor",Table1_2[[#This Row],[Loan_Amount]]&lt;50000),"HIGH RISK","SAFE")</f>
        <v>SAFE</v>
      </c>
      <c r="J252" s="10" t="str">
        <f>IF(Table1_2[[#This Row],[Loan_Status]]="pending","follow-up needed","done")</f>
        <v>done</v>
      </c>
      <c r="K2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3" spans="1:11">
      <c r="A253" s="9" t="s">
        <v>280</v>
      </c>
      <c r="B253" s="9" t="s">
        <v>19</v>
      </c>
      <c r="C253" s="9" t="s">
        <v>11579</v>
      </c>
      <c r="D253">
        <v>11221</v>
      </c>
      <c r="E253">
        <v>66216</v>
      </c>
      <c r="F253" s="9" t="s">
        <v>15</v>
      </c>
      <c r="G253" s="9" t="s">
        <v>20</v>
      </c>
      <c r="H253" s="9" t="s">
        <v>11</v>
      </c>
      <c r="I253" s="9" t="str">
        <f>IF(AND(Table1_2[[#This Row],[Credit_History]]="Poor",Table1_2[[#This Row],[Loan_Amount]]&lt;50000),"HIGH RISK","SAFE")</f>
        <v>SAFE</v>
      </c>
      <c r="J253" s="10" t="str">
        <f>IF(Table1_2[[#This Row],[Loan_Status]]="pending","follow-up needed","done")</f>
        <v>done</v>
      </c>
      <c r="K2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4" spans="1:11">
      <c r="A254" s="9" t="s">
        <v>281</v>
      </c>
      <c r="B254" s="9" t="s">
        <v>36</v>
      </c>
      <c r="C254" s="9" t="s">
        <v>11579</v>
      </c>
      <c r="D254">
        <v>151285</v>
      </c>
      <c r="E254">
        <v>47884</v>
      </c>
      <c r="F254" s="9" t="s">
        <v>10</v>
      </c>
      <c r="G254" s="9" t="s">
        <v>11578</v>
      </c>
      <c r="H254" s="9" t="s">
        <v>17</v>
      </c>
      <c r="I254" s="9" t="str">
        <f>IF(AND(Table1_2[[#This Row],[Credit_History]]="Poor",Table1_2[[#This Row],[Loan_Amount]]&lt;50000),"HIGH RISK","SAFE")</f>
        <v>HIGH RISK</v>
      </c>
      <c r="J254" s="10" t="str">
        <f>IF(Table1_2[[#This Row],[Loan_Status]]="pending","follow-up needed","done")</f>
        <v>follow-up needed</v>
      </c>
      <c r="K2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5" spans="1:11">
      <c r="A255" s="9" t="s">
        <v>282</v>
      </c>
      <c r="B255" s="9" t="s">
        <v>19</v>
      </c>
      <c r="C255" s="9" t="s">
        <v>46</v>
      </c>
      <c r="D255">
        <v>15243</v>
      </c>
      <c r="E255">
        <v>80780</v>
      </c>
      <c r="F255" s="9" t="s">
        <v>10</v>
      </c>
      <c r="G255" s="9" t="s">
        <v>24</v>
      </c>
      <c r="H255" s="9" t="s">
        <v>11</v>
      </c>
      <c r="I255" s="9" t="str">
        <f>IF(AND(Table1_2[[#This Row],[Credit_History]]="Poor",Table1_2[[#This Row],[Loan_Amount]]&lt;50000),"HIGH RISK","SAFE")</f>
        <v>SAFE</v>
      </c>
      <c r="J255" s="10" t="str">
        <f>IF(Table1_2[[#This Row],[Loan_Status]]="pending","follow-up needed","done")</f>
        <v>follow-up needed</v>
      </c>
      <c r="K2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6" spans="1:11">
      <c r="A256" s="9" t="s">
        <v>283</v>
      </c>
      <c r="B256" s="9" t="s">
        <v>5032</v>
      </c>
      <c r="C256" s="9" t="s">
        <v>11579</v>
      </c>
      <c r="D256">
        <v>170125</v>
      </c>
      <c r="E256">
        <v>64400</v>
      </c>
      <c r="F256" s="9" t="s">
        <v>10</v>
      </c>
      <c r="G256" s="9" t="s">
        <v>16</v>
      </c>
      <c r="H256" s="9" t="s">
        <v>31</v>
      </c>
      <c r="I256" s="9" t="str">
        <f>IF(AND(Table1_2[[#This Row],[Credit_History]]="Poor",Table1_2[[#This Row],[Loan_Amount]]&lt;50000),"HIGH RISK","SAFE")</f>
        <v>SAFE</v>
      </c>
      <c r="J256" s="10" t="str">
        <f>IF(Table1_2[[#This Row],[Loan_Status]]="pending","follow-up needed","done")</f>
        <v>done</v>
      </c>
      <c r="K2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7" spans="1:11">
      <c r="A257" s="9" t="s">
        <v>284</v>
      </c>
      <c r="B257" s="9" t="s">
        <v>36</v>
      </c>
      <c r="C257" s="9" t="s">
        <v>14</v>
      </c>
      <c r="D257">
        <v>148150</v>
      </c>
      <c r="E257">
        <v>83048</v>
      </c>
      <c r="F257" s="9" t="s">
        <v>10</v>
      </c>
      <c r="G257" s="9" t="s">
        <v>20</v>
      </c>
      <c r="H257" s="9" t="s">
        <v>21</v>
      </c>
      <c r="I257" s="9" t="str">
        <f>IF(AND(Table1_2[[#This Row],[Credit_History]]="Poor",Table1_2[[#This Row],[Loan_Amount]]&lt;50000),"HIGH RISK","SAFE")</f>
        <v>SAFE</v>
      </c>
      <c r="J257" s="10" t="str">
        <f>IF(Table1_2[[#This Row],[Loan_Status]]="pending","follow-up needed","done")</f>
        <v>done</v>
      </c>
      <c r="K2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8" spans="1:11">
      <c r="A258" s="9" t="s">
        <v>285</v>
      </c>
      <c r="B258" s="9" t="s">
        <v>36</v>
      </c>
      <c r="C258" s="9" t="s">
        <v>9</v>
      </c>
      <c r="D258">
        <v>142297</v>
      </c>
      <c r="E258">
        <v>91443</v>
      </c>
      <c r="F258" s="9" t="s">
        <v>10</v>
      </c>
      <c r="G258" s="9" t="s">
        <v>11578</v>
      </c>
      <c r="H258" s="9" t="s">
        <v>31</v>
      </c>
      <c r="I258" s="9" t="str">
        <f>IF(AND(Table1_2[[#This Row],[Credit_History]]="Poor",Table1_2[[#This Row],[Loan_Amount]]&lt;50000),"HIGH RISK","SAFE")</f>
        <v>SAFE</v>
      </c>
      <c r="J258" s="10" t="str">
        <f>IF(Table1_2[[#This Row],[Loan_Status]]="pending","follow-up needed","done")</f>
        <v>follow-up needed</v>
      </c>
      <c r="K2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9" spans="1:11">
      <c r="A259" s="9" t="s">
        <v>286</v>
      </c>
      <c r="B259" s="9" t="s">
        <v>19</v>
      </c>
      <c r="C259" s="9" t="s">
        <v>9</v>
      </c>
      <c r="D259">
        <v>144323</v>
      </c>
      <c r="E259">
        <v>54559</v>
      </c>
      <c r="F259" s="9" t="s">
        <v>10</v>
      </c>
      <c r="G259" s="9" t="s">
        <v>20</v>
      </c>
      <c r="H259" s="9" t="s">
        <v>17</v>
      </c>
      <c r="I259" s="9" t="str">
        <f>IF(AND(Table1_2[[#This Row],[Credit_History]]="Poor",Table1_2[[#This Row],[Loan_Amount]]&lt;50000),"HIGH RISK","SAFE")</f>
        <v>SAFE</v>
      </c>
      <c r="J259" s="10" t="str">
        <f>IF(Table1_2[[#This Row],[Loan_Status]]="pending","follow-up needed","done")</f>
        <v>done</v>
      </c>
      <c r="K2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0" spans="1:11">
      <c r="A260" s="9" t="s">
        <v>287</v>
      </c>
      <c r="B260" s="9" t="s">
        <v>36</v>
      </c>
      <c r="C260" s="9" t="s">
        <v>9</v>
      </c>
      <c r="D260">
        <v>70363</v>
      </c>
      <c r="E260">
        <v>12344</v>
      </c>
      <c r="F260" s="9" t="s">
        <v>15</v>
      </c>
      <c r="G260" s="9" t="s">
        <v>24</v>
      </c>
      <c r="H260" s="9" t="s">
        <v>17</v>
      </c>
      <c r="I260" s="9" t="str">
        <f>IF(AND(Table1_2[[#This Row],[Credit_History]]="Poor",Table1_2[[#This Row],[Loan_Amount]]&lt;50000),"HIGH RISK","SAFE")</f>
        <v>SAFE</v>
      </c>
      <c r="J260" s="10" t="str">
        <f>IF(Table1_2[[#This Row],[Loan_Status]]="pending","follow-up needed","done")</f>
        <v>follow-up needed</v>
      </c>
      <c r="K2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1" spans="1:11">
      <c r="A261" s="9" t="s">
        <v>288</v>
      </c>
      <c r="B261" s="9" t="s">
        <v>36</v>
      </c>
      <c r="C261" s="9" t="s">
        <v>9</v>
      </c>
      <c r="D261">
        <v>195057</v>
      </c>
      <c r="E261">
        <v>81367</v>
      </c>
      <c r="F261" s="9" t="s">
        <v>10</v>
      </c>
      <c r="G261" s="9" t="s">
        <v>11578</v>
      </c>
      <c r="H261" s="9" t="s">
        <v>21</v>
      </c>
      <c r="I261" s="9" t="str">
        <f>IF(AND(Table1_2[[#This Row],[Credit_History]]="Poor",Table1_2[[#This Row],[Loan_Amount]]&lt;50000),"HIGH RISK","SAFE")</f>
        <v>SAFE</v>
      </c>
      <c r="J261" s="10" t="str">
        <f>IF(Table1_2[[#This Row],[Loan_Status]]="pending","follow-up needed","done")</f>
        <v>follow-up needed</v>
      </c>
      <c r="K2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2" spans="1:11">
      <c r="A262" s="9" t="s">
        <v>289</v>
      </c>
      <c r="B262" s="9" t="s">
        <v>19</v>
      </c>
      <c r="C262" s="9" t="s">
        <v>9</v>
      </c>
      <c r="D262">
        <v>89143</v>
      </c>
      <c r="E262">
        <v>58261</v>
      </c>
      <c r="F262" s="9" t="s">
        <v>10</v>
      </c>
      <c r="G262" s="9" t="s">
        <v>11578</v>
      </c>
      <c r="H262" s="9" t="s">
        <v>11</v>
      </c>
      <c r="I262" s="9" t="str">
        <f>IF(AND(Table1_2[[#This Row],[Credit_History]]="Poor",Table1_2[[#This Row],[Loan_Amount]]&lt;50000),"HIGH RISK","SAFE")</f>
        <v>SAFE</v>
      </c>
      <c r="J262" s="10" t="str">
        <f>IF(Table1_2[[#This Row],[Loan_Status]]="pending","follow-up needed","done")</f>
        <v>follow-up needed</v>
      </c>
      <c r="K2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3" spans="1:11">
      <c r="A263" s="9" t="s">
        <v>290</v>
      </c>
      <c r="B263" s="9" t="s">
        <v>5032</v>
      </c>
      <c r="C263" s="9" t="s">
        <v>11579</v>
      </c>
      <c r="D263">
        <v>171883</v>
      </c>
      <c r="E263">
        <v>94407</v>
      </c>
      <c r="F263" s="9" t="s">
        <v>10</v>
      </c>
      <c r="G263" s="9" t="s">
        <v>11578</v>
      </c>
      <c r="H263" s="9" t="s">
        <v>17</v>
      </c>
      <c r="I263" s="9" t="str">
        <f>IF(AND(Table1_2[[#This Row],[Credit_History]]="Poor",Table1_2[[#This Row],[Loan_Amount]]&lt;50000),"HIGH RISK","SAFE")</f>
        <v>SAFE</v>
      </c>
      <c r="J263" s="10" t="str">
        <f>IF(Table1_2[[#This Row],[Loan_Status]]="pending","follow-up needed","done")</f>
        <v>follow-up needed</v>
      </c>
      <c r="K2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4" spans="1:11">
      <c r="A264" s="9" t="s">
        <v>291</v>
      </c>
      <c r="B264" s="9" t="s">
        <v>36</v>
      </c>
      <c r="C264" s="9" t="s">
        <v>14</v>
      </c>
      <c r="D264">
        <v>12576</v>
      </c>
      <c r="E264">
        <v>85901</v>
      </c>
      <c r="F264" s="9" t="s">
        <v>15</v>
      </c>
      <c r="G264" s="9" t="s">
        <v>20</v>
      </c>
      <c r="H264" s="9" t="s">
        <v>31</v>
      </c>
      <c r="I264" s="9" t="str">
        <f>IF(AND(Table1_2[[#This Row],[Credit_History]]="Poor",Table1_2[[#This Row],[Loan_Amount]]&lt;50000),"HIGH RISK","SAFE")</f>
        <v>SAFE</v>
      </c>
      <c r="J264" s="10" t="str">
        <f>IF(Table1_2[[#This Row],[Loan_Status]]="pending","follow-up needed","done")</f>
        <v>done</v>
      </c>
      <c r="K2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5" spans="1:11">
      <c r="A265" s="9" t="s">
        <v>292</v>
      </c>
      <c r="B265" s="9" t="s">
        <v>19</v>
      </c>
      <c r="C265" s="9" t="s">
        <v>11579</v>
      </c>
      <c r="D265">
        <v>179303</v>
      </c>
      <c r="E265">
        <v>96682</v>
      </c>
      <c r="F265" s="9" t="s">
        <v>10</v>
      </c>
      <c r="G265" s="9" t="s">
        <v>11578</v>
      </c>
      <c r="H265" s="9" t="s">
        <v>11</v>
      </c>
      <c r="I265" s="9" t="str">
        <f>IF(AND(Table1_2[[#This Row],[Credit_History]]="Poor",Table1_2[[#This Row],[Loan_Amount]]&lt;50000),"HIGH RISK","SAFE")</f>
        <v>SAFE</v>
      </c>
      <c r="J265" s="10" t="str">
        <f>IF(Table1_2[[#This Row],[Loan_Status]]="pending","follow-up needed","done")</f>
        <v>follow-up needed</v>
      </c>
      <c r="K2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6" spans="1:11">
      <c r="A266" s="9" t="s">
        <v>293</v>
      </c>
      <c r="B266" s="9" t="s">
        <v>19</v>
      </c>
      <c r="C266" s="9" t="s">
        <v>46</v>
      </c>
      <c r="D266">
        <v>52136</v>
      </c>
      <c r="E266">
        <v>37658</v>
      </c>
      <c r="F266" s="9" t="s">
        <v>10</v>
      </c>
      <c r="G266" s="9" t="s">
        <v>20</v>
      </c>
      <c r="H266" s="9" t="s">
        <v>11</v>
      </c>
      <c r="I266" s="9" t="str">
        <f>IF(AND(Table1_2[[#This Row],[Credit_History]]="Poor",Table1_2[[#This Row],[Loan_Amount]]&lt;50000),"HIGH RISK","SAFE")</f>
        <v>HIGH RISK</v>
      </c>
      <c r="J266" s="10" t="str">
        <f>IF(Table1_2[[#This Row],[Loan_Status]]="pending","follow-up needed","done")</f>
        <v>done</v>
      </c>
      <c r="K2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7" spans="1:11">
      <c r="A267" s="9" t="s">
        <v>294</v>
      </c>
      <c r="B267" s="9" t="s">
        <v>36</v>
      </c>
      <c r="C267" s="9" t="s">
        <v>9</v>
      </c>
      <c r="D267">
        <v>141538</v>
      </c>
      <c r="E267">
        <v>97684</v>
      </c>
      <c r="F267" s="9" t="s">
        <v>10</v>
      </c>
      <c r="G267" s="9" t="s">
        <v>16</v>
      </c>
      <c r="H267" s="9" t="s">
        <v>11</v>
      </c>
      <c r="I267" s="9" t="str">
        <f>IF(AND(Table1_2[[#This Row],[Credit_History]]="Poor",Table1_2[[#This Row],[Loan_Amount]]&lt;50000),"HIGH RISK","SAFE")</f>
        <v>SAFE</v>
      </c>
      <c r="J267" s="10" t="str">
        <f>IF(Table1_2[[#This Row],[Loan_Status]]="pending","follow-up needed","done")</f>
        <v>done</v>
      </c>
      <c r="K2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8" spans="1:11">
      <c r="A268" s="9" t="s">
        <v>295</v>
      </c>
      <c r="B268" s="9" t="s">
        <v>5032</v>
      </c>
      <c r="C268" s="9" t="s">
        <v>46</v>
      </c>
      <c r="D268">
        <v>176329</v>
      </c>
      <c r="E268">
        <v>76095</v>
      </c>
      <c r="F268" s="9" t="s">
        <v>10</v>
      </c>
      <c r="G268" s="9" t="s">
        <v>20</v>
      </c>
      <c r="H268" s="9" t="s">
        <v>17</v>
      </c>
      <c r="I268" s="9" t="str">
        <f>IF(AND(Table1_2[[#This Row],[Credit_History]]="Poor",Table1_2[[#This Row],[Loan_Amount]]&lt;50000),"HIGH RISK","SAFE")</f>
        <v>SAFE</v>
      </c>
      <c r="J268" s="10" t="str">
        <f>IF(Table1_2[[#This Row],[Loan_Status]]="pending","follow-up needed","done")</f>
        <v>done</v>
      </c>
      <c r="K2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9" spans="1:11">
      <c r="A269" s="9" t="s">
        <v>296</v>
      </c>
      <c r="B269" s="9" t="s">
        <v>36</v>
      </c>
      <c r="C269" s="9" t="s">
        <v>46</v>
      </c>
      <c r="D269">
        <v>124466</v>
      </c>
      <c r="E269">
        <v>51029</v>
      </c>
      <c r="F269" s="9" t="s">
        <v>10</v>
      </c>
      <c r="G269" s="9" t="s">
        <v>11578</v>
      </c>
      <c r="H269" s="9" t="s">
        <v>17</v>
      </c>
      <c r="I269" s="9" t="str">
        <f>IF(AND(Table1_2[[#This Row],[Credit_History]]="Poor",Table1_2[[#This Row],[Loan_Amount]]&lt;50000),"HIGH RISK","SAFE")</f>
        <v>SAFE</v>
      </c>
      <c r="J269" s="10" t="str">
        <f>IF(Table1_2[[#This Row],[Loan_Status]]="pending","follow-up needed","done")</f>
        <v>follow-up needed</v>
      </c>
      <c r="K2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0" spans="1:11">
      <c r="A270" s="9" t="s">
        <v>297</v>
      </c>
      <c r="B270" s="9" t="s">
        <v>19</v>
      </c>
      <c r="C270" s="9" t="s">
        <v>14</v>
      </c>
      <c r="D270">
        <v>122106</v>
      </c>
      <c r="E270">
        <v>9367</v>
      </c>
      <c r="F270" s="9" t="s">
        <v>15</v>
      </c>
      <c r="G270" s="9" t="s">
        <v>20</v>
      </c>
      <c r="H270" s="9" t="s">
        <v>31</v>
      </c>
      <c r="I270" s="9" t="str">
        <f>IF(AND(Table1_2[[#This Row],[Credit_History]]="Poor",Table1_2[[#This Row],[Loan_Amount]]&lt;50000),"HIGH RISK","SAFE")</f>
        <v>SAFE</v>
      </c>
      <c r="J270" s="10" t="str">
        <f>IF(Table1_2[[#This Row],[Loan_Status]]="pending","follow-up needed","done")</f>
        <v>done</v>
      </c>
      <c r="K2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1" spans="1:11">
      <c r="A271" s="9" t="s">
        <v>298</v>
      </c>
      <c r="B271" s="9" t="s">
        <v>5032</v>
      </c>
      <c r="C271" s="9" t="s">
        <v>9</v>
      </c>
      <c r="D271">
        <v>184556</v>
      </c>
      <c r="E271">
        <v>26578</v>
      </c>
      <c r="F271" s="9" t="s">
        <v>10</v>
      </c>
      <c r="G271" s="9" t="s">
        <v>24</v>
      </c>
      <c r="H271" s="9" t="s">
        <v>11</v>
      </c>
      <c r="I271" s="9" t="str">
        <f>IF(AND(Table1_2[[#This Row],[Credit_History]]="Poor",Table1_2[[#This Row],[Loan_Amount]]&lt;50000),"HIGH RISK","SAFE")</f>
        <v>HIGH RISK</v>
      </c>
      <c r="J271" s="10" t="str">
        <f>IF(Table1_2[[#This Row],[Loan_Status]]="pending","follow-up needed","done")</f>
        <v>follow-up needed</v>
      </c>
      <c r="K2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2" spans="1:11">
      <c r="A272" s="9" t="s">
        <v>299</v>
      </c>
      <c r="B272" s="9" t="s">
        <v>36</v>
      </c>
      <c r="C272" s="9" t="s">
        <v>46</v>
      </c>
      <c r="D272">
        <v>18309</v>
      </c>
      <c r="E272">
        <v>55677</v>
      </c>
      <c r="F272" s="9" t="s">
        <v>15</v>
      </c>
      <c r="G272" s="9" t="s">
        <v>24</v>
      </c>
      <c r="H272" s="9" t="s">
        <v>11</v>
      </c>
      <c r="I272" s="9" t="str">
        <f>IF(AND(Table1_2[[#This Row],[Credit_History]]="Poor",Table1_2[[#This Row],[Loan_Amount]]&lt;50000),"HIGH RISK","SAFE")</f>
        <v>SAFE</v>
      </c>
      <c r="J272" s="10" t="str">
        <f>IF(Table1_2[[#This Row],[Loan_Status]]="pending","follow-up needed","done")</f>
        <v>follow-up needed</v>
      </c>
      <c r="K2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3" spans="1:11">
      <c r="A273" s="9" t="s">
        <v>300</v>
      </c>
      <c r="B273" s="9" t="s">
        <v>19</v>
      </c>
      <c r="C273" s="9" t="s">
        <v>46</v>
      </c>
      <c r="D273">
        <v>109585</v>
      </c>
      <c r="E273">
        <v>85604</v>
      </c>
      <c r="F273" s="9" t="s">
        <v>10</v>
      </c>
      <c r="G273" s="9" t="s">
        <v>11578</v>
      </c>
      <c r="H273" s="9" t="s">
        <v>21</v>
      </c>
      <c r="I273" s="9" t="str">
        <f>IF(AND(Table1_2[[#This Row],[Credit_History]]="Poor",Table1_2[[#This Row],[Loan_Amount]]&lt;50000),"HIGH RISK","SAFE")</f>
        <v>SAFE</v>
      </c>
      <c r="J273" s="10" t="str">
        <f>IF(Table1_2[[#This Row],[Loan_Status]]="pending","follow-up needed","done")</f>
        <v>follow-up needed</v>
      </c>
      <c r="K2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4" spans="1:11">
      <c r="A274" s="9" t="s">
        <v>301</v>
      </c>
      <c r="B274" s="9" t="s">
        <v>19</v>
      </c>
      <c r="C274" s="9" t="s">
        <v>46</v>
      </c>
      <c r="D274">
        <v>59555</v>
      </c>
      <c r="E274">
        <v>86519</v>
      </c>
      <c r="F274" s="9" t="s">
        <v>10</v>
      </c>
      <c r="G274" s="9" t="s">
        <v>20</v>
      </c>
      <c r="H274" s="9" t="s">
        <v>11</v>
      </c>
      <c r="I274" s="9" t="str">
        <f>IF(AND(Table1_2[[#This Row],[Credit_History]]="Poor",Table1_2[[#This Row],[Loan_Amount]]&lt;50000),"HIGH RISK","SAFE")</f>
        <v>SAFE</v>
      </c>
      <c r="J274" s="10" t="str">
        <f>IF(Table1_2[[#This Row],[Loan_Status]]="pending","follow-up needed","done")</f>
        <v>done</v>
      </c>
      <c r="K2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5" spans="1:11">
      <c r="A275" s="9" t="s">
        <v>302</v>
      </c>
      <c r="B275" s="9" t="s">
        <v>36</v>
      </c>
      <c r="C275" s="9" t="s">
        <v>14</v>
      </c>
      <c r="D275">
        <v>170919</v>
      </c>
      <c r="E275">
        <v>7204</v>
      </c>
      <c r="F275" s="9" t="s">
        <v>15</v>
      </c>
      <c r="G275" s="9" t="s">
        <v>16</v>
      </c>
      <c r="H275" s="9" t="s">
        <v>31</v>
      </c>
      <c r="I275" s="9" t="str">
        <f>IF(AND(Table1_2[[#This Row],[Credit_History]]="Poor",Table1_2[[#This Row],[Loan_Amount]]&lt;50000),"HIGH RISK","SAFE")</f>
        <v>SAFE</v>
      </c>
      <c r="J275" s="10" t="str">
        <f>IF(Table1_2[[#This Row],[Loan_Status]]="pending","follow-up needed","done")</f>
        <v>done</v>
      </c>
      <c r="K27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76" spans="1:11">
      <c r="A276" s="9" t="s">
        <v>303</v>
      </c>
      <c r="B276" s="9" t="s">
        <v>19</v>
      </c>
      <c r="C276" s="9" t="s">
        <v>9</v>
      </c>
      <c r="D276">
        <v>169402</v>
      </c>
      <c r="E276">
        <v>48844</v>
      </c>
      <c r="F276" s="9" t="s">
        <v>10</v>
      </c>
      <c r="G276" s="9" t="s">
        <v>11578</v>
      </c>
      <c r="H276" s="9" t="s">
        <v>21</v>
      </c>
      <c r="I276" s="9" t="str">
        <f>IF(AND(Table1_2[[#This Row],[Credit_History]]="Poor",Table1_2[[#This Row],[Loan_Amount]]&lt;50000),"HIGH RISK","SAFE")</f>
        <v>HIGH RISK</v>
      </c>
      <c r="J276" s="10" t="str">
        <f>IF(Table1_2[[#This Row],[Loan_Status]]="pending","follow-up needed","done")</f>
        <v>follow-up needed</v>
      </c>
      <c r="K2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7" spans="1:11">
      <c r="A277" s="9" t="s">
        <v>304</v>
      </c>
      <c r="B277" s="9" t="s">
        <v>19</v>
      </c>
      <c r="C277" s="9" t="s">
        <v>14</v>
      </c>
      <c r="D277">
        <v>50261</v>
      </c>
      <c r="E277">
        <v>65384</v>
      </c>
      <c r="F277" s="9" t="s">
        <v>15</v>
      </c>
      <c r="G277" s="9" t="s">
        <v>11578</v>
      </c>
      <c r="H277" s="9" t="s">
        <v>11</v>
      </c>
      <c r="I277" s="9" t="str">
        <f>IF(AND(Table1_2[[#This Row],[Credit_History]]="Poor",Table1_2[[#This Row],[Loan_Amount]]&lt;50000),"HIGH RISK","SAFE")</f>
        <v>SAFE</v>
      </c>
      <c r="J277" s="10" t="str">
        <f>IF(Table1_2[[#This Row],[Loan_Status]]="pending","follow-up needed","done")</f>
        <v>follow-up needed</v>
      </c>
      <c r="K2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8" spans="1:11">
      <c r="A278" s="9" t="s">
        <v>305</v>
      </c>
      <c r="B278" s="9" t="s">
        <v>19</v>
      </c>
      <c r="C278" s="9" t="s">
        <v>14</v>
      </c>
      <c r="D278">
        <v>43523</v>
      </c>
      <c r="E278">
        <v>99342</v>
      </c>
      <c r="F278" s="9" t="s">
        <v>10</v>
      </c>
      <c r="G278" s="9" t="s">
        <v>20</v>
      </c>
      <c r="H278" s="9" t="s">
        <v>11</v>
      </c>
      <c r="I278" s="9" t="str">
        <f>IF(AND(Table1_2[[#This Row],[Credit_History]]="Poor",Table1_2[[#This Row],[Loan_Amount]]&lt;50000),"HIGH RISK","SAFE")</f>
        <v>SAFE</v>
      </c>
      <c r="J278" s="10" t="str">
        <f>IF(Table1_2[[#This Row],[Loan_Status]]="pending","follow-up needed","done")</f>
        <v>done</v>
      </c>
      <c r="K2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9" spans="1:11">
      <c r="A279" s="9" t="s">
        <v>306</v>
      </c>
      <c r="B279" s="9" t="s">
        <v>36</v>
      </c>
      <c r="C279" s="9" t="s">
        <v>11579</v>
      </c>
      <c r="D279">
        <v>21170</v>
      </c>
      <c r="E279">
        <v>65902</v>
      </c>
      <c r="F279" s="9" t="s">
        <v>15</v>
      </c>
      <c r="G279" s="9" t="s">
        <v>24</v>
      </c>
      <c r="H279" s="9" t="s">
        <v>11</v>
      </c>
      <c r="I279" s="9" t="str">
        <f>IF(AND(Table1_2[[#This Row],[Credit_History]]="Poor",Table1_2[[#This Row],[Loan_Amount]]&lt;50000),"HIGH RISK","SAFE")</f>
        <v>SAFE</v>
      </c>
      <c r="J279" s="10" t="str">
        <f>IF(Table1_2[[#This Row],[Loan_Status]]="pending","follow-up needed","done")</f>
        <v>follow-up needed</v>
      </c>
      <c r="K2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0" spans="1:11">
      <c r="A280" s="9" t="s">
        <v>307</v>
      </c>
      <c r="B280" s="9" t="s">
        <v>19</v>
      </c>
      <c r="C280" s="9" t="s">
        <v>11579</v>
      </c>
      <c r="D280">
        <v>190941</v>
      </c>
      <c r="E280">
        <v>45195</v>
      </c>
      <c r="F280" s="9" t="s">
        <v>10</v>
      </c>
      <c r="G280" s="9" t="s">
        <v>16</v>
      </c>
      <c r="H280" s="9" t="s">
        <v>31</v>
      </c>
      <c r="I280" s="9" t="str">
        <f>IF(AND(Table1_2[[#This Row],[Credit_History]]="Poor",Table1_2[[#This Row],[Loan_Amount]]&lt;50000),"HIGH RISK","SAFE")</f>
        <v>HIGH RISK</v>
      </c>
      <c r="J280" s="10" t="str">
        <f>IF(Table1_2[[#This Row],[Loan_Status]]="pending","follow-up needed","done")</f>
        <v>done</v>
      </c>
      <c r="K2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1" spans="1:11">
      <c r="A281" s="9" t="s">
        <v>308</v>
      </c>
      <c r="B281" s="9" t="s">
        <v>5032</v>
      </c>
      <c r="C281" s="9" t="s">
        <v>11579</v>
      </c>
      <c r="D281">
        <v>45229</v>
      </c>
      <c r="E281">
        <v>37443</v>
      </c>
      <c r="F281" s="9" t="s">
        <v>10</v>
      </c>
      <c r="G281" s="9" t="s">
        <v>24</v>
      </c>
      <c r="H281" s="9" t="s">
        <v>21</v>
      </c>
      <c r="I281" s="9" t="str">
        <f>IF(AND(Table1_2[[#This Row],[Credit_History]]="Poor",Table1_2[[#This Row],[Loan_Amount]]&lt;50000),"HIGH RISK","SAFE")</f>
        <v>HIGH RISK</v>
      </c>
      <c r="J281" s="10" t="str">
        <f>IF(Table1_2[[#This Row],[Loan_Status]]="pending","follow-up needed","done")</f>
        <v>follow-up needed</v>
      </c>
      <c r="K2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2" spans="1:11">
      <c r="A282" s="9" t="s">
        <v>309</v>
      </c>
      <c r="B282" s="9" t="s">
        <v>19</v>
      </c>
      <c r="C282" s="9" t="s">
        <v>14</v>
      </c>
      <c r="D282">
        <v>141259</v>
      </c>
      <c r="E282">
        <v>87018</v>
      </c>
      <c r="F282" s="9" t="s">
        <v>15</v>
      </c>
      <c r="G282" s="9" t="s">
        <v>24</v>
      </c>
      <c r="H282" s="9" t="s">
        <v>17</v>
      </c>
      <c r="I282" s="9" t="str">
        <f>IF(AND(Table1_2[[#This Row],[Credit_History]]="Poor",Table1_2[[#This Row],[Loan_Amount]]&lt;50000),"HIGH RISK","SAFE")</f>
        <v>SAFE</v>
      </c>
      <c r="J282" s="10" t="str">
        <f>IF(Table1_2[[#This Row],[Loan_Status]]="pending","follow-up needed","done")</f>
        <v>follow-up needed</v>
      </c>
      <c r="K2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3" spans="1:11">
      <c r="A283" s="9" t="s">
        <v>310</v>
      </c>
      <c r="B283" s="9" t="s">
        <v>19</v>
      </c>
      <c r="C283" s="9" t="s">
        <v>9</v>
      </c>
      <c r="D283">
        <v>23142</v>
      </c>
      <c r="E283">
        <v>85143</v>
      </c>
      <c r="F283" s="9" t="s">
        <v>15</v>
      </c>
      <c r="G283" s="9" t="s">
        <v>16</v>
      </c>
      <c r="H283" s="9" t="s">
        <v>31</v>
      </c>
      <c r="I283" s="9" t="str">
        <f>IF(AND(Table1_2[[#This Row],[Credit_History]]="Poor",Table1_2[[#This Row],[Loan_Amount]]&lt;50000),"HIGH RISK","SAFE")</f>
        <v>SAFE</v>
      </c>
      <c r="J283" s="10" t="str">
        <f>IF(Table1_2[[#This Row],[Loan_Status]]="pending","follow-up needed","done")</f>
        <v>done</v>
      </c>
      <c r="K2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4" spans="1:11">
      <c r="A284" s="9" t="s">
        <v>311</v>
      </c>
      <c r="B284" s="9" t="s">
        <v>19</v>
      </c>
      <c r="C284" s="9" t="s">
        <v>14</v>
      </c>
      <c r="D284">
        <v>199470</v>
      </c>
      <c r="E284">
        <v>53742</v>
      </c>
      <c r="F284" s="9" t="s">
        <v>10</v>
      </c>
      <c r="G284" s="9" t="s">
        <v>24</v>
      </c>
      <c r="H284" s="9" t="s">
        <v>11</v>
      </c>
      <c r="I284" s="9" t="str">
        <f>IF(AND(Table1_2[[#This Row],[Credit_History]]="Poor",Table1_2[[#This Row],[Loan_Amount]]&lt;50000),"HIGH RISK","SAFE")</f>
        <v>SAFE</v>
      </c>
      <c r="J284" s="10" t="str">
        <f>IF(Table1_2[[#This Row],[Loan_Status]]="pending","follow-up needed","done")</f>
        <v>follow-up needed</v>
      </c>
      <c r="K2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5" spans="1:11">
      <c r="A285" s="9" t="s">
        <v>312</v>
      </c>
      <c r="B285" s="9" t="s">
        <v>19</v>
      </c>
      <c r="C285" s="9" t="s">
        <v>9</v>
      </c>
      <c r="D285">
        <v>118137</v>
      </c>
      <c r="E285">
        <v>30562</v>
      </c>
      <c r="F285" s="9" t="s">
        <v>15</v>
      </c>
      <c r="G285" s="9" t="s">
        <v>24</v>
      </c>
      <c r="H285" s="9" t="s">
        <v>17</v>
      </c>
      <c r="I285" s="9" t="str">
        <f>IF(AND(Table1_2[[#This Row],[Credit_History]]="Poor",Table1_2[[#This Row],[Loan_Amount]]&lt;50000),"HIGH RISK","SAFE")</f>
        <v>SAFE</v>
      </c>
      <c r="J285" s="10" t="str">
        <f>IF(Table1_2[[#This Row],[Loan_Status]]="pending","follow-up needed","done")</f>
        <v>follow-up needed</v>
      </c>
      <c r="K2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6" spans="1:11">
      <c r="A286" s="9" t="s">
        <v>313</v>
      </c>
      <c r="B286" s="9" t="s">
        <v>19</v>
      </c>
      <c r="C286" s="9" t="s">
        <v>9</v>
      </c>
      <c r="D286">
        <v>171146</v>
      </c>
      <c r="E286">
        <v>17788</v>
      </c>
      <c r="F286" s="9" t="s">
        <v>10</v>
      </c>
      <c r="G286" s="9" t="s">
        <v>16</v>
      </c>
      <c r="H286" s="9" t="s">
        <v>31</v>
      </c>
      <c r="I286" s="9" t="str">
        <f>IF(AND(Table1_2[[#This Row],[Credit_History]]="Poor",Table1_2[[#This Row],[Loan_Amount]]&lt;50000),"HIGH RISK","SAFE")</f>
        <v>HIGH RISK</v>
      </c>
      <c r="J286" s="10" t="str">
        <f>IF(Table1_2[[#This Row],[Loan_Status]]="pending","follow-up needed","done")</f>
        <v>done</v>
      </c>
      <c r="K2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7" spans="1:11">
      <c r="A287" s="9" t="s">
        <v>314</v>
      </c>
      <c r="B287" s="9" t="s">
        <v>36</v>
      </c>
      <c r="C287" s="9" t="s">
        <v>46</v>
      </c>
      <c r="D287">
        <v>44097</v>
      </c>
      <c r="E287">
        <v>44669</v>
      </c>
      <c r="F287" s="9" t="s">
        <v>15</v>
      </c>
      <c r="G287" s="9" t="s">
        <v>11578</v>
      </c>
      <c r="H287" s="9" t="s">
        <v>11</v>
      </c>
      <c r="I287" s="9" t="str">
        <f>IF(AND(Table1_2[[#This Row],[Credit_History]]="Poor",Table1_2[[#This Row],[Loan_Amount]]&lt;50000),"HIGH RISK","SAFE")</f>
        <v>SAFE</v>
      </c>
      <c r="J287" s="10" t="str">
        <f>IF(Table1_2[[#This Row],[Loan_Status]]="pending","follow-up needed","done")</f>
        <v>follow-up needed</v>
      </c>
      <c r="K2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8" spans="1:11">
      <c r="A288" s="9" t="s">
        <v>315</v>
      </c>
      <c r="B288" s="9" t="s">
        <v>36</v>
      </c>
      <c r="C288" s="9" t="s">
        <v>46</v>
      </c>
      <c r="D288">
        <v>75460</v>
      </c>
      <c r="E288">
        <v>49812</v>
      </c>
      <c r="F288" s="9" t="s">
        <v>10</v>
      </c>
      <c r="G288" s="9" t="s">
        <v>20</v>
      </c>
      <c r="H288" s="9" t="s">
        <v>11</v>
      </c>
      <c r="I288" s="9" t="str">
        <f>IF(AND(Table1_2[[#This Row],[Credit_History]]="Poor",Table1_2[[#This Row],[Loan_Amount]]&lt;50000),"HIGH RISK","SAFE")</f>
        <v>HIGH RISK</v>
      </c>
      <c r="J288" s="10" t="str">
        <f>IF(Table1_2[[#This Row],[Loan_Status]]="pending","follow-up needed","done")</f>
        <v>done</v>
      </c>
      <c r="K2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9" spans="1:11">
      <c r="A289" s="9" t="s">
        <v>316</v>
      </c>
      <c r="B289" s="9" t="s">
        <v>19</v>
      </c>
      <c r="C289" s="9" t="s">
        <v>14</v>
      </c>
      <c r="D289">
        <v>142689</v>
      </c>
      <c r="E289">
        <v>73632</v>
      </c>
      <c r="F289" s="9" t="s">
        <v>15</v>
      </c>
      <c r="G289" s="9" t="s">
        <v>16</v>
      </c>
      <c r="H289" s="9" t="s">
        <v>17</v>
      </c>
      <c r="I289" s="9" t="str">
        <f>IF(AND(Table1_2[[#This Row],[Credit_History]]="Poor",Table1_2[[#This Row],[Loan_Amount]]&lt;50000),"HIGH RISK","SAFE")</f>
        <v>SAFE</v>
      </c>
      <c r="J289" s="10" t="str">
        <f>IF(Table1_2[[#This Row],[Loan_Status]]="pending","follow-up needed","done")</f>
        <v>done</v>
      </c>
      <c r="K28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90" spans="1:11">
      <c r="A290" s="9" t="s">
        <v>317</v>
      </c>
      <c r="B290" s="9" t="s">
        <v>5032</v>
      </c>
      <c r="C290" s="9" t="s">
        <v>14</v>
      </c>
      <c r="D290">
        <v>51624</v>
      </c>
      <c r="E290">
        <v>77076</v>
      </c>
      <c r="F290" s="9" t="s">
        <v>10</v>
      </c>
      <c r="G290" s="9" t="s">
        <v>24</v>
      </c>
      <c r="H290" s="9" t="s">
        <v>11</v>
      </c>
      <c r="I290" s="9" t="str">
        <f>IF(AND(Table1_2[[#This Row],[Credit_History]]="Poor",Table1_2[[#This Row],[Loan_Amount]]&lt;50000),"HIGH RISK","SAFE")</f>
        <v>SAFE</v>
      </c>
      <c r="J290" s="10" t="str">
        <f>IF(Table1_2[[#This Row],[Loan_Status]]="pending","follow-up needed","done")</f>
        <v>follow-up needed</v>
      </c>
      <c r="K2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1" spans="1:11">
      <c r="A291" s="9" t="s">
        <v>318</v>
      </c>
      <c r="B291" s="9" t="s">
        <v>5032</v>
      </c>
      <c r="C291" s="9" t="s">
        <v>14</v>
      </c>
      <c r="D291">
        <v>86655</v>
      </c>
      <c r="E291">
        <v>63175</v>
      </c>
      <c r="F291" s="9" t="s">
        <v>10</v>
      </c>
      <c r="G291" s="9" t="s">
        <v>11578</v>
      </c>
      <c r="H291" s="9" t="s">
        <v>17</v>
      </c>
      <c r="I291" s="9" t="str">
        <f>IF(AND(Table1_2[[#This Row],[Credit_History]]="Poor",Table1_2[[#This Row],[Loan_Amount]]&lt;50000),"HIGH RISK","SAFE")</f>
        <v>SAFE</v>
      </c>
      <c r="J291" s="10" t="str">
        <f>IF(Table1_2[[#This Row],[Loan_Status]]="pending","follow-up needed","done")</f>
        <v>follow-up needed</v>
      </c>
      <c r="K2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2" spans="1:11">
      <c r="A292" s="9" t="s">
        <v>319</v>
      </c>
      <c r="B292" s="9" t="s">
        <v>19</v>
      </c>
      <c r="C292" s="9" t="s">
        <v>14</v>
      </c>
      <c r="D292">
        <v>50955</v>
      </c>
      <c r="E292">
        <v>90994</v>
      </c>
      <c r="F292" s="9" t="s">
        <v>10</v>
      </c>
      <c r="G292" s="9" t="s">
        <v>24</v>
      </c>
      <c r="H292" s="9" t="s">
        <v>21</v>
      </c>
      <c r="I292" s="9" t="str">
        <f>IF(AND(Table1_2[[#This Row],[Credit_History]]="Poor",Table1_2[[#This Row],[Loan_Amount]]&lt;50000),"HIGH RISK","SAFE")</f>
        <v>SAFE</v>
      </c>
      <c r="J292" s="10" t="str">
        <f>IF(Table1_2[[#This Row],[Loan_Status]]="pending","follow-up needed","done")</f>
        <v>follow-up needed</v>
      </c>
      <c r="K2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3" spans="1:11">
      <c r="A293" s="9" t="s">
        <v>320</v>
      </c>
      <c r="B293" s="9" t="s">
        <v>36</v>
      </c>
      <c r="C293" s="9" t="s">
        <v>11579</v>
      </c>
      <c r="D293">
        <v>12420</v>
      </c>
      <c r="E293">
        <v>18102</v>
      </c>
      <c r="F293" s="9" t="s">
        <v>10</v>
      </c>
      <c r="G293" s="9" t="s">
        <v>16</v>
      </c>
      <c r="H293" s="9" t="s">
        <v>11</v>
      </c>
      <c r="I293" s="9" t="str">
        <f>IF(AND(Table1_2[[#This Row],[Credit_History]]="Poor",Table1_2[[#This Row],[Loan_Amount]]&lt;50000),"HIGH RISK","SAFE")</f>
        <v>HIGH RISK</v>
      </c>
      <c r="J293" s="10" t="str">
        <f>IF(Table1_2[[#This Row],[Loan_Status]]="pending","follow-up needed","done")</f>
        <v>done</v>
      </c>
      <c r="K2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4" spans="1:11">
      <c r="A294" s="9" t="s">
        <v>321</v>
      </c>
      <c r="B294" s="9" t="s">
        <v>19</v>
      </c>
      <c r="C294" s="9" t="s">
        <v>9</v>
      </c>
      <c r="D294">
        <v>14735</v>
      </c>
      <c r="E294">
        <v>76515</v>
      </c>
      <c r="F294" s="9" t="s">
        <v>10</v>
      </c>
      <c r="G294" s="9" t="s">
        <v>24</v>
      </c>
      <c r="H294" s="9" t="s">
        <v>11</v>
      </c>
      <c r="I294" s="9" t="str">
        <f>IF(AND(Table1_2[[#This Row],[Credit_History]]="Poor",Table1_2[[#This Row],[Loan_Amount]]&lt;50000),"HIGH RISK","SAFE")</f>
        <v>SAFE</v>
      </c>
      <c r="J294" s="10" t="str">
        <f>IF(Table1_2[[#This Row],[Loan_Status]]="pending","follow-up needed","done")</f>
        <v>follow-up needed</v>
      </c>
      <c r="K2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5" spans="1:11">
      <c r="A295" s="9" t="s">
        <v>322</v>
      </c>
      <c r="B295" s="9" t="s">
        <v>36</v>
      </c>
      <c r="C295" s="9" t="s">
        <v>11579</v>
      </c>
      <c r="D295">
        <v>123826</v>
      </c>
      <c r="E295">
        <v>63765</v>
      </c>
      <c r="F295" s="9" t="s">
        <v>15</v>
      </c>
      <c r="G295" s="9" t="s">
        <v>16</v>
      </c>
      <c r="H295" s="9" t="s">
        <v>31</v>
      </c>
      <c r="I295" s="9" t="str">
        <f>IF(AND(Table1_2[[#This Row],[Credit_History]]="Poor",Table1_2[[#This Row],[Loan_Amount]]&lt;50000),"HIGH RISK","SAFE")</f>
        <v>SAFE</v>
      </c>
      <c r="J295" s="10" t="str">
        <f>IF(Table1_2[[#This Row],[Loan_Status]]="pending","follow-up needed","done")</f>
        <v>done</v>
      </c>
      <c r="K29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96" spans="1:11">
      <c r="A296" s="9" t="s">
        <v>323</v>
      </c>
      <c r="B296" s="9" t="s">
        <v>36</v>
      </c>
      <c r="C296" s="9" t="s">
        <v>46</v>
      </c>
      <c r="D296">
        <v>151464</v>
      </c>
      <c r="E296">
        <v>94812</v>
      </c>
      <c r="F296" s="9" t="s">
        <v>10</v>
      </c>
      <c r="G296" s="9" t="s">
        <v>20</v>
      </c>
      <c r="H296" s="9" t="s">
        <v>31</v>
      </c>
      <c r="I296" s="9" t="str">
        <f>IF(AND(Table1_2[[#This Row],[Credit_History]]="Poor",Table1_2[[#This Row],[Loan_Amount]]&lt;50000),"HIGH RISK","SAFE")</f>
        <v>SAFE</v>
      </c>
      <c r="J296" s="10" t="str">
        <f>IF(Table1_2[[#This Row],[Loan_Status]]="pending","follow-up needed","done")</f>
        <v>done</v>
      </c>
      <c r="K2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7" spans="1:11">
      <c r="A297" s="9" t="s">
        <v>324</v>
      </c>
      <c r="B297" s="9" t="s">
        <v>5032</v>
      </c>
      <c r="C297" s="9" t="s">
        <v>14</v>
      </c>
      <c r="D297">
        <v>60289</v>
      </c>
      <c r="E297">
        <v>93218</v>
      </c>
      <c r="F297" s="9" t="s">
        <v>10</v>
      </c>
      <c r="G297" s="9" t="s">
        <v>20</v>
      </c>
      <c r="H297" s="9" t="s">
        <v>11</v>
      </c>
      <c r="I297" s="9" t="str">
        <f>IF(AND(Table1_2[[#This Row],[Credit_History]]="Poor",Table1_2[[#This Row],[Loan_Amount]]&lt;50000),"HIGH RISK","SAFE")</f>
        <v>SAFE</v>
      </c>
      <c r="J297" s="10" t="str">
        <f>IF(Table1_2[[#This Row],[Loan_Status]]="pending","follow-up needed","done")</f>
        <v>done</v>
      </c>
      <c r="K2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8" spans="1:11">
      <c r="A298" s="9" t="s">
        <v>325</v>
      </c>
      <c r="B298" s="9" t="s">
        <v>19</v>
      </c>
      <c r="C298" s="9" t="s">
        <v>9</v>
      </c>
      <c r="D298">
        <v>147078</v>
      </c>
      <c r="E298">
        <v>10401</v>
      </c>
      <c r="F298" s="9" t="s">
        <v>10</v>
      </c>
      <c r="G298" s="9" t="s">
        <v>24</v>
      </c>
      <c r="H298" s="9" t="s">
        <v>17</v>
      </c>
      <c r="I298" s="9" t="str">
        <f>IF(AND(Table1_2[[#This Row],[Credit_History]]="Poor",Table1_2[[#This Row],[Loan_Amount]]&lt;50000),"HIGH RISK","SAFE")</f>
        <v>HIGH RISK</v>
      </c>
      <c r="J298" s="10" t="str">
        <f>IF(Table1_2[[#This Row],[Loan_Status]]="pending","follow-up needed","done")</f>
        <v>follow-up needed</v>
      </c>
      <c r="K2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9" spans="1:11">
      <c r="A299" s="9" t="s">
        <v>326</v>
      </c>
      <c r="B299" s="9" t="s">
        <v>36</v>
      </c>
      <c r="C299" s="9" t="s">
        <v>11579</v>
      </c>
      <c r="D299">
        <v>63016</v>
      </c>
      <c r="E299">
        <v>33148</v>
      </c>
      <c r="F299" s="9" t="s">
        <v>15</v>
      </c>
      <c r="G299" s="9" t="s">
        <v>24</v>
      </c>
      <c r="H299" s="9" t="s">
        <v>11</v>
      </c>
      <c r="I299" s="9" t="str">
        <f>IF(AND(Table1_2[[#This Row],[Credit_History]]="Poor",Table1_2[[#This Row],[Loan_Amount]]&lt;50000),"HIGH RISK","SAFE")</f>
        <v>SAFE</v>
      </c>
      <c r="J299" s="10" t="str">
        <f>IF(Table1_2[[#This Row],[Loan_Status]]="pending","follow-up needed","done")</f>
        <v>follow-up needed</v>
      </c>
      <c r="K2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0" spans="1:11">
      <c r="A300" s="9" t="s">
        <v>327</v>
      </c>
      <c r="B300" s="9" t="s">
        <v>5032</v>
      </c>
      <c r="C300" s="9" t="s">
        <v>9</v>
      </c>
      <c r="D300">
        <v>11823</v>
      </c>
      <c r="E300">
        <v>76582</v>
      </c>
      <c r="F300" s="9" t="s">
        <v>10</v>
      </c>
      <c r="G300" s="9" t="s">
        <v>11578</v>
      </c>
      <c r="H300" s="9" t="s">
        <v>17</v>
      </c>
      <c r="I300" s="9" t="str">
        <f>IF(AND(Table1_2[[#This Row],[Credit_History]]="Poor",Table1_2[[#This Row],[Loan_Amount]]&lt;50000),"HIGH RISK","SAFE")</f>
        <v>SAFE</v>
      </c>
      <c r="J300" s="10" t="str">
        <f>IF(Table1_2[[#This Row],[Loan_Status]]="pending","follow-up needed","done")</f>
        <v>follow-up needed</v>
      </c>
      <c r="K3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1" spans="1:11">
      <c r="A301" s="9" t="s">
        <v>328</v>
      </c>
      <c r="B301" s="9" t="s">
        <v>5032</v>
      </c>
      <c r="C301" s="9" t="s">
        <v>14</v>
      </c>
      <c r="D301">
        <v>142855</v>
      </c>
      <c r="E301">
        <v>18221</v>
      </c>
      <c r="F301" s="9" t="s">
        <v>10</v>
      </c>
      <c r="G301" s="9" t="s">
        <v>16</v>
      </c>
      <c r="H301" s="9" t="s">
        <v>17</v>
      </c>
      <c r="I301" s="9" t="str">
        <f>IF(AND(Table1_2[[#This Row],[Credit_History]]="Poor",Table1_2[[#This Row],[Loan_Amount]]&lt;50000),"HIGH RISK","SAFE")</f>
        <v>HIGH RISK</v>
      </c>
      <c r="J301" s="10" t="str">
        <f>IF(Table1_2[[#This Row],[Loan_Status]]="pending","follow-up needed","done")</f>
        <v>done</v>
      </c>
      <c r="K3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2" spans="1:11">
      <c r="A302" s="9" t="s">
        <v>329</v>
      </c>
      <c r="B302" s="9" t="s">
        <v>36</v>
      </c>
      <c r="C302" s="9" t="s">
        <v>9</v>
      </c>
      <c r="D302">
        <v>157775</v>
      </c>
      <c r="E302">
        <v>7602</v>
      </c>
      <c r="F302" s="9" t="s">
        <v>10</v>
      </c>
      <c r="G302" s="9" t="s">
        <v>11578</v>
      </c>
      <c r="H302" s="9" t="s">
        <v>11</v>
      </c>
      <c r="I302" s="9" t="str">
        <f>IF(AND(Table1_2[[#This Row],[Credit_History]]="Poor",Table1_2[[#This Row],[Loan_Amount]]&lt;50000),"HIGH RISK","SAFE")</f>
        <v>HIGH RISK</v>
      </c>
      <c r="J302" s="10" t="str">
        <f>IF(Table1_2[[#This Row],[Loan_Status]]="pending","follow-up needed","done")</f>
        <v>follow-up needed</v>
      </c>
      <c r="K3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3" spans="1:11">
      <c r="A303" s="9" t="s">
        <v>330</v>
      </c>
      <c r="B303" s="9" t="s">
        <v>36</v>
      </c>
      <c r="C303" s="9" t="s">
        <v>11579</v>
      </c>
      <c r="D303">
        <v>127027</v>
      </c>
      <c r="E303">
        <v>98186</v>
      </c>
      <c r="F303" s="9" t="s">
        <v>15</v>
      </c>
      <c r="G303" s="9" t="s">
        <v>11578</v>
      </c>
      <c r="H303" s="9" t="s">
        <v>11</v>
      </c>
      <c r="I303" s="9" t="str">
        <f>IF(AND(Table1_2[[#This Row],[Credit_History]]="Poor",Table1_2[[#This Row],[Loan_Amount]]&lt;50000),"HIGH RISK","SAFE")</f>
        <v>SAFE</v>
      </c>
      <c r="J303" s="10" t="str">
        <f>IF(Table1_2[[#This Row],[Loan_Status]]="pending","follow-up needed","done")</f>
        <v>follow-up needed</v>
      </c>
      <c r="K3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4" spans="1:11">
      <c r="A304" s="9" t="s">
        <v>331</v>
      </c>
      <c r="B304" s="9" t="s">
        <v>19</v>
      </c>
      <c r="C304" s="9" t="s">
        <v>9</v>
      </c>
      <c r="D304">
        <v>176243</v>
      </c>
      <c r="E304">
        <v>25888</v>
      </c>
      <c r="F304" s="9" t="s">
        <v>10</v>
      </c>
      <c r="G304" s="9" t="s">
        <v>11578</v>
      </c>
      <c r="H304" s="9" t="s">
        <v>17</v>
      </c>
      <c r="I304" s="9" t="str">
        <f>IF(AND(Table1_2[[#This Row],[Credit_History]]="Poor",Table1_2[[#This Row],[Loan_Amount]]&lt;50000),"HIGH RISK","SAFE")</f>
        <v>HIGH RISK</v>
      </c>
      <c r="J304" s="10" t="str">
        <f>IF(Table1_2[[#This Row],[Loan_Status]]="pending","follow-up needed","done")</f>
        <v>follow-up needed</v>
      </c>
      <c r="K3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5" spans="1:11">
      <c r="A305" s="9" t="s">
        <v>332</v>
      </c>
      <c r="B305" s="9" t="s">
        <v>19</v>
      </c>
      <c r="C305" s="9" t="s">
        <v>11579</v>
      </c>
      <c r="D305">
        <v>37550</v>
      </c>
      <c r="E305">
        <v>26536</v>
      </c>
      <c r="F305" s="9" t="s">
        <v>10</v>
      </c>
      <c r="G305" s="9" t="s">
        <v>20</v>
      </c>
      <c r="H305" s="9" t="s">
        <v>21</v>
      </c>
      <c r="I305" s="9" t="str">
        <f>IF(AND(Table1_2[[#This Row],[Credit_History]]="Poor",Table1_2[[#This Row],[Loan_Amount]]&lt;50000),"HIGH RISK","SAFE")</f>
        <v>HIGH RISK</v>
      </c>
      <c r="J305" s="10" t="str">
        <f>IF(Table1_2[[#This Row],[Loan_Status]]="pending","follow-up needed","done")</f>
        <v>done</v>
      </c>
      <c r="K3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6" spans="1:11">
      <c r="A306" s="9" t="s">
        <v>333</v>
      </c>
      <c r="B306" s="9" t="s">
        <v>5032</v>
      </c>
      <c r="C306" s="9" t="s">
        <v>9</v>
      </c>
      <c r="D306">
        <v>87413</v>
      </c>
      <c r="E306">
        <v>57349</v>
      </c>
      <c r="F306" s="9" t="s">
        <v>15</v>
      </c>
      <c r="G306" s="9" t="s">
        <v>11578</v>
      </c>
      <c r="H306" s="9" t="s">
        <v>17</v>
      </c>
      <c r="I306" s="9" t="str">
        <f>IF(AND(Table1_2[[#This Row],[Credit_History]]="Poor",Table1_2[[#This Row],[Loan_Amount]]&lt;50000),"HIGH RISK","SAFE")</f>
        <v>SAFE</v>
      </c>
      <c r="J306" s="10" t="str">
        <f>IF(Table1_2[[#This Row],[Loan_Status]]="pending","follow-up needed","done")</f>
        <v>follow-up needed</v>
      </c>
      <c r="K3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7" spans="1:11">
      <c r="A307" s="9" t="s">
        <v>334</v>
      </c>
      <c r="B307" s="9" t="s">
        <v>19</v>
      </c>
      <c r="C307" s="9" t="s">
        <v>9</v>
      </c>
      <c r="D307">
        <v>142811</v>
      </c>
      <c r="E307">
        <v>63249</v>
      </c>
      <c r="F307" s="9" t="s">
        <v>10</v>
      </c>
      <c r="G307" s="9" t="s">
        <v>11578</v>
      </c>
      <c r="H307" s="9" t="s">
        <v>11</v>
      </c>
      <c r="I307" s="9" t="str">
        <f>IF(AND(Table1_2[[#This Row],[Credit_History]]="Poor",Table1_2[[#This Row],[Loan_Amount]]&lt;50000),"HIGH RISK","SAFE")</f>
        <v>SAFE</v>
      </c>
      <c r="J307" s="10" t="str">
        <f>IF(Table1_2[[#This Row],[Loan_Status]]="pending","follow-up needed","done")</f>
        <v>follow-up needed</v>
      </c>
      <c r="K3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8" spans="1:11">
      <c r="A308" s="9" t="s">
        <v>335</v>
      </c>
      <c r="B308" s="9" t="s">
        <v>5032</v>
      </c>
      <c r="C308" s="9" t="s">
        <v>46</v>
      </c>
      <c r="D308">
        <v>88220</v>
      </c>
      <c r="E308">
        <v>48587</v>
      </c>
      <c r="F308" s="9" t="s">
        <v>15</v>
      </c>
      <c r="G308" s="9" t="s">
        <v>16</v>
      </c>
      <c r="H308" s="9" t="s">
        <v>11</v>
      </c>
      <c r="I308" s="9" t="str">
        <f>IF(AND(Table1_2[[#This Row],[Credit_History]]="Poor",Table1_2[[#This Row],[Loan_Amount]]&lt;50000),"HIGH RISK","SAFE")</f>
        <v>SAFE</v>
      </c>
      <c r="J308" s="10" t="str">
        <f>IF(Table1_2[[#This Row],[Loan_Status]]="pending","follow-up needed","done")</f>
        <v>done</v>
      </c>
      <c r="K30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09" spans="1:11">
      <c r="A309" s="9" t="s">
        <v>336</v>
      </c>
      <c r="B309" s="9" t="s">
        <v>19</v>
      </c>
      <c r="C309" s="9" t="s">
        <v>9</v>
      </c>
      <c r="D309">
        <v>14447</v>
      </c>
      <c r="E309">
        <v>21909</v>
      </c>
      <c r="F309" s="9" t="s">
        <v>10</v>
      </c>
      <c r="G309" s="9" t="s">
        <v>16</v>
      </c>
      <c r="H309" s="9" t="s">
        <v>17</v>
      </c>
      <c r="I309" s="9" t="str">
        <f>IF(AND(Table1_2[[#This Row],[Credit_History]]="Poor",Table1_2[[#This Row],[Loan_Amount]]&lt;50000),"HIGH RISK","SAFE")</f>
        <v>HIGH RISK</v>
      </c>
      <c r="J309" s="10" t="str">
        <f>IF(Table1_2[[#This Row],[Loan_Status]]="pending","follow-up needed","done")</f>
        <v>done</v>
      </c>
      <c r="K3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0" spans="1:11">
      <c r="A310" s="9" t="s">
        <v>337</v>
      </c>
      <c r="B310" s="9" t="s">
        <v>36</v>
      </c>
      <c r="C310" s="9" t="s">
        <v>46</v>
      </c>
      <c r="D310">
        <v>37291</v>
      </c>
      <c r="E310">
        <v>58385</v>
      </c>
      <c r="F310" s="9" t="s">
        <v>10</v>
      </c>
      <c r="G310" s="9" t="s">
        <v>16</v>
      </c>
      <c r="H310" s="9" t="s">
        <v>31</v>
      </c>
      <c r="I310" s="9" t="str">
        <f>IF(AND(Table1_2[[#This Row],[Credit_History]]="Poor",Table1_2[[#This Row],[Loan_Amount]]&lt;50000),"HIGH RISK","SAFE")</f>
        <v>SAFE</v>
      </c>
      <c r="J310" s="10" t="str">
        <f>IF(Table1_2[[#This Row],[Loan_Status]]="pending","follow-up needed","done")</f>
        <v>done</v>
      </c>
      <c r="K3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1" spans="1:11">
      <c r="A311" s="9" t="s">
        <v>338</v>
      </c>
      <c r="B311" s="9" t="s">
        <v>36</v>
      </c>
      <c r="C311" s="9" t="s">
        <v>11579</v>
      </c>
      <c r="D311">
        <v>179892</v>
      </c>
      <c r="E311">
        <v>35481</v>
      </c>
      <c r="F311" s="9" t="s">
        <v>10</v>
      </c>
      <c r="G311" s="9" t="s">
        <v>24</v>
      </c>
      <c r="H311" s="9" t="s">
        <v>11</v>
      </c>
      <c r="I311" s="9" t="str">
        <f>IF(AND(Table1_2[[#This Row],[Credit_History]]="Poor",Table1_2[[#This Row],[Loan_Amount]]&lt;50000),"HIGH RISK","SAFE")</f>
        <v>HIGH RISK</v>
      </c>
      <c r="J311" s="10" t="str">
        <f>IF(Table1_2[[#This Row],[Loan_Status]]="pending","follow-up needed","done")</f>
        <v>follow-up needed</v>
      </c>
      <c r="K3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2" spans="1:11">
      <c r="A312" s="9" t="s">
        <v>339</v>
      </c>
      <c r="B312" s="9" t="s">
        <v>36</v>
      </c>
      <c r="C312" s="9" t="s">
        <v>14</v>
      </c>
      <c r="D312">
        <v>77729</v>
      </c>
      <c r="E312">
        <v>33368</v>
      </c>
      <c r="F312" s="9" t="s">
        <v>10</v>
      </c>
      <c r="G312" s="9" t="s">
        <v>20</v>
      </c>
      <c r="H312" s="9" t="s">
        <v>11</v>
      </c>
      <c r="I312" s="9" t="str">
        <f>IF(AND(Table1_2[[#This Row],[Credit_History]]="Poor",Table1_2[[#This Row],[Loan_Amount]]&lt;50000),"HIGH RISK","SAFE")</f>
        <v>HIGH RISK</v>
      </c>
      <c r="J312" s="10" t="str">
        <f>IF(Table1_2[[#This Row],[Loan_Status]]="pending","follow-up needed","done")</f>
        <v>done</v>
      </c>
      <c r="K3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3" spans="1:11">
      <c r="A313" s="9" t="s">
        <v>340</v>
      </c>
      <c r="B313" s="9" t="s">
        <v>5032</v>
      </c>
      <c r="C313" s="9" t="s">
        <v>14</v>
      </c>
      <c r="D313">
        <v>70787</v>
      </c>
      <c r="E313">
        <v>52669</v>
      </c>
      <c r="F313" s="9" t="s">
        <v>15</v>
      </c>
      <c r="G313" s="9" t="s">
        <v>24</v>
      </c>
      <c r="H313" s="9" t="s">
        <v>17</v>
      </c>
      <c r="I313" s="9" t="str">
        <f>IF(AND(Table1_2[[#This Row],[Credit_History]]="Poor",Table1_2[[#This Row],[Loan_Amount]]&lt;50000),"HIGH RISK","SAFE")</f>
        <v>SAFE</v>
      </c>
      <c r="J313" s="10" t="str">
        <f>IF(Table1_2[[#This Row],[Loan_Status]]="pending","follow-up needed","done")</f>
        <v>follow-up needed</v>
      </c>
      <c r="K3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4" spans="1:11">
      <c r="A314" s="9" t="s">
        <v>341</v>
      </c>
      <c r="B314" s="9" t="s">
        <v>36</v>
      </c>
      <c r="C314" s="9" t="s">
        <v>46</v>
      </c>
      <c r="D314">
        <v>132861</v>
      </c>
      <c r="E314">
        <v>31978</v>
      </c>
      <c r="F314" s="9" t="s">
        <v>10</v>
      </c>
      <c r="G314" s="9" t="s">
        <v>24</v>
      </c>
      <c r="H314" s="9" t="s">
        <v>31</v>
      </c>
      <c r="I314" s="9" t="str">
        <f>IF(AND(Table1_2[[#This Row],[Credit_History]]="Poor",Table1_2[[#This Row],[Loan_Amount]]&lt;50000),"HIGH RISK","SAFE")</f>
        <v>HIGH RISK</v>
      </c>
      <c r="J314" s="10" t="str">
        <f>IF(Table1_2[[#This Row],[Loan_Status]]="pending","follow-up needed","done")</f>
        <v>follow-up needed</v>
      </c>
      <c r="K3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5" spans="1:11">
      <c r="A315" s="9" t="s">
        <v>342</v>
      </c>
      <c r="B315" s="9" t="s">
        <v>19</v>
      </c>
      <c r="C315" s="9" t="s">
        <v>14</v>
      </c>
      <c r="D315">
        <v>147806</v>
      </c>
      <c r="E315">
        <v>71107</v>
      </c>
      <c r="F315" s="9" t="s">
        <v>15</v>
      </c>
      <c r="G315" s="9" t="s">
        <v>20</v>
      </c>
      <c r="H315" s="9" t="s">
        <v>31</v>
      </c>
      <c r="I315" s="9" t="str">
        <f>IF(AND(Table1_2[[#This Row],[Credit_History]]="Poor",Table1_2[[#This Row],[Loan_Amount]]&lt;50000),"HIGH RISK","SAFE")</f>
        <v>SAFE</v>
      </c>
      <c r="J315" s="10" t="str">
        <f>IF(Table1_2[[#This Row],[Loan_Status]]="pending","follow-up needed","done")</f>
        <v>done</v>
      </c>
      <c r="K3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6" spans="1:11">
      <c r="A316" s="9" t="s">
        <v>343</v>
      </c>
      <c r="B316" s="9" t="s">
        <v>19</v>
      </c>
      <c r="C316" s="9" t="s">
        <v>46</v>
      </c>
      <c r="D316">
        <v>108354</v>
      </c>
      <c r="E316">
        <v>23451</v>
      </c>
      <c r="F316" s="9" t="s">
        <v>10</v>
      </c>
      <c r="G316" s="9" t="s">
        <v>16</v>
      </c>
      <c r="H316" s="9" t="s">
        <v>21</v>
      </c>
      <c r="I316" s="9" t="str">
        <f>IF(AND(Table1_2[[#This Row],[Credit_History]]="Poor",Table1_2[[#This Row],[Loan_Amount]]&lt;50000),"HIGH RISK","SAFE")</f>
        <v>HIGH RISK</v>
      </c>
      <c r="J316" s="10" t="str">
        <f>IF(Table1_2[[#This Row],[Loan_Status]]="pending","follow-up needed","done")</f>
        <v>done</v>
      </c>
      <c r="K3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7" spans="1:11">
      <c r="A317" s="9" t="s">
        <v>344</v>
      </c>
      <c r="B317" s="9" t="s">
        <v>36</v>
      </c>
      <c r="C317" s="9" t="s">
        <v>11579</v>
      </c>
      <c r="D317">
        <v>76917</v>
      </c>
      <c r="E317">
        <v>89300</v>
      </c>
      <c r="F317" s="9" t="s">
        <v>10</v>
      </c>
      <c r="G317" s="9" t="s">
        <v>24</v>
      </c>
      <c r="H317" s="9" t="s">
        <v>21</v>
      </c>
      <c r="I317" s="9" t="str">
        <f>IF(AND(Table1_2[[#This Row],[Credit_History]]="Poor",Table1_2[[#This Row],[Loan_Amount]]&lt;50000),"HIGH RISK","SAFE")</f>
        <v>SAFE</v>
      </c>
      <c r="J317" s="10" t="str">
        <f>IF(Table1_2[[#This Row],[Loan_Status]]="pending","follow-up needed","done")</f>
        <v>follow-up needed</v>
      </c>
      <c r="K3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8" spans="1:11">
      <c r="A318" s="9" t="s">
        <v>345</v>
      </c>
      <c r="B318" s="9" t="s">
        <v>19</v>
      </c>
      <c r="C318" s="9" t="s">
        <v>11579</v>
      </c>
      <c r="D318">
        <v>186133</v>
      </c>
      <c r="E318">
        <v>44862</v>
      </c>
      <c r="F318" s="9" t="s">
        <v>10</v>
      </c>
      <c r="G318" s="9" t="s">
        <v>24</v>
      </c>
      <c r="H318" s="9" t="s">
        <v>11</v>
      </c>
      <c r="I318" s="9" t="str">
        <f>IF(AND(Table1_2[[#This Row],[Credit_History]]="Poor",Table1_2[[#This Row],[Loan_Amount]]&lt;50000),"HIGH RISK","SAFE")</f>
        <v>HIGH RISK</v>
      </c>
      <c r="J318" s="10" t="str">
        <f>IF(Table1_2[[#This Row],[Loan_Status]]="pending","follow-up needed","done")</f>
        <v>follow-up needed</v>
      </c>
      <c r="K3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9" spans="1:11">
      <c r="A319" s="9" t="s">
        <v>346</v>
      </c>
      <c r="B319" s="9" t="s">
        <v>19</v>
      </c>
      <c r="C319" s="9" t="s">
        <v>46</v>
      </c>
      <c r="D319">
        <v>176854</v>
      </c>
      <c r="E319">
        <v>56205</v>
      </c>
      <c r="F319" s="9" t="s">
        <v>15</v>
      </c>
      <c r="G319" s="9" t="s">
        <v>20</v>
      </c>
      <c r="H319" s="9" t="s">
        <v>21</v>
      </c>
      <c r="I319" s="9" t="str">
        <f>IF(AND(Table1_2[[#This Row],[Credit_History]]="Poor",Table1_2[[#This Row],[Loan_Amount]]&lt;50000),"HIGH RISK","SAFE")</f>
        <v>SAFE</v>
      </c>
      <c r="J319" s="10" t="str">
        <f>IF(Table1_2[[#This Row],[Loan_Status]]="pending","follow-up needed","done")</f>
        <v>done</v>
      </c>
      <c r="K3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0" spans="1:11">
      <c r="A320" s="9" t="s">
        <v>347</v>
      </c>
      <c r="B320" s="9" t="s">
        <v>36</v>
      </c>
      <c r="C320" s="9" t="s">
        <v>46</v>
      </c>
      <c r="D320">
        <v>25919</v>
      </c>
      <c r="E320">
        <v>96734</v>
      </c>
      <c r="F320" s="9" t="s">
        <v>10</v>
      </c>
      <c r="G320" s="9" t="s">
        <v>16</v>
      </c>
      <c r="H320" s="9" t="s">
        <v>31</v>
      </c>
      <c r="I320" s="9" t="str">
        <f>IF(AND(Table1_2[[#This Row],[Credit_History]]="Poor",Table1_2[[#This Row],[Loan_Amount]]&lt;50000),"HIGH RISK","SAFE")</f>
        <v>SAFE</v>
      </c>
      <c r="J320" s="10" t="str">
        <f>IF(Table1_2[[#This Row],[Loan_Status]]="pending","follow-up needed","done")</f>
        <v>done</v>
      </c>
      <c r="K3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1" spans="1:11">
      <c r="A321" s="9" t="s">
        <v>348</v>
      </c>
      <c r="B321" s="9" t="s">
        <v>19</v>
      </c>
      <c r="C321" s="9" t="s">
        <v>11579</v>
      </c>
      <c r="D321">
        <v>11053</v>
      </c>
      <c r="E321">
        <v>87493</v>
      </c>
      <c r="F321" s="9" t="s">
        <v>15</v>
      </c>
      <c r="G321" s="9" t="s">
        <v>16</v>
      </c>
      <c r="H321" s="9" t="s">
        <v>31</v>
      </c>
      <c r="I321" s="9" t="str">
        <f>IF(AND(Table1_2[[#This Row],[Credit_History]]="Poor",Table1_2[[#This Row],[Loan_Amount]]&lt;50000),"HIGH RISK","SAFE")</f>
        <v>SAFE</v>
      </c>
      <c r="J321" s="10" t="str">
        <f>IF(Table1_2[[#This Row],[Loan_Status]]="pending","follow-up needed","done")</f>
        <v>done</v>
      </c>
      <c r="K3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2" spans="1:11">
      <c r="A322" s="9" t="s">
        <v>349</v>
      </c>
      <c r="B322" s="9" t="s">
        <v>5032</v>
      </c>
      <c r="C322" s="9" t="s">
        <v>46</v>
      </c>
      <c r="D322">
        <v>116055</v>
      </c>
      <c r="E322">
        <v>32282</v>
      </c>
      <c r="F322" s="9" t="s">
        <v>10</v>
      </c>
      <c r="G322" s="9" t="s">
        <v>11578</v>
      </c>
      <c r="H322" s="9" t="s">
        <v>11</v>
      </c>
      <c r="I322" s="9" t="str">
        <f>IF(AND(Table1_2[[#This Row],[Credit_History]]="Poor",Table1_2[[#This Row],[Loan_Amount]]&lt;50000),"HIGH RISK","SAFE")</f>
        <v>HIGH RISK</v>
      </c>
      <c r="J322" s="10" t="str">
        <f>IF(Table1_2[[#This Row],[Loan_Status]]="pending","follow-up needed","done")</f>
        <v>follow-up needed</v>
      </c>
      <c r="K3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3" spans="1:11">
      <c r="A323" s="9" t="s">
        <v>350</v>
      </c>
      <c r="B323" s="9" t="s">
        <v>36</v>
      </c>
      <c r="C323" s="9" t="s">
        <v>14</v>
      </c>
      <c r="D323">
        <v>62157</v>
      </c>
      <c r="E323">
        <v>34638</v>
      </c>
      <c r="F323" s="9" t="s">
        <v>10</v>
      </c>
      <c r="G323" s="9" t="s">
        <v>20</v>
      </c>
      <c r="H323" s="9" t="s">
        <v>21</v>
      </c>
      <c r="I323" s="9" t="str">
        <f>IF(AND(Table1_2[[#This Row],[Credit_History]]="Poor",Table1_2[[#This Row],[Loan_Amount]]&lt;50000),"HIGH RISK","SAFE")</f>
        <v>HIGH RISK</v>
      </c>
      <c r="J323" s="10" t="str">
        <f>IF(Table1_2[[#This Row],[Loan_Status]]="pending","follow-up needed","done")</f>
        <v>done</v>
      </c>
      <c r="K3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4" spans="1:11">
      <c r="A324" s="9" t="s">
        <v>351</v>
      </c>
      <c r="B324" s="9" t="s">
        <v>19</v>
      </c>
      <c r="C324" s="9" t="s">
        <v>9</v>
      </c>
      <c r="D324">
        <v>21116</v>
      </c>
      <c r="E324">
        <v>68901</v>
      </c>
      <c r="F324" s="9" t="s">
        <v>10</v>
      </c>
      <c r="G324" s="9" t="s">
        <v>24</v>
      </c>
      <c r="H324" s="9" t="s">
        <v>11</v>
      </c>
      <c r="I324" s="9" t="str">
        <f>IF(AND(Table1_2[[#This Row],[Credit_History]]="Poor",Table1_2[[#This Row],[Loan_Amount]]&lt;50000),"HIGH RISK","SAFE")</f>
        <v>SAFE</v>
      </c>
      <c r="J324" s="10" t="str">
        <f>IF(Table1_2[[#This Row],[Loan_Status]]="pending","follow-up needed","done")</f>
        <v>follow-up needed</v>
      </c>
      <c r="K3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5" spans="1:11">
      <c r="A325" s="9" t="s">
        <v>352</v>
      </c>
      <c r="B325" s="9" t="s">
        <v>5032</v>
      </c>
      <c r="C325" s="9" t="s">
        <v>9</v>
      </c>
      <c r="D325">
        <v>165982</v>
      </c>
      <c r="E325">
        <v>22901</v>
      </c>
      <c r="F325" s="9" t="s">
        <v>15</v>
      </c>
      <c r="G325" s="9" t="s">
        <v>11578</v>
      </c>
      <c r="H325" s="9" t="s">
        <v>11</v>
      </c>
      <c r="I325" s="9" t="str">
        <f>IF(AND(Table1_2[[#This Row],[Credit_History]]="Poor",Table1_2[[#This Row],[Loan_Amount]]&lt;50000),"HIGH RISK","SAFE")</f>
        <v>SAFE</v>
      </c>
      <c r="J325" s="10" t="str">
        <f>IF(Table1_2[[#This Row],[Loan_Status]]="pending","follow-up needed","done")</f>
        <v>follow-up needed</v>
      </c>
      <c r="K3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6" spans="1:11">
      <c r="A326" s="9" t="s">
        <v>353</v>
      </c>
      <c r="B326" s="9" t="s">
        <v>19</v>
      </c>
      <c r="C326" s="9" t="s">
        <v>11579</v>
      </c>
      <c r="D326">
        <v>94195</v>
      </c>
      <c r="E326">
        <v>69695</v>
      </c>
      <c r="F326" s="9" t="s">
        <v>10</v>
      </c>
      <c r="G326" s="9" t="s">
        <v>16</v>
      </c>
      <c r="H326" s="9" t="s">
        <v>31</v>
      </c>
      <c r="I326" s="9" t="str">
        <f>IF(AND(Table1_2[[#This Row],[Credit_History]]="Poor",Table1_2[[#This Row],[Loan_Amount]]&lt;50000),"HIGH RISK","SAFE")</f>
        <v>SAFE</v>
      </c>
      <c r="J326" s="10" t="str">
        <f>IF(Table1_2[[#This Row],[Loan_Status]]="pending","follow-up needed","done")</f>
        <v>done</v>
      </c>
      <c r="K3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7" spans="1:11">
      <c r="A327" s="9" t="s">
        <v>354</v>
      </c>
      <c r="B327" s="9" t="s">
        <v>19</v>
      </c>
      <c r="C327" s="9" t="s">
        <v>9</v>
      </c>
      <c r="D327">
        <v>102942</v>
      </c>
      <c r="E327">
        <v>24157</v>
      </c>
      <c r="F327" s="9" t="s">
        <v>10</v>
      </c>
      <c r="G327" s="9" t="s">
        <v>24</v>
      </c>
      <c r="H327" s="9" t="s">
        <v>11</v>
      </c>
      <c r="I327" s="9" t="str">
        <f>IF(AND(Table1_2[[#This Row],[Credit_History]]="Poor",Table1_2[[#This Row],[Loan_Amount]]&lt;50000),"HIGH RISK","SAFE")</f>
        <v>HIGH RISK</v>
      </c>
      <c r="J327" s="10" t="str">
        <f>IF(Table1_2[[#This Row],[Loan_Status]]="pending","follow-up needed","done")</f>
        <v>follow-up needed</v>
      </c>
      <c r="K3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8" spans="1:11">
      <c r="A328" s="9" t="s">
        <v>355</v>
      </c>
      <c r="B328" s="9" t="s">
        <v>19</v>
      </c>
      <c r="C328" s="9" t="s">
        <v>46</v>
      </c>
      <c r="D328">
        <v>165435</v>
      </c>
      <c r="E328">
        <v>77342</v>
      </c>
      <c r="F328" s="9" t="s">
        <v>10</v>
      </c>
      <c r="G328" s="9" t="s">
        <v>11578</v>
      </c>
      <c r="H328" s="9" t="s">
        <v>11</v>
      </c>
      <c r="I328" s="9" t="str">
        <f>IF(AND(Table1_2[[#This Row],[Credit_History]]="Poor",Table1_2[[#This Row],[Loan_Amount]]&lt;50000),"HIGH RISK","SAFE")</f>
        <v>SAFE</v>
      </c>
      <c r="J328" s="10" t="str">
        <f>IF(Table1_2[[#This Row],[Loan_Status]]="pending","follow-up needed","done")</f>
        <v>follow-up needed</v>
      </c>
      <c r="K3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9" spans="1:11">
      <c r="A329" s="9" t="s">
        <v>356</v>
      </c>
      <c r="B329" s="9" t="s">
        <v>5032</v>
      </c>
      <c r="C329" s="9" t="s">
        <v>9</v>
      </c>
      <c r="D329">
        <v>104728</v>
      </c>
      <c r="E329">
        <v>48840</v>
      </c>
      <c r="F329" s="9" t="s">
        <v>10</v>
      </c>
      <c r="G329" s="9" t="s">
        <v>16</v>
      </c>
      <c r="H329" s="9" t="s">
        <v>21</v>
      </c>
      <c r="I329" s="9" t="str">
        <f>IF(AND(Table1_2[[#This Row],[Credit_History]]="Poor",Table1_2[[#This Row],[Loan_Amount]]&lt;50000),"HIGH RISK","SAFE")</f>
        <v>HIGH RISK</v>
      </c>
      <c r="J329" s="10" t="str">
        <f>IF(Table1_2[[#This Row],[Loan_Status]]="pending","follow-up needed","done")</f>
        <v>done</v>
      </c>
      <c r="K3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0" spans="1:11">
      <c r="A330" s="9" t="s">
        <v>357</v>
      </c>
      <c r="B330" s="9" t="s">
        <v>36</v>
      </c>
      <c r="C330" s="9" t="s">
        <v>11579</v>
      </c>
      <c r="D330">
        <v>53378</v>
      </c>
      <c r="E330">
        <v>59060</v>
      </c>
      <c r="F330" s="9" t="s">
        <v>10</v>
      </c>
      <c r="G330" s="9" t="s">
        <v>16</v>
      </c>
      <c r="H330" s="9" t="s">
        <v>31</v>
      </c>
      <c r="I330" s="9" t="str">
        <f>IF(AND(Table1_2[[#This Row],[Credit_History]]="Poor",Table1_2[[#This Row],[Loan_Amount]]&lt;50000),"HIGH RISK","SAFE")</f>
        <v>SAFE</v>
      </c>
      <c r="J330" s="10" t="str">
        <f>IF(Table1_2[[#This Row],[Loan_Status]]="pending","follow-up needed","done")</f>
        <v>done</v>
      </c>
      <c r="K3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1" spans="1:11">
      <c r="A331" s="9" t="s">
        <v>358</v>
      </c>
      <c r="B331" s="9" t="s">
        <v>5032</v>
      </c>
      <c r="C331" s="9" t="s">
        <v>9</v>
      </c>
      <c r="D331">
        <v>90890</v>
      </c>
      <c r="E331">
        <v>9940</v>
      </c>
      <c r="F331" s="9" t="s">
        <v>10</v>
      </c>
      <c r="G331" s="9" t="s">
        <v>24</v>
      </c>
      <c r="H331" s="9" t="s">
        <v>21</v>
      </c>
      <c r="I331" s="9" t="str">
        <f>IF(AND(Table1_2[[#This Row],[Credit_History]]="Poor",Table1_2[[#This Row],[Loan_Amount]]&lt;50000),"HIGH RISK","SAFE")</f>
        <v>HIGH RISK</v>
      </c>
      <c r="J331" s="10" t="str">
        <f>IF(Table1_2[[#This Row],[Loan_Status]]="pending","follow-up needed","done")</f>
        <v>follow-up needed</v>
      </c>
      <c r="K3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2" spans="1:11">
      <c r="A332" s="9" t="s">
        <v>359</v>
      </c>
      <c r="B332" s="9" t="s">
        <v>36</v>
      </c>
      <c r="C332" s="9" t="s">
        <v>11579</v>
      </c>
      <c r="D332">
        <v>94866</v>
      </c>
      <c r="E332">
        <v>47406</v>
      </c>
      <c r="F332" s="9" t="s">
        <v>10</v>
      </c>
      <c r="G332" s="9" t="s">
        <v>16</v>
      </c>
      <c r="H332" s="9" t="s">
        <v>11</v>
      </c>
      <c r="I332" s="9" t="str">
        <f>IF(AND(Table1_2[[#This Row],[Credit_History]]="Poor",Table1_2[[#This Row],[Loan_Amount]]&lt;50000),"HIGH RISK","SAFE")</f>
        <v>HIGH RISK</v>
      </c>
      <c r="J332" s="10" t="str">
        <f>IF(Table1_2[[#This Row],[Loan_Status]]="pending","follow-up needed","done")</f>
        <v>done</v>
      </c>
      <c r="K3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3" spans="1:11">
      <c r="A333" s="9" t="s">
        <v>360</v>
      </c>
      <c r="B333" s="9" t="s">
        <v>36</v>
      </c>
      <c r="C333" s="9" t="s">
        <v>11579</v>
      </c>
      <c r="D333">
        <v>42124</v>
      </c>
      <c r="E333">
        <v>95929</v>
      </c>
      <c r="F333" s="9" t="s">
        <v>10</v>
      </c>
      <c r="G333" s="9" t="s">
        <v>11578</v>
      </c>
      <c r="H333" s="9" t="s">
        <v>11</v>
      </c>
      <c r="I333" s="9" t="str">
        <f>IF(AND(Table1_2[[#This Row],[Credit_History]]="Poor",Table1_2[[#This Row],[Loan_Amount]]&lt;50000),"HIGH RISK","SAFE")</f>
        <v>SAFE</v>
      </c>
      <c r="J333" s="10" t="str">
        <f>IF(Table1_2[[#This Row],[Loan_Status]]="pending","follow-up needed","done")</f>
        <v>follow-up needed</v>
      </c>
      <c r="K3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4" spans="1:11">
      <c r="A334" s="9" t="s">
        <v>361</v>
      </c>
      <c r="B334" s="9" t="s">
        <v>36</v>
      </c>
      <c r="C334" s="9" t="s">
        <v>14</v>
      </c>
      <c r="D334">
        <v>21674</v>
      </c>
      <c r="E334">
        <v>11753</v>
      </c>
      <c r="F334" s="9" t="s">
        <v>10</v>
      </c>
      <c r="G334" s="9" t="s">
        <v>20</v>
      </c>
      <c r="H334" s="9" t="s">
        <v>31</v>
      </c>
      <c r="I334" s="9" t="str">
        <f>IF(AND(Table1_2[[#This Row],[Credit_History]]="Poor",Table1_2[[#This Row],[Loan_Amount]]&lt;50000),"HIGH RISK","SAFE")</f>
        <v>HIGH RISK</v>
      </c>
      <c r="J334" s="10" t="str">
        <f>IF(Table1_2[[#This Row],[Loan_Status]]="pending","follow-up needed","done")</f>
        <v>done</v>
      </c>
      <c r="K3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5" spans="1:11">
      <c r="A335" s="9" t="s">
        <v>362</v>
      </c>
      <c r="B335" s="9" t="s">
        <v>5032</v>
      </c>
      <c r="C335" s="9" t="s">
        <v>14</v>
      </c>
      <c r="D335">
        <v>117718</v>
      </c>
      <c r="E335">
        <v>72138</v>
      </c>
      <c r="F335" s="9" t="s">
        <v>10</v>
      </c>
      <c r="G335" s="9" t="s">
        <v>20</v>
      </c>
      <c r="H335" s="9" t="s">
        <v>17</v>
      </c>
      <c r="I335" s="9" t="str">
        <f>IF(AND(Table1_2[[#This Row],[Credit_History]]="Poor",Table1_2[[#This Row],[Loan_Amount]]&lt;50000),"HIGH RISK","SAFE")</f>
        <v>SAFE</v>
      </c>
      <c r="J335" s="10" t="str">
        <f>IF(Table1_2[[#This Row],[Loan_Status]]="pending","follow-up needed","done")</f>
        <v>done</v>
      </c>
      <c r="K3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6" spans="1:11">
      <c r="A336" s="9" t="s">
        <v>363</v>
      </c>
      <c r="B336" s="9" t="s">
        <v>36</v>
      </c>
      <c r="C336" s="9" t="s">
        <v>9</v>
      </c>
      <c r="D336">
        <v>30753</v>
      </c>
      <c r="E336">
        <v>36030</v>
      </c>
      <c r="F336" s="9" t="s">
        <v>10</v>
      </c>
      <c r="G336" s="9" t="s">
        <v>24</v>
      </c>
      <c r="H336" s="9" t="s">
        <v>31</v>
      </c>
      <c r="I336" s="9" t="str">
        <f>IF(AND(Table1_2[[#This Row],[Credit_History]]="Poor",Table1_2[[#This Row],[Loan_Amount]]&lt;50000),"HIGH RISK","SAFE")</f>
        <v>HIGH RISK</v>
      </c>
      <c r="J336" s="10" t="str">
        <f>IF(Table1_2[[#This Row],[Loan_Status]]="pending","follow-up needed","done")</f>
        <v>follow-up needed</v>
      </c>
      <c r="K3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7" spans="1:11">
      <c r="A337" s="9" t="s">
        <v>364</v>
      </c>
      <c r="B337" s="9" t="s">
        <v>36</v>
      </c>
      <c r="C337" s="9" t="s">
        <v>9</v>
      </c>
      <c r="D337">
        <v>67707</v>
      </c>
      <c r="E337">
        <v>82888</v>
      </c>
      <c r="F337" s="9" t="s">
        <v>10</v>
      </c>
      <c r="G337" s="9" t="s">
        <v>20</v>
      </c>
      <c r="H337" s="9" t="s">
        <v>17</v>
      </c>
      <c r="I337" s="9" t="str">
        <f>IF(AND(Table1_2[[#This Row],[Credit_History]]="Poor",Table1_2[[#This Row],[Loan_Amount]]&lt;50000),"HIGH RISK","SAFE")</f>
        <v>SAFE</v>
      </c>
      <c r="J337" s="10" t="str">
        <f>IF(Table1_2[[#This Row],[Loan_Status]]="pending","follow-up needed","done")</f>
        <v>done</v>
      </c>
      <c r="K3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8" spans="1:11">
      <c r="A338" s="9" t="s">
        <v>365</v>
      </c>
      <c r="B338" s="9" t="s">
        <v>19</v>
      </c>
      <c r="C338" s="9" t="s">
        <v>11579</v>
      </c>
      <c r="D338">
        <v>72340</v>
      </c>
      <c r="E338">
        <v>14702</v>
      </c>
      <c r="F338" s="9" t="s">
        <v>10</v>
      </c>
      <c r="G338" s="9" t="s">
        <v>11578</v>
      </c>
      <c r="H338" s="9" t="s">
        <v>11</v>
      </c>
      <c r="I338" s="9" t="str">
        <f>IF(AND(Table1_2[[#This Row],[Credit_History]]="Poor",Table1_2[[#This Row],[Loan_Amount]]&lt;50000),"HIGH RISK","SAFE")</f>
        <v>HIGH RISK</v>
      </c>
      <c r="J338" s="10" t="str">
        <f>IF(Table1_2[[#This Row],[Loan_Status]]="pending","follow-up needed","done")</f>
        <v>follow-up needed</v>
      </c>
      <c r="K3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9" spans="1:11">
      <c r="A339" s="9" t="s">
        <v>366</v>
      </c>
      <c r="B339" s="9" t="s">
        <v>19</v>
      </c>
      <c r="C339" s="9" t="s">
        <v>46</v>
      </c>
      <c r="D339">
        <v>35787</v>
      </c>
      <c r="E339">
        <v>43469</v>
      </c>
      <c r="F339" s="9" t="s">
        <v>10</v>
      </c>
      <c r="G339" s="9" t="s">
        <v>11578</v>
      </c>
      <c r="H339" s="9" t="s">
        <v>31</v>
      </c>
      <c r="I339" s="9" t="str">
        <f>IF(AND(Table1_2[[#This Row],[Credit_History]]="Poor",Table1_2[[#This Row],[Loan_Amount]]&lt;50000),"HIGH RISK","SAFE")</f>
        <v>HIGH RISK</v>
      </c>
      <c r="J339" s="10" t="str">
        <f>IF(Table1_2[[#This Row],[Loan_Status]]="pending","follow-up needed","done")</f>
        <v>follow-up needed</v>
      </c>
      <c r="K3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0" spans="1:11">
      <c r="A340" s="9" t="s">
        <v>367</v>
      </c>
      <c r="B340" s="9" t="s">
        <v>19</v>
      </c>
      <c r="C340" s="9" t="s">
        <v>46</v>
      </c>
      <c r="D340">
        <v>121864</v>
      </c>
      <c r="E340">
        <v>47938</v>
      </c>
      <c r="F340" s="9" t="s">
        <v>15</v>
      </c>
      <c r="G340" s="9" t="s">
        <v>24</v>
      </c>
      <c r="H340" s="9" t="s">
        <v>31</v>
      </c>
      <c r="I340" s="9" t="str">
        <f>IF(AND(Table1_2[[#This Row],[Credit_History]]="Poor",Table1_2[[#This Row],[Loan_Amount]]&lt;50000),"HIGH RISK","SAFE")</f>
        <v>SAFE</v>
      </c>
      <c r="J340" s="10" t="str">
        <f>IF(Table1_2[[#This Row],[Loan_Status]]="pending","follow-up needed","done")</f>
        <v>follow-up needed</v>
      </c>
      <c r="K3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1" spans="1:11">
      <c r="A341" s="9" t="s">
        <v>368</v>
      </c>
      <c r="B341" s="9" t="s">
        <v>5032</v>
      </c>
      <c r="C341" s="9" t="s">
        <v>11579</v>
      </c>
      <c r="D341">
        <v>63023</v>
      </c>
      <c r="E341">
        <v>43782</v>
      </c>
      <c r="F341" s="9" t="s">
        <v>15</v>
      </c>
      <c r="G341" s="9" t="s">
        <v>11578</v>
      </c>
      <c r="H341" s="9" t="s">
        <v>21</v>
      </c>
      <c r="I341" s="9" t="str">
        <f>IF(AND(Table1_2[[#This Row],[Credit_History]]="Poor",Table1_2[[#This Row],[Loan_Amount]]&lt;50000),"HIGH RISK","SAFE")</f>
        <v>SAFE</v>
      </c>
      <c r="J341" s="10" t="str">
        <f>IF(Table1_2[[#This Row],[Loan_Status]]="pending","follow-up needed","done")</f>
        <v>follow-up needed</v>
      </c>
      <c r="K3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2" spans="1:11">
      <c r="A342" s="9" t="s">
        <v>369</v>
      </c>
      <c r="B342" s="9" t="s">
        <v>19</v>
      </c>
      <c r="C342" s="9" t="s">
        <v>9</v>
      </c>
      <c r="D342">
        <v>30991</v>
      </c>
      <c r="E342">
        <v>20833</v>
      </c>
      <c r="F342" s="9" t="s">
        <v>15</v>
      </c>
      <c r="G342" s="9" t="s">
        <v>11578</v>
      </c>
      <c r="H342" s="9" t="s">
        <v>11</v>
      </c>
      <c r="I342" s="9" t="str">
        <f>IF(AND(Table1_2[[#This Row],[Credit_History]]="Poor",Table1_2[[#This Row],[Loan_Amount]]&lt;50000),"HIGH RISK","SAFE")</f>
        <v>SAFE</v>
      </c>
      <c r="J342" s="10" t="str">
        <f>IF(Table1_2[[#This Row],[Loan_Status]]="pending","follow-up needed","done")</f>
        <v>follow-up needed</v>
      </c>
      <c r="K3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3" spans="1:11">
      <c r="A343" s="9" t="s">
        <v>370</v>
      </c>
      <c r="B343" s="9" t="s">
        <v>19</v>
      </c>
      <c r="C343" s="9" t="s">
        <v>9</v>
      </c>
      <c r="D343">
        <v>145334</v>
      </c>
      <c r="E343">
        <v>96868</v>
      </c>
      <c r="F343" s="9" t="s">
        <v>10</v>
      </c>
      <c r="G343" s="9" t="s">
        <v>20</v>
      </c>
      <c r="H343" s="9" t="s">
        <v>11</v>
      </c>
      <c r="I343" s="9" t="str">
        <f>IF(AND(Table1_2[[#This Row],[Credit_History]]="Poor",Table1_2[[#This Row],[Loan_Amount]]&lt;50000),"HIGH RISK","SAFE")</f>
        <v>SAFE</v>
      </c>
      <c r="J343" s="10" t="str">
        <f>IF(Table1_2[[#This Row],[Loan_Status]]="pending","follow-up needed","done")</f>
        <v>done</v>
      </c>
      <c r="K3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4" spans="1:11">
      <c r="A344" s="9" t="s">
        <v>371</v>
      </c>
      <c r="B344" s="9" t="s">
        <v>19</v>
      </c>
      <c r="C344" s="9" t="s">
        <v>46</v>
      </c>
      <c r="D344">
        <v>188256</v>
      </c>
      <c r="E344">
        <v>97615</v>
      </c>
      <c r="F344" s="9" t="s">
        <v>10</v>
      </c>
      <c r="G344" s="9" t="s">
        <v>16</v>
      </c>
      <c r="H344" s="9" t="s">
        <v>31</v>
      </c>
      <c r="I344" s="9" t="str">
        <f>IF(AND(Table1_2[[#This Row],[Credit_History]]="Poor",Table1_2[[#This Row],[Loan_Amount]]&lt;50000),"HIGH RISK","SAFE")</f>
        <v>SAFE</v>
      </c>
      <c r="J344" s="10" t="str">
        <f>IF(Table1_2[[#This Row],[Loan_Status]]="pending","follow-up needed","done")</f>
        <v>done</v>
      </c>
      <c r="K3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5" spans="1:11">
      <c r="A345" s="9" t="s">
        <v>372</v>
      </c>
      <c r="B345" s="9" t="s">
        <v>5032</v>
      </c>
      <c r="C345" s="9" t="s">
        <v>46</v>
      </c>
      <c r="D345">
        <v>56964</v>
      </c>
      <c r="E345">
        <v>19210</v>
      </c>
      <c r="F345" s="9" t="s">
        <v>15</v>
      </c>
      <c r="G345" s="9" t="s">
        <v>20</v>
      </c>
      <c r="H345" s="9" t="s">
        <v>21</v>
      </c>
      <c r="I345" s="9" t="str">
        <f>IF(AND(Table1_2[[#This Row],[Credit_History]]="Poor",Table1_2[[#This Row],[Loan_Amount]]&lt;50000),"HIGH RISK","SAFE")</f>
        <v>SAFE</v>
      </c>
      <c r="J345" s="10" t="str">
        <f>IF(Table1_2[[#This Row],[Loan_Status]]="pending","follow-up needed","done")</f>
        <v>done</v>
      </c>
      <c r="K3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6" spans="1:11">
      <c r="A346" s="9" t="s">
        <v>373</v>
      </c>
      <c r="B346" s="9" t="s">
        <v>5032</v>
      </c>
      <c r="C346" s="9" t="s">
        <v>11579</v>
      </c>
      <c r="D346">
        <v>141731</v>
      </c>
      <c r="E346">
        <v>27412</v>
      </c>
      <c r="F346" s="9" t="s">
        <v>10</v>
      </c>
      <c r="G346" s="9" t="s">
        <v>11578</v>
      </c>
      <c r="H346" s="9" t="s">
        <v>31</v>
      </c>
      <c r="I346" s="9" t="str">
        <f>IF(AND(Table1_2[[#This Row],[Credit_History]]="Poor",Table1_2[[#This Row],[Loan_Amount]]&lt;50000),"HIGH RISK","SAFE")</f>
        <v>HIGH RISK</v>
      </c>
      <c r="J346" s="10" t="str">
        <f>IF(Table1_2[[#This Row],[Loan_Status]]="pending","follow-up needed","done")</f>
        <v>follow-up needed</v>
      </c>
      <c r="K3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7" spans="1:11">
      <c r="A347" s="9" t="s">
        <v>374</v>
      </c>
      <c r="B347" s="9" t="s">
        <v>19</v>
      </c>
      <c r="C347" s="9" t="s">
        <v>14</v>
      </c>
      <c r="D347">
        <v>98319</v>
      </c>
      <c r="E347">
        <v>75310</v>
      </c>
      <c r="F347" s="9" t="s">
        <v>10</v>
      </c>
      <c r="G347" s="9" t="s">
        <v>24</v>
      </c>
      <c r="H347" s="9" t="s">
        <v>11</v>
      </c>
      <c r="I347" s="9" t="str">
        <f>IF(AND(Table1_2[[#This Row],[Credit_History]]="Poor",Table1_2[[#This Row],[Loan_Amount]]&lt;50000),"HIGH RISK","SAFE")</f>
        <v>SAFE</v>
      </c>
      <c r="J347" s="10" t="str">
        <f>IF(Table1_2[[#This Row],[Loan_Status]]="pending","follow-up needed","done")</f>
        <v>follow-up needed</v>
      </c>
      <c r="K3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8" spans="1:11">
      <c r="A348" s="9" t="s">
        <v>375</v>
      </c>
      <c r="B348" s="9" t="s">
        <v>19</v>
      </c>
      <c r="C348" s="9" t="s">
        <v>46</v>
      </c>
      <c r="D348">
        <v>174037</v>
      </c>
      <c r="E348">
        <v>88463</v>
      </c>
      <c r="F348" s="9" t="s">
        <v>10</v>
      </c>
      <c r="G348" s="9" t="s">
        <v>20</v>
      </c>
      <c r="H348" s="9" t="s">
        <v>21</v>
      </c>
      <c r="I348" s="9" t="str">
        <f>IF(AND(Table1_2[[#This Row],[Credit_History]]="Poor",Table1_2[[#This Row],[Loan_Amount]]&lt;50000),"HIGH RISK","SAFE")</f>
        <v>SAFE</v>
      </c>
      <c r="J348" s="10" t="str">
        <f>IF(Table1_2[[#This Row],[Loan_Status]]="pending","follow-up needed","done")</f>
        <v>done</v>
      </c>
      <c r="K3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9" spans="1:11">
      <c r="A349" s="9" t="s">
        <v>376</v>
      </c>
      <c r="B349" s="9" t="s">
        <v>36</v>
      </c>
      <c r="C349" s="9" t="s">
        <v>46</v>
      </c>
      <c r="D349">
        <v>197629</v>
      </c>
      <c r="E349">
        <v>68658</v>
      </c>
      <c r="F349" s="9" t="s">
        <v>10</v>
      </c>
      <c r="G349" s="9" t="s">
        <v>20</v>
      </c>
      <c r="H349" s="9" t="s">
        <v>11</v>
      </c>
      <c r="I349" s="9" t="str">
        <f>IF(AND(Table1_2[[#This Row],[Credit_History]]="Poor",Table1_2[[#This Row],[Loan_Amount]]&lt;50000),"HIGH RISK","SAFE")</f>
        <v>SAFE</v>
      </c>
      <c r="J349" s="10" t="str">
        <f>IF(Table1_2[[#This Row],[Loan_Status]]="pending","follow-up needed","done")</f>
        <v>done</v>
      </c>
      <c r="K3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0" spans="1:11">
      <c r="A350" s="9" t="s">
        <v>377</v>
      </c>
      <c r="B350" s="9" t="s">
        <v>5032</v>
      </c>
      <c r="C350" s="9" t="s">
        <v>46</v>
      </c>
      <c r="D350">
        <v>23758</v>
      </c>
      <c r="E350">
        <v>40872</v>
      </c>
      <c r="F350" s="9" t="s">
        <v>10</v>
      </c>
      <c r="G350" s="9" t="s">
        <v>11578</v>
      </c>
      <c r="H350" s="9" t="s">
        <v>31</v>
      </c>
      <c r="I350" s="9" t="str">
        <f>IF(AND(Table1_2[[#This Row],[Credit_History]]="Poor",Table1_2[[#This Row],[Loan_Amount]]&lt;50000),"HIGH RISK","SAFE")</f>
        <v>HIGH RISK</v>
      </c>
      <c r="J350" s="10" t="str">
        <f>IF(Table1_2[[#This Row],[Loan_Status]]="pending","follow-up needed","done")</f>
        <v>follow-up needed</v>
      </c>
      <c r="K3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1" spans="1:11">
      <c r="A351" s="9" t="s">
        <v>378</v>
      </c>
      <c r="B351" s="9" t="s">
        <v>19</v>
      </c>
      <c r="C351" s="9" t="s">
        <v>11579</v>
      </c>
      <c r="D351">
        <v>172044</v>
      </c>
      <c r="E351">
        <v>62221</v>
      </c>
      <c r="F351" s="9" t="s">
        <v>15</v>
      </c>
      <c r="G351" s="9" t="s">
        <v>20</v>
      </c>
      <c r="H351" s="9" t="s">
        <v>11</v>
      </c>
      <c r="I351" s="9" t="str">
        <f>IF(AND(Table1_2[[#This Row],[Credit_History]]="Poor",Table1_2[[#This Row],[Loan_Amount]]&lt;50000),"HIGH RISK","SAFE")</f>
        <v>SAFE</v>
      </c>
      <c r="J351" s="10" t="str">
        <f>IF(Table1_2[[#This Row],[Loan_Status]]="pending","follow-up needed","done")</f>
        <v>done</v>
      </c>
      <c r="K3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2" spans="1:11">
      <c r="A352" s="9" t="s">
        <v>379</v>
      </c>
      <c r="B352" s="9" t="s">
        <v>19</v>
      </c>
      <c r="C352" s="9" t="s">
        <v>11579</v>
      </c>
      <c r="D352">
        <v>103649</v>
      </c>
      <c r="E352">
        <v>89562</v>
      </c>
      <c r="F352" s="9" t="s">
        <v>10</v>
      </c>
      <c r="G352" s="9" t="s">
        <v>11578</v>
      </c>
      <c r="H352" s="9" t="s">
        <v>17</v>
      </c>
      <c r="I352" s="9" t="str">
        <f>IF(AND(Table1_2[[#This Row],[Credit_History]]="Poor",Table1_2[[#This Row],[Loan_Amount]]&lt;50000),"HIGH RISK","SAFE")</f>
        <v>SAFE</v>
      </c>
      <c r="J352" s="10" t="str">
        <f>IF(Table1_2[[#This Row],[Loan_Status]]="pending","follow-up needed","done")</f>
        <v>follow-up needed</v>
      </c>
      <c r="K3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3" spans="1:11">
      <c r="A353" s="9" t="s">
        <v>380</v>
      </c>
      <c r="B353" s="9" t="s">
        <v>5032</v>
      </c>
      <c r="C353" s="9" t="s">
        <v>46</v>
      </c>
      <c r="D353">
        <v>77293</v>
      </c>
      <c r="E353">
        <v>8539</v>
      </c>
      <c r="F353" s="9" t="s">
        <v>10</v>
      </c>
      <c r="G353" s="9" t="s">
        <v>11578</v>
      </c>
      <c r="H353" s="9" t="s">
        <v>11</v>
      </c>
      <c r="I353" s="9" t="str">
        <f>IF(AND(Table1_2[[#This Row],[Credit_History]]="Poor",Table1_2[[#This Row],[Loan_Amount]]&lt;50000),"HIGH RISK","SAFE")</f>
        <v>HIGH RISK</v>
      </c>
      <c r="J353" s="10" t="str">
        <f>IF(Table1_2[[#This Row],[Loan_Status]]="pending","follow-up needed","done")</f>
        <v>follow-up needed</v>
      </c>
      <c r="K3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4" spans="1:11">
      <c r="A354" s="9" t="s">
        <v>381</v>
      </c>
      <c r="B354" s="9" t="s">
        <v>19</v>
      </c>
      <c r="C354" s="9" t="s">
        <v>46</v>
      </c>
      <c r="D354">
        <v>72688</v>
      </c>
      <c r="E354">
        <v>47188</v>
      </c>
      <c r="F354" s="9" t="s">
        <v>10</v>
      </c>
      <c r="G354" s="9" t="s">
        <v>11578</v>
      </c>
      <c r="H354" s="9" t="s">
        <v>21</v>
      </c>
      <c r="I354" s="9" t="str">
        <f>IF(AND(Table1_2[[#This Row],[Credit_History]]="Poor",Table1_2[[#This Row],[Loan_Amount]]&lt;50000),"HIGH RISK","SAFE")</f>
        <v>HIGH RISK</v>
      </c>
      <c r="J354" s="10" t="str">
        <f>IF(Table1_2[[#This Row],[Loan_Status]]="pending","follow-up needed","done")</f>
        <v>follow-up needed</v>
      </c>
      <c r="K3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5" spans="1:11">
      <c r="A355" s="9" t="s">
        <v>382</v>
      </c>
      <c r="B355" s="9" t="s">
        <v>36</v>
      </c>
      <c r="C355" s="9" t="s">
        <v>9</v>
      </c>
      <c r="D355">
        <v>151825</v>
      </c>
      <c r="E355">
        <v>43753</v>
      </c>
      <c r="F355" s="9" t="s">
        <v>15</v>
      </c>
      <c r="G355" s="9" t="s">
        <v>20</v>
      </c>
      <c r="H355" s="9" t="s">
        <v>11</v>
      </c>
      <c r="I355" s="9" t="str">
        <f>IF(AND(Table1_2[[#This Row],[Credit_History]]="Poor",Table1_2[[#This Row],[Loan_Amount]]&lt;50000),"HIGH RISK","SAFE")</f>
        <v>SAFE</v>
      </c>
      <c r="J355" s="10" t="str">
        <f>IF(Table1_2[[#This Row],[Loan_Status]]="pending","follow-up needed","done")</f>
        <v>done</v>
      </c>
      <c r="K3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6" spans="1:11">
      <c r="A356" s="9" t="s">
        <v>383</v>
      </c>
      <c r="B356" s="9" t="s">
        <v>5032</v>
      </c>
      <c r="C356" s="9" t="s">
        <v>46</v>
      </c>
      <c r="D356">
        <v>12052</v>
      </c>
      <c r="E356">
        <v>49840</v>
      </c>
      <c r="F356" s="9" t="s">
        <v>10</v>
      </c>
      <c r="G356" s="9" t="s">
        <v>16</v>
      </c>
      <c r="H356" s="9" t="s">
        <v>11</v>
      </c>
      <c r="I356" s="9" t="str">
        <f>IF(AND(Table1_2[[#This Row],[Credit_History]]="Poor",Table1_2[[#This Row],[Loan_Amount]]&lt;50000),"HIGH RISK","SAFE")</f>
        <v>HIGH RISK</v>
      </c>
      <c r="J356" s="10" t="str">
        <f>IF(Table1_2[[#This Row],[Loan_Status]]="pending","follow-up needed","done")</f>
        <v>done</v>
      </c>
      <c r="K3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7" spans="1:11">
      <c r="A357" s="9" t="s">
        <v>384</v>
      </c>
      <c r="B357" s="9" t="s">
        <v>19</v>
      </c>
      <c r="C357" s="9" t="s">
        <v>14</v>
      </c>
      <c r="D357">
        <v>176012</v>
      </c>
      <c r="E357">
        <v>79002</v>
      </c>
      <c r="F357" s="9" t="s">
        <v>10</v>
      </c>
      <c r="G357" s="9" t="s">
        <v>20</v>
      </c>
      <c r="H357" s="9" t="s">
        <v>11</v>
      </c>
      <c r="I357" s="9" t="str">
        <f>IF(AND(Table1_2[[#This Row],[Credit_History]]="Poor",Table1_2[[#This Row],[Loan_Amount]]&lt;50000),"HIGH RISK","SAFE")</f>
        <v>SAFE</v>
      </c>
      <c r="J357" s="10" t="str">
        <f>IF(Table1_2[[#This Row],[Loan_Status]]="pending","follow-up needed","done")</f>
        <v>done</v>
      </c>
      <c r="K3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8" spans="1:11">
      <c r="A358" s="9" t="s">
        <v>385</v>
      </c>
      <c r="B358" s="9" t="s">
        <v>36</v>
      </c>
      <c r="C358" s="9" t="s">
        <v>9</v>
      </c>
      <c r="D358">
        <v>85236</v>
      </c>
      <c r="E358">
        <v>91019</v>
      </c>
      <c r="F358" s="9" t="s">
        <v>10</v>
      </c>
      <c r="G358" s="9" t="s">
        <v>16</v>
      </c>
      <c r="H358" s="9" t="s">
        <v>11</v>
      </c>
      <c r="I358" s="9" t="str">
        <f>IF(AND(Table1_2[[#This Row],[Credit_History]]="Poor",Table1_2[[#This Row],[Loan_Amount]]&lt;50000),"HIGH RISK","SAFE")</f>
        <v>SAFE</v>
      </c>
      <c r="J358" s="10" t="str">
        <f>IF(Table1_2[[#This Row],[Loan_Status]]="pending","follow-up needed","done")</f>
        <v>done</v>
      </c>
      <c r="K3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9" spans="1:11">
      <c r="A359" s="9" t="s">
        <v>386</v>
      </c>
      <c r="B359" s="9" t="s">
        <v>36</v>
      </c>
      <c r="C359" s="9" t="s">
        <v>46</v>
      </c>
      <c r="D359">
        <v>122151</v>
      </c>
      <c r="E359">
        <v>66454</v>
      </c>
      <c r="F359" s="9" t="s">
        <v>10</v>
      </c>
      <c r="G359" s="9" t="s">
        <v>20</v>
      </c>
      <c r="H359" s="9" t="s">
        <v>11</v>
      </c>
      <c r="I359" s="9" t="str">
        <f>IF(AND(Table1_2[[#This Row],[Credit_History]]="Poor",Table1_2[[#This Row],[Loan_Amount]]&lt;50000),"HIGH RISK","SAFE")</f>
        <v>SAFE</v>
      </c>
      <c r="J359" s="10" t="str">
        <f>IF(Table1_2[[#This Row],[Loan_Status]]="pending","follow-up needed","done")</f>
        <v>done</v>
      </c>
      <c r="K3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0" spans="1:11">
      <c r="A360" s="9" t="s">
        <v>387</v>
      </c>
      <c r="B360" s="9" t="s">
        <v>36</v>
      </c>
      <c r="C360" s="9" t="s">
        <v>46</v>
      </c>
      <c r="D360">
        <v>174757</v>
      </c>
      <c r="E360">
        <v>62258</v>
      </c>
      <c r="F360" s="9" t="s">
        <v>10</v>
      </c>
      <c r="G360" s="9" t="s">
        <v>20</v>
      </c>
      <c r="H360" s="9" t="s">
        <v>17</v>
      </c>
      <c r="I360" s="9" t="str">
        <f>IF(AND(Table1_2[[#This Row],[Credit_History]]="Poor",Table1_2[[#This Row],[Loan_Amount]]&lt;50000),"HIGH RISK","SAFE")</f>
        <v>SAFE</v>
      </c>
      <c r="J360" s="10" t="str">
        <f>IF(Table1_2[[#This Row],[Loan_Status]]="pending","follow-up needed","done")</f>
        <v>done</v>
      </c>
      <c r="K3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1" spans="1:11">
      <c r="A361" s="9" t="s">
        <v>388</v>
      </c>
      <c r="B361" s="9" t="s">
        <v>19</v>
      </c>
      <c r="C361" s="9" t="s">
        <v>9</v>
      </c>
      <c r="D361">
        <v>59072</v>
      </c>
      <c r="E361">
        <v>56885</v>
      </c>
      <c r="F361" s="9" t="s">
        <v>15</v>
      </c>
      <c r="G361" s="9" t="s">
        <v>11578</v>
      </c>
      <c r="H361" s="9" t="s">
        <v>11</v>
      </c>
      <c r="I361" s="9" t="str">
        <f>IF(AND(Table1_2[[#This Row],[Credit_History]]="Poor",Table1_2[[#This Row],[Loan_Amount]]&lt;50000),"HIGH RISK","SAFE")</f>
        <v>SAFE</v>
      </c>
      <c r="J361" s="10" t="str">
        <f>IF(Table1_2[[#This Row],[Loan_Status]]="pending","follow-up needed","done")</f>
        <v>follow-up needed</v>
      </c>
      <c r="K3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2" spans="1:11">
      <c r="A362" s="9" t="s">
        <v>389</v>
      </c>
      <c r="B362" s="9" t="s">
        <v>19</v>
      </c>
      <c r="C362" s="9" t="s">
        <v>14</v>
      </c>
      <c r="D362">
        <v>127811</v>
      </c>
      <c r="E362">
        <v>51092</v>
      </c>
      <c r="F362" s="9" t="s">
        <v>10</v>
      </c>
      <c r="G362" s="9" t="s">
        <v>20</v>
      </c>
      <c r="H362" s="9" t="s">
        <v>11</v>
      </c>
      <c r="I362" s="9" t="str">
        <f>IF(AND(Table1_2[[#This Row],[Credit_History]]="Poor",Table1_2[[#This Row],[Loan_Amount]]&lt;50000),"HIGH RISK","SAFE")</f>
        <v>SAFE</v>
      </c>
      <c r="J362" s="10" t="str">
        <f>IF(Table1_2[[#This Row],[Loan_Status]]="pending","follow-up needed","done")</f>
        <v>done</v>
      </c>
      <c r="K3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3" spans="1:11">
      <c r="A363" s="9" t="s">
        <v>390</v>
      </c>
      <c r="B363" s="9" t="s">
        <v>19</v>
      </c>
      <c r="C363" s="9" t="s">
        <v>14</v>
      </c>
      <c r="D363">
        <v>156167</v>
      </c>
      <c r="E363">
        <v>45940</v>
      </c>
      <c r="F363" s="9" t="s">
        <v>10</v>
      </c>
      <c r="G363" s="9" t="s">
        <v>20</v>
      </c>
      <c r="H363" s="9" t="s">
        <v>17</v>
      </c>
      <c r="I363" s="9" t="str">
        <f>IF(AND(Table1_2[[#This Row],[Credit_History]]="Poor",Table1_2[[#This Row],[Loan_Amount]]&lt;50000),"HIGH RISK","SAFE")</f>
        <v>HIGH RISK</v>
      </c>
      <c r="J363" s="10" t="str">
        <f>IF(Table1_2[[#This Row],[Loan_Status]]="pending","follow-up needed","done")</f>
        <v>done</v>
      </c>
      <c r="K3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4" spans="1:11">
      <c r="A364" s="9" t="s">
        <v>391</v>
      </c>
      <c r="B364" s="9" t="s">
        <v>19</v>
      </c>
      <c r="C364" s="9" t="s">
        <v>46</v>
      </c>
      <c r="D364">
        <v>24263</v>
      </c>
      <c r="E364">
        <v>24413</v>
      </c>
      <c r="F364" s="9" t="s">
        <v>10</v>
      </c>
      <c r="G364" s="9" t="s">
        <v>24</v>
      </c>
      <c r="H364" s="9" t="s">
        <v>21</v>
      </c>
      <c r="I364" s="9" t="str">
        <f>IF(AND(Table1_2[[#This Row],[Credit_History]]="Poor",Table1_2[[#This Row],[Loan_Amount]]&lt;50000),"HIGH RISK","SAFE")</f>
        <v>HIGH RISK</v>
      </c>
      <c r="J364" s="10" t="str">
        <f>IF(Table1_2[[#This Row],[Loan_Status]]="pending","follow-up needed","done")</f>
        <v>follow-up needed</v>
      </c>
      <c r="K3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5" spans="1:11">
      <c r="A365" s="9" t="s">
        <v>392</v>
      </c>
      <c r="B365" s="9" t="s">
        <v>152</v>
      </c>
      <c r="C365" s="9" t="s">
        <v>11579</v>
      </c>
      <c r="D365">
        <v>172299</v>
      </c>
      <c r="E365">
        <v>70257</v>
      </c>
      <c r="F365" s="9" t="s">
        <v>10</v>
      </c>
      <c r="G365" s="9" t="s">
        <v>11578</v>
      </c>
      <c r="H365" s="9" t="s">
        <v>11</v>
      </c>
      <c r="I365" s="9" t="str">
        <f>IF(AND(Table1_2[[#This Row],[Credit_History]]="Poor",Table1_2[[#This Row],[Loan_Amount]]&lt;50000),"HIGH RISK","SAFE")</f>
        <v>SAFE</v>
      </c>
      <c r="J365" s="10" t="str">
        <f>IF(Table1_2[[#This Row],[Loan_Status]]="pending","follow-up needed","done")</f>
        <v>follow-up needed</v>
      </c>
      <c r="K3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6" spans="1:11">
      <c r="A366" s="9" t="s">
        <v>393</v>
      </c>
      <c r="B366" s="9" t="s">
        <v>19</v>
      </c>
      <c r="C366" s="9" t="s">
        <v>11579</v>
      </c>
      <c r="D366">
        <v>40192</v>
      </c>
      <c r="E366">
        <v>81751</v>
      </c>
      <c r="F366" s="9" t="s">
        <v>10</v>
      </c>
      <c r="G366" s="9" t="s">
        <v>24</v>
      </c>
      <c r="H366" s="9" t="s">
        <v>11</v>
      </c>
      <c r="I366" s="9" t="str">
        <f>IF(AND(Table1_2[[#This Row],[Credit_History]]="Poor",Table1_2[[#This Row],[Loan_Amount]]&lt;50000),"HIGH RISK","SAFE")</f>
        <v>SAFE</v>
      </c>
      <c r="J366" s="10" t="str">
        <f>IF(Table1_2[[#This Row],[Loan_Status]]="pending","follow-up needed","done")</f>
        <v>follow-up needed</v>
      </c>
      <c r="K3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7" spans="1:11">
      <c r="A367" s="9" t="s">
        <v>394</v>
      </c>
      <c r="B367" s="9" t="s">
        <v>36</v>
      </c>
      <c r="C367" s="9" t="s">
        <v>46</v>
      </c>
      <c r="D367">
        <v>82160</v>
      </c>
      <c r="E367">
        <v>52504</v>
      </c>
      <c r="F367" s="9" t="s">
        <v>15</v>
      </c>
      <c r="G367" s="9" t="s">
        <v>11578</v>
      </c>
      <c r="H367" s="9" t="s">
        <v>17</v>
      </c>
      <c r="I367" s="9" t="str">
        <f>IF(AND(Table1_2[[#This Row],[Credit_History]]="Poor",Table1_2[[#This Row],[Loan_Amount]]&lt;50000),"HIGH RISK","SAFE")</f>
        <v>SAFE</v>
      </c>
      <c r="J367" s="10" t="str">
        <f>IF(Table1_2[[#This Row],[Loan_Status]]="pending","follow-up needed","done")</f>
        <v>follow-up needed</v>
      </c>
      <c r="K3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8" spans="1:11">
      <c r="A368" s="9" t="s">
        <v>395</v>
      </c>
      <c r="B368" s="9" t="s">
        <v>36</v>
      </c>
      <c r="C368" s="9" t="s">
        <v>14</v>
      </c>
      <c r="D368">
        <v>190315</v>
      </c>
      <c r="E368">
        <v>92606</v>
      </c>
      <c r="F368" s="9" t="s">
        <v>10</v>
      </c>
      <c r="G368" s="9" t="s">
        <v>20</v>
      </c>
      <c r="H368" s="9" t="s">
        <v>11</v>
      </c>
      <c r="I368" s="9" t="str">
        <f>IF(AND(Table1_2[[#This Row],[Credit_History]]="Poor",Table1_2[[#This Row],[Loan_Amount]]&lt;50000),"HIGH RISK","SAFE")</f>
        <v>SAFE</v>
      </c>
      <c r="J368" s="10" t="str">
        <f>IF(Table1_2[[#This Row],[Loan_Status]]="pending","follow-up needed","done")</f>
        <v>done</v>
      </c>
      <c r="K3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9" spans="1:11">
      <c r="A369" s="9" t="s">
        <v>396</v>
      </c>
      <c r="B369" s="9" t="s">
        <v>5032</v>
      </c>
      <c r="C369" s="9" t="s">
        <v>46</v>
      </c>
      <c r="D369">
        <v>24004</v>
      </c>
      <c r="E369">
        <v>92827</v>
      </c>
      <c r="F369" s="9" t="s">
        <v>10</v>
      </c>
      <c r="G369" s="9" t="s">
        <v>16</v>
      </c>
      <c r="H369" s="9" t="s">
        <v>21</v>
      </c>
      <c r="I369" s="9" t="str">
        <f>IF(AND(Table1_2[[#This Row],[Credit_History]]="Poor",Table1_2[[#This Row],[Loan_Amount]]&lt;50000),"HIGH RISK","SAFE")</f>
        <v>SAFE</v>
      </c>
      <c r="J369" s="10" t="str">
        <f>IF(Table1_2[[#This Row],[Loan_Status]]="pending","follow-up needed","done")</f>
        <v>done</v>
      </c>
      <c r="K3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0" spans="1:11">
      <c r="A370" s="9" t="s">
        <v>397</v>
      </c>
      <c r="B370" s="9" t="s">
        <v>19</v>
      </c>
      <c r="C370" s="9" t="s">
        <v>14</v>
      </c>
      <c r="D370">
        <v>88278</v>
      </c>
      <c r="E370">
        <v>61883</v>
      </c>
      <c r="F370" s="9" t="s">
        <v>15</v>
      </c>
      <c r="G370" s="9" t="s">
        <v>24</v>
      </c>
      <c r="H370" s="9" t="s">
        <v>11</v>
      </c>
      <c r="I370" s="9" t="str">
        <f>IF(AND(Table1_2[[#This Row],[Credit_History]]="Poor",Table1_2[[#This Row],[Loan_Amount]]&lt;50000),"HIGH RISK","SAFE")</f>
        <v>SAFE</v>
      </c>
      <c r="J370" s="10" t="str">
        <f>IF(Table1_2[[#This Row],[Loan_Status]]="pending","follow-up needed","done")</f>
        <v>follow-up needed</v>
      </c>
      <c r="K3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1" spans="1:11">
      <c r="A371" s="9" t="s">
        <v>398</v>
      </c>
      <c r="B371" s="9" t="s">
        <v>19</v>
      </c>
      <c r="C371" s="9" t="s">
        <v>46</v>
      </c>
      <c r="D371">
        <v>43964</v>
      </c>
      <c r="E371">
        <v>61572</v>
      </c>
      <c r="F371" s="9" t="s">
        <v>15</v>
      </c>
      <c r="G371" s="9" t="s">
        <v>24</v>
      </c>
      <c r="H371" s="9" t="s">
        <v>11</v>
      </c>
      <c r="I371" s="9" t="str">
        <f>IF(AND(Table1_2[[#This Row],[Credit_History]]="Poor",Table1_2[[#This Row],[Loan_Amount]]&lt;50000),"HIGH RISK","SAFE")</f>
        <v>SAFE</v>
      </c>
      <c r="J371" s="10" t="str">
        <f>IF(Table1_2[[#This Row],[Loan_Status]]="pending","follow-up needed","done")</f>
        <v>follow-up needed</v>
      </c>
      <c r="K3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2" spans="1:11">
      <c r="A372" s="9" t="s">
        <v>399</v>
      </c>
      <c r="B372" s="9" t="s">
        <v>19</v>
      </c>
      <c r="C372" s="9" t="s">
        <v>46</v>
      </c>
      <c r="D372">
        <v>91859</v>
      </c>
      <c r="E372">
        <v>12227</v>
      </c>
      <c r="F372" s="9" t="s">
        <v>10</v>
      </c>
      <c r="G372" s="9" t="s">
        <v>16</v>
      </c>
      <c r="H372" s="9" t="s">
        <v>21</v>
      </c>
      <c r="I372" s="9" t="str">
        <f>IF(AND(Table1_2[[#This Row],[Credit_History]]="Poor",Table1_2[[#This Row],[Loan_Amount]]&lt;50000),"HIGH RISK","SAFE")</f>
        <v>HIGH RISK</v>
      </c>
      <c r="J372" s="10" t="str">
        <f>IF(Table1_2[[#This Row],[Loan_Status]]="pending","follow-up needed","done")</f>
        <v>done</v>
      </c>
      <c r="K3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3" spans="1:11">
      <c r="A373" s="9" t="s">
        <v>400</v>
      </c>
      <c r="B373" s="9" t="s">
        <v>36</v>
      </c>
      <c r="C373" s="9" t="s">
        <v>9</v>
      </c>
      <c r="D373">
        <v>126579</v>
      </c>
      <c r="E373">
        <v>38771</v>
      </c>
      <c r="F373" s="9" t="s">
        <v>10</v>
      </c>
      <c r="G373" s="9" t="s">
        <v>11578</v>
      </c>
      <c r="H373" s="9" t="s">
        <v>31</v>
      </c>
      <c r="I373" s="9" t="str">
        <f>IF(AND(Table1_2[[#This Row],[Credit_History]]="Poor",Table1_2[[#This Row],[Loan_Amount]]&lt;50000),"HIGH RISK","SAFE")</f>
        <v>HIGH RISK</v>
      </c>
      <c r="J373" s="10" t="str">
        <f>IF(Table1_2[[#This Row],[Loan_Status]]="pending","follow-up needed","done")</f>
        <v>follow-up needed</v>
      </c>
      <c r="K3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4" spans="1:11">
      <c r="A374" s="9" t="s">
        <v>401</v>
      </c>
      <c r="B374" s="9" t="s">
        <v>5032</v>
      </c>
      <c r="C374" s="9" t="s">
        <v>46</v>
      </c>
      <c r="D374">
        <v>147063</v>
      </c>
      <c r="E374">
        <v>89260</v>
      </c>
      <c r="F374" s="9" t="s">
        <v>10</v>
      </c>
      <c r="G374" s="9" t="s">
        <v>11578</v>
      </c>
      <c r="H374" s="9" t="s">
        <v>11</v>
      </c>
      <c r="I374" s="9" t="str">
        <f>IF(AND(Table1_2[[#This Row],[Credit_History]]="Poor",Table1_2[[#This Row],[Loan_Amount]]&lt;50000),"HIGH RISK","SAFE")</f>
        <v>SAFE</v>
      </c>
      <c r="J374" s="10" t="str">
        <f>IF(Table1_2[[#This Row],[Loan_Status]]="pending","follow-up needed","done")</f>
        <v>follow-up needed</v>
      </c>
      <c r="K3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5" spans="1:11">
      <c r="A375" s="9" t="s">
        <v>402</v>
      </c>
      <c r="B375" s="9" t="s">
        <v>36</v>
      </c>
      <c r="C375" s="9" t="s">
        <v>14</v>
      </c>
      <c r="D375">
        <v>184367</v>
      </c>
      <c r="E375">
        <v>28102</v>
      </c>
      <c r="F375" s="9" t="s">
        <v>10</v>
      </c>
      <c r="G375" s="9" t="s">
        <v>20</v>
      </c>
      <c r="H375" s="9" t="s">
        <v>31</v>
      </c>
      <c r="I375" s="9" t="str">
        <f>IF(AND(Table1_2[[#This Row],[Credit_History]]="Poor",Table1_2[[#This Row],[Loan_Amount]]&lt;50000),"HIGH RISK","SAFE")</f>
        <v>HIGH RISK</v>
      </c>
      <c r="J375" s="10" t="str">
        <f>IF(Table1_2[[#This Row],[Loan_Status]]="pending","follow-up needed","done")</f>
        <v>done</v>
      </c>
      <c r="K3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6" spans="1:11">
      <c r="A376" s="9" t="s">
        <v>403</v>
      </c>
      <c r="B376" s="9" t="s">
        <v>36</v>
      </c>
      <c r="C376" s="9" t="s">
        <v>46</v>
      </c>
      <c r="D376">
        <v>184740</v>
      </c>
      <c r="E376">
        <v>22258</v>
      </c>
      <c r="F376" s="9" t="s">
        <v>10</v>
      </c>
      <c r="G376" s="9" t="s">
        <v>24</v>
      </c>
      <c r="H376" s="9" t="s">
        <v>21</v>
      </c>
      <c r="I376" s="9" t="str">
        <f>IF(AND(Table1_2[[#This Row],[Credit_History]]="Poor",Table1_2[[#This Row],[Loan_Amount]]&lt;50000),"HIGH RISK","SAFE")</f>
        <v>HIGH RISK</v>
      </c>
      <c r="J376" s="10" t="str">
        <f>IF(Table1_2[[#This Row],[Loan_Status]]="pending","follow-up needed","done")</f>
        <v>follow-up needed</v>
      </c>
      <c r="K3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7" spans="1:11">
      <c r="A377" s="9" t="s">
        <v>404</v>
      </c>
      <c r="B377" s="9" t="s">
        <v>19</v>
      </c>
      <c r="C377" s="9" t="s">
        <v>14</v>
      </c>
      <c r="D377">
        <v>74183</v>
      </c>
      <c r="E377">
        <v>21740</v>
      </c>
      <c r="F377" s="9" t="s">
        <v>10</v>
      </c>
      <c r="G377" s="9" t="s">
        <v>11578</v>
      </c>
      <c r="H377" s="9" t="s">
        <v>31</v>
      </c>
      <c r="I377" s="9" t="str">
        <f>IF(AND(Table1_2[[#This Row],[Credit_History]]="Poor",Table1_2[[#This Row],[Loan_Amount]]&lt;50000),"HIGH RISK","SAFE")</f>
        <v>HIGH RISK</v>
      </c>
      <c r="J377" s="10" t="str">
        <f>IF(Table1_2[[#This Row],[Loan_Status]]="pending","follow-up needed","done")</f>
        <v>follow-up needed</v>
      </c>
      <c r="K3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8" spans="1:11">
      <c r="A378" s="9" t="s">
        <v>405</v>
      </c>
      <c r="B378" s="9" t="s">
        <v>19</v>
      </c>
      <c r="C378" s="9" t="s">
        <v>9</v>
      </c>
      <c r="D378">
        <v>102938</v>
      </c>
      <c r="E378">
        <v>42103</v>
      </c>
      <c r="F378" s="9" t="s">
        <v>10</v>
      </c>
      <c r="G378" s="9" t="s">
        <v>20</v>
      </c>
      <c r="H378" s="9" t="s">
        <v>17</v>
      </c>
      <c r="I378" s="9" t="str">
        <f>IF(AND(Table1_2[[#This Row],[Credit_History]]="Poor",Table1_2[[#This Row],[Loan_Amount]]&lt;50000),"HIGH RISK","SAFE")</f>
        <v>HIGH RISK</v>
      </c>
      <c r="J378" s="10" t="str">
        <f>IF(Table1_2[[#This Row],[Loan_Status]]="pending","follow-up needed","done")</f>
        <v>done</v>
      </c>
      <c r="K3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9" spans="1:11">
      <c r="A379" s="9" t="s">
        <v>406</v>
      </c>
      <c r="B379" s="9" t="s">
        <v>19</v>
      </c>
      <c r="C379" s="9" t="s">
        <v>14</v>
      </c>
      <c r="D379">
        <v>172014</v>
      </c>
      <c r="E379">
        <v>25240</v>
      </c>
      <c r="F379" s="9" t="s">
        <v>15</v>
      </c>
      <c r="G379" s="9" t="s">
        <v>11578</v>
      </c>
      <c r="H379" s="9" t="s">
        <v>11</v>
      </c>
      <c r="I379" s="9" t="str">
        <f>IF(AND(Table1_2[[#This Row],[Credit_History]]="Poor",Table1_2[[#This Row],[Loan_Amount]]&lt;50000),"HIGH RISK","SAFE")</f>
        <v>SAFE</v>
      </c>
      <c r="J379" s="10" t="str">
        <f>IF(Table1_2[[#This Row],[Loan_Status]]="pending","follow-up needed","done")</f>
        <v>follow-up needed</v>
      </c>
      <c r="K3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0" spans="1:11">
      <c r="A380" s="9" t="s">
        <v>407</v>
      </c>
      <c r="B380" s="9" t="s">
        <v>36</v>
      </c>
      <c r="C380" s="9" t="s">
        <v>11579</v>
      </c>
      <c r="D380">
        <v>157506</v>
      </c>
      <c r="E380">
        <v>97774</v>
      </c>
      <c r="F380" s="9" t="s">
        <v>10</v>
      </c>
      <c r="G380" s="9" t="s">
        <v>24</v>
      </c>
      <c r="H380" s="9" t="s">
        <v>21</v>
      </c>
      <c r="I380" s="9" t="str">
        <f>IF(AND(Table1_2[[#This Row],[Credit_History]]="Poor",Table1_2[[#This Row],[Loan_Amount]]&lt;50000),"HIGH RISK","SAFE")</f>
        <v>SAFE</v>
      </c>
      <c r="J380" s="10" t="str">
        <f>IF(Table1_2[[#This Row],[Loan_Status]]="pending","follow-up needed","done")</f>
        <v>follow-up needed</v>
      </c>
      <c r="K3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1" spans="1:11">
      <c r="A381" s="9" t="s">
        <v>408</v>
      </c>
      <c r="B381" s="9" t="s">
        <v>5032</v>
      </c>
      <c r="C381" s="9" t="s">
        <v>9</v>
      </c>
      <c r="D381">
        <v>134338</v>
      </c>
      <c r="E381">
        <v>56116</v>
      </c>
      <c r="F381" s="9" t="s">
        <v>10</v>
      </c>
      <c r="G381" s="9" t="s">
        <v>16</v>
      </c>
      <c r="H381" s="9" t="s">
        <v>17</v>
      </c>
      <c r="I381" s="9" t="str">
        <f>IF(AND(Table1_2[[#This Row],[Credit_History]]="Poor",Table1_2[[#This Row],[Loan_Amount]]&lt;50000),"HIGH RISK","SAFE")</f>
        <v>SAFE</v>
      </c>
      <c r="J381" s="10" t="str">
        <f>IF(Table1_2[[#This Row],[Loan_Status]]="pending","follow-up needed","done")</f>
        <v>done</v>
      </c>
      <c r="K3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2" spans="1:11">
      <c r="A382" s="9" t="s">
        <v>409</v>
      </c>
      <c r="B382" s="9" t="s">
        <v>19</v>
      </c>
      <c r="C382" s="9" t="s">
        <v>14</v>
      </c>
      <c r="D382">
        <v>182750</v>
      </c>
      <c r="E382">
        <v>90695</v>
      </c>
      <c r="F382" s="9" t="s">
        <v>10</v>
      </c>
      <c r="G382" s="9" t="s">
        <v>16</v>
      </c>
      <c r="H382" s="9" t="s">
        <v>21</v>
      </c>
      <c r="I382" s="9" t="str">
        <f>IF(AND(Table1_2[[#This Row],[Credit_History]]="Poor",Table1_2[[#This Row],[Loan_Amount]]&lt;50000),"HIGH RISK","SAFE")</f>
        <v>SAFE</v>
      </c>
      <c r="J382" s="10" t="str">
        <f>IF(Table1_2[[#This Row],[Loan_Status]]="pending","follow-up needed","done")</f>
        <v>done</v>
      </c>
      <c r="K3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3" spans="1:11">
      <c r="A383" s="9" t="s">
        <v>410</v>
      </c>
      <c r="B383" s="9" t="s">
        <v>19</v>
      </c>
      <c r="C383" s="9" t="s">
        <v>9</v>
      </c>
      <c r="D383">
        <v>119893</v>
      </c>
      <c r="E383">
        <v>29158</v>
      </c>
      <c r="F383" s="9" t="s">
        <v>10</v>
      </c>
      <c r="G383" s="9" t="s">
        <v>16</v>
      </c>
      <c r="H383" s="9" t="s">
        <v>31</v>
      </c>
      <c r="I383" s="9" t="str">
        <f>IF(AND(Table1_2[[#This Row],[Credit_History]]="Poor",Table1_2[[#This Row],[Loan_Amount]]&lt;50000),"HIGH RISK","SAFE")</f>
        <v>HIGH RISK</v>
      </c>
      <c r="J383" s="10" t="str">
        <f>IF(Table1_2[[#This Row],[Loan_Status]]="pending","follow-up needed","done")</f>
        <v>done</v>
      </c>
      <c r="K3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4" spans="1:11">
      <c r="A384" s="9" t="s">
        <v>411</v>
      </c>
      <c r="B384" s="9" t="s">
        <v>19</v>
      </c>
      <c r="C384" s="9" t="s">
        <v>9</v>
      </c>
      <c r="D384">
        <v>29419</v>
      </c>
      <c r="E384">
        <v>60506</v>
      </c>
      <c r="F384" s="9" t="s">
        <v>10</v>
      </c>
      <c r="G384" s="9" t="s">
        <v>16</v>
      </c>
      <c r="H384" s="9" t="s">
        <v>31</v>
      </c>
      <c r="I384" s="9" t="str">
        <f>IF(AND(Table1_2[[#This Row],[Credit_History]]="Poor",Table1_2[[#This Row],[Loan_Amount]]&lt;50000),"HIGH RISK","SAFE")</f>
        <v>SAFE</v>
      </c>
      <c r="J384" s="10" t="str">
        <f>IF(Table1_2[[#This Row],[Loan_Status]]="pending","follow-up needed","done")</f>
        <v>done</v>
      </c>
      <c r="K3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5" spans="1:11">
      <c r="A385" s="9" t="s">
        <v>412</v>
      </c>
      <c r="B385" s="9" t="s">
        <v>19</v>
      </c>
      <c r="C385" s="9" t="s">
        <v>11579</v>
      </c>
      <c r="D385">
        <v>163404</v>
      </c>
      <c r="E385">
        <v>29621</v>
      </c>
      <c r="F385" s="9" t="s">
        <v>10</v>
      </c>
      <c r="G385" s="9" t="s">
        <v>11578</v>
      </c>
      <c r="H385" s="9" t="s">
        <v>11</v>
      </c>
      <c r="I385" s="9" t="str">
        <f>IF(AND(Table1_2[[#This Row],[Credit_History]]="Poor",Table1_2[[#This Row],[Loan_Amount]]&lt;50000),"HIGH RISK","SAFE")</f>
        <v>HIGH RISK</v>
      </c>
      <c r="J385" s="10" t="str">
        <f>IF(Table1_2[[#This Row],[Loan_Status]]="pending","follow-up needed","done")</f>
        <v>follow-up needed</v>
      </c>
      <c r="K3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6" spans="1:11">
      <c r="A386" s="9" t="s">
        <v>413</v>
      </c>
      <c r="B386" s="9" t="s">
        <v>19</v>
      </c>
      <c r="C386" s="9" t="s">
        <v>11579</v>
      </c>
      <c r="D386">
        <v>166707</v>
      </c>
      <c r="E386">
        <v>61170</v>
      </c>
      <c r="F386" s="9" t="s">
        <v>10</v>
      </c>
      <c r="G386" s="9" t="s">
        <v>20</v>
      </c>
      <c r="H386" s="9" t="s">
        <v>17</v>
      </c>
      <c r="I386" s="9" t="str">
        <f>IF(AND(Table1_2[[#This Row],[Credit_History]]="Poor",Table1_2[[#This Row],[Loan_Amount]]&lt;50000),"HIGH RISK","SAFE")</f>
        <v>SAFE</v>
      </c>
      <c r="J386" s="10" t="str">
        <f>IF(Table1_2[[#This Row],[Loan_Status]]="pending","follow-up needed","done")</f>
        <v>done</v>
      </c>
      <c r="K3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7" spans="1:11">
      <c r="A387" s="9" t="s">
        <v>414</v>
      </c>
      <c r="B387" s="9" t="s">
        <v>19</v>
      </c>
      <c r="C387" s="9" t="s">
        <v>11579</v>
      </c>
      <c r="D387">
        <v>127821</v>
      </c>
      <c r="E387">
        <v>93386</v>
      </c>
      <c r="F387" s="9" t="s">
        <v>10</v>
      </c>
      <c r="G387" s="9" t="s">
        <v>11578</v>
      </c>
      <c r="H387" s="9" t="s">
        <v>21</v>
      </c>
      <c r="I387" s="9" t="str">
        <f>IF(AND(Table1_2[[#This Row],[Credit_History]]="Poor",Table1_2[[#This Row],[Loan_Amount]]&lt;50000),"HIGH RISK","SAFE")</f>
        <v>SAFE</v>
      </c>
      <c r="J387" s="10" t="str">
        <f>IF(Table1_2[[#This Row],[Loan_Status]]="pending","follow-up needed","done")</f>
        <v>follow-up needed</v>
      </c>
      <c r="K3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8" spans="1:11">
      <c r="A388" s="9" t="s">
        <v>415</v>
      </c>
      <c r="B388" s="9" t="s">
        <v>19</v>
      </c>
      <c r="C388" s="9" t="s">
        <v>11579</v>
      </c>
      <c r="D388">
        <v>107244</v>
      </c>
      <c r="E388">
        <v>73826</v>
      </c>
      <c r="F388" s="9" t="s">
        <v>15</v>
      </c>
      <c r="G388" s="9" t="s">
        <v>11578</v>
      </c>
      <c r="H388" s="9" t="s">
        <v>11</v>
      </c>
      <c r="I388" s="9" t="str">
        <f>IF(AND(Table1_2[[#This Row],[Credit_History]]="Poor",Table1_2[[#This Row],[Loan_Amount]]&lt;50000),"HIGH RISK","SAFE")</f>
        <v>SAFE</v>
      </c>
      <c r="J388" s="10" t="str">
        <f>IF(Table1_2[[#This Row],[Loan_Status]]="pending","follow-up needed","done")</f>
        <v>follow-up needed</v>
      </c>
      <c r="K3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9" spans="1:11">
      <c r="A389" s="9" t="s">
        <v>416</v>
      </c>
      <c r="B389" s="9" t="s">
        <v>5032</v>
      </c>
      <c r="C389" s="9" t="s">
        <v>14</v>
      </c>
      <c r="D389">
        <v>185183</v>
      </c>
      <c r="E389">
        <v>31724</v>
      </c>
      <c r="F389" s="9" t="s">
        <v>10</v>
      </c>
      <c r="G389" s="9" t="s">
        <v>20</v>
      </c>
      <c r="H389" s="9" t="s">
        <v>11</v>
      </c>
      <c r="I389" s="9" t="str">
        <f>IF(AND(Table1_2[[#This Row],[Credit_History]]="Poor",Table1_2[[#This Row],[Loan_Amount]]&lt;50000),"HIGH RISK","SAFE")</f>
        <v>HIGH RISK</v>
      </c>
      <c r="J389" s="10" t="str">
        <f>IF(Table1_2[[#This Row],[Loan_Status]]="pending","follow-up needed","done")</f>
        <v>done</v>
      </c>
      <c r="K3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0" spans="1:11">
      <c r="A390" s="9" t="s">
        <v>417</v>
      </c>
      <c r="B390" s="9" t="s">
        <v>5032</v>
      </c>
      <c r="C390" s="9" t="s">
        <v>46</v>
      </c>
      <c r="D390">
        <v>192120</v>
      </c>
      <c r="E390">
        <v>98728</v>
      </c>
      <c r="F390" s="9" t="s">
        <v>10</v>
      </c>
      <c r="G390" s="9" t="s">
        <v>11578</v>
      </c>
      <c r="H390" s="9" t="s">
        <v>31</v>
      </c>
      <c r="I390" s="9" t="str">
        <f>IF(AND(Table1_2[[#This Row],[Credit_History]]="Poor",Table1_2[[#This Row],[Loan_Amount]]&lt;50000),"HIGH RISK","SAFE")</f>
        <v>SAFE</v>
      </c>
      <c r="J390" s="10" t="str">
        <f>IF(Table1_2[[#This Row],[Loan_Status]]="pending","follow-up needed","done")</f>
        <v>follow-up needed</v>
      </c>
      <c r="K3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1" spans="1:11">
      <c r="A391" s="9" t="s">
        <v>418</v>
      </c>
      <c r="B391" s="9" t="s">
        <v>19</v>
      </c>
      <c r="C391" s="9" t="s">
        <v>9</v>
      </c>
      <c r="D391">
        <v>188463</v>
      </c>
      <c r="E391">
        <v>6547</v>
      </c>
      <c r="F391" s="9" t="s">
        <v>10</v>
      </c>
      <c r="G391" s="9" t="s">
        <v>11578</v>
      </c>
      <c r="H391" s="9" t="s">
        <v>11</v>
      </c>
      <c r="I391" s="9" t="str">
        <f>IF(AND(Table1_2[[#This Row],[Credit_History]]="Poor",Table1_2[[#This Row],[Loan_Amount]]&lt;50000),"HIGH RISK","SAFE")</f>
        <v>HIGH RISK</v>
      </c>
      <c r="J391" s="10" t="str">
        <f>IF(Table1_2[[#This Row],[Loan_Status]]="pending","follow-up needed","done")</f>
        <v>follow-up needed</v>
      </c>
      <c r="K3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2" spans="1:11">
      <c r="A392" s="9" t="s">
        <v>419</v>
      </c>
      <c r="B392" s="9" t="s">
        <v>19</v>
      </c>
      <c r="C392" s="9" t="s">
        <v>14</v>
      </c>
      <c r="D392">
        <v>53300</v>
      </c>
      <c r="E392">
        <v>31951</v>
      </c>
      <c r="F392" s="9" t="s">
        <v>10</v>
      </c>
      <c r="G392" s="9" t="s">
        <v>11578</v>
      </c>
      <c r="H392" s="9" t="s">
        <v>31</v>
      </c>
      <c r="I392" s="9" t="str">
        <f>IF(AND(Table1_2[[#This Row],[Credit_History]]="Poor",Table1_2[[#This Row],[Loan_Amount]]&lt;50000),"HIGH RISK","SAFE")</f>
        <v>HIGH RISK</v>
      </c>
      <c r="J392" s="10" t="str">
        <f>IF(Table1_2[[#This Row],[Loan_Status]]="pending","follow-up needed","done")</f>
        <v>follow-up needed</v>
      </c>
      <c r="K3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3" spans="1:11">
      <c r="A393" s="9" t="s">
        <v>420</v>
      </c>
      <c r="B393" s="9" t="s">
        <v>36</v>
      </c>
      <c r="C393" s="9" t="s">
        <v>9</v>
      </c>
      <c r="D393">
        <v>148502</v>
      </c>
      <c r="E393">
        <v>60414</v>
      </c>
      <c r="F393" s="9" t="s">
        <v>10</v>
      </c>
      <c r="G393" s="9" t="s">
        <v>11578</v>
      </c>
      <c r="H393" s="9" t="s">
        <v>11</v>
      </c>
      <c r="I393" s="9" t="str">
        <f>IF(AND(Table1_2[[#This Row],[Credit_History]]="Poor",Table1_2[[#This Row],[Loan_Amount]]&lt;50000),"HIGH RISK","SAFE")</f>
        <v>SAFE</v>
      </c>
      <c r="J393" s="10" t="str">
        <f>IF(Table1_2[[#This Row],[Loan_Status]]="pending","follow-up needed","done")</f>
        <v>follow-up needed</v>
      </c>
      <c r="K3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4" spans="1:11">
      <c r="A394" s="9" t="s">
        <v>421</v>
      </c>
      <c r="B394" s="9" t="s">
        <v>19</v>
      </c>
      <c r="C394" s="9" t="s">
        <v>11579</v>
      </c>
      <c r="D394">
        <v>130549</v>
      </c>
      <c r="E394">
        <v>41471</v>
      </c>
      <c r="F394" s="9" t="s">
        <v>15</v>
      </c>
      <c r="G394" s="9" t="s">
        <v>24</v>
      </c>
      <c r="H394" s="9" t="s">
        <v>31</v>
      </c>
      <c r="I394" s="9" t="str">
        <f>IF(AND(Table1_2[[#This Row],[Credit_History]]="Poor",Table1_2[[#This Row],[Loan_Amount]]&lt;50000),"HIGH RISK","SAFE")</f>
        <v>SAFE</v>
      </c>
      <c r="J394" s="10" t="str">
        <f>IF(Table1_2[[#This Row],[Loan_Status]]="pending","follow-up needed","done")</f>
        <v>follow-up needed</v>
      </c>
      <c r="K3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5" spans="1:11">
      <c r="A395" s="9" t="s">
        <v>422</v>
      </c>
      <c r="B395" s="9" t="s">
        <v>19</v>
      </c>
      <c r="C395" s="9" t="s">
        <v>11579</v>
      </c>
      <c r="D395">
        <v>118285</v>
      </c>
      <c r="E395">
        <v>5501</v>
      </c>
      <c r="F395" s="9" t="s">
        <v>10</v>
      </c>
      <c r="G395" s="9" t="s">
        <v>11578</v>
      </c>
      <c r="H395" s="9" t="s">
        <v>11</v>
      </c>
      <c r="I395" s="9" t="str">
        <f>IF(AND(Table1_2[[#This Row],[Credit_History]]="Poor",Table1_2[[#This Row],[Loan_Amount]]&lt;50000),"HIGH RISK","SAFE")</f>
        <v>HIGH RISK</v>
      </c>
      <c r="J395" s="10" t="str">
        <f>IF(Table1_2[[#This Row],[Loan_Status]]="pending","follow-up needed","done")</f>
        <v>follow-up needed</v>
      </c>
      <c r="K3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6" spans="1:11">
      <c r="A396" s="9" t="s">
        <v>423</v>
      </c>
      <c r="B396" s="9" t="s">
        <v>19</v>
      </c>
      <c r="C396" s="9" t="s">
        <v>9</v>
      </c>
      <c r="D396">
        <v>170978</v>
      </c>
      <c r="E396">
        <v>44601</v>
      </c>
      <c r="F396" s="9" t="s">
        <v>15</v>
      </c>
      <c r="G396" s="9" t="s">
        <v>24</v>
      </c>
      <c r="H396" s="9" t="s">
        <v>11</v>
      </c>
      <c r="I396" s="9" t="str">
        <f>IF(AND(Table1_2[[#This Row],[Credit_History]]="Poor",Table1_2[[#This Row],[Loan_Amount]]&lt;50000),"HIGH RISK","SAFE")</f>
        <v>SAFE</v>
      </c>
      <c r="J396" s="10" t="str">
        <f>IF(Table1_2[[#This Row],[Loan_Status]]="pending","follow-up needed","done")</f>
        <v>follow-up needed</v>
      </c>
      <c r="K3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7" spans="1:11">
      <c r="A397" s="9" t="s">
        <v>424</v>
      </c>
      <c r="B397" s="9" t="s">
        <v>19</v>
      </c>
      <c r="C397" s="9" t="s">
        <v>9</v>
      </c>
      <c r="D397">
        <v>75288</v>
      </c>
      <c r="E397">
        <v>32788</v>
      </c>
      <c r="F397" s="9" t="s">
        <v>10</v>
      </c>
      <c r="G397" s="9" t="s">
        <v>11578</v>
      </c>
      <c r="H397" s="9" t="s">
        <v>21</v>
      </c>
      <c r="I397" s="9" t="str">
        <f>IF(AND(Table1_2[[#This Row],[Credit_History]]="Poor",Table1_2[[#This Row],[Loan_Amount]]&lt;50000),"HIGH RISK","SAFE")</f>
        <v>HIGH RISK</v>
      </c>
      <c r="J397" s="10" t="str">
        <f>IF(Table1_2[[#This Row],[Loan_Status]]="pending","follow-up needed","done")</f>
        <v>follow-up needed</v>
      </c>
      <c r="K3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8" spans="1:11">
      <c r="A398" s="9" t="s">
        <v>425</v>
      </c>
      <c r="B398" s="9" t="s">
        <v>36</v>
      </c>
      <c r="C398" s="9" t="s">
        <v>14</v>
      </c>
      <c r="D398">
        <v>199602</v>
      </c>
      <c r="E398">
        <v>89371</v>
      </c>
      <c r="F398" s="9" t="s">
        <v>10</v>
      </c>
      <c r="G398" s="9" t="s">
        <v>16</v>
      </c>
      <c r="H398" s="9" t="s">
        <v>11</v>
      </c>
      <c r="I398" s="9" t="str">
        <f>IF(AND(Table1_2[[#This Row],[Credit_History]]="Poor",Table1_2[[#This Row],[Loan_Amount]]&lt;50000),"HIGH RISK","SAFE")</f>
        <v>SAFE</v>
      </c>
      <c r="J398" s="10" t="str">
        <f>IF(Table1_2[[#This Row],[Loan_Status]]="pending","follow-up needed","done")</f>
        <v>done</v>
      </c>
      <c r="K3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9" spans="1:11">
      <c r="A399" s="9" t="s">
        <v>426</v>
      </c>
      <c r="B399" s="9" t="s">
        <v>19</v>
      </c>
      <c r="C399" s="9" t="s">
        <v>11579</v>
      </c>
      <c r="D399">
        <v>31643</v>
      </c>
      <c r="E399">
        <v>67057</v>
      </c>
      <c r="F399" s="9" t="s">
        <v>10</v>
      </c>
      <c r="G399" s="9" t="s">
        <v>16</v>
      </c>
      <c r="H399" s="9" t="s">
        <v>21</v>
      </c>
      <c r="I399" s="9" t="str">
        <f>IF(AND(Table1_2[[#This Row],[Credit_History]]="Poor",Table1_2[[#This Row],[Loan_Amount]]&lt;50000),"HIGH RISK","SAFE")</f>
        <v>SAFE</v>
      </c>
      <c r="J399" s="10" t="str">
        <f>IF(Table1_2[[#This Row],[Loan_Status]]="pending","follow-up needed","done")</f>
        <v>done</v>
      </c>
      <c r="K3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0" spans="1:11">
      <c r="A400" s="9" t="s">
        <v>427</v>
      </c>
      <c r="B400" s="9" t="s">
        <v>36</v>
      </c>
      <c r="C400" s="9" t="s">
        <v>9</v>
      </c>
      <c r="D400">
        <v>118452</v>
      </c>
      <c r="E400">
        <v>88191</v>
      </c>
      <c r="F400" s="9" t="s">
        <v>10</v>
      </c>
      <c r="G400" s="9" t="s">
        <v>24</v>
      </c>
      <c r="H400" s="9" t="s">
        <v>17</v>
      </c>
      <c r="I400" s="9" t="str">
        <f>IF(AND(Table1_2[[#This Row],[Credit_History]]="Poor",Table1_2[[#This Row],[Loan_Amount]]&lt;50000),"HIGH RISK","SAFE")</f>
        <v>SAFE</v>
      </c>
      <c r="J400" s="10" t="str">
        <f>IF(Table1_2[[#This Row],[Loan_Status]]="pending","follow-up needed","done")</f>
        <v>follow-up needed</v>
      </c>
      <c r="K4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1" spans="1:11">
      <c r="A401" s="9" t="s">
        <v>428</v>
      </c>
      <c r="B401" s="9" t="s">
        <v>36</v>
      </c>
      <c r="C401" s="9" t="s">
        <v>11579</v>
      </c>
      <c r="D401">
        <v>40835</v>
      </c>
      <c r="E401">
        <v>97093</v>
      </c>
      <c r="F401" s="9" t="s">
        <v>10</v>
      </c>
      <c r="G401" s="9" t="s">
        <v>16</v>
      </c>
      <c r="H401" s="9" t="s">
        <v>11</v>
      </c>
      <c r="I401" s="9" t="str">
        <f>IF(AND(Table1_2[[#This Row],[Credit_History]]="Poor",Table1_2[[#This Row],[Loan_Amount]]&lt;50000),"HIGH RISK","SAFE")</f>
        <v>SAFE</v>
      </c>
      <c r="J401" s="10" t="str">
        <f>IF(Table1_2[[#This Row],[Loan_Status]]="pending","follow-up needed","done")</f>
        <v>done</v>
      </c>
      <c r="K4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2" spans="1:11">
      <c r="A402" s="9" t="s">
        <v>429</v>
      </c>
      <c r="B402" s="9" t="s">
        <v>36</v>
      </c>
      <c r="C402" s="9" t="s">
        <v>14</v>
      </c>
      <c r="D402">
        <v>141240</v>
      </c>
      <c r="E402">
        <v>98320</v>
      </c>
      <c r="F402" s="9" t="s">
        <v>10</v>
      </c>
      <c r="G402" s="9" t="s">
        <v>16</v>
      </c>
      <c r="H402" s="9" t="s">
        <v>17</v>
      </c>
      <c r="I402" s="9" t="str">
        <f>IF(AND(Table1_2[[#This Row],[Credit_History]]="Poor",Table1_2[[#This Row],[Loan_Amount]]&lt;50000),"HIGH RISK","SAFE")</f>
        <v>SAFE</v>
      </c>
      <c r="J402" s="10" t="str">
        <f>IF(Table1_2[[#This Row],[Loan_Status]]="pending","follow-up needed","done")</f>
        <v>done</v>
      </c>
      <c r="K4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3" spans="1:11">
      <c r="A403" s="9" t="s">
        <v>430</v>
      </c>
      <c r="B403" s="9" t="s">
        <v>5032</v>
      </c>
      <c r="C403" s="9" t="s">
        <v>14</v>
      </c>
      <c r="D403">
        <v>196957</v>
      </c>
      <c r="E403">
        <v>26875</v>
      </c>
      <c r="F403" s="9" t="s">
        <v>10</v>
      </c>
      <c r="G403" s="9" t="s">
        <v>16</v>
      </c>
      <c r="H403" s="9" t="s">
        <v>21</v>
      </c>
      <c r="I403" s="9" t="str">
        <f>IF(AND(Table1_2[[#This Row],[Credit_History]]="Poor",Table1_2[[#This Row],[Loan_Amount]]&lt;50000),"HIGH RISK","SAFE")</f>
        <v>HIGH RISK</v>
      </c>
      <c r="J403" s="10" t="str">
        <f>IF(Table1_2[[#This Row],[Loan_Status]]="pending","follow-up needed","done")</f>
        <v>done</v>
      </c>
      <c r="K4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4" spans="1:11">
      <c r="A404" s="9" t="s">
        <v>431</v>
      </c>
      <c r="B404" s="9" t="s">
        <v>19</v>
      </c>
      <c r="C404" s="9" t="s">
        <v>11579</v>
      </c>
      <c r="D404">
        <v>165458</v>
      </c>
      <c r="E404">
        <v>24423</v>
      </c>
      <c r="F404" s="9" t="s">
        <v>10</v>
      </c>
      <c r="G404" s="9" t="s">
        <v>16</v>
      </c>
      <c r="H404" s="9" t="s">
        <v>17</v>
      </c>
      <c r="I404" s="9" t="str">
        <f>IF(AND(Table1_2[[#This Row],[Credit_History]]="Poor",Table1_2[[#This Row],[Loan_Amount]]&lt;50000),"HIGH RISK","SAFE")</f>
        <v>HIGH RISK</v>
      </c>
      <c r="J404" s="10" t="str">
        <f>IF(Table1_2[[#This Row],[Loan_Status]]="pending","follow-up needed","done")</f>
        <v>done</v>
      </c>
      <c r="K4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5" spans="1:11">
      <c r="A405" s="9" t="s">
        <v>432</v>
      </c>
      <c r="B405" s="9" t="s">
        <v>36</v>
      </c>
      <c r="C405" s="9" t="s">
        <v>11579</v>
      </c>
      <c r="D405">
        <v>169226</v>
      </c>
      <c r="E405">
        <v>46068</v>
      </c>
      <c r="F405" s="9" t="s">
        <v>10</v>
      </c>
      <c r="G405" s="9" t="s">
        <v>24</v>
      </c>
      <c r="H405" s="9" t="s">
        <v>17</v>
      </c>
      <c r="I405" s="9" t="str">
        <f>IF(AND(Table1_2[[#This Row],[Credit_History]]="Poor",Table1_2[[#This Row],[Loan_Amount]]&lt;50000),"HIGH RISK","SAFE")</f>
        <v>HIGH RISK</v>
      </c>
      <c r="J405" s="10" t="str">
        <f>IF(Table1_2[[#This Row],[Loan_Status]]="pending","follow-up needed","done")</f>
        <v>follow-up needed</v>
      </c>
      <c r="K4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6" spans="1:11">
      <c r="A406" s="9" t="s">
        <v>433</v>
      </c>
      <c r="B406" s="9" t="s">
        <v>5032</v>
      </c>
      <c r="C406" s="9" t="s">
        <v>46</v>
      </c>
      <c r="D406">
        <v>21783</v>
      </c>
      <c r="E406">
        <v>86885</v>
      </c>
      <c r="F406" s="9" t="s">
        <v>10</v>
      </c>
      <c r="G406" s="9" t="s">
        <v>16</v>
      </c>
      <c r="H406" s="9" t="s">
        <v>11</v>
      </c>
      <c r="I406" s="9" t="str">
        <f>IF(AND(Table1_2[[#This Row],[Credit_History]]="Poor",Table1_2[[#This Row],[Loan_Amount]]&lt;50000),"HIGH RISK","SAFE")</f>
        <v>SAFE</v>
      </c>
      <c r="J406" s="10" t="str">
        <f>IF(Table1_2[[#This Row],[Loan_Status]]="pending","follow-up needed","done")</f>
        <v>done</v>
      </c>
      <c r="K4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7" spans="1:11">
      <c r="A407" s="9" t="s">
        <v>434</v>
      </c>
      <c r="B407" s="9" t="s">
        <v>19</v>
      </c>
      <c r="C407" s="9" t="s">
        <v>14</v>
      </c>
      <c r="D407">
        <v>72277</v>
      </c>
      <c r="E407">
        <v>83466</v>
      </c>
      <c r="F407" s="9" t="s">
        <v>10</v>
      </c>
      <c r="G407" s="9" t="s">
        <v>16</v>
      </c>
      <c r="H407" s="9" t="s">
        <v>31</v>
      </c>
      <c r="I407" s="9" t="str">
        <f>IF(AND(Table1_2[[#This Row],[Credit_History]]="Poor",Table1_2[[#This Row],[Loan_Amount]]&lt;50000),"HIGH RISK","SAFE")</f>
        <v>SAFE</v>
      </c>
      <c r="J407" s="10" t="str">
        <f>IF(Table1_2[[#This Row],[Loan_Status]]="pending","follow-up needed","done")</f>
        <v>done</v>
      </c>
      <c r="K4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8" spans="1:11">
      <c r="A408" s="9" t="s">
        <v>435</v>
      </c>
      <c r="B408" s="9" t="s">
        <v>19</v>
      </c>
      <c r="C408" s="9" t="s">
        <v>46</v>
      </c>
      <c r="D408">
        <v>132574</v>
      </c>
      <c r="E408">
        <v>7385</v>
      </c>
      <c r="F408" s="9" t="s">
        <v>15</v>
      </c>
      <c r="G408" s="9" t="s">
        <v>11578</v>
      </c>
      <c r="H408" s="9" t="s">
        <v>17</v>
      </c>
      <c r="I408" s="9" t="str">
        <f>IF(AND(Table1_2[[#This Row],[Credit_History]]="Poor",Table1_2[[#This Row],[Loan_Amount]]&lt;50000),"HIGH RISK","SAFE")</f>
        <v>SAFE</v>
      </c>
      <c r="J408" s="10" t="str">
        <f>IF(Table1_2[[#This Row],[Loan_Status]]="pending","follow-up needed","done")</f>
        <v>follow-up needed</v>
      </c>
      <c r="K4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9" spans="1:11">
      <c r="A409" s="9" t="s">
        <v>436</v>
      </c>
      <c r="B409" s="9" t="s">
        <v>36</v>
      </c>
      <c r="C409" s="9" t="s">
        <v>9</v>
      </c>
      <c r="D409">
        <v>42816</v>
      </c>
      <c r="E409">
        <v>57590</v>
      </c>
      <c r="F409" s="9" t="s">
        <v>10</v>
      </c>
      <c r="G409" s="9" t="s">
        <v>11578</v>
      </c>
      <c r="H409" s="9" t="s">
        <v>21</v>
      </c>
      <c r="I409" s="9" t="str">
        <f>IF(AND(Table1_2[[#This Row],[Credit_History]]="Poor",Table1_2[[#This Row],[Loan_Amount]]&lt;50000),"HIGH RISK","SAFE")</f>
        <v>SAFE</v>
      </c>
      <c r="J409" s="10" t="str">
        <f>IF(Table1_2[[#This Row],[Loan_Status]]="pending","follow-up needed","done")</f>
        <v>follow-up needed</v>
      </c>
      <c r="K4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0" spans="1:11">
      <c r="A410" s="9" t="s">
        <v>437</v>
      </c>
      <c r="B410" s="9" t="s">
        <v>36</v>
      </c>
      <c r="C410" s="9" t="s">
        <v>9</v>
      </c>
      <c r="D410">
        <v>52916</v>
      </c>
      <c r="E410">
        <v>67576</v>
      </c>
      <c r="F410" s="9" t="s">
        <v>10</v>
      </c>
      <c r="G410" s="9" t="s">
        <v>24</v>
      </c>
      <c r="H410" s="9" t="s">
        <v>31</v>
      </c>
      <c r="I410" s="9" t="str">
        <f>IF(AND(Table1_2[[#This Row],[Credit_History]]="Poor",Table1_2[[#This Row],[Loan_Amount]]&lt;50000),"HIGH RISK","SAFE")</f>
        <v>SAFE</v>
      </c>
      <c r="J410" s="10" t="str">
        <f>IF(Table1_2[[#This Row],[Loan_Status]]="pending","follow-up needed","done")</f>
        <v>follow-up needed</v>
      </c>
      <c r="K4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1" spans="1:11">
      <c r="A411" s="9" t="s">
        <v>438</v>
      </c>
      <c r="B411" s="9" t="s">
        <v>19</v>
      </c>
      <c r="C411" s="9" t="s">
        <v>46</v>
      </c>
      <c r="D411">
        <v>138779</v>
      </c>
      <c r="E411">
        <v>55226</v>
      </c>
      <c r="F411" s="9" t="s">
        <v>10</v>
      </c>
      <c r="G411" s="9" t="s">
        <v>24</v>
      </c>
      <c r="H411" s="9" t="s">
        <v>11</v>
      </c>
      <c r="I411" s="9" t="str">
        <f>IF(AND(Table1_2[[#This Row],[Credit_History]]="Poor",Table1_2[[#This Row],[Loan_Amount]]&lt;50000),"HIGH RISK","SAFE")</f>
        <v>SAFE</v>
      </c>
      <c r="J411" s="10" t="str">
        <f>IF(Table1_2[[#This Row],[Loan_Status]]="pending","follow-up needed","done")</f>
        <v>follow-up needed</v>
      </c>
      <c r="K4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2" spans="1:11">
      <c r="A412" s="9" t="s">
        <v>439</v>
      </c>
      <c r="B412" s="9" t="s">
        <v>19</v>
      </c>
      <c r="C412" s="9" t="s">
        <v>14</v>
      </c>
      <c r="D412">
        <v>46074</v>
      </c>
      <c r="E412">
        <v>68050</v>
      </c>
      <c r="F412" s="9" t="s">
        <v>10</v>
      </c>
      <c r="G412" s="9" t="s">
        <v>20</v>
      </c>
      <c r="H412" s="9" t="s">
        <v>17</v>
      </c>
      <c r="I412" s="9" t="str">
        <f>IF(AND(Table1_2[[#This Row],[Credit_History]]="Poor",Table1_2[[#This Row],[Loan_Amount]]&lt;50000),"HIGH RISK","SAFE")</f>
        <v>SAFE</v>
      </c>
      <c r="J412" s="10" t="str">
        <f>IF(Table1_2[[#This Row],[Loan_Status]]="pending","follow-up needed","done")</f>
        <v>done</v>
      </c>
      <c r="K4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3" spans="1:11">
      <c r="A413" s="9" t="s">
        <v>440</v>
      </c>
      <c r="B413" s="9" t="s">
        <v>5032</v>
      </c>
      <c r="C413" s="9" t="s">
        <v>9</v>
      </c>
      <c r="D413">
        <v>88687</v>
      </c>
      <c r="E413">
        <v>76525</v>
      </c>
      <c r="F413" s="9" t="s">
        <v>10</v>
      </c>
      <c r="G413" s="9" t="s">
        <v>16</v>
      </c>
      <c r="H413" s="9" t="s">
        <v>21</v>
      </c>
      <c r="I413" s="9" t="str">
        <f>IF(AND(Table1_2[[#This Row],[Credit_History]]="Poor",Table1_2[[#This Row],[Loan_Amount]]&lt;50000),"HIGH RISK","SAFE")</f>
        <v>SAFE</v>
      </c>
      <c r="J413" s="10" t="str">
        <f>IF(Table1_2[[#This Row],[Loan_Status]]="pending","follow-up needed","done")</f>
        <v>done</v>
      </c>
      <c r="K4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4" spans="1:11">
      <c r="A414" s="9" t="s">
        <v>441</v>
      </c>
      <c r="B414" s="9" t="s">
        <v>19</v>
      </c>
      <c r="C414" s="9" t="s">
        <v>46</v>
      </c>
      <c r="D414">
        <v>67858</v>
      </c>
      <c r="E414">
        <v>47852</v>
      </c>
      <c r="F414" s="9" t="s">
        <v>10</v>
      </c>
      <c r="G414" s="9" t="s">
        <v>20</v>
      </c>
      <c r="H414" s="9" t="s">
        <v>17</v>
      </c>
      <c r="I414" s="9" t="str">
        <f>IF(AND(Table1_2[[#This Row],[Credit_History]]="Poor",Table1_2[[#This Row],[Loan_Amount]]&lt;50000),"HIGH RISK","SAFE")</f>
        <v>HIGH RISK</v>
      </c>
      <c r="J414" s="10" t="str">
        <f>IF(Table1_2[[#This Row],[Loan_Status]]="pending","follow-up needed","done")</f>
        <v>done</v>
      </c>
      <c r="K4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5" spans="1:11">
      <c r="A415" s="9" t="s">
        <v>442</v>
      </c>
      <c r="B415" s="9" t="s">
        <v>36</v>
      </c>
      <c r="C415" s="9" t="s">
        <v>11579</v>
      </c>
      <c r="D415">
        <v>100350</v>
      </c>
      <c r="E415">
        <v>53480</v>
      </c>
      <c r="F415" s="9" t="s">
        <v>10</v>
      </c>
      <c r="G415" s="9" t="s">
        <v>16</v>
      </c>
      <c r="H415" s="9" t="s">
        <v>17</v>
      </c>
      <c r="I415" s="9" t="str">
        <f>IF(AND(Table1_2[[#This Row],[Credit_History]]="Poor",Table1_2[[#This Row],[Loan_Amount]]&lt;50000),"HIGH RISK","SAFE")</f>
        <v>SAFE</v>
      </c>
      <c r="J415" s="10" t="str">
        <f>IF(Table1_2[[#This Row],[Loan_Status]]="pending","follow-up needed","done")</f>
        <v>done</v>
      </c>
      <c r="K4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6" spans="1:11">
      <c r="A416" s="9" t="s">
        <v>443</v>
      </c>
      <c r="B416" s="9" t="s">
        <v>19</v>
      </c>
      <c r="C416" s="9" t="s">
        <v>46</v>
      </c>
      <c r="D416">
        <v>131313</v>
      </c>
      <c r="E416">
        <v>59357</v>
      </c>
      <c r="F416" s="9" t="s">
        <v>10</v>
      </c>
      <c r="G416" s="9" t="s">
        <v>11578</v>
      </c>
      <c r="H416" s="9" t="s">
        <v>11</v>
      </c>
      <c r="I416" s="9" t="str">
        <f>IF(AND(Table1_2[[#This Row],[Credit_History]]="Poor",Table1_2[[#This Row],[Loan_Amount]]&lt;50000),"HIGH RISK","SAFE")</f>
        <v>SAFE</v>
      </c>
      <c r="J416" s="10" t="str">
        <f>IF(Table1_2[[#This Row],[Loan_Status]]="pending","follow-up needed","done")</f>
        <v>follow-up needed</v>
      </c>
      <c r="K4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7" spans="1:11">
      <c r="A417" s="9" t="s">
        <v>444</v>
      </c>
      <c r="B417" s="9" t="s">
        <v>19</v>
      </c>
      <c r="C417" s="9" t="s">
        <v>46</v>
      </c>
      <c r="D417">
        <v>156632</v>
      </c>
      <c r="E417">
        <v>54780</v>
      </c>
      <c r="F417" s="9" t="s">
        <v>10</v>
      </c>
      <c r="G417" s="9" t="s">
        <v>11578</v>
      </c>
      <c r="H417" s="9" t="s">
        <v>17</v>
      </c>
      <c r="I417" s="9" t="str">
        <f>IF(AND(Table1_2[[#This Row],[Credit_History]]="Poor",Table1_2[[#This Row],[Loan_Amount]]&lt;50000),"HIGH RISK","SAFE")</f>
        <v>SAFE</v>
      </c>
      <c r="J417" s="10" t="str">
        <f>IF(Table1_2[[#This Row],[Loan_Status]]="pending","follow-up needed","done")</f>
        <v>follow-up needed</v>
      </c>
      <c r="K4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8" spans="1:11">
      <c r="A418" s="9" t="s">
        <v>445</v>
      </c>
      <c r="B418" s="9" t="s">
        <v>5032</v>
      </c>
      <c r="C418" s="9" t="s">
        <v>11579</v>
      </c>
      <c r="D418">
        <v>52459</v>
      </c>
      <c r="E418">
        <v>35254</v>
      </c>
      <c r="F418" s="9" t="s">
        <v>10</v>
      </c>
      <c r="G418" s="9" t="s">
        <v>11578</v>
      </c>
      <c r="H418" s="9" t="s">
        <v>11</v>
      </c>
      <c r="I418" s="9" t="str">
        <f>IF(AND(Table1_2[[#This Row],[Credit_History]]="Poor",Table1_2[[#This Row],[Loan_Amount]]&lt;50000),"HIGH RISK","SAFE")</f>
        <v>HIGH RISK</v>
      </c>
      <c r="J418" s="10" t="str">
        <f>IF(Table1_2[[#This Row],[Loan_Status]]="pending","follow-up needed","done")</f>
        <v>follow-up needed</v>
      </c>
      <c r="K4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9" spans="1:11">
      <c r="A419" s="9" t="s">
        <v>446</v>
      </c>
      <c r="B419" s="9" t="s">
        <v>19</v>
      </c>
      <c r="C419" s="9" t="s">
        <v>14</v>
      </c>
      <c r="D419">
        <v>105950</v>
      </c>
      <c r="E419">
        <v>78191</v>
      </c>
      <c r="F419" s="9" t="s">
        <v>10</v>
      </c>
      <c r="G419" s="9" t="s">
        <v>11578</v>
      </c>
      <c r="H419" s="9" t="s">
        <v>17</v>
      </c>
      <c r="I419" s="9" t="str">
        <f>IF(AND(Table1_2[[#This Row],[Credit_History]]="Poor",Table1_2[[#This Row],[Loan_Amount]]&lt;50000),"HIGH RISK","SAFE")</f>
        <v>SAFE</v>
      </c>
      <c r="J419" s="10" t="str">
        <f>IF(Table1_2[[#This Row],[Loan_Status]]="pending","follow-up needed","done")</f>
        <v>follow-up needed</v>
      </c>
      <c r="K4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0" spans="1:11">
      <c r="A420" s="9" t="s">
        <v>447</v>
      </c>
      <c r="B420" s="9" t="s">
        <v>19</v>
      </c>
      <c r="C420" s="9" t="s">
        <v>11579</v>
      </c>
      <c r="D420">
        <v>199931</v>
      </c>
      <c r="E420">
        <v>67543</v>
      </c>
      <c r="F420" s="9" t="s">
        <v>10</v>
      </c>
      <c r="G420" s="9" t="s">
        <v>20</v>
      </c>
      <c r="H420" s="9" t="s">
        <v>31</v>
      </c>
      <c r="I420" s="9" t="str">
        <f>IF(AND(Table1_2[[#This Row],[Credit_History]]="Poor",Table1_2[[#This Row],[Loan_Amount]]&lt;50000),"HIGH RISK","SAFE")</f>
        <v>SAFE</v>
      </c>
      <c r="J420" s="10" t="str">
        <f>IF(Table1_2[[#This Row],[Loan_Status]]="pending","follow-up needed","done")</f>
        <v>done</v>
      </c>
      <c r="K4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1" spans="1:11">
      <c r="A421" s="9" t="s">
        <v>448</v>
      </c>
      <c r="B421" s="9" t="s">
        <v>5032</v>
      </c>
      <c r="C421" s="9" t="s">
        <v>46</v>
      </c>
      <c r="D421">
        <v>128748</v>
      </c>
      <c r="E421">
        <v>66403</v>
      </c>
      <c r="F421" s="9" t="s">
        <v>10</v>
      </c>
      <c r="G421" s="9" t="s">
        <v>11578</v>
      </c>
      <c r="H421" s="9" t="s">
        <v>31</v>
      </c>
      <c r="I421" s="9" t="str">
        <f>IF(AND(Table1_2[[#This Row],[Credit_History]]="Poor",Table1_2[[#This Row],[Loan_Amount]]&lt;50000),"HIGH RISK","SAFE")</f>
        <v>SAFE</v>
      </c>
      <c r="J421" s="10" t="str">
        <f>IF(Table1_2[[#This Row],[Loan_Status]]="pending","follow-up needed","done")</f>
        <v>follow-up needed</v>
      </c>
      <c r="K4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2" spans="1:11">
      <c r="A422" s="9" t="s">
        <v>449</v>
      </c>
      <c r="B422" s="9" t="s">
        <v>5032</v>
      </c>
      <c r="C422" s="9" t="s">
        <v>9</v>
      </c>
      <c r="D422">
        <v>101723</v>
      </c>
      <c r="E422">
        <v>54878</v>
      </c>
      <c r="F422" s="9" t="s">
        <v>15</v>
      </c>
      <c r="G422" s="9" t="s">
        <v>24</v>
      </c>
      <c r="H422" s="9" t="s">
        <v>17</v>
      </c>
      <c r="I422" s="9" t="str">
        <f>IF(AND(Table1_2[[#This Row],[Credit_History]]="Poor",Table1_2[[#This Row],[Loan_Amount]]&lt;50000),"HIGH RISK","SAFE")</f>
        <v>SAFE</v>
      </c>
      <c r="J422" s="10" t="str">
        <f>IF(Table1_2[[#This Row],[Loan_Status]]="pending","follow-up needed","done")</f>
        <v>follow-up needed</v>
      </c>
      <c r="K4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3" spans="1:11">
      <c r="A423" s="9" t="s">
        <v>450</v>
      </c>
      <c r="B423" s="9" t="s">
        <v>36</v>
      </c>
      <c r="C423" s="9" t="s">
        <v>11579</v>
      </c>
      <c r="D423">
        <v>58816</v>
      </c>
      <c r="E423">
        <v>72277</v>
      </c>
      <c r="F423" s="9" t="s">
        <v>15</v>
      </c>
      <c r="G423" s="9" t="s">
        <v>11578</v>
      </c>
      <c r="H423" s="9" t="s">
        <v>11</v>
      </c>
      <c r="I423" s="9" t="str">
        <f>IF(AND(Table1_2[[#This Row],[Credit_History]]="Poor",Table1_2[[#This Row],[Loan_Amount]]&lt;50000),"HIGH RISK","SAFE")</f>
        <v>SAFE</v>
      </c>
      <c r="J423" s="10" t="str">
        <f>IF(Table1_2[[#This Row],[Loan_Status]]="pending","follow-up needed","done")</f>
        <v>follow-up needed</v>
      </c>
      <c r="K4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4" spans="1:11">
      <c r="A424" s="9" t="s">
        <v>451</v>
      </c>
      <c r="B424" s="9" t="s">
        <v>36</v>
      </c>
      <c r="C424" s="9" t="s">
        <v>9</v>
      </c>
      <c r="D424">
        <v>172639</v>
      </c>
      <c r="E424">
        <v>12782</v>
      </c>
      <c r="F424" s="9" t="s">
        <v>10</v>
      </c>
      <c r="G424" s="9" t="s">
        <v>16</v>
      </c>
      <c r="H424" s="9" t="s">
        <v>17</v>
      </c>
      <c r="I424" s="9" t="str">
        <f>IF(AND(Table1_2[[#This Row],[Credit_History]]="Poor",Table1_2[[#This Row],[Loan_Amount]]&lt;50000),"HIGH RISK","SAFE")</f>
        <v>HIGH RISK</v>
      </c>
      <c r="J424" s="10" t="str">
        <f>IF(Table1_2[[#This Row],[Loan_Status]]="pending","follow-up needed","done")</f>
        <v>done</v>
      </c>
      <c r="K4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5" spans="1:11">
      <c r="A425" s="9" t="s">
        <v>452</v>
      </c>
      <c r="B425" s="9" t="s">
        <v>36</v>
      </c>
      <c r="C425" s="9" t="s">
        <v>9</v>
      </c>
      <c r="D425">
        <v>158548</v>
      </c>
      <c r="E425">
        <v>65416</v>
      </c>
      <c r="F425" s="9" t="s">
        <v>10</v>
      </c>
      <c r="G425" s="9" t="s">
        <v>20</v>
      </c>
      <c r="H425" s="9" t="s">
        <v>11</v>
      </c>
      <c r="I425" s="9" t="str">
        <f>IF(AND(Table1_2[[#This Row],[Credit_History]]="Poor",Table1_2[[#This Row],[Loan_Amount]]&lt;50000),"HIGH RISK","SAFE")</f>
        <v>SAFE</v>
      </c>
      <c r="J425" s="10" t="str">
        <f>IF(Table1_2[[#This Row],[Loan_Status]]="pending","follow-up needed","done")</f>
        <v>done</v>
      </c>
      <c r="K4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6" spans="1:11">
      <c r="A426" s="9" t="s">
        <v>453</v>
      </c>
      <c r="B426" s="9" t="s">
        <v>36</v>
      </c>
      <c r="C426" s="9" t="s">
        <v>9</v>
      </c>
      <c r="D426">
        <v>81919</v>
      </c>
      <c r="E426">
        <v>31964</v>
      </c>
      <c r="F426" s="9" t="s">
        <v>10</v>
      </c>
      <c r="G426" s="9" t="s">
        <v>24</v>
      </c>
      <c r="H426" s="9" t="s">
        <v>11</v>
      </c>
      <c r="I426" s="9" t="str">
        <f>IF(AND(Table1_2[[#This Row],[Credit_History]]="Poor",Table1_2[[#This Row],[Loan_Amount]]&lt;50000),"HIGH RISK","SAFE")</f>
        <v>HIGH RISK</v>
      </c>
      <c r="J426" s="10" t="str">
        <f>IF(Table1_2[[#This Row],[Loan_Status]]="pending","follow-up needed","done")</f>
        <v>follow-up needed</v>
      </c>
      <c r="K4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7" spans="1:11">
      <c r="A427" s="9" t="s">
        <v>454</v>
      </c>
      <c r="B427" s="9" t="s">
        <v>36</v>
      </c>
      <c r="C427" s="9" t="s">
        <v>11579</v>
      </c>
      <c r="D427">
        <v>65509</v>
      </c>
      <c r="E427">
        <v>42505</v>
      </c>
      <c r="F427" s="9" t="s">
        <v>10</v>
      </c>
      <c r="G427" s="9" t="s">
        <v>11578</v>
      </c>
      <c r="H427" s="9" t="s">
        <v>11</v>
      </c>
      <c r="I427" s="9" t="str">
        <f>IF(AND(Table1_2[[#This Row],[Credit_History]]="Poor",Table1_2[[#This Row],[Loan_Amount]]&lt;50000),"HIGH RISK","SAFE")</f>
        <v>HIGH RISK</v>
      </c>
      <c r="J427" s="10" t="str">
        <f>IF(Table1_2[[#This Row],[Loan_Status]]="pending","follow-up needed","done")</f>
        <v>follow-up needed</v>
      </c>
      <c r="K4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8" spans="1:11">
      <c r="A428" s="9" t="s">
        <v>455</v>
      </c>
      <c r="B428" s="9" t="s">
        <v>36</v>
      </c>
      <c r="C428" s="9" t="s">
        <v>14</v>
      </c>
      <c r="D428">
        <v>23014</v>
      </c>
      <c r="E428">
        <v>58935</v>
      </c>
      <c r="F428" s="9" t="s">
        <v>10</v>
      </c>
      <c r="G428" s="9" t="s">
        <v>24</v>
      </c>
      <c r="H428" s="9" t="s">
        <v>31</v>
      </c>
      <c r="I428" s="9" t="str">
        <f>IF(AND(Table1_2[[#This Row],[Credit_History]]="Poor",Table1_2[[#This Row],[Loan_Amount]]&lt;50000),"HIGH RISK","SAFE")</f>
        <v>SAFE</v>
      </c>
      <c r="J428" s="10" t="str">
        <f>IF(Table1_2[[#This Row],[Loan_Status]]="pending","follow-up needed","done")</f>
        <v>follow-up needed</v>
      </c>
      <c r="K4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9" spans="1:11">
      <c r="A429" s="9" t="s">
        <v>456</v>
      </c>
      <c r="B429" s="9" t="s">
        <v>5032</v>
      </c>
      <c r="C429" s="9" t="s">
        <v>11579</v>
      </c>
      <c r="D429">
        <v>134406</v>
      </c>
      <c r="E429">
        <v>37708</v>
      </c>
      <c r="F429" s="9" t="s">
        <v>15</v>
      </c>
      <c r="G429" s="9" t="s">
        <v>20</v>
      </c>
      <c r="H429" s="9" t="s">
        <v>11</v>
      </c>
      <c r="I429" s="9" t="str">
        <f>IF(AND(Table1_2[[#This Row],[Credit_History]]="Poor",Table1_2[[#This Row],[Loan_Amount]]&lt;50000),"HIGH RISK","SAFE")</f>
        <v>SAFE</v>
      </c>
      <c r="J429" s="10" t="str">
        <f>IF(Table1_2[[#This Row],[Loan_Status]]="pending","follow-up needed","done")</f>
        <v>done</v>
      </c>
      <c r="K4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0" spans="1:11">
      <c r="A430" s="9" t="s">
        <v>457</v>
      </c>
      <c r="B430" s="9" t="s">
        <v>36</v>
      </c>
      <c r="C430" s="9" t="s">
        <v>14</v>
      </c>
      <c r="D430">
        <v>15113</v>
      </c>
      <c r="E430">
        <v>38525</v>
      </c>
      <c r="F430" s="9" t="s">
        <v>10</v>
      </c>
      <c r="G430" s="9" t="s">
        <v>20</v>
      </c>
      <c r="H430" s="9" t="s">
        <v>11</v>
      </c>
      <c r="I430" s="9" t="str">
        <f>IF(AND(Table1_2[[#This Row],[Credit_History]]="Poor",Table1_2[[#This Row],[Loan_Amount]]&lt;50000),"HIGH RISK","SAFE")</f>
        <v>HIGH RISK</v>
      </c>
      <c r="J430" s="10" t="str">
        <f>IF(Table1_2[[#This Row],[Loan_Status]]="pending","follow-up needed","done")</f>
        <v>done</v>
      </c>
      <c r="K4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1" spans="1:11">
      <c r="A431" s="9" t="s">
        <v>458</v>
      </c>
      <c r="B431" s="9" t="s">
        <v>36</v>
      </c>
      <c r="C431" s="9" t="s">
        <v>11579</v>
      </c>
      <c r="D431">
        <v>83965</v>
      </c>
      <c r="E431">
        <v>14241</v>
      </c>
      <c r="F431" s="9" t="s">
        <v>10</v>
      </c>
      <c r="G431" s="9" t="s">
        <v>16</v>
      </c>
      <c r="H431" s="9" t="s">
        <v>31</v>
      </c>
      <c r="I431" s="9" t="str">
        <f>IF(AND(Table1_2[[#This Row],[Credit_History]]="Poor",Table1_2[[#This Row],[Loan_Amount]]&lt;50000),"HIGH RISK","SAFE")</f>
        <v>HIGH RISK</v>
      </c>
      <c r="J431" s="10" t="str">
        <f>IF(Table1_2[[#This Row],[Loan_Status]]="pending","follow-up needed","done")</f>
        <v>done</v>
      </c>
      <c r="K4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2" spans="1:11">
      <c r="A432" s="9" t="s">
        <v>459</v>
      </c>
      <c r="B432" s="9" t="s">
        <v>36</v>
      </c>
      <c r="C432" s="9" t="s">
        <v>9</v>
      </c>
      <c r="D432">
        <v>111161</v>
      </c>
      <c r="E432">
        <v>8909</v>
      </c>
      <c r="F432" s="9" t="s">
        <v>10</v>
      </c>
      <c r="G432" s="9" t="s">
        <v>24</v>
      </c>
      <c r="H432" s="9" t="s">
        <v>11</v>
      </c>
      <c r="I432" s="9" t="str">
        <f>IF(AND(Table1_2[[#This Row],[Credit_History]]="Poor",Table1_2[[#This Row],[Loan_Amount]]&lt;50000),"HIGH RISK","SAFE")</f>
        <v>HIGH RISK</v>
      </c>
      <c r="J432" s="10" t="str">
        <f>IF(Table1_2[[#This Row],[Loan_Status]]="pending","follow-up needed","done")</f>
        <v>follow-up needed</v>
      </c>
      <c r="K4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3" spans="1:11">
      <c r="A433" s="9" t="s">
        <v>460</v>
      </c>
      <c r="B433" s="9" t="s">
        <v>36</v>
      </c>
      <c r="C433" s="9" t="s">
        <v>11579</v>
      </c>
      <c r="D433">
        <v>187177</v>
      </c>
      <c r="E433">
        <v>53703</v>
      </c>
      <c r="F433" s="9" t="s">
        <v>10</v>
      </c>
      <c r="G433" s="9" t="s">
        <v>24</v>
      </c>
      <c r="H433" s="9" t="s">
        <v>17</v>
      </c>
      <c r="I433" s="9" t="str">
        <f>IF(AND(Table1_2[[#This Row],[Credit_History]]="Poor",Table1_2[[#This Row],[Loan_Amount]]&lt;50000),"HIGH RISK","SAFE")</f>
        <v>SAFE</v>
      </c>
      <c r="J433" s="10" t="str">
        <f>IF(Table1_2[[#This Row],[Loan_Status]]="pending","follow-up needed","done")</f>
        <v>follow-up needed</v>
      </c>
      <c r="K4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4" spans="1:11">
      <c r="A434" s="9" t="s">
        <v>461</v>
      </c>
      <c r="B434" s="9" t="s">
        <v>5032</v>
      </c>
      <c r="C434" s="9" t="s">
        <v>14</v>
      </c>
      <c r="D434">
        <v>44161</v>
      </c>
      <c r="E434">
        <v>47793</v>
      </c>
      <c r="F434" s="9" t="s">
        <v>10</v>
      </c>
      <c r="G434" s="9" t="s">
        <v>24</v>
      </c>
      <c r="H434" s="9" t="s">
        <v>21</v>
      </c>
      <c r="I434" s="9" t="str">
        <f>IF(AND(Table1_2[[#This Row],[Credit_History]]="Poor",Table1_2[[#This Row],[Loan_Amount]]&lt;50000),"HIGH RISK","SAFE")</f>
        <v>HIGH RISK</v>
      </c>
      <c r="J434" s="10" t="str">
        <f>IF(Table1_2[[#This Row],[Loan_Status]]="pending","follow-up needed","done")</f>
        <v>follow-up needed</v>
      </c>
      <c r="K4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5" spans="1:11">
      <c r="A435" s="9" t="s">
        <v>462</v>
      </c>
      <c r="B435" s="9" t="s">
        <v>120</v>
      </c>
      <c r="C435" s="9" t="s">
        <v>9</v>
      </c>
      <c r="D435">
        <v>30669</v>
      </c>
      <c r="E435">
        <v>74950</v>
      </c>
      <c r="F435" s="9" t="s">
        <v>10</v>
      </c>
      <c r="G435" s="9" t="s">
        <v>16</v>
      </c>
      <c r="H435" s="9" t="s">
        <v>31</v>
      </c>
      <c r="I435" s="9" t="str">
        <f>IF(AND(Table1_2[[#This Row],[Credit_History]]="Poor",Table1_2[[#This Row],[Loan_Amount]]&lt;50000),"HIGH RISK","SAFE")</f>
        <v>SAFE</v>
      </c>
      <c r="J435" s="10" t="str">
        <f>IF(Table1_2[[#This Row],[Loan_Status]]="pending","follow-up needed","done")</f>
        <v>done</v>
      </c>
      <c r="K4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6" spans="1:11">
      <c r="A436" s="9" t="s">
        <v>463</v>
      </c>
      <c r="B436" s="9" t="s">
        <v>36</v>
      </c>
      <c r="C436" s="9" t="s">
        <v>11579</v>
      </c>
      <c r="D436">
        <v>178443</v>
      </c>
      <c r="E436">
        <v>39436</v>
      </c>
      <c r="F436" s="9" t="s">
        <v>10</v>
      </c>
      <c r="G436" s="9" t="s">
        <v>16</v>
      </c>
      <c r="H436" s="9" t="s">
        <v>11</v>
      </c>
      <c r="I436" s="9" t="str">
        <f>IF(AND(Table1_2[[#This Row],[Credit_History]]="Poor",Table1_2[[#This Row],[Loan_Amount]]&lt;50000),"HIGH RISK","SAFE")</f>
        <v>HIGH RISK</v>
      </c>
      <c r="J436" s="10" t="str">
        <f>IF(Table1_2[[#This Row],[Loan_Status]]="pending","follow-up needed","done")</f>
        <v>done</v>
      </c>
      <c r="K4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7" spans="1:11">
      <c r="A437" s="9" t="s">
        <v>464</v>
      </c>
      <c r="B437" s="9" t="s">
        <v>19</v>
      </c>
      <c r="C437" s="9" t="s">
        <v>9</v>
      </c>
      <c r="D437">
        <v>182492</v>
      </c>
      <c r="E437">
        <v>92602</v>
      </c>
      <c r="F437" s="9" t="s">
        <v>10</v>
      </c>
      <c r="G437" s="9" t="s">
        <v>20</v>
      </c>
      <c r="H437" s="9" t="s">
        <v>31</v>
      </c>
      <c r="I437" s="9" t="str">
        <f>IF(AND(Table1_2[[#This Row],[Credit_History]]="Poor",Table1_2[[#This Row],[Loan_Amount]]&lt;50000),"HIGH RISK","SAFE")</f>
        <v>SAFE</v>
      </c>
      <c r="J437" s="10" t="str">
        <f>IF(Table1_2[[#This Row],[Loan_Status]]="pending","follow-up needed","done")</f>
        <v>done</v>
      </c>
      <c r="K4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8" spans="1:11">
      <c r="A438" s="9" t="s">
        <v>465</v>
      </c>
      <c r="B438" s="9" t="s">
        <v>19</v>
      </c>
      <c r="C438" s="9" t="s">
        <v>46</v>
      </c>
      <c r="D438">
        <v>88399</v>
      </c>
      <c r="E438">
        <v>38229</v>
      </c>
      <c r="F438" s="9" t="s">
        <v>10</v>
      </c>
      <c r="G438" s="9" t="s">
        <v>11578</v>
      </c>
      <c r="H438" s="9" t="s">
        <v>11</v>
      </c>
      <c r="I438" s="9" t="str">
        <f>IF(AND(Table1_2[[#This Row],[Credit_History]]="Poor",Table1_2[[#This Row],[Loan_Amount]]&lt;50000),"HIGH RISK","SAFE")</f>
        <v>HIGH RISK</v>
      </c>
      <c r="J438" s="10" t="str">
        <f>IF(Table1_2[[#This Row],[Loan_Status]]="pending","follow-up needed","done")</f>
        <v>follow-up needed</v>
      </c>
      <c r="K4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9" spans="1:11">
      <c r="A439" s="9" t="s">
        <v>466</v>
      </c>
      <c r="B439" s="9" t="s">
        <v>120</v>
      </c>
      <c r="C439" s="9" t="s">
        <v>14</v>
      </c>
      <c r="D439">
        <v>24524</v>
      </c>
      <c r="E439">
        <v>63066</v>
      </c>
      <c r="F439" s="9" t="s">
        <v>15</v>
      </c>
      <c r="G439" s="9" t="s">
        <v>24</v>
      </c>
      <c r="H439" s="9" t="s">
        <v>17</v>
      </c>
      <c r="I439" s="9" t="str">
        <f>IF(AND(Table1_2[[#This Row],[Credit_History]]="Poor",Table1_2[[#This Row],[Loan_Amount]]&lt;50000),"HIGH RISK","SAFE")</f>
        <v>SAFE</v>
      </c>
      <c r="J439" s="10" t="str">
        <f>IF(Table1_2[[#This Row],[Loan_Status]]="pending","follow-up needed","done")</f>
        <v>follow-up needed</v>
      </c>
      <c r="K4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0" spans="1:11">
      <c r="A440" s="9" t="s">
        <v>467</v>
      </c>
      <c r="B440" s="9" t="s">
        <v>19</v>
      </c>
      <c r="C440" s="9" t="s">
        <v>14</v>
      </c>
      <c r="D440">
        <v>161396</v>
      </c>
      <c r="E440">
        <v>18959</v>
      </c>
      <c r="F440" s="9" t="s">
        <v>15</v>
      </c>
      <c r="G440" s="9" t="s">
        <v>20</v>
      </c>
      <c r="H440" s="9" t="s">
        <v>11</v>
      </c>
      <c r="I440" s="9" t="str">
        <f>IF(AND(Table1_2[[#This Row],[Credit_History]]="Poor",Table1_2[[#This Row],[Loan_Amount]]&lt;50000),"HIGH RISK","SAFE")</f>
        <v>SAFE</v>
      </c>
      <c r="J440" s="10" t="str">
        <f>IF(Table1_2[[#This Row],[Loan_Status]]="pending","follow-up needed","done")</f>
        <v>done</v>
      </c>
      <c r="K4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1" spans="1:11">
      <c r="A441" s="9" t="s">
        <v>468</v>
      </c>
      <c r="B441" s="9" t="s">
        <v>5032</v>
      </c>
      <c r="C441" s="9" t="s">
        <v>14</v>
      </c>
      <c r="D441">
        <v>17497</v>
      </c>
      <c r="E441">
        <v>75577</v>
      </c>
      <c r="F441" s="9" t="s">
        <v>15</v>
      </c>
      <c r="G441" s="9" t="s">
        <v>20</v>
      </c>
      <c r="H441" s="9" t="s">
        <v>11</v>
      </c>
      <c r="I441" s="9" t="str">
        <f>IF(AND(Table1_2[[#This Row],[Credit_History]]="Poor",Table1_2[[#This Row],[Loan_Amount]]&lt;50000),"HIGH RISK","SAFE")</f>
        <v>SAFE</v>
      </c>
      <c r="J441" s="10" t="str">
        <f>IF(Table1_2[[#This Row],[Loan_Status]]="pending","follow-up needed","done")</f>
        <v>done</v>
      </c>
      <c r="K4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2" spans="1:11">
      <c r="A442" s="9" t="s">
        <v>469</v>
      </c>
      <c r="B442" s="9" t="s">
        <v>5032</v>
      </c>
      <c r="C442" s="9" t="s">
        <v>11579</v>
      </c>
      <c r="D442">
        <v>159424</v>
      </c>
      <c r="E442">
        <v>57219</v>
      </c>
      <c r="F442" s="9" t="s">
        <v>10</v>
      </c>
      <c r="G442" s="9" t="s">
        <v>16</v>
      </c>
      <c r="H442" s="9" t="s">
        <v>31</v>
      </c>
      <c r="I442" s="9" t="str">
        <f>IF(AND(Table1_2[[#This Row],[Credit_History]]="Poor",Table1_2[[#This Row],[Loan_Amount]]&lt;50000),"HIGH RISK","SAFE")</f>
        <v>SAFE</v>
      </c>
      <c r="J442" s="10" t="str">
        <f>IF(Table1_2[[#This Row],[Loan_Status]]="pending","follow-up needed","done")</f>
        <v>done</v>
      </c>
      <c r="K4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3" spans="1:11">
      <c r="A443" s="9" t="s">
        <v>470</v>
      </c>
      <c r="B443" s="9" t="s">
        <v>5032</v>
      </c>
      <c r="C443" s="9" t="s">
        <v>46</v>
      </c>
      <c r="D443">
        <v>113098</v>
      </c>
      <c r="E443">
        <v>24636</v>
      </c>
      <c r="F443" s="9" t="s">
        <v>10</v>
      </c>
      <c r="G443" s="9" t="s">
        <v>11578</v>
      </c>
      <c r="H443" s="9" t="s">
        <v>31</v>
      </c>
      <c r="I443" s="9" t="str">
        <f>IF(AND(Table1_2[[#This Row],[Credit_History]]="Poor",Table1_2[[#This Row],[Loan_Amount]]&lt;50000),"HIGH RISK","SAFE")</f>
        <v>HIGH RISK</v>
      </c>
      <c r="J443" s="10" t="str">
        <f>IF(Table1_2[[#This Row],[Loan_Status]]="pending","follow-up needed","done")</f>
        <v>follow-up needed</v>
      </c>
      <c r="K4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4" spans="1:11">
      <c r="A444" s="9" t="s">
        <v>471</v>
      </c>
      <c r="B444" s="9" t="s">
        <v>19</v>
      </c>
      <c r="C444" s="9" t="s">
        <v>14</v>
      </c>
      <c r="D444">
        <v>107054</v>
      </c>
      <c r="E444">
        <v>24792</v>
      </c>
      <c r="F444" s="9" t="s">
        <v>10</v>
      </c>
      <c r="G444" s="9" t="s">
        <v>11578</v>
      </c>
      <c r="H444" s="9" t="s">
        <v>11</v>
      </c>
      <c r="I444" s="9" t="str">
        <f>IF(AND(Table1_2[[#This Row],[Credit_History]]="Poor",Table1_2[[#This Row],[Loan_Amount]]&lt;50000),"HIGH RISK","SAFE")</f>
        <v>HIGH RISK</v>
      </c>
      <c r="J444" s="10" t="str">
        <f>IF(Table1_2[[#This Row],[Loan_Status]]="pending","follow-up needed","done")</f>
        <v>follow-up needed</v>
      </c>
      <c r="K4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5" spans="1:11">
      <c r="A445" s="9" t="s">
        <v>472</v>
      </c>
      <c r="B445" s="9" t="s">
        <v>5032</v>
      </c>
      <c r="C445" s="9" t="s">
        <v>9</v>
      </c>
      <c r="D445">
        <v>79061</v>
      </c>
      <c r="E445">
        <v>12374</v>
      </c>
      <c r="F445" s="9" t="s">
        <v>10</v>
      </c>
      <c r="G445" s="9" t="s">
        <v>24</v>
      </c>
      <c r="H445" s="9" t="s">
        <v>11</v>
      </c>
      <c r="I445" s="9" t="str">
        <f>IF(AND(Table1_2[[#This Row],[Credit_History]]="Poor",Table1_2[[#This Row],[Loan_Amount]]&lt;50000),"HIGH RISK","SAFE")</f>
        <v>HIGH RISK</v>
      </c>
      <c r="J445" s="10" t="str">
        <f>IF(Table1_2[[#This Row],[Loan_Status]]="pending","follow-up needed","done")</f>
        <v>follow-up needed</v>
      </c>
      <c r="K4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6" spans="1:11">
      <c r="A446" s="9" t="s">
        <v>473</v>
      </c>
      <c r="B446" s="9" t="s">
        <v>19</v>
      </c>
      <c r="C446" s="9" t="s">
        <v>9</v>
      </c>
      <c r="D446">
        <v>57863</v>
      </c>
      <c r="E446">
        <v>64778</v>
      </c>
      <c r="F446" s="9" t="s">
        <v>10</v>
      </c>
      <c r="G446" s="9" t="s">
        <v>11578</v>
      </c>
      <c r="H446" s="9" t="s">
        <v>21</v>
      </c>
      <c r="I446" s="9" t="str">
        <f>IF(AND(Table1_2[[#This Row],[Credit_History]]="Poor",Table1_2[[#This Row],[Loan_Amount]]&lt;50000),"HIGH RISK","SAFE")</f>
        <v>SAFE</v>
      </c>
      <c r="J446" s="10" t="str">
        <f>IF(Table1_2[[#This Row],[Loan_Status]]="pending","follow-up needed","done")</f>
        <v>follow-up needed</v>
      </c>
      <c r="K4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7" spans="1:11">
      <c r="A447" s="9" t="s">
        <v>474</v>
      </c>
      <c r="B447" s="9" t="s">
        <v>5032</v>
      </c>
      <c r="C447" s="9" t="s">
        <v>9</v>
      </c>
      <c r="D447">
        <v>27166</v>
      </c>
      <c r="E447">
        <v>31495</v>
      </c>
      <c r="F447" s="9" t="s">
        <v>10</v>
      </c>
      <c r="G447" s="9" t="s">
        <v>24</v>
      </c>
      <c r="H447" s="9" t="s">
        <v>11</v>
      </c>
      <c r="I447" s="9" t="str">
        <f>IF(AND(Table1_2[[#This Row],[Credit_History]]="Poor",Table1_2[[#This Row],[Loan_Amount]]&lt;50000),"HIGH RISK","SAFE")</f>
        <v>HIGH RISK</v>
      </c>
      <c r="J447" s="10" t="str">
        <f>IF(Table1_2[[#This Row],[Loan_Status]]="pending","follow-up needed","done")</f>
        <v>follow-up needed</v>
      </c>
      <c r="K4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8" spans="1:11">
      <c r="A448" s="9" t="s">
        <v>475</v>
      </c>
      <c r="B448" s="9" t="s">
        <v>19</v>
      </c>
      <c r="C448" s="9" t="s">
        <v>11579</v>
      </c>
      <c r="D448">
        <v>177221</v>
      </c>
      <c r="E448">
        <v>58647</v>
      </c>
      <c r="F448" s="9" t="s">
        <v>10</v>
      </c>
      <c r="G448" s="9" t="s">
        <v>11578</v>
      </c>
      <c r="H448" s="9" t="s">
        <v>21</v>
      </c>
      <c r="I448" s="9" t="str">
        <f>IF(AND(Table1_2[[#This Row],[Credit_History]]="Poor",Table1_2[[#This Row],[Loan_Amount]]&lt;50000),"HIGH RISK","SAFE")</f>
        <v>SAFE</v>
      </c>
      <c r="J448" s="10" t="str">
        <f>IF(Table1_2[[#This Row],[Loan_Status]]="pending","follow-up needed","done")</f>
        <v>follow-up needed</v>
      </c>
      <c r="K4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9" spans="1:11">
      <c r="A449" s="9" t="s">
        <v>476</v>
      </c>
      <c r="B449" s="9" t="s">
        <v>19</v>
      </c>
      <c r="C449" s="9" t="s">
        <v>46</v>
      </c>
      <c r="D449">
        <v>57355</v>
      </c>
      <c r="E449">
        <v>30917</v>
      </c>
      <c r="F449" s="9" t="s">
        <v>15</v>
      </c>
      <c r="G449" s="9" t="s">
        <v>16</v>
      </c>
      <c r="H449" s="9" t="s">
        <v>21</v>
      </c>
      <c r="I449" s="9" t="str">
        <f>IF(AND(Table1_2[[#This Row],[Credit_History]]="Poor",Table1_2[[#This Row],[Loan_Amount]]&lt;50000),"HIGH RISK","SAFE")</f>
        <v>SAFE</v>
      </c>
      <c r="J449" s="10" t="str">
        <f>IF(Table1_2[[#This Row],[Loan_Status]]="pending","follow-up needed","done")</f>
        <v>done</v>
      </c>
      <c r="K4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0" spans="1:11">
      <c r="A450" s="9" t="s">
        <v>477</v>
      </c>
      <c r="B450" s="9" t="s">
        <v>19</v>
      </c>
      <c r="C450" s="9" t="s">
        <v>46</v>
      </c>
      <c r="D450">
        <v>173380</v>
      </c>
      <c r="E450">
        <v>6039</v>
      </c>
      <c r="F450" s="9" t="s">
        <v>10</v>
      </c>
      <c r="G450" s="9" t="s">
        <v>24</v>
      </c>
      <c r="H450" s="9" t="s">
        <v>21</v>
      </c>
      <c r="I450" s="9" t="str">
        <f>IF(AND(Table1_2[[#This Row],[Credit_History]]="Poor",Table1_2[[#This Row],[Loan_Amount]]&lt;50000),"HIGH RISK","SAFE")</f>
        <v>HIGH RISK</v>
      </c>
      <c r="J450" s="10" t="str">
        <f>IF(Table1_2[[#This Row],[Loan_Status]]="pending","follow-up needed","done")</f>
        <v>follow-up needed</v>
      </c>
      <c r="K4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1" spans="1:11">
      <c r="A451" s="9" t="s">
        <v>478</v>
      </c>
      <c r="B451" s="9" t="s">
        <v>5032</v>
      </c>
      <c r="C451" s="9" t="s">
        <v>9</v>
      </c>
      <c r="D451">
        <v>142353</v>
      </c>
      <c r="E451">
        <v>93296</v>
      </c>
      <c r="F451" s="9" t="s">
        <v>10</v>
      </c>
      <c r="G451" s="9" t="s">
        <v>11578</v>
      </c>
      <c r="H451" s="9" t="s">
        <v>11</v>
      </c>
      <c r="I451" s="9" t="str">
        <f>IF(AND(Table1_2[[#This Row],[Credit_History]]="Poor",Table1_2[[#This Row],[Loan_Amount]]&lt;50000),"HIGH RISK","SAFE")</f>
        <v>SAFE</v>
      </c>
      <c r="J451" s="10" t="str">
        <f>IF(Table1_2[[#This Row],[Loan_Status]]="pending","follow-up needed","done")</f>
        <v>follow-up needed</v>
      </c>
      <c r="K4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2" spans="1:11">
      <c r="A452" s="9" t="s">
        <v>479</v>
      </c>
      <c r="B452" s="9" t="s">
        <v>36</v>
      </c>
      <c r="C452" s="9" t="s">
        <v>46</v>
      </c>
      <c r="D452">
        <v>103568</v>
      </c>
      <c r="E452">
        <v>39349</v>
      </c>
      <c r="F452" s="9" t="s">
        <v>10</v>
      </c>
      <c r="G452" s="9" t="s">
        <v>24</v>
      </c>
      <c r="H452" s="9" t="s">
        <v>21</v>
      </c>
      <c r="I452" s="9" t="str">
        <f>IF(AND(Table1_2[[#This Row],[Credit_History]]="Poor",Table1_2[[#This Row],[Loan_Amount]]&lt;50000),"HIGH RISK","SAFE")</f>
        <v>HIGH RISK</v>
      </c>
      <c r="J452" s="10" t="str">
        <f>IF(Table1_2[[#This Row],[Loan_Status]]="pending","follow-up needed","done")</f>
        <v>follow-up needed</v>
      </c>
      <c r="K4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3" spans="1:11">
      <c r="A453" s="9" t="s">
        <v>480</v>
      </c>
      <c r="B453" s="9" t="s">
        <v>36</v>
      </c>
      <c r="C453" s="9" t="s">
        <v>9</v>
      </c>
      <c r="D453">
        <v>178781</v>
      </c>
      <c r="E453">
        <v>44863</v>
      </c>
      <c r="F453" s="9" t="s">
        <v>10</v>
      </c>
      <c r="G453" s="9" t="s">
        <v>20</v>
      </c>
      <c r="H453" s="9" t="s">
        <v>11</v>
      </c>
      <c r="I453" s="9" t="str">
        <f>IF(AND(Table1_2[[#This Row],[Credit_History]]="Poor",Table1_2[[#This Row],[Loan_Amount]]&lt;50000),"HIGH RISK","SAFE")</f>
        <v>HIGH RISK</v>
      </c>
      <c r="J453" s="10" t="str">
        <f>IF(Table1_2[[#This Row],[Loan_Status]]="pending","follow-up needed","done")</f>
        <v>done</v>
      </c>
      <c r="K4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4" spans="1:11">
      <c r="A454" s="9" t="s">
        <v>481</v>
      </c>
      <c r="B454" s="9" t="s">
        <v>5032</v>
      </c>
      <c r="C454" s="9" t="s">
        <v>11579</v>
      </c>
      <c r="D454">
        <v>108384</v>
      </c>
      <c r="E454">
        <v>60347</v>
      </c>
      <c r="F454" s="9" t="s">
        <v>10</v>
      </c>
      <c r="G454" s="9" t="s">
        <v>24</v>
      </c>
      <c r="H454" s="9" t="s">
        <v>11</v>
      </c>
      <c r="I454" s="9" t="str">
        <f>IF(AND(Table1_2[[#This Row],[Credit_History]]="Poor",Table1_2[[#This Row],[Loan_Amount]]&lt;50000),"HIGH RISK","SAFE")</f>
        <v>SAFE</v>
      </c>
      <c r="J454" s="10" t="str">
        <f>IF(Table1_2[[#This Row],[Loan_Status]]="pending","follow-up needed","done")</f>
        <v>follow-up needed</v>
      </c>
      <c r="K4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5" spans="1:11">
      <c r="A455" s="9" t="s">
        <v>482</v>
      </c>
      <c r="B455" s="9" t="s">
        <v>19</v>
      </c>
      <c r="C455" s="9" t="s">
        <v>46</v>
      </c>
      <c r="D455">
        <v>70153</v>
      </c>
      <c r="E455">
        <v>36850</v>
      </c>
      <c r="F455" s="9" t="s">
        <v>15</v>
      </c>
      <c r="G455" s="9" t="s">
        <v>20</v>
      </c>
      <c r="H455" s="9" t="s">
        <v>21</v>
      </c>
      <c r="I455" s="9" t="str">
        <f>IF(AND(Table1_2[[#This Row],[Credit_History]]="Poor",Table1_2[[#This Row],[Loan_Amount]]&lt;50000),"HIGH RISK","SAFE")</f>
        <v>SAFE</v>
      </c>
      <c r="J455" s="10" t="str">
        <f>IF(Table1_2[[#This Row],[Loan_Status]]="pending","follow-up needed","done")</f>
        <v>done</v>
      </c>
      <c r="K4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6" spans="1:11">
      <c r="A456" s="9" t="s">
        <v>483</v>
      </c>
      <c r="B456" s="9" t="s">
        <v>19</v>
      </c>
      <c r="C456" s="9" t="s">
        <v>11579</v>
      </c>
      <c r="D456">
        <v>189790</v>
      </c>
      <c r="E456">
        <v>13562</v>
      </c>
      <c r="F456" s="9" t="s">
        <v>10</v>
      </c>
      <c r="G456" s="9" t="s">
        <v>16</v>
      </c>
      <c r="H456" s="9" t="s">
        <v>31</v>
      </c>
      <c r="I456" s="9" t="str">
        <f>IF(AND(Table1_2[[#This Row],[Credit_History]]="Poor",Table1_2[[#This Row],[Loan_Amount]]&lt;50000),"HIGH RISK","SAFE")</f>
        <v>HIGH RISK</v>
      </c>
      <c r="J456" s="10" t="str">
        <f>IF(Table1_2[[#This Row],[Loan_Status]]="pending","follow-up needed","done")</f>
        <v>done</v>
      </c>
      <c r="K4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7" spans="1:11">
      <c r="A457" s="9" t="s">
        <v>484</v>
      </c>
      <c r="B457" s="9" t="s">
        <v>5032</v>
      </c>
      <c r="C457" s="9" t="s">
        <v>14</v>
      </c>
      <c r="D457">
        <v>59486</v>
      </c>
      <c r="E457">
        <v>24801</v>
      </c>
      <c r="F457" s="9" t="s">
        <v>15</v>
      </c>
      <c r="G457" s="9" t="s">
        <v>16</v>
      </c>
      <c r="H457" s="9" t="s">
        <v>11</v>
      </c>
      <c r="I457" s="9" t="str">
        <f>IF(AND(Table1_2[[#This Row],[Credit_History]]="Poor",Table1_2[[#This Row],[Loan_Amount]]&lt;50000),"HIGH RISK","SAFE")</f>
        <v>SAFE</v>
      </c>
      <c r="J457" s="10" t="str">
        <f>IF(Table1_2[[#This Row],[Loan_Status]]="pending","follow-up needed","done")</f>
        <v>done</v>
      </c>
      <c r="K4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8" spans="1:11">
      <c r="A458" s="9" t="s">
        <v>485</v>
      </c>
      <c r="B458" s="9" t="s">
        <v>5032</v>
      </c>
      <c r="C458" s="9" t="s">
        <v>46</v>
      </c>
      <c r="D458">
        <v>149737</v>
      </c>
      <c r="E458">
        <v>66736</v>
      </c>
      <c r="F458" s="9" t="s">
        <v>10</v>
      </c>
      <c r="G458" s="9" t="s">
        <v>24</v>
      </c>
      <c r="H458" s="9" t="s">
        <v>31</v>
      </c>
      <c r="I458" s="9" t="str">
        <f>IF(AND(Table1_2[[#This Row],[Credit_History]]="Poor",Table1_2[[#This Row],[Loan_Amount]]&lt;50000),"HIGH RISK","SAFE")</f>
        <v>SAFE</v>
      </c>
      <c r="J458" s="10" t="str">
        <f>IF(Table1_2[[#This Row],[Loan_Status]]="pending","follow-up needed","done")</f>
        <v>follow-up needed</v>
      </c>
      <c r="K4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9" spans="1:11">
      <c r="A459" s="9" t="s">
        <v>486</v>
      </c>
      <c r="B459" s="9" t="s">
        <v>19</v>
      </c>
      <c r="C459" s="9" t="s">
        <v>46</v>
      </c>
      <c r="D459">
        <v>49491</v>
      </c>
      <c r="E459">
        <v>69649</v>
      </c>
      <c r="F459" s="9" t="s">
        <v>15</v>
      </c>
      <c r="G459" s="9" t="s">
        <v>20</v>
      </c>
      <c r="H459" s="9" t="s">
        <v>11</v>
      </c>
      <c r="I459" s="9" t="str">
        <f>IF(AND(Table1_2[[#This Row],[Credit_History]]="Poor",Table1_2[[#This Row],[Loan_Amount]]&lt;50000),"HIGH RISK","SAFE")</f>
        <v>SAFE</v>
      </c>
      <c r="J459" s="10" t="str">
        <f>IF(Table1_2[[#This Row],[Loan_Status]]="pending","follow-up needed","done")</f>
        <v>done</v>
      </c>
      <c r="K4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0" spans="1:11">
      <c r="A460" s="9" t="s">
        <v>487</v>
      </c>
      <c r="B460" s="9" t="s">
        <v>19</v>
      </c>
      <c r="C460" s="9" t="s">
        <v>11579</v>
      </c>
      <c r="D460">
        <v>131223</v>
      </c>
      <c r="E460">
        <v>47274</v>
      </c>
      <c r="F460" s="9" t="s">
        <v>10</v>
      </c>
      <c r="G460" s="9" t="s">
        <v>16</v>
      </c>
      <c r="H460" s="9" t="s">
        <v>11</v>
      </c>
      <c r="I460" s="9" t="str">
        <f>IF(AND(Table1_2[[#This Row],[Credit_History]]="Poor",Table1_2[[#This Row],[Loan_Amount]]&lt;50000),"HIGH RISK","SAFE")</f>
        <v>HIGH RISK</v>
      </c>
      <c r="J460" s="10" t="str">
        <f>IF(Table1_2[[#This Row],[Loan_Status]]="pending","follow-up needed","done")</f>
        <v>done</v>
      </c>
      <c r="K4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1" spans="1:11">
      <c r="A461" s="9" t="s">
        <v>488</v>
      </c>
      <c r="B461" s="9" t="s">
        <v>5032</v>
      </c>
      <c r="C461" s="9" t="s">
        <v>46</v>
      </c>
      <c r="D461">
        <v>23612</v>
      </c>
      <c r="E461">
        <v>30540</v>
      </c>
      <c r="F461" s="9" t="s">
        <v>10</v>
      </c>
      <c r="G461" s="9" t="s">
        <v>16</v>
      </c>
      <c r="H461" s="9" t="s">
        <v>11</v>
      </c>
      <c r="I461" s="9" t="str">
        <f>IF(AND(Table1_2[[#This Row],[Credit_History]]="Poor",Table1_2[[#This Row],[Loan_Amount]]&lt;50000),"HIGH RISK","SAFE")</f>
        <v>HIGH RISK</v>
      </c>
      <c r="J461" s="10" t="str">
        <f>IF(Table1_2[[#This Row],[Loan_Status]]="pending","follow-up needed","done")</f>
        <v>done</v>
      </c>
      <c r="K4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2" spans="1:11">
      <c r="A462" s="9" t="s">
        <v>489</v>
      </c>
      <c r="B462" s="9" t="s">
        <v>36</v>
      </c>
      <c r="C462" s="9" t="s">
        <v>11579</v>
      </c>
      <c r="D462">
        <v>183202</v>
      </c>
      <c r="E462">
        <v>15219</v>
      </c>
      <c r="F462" s="9" t="s">
        <v>10</v>
      </c>
      <c r="G462" s="9" t="s">
        <v>20</v>
      </c>
      <c r="H462" s="9" t="s">
        <v>31</v>
      </c>
      <c r="I462" s="9" t="str">
        <f>IF(AND(Table1_2[[#This Row],[Credit_History]]="Poor",Table1_2[[#This Row],[Loan_Amount]]&lt;50000),"HIGH RISK","SAFE")</f>
        <v>HIGH RISK</v>
      </c>
      <c r="J462" s="10" t="str">
        <f>IF(Table1_2[[#This Row],[Loan_Status]]="pending","follow-up needed","done")</f>
        <v>done</v>
      </c>
      <c r="K4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3" spans="1:11">
      <c r="A463" s="9" t="s">
        <v>490</v>
      </c>
      <c r="B463" s="9" t="s">
        <v>19</v>
      </c>
      <c r="C463" s="9" t="s">
        <v>14</v>
      </c>
      <c r="D463">
        <v>26268</v>
      </c>
      <c r="E463">
        <v>68310</v>
      </c>
      <c r="F463" s="9" t="s">
        <v>10</v>
      </c>
      <c r="G463" s="9" t="s">
        <v>16</v>
      </c>
      <c r="H463" s="9" t="s">
        <v>11</v>
      </c>
      <c r="I463" s="9" t="str">
        <f>IF(AND(Table1_2[[#This Row],[Credit_History]]="Poor",Table1_2[[#This Row],[Loan_Amount]]&lt;50000),"HIGH RISK","SAFE")</f>
        <v>SAFE</v>
      </c>
      <c r="J463" s="10" t="str">
        <f>IF(Table1_2[[#This Row],[Loan_Status]]="pending","follow-up needed","done")</f>
        <v>done</v>
      </c>
      <c r="K4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4" spans="1:11">
      <c r="A464" s="9" t="s">
        <v>491</v>
      </c>
      <c r="B464" s="9" t="s">
        <v>36</v>
      </c>
      <c r="C464" s="9" t="s">
        <v>46</v>
      </c>
      <c r="D464">
        <v>33817</v>
      </c>
      <c r="E464">
        <v>55486</v>
      </c>
      <c r="F464" s="9" t="s">
        <v>10</v>
      </c>
      <c r="G464" s="9" t="s">
        <v>20</v>
      </c>
      <c r="H464" s="9" t="s">
        <v>11</v>
      </c>
      <c r="I464" s="9" t="str">
        <f>IF(AND(Table1_2[[#This Row],[Credit_History]]="Poor",Table1_2[[#This Row],[Loan_Amount]]&lt;50000),"HIGH RISK","SAFE")</f>
        <v>SAFE</v>
      </c>
      <c r="J464" s="10" t="str">
        <f>IF(Table1_2[[#This Row],[Loan_Status]]="pending","follow-up needed","done")</f>
        <v>done</v>
      </c>
      <c r="K4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5" spans="1:11">
      <c r="A465" s="9" t="s">
        <v>492</v>
      </c>
      <c r="B465" s="9" t="s">
        <v>19</v>
      </c>
      <c r="C465" s="9" t="s">
        <v>9</v>
      </c>
      <c r="D465">
        <v>31033</v>
      </c>
      <c r="E465">
        <v>10422</v>
      </c>
      <c r="F465" s="9" t="s">
        <v>15</v>
      </c>
      <c r="G465" s="9" t="s">
        <v>16</v>
      </c>
      <c r="H465" s="9" t="s">
        <v>31</v>
      </c>
      <c r="I465" s="9" t="str">
        <f>IF(AND(Table1_2[[#This Row],[Credit_History]]="Poor",Table1_2[[#This Row],[Loan_Amount]]&lt;50000),"HIGH RISK","SAFE")</f>
        <v>SAFE</v>
      </c>
      <c r="J465" s="10" t="str">
        <f>IF(Table1_2[[#This Row],[Loan_Status]]="pending","follow-up needed","done")</f>
        <v>done</v>
      </c>
      <c r="K4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6" spans="1:11">
      <c r="A466" s="9" t="s">
        <v>493</v>
      </c>
      <c r="B466" s="9" t="s">
        <v>36</v>
      </c>
      <c r="C466" s="9" t="s">
        <v>9</v>
      </c>
      <c r="D466">
        <v>159736</v>
      </c>
      <c r="E466">
        <v>26742</v>
      </c>
      <c r="F466" s="9" t="s">
        <v>10</v>
      </c>
      <c r="G466" s="9" t="s">
        <v>11578</v>
      </c>
      <c r="H466" s="9" t="s">
        <v>31</v>
      </c>
      <c r="I466" s="9" t="str">
        <f>IF(AND(Table1_2[[#This Row],[Credit_History]]="Poor",Table1_2[[#This Row],[Loan_Amount]]&lt;50000),"HIGH RISK","SAFE")</f>
        <v>HIGH RISK</v>
      </c>
      <c r="J466" s="10" t="str">
        <f>IF(Table1_2[[#This Row],[Loan_Status]]="pending","follow-up needed","done")</f>
        <v>follow-up needed</v>
      </c>
      <c r="K4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7" spans="1:11">
      <c r="A467" s="9" t="s">
        <v>494</v>
      </c>
      <c r="B467" s="9" t="s">
        <v>19</v>
      </c>
      <c r="C467" s="9" t="s">
        <v>14</v>
      </c>
      <c r="D467">
        <v>36902</v>
      </c>
      <c r="E467">
        <v>18356</v>
      </c>
      <c r="F467" s="9" t="s">
        <v>10</v>
      </c>
      <c r="G467" s="9" t="s">
        <v>11578</v>
      </c>
      <c r="H467" s="9" t="s">
        <v>21</v>
      </c>
      <c r="I467" s="9" t="str">
        <f>IF(AND(Table1_2[[#This Row],[Credit_History]]="Poor",Table1_2[[#This Row],[Loan_Amount]]&lt;50000),"HIGH RISK","SAFE")</f>
        <v>HIGH RISK</v>
      </c>
      <c r="J467" s="10" t="str">
        <f>IF(Table1_2[[#This Row],[Loan_Status]]="pending","follow-up needed","done")</f>
        <v>follow-up needed</v>
      </c>
      <c r="K4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8" spans="1:11">
      <c r="A468" s="9" t="s">
        <v>495</v>
      </c>
      <c r="B468" s="9" t="s">
        <v>19</v>
      </c>
      <c r="C468" s="9" t="s">
        <v>9</v>
      </c>
      <c r="D468">
        <v>11728</v>
      </c>
      <c r="E468">
        <v>58272</v>
      </c>
      <c r="F468" s="9" t="s">
        <v>15</v>
      </c>
      <c r="G468" s="9" t="s">
        <v>24</v>
      </c>
      <c r="H468" s="9" t="s">
        <v>17</v>
      </c>
      <c r="I468" s="9" t="str">
        <f>IF(AND(Table1_2[[#This Row],[Credit_History]]="Poor",Table1_2[[#This Row],[Loan_Amount]]&lt;50000),"HIGH RISK","SAFE")</f>
        <v>SAFE</v>
      </c>
      <c r="J468" s="10" t="str">
        <f>IF(Table1_2[[#This Row],[Loan_Status]]="pending","follow-up needed","done")</f>
        <v>follow-up needed</v>
      </c>
      <c r="K4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9" spans="1:11">
      <c r="A469" s="9" t="s">
        <v>496</v>
      </c>
      <c r="B469" s="9" t="s">
        <v>19</v>
      </c>
      <c r="C469" s="9" t="s">
        <v>9</v>
      </c>
      <c r="D469">
        <v>194672</v>
      </c>
      <c r="E469">
        <v>19250</v>
      </c>
      <c r="F469" s="9" t="s">
        <v>15</v>
      </c>
      <c r="G469" s="9" t="s">
        <v>24</v>
      </c>
      <c r="H469" s="9" t="s">
        <v>11</v>
      </c>
      <c r="I469" s="9" t="str">
        <f>IF(AND(Table1_2[[#This Row],[Credit_History]]="Poor",Table1_2[[#This Row],[Loan_Amount]]&lt;50000),"HIGH RISK","SAFE")</f>
        <v>SAFE</v>
      </c>
      <c r="J469" s="10" t="str">
        <f>IF(Table1_2[[#This Row],[Loan_Status]]="pending","follow-up needed","done")</f>
        <v>follow-up needed</v>
      </c>
      <c r="K4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0" spans="1:11">
      <c r="A470" s="9" t="s">
        <v>497</v>
      </c>
      <c r="B470" s="9" t="s">
        <v>19</v>
      </c>
      <c r="C470" s="9" t="s">
        <v>9</v>
      </c>
      <c r="D470">
        <v>195090</v>
      </c>
      <c r="E470">
        <v>68705</v>
      </c>
      <c r="F470" s="9" t="s">
        <v>15</v>
      </c>
      <c r="G470" s="9" t="s">
        <v>16</v>
      </c>
      <c r="H470" s="9" t="s">
        <v>31</v>
      </c>
      <c r="I470" s="9" t="str">
        <f>IF(AND(Table1_2[[#This Row],[Credit_History]]="Poor",Table1_2[[#This Row],[Loan_Amount]]&lt;50000),"HIGH RISK","SAFE")</f>
        <v>SAFE</v>
      </c>
      <c r="J470" s="10" t="str">
        <f>IF(Table1_2[[#This Row],[Loan_Status]]="pending","follow-up needed","done")</f>
        <v>done</v>
      </c>
      <c r="K47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71" spans="1:11">
      <c r="A471" s="9" t="s">
        <v>498</v>
      </c>
      <c r="B471" s="9" t="s">
        <v>36</v>
      </c>
      <c r="C471" s="9" t="s">
        <v>9</v>
      </c>
      <c r="D471">
        <v>77067</v>
      </c>
      <c r="E471">
        <v>47539</v>
      </c>
      <c r="F471" s="9" t="s">
        <v>10</v>
      </c>
      <c r="G471" s="9" t="s">
        <v>24</v>
      </c>
      <c r="H471" s="9" t="s">
        <v>21</v>
      </c>
      <c r="I471" s="9" t="str">
        <f>IF(AND(Table1_2[[#This Row],[Credit_History]]="Poor",Table1_2[[#This Row],[Loan_Amount]]&lt;50000),"HIGH RISK","SAFE")</f>
        <v>HIGH RISK</v>
      </c>
      <c r="J471" s="10" t="str">
        <f>IF(Table1_2[[#This Row],[Loan_Status]]="pending","follow-up needed","done")</f>
        <v>follow-up needed</v>
      </c>
      <c r="K4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2" spans="1:11">
      <c r="A472" s="9" t="s">
        <v>499</v>
      </c>
      <c r="B472" s="9" t="s">
        <v>19</v>
      </c>
      <c r="C472" s="9" t="s">
        <v>11579</v>
      </c>
      <c r="D472">
        <v>197193</v>
      </c>
      <c r="E472">
        <v>65857</v>
      </c>
      <c r="F472" s="9" t="s">
        <v>10</v>
      </c>
      <c r="G472" s="9" t="s">
        <v>16</v>
      </c>
      <c r="H472" s="9" t="s">
        <v>11</v>
      </c>
      <c r="I472" s="9" t="str">
        <f>IF(AND(Table1_2[[#This Row],[Credit_History]]="Poor",Table1_2[[#This Row],[Loan_Amount]]&lt;50000),"HIGH RISK","SAFE")</f>
        <v>SAFE</v>
      </c>
      <c r="J472" s="10" t="str">
        <f>IF(Table1_2[[#This Row],[Loan_Status]]="pending","follow-up needed","done")</f>
        <v>done</v>
      </c>
      <c r="K4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3" spans="1:11">
      <c r="A473" s="9" t="s">
        <v>500</v>
      </c>
      <c r="B473" s="9" t="s">
        <v>19</v>
      </c>
      <c r="C473" s="9" t="s">
        <v>46</v>
      </c>
      <c r="D473">
        <v>117010</v>
      </c>
      <c r="E473">
        <v>9472</v>
      </c>
      <c r="F473" s="9" t="s">
        <v>10</v>
      </c>
      <c r="G473" s="9" t="s">
        <v>11578</v>
      </c>
      <c r="H473" s="9" t="s">
        <v>11</v>
      </c>
      <c r="I473" s="9" t="str">
        <f>IF(AND(Table1_2[[#This Row],[Credit_History]]="Poor",Table1_2[[#This Row],[Loan_Amount]]&lt;50000),"HIGH RISK","SAFE")</f>
        <v>HIGH RISK</v>
      </c>
      <c r="J473" s="10" t="str">
        <f>IF(Table1_2[[#This Row],[Loan_Status]]="pending","follow-up needed","done")</f>
        <v>follow-up needed</v>
      </c>
      <c r="K4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4" spans="1:11">
      <c r="A474" s="9" t="s">
        <v>501</v>
      </c>
      <c r="B474" s="9" t="s">
        <v>36</v>
      </c>
      <c r="C474" s="9" t="s">
        <v>46</v>
      </c>
      <c r="D474">
        <v>169932</v>
      </c>
      <c r="E474">
        <v>56876</v>
      </c>
      <c r="F474" s="9" t="s">
        <v>10</v>
      </c>
      <c r="G474" s="9" t="s">
        <v>11578</v>
      </c>
      <c r="H474" s="9" t="s">
        <v>21</v>
      </c>
      <c r="I474" s="9" t="str">
        <f>IF(AND(Table1_2[[#This Row],[Credit_History]]="Poor",Table1_2[[#This Row],[Loan_Amount]]&lt;50000),"HIGH RISK","SAFE")</f>
        <v>SAFE</v>
      </c>
      <c r="J474" s="10" t="str">
        <f>IF(Table1_2[[#This Row],[Loan_Status]]="pending","follow-up needed","done")</f>
        <v>follow-up needed</v>
      </c>
      <c r="K4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5" spans="1:11">
      <c r="A475" s="9" t="s">
        <v>502</v>
      </c>
      <c r="B475" s="9" t="s">
        <v>19</v>
      </c>
      <c r="C475" s="9" t="s">
        <v>11579</v>
      </c>
      <c r="D475">
        <v>160455</v>
      </c>
      <c r="E475">
        <v>20187</v>
      </c>
      <c r="F475" s="9" t="s">
        <v>10</v>
      </c>
      <c r="G475" s="9" t="s">
        <v>16</v>
      </c>
      <c r="H475" s="9" t="s">
        <v>17</v>
      </c>
      <c r="I475" s="9" t="str">
        <f>IF(AND(Table1_2[[#This Row],[Credit_History]]="Poor",Table1_2[[#This Row],[Loan_Amount]]&lt;50000),"HIGH RISK","SAFE")</f>
        <v>HIGH RISK</v>
      </c>
      <c r="J475" s="10" t="str">
        <f>IF(Table1_2[[#This Row],[Loan_Status]]="pending","follow-up needed","done")</f>
        <v>done</v>
      </c>
      <c r="K4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6" spans="1:11">
      <c r="A476" s="9" t="s">
        <v>503</v>
      </c>
      <c r="B476" s="9" t="s">
        <v>36</v>
      </c>
      <c r="C476" s="9" t="s">
        <v>9</v>
      </c>
      <c r="D476">
        <v>49545</v>
      </c>
      <c r="E476">
        <v>94424</v>
      </c>
      <c r="F476" s="9" t="s">
        <v>10</v>
      </c>
      <c r="G476" s="9" t="s">
        <v>24</v>
      </c>
      <c r="H476" s="9" t="s">
        <v>31</v>
      </c>
      <c r="I476" s="9" t="str">
        <f>IF(AND(Table1_2[[#This Row],[Credit_History]]="Poor",Table1_2[[#This Row],[Loan_Amount]]&lt;50000),"HIGH RISK","SAFE")</f>
        <v>SAFE</v>
      </c>
      <c r="J476" s="10" t="str">
        <f>IF(Table1_2[[#This Row],[Loan_Status]]="pending","follow-up needed","done")</f>
        <v>follow-up needed</v>
      </c>
      <c r="K4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7" spans="1:11">
      <c r="A477" s="9" t="s">
        <v>504</v>
      </c>
      <c r="B477" s="9" t="s">
        <v>19</v>
      </c>
      <c r="C477" s="9" t="s">
        <v>46</v>
      </c>
      <c r="D477">
        <v>80075</v>
      </c>
      <c r="E477">
        <v>34218</v>
      </c>
      <c r="F477" s="9" t="s">
        <v>10</v>
      </c>
      <c r="G477" s="9" t="s">
        <v>16</v>
      </c>
      <c r="H477" s="9" t="s">
        <v>21</v>
      </c>
      <c r="I477" s="9" t="str">
        <f>IF(AND(Table1_2[[#This Row],[Credit_History]]="Poor",Table1_2[[#This Row],[Loan_Amount]]&lt;50000),"HIGH RISK","SAFE")</f>
        <v>HIGH RISK</v>
      </c>
      <c r="J477" s="10" t="str">
        <f>IF(Table1_2[[#This Row],[Loan_Status]]="pending","follow-up needed","done")</f>
        <v>done</v>
      </c>
      <c r="K4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8" spans="1:11">
      <c r="A478" s="9" t="s">
        <v>505</v>
      </c>
      <c r="B478" s="9" t="s">
        <v>19</v>
      </c>
      <c r="C478" s="9" t="s">
        <v>9</v>
      </c>
      <c r="D478">
        <v>15766</v>
      </c>
      <c r="E478">
        <v>68263</v>
      </c>
      <c r="F478" s="9" t="s">
        <v>10</v>
      </c>
      <c r="G478" s="9" t="s">
        <v>16</v>
      </c>
      <c r="H478" s="9" t="s">
        <v>11</v>
      </c>
      <c r="I478" s="9" t="str">
        <f>IF(AND(Table1_2[[#This Row],[Credit_History]]="Poor",Table1_2[[#This Row],[Loan_Amount]]&lt;50000),"HIGH RISK","SAFE")</f>
        <v>SAFE</v>
      </c>
      <c r="J478" s="10" t="str">
        <f>IF(Table1_2[[#This Row],[Loan_Status]]="pending","follow-up needed","done")</f>
        <v>done</v>
      </c>
      <c r="K4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9" spans="1:11">
      <c r="A479" s="9" t="s">
        <v>506</v>
      </c>
      <c r="B479" s="9" t="s">
        <v>36</v>
      </c>
      <c r="C479" s="9" t="s">
        <v>11579</v>
      </c>
      <c r="D479">
        <v>113758</v>
      </c>
      <c r="E479">
        <v>80614</v>
      </c>
      <c r="F479" s="9" t="s">
        <v>10</v>
      </c>
      <c r="G479" s="9" t="s">
        <v>24</v>
      </c>
      <c r="H479" s="9" t="s">
        <v>21</v>
      </c>
      <c r="I479" s="9" t="str">
        <f>IF(AND(Table1_2[[#This Row],[Credit_History]]="Poor",Table1_2[[#This Row],[Loan_Amount]]&lt;50000),"HIGH RISK","SAFE")</f>
        <v>SAFE</v>
      </c>
      <c r="J479" s="10" t="str">
        <f>IF(Table1_2[[#This Row],[Loan_Status]]="pending","follow-up needed","done")</f>
        <v>follow-up needed</v>
      </c>
      <c r="K4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0" spans="1:11">
      <c r="A480" s="9" t="s">
        <v>507</v>
      </c>
      <c r="B480" s="9" t="s">
        <v>19</v>
      </c>
      <c r="C480" s="9" t="s">
        <v>46</v>
      </c>
      <c r="D480">
        <v>165814</v>
      </c>
      <c r="E480">
        <v>72526</v>
      </c>
      <c r="F480" s="9" t="s">
        <v>10</v>
      </c>
      <c r="G480" s="9" t="s">
        <v>16</v>
      </c>
      <c r="H480" s="9" t="s">
        <v>11</v>
      </c>
      <c r="I480" s="9" t="str">
        <f>IF(AND(Table1_2[[#This Row],[Credit_History]]="Poor",Table1_2[[#This Row],[Loan_Amount]]&lt;50000),"HIGH RISK","SAFE")</f>
        <v>SAFE</v>
      </c>
      <c r="J480" s="10" t="str">
        <f>IF(Table1_2[[#This Row],[Loan_Status]]="pending","follow-up needed","done")</f>
        <v>done</v>
      </c>
      <c r="K4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1" spans="1:11">
      <c r="A481" s="9" t="s">
        <v>508</v>
      </c>
      <c r="B481" s="9" t="s">
        <v>19</v>
      </c>
      <c r="C481" s="9" t="s">
        <v>9</v>
      </c>
      <c r="D481">
        <v>95166</v>
      </c>
      <c r="E481">
        <v>68906</v>
      </c>
      <c r="F481" s="9" t="s">
        <v>10</v>
      </c>
      <c r="G481" s="9" t="s">
        <v>16</v>
      </c>
      <c r="H481" s="9" t="s">
        <v>21</v>
      </c>
      <c r="I481" s="9" t="str">
        <f>IF(AND(Table1_2[[#This Row],[Credit_History]]="Poor",Table1_2[[#This Row],[Loan_Amount]]&lt;50000),"HIGH RISK","SAFE")</f>
        <v>SAFE</v>
      </c>
      <c r="J481" s="10" t="str">
        <f>IF(Table1_2[[#This Row],[Loan_Status]]="pending","follow-up needed","done")</f>
        <v>done</v>
      </c>
      <c r="K4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2" spans="1:11">
      <c r="A482" s="9" t="s">
        <v>509</v>
      </c>
      <c r="B482" s="9" t="s">
        <v>36</v>
      </c>
      <c r="C482" s="9" t="s">
        <v>14</v>
      </c>
      <c r="D482">
        <v>140636</v>
      </c>
      <c r="E482">
        <v>46665</v>
      </c>
      <c r="F482" s="9" t="s">
        <v>10</v>
      </c>
      <c r="G482" s="9" t="s">
        <v>24</v>
      </c>
      <c r="H482" s="9" t="s">
        <v>11</v>
      </c>
      <c r="I482" s="9" t="str">
        <f>IF(AND(Table1_2[[#This Row],[Credit_History]]="Poor",Table1_2[[#This Row],[Loan_Amount]]&lt;50000),"HIGH RISK","SAFE")</f>
        <v>HIGH RISK</v>
      </c>
      <c r="J482" s="10" t="str">
        <f>IF(Table1_2[[#This Row],[Loan_Status]]="pending","follow-up needed","done")</f>
        <v>follow-up needed</v>
      </c>
      <c r="K4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3" spans="1:11">
      <c r="A483" s="9" t="s">
        <v>510</v>
      </c>
      <c r="B483" s="9" t="s">
        <v>19</v>
      </c>
      <c r="C483" s="9" t="s">
        <v>9</v>
      </c>
      <c r="D483">
        <v>78436</v>
      </c>
      <c r="E483">
        <v>42098</v>
      </c>
      <c r="F483" s="9" t="s">
        <v>10</v>
      </c>
      <c r="G483" s="9" t="s">
        <v>20</v>
      </c>
      <c r="H483" s="9" t="s">
        <v>11</v>
      </c>
      <c r="I483" s="9" t="str">
        <f>IF(AND(Table1_2[[#This Row],[Credit_History]]="Poor",Table1_2[[#This Row],[Loan_Amount]]&lt;50000),"HIGH RISK","SAFE")</f>
        <v>HIGH RISK</v>
      </c>
      <c r="J483" s="10" t="str">
        <f>IF(Table1_2[[#This Row],[Loan_Status]]="pending","follow-up needed","done")</f>
        <v>done</v>
      </c>
      <c r="K4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4" spans="1:11">
      <c r="A484" s="9" t="s">
        <v>511</v>
      </c>
      <c r="B484" s="9" t="s">
        <v>36</v>
      </c>
      <c r="C484" s="9" t="s">
        <v>11579</v>
      </c>
      <c r="D484">
        <v>11576</v>
      </c>
      <c r="E484">
        <v>34974</v>
      </c>
      <c r="F484" s="9" t="s">
        <v>10</v>
      </c>
      <c r="G484" s="9" t="s">
        <v>24</v>
      </c>
      <c r="H484" s="9" t="s">
        <v>17</v>
      </c>
      <c r="I484" s="9" t="str">
        <f>IF(AND(Table1_2[[#This Row],[Credit_History]]="Poor",Table1_2[[#This Row],[Loan_Amount]]&lt;50000),"HIGH RISK","SAFE")</f>
        <v>HIGH RISK</v>
      </c>
      <c r="J484" s="10" t="str">
        <f>IF(Table1_2[[#This Row],[Loan_Status]]="pending","follow-up needed","done")</f>
        <v>follow-up needed</v>
      </c>
      <c r="K4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5" spans="1:11">
      <c r="A485" s="9" t="s">
        <v>512</v>
      </c>
      <c r="B485" s="9" t="s">
        <v>5032</v>
      </c>
      <c r="C485" s="9" t="s">
        <v>46</v>
      </c>
      <c r="D485">
        <v>10442</v>
      </c>
      <c r="E485">
        <v>74645</v>
      </c>
      <c r="F485" s="9" t="s">
        <v>10</v>
      </c>
      <c r="G485" s="9" t="s">
        <v>16</v>
      </c>
      <c r="H485" s="9" t="s">
        <v>21</v>
      </c>
      <c r="I485" s="9" t="str">
        <f>IF(AND(Table1_2[[#This Row],[Credit_History]]="Poor",Table1_2[[#This Row],[Loan_Amount]]&lt;50000),"HIGH RISK","SAFE")</f>
        <v>SAFE</v>
      </c>
      <c r="J485" s="10" t="str">
        <f>IF(Table1_2[[#This Row],[Loan_Status]]="pending","follow-up needed","done")</f>
        <v>done</v>
      </c>
      <c r="K4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6" spans="1:11">
      <c r="A486" s="9" t="s">
        <v>513</v>
      </c>
      <c r="B486" s="9" t="s">
        <v>19</v>
      </c>
      <c r="C486" s="9" t="s">
        <v>9</v>
      </c>
      <c r="D486">
        <v>35255</v>
      </c>
      <c r="E486">
        <v>46274</v>
      </c>
      <c r="F486" s="9" t="s">
        <v>10</v>
      </c>
      <c r="G486" s="9" t="s">
        <v>11578</v>
      </c>
      <c r="H486" s="9" t="s">
        <v>11</v>
      </c>
      <c r="I486" s="9" t="str">
        <f>IF(AND(Table1_2[[#This Row],[Credit_History]]="Poor",Table1_2[[#This Row],[Loan_Amount]]&lt;50000),"HIGH RISK","SAFE")</f>
        <v>HIGH RISK</v>
      </c>
      <c r="J486" s="10" t="str">
        <f>IF(Table1_2[[#This Row],[Loan_Status]]="pending","follow-up needed","done")</f>
        <v>follow-up needed</v>
      </c>
      <c r="K4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7" spans="1:11">
      <c r="A487" s="9" t="s">
        <v>514</v>
      </c>
      <c r="B487" s="9" t="s">
        <v>36</v>
      </c>
      <c r="C487" s="9" t="s">
        <v>11579</v>
      </c>
      <c r="D487">
        <v>141841</v>
      </c>
      <c r="E487">
        <v>90787</v>
      </c>
      <c r="F487" s="9" t="s">
        <v>10</v>
      </c>
      <c r="G487" s="9" t="s">
        <v>24</v>
      </c>
      <c r="H487" s="9" t="s">
        <v>11</v>
      </c>
      <c r="I487" s="9" t="str">
        <f>IF(AND(Table1_2[[#This Row],[Credit_History]]="Poor",Table1_2[[#This Row],[Loan_Amount]]&lt;50000),"HIGH RISK","SAFE")</f>
        <v>SAFE</v>
      </c>
      <c r="J487" s="10" t="str">
        <f>IF(Table1_2[[#This Row],[Loan_Status]]="pending","follow-up needed","done")</f>
        <v>follow-up needed</v>
      </c>
      <c r="K4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8" spans="1:11">
      <c r="A488" s="9" t="s">
        <v>515</v>
      </c>
      <c r="B488" s="9" t="s">
        <v>19</v>
      </c>
      <c r="C488" s="9" t="s">
        <v>46</v>
      </c>
      <c r="D488">
        <v>25336</v>
      </c>
      <c r="E488">
        <v>86031</v>
      </c>
      <c r="F488" s="9" t="s">
        <v>10</v>
      </c>
      <c r="G488" s="9" t="s">
        <v>20</v>
      </c>
      <c r="H488" s="9" t="s">
        <v>17</v>
      </c>
      <c r="I488" s="9" t="str">
        <f>IF(AND(Table1_2[[#This Row],[Credit_History]]="Poor",Table1_2[[#This Row],[Loan_Amount]]&lt;50000),"HIGH RISK","SAFE")</f>
        <v>SAFE</v>
      </c>
      <c r="J488" s="10" t="str">
        <f>IF(Table1_2[[#This Row],[Loan_Status]]="pending","follow-up needed","done")</f>
        <v>done</v>
      </c>
      <c r="K4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9" spans="1:11">
      <c r="A489" s="9" t="s">
        <v>516</v>
      </c>
      <c r="B489" s="9" t="s">
        <v>19</v>
      </c>
      <c r="C489" s="9" t="s">
        <v>11579</v>
      </c>
      <c r="D489">
        <v>131951</v>
      </c>
      <c r="E489">
        <v>89241</v>
      </c>
      <c r="F489" s="9" t="s">
        <v>15</v>
      </c>
      <c r="G489" s="9" t="s">
        <v>16</v>
      </c>
      <c r="H489" s="9" t="s">
        <v>11</v>
      </c>
      <c r="I489" s="9" t="str">
        <f>IF(AND(Table1_2[[#This Row],[Credit_History]]="Poor",Table1_2[[#This Row],[Loan_Amount]]&lt;50000),"HIGH RISK","SAFE")</f>
        <v>SAFE</v>
      </c>
      <c r="J489" s="10" t="str">
        <f>IF(Table1_2[[#This Row],[Loan_Status]]="pending","follow-up needed","done")</f>
        <v>done</v>
      </c>
      <c r="K48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90" spans="1:11">
      <c r="A490" s="9" t="s">
        <v>517</v>
      </c>
      <c r="B490" s="9" t="s">
        <v>19</v>
      </c>
      <c r="C490" s="9" t="s">
        <v>11579</v>
      </c>
      <c r="D490">
        <v>192698</v>
      </c>
      <c r="E490">
        <v>15006</v>
      </c>
      <c r="F490" s="9" t="s">
        <v>10</v>
      </c>
      <c r="G490" s="9" t="s">
        <v>16</v>
      </c>
      <c r="H490" s="9" t="s">
        <v>11</v>
      </c>
      <c r="I490" s="9" t="str">
        <f>IF(AND(Table1_2[[#This Row],[Credit_History]]="Poor",Table1_2[[#This Row],[Loan_Amount]]&lt;50000),"HIGH RISK","SAFE")</f>
        <v>HIGH RISK</v>
      </c>
      <c r="J490" s="10" t="str">
        <f>IF(Table1_2[[#This Row],[Loan_Status]]="pending","follow-up needed","done")</f>
        <v>done</v>
      </c>
      <c r="K4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1" spans="1:11">
      <c r="A491" s="9" t="s">
        <v>518</v>
      </c>
      <c r="B491" s="9" t="s">
        <v>36</v>
      </c>
      <c r="C491" s="9" t="s">
        <v>11579</v>
      </c>
      <c r="D491">
        <v>151516</v>
      </c>
      <c r="E491">
        <v>70309</v>
      </c>
      <c r="F491" s="9" t="s">
        <v>10</v>
      </c>
      <c r="G491" s="9" t="s">
        <v>20</v>
      </c>
      <c r="H491" s="9" t="s">
        <v>11</v>
      </c>
      <c r="I491" s="9" t="str">
        <f>IF(AND(Table1_2[[#This Row],[Credit_History]]="Poor",Table1_2[[#This Row],[Loan_Amount]]&lt;50000),"HIGH RISK","SAFE")</f>
        <v>SAFE</v>
      </c>
      <c r="J491" s="10" t="str">
        <f>IF(Table1_2[[#This Row],[Loan_Status]]="pending","follow-up needed","done")</f>
        <v>done</v>
      </c>
      <c r="K4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2" spans="1:11">
      <c r="A492" s="9" t="s">
        <v>519</v>
      </c>
      <c r="B492" s="9" t="s">
        <v>19</v>
      </c>
      <c r="C492" s="9" t="s">
        <v>11579</v>
      </c>
      <c r="D492">
        <v>152635</v>
      </c>
      <c r="E492">
        <v>47872</v>
      </c>
      <c r="F492" s="9" t="s">
        <v>15</v>
      </c>
      <c r="G492" s="9" t="s">
        <v>24</v>
      </c>
      <c r="H492" s="9" t="s">
        <v>11</v>
      </c>
      <c r="I492" s="9" t="str">
        <f>IF(AND(Table1_2[[#This Row],[Credit_History]]="Poor",Table1_2[[#This Row],[Loan_Amount]]&lt;50000),"HIGH RISK","SAFE")</f>
        <v>SAFE</v>
      </c>
      <c r="J492" s="10" t="str">
        <f>IF(Table1_2[[#This Row],[Loan_Status]]="pending","follow-up needed","done")</f>
        <v>follow-up needed</v>
      </c>
      <c r="K4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3" spans="1:11">
      <c r="A493" s="9" t="s">
        <v>520</v>
      </c>
      <c r="B493" s="9" t="s">
        <v>36</v>
      </c>
      <c r="C493" s="9" t="s">
        <v>9</v>
      </c>
      <c r="D493">
        <v>77971</v>
      </c>
      <c r="E493">
        <v>26101</v>
      </c>
      <c r="F493" s="9" t="s">
        <v>10</v>
      </c>
      <c r="G493" s="9" t="s">
        <v>16</v>
      </c>
      <c r="H493" s="9" t="s">
        <v>31</v>
      </c>
      <c r="I493" s="9" t="str">
        <f>IF(AND(Table1_2[[#This Row],[Credit_History]]="Poor",Table1_2[[#This Row],[Loan_Amount]]&lt;50000),"HIGH RISK","SAFE")</f>
        <v>HIGH RISK</v>
      </c>
      <c r="J493" s="10" t="str">
        <f>IF(Table1_2[[#This Row],[Loan_Status]]="pending","follow-up needed","done")</f>
        <v>done</v>
      </c>
      <c r="K4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4" spans="1:11">
      <c r="A494" s="9" t="s">
        <v>521</v>
      </c>
      <c r="B494" s="9" t="s">
        <v>36</v>
      </c>
      <c r="C494" s="9" t="s">
        <v>11579</v>
      </c>
      <c r="D494">
        <v>58454</v>
      </c>
      <c r="E494">
        <v>85559</v>
      </c>
      <c r="F494" s="9" t="s">
        <v>10</v>
      </c>
      <c r="G494" s="9" t="s">
        <v>16</v>
      </c>
      <c r="H494" s="9" t="s">
        <v>11</v>
      </c>
      <c r="I494" s="9" t="str">
        <f>IF(AND(Table1_2[[#This Row],[Credit_History]]="Poor",Table1_2[[#This Row],[Loan_Amount]]&lt;50000),"HIGH RISK","SAFE")</f>
        <v>SAFE</v>
      </c>
      <c r="J494" s="10" t="str">
        <f>IF(Table1_2[[#This Row],[Loan_Status]]="pending","follow-up needed","done")</f>
        <v>done</v>
      </c>
      <c r="K4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5" spans="1:11">
      <c r="A495" s="9" t="s">
        <v>522</v>
      </c>
      <c r="B495" s="9" t="s">
        <v>19</v>
      </c>
      <c r="C495" s="9" t="s">
        <v>9</v>
      </c>
      <c r="D495">
        <v>46328</v>
      </c>
      <c r="E495">
        <v>77259</v>
      </c>
      <c r="F495" s="9" t="s">
        <v>10</v>
      </c>
      <c r="G495" s="9" t="s">
        <v>16</v>
      </c>
      <c r="H495" s="9" t="s">
        <v>17</v>
      </c>
      <c r="I495" s="9" t="str">
        <f>IF(AND(Table1_2[[#This Row],[Credit_History]]="Poor",Table1_2[[#This Row],[Loan_Amount]]&lt;50000),"HIGH RISK","SAFE")</f>
        <v>SAFE</v>
      </c>
      <c r="J495" s="10" t="str">
        <f>IF(Table1_2[[#This Row],[Loan_Status]]="pending","follow-up needed","done")</f>
        <v>done</v>
      </c>
      <c r="K4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6" spans="1:11">
      <c r="A496" s="9" t="s">
        <v>523</v>
      </c>
      <c r="B496" s="9" t="s">
        <v>36</v>
      </c>
      <c r="C496" s="9" t="s">
        <v>46</v>
      </c>
      <c r="D496">
        <v>162891</v>
      </c>
      <c r="E496">
        <v>97812</v>
      </c>
      <c r="F496" s="9" t="s">
        <v>10</v>
      </c>
      <c r="G496" s="9" t="s">
        <v>11578</v>
      </c>
      <c r="H496" s="9" t="s">
        <v>17</v>
      </c>
      <c r="I496" s="9" t="str">
        <f>IF(AND(Table1_2[[#This Row],[Credit_History]]="Poor",Table1_2[[#This Row],[Loan_Amount]]&lt;50000),"HIGH RISK","SAFE")</f>
        <v>SAFE</v>
      </c>
      <c r="J496" s="10" t="str">
        <f>IF(Table1_2[[#This Row],[Loan_Status]]="pending","follow-up needed","done")</f>
        <v>follow-up needed</v>
      </c>
      <c r="K4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7" spans="1:11">
      <c r="A497" s="9" t="s">
        <v>524</v>
      </c>
      <c r="B497" s="9" t="s">
        <v>19</v>
      </c>
      <c r="C497" s="9" t="s">
        <v>9</v>
      </c>
      <c r="D497">
        <v>130984</v>
      </c>
      <c r="E497">
        <v>41101</v>
      </c>
      <c r="F497" s="9" t="s">
        <v>10</v>
      </c>
      <c r="G497" s="9" t="s">
        <v>16</v>
      </c>
      <c r="H497" s="9" t="s">
        <v>17</v>
      </c>
      <c r="I497" s="9" t="str">
        <f>IF(AND(Table1_2[[#This Row],[Credit_History]]="Poor",Table1_2[[#This Row],[Loan_Amount]]&lt;50000),"HIGH RISK","SAFE")</f>
        <v>HIGH RISK</v>
      </c>
      <c r="J497" s="10" t="str">
        <f>IF(Table1_2[[#This Row],[Loan_Status]]="pending","follow-up needed","done")</f>
        <v>done</v>
      </c>
      <c r="K4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8" spans="1:11">
      <c r="A498" s="9" t="s">
        <v>525</v>
      </c>
      <c r="B498" s="9" t="s">
        <v>19</v>
      </c>
      <c r="C498" s="9" t="s">
        <v>14</v>
      </c>
      <c r="D498">
        <v>188965</v>
      </c>
      <c r="E498">
        <v>74016</v>
      </c>
      <c r="F498" s="9" t="s">
        <v>10</v>
      </c>
      <c r="G498" s="9" t="s">
        <v>16</v>
      </c>
      <c r="H498" s="9" t="s">
        <v>31</v>
      </c>
      <c r="I498" s="9" t="str">
        <f>IF(AND(Table1_2[[#This Row],[Credit_History]]="Poor",Table1_2[[#This Row],[Loan_Amount]]&lt;50000),"HIGH RISK","SAFE")</f>
        <v>SAFE</v>
      </c>
      <c r="J498" s="10" t="str">
        <f>IF(Table1_2[[#This Row],[Loan_Status]]="pending","follow-up needed","done")</f>
        <v>done</v>
      </c>
      <c r="K4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9" spans="1:11">
      <c r="A499" s="9" t="s">
        <v>526</v>
      </c>
      <c r="B499" s="9" t="s">
        <v>5032</v>
      </c>
      <c r="C499" s="9" t="s">
        <v>14</v>
      </c>
      <c r="D499">
        <v>125758</v>
      </c>
      <c r="E499">
        <v>40715</v>
      </c>
      <c r="F499" s="9" t="s">
        <v>15</v>
      </c>
      <c r="G499" s="9" t="s">
        <v>24</v>
      </c>
      <c r="H499" s="9" t="s">
        <v>17</v>
      </c>
      <c r="I499" s="9" t="str">
        <f>IF(AND(Table1_2[[#This Row],[Credit_History]]="Poor",Table1_2[[#This Row],[Loan_Amount]]&lt;50000),"HIGH RISK","SAFE")</f>
        <v>SAFE</v>
      </c>
      <c r="J499" s="10" t="str">
        <f>IF(Table1_2[[#This Row],[Loan_Status]]="pending","follow-up needed","done")</f>
        <v>follow-up needed</v>
      </c>
      <c r="K4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0" spans="1:11">
      <c r="A500" s="9" t="s">
        <v>527</v>
      </c>
      <c r="B500" s="9" t="s">
        <v>36</v>
      </c>
      <c r="C500" s="9" t="s">
        <v>46</v>
      </c>
      <c r="D500">
        <v>150336</v>
      </c>
      <c r="E500">
        <v>50922</v>
      </c>
      <c r="F500" s="9" t="s">
        <v>15</v>
      </c>
      <c r="G500" s="9" t="s">
        <v>16</v>
      </c>
      <c r="H500" s="9" t="s">
        <v>17</v>
      </c>
      <c r="I500" s="9" t="str">
        <f>IF(AND(Table1_2[[#This Row],[Credit_History]]="Poor",Table1_2[[#This Row],[Loan_Amount]]&lt;50000),"HIGH RISK","SAFE")</f>
        <v>SAFE</v>
      </c>
      <c r="J500" s="10" t="str">
        <f>IF(Table1_2[[#This Row],[Loan_Status]]="pending","follow-up needed","done")</f>
        <v>done</v>
      </c>
      <c r="K50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501" spans="1:11">
      <c r="A501" s="9" t="s">
        <v>528</v>
      </c>
      <c r="B501" s="9" t="s">
        <v>36</v>
      </c>
      <c r="C501" s="9" t="s">
        <v>11579</v>
      </c>
      <c r="D501">
        <v>132736</v>
      </c>
      <c r="E501">
        <v>60198</v>
      </c>
      <c r="F501" s="9" t="s">
        <v>10</v>
      </c>
      <c r="G501" s="9" t="s">
        <v>24</v>
      </c>
      <c r="H501" s="9" t="s">
        <v>17</v>
      </c>
      <c r="I501" s="9" t="str">
        <f>IF(AND(Table1_2[[#This Row],[Credit_History]]="Poor",Table1_2[[#This Row],[Loan_Amount]]&lt;50000),"HIGH RISK","SAFE")</f>
        <v>SAFE</v>
      </c>
      <c r="J501" s="10" t="str">
        <f>IF(Table1_2[[#This Row],[Loan_Status]]="pending","follow-up needed","done")</f>
        <v>follow-up needed</v>
      </c>
      <c r="K5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2" spans="1:11">
      <c r="A502" s="9" t="s">
        <v>529</v>
      </c>
      <c r="B502" s="9" t="s">
        <v>19</v>
      </c>
      <c r="C502" s="9" t="s">
        <v>11579</v>
      </c>
      <c r="D502">
        <v>90268</v>
      </c>
      <c r="E502">
        <v>43539</v>
      </c>
      <c r="F502" s="9" t="s">
        <v>10</v>
      </c>
      <c r="G502" s="9" t="s">
        <v>16</v>
      </c>
      <c r="H502" s="9" t="s">
        <v>21</v>
      </c>
      <c r="I502" s="9" t="str">
        <f>IF(AND(Table1_2[[#This Row],[Credit_History]]="Poor",Table1_2[[#This Row],[Loan_Amount]]&lt;50000),"HIGH RISK","SAFE")</f>
        <v>HIGH RISK</v>
      </c>
      <c r="J502" s="10" t="str">
        <f>IF(Table1_2[[#This Row],[Loan_Status]]="pending","follow-up needed","done")</f>
        <v>done</v>
      </c>
      <c r="K5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3" spans="1:11">
      <c r="A503" s="9" t="s">
        <v>530</v>
      </c>
      <c r="B503" s="9" t="s">
        <v>36</v>
      </c>
      <c r="C503" s="9" t="s">
        <v>11579</v>
      </c>
      <c r="D503">
        <v>191402</v>
      </c>
      <c r="E503">
        <v>48679</v>
      </c>
      <c r="F503" s="9" t="s">
        <v>10</v>
      </c>
      <c r="G503" s="9" t="s">
        <v>16</v>
      </c>
      <c r="H503" s="9" t="s">
        <v>21</v>
      </c>
      <c r="I503" s="9" t="str">
        <f>IF(AND(Table1_2[[#This Row],[Credit_History]]="Poor",Table1_2[[#This Row],[Loan_Amount]]&lt;50000),"HIGH RISK","SAFE")</f>
        <v>HIGH RISK</v>
      </c>
      <c r="J503" s="10" t="str">
        <f>IF(Table1_2[[#This Row],[Loan_Status]]="pending","follow-up needed","done")</f>
        <v>done</v>
      </c>
      <c r="K5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4" spans="1:11">
      <c r="A504" s="9" t="s">
        <v>531</v>
      </c>
      <c r="B504" s="9" t="s">
        <v>19</v>
      </c>
      <c r="C504" s="9" t="s">
        <v>14</v>
      </c>
      <c r="D504">
        <v>59181</v>
      </c>
      <c r="E504">
        <v>79797</v>
      </c>
      <c r="F504" s="9" t="s">
        <v>10</v>
      </c>
      <c r="G504" s="9" t="s">
        <v>24</v>
      </c>
      <c r="H504" s="9" t="s">
        <v>21</v>
      </c>
      <c r="I504" s="9" t="str">
        <f>IF(AND(Table1_2[[#This Row],[Credit_History]]="Poor",Table1_2[[#This Row],[Loan_Amount]]&lt;50000),"HIGH RISK","SAFE")</f>
        <v>SAFE</v>
      </c>
      <c r="J504" s="10" t="str">
        <f>IF(Table1_2[[#This Row],[Loan_Status]]="pending","follow-up needed","done")</f>
        <v>follow-up needed</v>
      </c>
      <c r="K5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5" spans="1:11">
      <c r="A505" s="9" t="s">
        <v>532</v>
      </c>
      <c r="B505" s="9" t="s">
        <v>5032</v>
      </c>
      <c r="C505" s="9" t="s">
        <v>14</v>
      </c>
      <c r="D505">
        <v>74088</v>
      </c>
      <c r="E505">
        <v>44967</v>
      </c>
      <c r="F505" s="9" t="s">
        <v>10</v>
      </c>
      <c r="G505" s="9" t="s">
        <v>24</v>
      </c>
      <c r="H505" s="9" t="s">
        <v>21</v>
      </c>
      <c r="I505" s="9" t="str">
        <f>IF(AND(Table1_2[[#This Row],[Credit_History]]="Poor",Table1_2[[#This Row],[Loan_Amount]]&lt;50000),"HIGH RISK","SAFE")</f>
        <v>HIGH RISK</v>
      </c>
      <c r="J505" s="10" t="str">
        <f>IF(Table1_2[[#This Row],[Loan_Status]]="pending","follow-up needed","done")</f>
        <v>follow-up needed</v>
      </c>
      <c r="K5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6" spans="1:11">
      <c r="A506" s="9" t="s">
        <v>533</v>
      </c>
      <c r="B506" s="9" t="s">
        <v>19</v>
      </c>
      <c r="C506" s="9" t="s">
        <v>11579</v>
      </c>
      <c r="D506">
        <v>19891</v>
      </c>
      <c r="E506">
        <v>73945</v>
      </c>
      <c r="F506" s="9" t="s">
        <v>10</v>
      </c>
      <c r="G506" s="9" t="s">
        <v>16</v>
      </c>
      <c r="H506" s="9" t="s">
        <v>11</v>
      </c>
      <c r="I506" s="9" t="str">
        <f>IF(AND(Table1_2[[#This Row],[Credit_History]]="Poor",Table1_2[[#This Row],[Loan_Amount]]&lt;50000),"HIGH RISK","SAFE")</f>
        <v>SAFE</v>
      </c>
      <c r="J506" s="10" t="str">
        <f>IF(Table1_2[[#This Row],[Loan_Status]]="pending","follow-up needed","done")</f>
        <v>done</v>
      </c>
      <c r="K5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7" spans="1:11">
      <c r="A507" s="9" t="s">
        <v>534</v>
      </c>
      <c r="B507" s="9" t="s">
        <v>5032</v>
      </c>
      <c r="C507" s="9" t="s">
        <v>14</v>
      </c>
      <c r="D507">
        <v>13134</v>
      </c>
      <c r="E507">
        <v>76298</v>
      </c>
      <c r="F507" s="9" t="s">
        <v>15</v>
      </c>
      <c r="G507" s="9" t="s">
        <v>24</v>
      </c>
      <c r="H507" s="9" t="s">
        <v>17</v>
      </c>
      <c r="I507" s="9" t="str">
        <f>IF(AND(Table1_2[[#This Row],[Credit_History]]="Poor",Table1_2[[#This Row],[Loan_Amount]]&lt;50000),"HIGH RISK","SAFE")</f>
        <v>SAFE</v>
      </c>
      <c r="J507" s="10" t="str">
        <f>IF(Table1_2[[#This Row],[Loan_Status]]="pending","follow-up needed","done")</f>
        <v>follow-up needed</v>
      </c>
      <c r="K5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8" spans="1:11">
      <c r="A508" s="9" t="s">
        <v>535</v>
      </c>
      <c r="B508" s="9" t="s">
        <v>19</v>
      </c>
      <c r="C508" s="9" t="s">
        <v>14</v>
      </c>
      <c r="D508">
        <v>81330</v>
      </c>
      <c r="E508">
        <v>80796</v>
      </c>
      <c r="F508" s="9" t="s">
        <v>15</v>
      </c>
      <c r="G508" s="9" t="s">
        <v>20</v>
      </c>
      <c r="H508" s="9" t="s">
        <v>11</v>
      </c>
      <c r="I508" s="9" t="str">
        <f>IF(AND(Table1_2[[#This Row],[Credit_History]]="Poor",Table1_2[[#This Row],[Loan_Amount]]&lt;50000),"HIGH RISK","SAFE")</f>
        <v>SAFE</v>
      </c>
      <c r="J508" s="10" t="str">
        <f>IF(Table1_2[[#This Row],[Loan_Status]]="pending","follow-up needed","done")</f>
        <v>done</v>
      </c>
      <c r="K5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9" spans="1:11">
      <c r="A509" s="9" t="s">
        <v>536</v>
      </c>
      <c r="B509" s="9" t="s">
        <v>36</v>
      </c>
      <c r="C509" s="9" t="s">
        <v>9</v>
      </c>
      <c r="D509">
        <v>109488</v>
      </c>
      <c r="E509">
        <v>56486</v>
      </c>
      <c r="F509" s="9" t="s">
        <v>10</v>
      </c>
      <c r="G509" s="9" t="s">
        <v>24</v>
      </c>
      <c r="H509" s="9" t="s">
        <v>11</v>
      </c>
      <c r="I509" s="9" t="str">
        <f>IF(AND(Table1_2[[#This Row],[Credit_History]]="Poor",Table1_2[[#This Row],[Loan_Amount]]&lt;50000),"HIGH RISK","SAFE")</f>
        <v>SAFE</v>
      </c>
      <c r="J509" s="10" t="str">
        <f>IF(Table1_2[[#This Row],[Loan_Status]]="pending","follow-up needed","done")</f>
        <v>follow-up needed</v>
      </c>
      <c r="K5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10" spans="1:11">
      <c r="A510" s="9" t="s">
        <v>537</v>
      </c>
      <c r="B510" s="9" t="s">
        <v>5032</v>
      </c>
      <c r="C510" s="9" t="s">
        <v>11579</v>
      </c>
      <c r="D510">
        <v>184975</v>
      </c>
      <c r="E510">
        <v>65779</v>
      </c>
      <c r="F510" s="9" t="s">
        <v>10</v>
      </c>
      <c r="G510" s="9" t="s">
        <v>20</v>
      </c>
      <c r="H510" s="9" t="s">
        <v>17</v>
      </c>
      <c r="I510" s="9" t="str">
        <f>IF(AND(Table1_2[[#This Row],[Credit_History]]="Poor",Table1_2[[#This Row],[Loan_Amount]]&lt;50000),"HIGH RISK","SAFE")</f>
        <v>SAFE</v>
      </c>
      <c r="J510" s="10" t="str">
        <f>IF(Table1_2[[#This Row],[Loan_Status]]="pending","follow-up needed","done")</f>
        <v>done</v>
      </c>
      <c r="K5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11" spans="1:11">
      <c r="A511" s="9" t="s">
        <v>538</v>
      </c>
      <c r="B511" s="9" t="s">
        <v>36</v>
      </c>
      <c r="C511" s="9" t="s">
        <v>14</v>
      </c>
      <c r="D511">
        <v>127382</v>
      </c>
      <c r="E511">
        <v>6948</v>
      </c>
      <c r="F511" s="9" t="s">
        <v>10</v>
      </c>
      <c r="G511" s="9" t="s">
        <v>11578</v>
      </c>
      <c r="H511" s="9" t="s">
        <v>31</v>
      </c>
      <c r="I511" s="9" t="str">
        <f>IF(AND(Table1_2[[#This Row],[Credit_History]]="Poor",Table1_2[[#This Row],[Loan_Amount]]&lt;50000),"HIGH RISK","SAFE")</f>
        <v>HIGH RISK</v>
      </c>
      <c r="J511" s="10" t="str">
        <f>IF(Table1_2[[#This Row],[Loan_Status]]="pending","follow-up needed","done")</f>
        <v>follow-up needed</v>
      </c>
      <c r="K5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12" spans="1:11">
      <c r="A512" s="9" t="s">
        <v>539</v>
      </c>
      <c r="B512" s="9" t="s">
        <v>19</v>
      </c>
      <c r="C512" s="9" t="s">
        <v>11579</v>
      </c>
      <c r="D512">
        <v>92952</v>
      </c>
      <c r="E512">
        <v>75149</v>
      </c>
      <c r="F512" s="9" t="s">
        <v>10</v>
      </c>
      <c r="G512" s="9" t="s">
        <v>16</v>
      </c>
      <c r="H512" s="9" t="s">
        <v>17</v>
      </c>
      <c r="I512" s="9" t="str">
        <f>IF(AND(Table1_2[[#This Row],[Credit_History]]="Poor",Table1_2[[#This Row],[Loan_Amount]]&lt;50000),"HIGH RISK","SAFE")</f>
        <v>SAFE</v>
      </c>
      <c r="J512" s="10" t="str">
        <f>IF(Table1_2[[#This Row],[Loan_Status]]="pending","follow-up needed","done")</f>
        <v>done</v>
      </c>
      <c r="K5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13" spans="1:11">
      <c r="A513" s="9" t="s">
        <v>540</v>
      </c>
      <c r="B513" s="9" t="s">
        <v>36</v>
      </c>
      <c r="C513" s="9" t="s">
        <v>46</v>
      </c>
      <c r="D513">
        <v>195521</v>
      </c>
      <c r="E513">
        <v>90016</v>
      </c>
      <c r="F513" s="9" t="s">
        <v>15</v>
      </c>
      <c r="G513" s="9" t="s">
        <v>20</v>
      </c>
      <c r="H513" s="9" t="s">
        <v>31</v>
      </c>
      <c r="I513" s="9" t="str">
        <f>IF(AND(Table1_2[[#This Row],[Credit_History]]="Poor",Table1_2[[#This Row],[Loan_Amount]]&lt;50000),"HIGH RISK","SAFE")</f>
        <v>SAFE</v>
      </c>
      <c r="J513" s="10" t="str">
        <f>IF(Table1_2[[#This Row],[Loan_Status]]="pending","follow-up needed","done")</f>
        <v>done</v>
      </c>
      <c r="K5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14" spans="1:11">
      <c r="A514" s="9" t="s">
        <v>541</v>
      </c>
      <c r="B514" s="9" t="s">
        <v>19</v>
      </c>
      <c r="C514" s="9" t="s">
        <v>11579</v>
      </c>
      <c r="D514">
        <v>197966</v>
      </c>
      <c r="E514">
        <v>63064</v>
      </c>
      <c r="F514" s="9" t="s">
        <v>10</v>
      </c>
      <c r="G514" s="9" t="s">
        <v>24</v>
      </c>
      <c r="H514" s="9" t="s">
        <v>11</v>
      </c>
      <c r="I514" s="9" t="str">
        <f>IF(AND(Table1_2[[#This Row],[Credit_History]]="Poor",Table1_2[[#This Row],[Loan_Amount]]&lt;50000),"HIGH RISK","SAFE")</f>
        <v>SAFE</v>
      </c>
      <c r="J514" s="10" t="str">
        <f>IF(Table1_2[[#This Row],[Loan_Status]]="pending","follow-up needed","done")</f>
        <v>follow-up needed</v>
      </c>
      <c r="K5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15" spans="1:11">
      <c r="A515" s="9" t="s">
        <v>542</v>
      </c>
      <c r="B515" s="9" t="s">
        <v>5032</v>
      </c>
      <c r="C515" s="9" t="s">
        <v>11579</v>
      </c>
      <c r="D515">
        <v>35153</v>
      </c>
      <c r="E515">
        <v>5508</v>
      </c>
      <c r="F515" s="9" t="s">
        <v>10</v>
      </c>
      <c r="G515" s="9" t="s">
        <v>16</v>
      </c>
      <c r="H515" s="9" t="s">
        <v>17</v>
      </c>
      <c r="I515" s="9" t="str">
        <f>IF(AND(Table1_2[[#This Row],[Credit_History]]="Poor",Table1_2[[#This Row],[Loan_Amount]]&lt;50000),"HIGH RISK","SAFE")</f>
        <v>HIGH RISK</v>
      </c>
      <c r="J515" s="10" t="str">
        <f>IF(Table1_2[[#This Row],[Loan_Status]]="pending","follow-up needed","done")</f>
        <v>done</v>
      </c>
      <c r="K5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16" spans="1:11">
      <c r="A516" s="9" t="s">
        <v>543</v>
      </c>
      <c r="B516" s="9" t="s">
        <v>5032</v>
      </c>
      <c r="C516" s="9" t="s">
        <v>14</v>
      </c>
      <c r="D516">
        <v>14896</v>
      </c>
      <c r="E516">
        <v>14815</v>
      </c>
      <c r="F516" s="9" t="s">
        <v>10</v>
      </c>
      <c r="G516" s="9" t="s">
        <v>11578</v>
      </c>
      <c r="H516" s="9" t="s">
        <v>21</v>
      </c>
      <c r="I516" s="9" t="str">
        <f>IF(AND(Table1_2[[#This Row],[Credit_History]]="Poor",Table1_2[[#This Row],[Loan_Amount]]&lt;50000),"HIGH RISK","SAFE")</f>
        <v>HIGH RISK</v>
      </c>
      <c r="J516" s="10" t="str">
        <f>IF(Table1_2[[#This Row],[Loan_Status]]="pending","follow-up needed","done")</f>
        <v>follow-up needed</v>
      </c>
      <c r="K5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17" spans="1:11">
      <c r="A517" s="9" t="s">
        <v>544</v>
      </c>
      <c r="B517" s="9" t="s">
        <v>19</v>
      </c>
      <c r="C517" s="9" t="s">
        <v>14</v>
      </c>
      <c r="D517">
        <v>80932</v>
      </c>
      <c r="E517">
        <v>71517</v>
      </c>
      <c r="F517" s="9" t="s">
        <v>10</v>
      </c>
      <c r="G517" s="9" t="s">
        <v>16</v>
      </c>
      <c r="H517" s="9" t="s">
        <v>11</v>
      </c>
      <c r="I517" s="9" t="str">
        <f>IF(AND(Table1_2[[#This Row],[Credit_History]]="Poor",Table1_2[[#This Row],[Loan_Amount]]&lt;50000),"HIGH RISK","SAFE")</f>
        <v>SAFE</v>
      </c>
      <c r="J517" s="10" t="str">
        <f>IF(Table1_2[[#This Row],[Loan_Status]]="pending","follow-up needed","done")</f>
        <v>done</v>
      </c>
      <c r="K5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18" spans="1:11">
      <c r="A518" s="9" t="s">
        <v>545</v>
      </c>
      <c r="B518" s="9" t="s">
        <v>5032</v>
      </c>
      <c r="C518" s="9" t="s">
        <v>11579</v>
      </c>
      <c r="D518">
        <v>42357</v>
      </c>
      <c r="E518">
        <v>35091</v>
      </c>
      <c r="F518" s="9" t="s">
        <v>10</v>
      </c>
      <c r="G518" s="9" t="s">
        <v>24</v>
      </c>
      <c r="H518" s="9" t="s">
        <v>21</v>
      </c>
      <c r="I518" s="9" t="str">
        <f>IF(AND(Table1_2[[#This Row],[Credit_History]]="Poor",Table1_2[[#This Row],[Loan_Amount]]&lt;50000),"HIGH RISK","SAFE")</f>
        <v>HIGH RISK</v>
      </c>
      <c r="J518" s="10" t="str">
        <f>IF(Table1_2[[#This Row],[Loan_Status]]="pending","follow-up needed","done")</f>
        <v>follow-up needed</v>
      </c>
      <c r="K5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19" spans="1:11">
      <c r="A519" s="9" t="s">
        <v>546</v>
      </c>
      <c r="B519" s="9" t="s">
        <v>19</v>
      </c>
      <c r="C519" s="9" t="s">
        <v>14</v>
      </c>
      <c r="D519">
        <v>158038</v>
      </c>
      <c r="E519">
        <v>47766</v>
      </c>
      <c r="F519" s="9" t="s">
        <v>10</v>
      </c>
      <c r="G519" s="9" t="s">
        <v>16</v>
      </c>
      <c r="H519" s="9" t="s">
        <v>17</v>
      </c>
      <c r="I519" s="9" t="str">
        <f>IF(AND(Table1_2[[#This Row],[Credit_History]]="Poor",Table1_2[[#This Row],[Loan_Amount]]&lt;50000),"HIGH RISK","SAFE")</f>
        <v>HIGH RISK</v>
      </c>
      <c r="J519" s="10" t="str">
        <f>IF(Table1_2[[#This Row],[Loan_Status]]="pending","follow-up needed","done")</f>
        <v>done</v>
      </c>
      <c r="K5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20" spans="1:11">
      <c r="A520" s="9" t="s">
        <v>547</v>
      </c>
      <c r="B520" s="9" t="s">
        <v>19</v>
      </c>
      <c r="C520" s="9" t="s">
        <v>9</v>
      </c>
      <c r="D520">
        <v>15592</v>
      </c>
      <c r="E520">
        <v>60612</v>
      </c>
      <c r="F520" s="9" t="s">
        <v>10</v>
      </c>
      <c r="G520" s="9" t="s">
        <v>16</v>
      </c>
      <c r="H520" s="9" t="s">
        <v>31</v>
      </c>
      <c r="I520" s="9" t="str">
        <f>IF(AND(Table1_2[[#This Row],[Credit_History]]="Poor",Table1_2[[#This Row],[Loan_Amount]]&lt;50000),"HIGH RISK","SAFE")</f>
        <v>SAFE</v>
      </c>
      <c r="J520" s="10" t="str">
        <f>IF(Table1_2[[#This Row],[Loan_Status]]="pending","follow-up needed","done")</f>
        <v>done</v>
      </c>
      <c r="K5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21" spans="1:11">
      <c r="A521" s="9" t="s">
        <v>548</v>
      </c>
      <c r="B521" s="9" t="s">
        <v>5032</v>
      </c>
      <c r="C521" s="9" t="s">
        <v>46</v>
      </c>
      <c r="D521">
        <v>112952</v>
      </c>
      <c r="E521">
        <v>72030</v>
      </c>
      <c r="F521" s="9" t="s">
        <v>10</v>
      </c>
      <c r="G521" s="9" t="s">
        <v>11578</v>
      </c>
      <c r="H521" s="9" t="s">
        <v>31</v>
      </c>
      <c r="I521" s="9" t="str">
        <f>IF(AND(Table1_2[[#This Row],[Credit_History]]="Poor",Table1_2[[#This Row],[Loan_Amount]]&lt;50000),"HIGH RISK","SAFE")</f>
        <v>SAFE</v>
      </c>
      <c r="J521" s="10" t="str">
        <f>IF(Table1_2[[#This Row],[Loan_Status]]="pending","follow-up needed","done")</f>
        <v>follow-up needed</v>
      </c>
      <c r="K5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22" spans="1:11">
      <c r="A522" s="9" t="s">
        <v>549</v>
      </c>
      <c r="B522" s="9" t="s">
        <v>5032</v>
      </c>
      <c r="C522" s="9" t="s">
        <v>9</v>
      </c>
      <c r="D522">
        <v>47259</v>
      </c>
      <c r="E522">
        <v>67455</v>
      </c>
      <c r="F522" s="9" t="s">
        <v>10</v>
      </c>
      <c r="G522" s="9" t="s">
        <v>11578</v>
      </c>
      <c r="H522" s="9" t="s">
        <v>31</v>
      </c>
      <c r="I522" s="9" t="str">
        <f>IF(AND(Table1_2[[#This Row],[Credit_History]]="Poor",Table1_2[[#This Row],[Loan_Amount]]&lt;50000),"HIGH RISK","SAFE")</f>
        <v>SAFE</v>
      </c>
      <c r="J522" s="10" t="str">
        <f>IF(Table1_2[[#This Row],[Loan_Status]]="pending","follow-up needed","done")</f>
        <v>follow-up needed</v>
      </c>
      <c r="K5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23" spans="1:11">
      <c r="A523" s="9" t="s">
        <v>550</v>
      </c>
      <c r="B523" s="9" t="s">
        <v>36</v>
      </c>
      <c r="C523" s="9" t="s">
        <v>11579</v>
      </c>
      <c r="D523">
        <v>78124</v>
      </c>
      <c r="E523">
        <v>31214</v>
      </c>
      <c r="F523" s="9" t="s">
        <v>15</v>
      </c>
      <c r="G523" s="9" t="s">
        <v>24</v>
      </c>
      <c r="H523" s="9" t="s">
        <v>17</v>
      </c>
      <c r="I523" s="9" t="str">
        <f>IF(AND(Table1_2[[#This Row],[Credit_History]]="Poor",Table1_2[[#This Row],[Loan_Amount]]&lt;50000),"HIGH RISK","SAFE")</f>
        <v>SAFE</v>
      </c>
      <c r="J523" s="10" t="str">
        <f>IF(Table1_2[[#This Row],[Loan_Status]]="pending","follow-up needed","done")</f>
        <v>follow-up needed</v>
      </c>
      <c r="K5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24" spans="1:11">
      <c r="A524" s="9" t="s">
        <v>551</v>
      </c>
      <c r="B524" s="9" t="s">
        <v>19</v>
      </c>
      <c r="C524" s="9" t="s">
        <v>11579</v>
      </c>
      <c r="D524">
        <v>114547</v>
      </c>
      <c r="E524">
        <v>15672</v>
      </c>
      <c r="F524" s="9" t="s">
        <v>10</v>
      </c>
      <c r="G524" s="9" t="s">
        <v>11578</v>
      </c>
      <c r="H524" s="9" t="s">
        <v>31</v>
      </c>
      <c r="I524" s="9" t="str">
        <f>IF(AND(Table1_2[[#This Row],[Credit_History]]="Poor",Table1_2[[#This Row],[Loan_Amount]]&lt;50000),"HIGH RISK","SAFE")</f>
        <v>HIGH RISK</v>
      </c>
      <c r="J524" s="10" t="str">
        <f>IF(Table1_2[[#This Row],[Loan_Status]]="pending","follow-up needed","done")</f>
        <v>follow-up needed</v>
      </c>
      <c r="K5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25" spans="1:11">
      <c r="A525" s="9" t="s">
        <v>552</v>
      </c>
      <c r="B525" s="9" t="s">
        <v>36</v>
      </c>
      <c r="C525" s="9" t="s">
        <v>46</v>
      </c>
      <c r="D525">
        <v>199374</v>
      </c>
      <c r="E525">
        <v>60142</v>
      </c>
      <c r="F525" s="9" t="s">
        <v>15</v>
      </c>
      <c r="G525" s="9" t="s">
        <v>24</v>
      </c>
      <c r="H525" s="9" t="s">
        <v>21</v>
      </c>
      <c r="I525" s="9" t="str">
        <f>IF(AND(Table1_2[[#This Row],[Credit_History]]="Poor",Table1_2[[#This Row],[Loan_Amount]]&lt;50000),"HIGH RISK","SAFE")</f>
        <v>SAFE</v>
      </c>
      <c r="J525" s="10" t="str">
        <f>IF(Table1_2[[#This Row],[Loan_Status]]="pending","follow-up needed","done")</f>
        <v>follow-up needed</v>
      </c>
      <c r="K5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26" spans="1:11">
      <c r="A526" s="9" t="s">
        <v>553</v>
      </c>
      <c r="B526" s="9" t="s">
        <v>36</v>
      </c>
      <c r="C526" s="9" t="s">
        <v>9</v>
      </c>
      <c r="D526">
        <v>184018</v>
      </c>
      <c r="E526">
        <v>24330</v>
      </c>
      <c r="F526" s="9" t="s">
        <v>10</v>
      </c>
      <c r="G526" s="9" t="s">
        <v>24</v>
      </c>
      <c r="H526" s="9" t="s">
        <v>31</v>
      </c>
      <c r="I526" s="9" t="str">
        <f>IF(AND(Table1_2[[#This Row],[Credit_History]]="Poor",Table1_2[[#This Row],[Loan_Amount]]&lt;50000),"HIGH RISK","SAFE")</f>
        <v>HIGH RISK</v>
      </c>
      <c r="J526" s="10" t="str">
        <f>IF(Table1_2[[#This Row],[Loan_Status]]="pending","follow-up needed","done")</f>
        <v>follow-up needed</v>
      </c>
      <c r="K5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27" spans="1:11">
      <c r="A527" s="9" t="s">
        <v>554</v>
      </c>
      <c r="B527" s="9" t="s">
        <v>19</v>
      </c>
      <c r="C527" s="9" t="s">
        <v>46</v>
      </c>
      <c r="D527">
        <v>131987</v>
      </c>
      <c r="E527">
        <v>80257</v>
      </c>
      <c r="F527" s="9" t="s">
        <v>15</v>
      </c>
      <c r="G527" s="9" t="s">
        <v>20</v>
      </c>
      <c r="H527" s="9" t="s">
        <v>31</v>
      </c>
      <c r="I527" s="9" t="str">
        <f>IF(AND(Table1_2[[#This Row],[Credit_History]]="Poor",Table1_2[[#This Row],[Loan_Amount]]&lt;50000),"HIGH RISK","SAFE")</f>
        <v>SAFE</v>
      </c>
      <c r="J527" s="10" t="str">
        <f>IF(Table1_2[[#This Row],[Loan_Status]]="pending","follow-up needed","done")</f>
        <v>done</v>
      </c>
      <c r="K5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28" spans="1:11">
      <c r="A528" s="9" t="s">
        <v>555</v>
      </c>
      <c r="B528" s="9" t="s">
        <v>5032</v>
      </c>
      <c r="C528" s="9" t="s">
        <v>11579</v>
      </c>
      <c r="D528">
        <v>34971</v>
      </c>
      <c r="E528">
        <v>34530</v>
      </c>
      <c r="F528" s="9" t="s">
        <v>10</v>
      </c>
      <c r="G528" s="9" t="s">
        <v>16</v>
      </c>
      <c r="H528" s="9" t="s">
        <v>11</v>
      </c>
      <c r="I528" s="9" t="str">
        <f>IF(AND(Table1_2[[#This Row],[Credit_History]]="Poor",Table1_2[[#This Row],[Loan_Amount]]&lt;50000),"HIGH RISK","SAFE")</f>
        <v>HIGH RISK</v>
      </c>
      <c r="J528" s="10" t="str">
        <f>IF(Table1_2[[#This Row],[Loan_Status]]="pending","follow-up needed","done")</f>
        <v>done</v>
      </c>
      <c r="K5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29" spans="1:11">
      <c r="A529" s="9" t="s">
        <v>556</v>
      </c>
      <c r="B529" s="9" t="s">
        <v>36</v>
      </c>
      <c r="C529" s="9" t="s">
        <v>11579</v>
      </c>
      <c r="D529">
        <v>186523</v>
      </c>
      <c r="E529">
        <v>60900</v>
      </c>
      <c r="F529" s="9" t="s">
        <v>10</v>
      </c>
      <c r="G529" s="9" t="s">
        <v>20</v>
      </c>
      <c r="H529" s="9" t="s">
        <v>21</v>
      </c>
      <c r="I529" s="9" t="str">
        <f>IF(AND(Table1_2[[#This Row],[Credit_History]]="Poor",Table1_2[[#This Row],[Loan_Amount]]&lt;50000),"HIGH RISK","SAFE")</f>
        <v>SAFE</v>
      </c>
      <c r="J529" s="10" t="str">
        <f>IF(Table1_2[[#This Row],[Loan_Status]]="pending","follow-up needed","done")</f>
        <v>done</v>
      </c>
      <c r="K5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30" spans="1:11">
      <c r="A530" s="9" t="s">
        <v>557</v>
      </c>
      <c r="B530" s="9" t="s">
        <v>5032</v>
      </c>
      <c r="C530" s="9" t="s">
        <v>9</v>
      </c>
      <c r="D530">
        <v>140747</v>
      </c>
      <c r="E530">
        <v>26915</v>
      </c>
      <c r="F530" s="9" t="s">
        <v>10</v>
      </c>
      <c r="G530" s="9" t="s">
        <v>24</v>
      </c>
      <c r="H530" s="9" t="s">
        <v>17</v>
      </c>
      <c r="I530" s="9" t="str">
        <f>IF(AND(Table1_2[[#This Row],[Credit_History]]="Poor",Table1_2[[#This Row],[Loan_Amount]]&lt;50000),"HIGH RISK","SAFE")</f>
        <v>HIGH RISK</v>
      </c>
      <c r="J530" s="10" t="str">
        <f>IF(Table1_2[[#This Row],[Loan_Status]]="pending","follow-up needed","done")</f>
        <v>follow-up needed</v>
      </c>
      <c r="K5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31" spans="1:11">
      <c r="A531" s="9" t="s">
        <v>558</v>
      </c>
      <c r="B531" s="9" t="s">
        <v>19</v>
      </c>
      <c r="C531" s="9" t="s">
        <v>14</v>
      </c>
      <c r="D531">
        <v>100317</v>
      </c>
      <c r="E531">
        <v>94275</v>
      </c>
      <c r="F531" s="9" t="s">
        <v>15</v>
      </c>
      <c r="G531" s="9" t="s">
        <v>11578</v>
      </c>
      <c r="H531" s="9" t="s">
        <v>11</v>
      </c>
      <c r="I531" s="9" t="str">
        <f>IF(AND(Table1_2[[#This Row],[Credit_History]]="Poor",Table1_2[[#This Row],[Loan_Amount]]&lt;50000),"HIGH RISK","SAFE")</f>
        <v>SAFE</v>
      </c>
      <c r="J531" s="10" t="str">
        <f>IF(Table1_2[[#This Row],[Loan_Status]]="pending","follow-up needed","done")</f>
        <v>follow-up needed</v>
      </c>
      <c r="K5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32" spans="1:11">
      <c r="A532" s="9" t="s">
        <v>559</v>
      </c>
      <c r="B532" s="9" t="s">
        <v>36</v>
      </c>
      <c r="C532" s="9" t="s">
        <v>46</v>
      </c>
      <c r="D532">
        <v>103705</v>
      </c>
      <c r="E532">
        <v>34289</v>
      </c>
      <c r="F532" s="9" t="s">
        <v>10</v>
      </c>
      <c r="G532" s="9" t="s">
        <v>11578</v>
      </c>
      <c r="H532" s="9" t="s">
        <v>31</v>
      </c>
      <c r="I532" s="9" t="str">
        <f>IF(AND(Table1_2[[#This Row],[Credit_History]]="Poor",Table1_2[[#This Row],[Loan_Amount]]&lt;50000),"HIGH RISK","SAFE")</f>
        <v>HIGH RISK</v>
      </c>
      <c r="J532" s="10" t="str">
        <f>IF(Table1_2[[#This Row],[Loan_Status]]="pending","follow-up needed","done")</f>
        <v>follow-up needed</v>
      </c>
      <c r="K5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33" spans="1:11">
      <c r="A533" s="9" t="s">
        <v>560</v>
      </c>
      <c r="B533" s="9" t="s">
        <v>36</v>
      </c>
      <c r="C533" s="9" t="s">
        <v>46</v>
      </c>
      <c r="D533">
        <v>167897</v>
      </c>
      <c r="E533">
        <v>64400</v>
      </c>
      <c r="F533" s="9" t="s">
        <v>10</v>
      </c>
      <c r="G533" s="9" t="s">
        <v>16</v>
      </c>
      <c r="H533" s="9" t="s">
        <v>17</v>
      </c>
      <c r="I533" s="9" t="str">
        <f>IF(AND(Table1_2[[#This Row],[Credit_History]]="Poor",Table1_2[[#This Row],[Loan_Amount]]&lt;50000),"HIGH RISK","SAFE")</f>
        <v>SAFE</v>
      </c>
      <c r="J533" s="10" t="str">
        <f>IF(Table1_2[[#This Row],[Loan_Status]]="pending","follow-up needed","done")</f>
        <v>done</v>
      </c>
      <c r="K5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34" spans="1:11">
      <c r="A534" s="9" t="s">
        <v>561</v>
      </c>
      <c r="B534" s="9" t="s">
        <v>19</v>
      </c>
      <c r="C534" s="9" t="s">
        <v>46</v>
      </c>
      <c r="D534">
        <v>27093</v>
      </c>
      <c r="E534">
        <v>24615</v>
      </c>
      <c r="F534" s="9" t="s">
        <v>15</v>
      </c>
      <c r="G534" s="9" t="s">
        <v>24</v>
      </c>
      <c r="H534" s="9" t="s">
        <v>11</v>
      </c>
      <c r="I534" s="9" t="str">
        <f>IF(AND(Table1_2[[#This Row],[Credit_History]]="Poor",Table1_2[[#This Row],[Loan_Amount]]&lt;50000),"HIGH RISK","SAFE")</f>
        <v>SAFE</v>
      </c>
      <c r="J534" s="10" t="str">
        <f>IF(Table1_2[[#This Row],[Loan_Status]]="pending","follow-up needed","done")</f>
        <v>follow-up needed</v>
      </c>
      <c r="K5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35" spans="1:11">
      <c r="A535" s="9" t="s">
        <v>562</v>
      </c>
      <c r="B535" s="9" t="s">
        <v>5032</v>
      </c>
      <c r="C535" s="9" t="s">
        <v>9</v>
      </c>
      <c r="D535">
        <v>15843</v>
      </c>
      <c r="E535">
        <v>46244</v>
      </c>
      <c r="F535" s="9" t="s">
        <v>10</v>
      </c>
      <c r="G535" s="9" t="s">
        <v>24</v>
      </c>
      <c r="H535" s="9" t="s">
        <v>21</v>
      </c>
      <c r="I535" s="9" t="str">
        <f>IF(AND(Table1_2[[#This Row],[Credit_History]]="Poor",Table1_2[[#This Row],[Loan_Amount]]&lt;50000),"HIGH RISK","SAFE")</f>
        <v>HIGH RISK</v>
      </c>
      <c r="J535" s="10" t="str">
        <f>IF(Table1_2[[#This Row],[Loan_Status]]="pending","follow-up needed","done")</f>
        <v>follow-up needed</v>
      </c>
      <c r="K5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36" spans="1:11">
      <c r="A536" s="9" t="s">
        <v>563</v>
      </c>
      <c r="B536" s="9" t="s">
        <v>36</v>
      </c>
      <c r="C536" s="9" t="s">
        <v>9</v>
      </c>
      <c r="D536">
        <v>176935</v>
      </c>
      <c r="E536">
        <v>60948</v>
      </c>
      <c r="F536" s="9" t="s">
        <v>10</v>
      </c>
      <c r="G536" s="9" t="s">
        <v>11578</v>
      </c>
      <c r="H536" s="9" t="s">
        <v>21</v>
      </c>
      <c r="I536" s="9" t="str">
        <f>IF(AND(Table1_2[[#This Row],[Credit_History]]="Poor",Table1_2[[#This Row],[Loan_Amount]]&lt;50000),"HIGH RISK","SAFE")</f>
        <v>SAFE</v>
      </c>
      <c r="J536" s="10" t="str">
        <f>IF(Table1_2[[#This Row],[Loan_Status]]="pending","follow-up needed","done")</f>
        <v>follow-up needed</v>
      </c>
      <c r="K5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37" spans="1:11">
      <c r="A537" s="9" t="s">
        <v>564</v>
      </c>
      <c r="B537" s="9" t="s">
        <v>19</v>
      </c>
      <c r="C537" s="9" t="s">
        <v>11579</v>
      </c>
      <c r="D537">
        <v>24488</v>
      </c>
      <c r="E537">
        <v>97367</v>
      </c>
      <c r="F537" s="9" t="s">
        <v>10</v>
      </c>
      <c r="G537" s="9" t="s">
        <v>24</v>
      </c>
      <c r="H537" s="9" t="s">
        <v>11</v>
      </c>
      <c r="I537" s="9" t="str">
        <f>IF(AND(Table1_2[[#This Row],[Credit_History]]="Poor",Table1_2[[#This Row],[Loan_Amount]]&lt;50000),"HIGH RISK","SAFE")</f>
        <v>SAFE</v>
      </c>
      <c r="J537" s="10" t="str">
        <f>IF(Table1_2[[#This Row],[Loan_Status]]="pending","follow-up needed","done")</f>
        <v>follow-up needed</v>
      </c>
      <c r="K5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38" spans="1:11">
      <c r="A538" s="9" t="s">
        <v>565</v>
      </c>
      <c r="B538" s="9" t="s">
        <v>19</v>
      </c>
      <c r="C538" s="9" t="s">
        <v>11579</v>
      </c>
      <c r="D538">
        <v>41120</v>
      </c>
      <c r="E538">
        <v>35339</v>
      </c>
      <c r="F538" s="9" t="s">
        <v>10</v>
      </c>
      <c r="G538" s="9" t="s">
        <v>20</v>
      </c>
      <c r="H538" s="9" t="s">
        <v>17</v>
      </c>
      <c r="I538" s="9" t="str">
        <f>IF(AND(Table1_2[[#This Row],[Credit_History]]="Poor",Table1_2[[#This Row],[Loan_Amount]]&lt;50000),"HIGH RISK","SAFE")</f>
        <v>HIGH RISK</v>
      </c>
      <c r="J538" s="10" t="str">
        <f>IF(Table1_2[[#This Row],[Loan_Status]]="pending","follow-up needed","done")</f>
        <v>done</v>
      </c>
      <c r="K5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39" spans="1:11">
      <c r="A539" s="9" t="s">
        <v>566</v>
      </c>
      <c r="B539" s="9" t="s">
        <v>5032</v>
      </c>
      <c r="C539" s="9" t="s">
        <v>11579</v>
      </c>
      <c r="D539">
        <v>76214</v>
      </c>
      <c r="E539">
        <v>13098</v>
      </c>
      <c r="F539" s="9" t="s">
        <v>10</v>
      </c>
      <c r="G539" s="9" t="s">
        <v>24</v>
      </c>
      <c r="H539" s="9" t="s">
        <v>31</v>
      </c>
      <c r="I539" s="9" t="str">
        <f>IF(AND(Table1_2[[#This Row],[Credit_History]]="Poor",Table1_2[[#This Row],[Loan_Amount]]&lt;50000),"HIGH RISK","SAFE")</f>
        <v>HIGH RISK</v>
      </c>
      <c r="J539" s="10" t="str">
        <f>IF(Table1_2[[#This Row],[Loan_Status]]="pending","follow-up needed","done")</f>
        <v>follow-up needed</v>
      </c>
      <c r="K5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40" spans="1:11">
      <c r="A540" s="9" t="s">
        <v>567</v>
      </c>
      <c r="B540" s="9" t="s">
        <v>5032</v>
      </c>
      <c r="C540" s="9" t="s">
        <v>9</v>
      </c>
      <c r="D540">
        <v>183092</v>
      </c>
      <c r="E540">
        <v>66982</v>
      </c>
      <c r="F540" s="9" t="s">
        <v>10</v>
      </c>
      <c r="G540" s="9" t="s">
        <v>20</v>
      </c>
      <c r="H540" s="9" t="s">
        <v>21</v>
      </c>
      <c r="I540" s="9" t="str">
        <f>IF(AND(Table1_2[[#This Row],[Credit_History]]="Poor",Table1_2[[#This Row],[Loan_Amount]]&lt;50000),"HIGH RISK","SAFE")</f>
        <v>SAFE</v>
      </c>
      <c r="J540" s="10" t="str">
        <f>IF(Table1_2[[#This Row],[Loan_Status]]="pending","follow-up needed","done")</f>
        <v>done</v>
      </c>
      <c r="K5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41" spans="1:11">
      <c r="A541" s="9" t="s">
        <v>568</v>
      </c>
      <c r="B541" s="9" t="s">
        <v>5032</v>
      </c>
      <c r="C541" s="9" t="s">
        <v>11579</v>
      </c>
      <c r="D541">
        <v>52793</v>
      </c>
      <c r="E541">
        <v>73197</v>
      </c>
      <c r="F541" s="9" t="s">
        <v>10</v>
      </c>
      <c r="G541" s="9" t="s">
        <v>24</v>
      </c>
      <c r="H541" s="9" t="s">
        <v>11</v>
      </c>
      <c r="I541" s="9" t="str">
        <f>IF(AND(Table1_2[[#This Row],[Credit_History]]="Poor",Table1_2[[#This Row],[Loan_Amount]]&lt;50000),"HIGH RISK","SAFE")</f>
        <v>SAFE</v>
      </c>
      <c r="J541" s="10" t="str">
        <f>IF(Table1_2[[#This Row],[Loan_Status]]="pending","follow-up needed","done")</f>
        <v>follow-up needed</v>
      </c>
      <c r="K5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42" spans="1:11">
      <c r="A542" s="9" t="s">
        <v>569</v>
      </c>
      <c r="B542" s="9" t="s">
        <v>36</v>
      </c>
      <c r="C542" s="9" t="s">
        <v>14</v>
      </c>
      <c r="D542">
        <v>56340</v>
      </c>
      <c r="E542">
        <v>54820</v>
      </c>
      <c r="F542" s="9" t="s">
        <v>15</v>
      </c>
      <c r="G542" s="9" t="s">
        <v>20</v>
      </c>
      <c r="H542" s="9" t="s">
        <v>21</v>
      </c>
      <c r="I542" s="9" t="str">
        <f>IF(AND(Table1_2[[#This Row],[Credit_History]]="Poor",Table1_2[[#This Row],[Loan_Amount]]&lt;50000),"HIGH RISK","SAFE")</f>
        <v>SAFE</v>
      </c>
      <c r="J542" s="10" t="str">
        <f>IF(Table1_2[[#This Row],[Loan_Status]]="pending","follow-up needed","done")</f>
        <v>done</v>
      </c>
      <c r="K5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43" spans="1:11">
      <c r="A543" s="9" t="s">
        <v>570</v>
      </c>
      <c r="B543" s="9" t="s">
        <v>5032</v>
      </c>
      <c r="C543" s="9" t="s">
        <v>14</v>
      </c>
      <c r="D543">
        <v>39729</v>
      </c>
      <c r="E543">
        <v>12760</v>
      </c>
      <c r="F543" s="9" t="s">
        <v>15</v>
      </c>
      <c r="G543" s="9" t="s">
        <v>24</v>
      </c>
      <c r="H543" s="9" t="s">
        <v>31</v>
      </c>
      <c r="I543" s="9" t="str">
        <f>IF(AND(Table1_2[[#This Row],[Credit_History]]="Poor",Table1_2[[#This Row],[Loan_Amount]]&lt;50000),"HIGH RISK","SAFE")</f>
        <v>SAFE</v>
      </c>
      <c r="J543" s="10" t="str">
        <f>IF(Table1_2[[#This Row],[Loan_Status]]="pending","follow-up needed","done")</f>
        <v>follow-up needed</v>
      </c>
      <c r="K5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44" spans="1:11">
      <c r="A544" s="9" t="s">
        <v>571</v>
      </c>
      <c r="B544" s="9" t="s">
        <v>19</v>
      </c>
      <c r="C544" s="9" t="s">
        <v>9</v>
      </c>
      <c r="D544">
        <v>20024</v>
      </c>
      <c r="E544">
        <v>60199</v>
      </c>
      <c r="F544" s="9" t="s">
        <v>10</v>
      </c>
      <c r="G544" s="9" t="s">
        <v>24</v>
      </c>
      <c r="H544" s="9" t="s">
        <v>11</v>
      </c>
      <c r="I544" s="9" t="str">
        <f>IF(AND(Table1_2[[#This Row],[Credit_History]]="Poor",Table1_2[[#This Row],[Loan_Amount]]&lt;50000),"HIGH RISK","SAFE")</f>
        <v>SAFE</v>
      </c>
      <c r="J544" s="10" t="str">
        <f>IF(Table1_2[[#This Row],[Loan_Status]]="pending","follow-up needed","done")</f>
        <v>follow-up needed</v>
      </c>
      <c r="K5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45" spans="1:11">
      <c r="A545" s="9" t="s">
        <v>572</v>
      </c>
      <c r="B545" s="9" t="s">
        <v>19</v>
      </c>
      <c r="C545" s="9" t="s">
        <v>11579</v>
      </c>
      <c r="D545">
        <v>175480</v>
      </c>
      <c r="E545">
        <v>19399</v>
      </c>
      <c r="F545" s="9" t="s">
        <v>10</v>
      </c>
      <c r="G545" s="9" t="s">
        <v>16</v>
      </c>
      <c r="H545" s="9" t="s">
        <v>31</v>
      </c>
      <c r="I545" s="9" t="str">
        <f>IF(AND(Table1_2[[#This Row],[Credit_History]]="Poor",Table1_2[[#This Row],[Loan_Amount]]&lt;50000),"HIGH RISK","SAFE")</f>
        <v>HIGH RISK</v>
      </c>
      <c r="J545" s="10" t="str">
        <f>IF(Table1_2[[#This Row],[Loan_Status]]="pending","follow-up needed","done")</f>
        <v>done</v>
      </c>
      <c r="K5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46" spans="1:11">
      <c r="A546" s="9" t="s">
        <v>573</v>
      </c>
      <c r="B546" s="9" t="s">
        <v>19</v>
      </c>
      <c r="C546" s="9" t="s">
        <v>46</v>
      </c>
      <c r="D546">
        <v>26571</v>
      </c>
      <c r="E546">
        <v>46967</v>
      </c>
      <c r="F546" s="9" t="s">
        <v>15</v>
      </c>
      <c r="G546" s="9" t="s">
        <v>16</v>
      </c>
      <c r="H546" s="9" t="s">
        <v>11</v>
      </c>
      <c r="I546" s="9" t="str">
        <f>IF(AND(Table1_2[[#This Row],[Credit_History]]="Poor",Table1_2[[#This Row],[Loan_Amount]]&lt;50000),"HIGH RISK","SAFE")</f>
        <v>SAFE</v>
      </c>
      <c r="J546" s="10" t="str">
        <f>IF(Table1_2[[#This Row],[Loan_Status]]="pending","follow-up needed","done")</f>
        <v>done</v>
      </c>
      <c r="K5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47" spans="1:11">
      <c r="A547" s="9" t="s">
        <v>574</v>
      </c>
      <c r="B547" s="9" t="s">
        <v>36</v>
      </c>
      <c r="C547" s="9" t="s">
        <v>46</v>
      </c>
      <c r="D547">
        <v>149734</v>
      </c>
      <c r="E547">
        <v>46823</v>
      </c>
      <c r="F547" s="9" t="s">
        <v>10</v>
      </c>
      <c r="G547" s="9" t="s">
        <v>20</v>
      </c>
      <c r="H547" s="9" t="s">
        <v>31</v>
      </c>
      <c r="I547" s="9" t="str">
        <f>IF(AND(Table1_2[[#This Row],[Credit_History]]="Poor",Table1_2[[#This Row],[Loan_Amount]]&lt;50000),"HIGH RISK","SAFE")</f>
        <v>HIGH RISK</v>
      </c>
      <c r="J547" s="10" t="str">
        <f>IF(Table1_2[[#This Row],[Loan_Status]]="pending","follow-up needed","done")</f>
        <v>done</v>
      </c>
      <c r="K5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48" spans="1:11">
      <c r="A548" s="9" t="s">
        <v>575</v>
      </c>
      <c r="B548" s="9" t="s">
        <v>19</v>
      </c>
      <c r="C548" s="9" t="s">
        <v>14</v>
      </c>
      <c r="D548">
        <v>67218</v>
      </c>
      <c r="E548">
        <v>28653</v>
      </c>
      <c r="F548" s="9" t="s">
        <v>10</v>
      </c>
      <c r="G548" s="9" t="s">
        <v>24</v>
      </c>
      <c r="H548" s="9" t="s">
        <v>17</v>
      </c>
      <c r="I548" s="9" t="str">
        <f>IF(AND(Table1_2[[#This Row],[Credit_History]]="Poor",Table1_2[[#This Row],[Loan_Amount]]&lt;50000),"HIGH RISK","SAFE")</f>
        <v>HIGH RISK</v>
      </c>
      <c r="J548" s="10" t="str">
        <f>IF(Table1_2[[#This Row],[Loan_Status]]="pending","follow-up needed","done")</f>
        <v>follow-up needed</v>
      </c>
      <c r="K5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49" spans="1:11">
      <c r="A549" s="9" t="s">
        <v>576</v>
      </c>
      <c r="B549" s="9" t="s">
        <v>36</v>
      </c>
      <c r="C549" s="9" t="s">
        <v>11579</v>
      </c>
      <c r="D549">
        <v>132589</v>
      </c>
      <c r="E549">
        <v>80186</v>
      </c>
      <c r="F549" s="9" t="s">
        <v>15</v>
      </c>
      <c r="G549" s="9" t="s">
        <v>16</v>
      </c>
      <c r="H549" s="9" t="s">
        <v>21</v>
      </c>
      <c r="I549" s="9" t="str">
        <f>IF(AND(Table1_2[[#This Row],[Credit_History]]="Poor",Table1_2[[#This Row],[Loan_Amount]]&lt;50000),"HIGH RISK","SAFE")</f>
        <v>SAFE</v>
      </c>
      <c r="J549" s="10" t="str">
        <f>IF(Table1_2[[#This Row],[Loan_Status]]="pending","follow-up needed","done")</f>
        <v>done</v>
      </c>
      <c r="K54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550" spans="1:11">
      <c r="A550" s="9" t="s">
        <v>577</v>
      </c>
      <c r="B550" s="9" t="s">
        <v>36</v>
      </c>
      <c r="C550" s="9" t="s">
        <v>9</v>
      </c>
      <c r="D550">
        <v>16397</v>
      </c>
      <c r="E550">
        <v>17987</v>
      </c>
      <c r="F550" s="9" t="s">
        <v>10</v>
      </c>
      <c r="G550" s="9" t="s">
        <v>11578</v>
      </c>
      <c r="H550" s="9" t="s">
        <v>17</v>
      </c>
      <c r="I550" s="9" t="str">
        <f>IF(AND(Table1_2[[#This Row],[Credit_History]]="Poor",Table1_2[[#This Row],[Loan_Amount]]&lt;50000),"HIGH RISK","SAFE")</f>
        <v>HIGH RISK</v>
      </c>
      <c r="J550" s="10" t="str">
        <f>IF(Table1_2[[#This Row],[Loan_Status]]="pending","follow-up needed","done")</f>
        <v>follow-up needed</v>
      </c>
      <c r="K5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51" spans="1:11">
      <c r="A551" s="9" t="s">
        <v>578</v>
      </c>
      <c r="B551" s="9" t="s">
        <v>19</v>
      </c>
      <c r="C551" s="9" t="s">
        <v>11579</v>
      </c>
      <c r="D551">
        <v>145550</v>
      </c>
      <c r="E551">
        <v>70923</v>
      </c>
      <c r="F551" s="9" t="s">
        <v>10</v>
      </c>
      <c r="G551" s="9" t="s">
        <v>11578</v>
      </c>
      <c r="H551" s="9" t="s">
        <v>17</v>
      </c>
      <c r="I551" s="9" t="str">
        <f>IF(AND(Table1_2[[#This Row],[Credit_History]]="Poor",Table1_2[[#This Row],[Loan_Amount]]&lt;50000),"HIGH RISK","SAFE")</f>
        <v>SAFE</v>
      </c>
      <c r="J551" s="10" t="str">
        <f>IF(Table1_2[[#This Row],[Loan_Status]]="pending","follow-up needed","done")</f>
        <v>follow-up needed</v>
      </c>
      <c r="K5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52" spans="1:11">
      <c r="A552" s="9" t="s">
        <v>579</v>
      </c>
      <c r="B552" s="9" t="s">
        <v>19</v>
      </c>
      <c r="C552" s="9" t="s">
        <v>46</v>
      </c>
      <c r="D552">
        <v>179213</v>
      </c>
      <c r="E552">
        <v>47952</v>
      </c>
      <c r="F552" s="9" t="s">
        <v>15</v>
      </c>
      <c r="G552" s="9" t="s">
        <v>16</v>
      </c>
      <c r="H552" s="9" t="s">
        <v>17</v>
      </c>
      <c r="I552" s="9" t="str">
        <f>IF(AND(Table1_2[[#This Row],[Credit_History]]="Poor",Table1_2[[#This Row],[Loan_Amount]]&lt;50000),"HIGH RISK","SAFE")</f>
        <v>SAFE</v>
      </c>
      <c r="J552" s="10" t="str">
        <f>IF(Table1_2[[#This Row],[Loan_Status]]="pending","follow-up needed","done")</f>
        <v>done</v>
      </c>
      <c r="K55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553" spans="1:11">
      <c r="A553" s="9" t="s">
        <v>580</v>
      </c>
      <c r="B553" s="9" t="s">
        <v>36</v>
      </c>
      <c r="C553" s="9" t="s">
        <v>9</v>
      </c>
      <c r="D553">
        <v>166523</v>
      </c>
      <c r="E553">
        <v>24843</v>
      </c>
      <c r="F553" s="9" t="s">
        <v>10</v>
      </c>
      <c r="G553" s="9" t="s">
        <v>24</v>
      </c>
      <c r="H553" s="9" t="s">
        <v>11</v>
      </c>
      <c r="I553" s="9" t="str">
        <f>IF(AND(Table1_2[[#This Row],[Credit_History]]="Poor",Table1_2[[#This Row],[Loan_Amount]]&lt;50000),"HIGH RISK","SAFE")</f>
        <v>HIGH RISK</v>
      </c>
      <c r="J553" s="10" t="str">
        <f>IF(Table1_2[[#This Row],[Loan_Status]]="pending","follow-up needed","done")</f>
        <v>follow-up needed</v>
      </c>
      <c r="K5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54" spans="1:11">
      <c r="A554" s="9" t="s">
        <v>581</v>
      </c>
      <c r="B554" s="9" t="s">
        <v>5032</v>
      </c>
      <c r="C554" s="9" t="s">
        <v>11579</v>
      </c>
      <c r="D554">
        <v>120978</v>
      </c>
      <c r="E554">
        <v>33762</v>
      </c>
      <c r="F554" s="9" t="s">
        <v>10</v>
      </c>
      <c r="G554" s="9" t="s">
        <v>11578</v>
      </c>
      <c r="H554" s="9" t="s">
        <v>21</v>
      </c>
      <c r="I554" s="9" t="str">
        <f>IF(AND(Table1_2[[#This Row],[Credit_History]]="Poor",Table1_2[[#This Row],[Loan_Amount]]&lt;50000),"HIGH RISK","SAFE")</f>
        <v>HIGH RISK</v>
      </c>
      <c r="J554" s="10" t="str">
        <f>IF(Table1_2[[#This Row],[Loan_Status]]="pending","follow-up needed","done")</f>
        <v>follow-up needed</v>
      </c>
      <c r="K5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55" spans="1:11">
      <c r="A555" s="9" t="s">
        <v>582</v>
      </c>
      <c r="B555" s="9" t="s">
        <v>19</v>
      </c>
      <c r="C555" s="9" t="s">
        <v>46</v>
      </c>
      <c r="D555">
        <v>22875</v>
      </c>
      <c r="E555">
        <v>13029</v>
      </c>
      <c r="F555" s="9" t="s">
        <v>10</v>
      </c>
      <c r="G555" s="9" t="s">
        <v>11578</v>
      </c>
      <c r="H555" s="9" t="s">
        <v>21</v>
      </c>
      <c r="I555" s="9" t="str">
        <f>IF(AND(Table1_2[[#This Row],[Credit_History]]="Poor",Table1_2[[#This Row],[Loan_Amount]]&lt;50000),"HIGH RISK","SAFE")</f>
        <v>HIGH RISK</v>
      </c>
      <c r="J555" s="10" t="str">
        <f>IF(Table1_2[[#This Row],[Loan_Status]]="pending","follow-up needed","done")</f>
        <v>follow-up needed</v>
      </c>
      <c r="K5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56" spans="1:11">
      <c r="A556" s="9" t="s">
        <v>583</v>
      </c>
      <c r="B556" s="9" t="s">
        <v>36</v>
      </c>
      <c r="C556" s="9" t="s">
        <v>14</v>
      </c>
      <c r="D556">
        <v>125305</v>
      </c>
      <c r="E556">
        <v>51767</v>
      </c>
      <c r="F556" s="9" t="s">
        <v>10</v>
      </c>
      <c r="G556" s="9" t="s">
        <v>20</v>
      </c>
      <c r="H556" s="9" t="s">
        <v>11</v>
      </c>
      <c r="I556" s="9" t="str">
        <f>IF(AND(Table1_2[[#This Row],[Credit_History]]="Poor",Table1_2[[#This Row],[Loan_Amount]]&lt;50000),"HIGH RISK","SAFE")</f>
        <v>SAFE</v>
      </c>
      <c r="J556" s="10" t="str">
        <f>IF(Table1_2[[#This Row],[Loan_Status]]="pending","follow-up needed","done")</f>
        <v>done</v>
      </c>
      <c r="K5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57" spans="1:11">
      <c r="A557" s="9" t="s">
        <v>584</v>
      </c>
      <c r="B557" s="9" t="s">
        <v>5032</v>
      </c>
      <c r="C557" s="9" t="s">
        <v>14</v>
      </c>
      <c r="D557">
        <v>191151</v>
      </c>
      <c r="E557">
        <v>32994</v>
      </c>
      <c r="F557" s="9" t="s">
        <v>10</v>
      </c>
      <c r="G557" s="9" t="s">
        <v>11578</v>
      </c>
      <c r="H557" s="9" t="s">
        <v>17</v>
      </c>
      <c r="I557" s="9" t="str">
        <f>IF(AND(Table1_2[[#This Row],[Credit_History]]="Poor",Table1_2[[#This Row],[Loan_Amount]]&lt;50000),"HIGH RISK","SAFE")</f>
        <v>HIGH RISK</v>
      </c>
      <c r="J557" s="10" t="str">
        <f>IF(Table1_2[[#This Row],[Loan_Status]]="pending","follow-up needed","done")</f>
        <v>follow-up needed</v>
      </c>
      <c r="K5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58" spans="1:11">
      <c r="A558" s="9" t="s">
        <v>585</v>
      </c>
      <c r="B558" s="9" t="s">
        <v>68</v>
      </c>
      <c r="C558" s="9" t="s">
        <v>14</v>
      </c>
      <c r="D558">
        <v>159577</v>
      </c>
      <c r="E558">
        <v>97209</v>
      </c>
      <c r="F558" s="9" t="s">
        <v>10</v>
      </c>
      <c r="G558" s="9" t="s">
        <v>11578</v>
      </c>
      <c r="H558" s="9" t="s">
        <v>17</v>
      </c>
      <c r="I558" s="9" t="str">
        <f>IF(AND(Table1_2[[#This Row],[Credit_History]]="Poor",Table1_2[[#This Row],[Loan_Amount]]&lt;50000),"HIGH RISK","SAFE")</f>
        <v>SAFE</v>
      </c>
      <c r="J558" s="10" t="str">
        <f>IF(Table1_2[[#This Row],[Loan_Status]]="pending","follow-up needed","done")</f>
        <v>follow-up needed</v>
      </c>
      <c r="K5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59" spans="1:11">
      <c r="A559" s="9" t="s">
        <v>586</v>
      </c>
      <c r="B559" s="9" t="s">
        <v>36</v>
      </c>
      <c r="C559" s="9" t="s">
        <v>11579</v>
      </c>
      <c r="D559">
        <v>133060</v>
      </c>
      <c r="E559">
        <v>58551</v>
      </c>
      <c r="F559" s="9" t="s">
        <v>15</v>
      </c>
      <c r="G559" s="9" t="s">
        <v>20</v>
      </c>
      <c r="H559" s="9" t="s">
        <v>31</v>
      </c>
      <c r="I559" s="9" t="str">
        <f>IF(AND(Table1_2[[#This Row],[Credit_History]]="Poor",Table1_2[[#This Row],[Loan_Amount]]&lt;50000),"HIGH RISK","SAFE")</f>
        <v>SAFE</v>
      </c>
      <c r="J559" s="10" t="str">
        <f>IF(Table1_2[[#This Row],[Loan_Status]]="pending","follow-up needed","done")</f>
        <v>done</v>
      </c>
      <c r="K5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60" spans="1:11">
      <c r="A560" s="9" t="s">
        <v>587</v>
      </c>
      <c r="B560" s="9" t="s">
        <v>36</v>
      </c>
      <c r="C560" s="9" t="s">
        <v>9</v>
      </c>
      <c r="D560">
        <v>129261</v>
      </c>
      <c r="E560">
        <v>45497</v>
      </c>
      <c r="F560" s="9" t="s">
        <v>10</v>
      </c>
      <c r="G560" s="9" t="s">
        <v>24</v>
      </c>
      <c r="H560" s="9" t="s">
        <v>11</v>
      </c>
      <c r="I560" s="9" t="str">
        <f>IF(AND(Table1_2[[#This Row],[Credit_History]]="Poor",Table1_2[[#This Row],[Loan_Amount]]&lt;50000),"HIGH RISK","SAFE")</f>
        <v>HIGH RISK</v>
      </c>
      <c r="J560" s="10" t="str">
        <f>IF(Table1_2[[#This Row],[Loan_Status]]="pending","follow-up needed","done")</f>
        <v>follow-up needed</v>
      </c>
      <c r="K5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61" spans="1:11">
      <c r="A561" s="9" t="s">
        <v>588</v>
      </c>
      <c r="B561" s="9" t="s">
        <v>36</v>
      </c>
      <c r="C561" s="9" t="s">
        <v>11579</v>
      </c>
      <c r="D561">
        <v>120681</v>
      </c>
      <c r="E561">
        <v>27882</v>
      </c>
      <c r="F561" s="9" t="s">
        <v>10</v>
      </c>
      <c r="G561" s="9" t="s">
        <v>24</v>
      </c>
      <c r="H561" s="9" t="s">
        <v>17</v>
      </c>
      <c r="I561" s="9" t="str">
        <f>IF(AND(Table1_2[[#This Row],[Credit_History]]="Poor",Table1_2[[#This Row],[Loan_Amount]]&lt;50000),"HIGH RISK","SAFE")</f>
        <v>HIGH RISK</v>
      </c>
      <c r="J561" s="10" t="str">
        <f>IF(Table1_2[[#This Row],[Loan_Status]]="pending","follow-up needed","done")</f>
        <v>follow-up needed</v>
      </c>
      <c r="K5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62" spans="1:11">
      <c r="A562" s="9" t="s">
        <v>589</v>
      </c>
      <c r="B562" s="9" t="s">
        <v>36</v>
      </c>
      <c r="C562" s="9" t="s">
        <v>11579</v>
      </c>
      <c r="D562">
        <v>111041</v>
      </c>
      <c r="E562">
        <v>40839</v>
      </c>
      <c r="F562" s="9" t="s">
        <v>10</v>
      </c>
      <c r="G562" s="9" t="s">
        <v>24</v>
      </c>
      <c r="H562" s="9" t="s">
        <v>11</v>
      </c>
      <c r="I562" s="9" t="str">
        <f>IF(AND(Table1_2[[#This Row],[Credit_History]]="Poor",Table1_2[[#This Row],[Loan_Amount]]&lt;50000),"HIGH RISK","SAFE")</f>
        <v>HIGH RISK</v>
      </c>
      <c r="J562" s="10" t="str">
        <f>IF(Table1_2[[#This Row],[Loan_Status]]="pending","follow-up needed","done")</f>
        <v>follow-up needed</v>
      </c>
      <c r="K5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63" spans="1:11">
      <c r="A563" s="9" t="s">
        <v>590</v>
      </c>
      <c r="B563" s="9" t="s">
        <v>19</v>
      </c>
      <c r="C563" s="9" t="s">
        <v>9</v>
      </c>
      <c r="D563">
        <v>154323</v>
      </c>
      <c r="E563">
        <v>6012</v>
      </c>
      <c r="F563" s="9" t="s">
        <v>10</v>
      </c>
      <c r="G563" s="9" t="s">
        <v>11578</v>
      </c>
      <c r="H563" s="9" t="s">
        <v>17</v>
      </c>
      <c r="I563" s="9" t="str">
        <f>IF(AND(Table1_2[[#This Row],[Credit_History]]="Poor",Table1_2[[#This Row],[Loan_Amount]]&lt;50000),"HIGH RISK","SAFE")</f>
        <v>HIGH RISK</v>
      </c>
      <c r="J563" s="10" t="str">
        <f>IF(Table1_2[[#This Row],[Loan_Status]]="pending","follow-up needed","done")</f>
        <v>follow-up needed</v>
      </c>
      <c r="K5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64" spans="1:11">
      <c r="A564" s="9" t="s">
        <v>591</v>
      </c>
      <c r="B564" s="9" t="s">
        <v>36</v>
      </c>
      <c r="C564" s="9" t="s">
        <v>9</v>
      </c>
      <c r="D564">
        <v>52097</v>
      </c>
      <c r="E564">
        <v>73923</v>
      </c>
      <c r="F564" s="9" t="s">
        <v>10</v>
      </c>
      <c r="G564" s="9" t="s">
        <v>24</v>
      </c>
      <c r="H564" s="9" t="s">
        <v>11</v>
      </c>
      <c r="I564" s="9" t="str">
        <f>IF(AND(Table1_2[[#This Row],[Credit_History]]="Poor",Table1_2[[#This Row],[Loan_Amount]]&lt;50000),"HIGH RISK","SAFE")</f>
        <v>SAFE</v>
      </c>
      <c r="J564" s="10" t="str">
        <f>IF(Table1_2[[#This Row],[Loan_Status]]="pending","follow-up needed","done")</f>
        <v>follow-up needed</v>
      </c>
      <c r="K5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65" spans="1:11">
      <c r="A565" s="9" t="s">
        <v>592</v>
      </c>
      <c r="B565" s="9" t="s">
        <v>36</v>
      </c>
      <c r="C565" s="9" t="s">
        <v>11579</v>
      </c>
      <c r="D565">
        <v>138636</v>
      </c>
      <c r="E565">
        <v>96118</v>
      </c>
      <c r="F565" s="9" t="s">
        <v>10</v>
      </c>
      <c r="G565" s="9" t="s">
        <v>16</v>
      </c>
      <c r="H565" s="9" t="s">
        <v>21</v>
      </c>
      <c r="I565" s="9" t="str">
        <f>IF(AND(Table1_2[[#This Row],[Credit_History]]="Poor",Table1_2[[#This Row],[Loan_Amount]]&lt;50000),"HIGH RISK","SAFE")</f>
        <v>SAFE</v>
      </c>
      <c r="J565" s="10" t="str">
        <f>IF(Table1_2[[#This Row],[Loan_Status]]="pending","follow-up needed","done")</f>
        <v>done</v>
      </c>
      <c r="K5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66" spans="1:11">
      <c r="A566" s="9" t="s">
        <v>593</v>
      </c>
      <c r="B566" s="9" t="s">
        <v>36</v>
      </c>
      <c r="C566" s="9" t="s">
        <v>11579</v>
      </c>
      <c r="D566">
        <v>86720</v>
      </c>
      <c r="E566">
        <v>64745</v>
      </c>
      <c r="F566" s="9" t="s">
        <v>10</v>
      </c>
      <c r="G566" s="9" t="s">
        <v>16</v>
      </c>
      <c r="H566" s="9" t="s">
        <v>17</v>
      </c>
      <c r="I566" s="9" t="str">
        <f>IF(AND(Table1_2[[#This Row],[Credit_History]]="Poor",Table1_2[[#This Row],[Loan_Amount]]&lt;50000),"HIGH RISK","SAFE")</f>
        <v>SAFE</v>
      </c>
      <c r="J566" s="10" t="str">
        <f>IF(Table1_2[[#This Row],[Loan_Status]]="pending","follow-up needed","done")</f>
        <v>done</v>
      </c>
      <c r="K5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67" spans="1:11">
      <c r="A567" s="9" t="s">
        <v>594</v>
      </c>
      <c r="B567" s="9" t="s">
        <v>36</v>
      </c>
      <c r="C567" s="9" t="s">
        <v>14</v>
      </c>
      <c r="D567">
        <v>86159</v>
      </c>
      <c r="E567">
        <v>90977</v>
      </c>
      <c r="F567" s="9" t="s">
        <v>15</v>
      </c>
      <c r="G567" s="9" t="s">
        <v>16</v>
      </c>
      <c r="H567" s="9" t="s">
        <v>11</v>
      </c>
      <c r="I567" s="9" t="str">
        <f>IF(AND(Table1_2[[#This Row],[Credit_History]]="Poor",Table1_2[[#This Row],[Loan_Amount]]&lt;50000),"HIGH RISK","SAFE")</f>
        <v>SAFE</v>
      </c>
      <c r="J567" s="10" t="str">
        <f>IF(Table1_2[[#This Row],[Loan_Status]]="pending","follow-up needed","done")</f>
        <v>done</v>
      </c>
      <c r="K56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568" spans="1:11">
      <c r="A568" s="9" t="s">
        <v>595</v>
      </c>
      <c r="B568" s="9" t="s">
        <v>19</v>
      </c>
      <c r="C568" s="9" t="s">
        <v>9</v>
      </c>
      <c r="D568">
        <v>72690</v>
      </c>
      <c r="E568">
        <v>89209</v>
      </c>
      <c r="F568" s="9" t="s">
        <v>10</v>
      </c>
      <c r="G568" s="9" t="s">
        <v>20</v>
      </c>
      <c r="H568" s="9" t="s">
        <v>21</v>
      </c>
      <c r="I568" s="9" t="str">
        <f>IF(AND(Table1_2[[#This Row],[Credit_History]]="Poor",Table1_2[[#This Row],[Loan_Amount]]&lt;50000),"HIGH RISK","SAFE")</f>
        <v>SAFE</v>
      </c>
      <c r="J568" s="10" t="str">
        <f>IF(Table1_2[[#This Row],[Loan_Status]]="pending","follow-up needed","done")</f>
        <v>done</v>
      </c>
      <c r="K5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69" spans="1:11">
      <c r="A569" s="9" t="s">
        <v>596</v>
      </c>
      <c r="B569" s="9" t="s">
        <v>36</v>
      </c>
      <c r="C569" s="9" t="s">
        <v>46</v>
      </c>
      <c r="D569">
        <v>159255</v>
      </c>
      <c r="E569">
        <v>83099</v>
      </c>
      <c r="F569" s="9" t="s">
        <v>10</v>
      </c>
      <c r="G569" s="9" t="s">
        <v>20</v>
      </c>
      <c r="H569" s="9" t="s">
        <v>21</v>
      </c>
      <c r="I569" s="9" t="str">
        <f>IF(AND(Table1_2[[#This Row],[Credit_History]]="Poor",Table1_2[[#This Row],[Loan_Amount]]&lt;50000),"HIGH RISK","SAFE")</f>
        <v>SAFE</v>
      </c>
      <c r="J569" s="10" t="str">
        <f>IF(Table1_2[[#This Row],[Loan_Status]]="pending","follow-up needed","done")</f>
        <v>done</v>
      </c>
      <c r="K5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70" spans="1:11">
      <c r="A570" s="9" t="s">
        <v>597</v>
      </c>
      <c r="B570" s="9" t="s">
        <v>36</v>
      </c>
      <c r="C570" s="9" t="s">
        <v>14</v>
      </c>
      <c r="D570">
        <v>172851</v>
      </c>
      <c r="E570">
        <v>43744</v>
      </c>
      <c r="F570" s="9" t="s">
        <v>15</v>
      </c>
      <c r="G570" s="9" t="s">
        <v>24</v>
      </c>
      <c r="H570" s="9" t="s">
        <v>17</v>
      </c>
      <c r="I570" s="9" t="str">
        <f>IF(AND(Table1_2[[#This Row],[Credit_History]]="Poor",Table1_2[[#This Row],[Loan_Amount]]&lt;50000),"HIGH RISK","SAFE")</f>
        <v>SAFE</v>
      </c>
      <c r="J570" s="10" t="str">
        <f>IF(Table1_2[[#This Row],[Loan_Status]]="pending","follow-up needed","done")</f>
        <v>follow-up needed</v>
      </c>
      <c r="K5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71" spans="1:11">
      <c r="A571" s="9" t="s">
        <v>598</v>
      </c>
      <c r="B571" s="9" t="s">
        <v>5032</v>
      </c>
      <c r="C571" s="9" t="s">
        <v>14</v>
      </c>
      <c r="D571">
        <v>83308</v>
      </c>
      <c r="E571">
        <v>79157</v>
      </c>
      <c r="F571" s="9" t="s">
        <v>10</v>
      </c>
      <c r="G571" s="9" t="s">
        <v>11578</v>
      </c>
      <c r="H571" s="9" t="s">
        <v>21</v>
      </c>
      <c r="I571" s="9" t="str">
        <f>IF(AND(Table1_2[[#This Row],[Credit_History]]="Poor",Table1_2[[#This Row],[Loan_Amount]]&lt;50000),"HIGH RISK","SAFE")</f>
        <v>SAFE</v>
      </c>
      <c r="J571" s="10" t="str">
        <f>IF(Table1_2[[#This Row],[Loan_Status]]="pending","follow-up needed","done")</f>
        <v>follow-up needed</v>
      </c>
      <c r="K5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72" spans="1:11">
      <c r="A572" s="9" t="s">
        <v>599</v>
      </c>
      <c r="B572" s="9" t="s">
        <v>19</v>
      </c>
      <c r="C572" s="9" t="s">
        <v>11579</v>
      </c>
      <c r="D572">
        <v>148204</v>
      </c>
      <c r="E572">
        <v>6426</v>
      </c>
      <c r="F572" s="9" t="s">
        <v>15</v>
      </c>
      <c r="G572" s="9" t="s">
        <v>20</v>
      </c>
      <c r="H572" s="9" t="s">
        <v>11</v>
      </c>
      <c r="I572" s="9" t="str">
        <f>IF(AND(Table1_2[[#This Row],[Credit_History]]="Poor",Table1_2[[#This Row],[Loan_Amount]]&lt;50000),"HIGH RISK","SAFE")</f>
        <v>SAFE</v>
      </c>
      <c r="J572" s="10" t="str">
        <f>IF(Table1_2[[#This Row],[Loan_Status]]="pending","follow-up needed","done")</f>
        <v>done</v>
      </c>
      <c r="K5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73" spans="1:11">
      <c r="A573" s="9" t="s">
        <v>600</v>
      </c>
      <c r="B573" s="9" t="s">
        <v>19</v>
      </c>
      <c r="C573" s="9" t="s">
        <v>9</v>
      </c>
      <c r="D573">
        <v>163538</v>
      </c>
      <c r="E573">
        <v>92408</v>
      </c>
      <c r="F573" s="9" t="s">
        <v>15</v>
      </c>
      <c r="G573" s="9" t="s">
        <v>11578</v>
      </c>
      <c r="H573" s="9" t="s">
        <v>17</v>
      </c>
      <c r="I573" s="9" t="str">
        <f>IF(AND(Table1_2[[#This Row],[Credit_History]]="Poor",Table1_2[[#This Row],[Loan_Amount]]&lt;50000),"HIGH RISK","SAFE")</f>
        <v>SAFE</v>
      </c>
      <c r="J573" s="10" t="str">
        <f>IF(Table1_2[[#This Row],[Loan_Status]]="pending","follow-up needed","done")</f>
        <v>follow-up needed</v>
      </c>
      <c r="K5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74" spans="1:11">
      <c r="A574" s="9" t="s">
        <v>601</v>
      </c>
      <c r="B574" s="9" t="s">
        <v>19</v>
      </c>
      <c r="C574" s="9" t="s">
        <v>11579</v>
      </c>
      <c r="D574">
        <v>164521</v>
      </c>
      <c r="E574">
        <v>43504</v>
      </c>
      <c r="F574" s="9" t="s">
        <v>10</v>
      </c>
      <c r="G574" s="9" t="s">
        <v>20</v>
      </c>
      <c r="H574" s="9" t="s">
        <v>11</v>
      </c>
      <c r="I574" s="9" t="str">
        <f>IF(AND(Table1_2[[#This Row],[Credit_History]]="Poor",Table1_2[[#This Row],[Loan_Amount]]&lt;50000),"HIGH RISK","SAFE")</f>
        <v>HIGH RISK</v>
      </c>
      <c r="J574" s="10" t="str">
        <f>IF(Table1_2[[#This Row],[Loan_Status]]="pending","follow-up needed","done")</f>
        <v>done</v>
      </c>
      <c r="K5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75" spans="1:11">
      <c r="A575" s="9" t="s">
        <v>602</v>
      </c>
      <c r="B575" s="9" t="s">
        <v>36</v>
      </c>
      <c r="C575" s="9" t="s">
        <v>14</v>
      </c>
      <c r="D575">
        <v>124170</v>
      </c>
      <c r="E575">
        <v>6485</v>
      </c>
      <c r="F575" s="9" t="s">
        <v>10</v>
      </c>
      <c r="G575" s="9" t="s">
        <v>11578</v>
      </c>
      <c r="H575" s="9" t="s">
        <v>11</v>
      </c>
      <c r="I575" s="9" t="str">
        <f>IF(AND(Table1_2[[#This Row],[Credit_History]]="Poor",Table1_2[[#This Row],[Loan_Amount]]&lt;50000),"HIGH RISK","SAFE")</f>
        <v>HIGH RISK</v>
      </c>
      <c r="J575" s="10" t="str">
        <f>IF(Table1_2[[#This Row],[Loan_Status]]="pending","follow-up needed","done")</f>
        <v>follow-up needed</v>
      </c>
      <c r="K5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76" spans="1:11">
      <c r="A576" s="9" t="s">
        <v>603</v>
      </c>
      <c r="B576" s="9" t="s">
        <v>5032</v>
      </c>
      <c r="C576" s="9" t="s">
        <v>11579</v>
      </c>
      <c r="D576">
        <v>32060</v>
      </c>
      <c r="E576">
        <v>5601</v>
      </c>
      <c r="F576" s="9" t="s">
        <v>10</v>
      </c>
      <c r="G576" s="9" t="s">
        <v>16</v>
      </c>
      <c r="H576" s="9" t="s">
        <v>11</v>
      </c>
      <c r="I576" s="9" t="str">
        <f>IF(AND(Table1_2[[#This Row],[Credit_History]]="Poor",Table1_2[[#This Row],[Loan_Amount]]&lt;50000),"HIGH RISK","SAFE")</f>
        <v>HIGH RISK</v>
      </c>
      <c r="J576" s="10" t="str">
        <f>IF(Table1_2[[#This Row],[Loan_Status]]="pending","follow-up needed","done")</f>
        <v>done</v>
      </c>
      <c r="K5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77" spans="1:11">
      <c r="A577" s="9" t="s">
        <v>604</v>
      </c>
      <c r="B577" s="9" t="s">
        <v>36</v>
      </c>
      <c r="C577" s="9" t="s">
        <v>11579</v>
      </c>
      <c r="D577">
        <v>182365</v>
      </c>
      <c r="E577">
        <v>16872</v>
      </c>
      <c r="F577" s="9" t="s">
        <v>15</v>
      </c>
      <c r="G577" s="9" t="s">
        <v>11578</v>
      </c>
      <c r="H577" s="9" t="s">
        <v>31</v>
      </c>
      <c r="I577" s="9" t="str">
        <f>IF(AND(Table1_2[[#This Row],[Credit_History]]="Poor",Table1_2[[#This Row],[Loan_Amount]]&lt;50000),"HIGH RISK","SAFE")</f>
        <v>SAFE</v>
      </c>
      <c r="J577" s="10" t="str">
        <f>IF(Table1_2[[#This Row],[Loan_Status]]="pending","follow-up needed","done")</f>
        <v>follow-up needed</v>
      </c>
      <c r="K5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78" spans="1:11">
      <c r="A578" s="9" t="s">
        <v>605</v>
      </c>
      <c r="B578" s="9" t="s">
        <v>36</v>
      </c>
      <c r="C578" s="9" t="s">
        <v>14</v>
      </c>
      <c r="D578">
        <v>144814</v>
      </c>
      <c r="E578">
        <v>61674</v>
      </c>
      <c r="F578" s="9" t="s">
        <v>10</v>
      </c>
      <c r="G578" s="9" t="s">
        <v>11578</v>
      </c>
      <c r="H578" s="9" t="s">
        <v>21</v>
      </c>
      <c r="I578" s="9" t="str">
        <f>IF(AND(Table1_2[[#This Row],[Credit_History]]="Poor",Table1_2[[#This Row],[Loan_Amount]]&lt;50000),"HIGH RISK","SAFE")</f>
        <v>SAFE</v>
      </c>
      <c r="J578" s="10" t="str">
        <f>IF(Table1_2[[#This Row],[Loan_Status]]="pending","follow-up needed","done")</f>
        <v>follow-up needed</v>
      </c>
      <c r="K5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79" spans="1:11">
      <c r="A579" s="9" t="s">
        <v>606</v>
      </c>
      <c r="B579" s="9" t="s">
        <v>36</v>
      </c>
      <c r="C579" s="9" t="s">
        <v>14</v>
      </c>
      <c r="D579">
        <v>55374</v>
      </c>
      <c r="E579">
        <v>91771</v>
      </c>
      <c r="F579" s="9" t="s">
        <v>10</v>
      </c>
      <c r="G579" s="9" t="s">
        <v>24</v>
      </c>
      <c r="H579" s="9" t="s">
        <v>11</v>
      </c>
      <c r="I579" s="9" t="str">
        <f>IF(AND(Table1_2[[#This Row],[Credit_History]]="Poor",Table1_2[[#This Row],[Loan_Amount]]&lt;50000),"HIGH RISK","SAFE")</f>
        <v>SAFE</v>
      </c>
      <c r="J579" s="10" t="str">
        <f>IF(Table1_2[[#This Row],[Loan_Status]]="pending","follow-up needed","done")</f>
        <v>follow-up needed</v>
      </c>
      <c r="K5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80" spans="1:11">
      <c r="A580" s="9" t="s">
        <v>607</v>
      </c>
      <c r="B580" s="9" t="s">
        <v>36</v>
      </c>
      <c r="C580" s="9" t="s">
        <v>14</v>
      </c>
      <c r="D580">
        <v>20014</v>
      </c>
      <c r="E580">
        <v>76218</v>
      </c>
      <c r="F580" s="9" t="s">
        <v>15</v>
      </c>
      <c r="G580" s="9" t="s">
        <v>11578</v>
      </c>
      <c r="H580" s="9" t="s">
        <v>17</v>
      </c>
      <c r="I580" s="9" t="str">
        <f>IF(AND(Table1_2[[#This Row],[Credit_History]]="Poor",Table1_2[[#This Row],[Loan_Amount]]&lt;50000),"HIGH RISK","SAFE")</f>
        <v>SAFE</v>
      </c>
      <c r="J580" s="10" t="str">
        <f>IF(Table1_2[[#This Row],[Loan_Status]]="pending","follow-up needed","done")</f>
        <v>follow-up needed</v>
      </c>
      <c r="K5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81" spans="1:11">
      <c r="A581" s="9" t="s">
        <v>608</v>
      </c>
      <c r="B581" s="9" t="s">
        <v>19</v>
      </c>
      <c r="C581" s="9" t="s">
        <v>14</v>
      </c>
      <c r="D581">
        <v>24991</v>
      </c>
      <c r="E581">
        <v>78393</v>
      </c>
      <c r="F581" s="9" t="s">
        <v>10</v>
      </c>
      <c r="G581" s="9" t="s">
        <v>16</v>
      </c>
      <c r="H581" s="9" t="s">
        <v>11</v>
      </c>
      <c r="I581" s="9" t="str">
        <f>IF(AND(Table1_2[[#This Row],[Credit_History]]="Poor",Table1_2[[#This Row],[Loan_Amount]]&lt;50000),"HIGH RISK","SAFE")</f>
        <v>SAFE</v>
      </c>
      <c r="J581" s="10" t="str">
        <f>IF(Table1_2[[#This Row],[Loan_Status]]="pending","follow-up needed","done")</f>
        <v>done</v>
      </c>
      <c r="K5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82" spans="1:11">
      <c r="A582" s="9" t="s">
        <v>609</v>
      </c>
      <c r="B582" s="9" t="s">
        <v>19</v>
      </c>
      <c r="C582" s="9" t="s">
        <v>9</v>
      </c>
      <c r="D582">
        <v>190462</v>
      </c>
      <c r="E582">
        <v>28823</v>
      </c>
      <c r="F582" s="9" t="s">
        <v>15</v>
      </c>
      <c r="G582" s="9" t="s">
        <v>24</v>
      </c>
      <c r="H582" s="9" t="s">
        <v>11</v>
      </c>
      <c r="I582" s="9" t="str">
        <f>IF(AND(Table1_2[[#This Row],[Credit_History]]="Poor",Table1_2[[#This Row],[Loan_Amount]]&lt;50000),"HIGH RISK","SAFE")</f>
        <v>SAFE</v>
      </c>
      <c r="J582" s="10" t="str">
        <f>IF(Table1_2[[#This Row],[Loan_Status]]="pending","follow-up needed","done")</f>
        <v>follow-up needed</v>
      </c>
      <c r="K5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83" spans="1:11">
      <c r="A583" s="9" t="s">
        <v>610</v>
      </c>
      <c r="B583" s="9" t="s">
        <v>19</v>
      </c>
      <c r="C583" s="9" t="s">
        <v>9</v>
      </c>
      <c r="D583">
        <v>16542</v>
      </c>
      <c r="E583">
        <v>69982</v>
      </c>
      <c r="F583" s="9" t="s">
        <v>10</v>
      </c>
      <c r="G583" s="9" t="s">
        <v>11578</v>
      </c>
      <c r="H583" s="9" t="s">
        <v>11</v>
      </c>
      <c r="I583" s="9" t="str">
        <f>IF(AND(Table1_2[[#This Row],[Credit_History]]="Poor",Table1_2[[#This Row],[Loan_Amount]]&lt;50000),"HIGH RISK","SAFE")</f>
        <v>SAFE</v>
      </c>
      <c r="J583" s="10" t="str">
        <f>IF(Table1_2[[#This Row],[Loan_Status]]="pending","follow-up needed","done")</f>
        <v>follow-up needed</v>
      </c>
      <c r="K5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84" spans="1:11">
      <c r="A584" s="9" t="s">
        <v>611</v>
      </c>
      <c r="B584" s="9" t="s">
        <v>36</v>
      </c>
      <c r="C584" s="9" t="s">
        <v>9</v>
      </c>
      <c r="D584">
        <v>33707</v>
      </c>
      <c r="E584">
        <v>7591</v>
      </c>
      <c r="F584" s="9" t="s">
        <v>15</v>
      </c>
      <c r="G584" s="9" t="s">
        <v>11578</v>
      </c>
      <c r="H584" s="9" t="s">
        <v>11</v>
      </c>
      <c r="I584" s="9" t="str">
        <f>IF(AND(Table1_2[[#This Row],[Credit_History]]="Poor",Table1_2[[#This Row],[Loan_Amount]]&lt;50000),"HIGH RISK","SAFE")</f>
        <v>SAFE</v>
      </c>
      <c r="J584" s="10" t="str">
        <f>IF(Table1_2[[#This Row],[Loan_Status]]="pending","follow-up needed","done")</f>
        <v>follow-up needed</v>
      </c>
      <c r="K5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85" spans="1:11">
      <c r="A585" s="9" t="s">
        <v>612</v>
      </c>
      <c r="B585" s="9" t="s">
        <v>5032</v>
      </c>
      <c r="C585" s="9" t="s">
        <v>46</v>
      </c>
      <c r="D585">
        <v>167056</v>
      </c>
      <c r="E585">
        <v>53265</v>
      </c>
      <c r="F585" s="9" t="s">
        <v>10</v>
      </c>
      <c r="G585" s="9" t="s">
        <v>16</v>
      </c>
      <c r="H585" s="9" t="s">
        <v>21</v>
      </c>
      <c r="I585" s="9" t="str">
        <f>IF(AND(Table1_2[[#This Row],[Credit_History]]="Poor",Table1_2[[#This Row],[Loan_Amount]]&lt;50000),"HIGH RISK","SAFE")</f>
        <v>SAFE</v>
      </c>
      <c r="J585" s="10" t="str">
        <f>IF(Table1_2[[#This Row],[Loan_Status]]="pending","follow-up needed","done")</f>
        <v>done</v>
      </c>
      <c r="K5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86" spans="1:11">
      <c r="A586" s="9" t="s">
        <v>613</v>
      </c>
      <c r="B586" s="9" t="s">
        <v>36</v>
      </c>
      <c r="C586" s="9" t="s">
        <v>46</v>
      </c>
      <c r="D586">
        <v>132987</v>
      </c>
      <c r="E586">
        <v>9786</v>
      </c>
      <c r="F586" s="9" t="s">
        <v>10</v>
      </c>
      <c r="G586" s="9" t="s">
        <v>11578</v>
      </c>
      <c r="H586" s="9" t="s">
        <v>21</v>
      </c>
      <c r="I586" s="9" t="str">
        <f>IF(AND(Table1_2[[#This Row],[Credit_History]]="Poor",Table1_2[[#This Row],[Loan_Amount]]&lt;50000),"HIGH RISK","SAFE")</f>
        <v>HIGH RISK</v>
      </c>
      <c r="J586" s="10" t="str">
        <f>IF(Table1_2[[#This Row],[Loan_Status]]="pending","follow-up needed","done")</f>
        <v>follow-up needed</v>
      </c>
      <c r="K5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87" spans="1:11">
      <c r="A587" s="9" t="s">
        <v>614</v>
      </c>
      <c r="B587" s="9" t="s">
        <v>19</v>
      </c>
      <c r="C587" s="9" t="s">
        <v>14</v>
      </c>
      <c r="D587">
        <v>81290</v>
      </c>
      <c r="E587">
        <v>79837</v>
      </c>
      <c r="F587" s="9" t="s">
        <v>10</v>
      </c>
      <c r="G587" s="9" t="s">
        <v>16</v>
      </c>
      <c r="H587" s="9" t="s">
        <v>21</v>
      </c>
      <c r="I587" s="9" t="str">
        <f>IF(AND(Table1_2[[#This Row],[Credit_History]]="Poor",Table1_2[[#This Row],[Loan_Amount]]&lt;50000),"HIGH RISK","SAFE")</f>
        <v>SAFE</v>
      </c>
      <c r="J587" s="10" t="str">
        <f>IF(Table1_2[[#This Row],[Loan_Status]]="pending","follow-up needed","done")</f>
        <v>done</v>
      </c>
      <c r="K5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88" spans="1:11">
      <c r="A588" s="9" t="s">
        <v>615</v>
      </c>
      <c r="B588" s="9" t="s">
        <v>5032</v>
      </c>
      <c r="C588" s="9" t="s">
        <v>46</v>
      </c>
      <c r="D588">
        <v>142510</v>
      </c>
      <c r="E588">
        <v>37310</v>
      </c>
      <c r="F588" s="9" t="s">
        <v>10</v>
      </c>
      <c r="G588" s="9" t="s">
        <v>11578</v>
      </c>
      <c r="H588" s="9" t="s">
        <v>31</v>
      </c>
      <c r="I588" s="9" t="str">
        <f>IF(AND(Table1_2[[#This Row],[Credit_History]]="Poor",Table1_2[[#This Row],[Loan_Amount]]&lt;50000),"HIGH RISK","SAFE")</f>
        <v>HIGH RISK</v>
      </c>
      <c r="J588" s="10" t="str">
        <f>IF(Table1_2[[#This Row],[Loan_Status]]="pending","follow-up needed","done")</f>
        <v>follow-up needed</v>
      </c>
      <c r="K5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89" spans="1:11">
      <c r="A589" s="9" t="s">
        <v>616</v>
      </c>
      <c r="B589" s="9" t="s">
        <v>5032</v>
      </c>
      <c r="C589" s="9" t="s">
        <v>9</v>
      </c>
      <c r="D589">
        <v>98728</v>
      </c>
      <c r="E589">
        <v>41384</v>
      </c>
      <c r="F589" s="9" t="s">
        <v>10</v>
      </c>
      <c r="G589" s="9" t="s">
        <v>16</v>
      </c>
      <c r="H589" s="9" t="s">
        <v>21</v>
      </c>
      <c r="I589" s="9" t="str">
        <f>IF(AND(Table1_2[[#This Row],[Credit_History]]="Poor",Table1_2[[#This Row],[Loan_Amount]]&lt;50000),"HIGH RISK","SAFE")</f>
        <v>HIGH RISK</v>
      </c>
      <c r="J589" s="10" t="str">
        <f>IF(Table1_2[[#This Row],[Loan_Status]]="pending","follow-up needed","done")</f>
        <v>done</v>
      </c>
      <c r="K5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90" spans="1:11">
      <c r="A590" s="9" t="s">
        <v>617</v>
      </c>
      <c r="B590" s="9" t="s">
        <v>19</v>
      </c>
      <c r="C590" s="9" t="s">
        <v>46</v>
      </c>
      <c r="D590">
        <v>160811</v>
      </c>
      <c r="E590">
        <v>23479</v>
      </c>
      <c r="F590" s="9" t="s">
        <v>10</v>
      </c>
      <c r="G590" s="9" t="s">
        <v>16</v>
      </c>
      <c r="H590" s="9" t="s">
        <v>11</v>
      </c>
      <c r="I590" s="9" t="str">
        <f>IF(AND(Table1_2[[#This Row],[Credit_History]]="Poor",Table1_2[[#This Row],[Loan_Amount]]&lt;50000),"HIGH RISK","SAFE")</f>
        <v>HIGH RISK</v>
      </c>
      <c r="J590" s="10" t="str">
        <f>IF(Table1_2[[#This Row],[Loan_Status]]="pending","follow-up needed","done")</f>
        <v>done</v>
      </c>
      <c r="K5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91" spans="1:11">
      <c r="A591" s="9" t="s">
        <v>618</v>
      </c>
      <c r="B591" s="9" t="s">
        <v>19</v>
      </c>
      <c r="C591" s="9" t="s">
        <v>9</v>
      </c>
      <c r="D591">
        <v>155732</v>
      </c>
      <c r="E591">
        <v>13058</v>
      </c>
      <c r="F591" s="9" t="s">
        <v>10</v>
      </c>
      <c r="G591" s="9" t="s">
        <v>11578</v>
      </c>
      <c r="H591" s="9" t="s">
        <v>11</v>
      </c>
      <c r="I591" s="9" t="str">
        <f>IF(AND(Table1_2[[#This Row],[Credit_History]]="Poor",Table1_2[[#This Row],[Loan_Amount]]&lt;50000),"HIGH RISK","SAFE")</f>
        <v>HIGH RISK</v>
      </c>
      <c r="J591" s="10" t="str">
        <f>IF(Table1_2[[#This Row],[Loan_Status]]="pending","follow-up needed","done")</f>
        <v>follow-up needed</v>
      </c>
      <c r="K5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92" spans="1:11">
      <c r="A592" s="9" t="s">
        <v>619</v>
      </c>
      <c r="B592" s="9" t="s">
        <v>36</v>
      </c>
      <c r="C592" s="9" t="s">
        <v>11579</v>
      </c>
      <c r="D592">
        <v>91172</v>
      </c>
      <c r="E592">
        <v>96774</v>
      </c>
      <c r="F592" s="9" t="s">
        <v>10</v>
      </c>
      <c r="G592" s="9" t="s">
        <v>24</v>
      </c>
      <c r="H592" s="9" t="s">
        <v>21</v>
      </c>
      <c r="I592" s="9" t="str">
        <f>IF(AND(Table1_2[[#This Row],[Credit_History]]="Poor",Table1_2[[#This Row],[Loan_Amount]]&lt;50000),"HIGH RISK","SAFE")</f>
        <v>SAFE</v>
      </c>
      <c r="J592" s="10" t="str">
        <f>IF(Table1_2[[#This Row],[Loan_Status]]="pending","follow-up needed","done")</f>
        <v>follow-up needed</v>
      </c>
      <c r="K5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93" spans="1:11">
      <c r="A593" s="9" t="s">
        <v>620</v>
      </c>
      <c r="B593" s="9" t="s">
        <v>36</v>
      </c>
      <c r="C593" s="9" t="s">
        <v>14</v>
      </c>
      <c r="D593">
        <v>184074</v>
      </c>
      <c r="E593">
        <v>11259</v>
      </c>
      <c r="F593" s="9" t="s">
        <v>10</v>
      </c>
      <c r="G593" s="9" t="s">
        <v>11578</v>
      </c>
      <c r="H593" s="9" t="s">
        <v>11</v>
      </c>
      <c r="I593" s="9" t="str">
        <f>IF(AND(Table1_2[[#This Row],[Credit_History]]="Poor",Table1_2[[#This Row],[Loan_Amount]]&lt;50000),"HIGH RISK","SAFE")</f>
        <v>HIGH RISK</v>
      </c>
      <c r="J593" s="10" t="str">
        <f>IF(Table1_2[[#This Row],[Loan_Status]]="pending","follow-up needed","done")</f>
        <v>follow-up needed</v>
      </c>
      <c r="K5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94" spans="1:11">
      <c r="A594" s="9" t="s">
        <v>621</v>
      </c>
      <c r="B594" s="9" t="s">
        <v>19</v>
      </c>
      <c r="C594" s="9" t="s">
        <v>14</v>
      </c>
      <c r="D594">
        <v>194102</v>
      </c>
      <c r="E594">
        <v>64869</v>
      </c>
      <c r="F594" s="9" t="s">
        <v>10</v>
      </c>
      <c r="G594" s="9" t="s">
        <v>11578</v>
      </c>
      <c r="H594" s="9" t="s">
        <v>11</v>
      </c>
      <c r="I594" s="9" t="str">
        <f>IF(AND(Table1_2[[#This Row],[Credit_History]]="Poor",Table1_2[[#This Row],[Loan_Amount]]&lt;50000),"HIGH RISK","SAFE")</f>
        <v>SAFE</v>
      </c>
      <c r="J594" s="10" t="str">
        <f>IF(Table1_2[[#This Row],[Loan_Status]]="pending","follow-up needed","done")</f>
        <v>follow-up needed</v>
      </c>
      <c r="K5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95" spans="1:11">
      <c r="A595" s="9" t="s">
        <v>622</v>
      </c>
      <c r="B595" s="9" t="s">
        <v>19</v>
      </c>
      <c r="C595" s="9" t="s">
        <v>11579</v>
      </c>
      <c r="D595">
        <v>114941</v>
      </c>
      <c r="E595">
        <v>41290</v>
      </c>
      <c r="F595" s="9" t="s">
        <v>10</v>
      </c>
      <c r="G595" s="9" t="s">
        <v>16</v>
      </c>
      <c r="H595" s="9" t="s">
        <v>11</v>
      </c>
      <c r="I595" s="9" t="str">
        <f>IF(AND(Table1_2[[#This Row],[Credit_History]]="Poor",Table1_2[[#This Row],[Loan_Amount]]&lt;50000),"HIGH RISK","SAFE")</f>
        <v>HIGH RISK</v>
      </c>
      <c r="J595" s="10" t="str">
        <f>IF(Table1_2[[#This Row],[Loan_Status]]="pending","follow-up needed","done")</f>
        <v>done</v>
      </c>
      <c r="K5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96" spans="1:11">
      <c r="A596" s="9" t="s">
        <v>623</v>
      </c>
      <c r="B596" s="9" t="s">
        <v>19</v>
      </c>
      <c r="C596" s="9" t="s">
        <v>14</v>
      </c>
      <c r="D596">
        <v>20845</v>
      </c>
      <c r="E596">
        <v>13862</v>
      </c>
      <c r="F596" s="9" t="s">
        <v>10</v>
      </c>
      <c r="G596" s="9" t="s">
        <v>24</v>
      </c>
      <c r="H596" s="9" t="s">
        <v>31</v>
      </c>
      <c r="I596" s="9" t="str">
        <f>IF(AND(Table1_2[[#This Row],[Credit_History]]="Poor",Table1_2[[#This Row],[Loan_Amount]]&lt;50000),"HIGH RISK","SAFE")</f>
        <v>HIGH RISK</v>
      </c>
      <c r="J596" s="10" t="str">
        <f>IF(Table1_2[[#This Row],[Loan_Status]]="pending","follow-up needed","done")</f>
        <v>follow-up needed</v>
      </c>
      <c r="K5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97" spans="1:11">
      <c r="A597" s="9" t="s">
        <v>624</v>
      </c>
      <c r="B597" s="9" t="s">
        <v>19</v>
      </c>
      <c r="C597" s="9" t="s">
        <v>14</v>
      </c>
      <c r="D597">
        <v>137727</v>
      </c>
      <c r="E597">
        <v>90817</v>
      </c>
      <c r="F597" s="9" t="s">
        <v>10</v>
      </c>
      <c r="G597" s="9" t="s">
        <v>16</v>
      </c>
      <c r="H597" s="9" t="s">
        <v>31</v>
      </c>
      <c r="I597" s="9" t="str">
        <f>IF(AND(Table1_2[[#This Row],[Credit_History]]="Poor",Table1_2[[#This Row],[Loan_Amount]]&lt;50000),"HIGH RISK","SAFE")</f>
        <v>SAFE</v>
      </c>
      <c r="J597" s="10" t="str">
        <f>IF(Table1_2[[#This Row],[Loan_Status]]="pending","follow-up needed","done")</f>
        <v>done</v>
      </c>
      <c r="K5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98" spans="1:11">
      <c r="A598" s="9" t="s">
        <v>625</v>
      </c>
      <c r="B598" s="9" t="s">
        <v>36</v>
      </c>
      <c r="C598" s="9" t="s">
        <v>11579</v>
      </c>
      <c r="D598">
        <v>186688</v>
      </c>
      <c r="E598">
        <v>51224</v>
      </c>
      <c r="F598" s="9" t="s">
        <v>10</v>
      </c>
      <c r="G598" s="9" t="s">
        <v>24</v>
      </c>
      <c r="H598" s="9" t="s">
        <v>11</v>
      </c>
      <c r="I598" s="9" t="str">
        <f>IF(AND(Table1_2[[#This Row],[Credit_History]]="Poor",Table1_2[[#This Row],[Loan_Amount]]&lt;50000),"HIGH RISK","SAFE")</f>
        <v>SAFE</v>
      </c>
      <c r="J598" s="10" t="str">
        <f>IF(Table1_2[[#This Row],[Loan_Status]]="pending","follow-up needed","done")</f>
        <v>follow-up needed</v>
      </c>
      <c r="K5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99" spans="1:11">
      <c r="A599" s="9" t="s">
        <v>626</v>
      </c>
      <c r="B599" s="9" t="s">
        <v>36</v>
      </c>
      <c r="C599" s="9" t="s">
        <v>14</v>
      </c>
      <c r="D599">
        <v>101247</v>
      </c>
      <c r="E599">
        <v>34140</v>
      </c>
      <c r="F599" s="9" t="s">
        <v>10</v>
      </c>
      <c r="G599" s="9" t="s">
        <v>16</v>
      </c>
      <c r="H599" s="9" t="s">
        <v>11</v>
      </c>
      <c r="I599" s="9" t="str">
        <f>IF(AND(Table1_2[[#This Row],[Credit_History]]="Poor",Table1_2[[#This Row],[Loan_Amount]]&lt;50000),"HIGH RISK","SAFE")</f>
        <v>HIGH RISK</v>
      </c>
      <c r="J599" s="10" t="str">
        <f>IF(Table1_2[[#This Row],[Loan_Status]]="pending","follow-up needed","done")</f>
        <v>done</v>
      </c>
      <c r="K5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00" spans="1:11">
      <c r="A600" s="9" t="s">
        <v>627</v>
      </c>
      <c r="B600" s="9" t="s">
        <v>36</v>
      </c>
      <c r="C600" s="9" t="s">
        <v>46</v>
      </c>
      <c r="D600">
        <v>162418</v>
      </c>
      <c r="E600">
        <v>63288</v>
      </c>
      <c r="F600" s="9" t="s">
        <v>10</v>
      </c>
      <c r="G600" s="9" t="s">
        <v>20</v>
      </c>
      <c r="H600" s="9" t="s">
        <v>17</v>
      </c>
      <c r="I600" s="9" t="str">
        <f>IF(AND(Table1_2[[#This Row],[Credit_History]]="Poor",Table1_2[[#This Row],[Loan_Amount]]&lt;50000),"HIGH RISK","SAFE")</f>
        <v>SAFE</v>
      </c>
      <c r="J600" s="10" t="str">
        <f>IF(Table1_2[[#This Row],[Loan_Status]]="pending","follow-up needed","done")</f>
        <v>done</v>
      </c>
      <c r="K6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01" spans="1:11">
      <c r="A601" s="9" t="s">
        <v>628</v>
      </c>
      <c r="B601" s="9" t="s">
        <v>19</v>
      </c>
      <c r="C601" s="9" t="s">
        <v>9</v>
      </c>
      <c r="D601">
        <v>171584</v>
      </c>
      <c r="E601">
        <v>91504</v>
      </c>
      <c r="F601" s="9" t="s">
        <v>10</v>
      </c>
      <c r="G601" s="9" t="s">
        <v>11578</v>
      </c>
      <c r="H601" s="9" t="s">
        <v>11</v>
      </c>
      <c r="I601" s="9" t="str">
        <f>IF(AND(Table1_2[[#This Row],[Credit_History]]="Poor",Table1_2[[#This Row],[Loan_Amount]]&lt;50000),"HIGH RISK","SAFE")</f>
        <v>SAFE</v>
      </c>
      <c r="J601" s="10" t="str">
        <f>IF(Table1_2[[#This Row],[Loan_Status]]="pending","follow-up needed","done")</f>
        <v>follow-up needed</v>
      </c>
      <c r="K6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02" spans="1:11">
      <c r="A602" s="9" t="s">
        <v>629</v>
      </c>
      <c r="B602" s="9" t="s">
        <v>5032</v>
      </c>
      <c r="C602" s="9" t="s">
        <v>46</v>
      </c>
      <c r="D602">
        <v>101002</v>
      </c>
      <c r="E602">
        <v>46384</v>
      </c>
      <c r="F602" s="9" t="s">
        <v>10</v>
      </c>
      <c r="G602" s="9" t="s">
        <v>16</v>
      </c>
      <c r="H602" s="9" t="s">
        <v>17</v>
      </c>
      <c r="I602" s="9" t="str">
        <f>IF(AND(Table1_2[[#This Row],[Credit_History]]="Poor",Table1_2[[#This Row],[Loan_Amount]]&lt;50000),"HIGH RISK","SAFE")</f>
        <v>HIGH RISK</v>
      </c>
      <c r="J602" s="10" t="str">
        <f>IF(Table1_2[[#This Row],[Loan_Status]]="pending","follow-up needed","done")</f>
        <v>done</v>
      </c>
      <c r="K6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03" spans="1:11">
      <c r="A603" s="9" t="s">
        <v>630</v>
      </c>
      <c r="B603" s="9" t="s">
        <v>19</v>
      </c>
      <c r="C603" s="9" t="s">
        <v>14</v>
      </c>
      <c r="D603">
        <v>194427</v>
      </c>
      <c r="E603">
        <v>47289</v>
      </c>
      <c r="F603" s="9" t="s">
        <v>10</v>
      </c>
      <c r="G603" s="9" t="s">
        <v>24</v>
      </c>
      <c r="H603" s="9" t="s">
        <v>31</v>
      </c>
      <c r="I603" s="9" t="str">
        <f>IF(AND(Table1_2[[#This Row],[Credit_History]]="Poor",Table1_2[[#This Row],[Loan_Amount]]&lt;50000),"HIGH RISK","SAFE")</f>
        <v>HIGH RISK</v>
      </c>
      <c r="J603" s="10" t="str">
        <f>IF(Table1_2[[#This Row],[Loan_Status]]="pending","follow-up needed","done")</f>
        <v>follow-up needed</v>
      </c>
      <c r="K6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04" spans="1:11">
      <c r="A604" s="9" t="s">
        <v>631</v>
      </c>
      <c r="B604" s="9" t="s">
        <v>36</v>
      </c>
      <c r="C604" s="9" t="s">
        <v>9</v>
      </c>
      <c r="D604">
        <v>171914</v>
      </c>
      <c r="E604">
        <v>41596</v>
      </c>
      <c r="F604" s="9" t="s">
        <v>15</v>
      </c>
      <c r="G604" s="9" t="s">
        <v>16</v>
      </c>
      <c r="H604" s="9" t="s">
        <v>31</v>
      </c>
      <c r="I604" s="9" t="str">
        <f>IF(AND(Table1_2[[#This Row],[Credit_History]]="Poor",Table1_2[[#This Row],[Loan_Amount]]&lt;50000),"HIGH RISK","SAFE")</f>
        <v>SAFE</v>
      </c>
      <c r="J604" s="10" t="str">
        <f>IF(Table1_2[[#This Row],[Loan_Status]]="pending","follow-up needed","done")</f>
        <v>done</v>
      </c>
      <c r="K60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605" spans="1:11">
      <c r="A605" s="9" t="s">
        <v>632</v>
      </c>
      <c r="B605" s="9" t="s">
        <v>19</v>
      </c>
      <c r="C605" s="9" t="s">
        <v>46</v>
      </c>
      <c r="D605">
        <v>29004</v>
      </c>
      <c r="E605">
        <v>37431</v>
      </c>
      <c r="F605" s="9" t="s">
        <v>15</v>
      </c>
      <c r="G605" s="9" t="s">
        <v>11578</v>
      </c>
      <c r="H605" s="9" t="s">
        <v>31</v>
      </c>
      <c r="I605" s="9" t="str">
        <f>IF(AND(Table1_2[[#This Row],[Credit_History]]="Poor",Table1_2[[#This Row],[Loan_Amount]]&lt;50000),"HIGH RISK","SAFE")</f>
        <v>SAFE</v>
      </c>
      <c r="J605" s="10" t="str">
        <f>IF(Table1_2[[#This Row],[Loan_Status]]="pending","follow-up needed","done")</f>
        <v>follow-up needed</v>
      </c>
      <c r="K6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06" spans="1:11">
      <c r="A606" s="9" t="s">
        <v>633</v>
      </c>
      <c r="B606" s="9" t="s">
        <v>36</v>
      </c>
      <c r="C606" s="9" t="s">
        <v>9</v>
      </c>
      <c r="D606">
        <v>120789</v>
      </c>
      <c r="E606">
        <v>17827</v>
      </c>
      <c r="F606" s="9" t="s">
        <v>10</v>
      </c>
      <c r="G606" s="9" t="s">
        <v>24</v>
      </c>
      <c r="H606" s="9" t="s">
        <v>31</v>
      </c>
      <c r="I606" s="9" t="str">
        <f>IF(AND(Table1_2[[#This Row],[Credit_History]]="Poor",Table1_2[[#This Row],[Loan_Amount]]&lt;50000),"HIGH RISK","SAFE")</f>
        <v>HIGH RISK</v>
      </c>
      <c r="J606" s="10" t="str">
        <f>IF(Table1_2[[#This Row],[Loan_Status]]="pending","follow-up needed","done")</f>
        <v>follow-up needed</v>
      </c>
      <c r="K6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07" spans="1:11">
      <c r="A607" s="9" t="s">
        <v>634</v>
      </c>
      <c r="B607" s="9" t="s">
        <v>19</v>
      </c>
      <c r="C607" s="9" t="s">
        <v>14</v>
      </c>
      <c r="D607">
        <v>31798</v>
      </c>
      <c r="E607">
        <v>48139</v>
      </c>
      <c r="F607" s="9" t="s">
        <v>10</v>
      </c>
      <c r="G607" s="9" t="s">
        <v>24</v>
      </c>
      <c r="H607" s="9" t="s">
        <v>17</v>
      </c>
      <c r="I607" s="9" t="str">
        <f>IF(AND(Table1_2[[#This Row],[Credit_History]]="Poor",Table1_2[[#This Row],[Loan_Amount]]&lt;50000),"HIGH RISK","SAFE")</f>
        <v>HIGH RISK</v>
      </c>
      <c r="J607" s="10" t="str">
        <f>IF(Table1_2[[#This Row],[Loan_Status]]="pending","follow-up needed","done")</f>
        <v>follow-up needed</v>
      </c>
      <c r="K6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08" spans="1:11">
      <c r="A608" s="9" t="s">
        <v>635</v>
      </c>
      <c r="B608" s="9" t="s">
        <v>19</v>
      </c>
      <c r="C608" s="9" t="s">
        <v>14</v>
      </c>
      <c r="D608">
        <v>11750</v>
      </c>
      <c r="E608">
        <v>24843</v>
      </c>
      <c r="F608" s="9" t="s">
        <v>10</v>
      </c>
      <c r="G608" s="9" t="s">
        <v>11578</v>
      </c>
      <c r="H608" s="9" t="s">
        <v>17</v>
      </c>
      <c r="I608" s="9" t="str">
        <f>IF(AND(Table1_2[[#This Row],[Credit_History]]="Poor",Table1_2[[#This Row],[Loan_Amount]]&lt;50000),"HIGH RISK","SAFE")</f>
        <v>HIGH RISK</v>
      </c>
      <c r="J608" s="10" t="str">
        <f>IF(Table1_2[[#This Row],[Loan_Status]]="pending","follow-up needed","done")</f>
        <v>follow-up needed</v>
      </c>
      <c r="K6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09" spans="1:11">
      <c r="A609" s="9" t="s">
        <v>636</v>
      </c>
      <c r="B609" s="9" t="s">
        <v>19</v>
      </c>
      <c r="C609" s="9" t="s">
        <v>11579</v>
      </c>
      <c r="D609">
        <v>133642</v>
      </c>
      <c r="E609">
        <v>35219</v>
      </c>
      <c r="F609" s="9" t="s">
        <v>10</v>
      </c>
      <c r="G609" s="9" t="s">
        <v>11578</v>
      </c>
      <c r="H609" s="9" t="s">
        <v>31</v>
      </c>
      <c r="I609" s="9" t="str">
        <f>IF(AND(Table1_2[[#This Row],[Credit_History]]="Poor",Table1_2[[#This Row],[Loan_Amount]]&lt;50000),"HIGH RISK","SAFE")</f>
        <v>HIGH RISK</v>
      </c>
      <c r="J609" s="10" t="str">
        <f>IF(Table1_2[[#This Row],[Loan_Status]]="pending","follow-up needed","done")</f>
        <v>follow-up needed</v>
      </c>
      <c r="K6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10" spans="1:11">
      <c r="A610" s="9" t="s">
        <v>637</v>
      </c>
      <c r="B610" s="9" t="s">
        <v>5032</v>
      </c>
      <c r="C610" s="9" t="s">
        <v>46</v>
      </c>
      <c r="D610">
        <v>135574</v>
      </c>
      <c r="E610">
        <v>55177</v>
      </c>
      <c r="F610" s="9" t="s">
        <v>10</v>
      </c>
      <c r="G610" s="9" t="s">
        <v>20</v>
      </c>
      <c r="H610" s="9" t="s">
        <v>31</v>
      </c>
      <c r="I610" s="9" t="str">
        <f>IF(AND(Table1_2[[#This Row],[Credit_History]]="Poor",Table1_2[[#This Row],[Loan_Amount]]&lt;50000),"HIGH RISK","SAFE")</f>
        <v>SAFE</v>
      </c>
      <c r="J610" s="10" t="str">
        <f>IF(Table1_2[[#This Row],[Loan_Status]]="pending","follow-up needed","done")</f>
        <v>done</v>
      </c>
      <c r="K6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11" spans="1:11">
      <c r="A611" s="9" t="s">
        <v>638</v>
      </c>
      <c r="B611" s="9" t="s">
        <v>36</v>
      </c>
      <c r="C611" s="9" t="s">
        <v>11579</v>
      </c>
      <c r="D611">
        <v>58947</v>
      </c>
      <c r="E611">
        <v>82004</v>
      </c>
      <c r="F611" s="9" t="s">
        <v>10</v>
      </c>
      <c r="G611" s="9" t="s">
        <v>16</v>
      </c>
      <c r="H611" s="9" t="s">
        <v>21</v>
      </c>
      <c r="I611" s="9" t="str">
        <f>IF(AND(Table1_2[[#This Row],[Credit_History]]="Poor",Table1_2[[#This Row],[Loan_Amount]]&lt;50000),"HIGH RISK","SAFE")</f>
        <v>SAFE</v>
      </c>
      <c r="J611" s="10" t="str">
        <f>IF(Table1_2[[#This Row],[Loan_Status]]="pending","follow-up needed","done")</f>
        <v>done</v>
      </c>
      <c r="K6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12" spans="1:11">
      <c r="A612" s="9" t="s">
        <v>639</v>
      </c>
      <c r="B612" s="9" t="s">
        <v>5032</v>
      </c>
      <c r="C612" s="9" t="s">
        <v>11579</v>
      </c>
      <c r="D612">
        <v>182165</v>
      </c>
      <c r="E612">
        <v>77122</v>
      </c>
      <c r="F612" s="9" t="s">
        <v>15</v>
      </c>
      <c r="G612" s="9" t="s">
        <v>24</v>
      </c>
      <c r="H612" s="9" t="s">
        <v>21</v>
      </c>
      <c r="I612" s="9" t="str">
        <f>IF(AND(Table1_2[[#This Row],[Credit_History]]="Poor",Table1_2[[#This Row],[Loan_Amount]]&lt;50000),"HIGH RISK","SAFE")</f>
        <v>SAFE</v>
      </c>
      <c r="J612" s="10" t="str">
        <f>IF(Table1_2[[#This Row],[Loan_Status]]="pending","follow-up needed","done")</f>
        <v>follow-up needed</v>
      </c>
      <c r="K6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13" spans="1:11">
      <c r="A613" s="9" t="s">
        <v>640</v>
      </c>
      <c r="B613" s="9" t="s">
        <v>36</v>
      </c>
      <c r="C613" s="9" t="s">
        <v>14</v>
      </c>
      <c r="D613">
        <v>50474</v>
      </c>
      <c r="E613">
        <v>99613</v>
      </c>
      <c r="F613" s="9" t="s">
        <v>15</v>
      </c>
      <c r="G613" s="9" t="s">
        <v>11578</v>
      </c>
      <c r="H613" s="9" t="s">
        <v>11</v>
      </c>
      <c r="I613" s="9" t="str">
        <f>IF(AND(Table1_2[[#This Row],[Credit_History]]="Poor",Table1_2[[#This Row],[Loan_Amount]]&lt;50000),"HIGH RISK","SAFE")</f>
        <v>SAFE</v>
      </c>
      <c r="J613" s="10" t="str">
        <f>IF(Table1_2[[#This Row],[Loan_Status]]="pending","follow-up needed","done")</f>
        <v>follow-up needed</v>
      </c>
      <c r="K6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14" spans="1:11">
      <c r="A614" s="9" t="s">
        <v>641</v>
      </c>
      <c r="B614" s="9" t="s">
        <v>36</v>
      </c>
      <c r="C614" s="9" t="s">
        <v>9</v>
      </c>
      <c r="D614">
        <v>106960</v>
      </c>
      <c r="E614">
        <v>78516</v>
      </c>
      <c r="F614" s="9" t="s">
        <v>10</v>
      </c>
      <c r="G614" s="9" t="s">
        <v>11578</v>
      </c>
      <c r="H614" s="9" t="s">
        <v>11</v>
      </c>
      <c r="I614" s="9" t="str">
        <f>IF(AND(Table1_2[[#This Row],[Credit_History]]="Poor",Table1_2[[#This Row],[Loan_Amount]]&lt;50000),"HIGH RISK","SAFE")</f>
        <v>SAFE</v>
      </c>
      <c r="J614" s="10" t="str">
        <f>IF(Table1_2[[#This Row],[Loan_Status]]="pending","follow-up needed","done")</f>
        <v>follow-up needed</v>
      </c>
      <c r="K6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15" spans="1:11">
      <c r="A615" s="9" t="s">
        <v>642</v>
      </c>
      <c r="B615" s="9" t="s">
        <v>19</v>
      </c>
      <c r="C615" s="9" t="s">
        <v>9</v>
      </c>
      <c r="D615">
        <v>133694</v>
      </c>
      <c r="E615">
        <v>28480</v>
      </c>
      <c r="F615" s="9" t="s">
        <v>15</v>
      </c>
      <c r="G615" s="9" t="s">
        <v>11578</v>
      </c>
      <c r="H615" s="9" t="s">
        <v>31</v>
      </c>
      <c r="I615" s="9" t="str">
        <f>IF(AND(Table1_2[[#This Row],[Credit_History]]="Poor",Table1_2[[#This Row],[Loan_Amount]]&lt;50000),"HIGH RISK","SAFE")</f>
        <v>SAFE</v>
      </c>
      <c r="J615" s="10" t="str">
        <f>IF(Table1_2[[#This Row],[Loan_Status]]="pending","follow-up needed","done")</f>
        <v>follow-up needed</v>
      </c>
      <c r="K6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16" spans="1:11">
      <c r="A616" s="9" t="s">
        <v>643</v>
      </c>
      <c r="B616" s="9" t="s">
        <v>5032</v>
      </c>
      <c r="C616" s="9" t="s">
        <v>14</v>
      </c>
      <c r="D616">
        <v>175984</v>
      </c>
      <c r="E616">
        <v>91602</v>
      </c>
      <c r="F616" s="9" t="s">
        <v>10</v>
      </c>
      <c r="G616" s="9" t="s">
        <v>16</v>
      </c>
      <c r="H616" s="9" t="s">
        <v>31</v>
      </c>
      <c r="I616" s="9" t="str">
        <f>IF(AND(Table1_2[[#This Row],[Credit_History]]="Poor",Table1_2[[#This Row],[Loan_Amount]]&lt;50000),"HIGH RISK","SAFE")</f>
        <v>SAFE</v>
      </c>
      <c r="J616" s="10" t="str">
        <f>IF(Table1_2[[#This Row],[Loan_Status]]="pending","follow-up needed","done")</f>
        <v>done</v>
      </c>
      <c r="K6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17" spans="1:11">
      <c r="A617" s="9" t="s">
        <v>644</v>
      </c>
      <c r="B617" s="9" t="s">
        <v>5032</v>
      </c>
      <c r="C617" s="9" t="s">
        <v>46</v>
      </c>
      <c r="D617">
        <v>109419</v>
      </c>
      <c r="E617">
        <v>94824</v>
      </c>
      <c r="F617" s="9" t="s">
        <v>10</v>
      </c>
      <c r="G617" s="9" t="s">
        <v>11578</v>
      </c>
      <c r="H617" s="9" t="s">
        <v>17</v>
      </c>
      <c r="I617" s="9" t="str">
        <f>IF(AND(Table1_2[[#This Row],[Credit_History]]="Poor",Table1_2[[#This Row],[Loan_Amount]]&lt;50000),"HIGH RISK","SAFE")</f>
        <v>SAFE</v>
      </c>
      <c r="J617" s="10" t="str">
        <f>IF(Table1_2[[#This Row],[Loan_Status]]="pending","follow-up needed","done")</f>
        <v>follow-up needed</v>
      </c>
      <c r="K6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18" spans="1:11">
      <c r="A618" s="9" t="s">
        <v>645</v>
      </c>
      <c r="B618" s="9" t="s">
        <v>19</v>
      </c>
      <c r="C618" s="9" t="s">
        <v>46</v>
      </c>
      <c r="D618">
        <v>165092</v>
      </c>
      <c r="E618">
        <v>9423</v>
      </c>
      <c r="F618" s="9" t="s">
        <v>10</v>
      </c>
      <c r="G618" s="9" t="s">
        <v>16</v>
      </c>
      <c r="H618" s="9" t="s">
        <v>11</v>
      </c>
      <c r="I618" s="9" t="str">
        <f>IF(AND(Table1_2[[#This Row],[Credit_History]]="Poor",Table1_2[[#This Row],[Loan_Amount]]&lt;50000),"HIGH RISK","SAFE")</f>
        <v>HIGH RISK</v>
      </c>
      <c r="J618" s="10" t="str">
        <f>IF(Table1_2[[#This Row],[Loan_Status]]="pending","follow-up needed","done")</f>
        <v>done</v>
      </c>
      <c r="K6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19" spans="1:11">
      <c r="A619" s="9" t="s">
        <v>646</v>
      </c>
      <c r="B619" s="9" t="s">
        <v>36</v>
      </c>
      <c r="C619" s="9" t="s">
        <v>9</v>
      </c>
      <c r="D619">
        <v>15203</v>
      </c>
      <c r="E619">
        <v>35273</v>
      </c>
      <c r="F619" s="9" t="s">
        <v>10</v>
      </c>
      <c r="G619" s="9" t="s">
        <v>24</v>
      </c>
      <c r="H619" s="9" t="s">
        <v>17</v>
      </c>
      <c r="I619" s="9" t="str">
        <f>IF(AND(Table1_2[[#This Row],[Credit_History]]="Poor",Table1_2[[#This Row],[Loan_Amount]]&lt;50000),"HIGH RISK","SAFE")</f>
        <v>HIGH RISK</v>
      </c>
      <c r="J619" s="10" t="str">
        <f>IF(Table1_2[[#This Row],[Loan_Status]]="pending","follow-up needed","done")</f>
        <v>follow-up needed</v>
      </c>
      <c r="K6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20" spans="1:11">
      <c r="A620" s="9" t="s">
        <v>647</v>
      </c>
      <c r="B620" s="9" t="s">
        <v>19</v>
      </c>
      <c r="C620" s="9" t="s">
        <v>9</v>
      </c>
      <c r="D620">
        <v>182935</v>
      </c>
      <c r="E620">
        <v>58239</v>
      </c>
      <c r="F620" s="9" t="s">
        <v>15</v>
      </c>
      <c r="G620" s="9" t="s">
        <v>20</v>
      </c>
      <c r="H620" s="9" t="s">
        <v>11</v>
      </c>
      <c r="I620" s="9" t="str">
        <f>IF(AND(Table1_2[[#This Row],[Credit_History]]="Poor",Table1_2[[#This Row],[Loan_Amount]]&lt;50000),"HIGH RISK","SAFE")</f>
        <v>SAFE</v>
      </c>
      <c r="J620" s="10" t="str">
        <f>IF(Table1_2[[#This Row],[Loan_Status]]="pending","follow-up needed","done")</f>
        <v>done</v>
      </c>
      <c r="K6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21" spans="1:11">
      <c r="A621" s="9" t="s">
        <v>648</v>
      </c>
      <c r="B621" s="9" t="s">
        <v>36</v>
      </c>
      <c r="C621" s="9" t="s">
        <v>11579</v>
      </c>
      <c r="D621">
        <v>157278</v>
      </c>
      <c r="E621">
        <v>12867</v>
      </c>
      <c r="F621" s="9" t="s">
        <v>10</v>
      </c>
      <c r="G621" s="9" t="s">
        <v>20</v>
      </c>
      <c r="H621" s="9" t="s">
        <v>11</v>
      </c>
      <c r="I621" s="9" t="str">
        <f>IF(AND(Table1_2[[#This Row],[Credit_History]]="Poor",Table1_2[[#This Row],[Loan_Amount]]&lt;50000),"HIGH RISK","SAFE")</f>
        <v>HIGH RISK</v>
      </c>
      <c r="J621" s="10" t="str">
        <f>IF(Table1_2[[#This Row],[Loan_Status]]="pending","follow-up needed","done")</f>
        <v>done</v>
      </c>
      <c r="K6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22" spans="1:11">
      <c r="A622" s="9" t="s">
        <v>649</v>
      </c>
      <c r="B622" s="9" t="s">
        <v>36</v>
      </c>
      <c r="C622" s="9" t="s">
        <v>14</v>
      </c>
      <c r="D622">
        <v>69777</v>
      </c>
      <c r="E622">
        <v>17715</v>
      </c>
      <c r="F622" s="9" t="s">
        <v>15</v>
      </c>
      <c r="G622" s="9" t="s">
        <v>24</v>
      </c>
      <c r="H622" s="9" t="s">
        <v>21</v>
      </c>
      <c r="I622" s="9" t="str">
        <f>IF(AND(Table1_2[[#This Row],[Credit_History]]="Poor",Table1_2[[#This Row],[Loan_Amount]]&lt;50000),"HIGH RISK","SAFE")</f>
        <v>SAFE</v>
      </c>
      <c r="J622" s="10" t="str">
        <f>IF(Table1_2[[#This Row],[Loan_Status]]="pending","follow-up needed","done")</f>
        <v>follow-up needed</v>
      </c>
      <c r="K6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23" spans="1:11">
      <c r="A623" s="9" t="s">
        <v>650</v>
      </c>
      <c r="B623" s="9" t="s">
        <v>36</v>
      </c>
      <c r="C623" s="9" t="s">
        <v>14</v>
      </c>
      <c r="D623">
        <v>41619</v>
      </c>
      <c r="E623">
        <v>66224</v>
      </c>
      <c r="F623" s="9" t="s">
        <v>10</v>
      </c>
      <c r="G623" s="9" t="s">
        <v>24</v>
      </c>
      <c r="H623" s="9" t="s">
        <v>17</v>
      </c>
      <c r="I623" s="9" t="str">
        <f>IF(AND(Table1_2[[#This Row],[Credit_History]]="Poor",Table1_2[[#This Row],[Loan_Amount]]&lt;50000),"HIGH RISK","SAFE")</f>
        <v>SAFE</v>
      </c>
      <c r="J623" s="10" t="str">
        <f>IF(Table1_2[[#This Row],[Loan_Status]]="pending","follow-up needed","done")</f>
        <v>follow-up needed</v>
      </c>
      <c r="K6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24" spans="1:11">
      <c r="A624" s="9" t="s">
        <v>651</v>
      </c>
      <c r="B624" s="9" t="s">
        <v>19</v>
      </c>
      <c r="C624" s="9" t="s">
        <v>9</v>
      </c>
      <c r="D624">
        <v>124970</v>
      </c>
      <c r="E624">
        <v>54351</v>
      </c>
      <c r="F624" s="9" t="s">
        <v>10</v>
      </c>
      <c r="G624" s="9" t="s">
        <v>16</v>
      </c>
      <c r="H624" s="9" t="s">
        <v>17</v>
      </c>
      <c r="I624" s="9" t="str">
        <f>IF(AND(Table1_2[[#This Row],[Credit_History]]="Poor",Table1_2[[#This Row],[Loan_Amount]]&lt;50000),"HIGH RISK","SAFE")</f>
        <v>SAFE</v>
      </c>
      <c r="J624" s="10" t="str">
        <f>IF(Table1_2[[#This Row],[Loan_Status]]="pending","follow-up needed","done")</f>
        <v>done</v>
      </c>
      <c r="K6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25" spans="1:11">
      <c r="A625" s="9" t="s">
        <v>652</v>
      </c>
      <c r="B625" s="9" t="s">
        <v>19</v>
      </c>
      <c r="C625" s="9" t="s">
        <v>9</v>
      </c>
      <c r="D625">
        <v>77666</v>
      </c>
      <c r="E625">
        <v>96520</v>
      </c>
      <c r="F625" s="9" t="s">
        <v>10</v>
      </c>
      <c r="G625" s="9" t="s">
        <v>24</v>
      </c>
      <c r="H625" s="9" t="s">
        <v>21</v>
      </c>
      <c r="I625" s="9" t="str">
        <f>IF(AND(Table1_2[[#This Row],[Credit_History]]="Poor",Table1_2[[#This Row],[Loan_Amount]]&lt;50000),"HIGH RISK","SAFE")</f>
        <v>SAFE</v>
      </c>
      <c r="J625" s="10" t="str">
        <f>IF(Table1_2[[#This Row],[Loan_Status]]="pending","follow-up needed","done")</f>
        <v>follow-up needed</v>
      </c>
      <c r="K6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26" spans="1:11">
      <c r="A626" s="9" t="s">
        <v>653</v>
      </c>
      <c r="B626" s="9" t="s">
        <v>36</v>
      </c>
      <c r="C626" s="9" t="s">
        <v>46</v>
      </c>
      <c r="D626">
        <v>148945</v>
      </c>
      <c r="E626">
        <v>12083</v>
      </c>
      <c r="F626" s="9" t="s">
        <v>10</v>
      </c>
      <c r="G626" s="9" t="s">
        <v>11578</v>
      </c>
      <c r="H626" s="9" t="s">
        <v>31</v>
      </c>
      <c r="I626" s="9" t="str">
        <f>IF(AND(Table1_2[[#This Row],[Credit_History]]="Poor",Table1_2[[#This Row],[Loan_Amount]]&lt;50000),"HIGH RISK","SAFE")</f>
        <v>HIGH RISK</v>
      </c>
      <c r="J626" s="10" t="str">
        <f>IF(Table1_2[[#This Row],[Loan_Status]]="pending","follow-up needed","done")</f>
        <v>follow-up needed</v>
      </c>
      <c r="K6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27" spans="1:11">
      <c r="A627" s="9" t="s">
        <v>654</v>
      </c>
      <c r="B627" s="9" t="s">
        <v>36</v>
      </c>
      <c r="C627" s="9" t="s">
        <v>14</v>
      </c>
      <c r="D627">
        <v>81983</v>
      </c>
      <c r="E627">
        <v>61332</v>
      </c>
      <c r="F627" s="9" t="s">
        <v>10</v>
      </c>
      <c r="G627" s="9" t="s">
        <v>24</v>
      </c>
      <c r="H627" s="9" t="s">
        <v>11</v>
      </c>
      <c r="I627" s="9" t="str">
        <f>IF(AND(Table1_2[[#This Row],[Credit_History]]="Poor",Table1_2[[#This Row],[Loan_Amount]]&lt;50000),"HIGH RISK","SAFE")</f>
        <v>SAFE</v>
      </c>
      <c r="J627" s="10" t="str">
        <f>IF(Table1_2[[#This Row],[Loan_Status]]="pending","follow-up needed","done")</f>
        <v>follow-up needed</v>
      </c>
      <c r="K6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28" spans="1:11">
      <c r="A628" s="9" t="s">
        <v>655</v>
      </c>
      <c r="B628" s="9" t="s">
        <v>19</v>
      </c>
      <c r="C628" s="9" t="s">
        <v>9</v>
      </c>
      <c r="D628">
        <v>151106</v>
      </c>
      <c r="E628">
        <v>31236</v>
      </c>
      <c r="F628" s="9" t="s">
        <v>10</v>
      </c>
      <c r="G628" s="9" t="s">
        <v>16</v>
      </c>
      <c r="H628" s="9" t="s">
        <v>31</v>
      </c>
      <c r="I628" s="9" t="str">
        <f>IF(AND(Table1_2[[#This Row],[Credit_History]]="Poor",Table1_2[[#This Row],[Loan_Amount]]&lt;50000),"HIGH RISK","SAFE")</f>
        <v>HIGH RISK</v>
      </c>
      <c r="J628" s="10" t="str">
        <f>IF(Table1_2[[#This Row],[Loan_Status]]="pending","follow-up needed","done")</f>
        <v>done</v>
      </c>
      <c r="K6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29" spans="1:11">
      <c r="A629" s="9" t="s">
        <v>656</v>
      </c>
      <c r="B629" s="9" t="s">
        <v>36</v>
      </c>
      <c r="C629" s="9" t="s">
        <v>46</v>
      </c>
      <c r="D629">
        <v>196479</v>
      </c>
      <c r="E629">
        <v>25866</v>
      </c>
      <c r="F629" s="9" t="s">
        <v>10</v>
      </c>
      <c r="G629" s="9" t="s">
        <v>16</v>
      </c>
      <c r="H629" s="9" t="s">
        <v>11</v>
      </c>
      <c r="I629" s="9" t="str">
        <f>IF(AND(Table1_2[[#This Row],[Credit_History]]="Poor",Table1_2[[#This Row],[Loan_Amount]]&lt;50000),"HIGH RISK","SAFE")</f>
        <v>HIGH RISK</v>
      </c>
      <c r="J629" s="10" t="str">
        <f>IF(Table1_2[[#This Row],[Loan_Status]]="pending","follow-up needed","done")</f>
        <v>done</v>
      </c>
      <c r="K6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30" spans="1:11">
      <c r="A630" s="9" t="s">
        <v>657</v>
      </c>
      <c r="B630" s="9" t="s">
        <v>19</v>
      </c>
      <c r="C630" s="9" t="s">
        <v>46</v>
      </c>
      <c r="D630">
        <v>179165</v>
      </c>
      <c r="E630">
        <v>71007</v>
      </c>
      <c r="F630" s="9" t="s">
        <v>10</v>
      </c>
      <c r="G630" s="9" t="s">
        <v>20</v>
      </c>
      <c r="H630" s="9" t="s">
        <v>11</v>
      </c>
      <c r="I630" s="9" t="str">
        <f>IF(AND(Table1_2[[#This Row],[Credit_History]]="Poor",Table1_2[[#This Row],[Loan_Amount]]&lt;50000),"HIGH RISK","SAFE")</f>
        <v>SAFE</v>
      </c>
      <c r="J630" s="10" t="str">
        <f>IF(Table1_2[[#This Row],[Loan_Status]]="pending","follow-up needed","done")</f>
        <v>done</v>
      </c>
      <c r="K6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31" spans="1:11">
      <c r="A631" s="9" t="s">
        <v>658</v>
      </c>
      <c r="B631" s="9" t="s">
        <v>36</v>
      </c>
      <c r="C631" s="9" t="s">
        <v>46</v>
      </c>
      <c r="D631">
        <v>160104</v>
      </c>
      <c r="E631">
        <v>8734</v>
      </c>
      <c r="F631" s="9" t="s">
        <v>15</v>
      </c>
      <c r="G631" s="9" t="s">
        <v>24</v>
      </c>
      <c r="H631" s="9" t="s">
        <v>21</v>
      </c>
      <c r="I631" s="9" t="str">
        <f>IF(AND(Table1_2[[#This Row],[Credit_History]]="Poor",Table1_2[[#This Row],[Loan_Amount]]&lt;50000),"HIGH RISK","SAFE")</f>
        <v>SAFE</v>
      </c>
      <c r="J631" s="10" t="str">
        <f>IF(Table1_2[[#This Row],[Loan_Status]]="pending","follow-up needed","done")</f>
        <v>follow-up needed</v>
      </c>
      <c r="K6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32" spans="1:11">
      <c r="A632" s="9" t="s">
        <v>659</v>
      </c>
      <c r="B632" s="9" t="s">
        <v>36</v>
      </c>
      <c r="C632" s="9" t="s">
        <v>11579</v>
      </c>
      <c r="D632">
        <v>37188</v>
      </c>
      <c r="E632">
        <v>66887</v>
      </c>
      <c r="F632" s="9" t="s">
        <v>10</v>
      </c>
      <c r="G632" s="9" t="s">
        <v>24</v>
      </c>
      <c r="H632" s="9" t="s">
        <v>21</v>
      </c>
      <c r="I632" s="9" t="str">
        <f>IF(AND(Table1_2[[#This Row],[Credit_History]]="Poor",Table1_2[[#This Row],[Loan_Amount]]&lt;50000),"HIGH RISK","SAFE")</f>
        <v>SAFE</v>
      </c>
      <c r="J632" s="10" t="str">
        <f>IF(Table1_2[[#This Row],[Loan_Status]]="pending","follow-up needed","done")</f>
        <v>follow-up needed</v>
      </c>
      <c r="K6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33" spans="1:11">
      <c r="A633" s="9" t="s">
        <v>660</v>
      </c>
      <c r="B633" s="9" t="s">
        <v>19</v>
      </c>
      <c r="C633" s="9" t="s">
        <v>9</v>
      </c>
      <c r="D633">
        <v>67238</v>
      </c>
      <c r="E633">
        <v>40912</v>
      </c>
      <c r="F633" s="9" t="s">
        <v>10</v>
      </c>
      <c r="G633" s="9" t="s">
        <v>24</v>
      </c>
      <c r="H633" s="9" t="s">
        <v>21</v>
      </c>
      <c r="I633" s="9" t="str">
        <f>IF(AND(Table1_2[[#This Row],[Credit_History]]="Poor",Table1_2[[#This Row],[Loan_Amount]]&lt;50000),"HIGH RISK","SAFE")</f>
        <v>HIGH RISK</v>
      </c>
      <c r="J633" s="10" t="str">
        <f>IF(Table1_2[[#This Row],[Loan_Status]]="pending","follow-up needed","done")</f>
        <v>follow-up needed</v>
      </c>
      <c r="K6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34" spans="1:11">
      <c r="A634" s="9" t="s">
        <v>661</v>
      </c>
      <c r="B634" s="9" t="s">
        <v>36</v>
      </c>
      <c r="C634" s="9" t="s">
        <v>46</v>
      </c>
      <c r="D634">
        <v>17562</v>
      </c>
      <c r="E634">
        <v>84867</v>
      </c>
      <c r="F634" s="9" t="s">
        <v>15</v>
      </c>
      <c r="G634" s="9" t="s">
        <v>24</v>
      </c>
      <c r="H634" s="9" t="s">
        <v>17</v>
      </c>
      <c r="I634" s="9" t="str">
        <f>IF(AND(Table1_2[[#This Row],[Credit_History]]="Poor",Table1_2[[#This Row],[Loan_Amount]]&lt;50000),"HIGH RISK","SAFE")</f>
        <v>SAFE</v>
      </c>
      <c r="J634" s="10" t="str">
        <f>IF(Table1_2[[#This Row],[Loan_Status]]="pending","follow-up needed","done")</f>
        <v>follow-up needed</v>
      </c>
      <c r="K6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35" spans="1:11">
      <c r="A635" s="9" t="s">
        <v>662</v>
      </c>
      <c r="B635" s="9" t="s">
        <v>19</v>
      </c>
      <c r="C635" s="9" t="s">
        <v>46</v>
      </c>
      <c r="D635">
        <v>11981</v>
      </c>
      <c r="E635">
        <v>95790</v>
      </c>
      <c r="F635" s="9" t="s">
        <v>10</v>
      </c>
      <c r="G635" s="9" t="s">
        <v>16</v>
      </c>
      <c r="H635" s="9" t="s">
        <v>21</v>
      </c>
      <c r="I635" s="9" t="str">
        <f>IF(AND(Table1_2[[#This Row],[Credit_History]]="Poor",Table1_2[[#This Row],[Loan_Amount]]&lt;50000),"HIGH RISK","SAFE")</f>
        <v>SAFE</v>
      </c>
      <c r="J635" s="10" t="str">
        <f>IF(Table1_2[[#This Row],[Loan_Status]]="pending","follow-up needed","done")</f>
        <v>done</v>
      </c>
      <c r="K6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36" spans="1:11">
      <c r="A636" s="9" t="s">
        <v>663</v>
      </c>
      <c r="B636" s="9" t="s">
        <v>19</v>
      </c>
      <c r="C636" s="9" t="s">
        <v>14</v>
      </c>
      <c r="D636">
        <v>39811</v>
      </c>
      <c r="E636">
        <v>41230</v>
      </c>
      <c r="F636" s="9" t="s">
        <v>10</v>
      </c>
      <c r="G636" s="9" t="s">
        <v>20</v>
      </c>
      <c r="H636" s="9" t="s">
        <v>11</v>
      </c>
      <c r="I636" s="9" t="str">
        <f>IF(AND(Table1_2[[#This Row],[Credit_History]]="Poor",Table1_2[[#This Row],[Loan_Amount]]&lt;50000),"HIGH RISK","SAFE")</f>
        <v>HIGH RISK</v>
      </c>
      <c r="J636" s="10" t="str">
        <f>IF(Table1_2[[#This Row],[Loan_Status]]="pending","follow-up needed","done")</f>
        <v>done</v>
      </c>
      <c r="K6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37" spans="1:11">
      <c r="A637" s="9" t="s">
        <v>664</v>
      </c>
      <c r="B637" s="9" t="s">
        <v>19</v>
      </c>
      <c r="C637" s="9" t="s">
        <v>46</v>
      </c>
      <c r="D637">
        <v>17788</v>
      </c>
      <c r="E637">
        <v>40117</v>
      </c>
      <c r="F637" s="9" t="s">
        <v>15</v>
      </c>
      <c r="G637" s="9" t="s">
        <v>24</v>
      </c>
      <c r="H637" s="9" t="s">
        <v>31</v>
      </c>
      <c r="I637" s="9" t="str">
        <f>IF(AND(Table1_2[[#This Row],[Credit_History]]="Poor",Table1_2[[#This Row],[Loan_Amount]]&lt;50000),"HIGH RISK","SAFE")</f>
        <v>SAFE</v>
      </c>
      <c r="J637" s="10" t="str">
        <f>IF(Table1_2[[#This Row],[Loan_Status]]="pending","follow-up needed","done")</f>
        <v>follow-up needed</v>
      </c>
      <c r="K6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38" spans="1:11">
      <c r="A638" s="9" t="s">
        <v>665</v>
      </c>
      <c r="B638" s="9" t="s">
        <v>5032</v>
      </c>
      <c r="C638" s="9" t="s">
        <v>11579</v>
      </c>
      <c r="D638">
        <v>131834</v>
      </c>
      <c r="E638">
        <v>44517</v>
      </c>
      <c r="F638" s="9" t="s">
        <v>10</v>
      </c>
      <c r="G638" s="9" t="s">
        <v>16</v>
      </c>
      <c r="H638" s="9" t="s">
        <v>21</v>
      </c>
      <c r="I638" s="9" t="str">
        <f>IF(AND(Table1_2[[#This Row],[Credit_History]]="Poor",Table1_2[[#This Row],[Loan_Amount]]&lt;50000),"HIGH RISK","SAFE")</f>
        <v>HIGH RISK</v>
      </c>
      <c r="J638" s="10" t="str">
        <f>IF(Table1_2[[#This Row],[Loan_Status]]="pending","follow-up needed","done")</f>
        <v>done</v>
      </c>
      <c r="K6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39" spans="1:11">
      <c r="A639" s="9" t="s">
        <v>666</v>
      </c>
      <c r="B639" s="9" t="s">
        <v>36</v>
      </c>
      <c r="C639" s="9" t="s">
        <v>9</v>
      </c>
      <c r="D639">
        <v>113145</v>
      </c>
      <c r="E639">
        <v>44730</v>
      </c>
      <c r="F639" s="9" t="s">
        <v>15</v>
      </c>
      <c r="G639" s="9" t="s">
        <v>24</v>
      </c>
      <c r="H639" s="9" t="s">
        <v>11</v>
      </c>
      <c r="I639" s="9" t="str">
        <f>IF(AND(Table1_2[[#This Row],[Credit_History]]="Poor",Table1_2[[#This Row],[Loan_Amount]]&lt;50000),"HIGH RISK","SAFE")</f>
        <v>SAFE</v>
      </c>
      <c r="J639" s="10" t="str">
        <f>IF(Table1_2[[#This Row],[Loan_Status]]="pending","follow-up needed","done")</f>
        <v>follow-up needed</v>
      </c>
      <c r="K6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40" spans="1:11">
      <c r="A640" s="9" t="s">
        <v>667</v>
      </c>
      <c r="B640" s="9" t="s">
        <v>36</v>
      </c>
      <c r="C640" s="9" t="s">
        <v>9</v>
      </c>
      <c r="D640">
        <v>132518</v>
      </c>
      <c r="E640">
        <v>11274</v>
      </c>
      <c r="F640" s="9" t="s">
        <v>10</v>
      </c>
      <c r="G640" s="9" t="s">
        <v>16</v>
      </c>
      <c r="H640" s="9" t="s">
        <v>17</v>
      </c>
      <c r="I640" s="9" t="str">
        <f>IF(AND(Table1_2[[#This Row],[Credit_History]]="Poor",Table1_2[[#This Row],[Loan_Amount]]&lt;50000),"HIGH RISK","SAFE")</f>
        <v>HIGH RISK</v>
      </c>
      <c r="J640" s="10" t="str">
        <f>IF(Table1_2[[#This Row],[Loan_Status]]="pending","follow-up needed","done")</f>
        <v>done</v>
      </c>
      <c r="K6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41" spans="1:11">
      <c r="A641" s="9" t="s">
        <v>668</v>
      </c>
      <c r="B641" s="9" t="s">
        <v>36</v>
      </c>
      <c r="C641" s="9" t="s">
        <v>11579</v>
      </c>
      <c r="D641">
        <v>181083</v>
      </c>
      <c r="E641">
        <v>95910</v>
      </c>
      <c r="F641" s="9" t="s">
        <v>10</v>
      </c>
      <c r="G641" s="9" t="s">
        <v>20</v>
      </c>
      <c r="H641" s="9" t="s">
        <v>11</v>
      </c>
      <c r="I641" s="9" t="str">
        <f>IF(AND(Table1_2[[#This Row],[Credit_History]]="Poor",Table1_2[[#This Row],[Loan_Amount]]&lt;50000),"HIGH RISK","SAFE")</f>
        <v>SAFE</v>
      </c>
      <c r="J641" s="10" t="str">
        <f>IF(Table1_2[[#This Row],[Loan_Status]]="pending","follow-up needed","done")</f>
        <v>done</v>
      </c>
      <c r="K6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42" spans="1:11">
      <c r="A642" s="9" t="s">
        <v>669</v>
      </c>
      <c r="B642" s="9" t="s">
        <v>19</v>
      </c>
      <c r="C642" s="9" t="s">
        <v>9</v>
      </c>
      <c r="D642">
        <v>135744</v>
      </c>
      <c r="E642">
        <v>36597</v>
      </c>
      <c r="F642" s="9" t="s">
        <v>10</v>
      </c>
      <c r="G642" s="9" t="s">
        <v>24</v>
      </c>
      <c r="H642" s="9" t="s">
        <v>11</v>
      </c>
      <c r="I642" s="9" t="str">
        <f>IF(AND(Table1_2[[#This Row],[Credit_History]]="Poor",Table1_2[[#This Row],[Loan_Amount]]&lt;50000),"HIGH RISK","SAFE")</f>
        <v>HIGH RISK</v>
      </c>
      <c r="J642" s="10" t="str">
        <f>IF(Table1_2[[#This Row],[Loan_Status]]="pending","follow-up needed","done")</f>
        <v>follow-up needed</v>
      </c>
      <c r="K6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43" spans="1:11">
      <c r="A643" s="9" t="s">
        <v>670</v>
      </c>
      <c r="B643" s="9" t="s">
        <v>19</v>
      </c>
      <c r="C643" s="9" t="s">
        <v>46</v>
      </c>
      <c r="D643">
        <v>110064</v>
      </c>
      <c r="E643">
        <v>40660</v>
      </c>
      <c r="F643" s="9" t="s">
        <v>15</v>
      </c>
      <c r="G643" s="9" t="s">
        <v>24</v>
      </c>
      <c r="H643" s="9" t="s">
        <v>21</v>
      </c>
      <c r="I643" s="9" t="str">
        <f>IF(AND(Table1_2[[#This Row],[Credit_History]]="Poor",Table1_2[[#This Row],[Loan_Amount]]&lt;50000),"HIGH RISK","SAFE")</f>
        <v>SAFE</v>
      </c>
      <c r="J643" s="10" t="str">
        <f>IF(Table1_2[[#This Row],[Loan_Status]]="pending","follow-up needed","done")</f>
        <v>follow-up needed</v>
      </c>
      <c r="K6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44" spans="1:11">
      <c r="A644" s="9" t="s">
        <v>671</v>
      </c>
      <c r="B644" s="9" t="s">
        <v>19</v>
      </c>
      <c r="C644" s="9" t="s">
        <v>46</v>
      </c>
      <c r="D644">
        <v>74220</v>
      </c>
      <c r="E644">
        <v>64446</v>
      </c>
      <c r="F644" s="9" t="s">
        <v>15</v>
      </c>
      <c r="G644" s="9" t="s">
        <v>11578</v>
      </c>
      <c r="H644" s="9" t="s">
        <v>31</v>
      </c>
      <c r="I644" s="9" t="str">
        <f>IF(AND(Table1_2[[#This Row],[Credit_History]]="Poor",Table1_2[[#This Row],[Loan_Amount]]&lt;50000),"HIGH RISK","SAFE")</f>
        <v>SAFE</v>
      </c>
      <c r="J644" s="10" t="str">
        <f>IF(Table1_2[[#This Row],[Loan_Status]]="pending","follow-up needed","done")</f>
        <v>follow-up needed</v>
      </c>
      <c r="K6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45" spans="1:11">
      <c r="A645" s="9" t="s">
        <v>672</v>
      </c>
      <c r="B645" s="9" t="s">
        <v>19</v>
      </c>
      <c r="C645" s="9" t="s">
        <v>14</v>
      </c>
      <c r="D645">
        <v>113762</v>
      </c>
      <c r="E645">
        <v>46222</v>
      </c>
      <c r="F645" s="9" t="s">
        <v>15</v>
      </c>
      <c r="G645" s="9" t="s">
        <v>20</v>
      </c>
      <c r="H645" s="9" t="s">
        <v>17</v>
      </c>
      <c r="I645" s="9" t="str">
        <f>IF(AND(Table1_2[[#This Row],[Credit_History]]="Poor",Table1_2[[#This Row],[Loan_Amount]]&lt;50000),"HIGH RISK","SAFE")</f>
        <v>SAFE</v>
      </c>
      <c r="J645" s="10" t="str">
        <f>IF(Table1_2[[#This Row],[Loan_Status]]="pending","follow-up needed","done")</f>
        <v>done</v>
      </c>
      <c r="K6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46" spans="1:11">
      <c r="A646" s="9" t="s">
        <v>673</v>
      </c>
      <c r="B646" s="9" t="s">
        <v>5032</v>
      </c>
      <c r="C646" s="9" t="s">
        <v>46</v>
      </c>
      <c r="D646">
        <v>51060</v>
      </c>
      <c r="E646">
        <v>64612</v>
      </c>
      <c r="F646" s="9" t="s">
        <v>10</v>
      </c>
      <c r="G646" s="9" t="s">
        <v>11578</v>
      </c>
      <c r="H646" s="9" t="s">
        <v>17</v>
      </c>
      <c r="I646" s="9" t="str">
        <f>IF(AND(Table1_2[[#This Row],[Credit_History]]="Poor",Table1_2[[#This Row],[Loan_Amount]]&lt;50000),"HIGH RISK","SAFE")</f>
        <v>SAFE</v>
      </c>
      <c r="J646" s="10" t="str">
        <f>IF(Table1_2[[#This Row],[Loan_Status]]="pending","follow-up needed","done")</f>
        <v>follow-up needed</v>
      </c>
      <c r="K6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47" spans="1:11">
      <c r="A647" s="9" t="s">
        <v>674</v>
      </c>
      <c r="B647" s="9" t="s">
        <v>36</v>
      </c>
      <c r="C647" s="9" t="s">
        <v>11579</v>
      </c>
      <c r="D647">
        <v>74946</v>
      </c>
      <c r="E647">
        <v>85347</v>
      </c>
      <c r="F647" s="9" t="s">
        <v>10</v>
      </c>
      <c r="G647" s="9" t="s">
        <v>16</v>
      </c>
      <c r="H647" s="9" t="s">
        <v>21</v>
      </c>
      <c r="I647" s="9" t="str">
        <f>IF(AND(Table1_2[[#This Row],[Credit_History]]="Poor",Table1_2[[#This Row],[Loan_Amount]]&lt;50000),"HIGH RISK","SAFE")</f>
        <v>SAFE</v>
      </c>
      <c r="J647" s="10" t="str">
        <f>IF(Table1_2[[#This Row],[Loan_Status]]="pending","follow-up needed","done")</f>
        <v>done</v>
      </c>
      <c r="K6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48" spans="1:11">
      <c r="A648" s="9" t="s">
        <v>675</v>
      </c>
      <c r="B648" s="9" t="s">
        <v>19</v>
      </c>
      <c r="C648" s="9" t="s">
        <v>14</v>
      </c>
      <c r="D648">
        <v>174101</v>
      </c>
      <c r="E648">
        <v>76400</v>
      </c>
      <c r="F648" s="9" t="s">
        <v>10</v>
      </c>
      <c r="G648" s="9" t="s">
        <v>11578</v>
      </c>
      <c r="H648" s="9" t="s">
        <v>11</v>
      </c>
      <c r="I648" s="9" t="str">
        <f>IF(AND(Table1_2[[#This Row],[Credit_History]]="Poor",Table1_2[[#This Row],[Loan_Amount]]&lt;50000),"HIGH RISK","SAFE")</f>
        <v>SAFE</v>
      </c>
      <c r="J648" s="10" t="str">
        <f>IF(Table1_2[[#This Row],[Loan_Status]]="pending","follow-up needed","done")</f>
        <v>follow-up needed</v>
      </c>
      <c r="K6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49" spans="1:11">
      <c r="A649" s="9" t="s">
        <v>676</v>
      </c>
      <c r="B649" s="9" t="s">
        <v>19</v>
      </c>
      <c r="C649" s="9" t="s">
        <v>11579</v>
      </c>
      <c r="D649">
        <v>26295</v>
      </c>
      <c r="E649">
        <v>20694</v>
      </c>
      <c r="F649" s="9" t="s">
        <v>15</v>
      </c>
      <c r="G649" s="9" t="s">
        <v>11578</v>
      </c>
      <c r="H649" s="9" t="s">
        <v>11</v>
      </c>
      <c r="I649" s="9" t="str">
        <f>IF(AND(Table1_2[[#This Row],[Credit_History]]="Poor",Table1_2[[#This Row],[Loan_Amount]]&lt;50000),"HIGH RISK","SAFE")</f>
        <v>SAFE</v>
      </c>
      <c r="J649" s="10" t="str">
        <f>IF(Table1_2[[#This Row],[Loan_Status]]="pending","follow-up needed","done")</f>
        <v>follow-up needed</v>
      </c>
      <c r="K6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50" spans="1:11">
      <c r="A650" s="9" t="s">
        <v>677</v>
      </c>
      <c r="B650" s="9" t="s">
        <v>36</v>
      </c>
      <c r="C650" s="9" t="s">
        <v>11579</v>
      </c>
      <c r="D650">
        <v>21310</v>
      </c>
      <c r="E650">
        <v>41800</v>
      </c>
      <c r="F650" s="9" t="s">
        <v>10</v>
      </c>
      <c r="G650" s="9" t="s">
        <v>16</v>
      </c>
      <c r="H650" s="9" t="s">
        <v>17</v>
      </c>
      <c r="I650" s="9" t="str">
        <f>IF(AND(Table1_2[[#This Row],[Credit_History]]="Poor",Table1_2[[#This Row],[Loan_Amount]]&lt;50000),"HIGH RISK","SAFE")</f>
        <v>HIGH RISK</v>
      </c>
      <c r="J650" s="10" t="str">
        <f>IF(Table1_2[[#This Row],[Loan_Status]]="pending","follow-up needed","done")</f>
        <v>done</v>
      </c>
      <c r="K6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51" spans="1:11">
      <c r="A651" s="9" t="s">
        <v>678</v>
      </c>
      <c r="B651" s="9" t="s">
        <v>19</v>
      </c>
      <c r="C651" s="9" t="s">
        <v>46</v>
      </c>
      <c r="D651">
        <v>180400</v>
      </c>
      <c r="E651">
        <v>95016</v>
      </c>
      <c r="F651" s="9" t="s">
        <v>10</v>
      </c>
      <c r="G651" s="9" t="s">
        <v>16</v>
      </c>
      <c r="H651" s="9" t="s">
        <v>11</v>
      </c>
      <c r="I651" s="9" t="str">
        <f>IF(AND(Table1_2[[#This Row],[Credit_History]]="Poor",Table1_2[[#This Row],[Loan_Amount]]&lt;50000),"HIGH RISK","SAFE")</f>
        <v>SAFE</v>
      </c>
      <c r="J651" s="10" t="str">
        <f>IF(Table1_2[[#This Row],[Loan_Status]]="pending","follow-up needed","done")</f>
        <v>done</v>
      </c>
      <c r="K6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52" spans="1:11">
      <c r="A652" s="9" t="s">
        <v>679</v>
      </c>
      <c r="B652" s="9" t="s">
        <v>5032</v>
      </c>
      <c r="C652" s="9" t="s">
        <v>9</v>
      </c>
      <c r="D652">
        <v>70265</v>
      </c>
      <c r="E652">
        <v>59868</v>
      </c>
      <c r="F652" s="9" t="s">
        <v>15</v>
      </c>
      <c r="G652" s="9" t="s">
        <v>16</v>
      </c>
      <c r="H652" s="9" t="s">
        <v>11</v>
      </c>
      <c r="I652" s="9" t="str">
        <f>IF(AND(Table1_2[[#This Row],[Credit_History]]="Poor",Table1_2[[#This Row],[Loan_Amount]]&lt;50000),"HIGH RISK","SAFE")</f>
        <v>SAFE</v>
      </c>
      <c r="J652" s="10" t="str">
        <f>IF(Table1_2[[#This Row],[Loan_Status]]="pending","follow-up needed","done")</f>
        <v>done</v>
      </c>
      <c r="K65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653" spans="1:11">
      <c r="A653" s="9" t="s">
        <v>680</v>
      </c>
      <c r="B653" s="9" t="s">
        <v>19</v>
      </c>
      <c r="C653" s="9" t="s">
        <v>11579</v>
      </c>
      <c r="D653">
        <v>48049</v>
      </c>
      <c r="E653">
        <v>26421</v>
      </c>
      <c r="F653" s="9" t="s">
        <v>10</v>
      </c>
      <c r="G653" s="9" t="s">
        <v>16</v>
      </c>
      <c r="H653" s="9" t="s">
        <v>17</v>
      </c>
      <c r="I653" s="9" t="str">
        <f>IF(AND(Table1_2[[#This Row],[Credit_History]]="Poor",Table1_2[[#This Row],[Loan_Amount]]&lt;50000),"HIGH RISK","SAFE")</f>
        <v>HIGH RISK</v>
      </c>
      <c r="J653" s="10" t="str">
        <f>IF(Table1_2[[#This Row],[Loan_Status]]="pending","follow-up needed","done")</f>
        <v>done</v>
      </c>
      <c r="K6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54" spans="1:11">
      <c r="A654" s="9" t="s">
        <v>681</v>
      </c>
      <c r="B654" s="9" t="s">
        <v>19</v>
      </c>
      <c r="C654" s="9" t="s">
        <v>14</v>
      </c>
      <c r="D654">
        <v>166865</v>
      </c>
      <c r="E654">
        <v>58924</v>
      </c>
      <c r="F654" s="9" t="s">
        <v>10</v>
      </c>
      <c r="G654" s="9" t="s">
        <v>16</v>
      </c>
      <c r="H654" s="9" t="s">
        <v>21</v>
      </c>
      <c r="I654" s="9" t="str">
        <f>IF(AND(Table1_2[[#This Row],[Credit_History]]="Poor",Table1_2[[#This Row],[Loan_Amount]]&lt;50000),"HIGH RISK","SAFE")</f>
        <v>SAFE</v>
      </c>
      <c r="J654" s="10" t="str">
        <f>IF(Table1_2[[#This Row],[Loan_Status]]="pending","follow-up needed","done")</f>
        <v>done</v>
      </c>
      <c r="K6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55" spans="1:11">
      <c r="A655" s="9" t="s">
        <v>682</v>
      </c>
      <c r="B655" s="9" t="s">
        <v>5032</v>
      </c>
      <c r="C655" s="9" t="s">
        <v>9</v>
      </c>
      <c r="D655">
        <v>60001</v>
      </c>
      <c r="E655">
        <v>13117</v>
      </c>
      <c r="F655" s="9" t="s">
        <v>10</v>
      </c>
      <c r="G655" s="9" t="s">
        <v>24</v>
      </c>
      <c r="H655" s="9" t="s">
        <v>21</v>
      </c>
      <c r="I655" s="9" t="str">
        <f>IF(AND(Table1_2[[#This Row],[Credit_History]]="Poor",Table1_2[[#This Row],[Loan_Amount]]&lt;50000),"HIGH RISK","SAFE")</f>
        <v>HIGH RISK</v>
      </c>
      <c r="J655" s="10" t="str">
        <f>IF(Table1_2[[#This Row],[Loan_Status]]="pending","follow-up needed","done")</f>
        <v>follow-up needed</v>
      </c>
      <c r="K6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56" spans="1:11">
      <c r="A656" s="9" t="s">
        <v>683</v>
      </c>
      <c r="B656" s="9" t="s">
        <v>5032</v>
      </c>
      <c r="C656" s="9" t="s">
        <v>9</v>
      </c>
      <c r="D656">
        <v>144902</v>
      </c>
      <c r="E656">
        <v>25076</v>
      </c>
      <c r="F656" s="9" t="s">
        <v>10</v>
      </c>
      <c r="G656" s="9" t="s">
        <v>24</v>
      </c>
      <c r="H656" s="9" t="s">
        <v>31</v>
      </c>
      <c r="I656" s="9" t="str">
        <f>IF(AND(Table1_2[[#This Row],[Credit_History]]="Poor",Table1_2[[#This Row],[Loan_Amount]]&lt;50000),"HIGH RISK","SAFE")</f>
        <v>HIGH RISK</v>
      </c>
      <c r="J656" s="10" t="str">
        <f>IF(Table1_2[[#This Row],[Loan_Status]]="pending","follow-up needed","done")</f>
        <v>follow-up needed</v>
      </c>
      <c r="K6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57" spans="1:11">
      <c r="A657" s="9" t="s">
        <v>684</v>
      </c>
      <c r="B657" s="9" t="s">
        <v>19</v>
      </c>
      <c r="C657" s="9" t="s">
        <v>46</v>
      </c>
      <c r="D657">
        <v>31991</v>
      </c>
      <c r="E657">
        <v>85780</v>
      </c>
      <c r="F657" s="9" t="s">
        <v>10</v>
      </c>
      <c r="G657" s="9" t="s">
        <v>24</v>
      </c>
      <c r="H657" s="9" t="s">
        <v>11</v>
      </c>
      <c r="I657" s="9" t="str">
        <f>IF(AND(Table1_2[[#This Row],[Credit_History]]="Poor",Table1_2[[#This Row],[Loan_Amount]]&lt;50000),"HIGH RISK","SAFE")</f>
        <v>SAFE</v>
      </c>
      <c r="J657" s="10" t="str">
        <f>IF(Table1_2[[#This Row],[Loan_Status]]="pending","follow-up needed","done")</f>
        <v>follow-up needed</v>
      </c>
      <c r="K6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58" spans="1:11">
      <c r="A658" s="9" t="s">
        <v>685</v>
      </c>
      <c r="B658" s="9" t="s">
        <v>36</v>
      </c>
      <c r="C658" s="9" t="s">
        <v>14</v>
      </c>
      <c r="D658">
        <v>115126</v>
      </c>
      <c r="E658">
        <v>72356</v>
      </c>
      <c r="F658" s="9" t="s">
        <v>10</v>
      </c>
      <c r="G658" s="9" t="s">
        <v>20</v>
      </c>
      <c r="H658" s="9" t="s">
        <v>17</v>
      </c>
      <c r="I658" s="9" t="str">
        <f>IF(AND(Table1_2[[#This Row],[Credit_History]]="Poor",Table1_2[[#This Row],[Loan_Amount]]&lt;50000),"HIGH RISK","SAFE")</f>
        <v>SAFE</v>
      </c>
      <c r="J658" s="10" t="str">
        <f>IF(Table1_2[[#This Row],[Loan_Status]]="pending","follow-up needed","done")</f>
        <v>done</v>
      </c>
      <c r="K6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59" spans="1:11">
      <c r="A659" s="9" t="s">
        <v>686</v>
      </c>
      <c r="B659" s="9" t="s">
        <v>5032</v>
      </c>
      <c r="C659" s="9" t="s">
        <v>11579</v>
      </c>
      <c r="D659">
        <v>121113</v>
      </c>
      <c r="E659">
        <v>36596</v>
      </c>
      <c r="F659" s="9" t="s">
        <v>10</v>
      </c>
      <c r="G659" s="9" t="s">
        <v>24</v>
      </c>
      <c r="H659" s="9" t="s">
        <v>17</v>
      </c>
      <c r="I659" s="9" t="str">
        <f>IF(AND(Table1_2[[#This Row],[Credit_History]]="Poor",Table1_2[[#This Row],[Loan_Amount]]&lt;50000),"HIGH RISK","SAFE")</f>
        <v>HIGH RISK</v>
      </c>
      <c r="J659" s="10" t="str">
        <f>IF(Table1_2[[#This Row],[Loan_Status]]="pending","follow-up needed","done")</f>
        <v>follow-up needed</v>
      </c>
      <c r="K6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60" spans="1:11">
      <c r="A660" s="9" t="s">
        <v>687</v>
      </c>
      <c r="B660" s="9" t="s">
        <v>36</v>
      </c>
      <c r="C660" s="9" t="s">
        <v>14</v>
      </c>
      <c r="D660">
        <v>60941</v>
      </c>
      <c r="E660">
        <v>10071</v>
      </c>
      <c r="F660" s="9" t="s">
        <v>10</v>
      </c>
      <c r="G660" s="9" t="s">
        <v>16</v>
      </c>
      <c r="H660" s="9" t="s">
        <v>11</v>
      </c>
      <c r="I660" s="9" t="str">
        <f>IF(AND(Table1_2[[#This Row],[Credit_History]]="Poor",Table1_2[[#This Row],[Loan_Amount]]&lt;50000),"HIGH RISK","SAFE")</f>
        <v>HIGH RISK</v>
      </c>
      <c r="J660" s="10" t="str">
        <f>IF(Table1_2[[#This Row],[Loan_Status]]="pending","follow-up needed","done")</f>
        <v>done</v>
      </c>
      <c r="K6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61" spans="1:11">
      <c r="A661" s="9" t="s">
        <v>688</v>
      </c>
      <c r="B661" s="9" t="s">
        <v>5032</v>
      </c>
      <c r="C661" s="9" t="s">
        <v>11579</v>
      </c>
      <c r="D661">
        <v>79555</v>
      </c>
      <c r="E661">
        <v>20621</v>
      </c>
      <c r="F661" s="9" t="s">
        <v>10</v>
      </c>
      <c r="G661" s="9" t="s">
        <v>16</v>
      </c>
      <c r="H661" s="9" t="s">
        <v>17</v>
      </c>
      <c r="I661" s="9" t="str">
        <f>IF(AND(Table1_2[[#This Row],[Credit_History]]="Poor",Table1_2[[#This Row],[Loan_Amount]]&lt;50000),"HIGH RISK","SAFE")</f>
        <v>HIGH RISK</v>
      </c>
      <c r="J661" s="10" t="str">
        <f>IF(Table1_2[[#This Row],[Loan_Status]]="pending","follow-up needed","done")</f>
        <v>done</v>
      </c>
      <c r="K6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62" spans="1:11">
      <c r="A662" s="9" t="s">
        <v>689</v>
      </c>
      <c r="B662" s="9" t="s">
        <v>36</v>
      </c>
      <c r="C662" s="9" t="s">
        <v>46</v>
      </c>
      <c r="D662">
        <v>29714</v>
      </c>
      <c r="E662">
        <v>87236</v>
      </c>
      <c r="F662" s="9" t="s">
        <v>10</v>
      </c>
      <c r="G662" s="9" t="s">
        <v>11578</v>
      </c>
      <c r="H662" s="9" t="s">
        <v>11</v>
      </c>
      <c r="I662" s="9" t="str">
        <f>IF(AND(Table1_2[[#This Row],[Credit_History]]="Poor",Table1_2[[#This Row],[Loan_Amount]]&lt;50000),"HIGH RISK","SAFE")</f>
        <v>SAFE</v>
      </c>
      <c r="J662" s="10" t="str">
        <f>IF(Table1_2[[#This Row],[Loan_Status]]="pending","follow-up needed","done")</f>
        <v>follow-up needed</v>
      </c>
      <c r="K6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63" spans="1:11">
      <c r="A663" s="9" t="s">
        <v>690</v>
      </c>
      <c r="B663" s="9" t="s">
        <v>19</v>
      </c>
      <c r="C663" s="9" t="s">
        <v>14</v>
      </c>
      <c r="D663">
        <v>179517</v>
      </c>
      <c r="E663">
        <v>51345</v>
      </c>
      <c r="F663" s="9" t="s">
        <v>10</v>
      </c>
      <c r="G663" s="9" t="s">
        <v>24</v>
      </c>
      <c r="H663" s="9" t="s">
        <v>17</v>
      </c>
      <c r="I663" s="9" t="str">
        <f>IF(AND(Table1_2[[#This Row],[Credit_History]]="Poor",Table1_2[[#This Row],[Loan_Amount]]&lt;50000),"HIGH RISK","SAFE")</f>
        <v>SAFE</v>
      </c>
      <c r="J663" s="10" t="str">
        <f>IF(Table1_2[[#This Row],[Loan_Status]]="pending","follow-up needed","done")</f>
        <v>follow-up needed</v>
      </c>
      <c r="K6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64" spans="1:11">
      <c r="A664" s="9" t="s">
        <v>691</v>
      </c>
      <c r="B664" s="9" t="s">
        <v>36</v>
      </c>
      <c r="C664" s="9" t="s">
        <v>9</v>
      </c>
      <c r="D664">
        <v>110758</v>
      </c>
      <c r="E664">
        <v>19634</v>
      </c>
      <c r="F664" s="9" t="s">
        <v>10</v>
      </c>
      <c r="G664" s="9" t="s">
        <v>24</v>
      </c>
      <c r="H664" s="9" t="s">
        <v>11</v>
      </c>
      <c r="I664" s="9" t="str">
        <f>IF(AND(Table1_2[[#This Row],[Credit_History]]="Poor",Table1_2[[#This Row],[Loan_Amount]]&lt;50000),"HIGH RISK","SAFE")</f>
        <v>HIGH RISK</v>
      </c>
      <c r="J664" s="10" t="str">
        <f>IF(Table1_2[[#This Row],[Loan_Status]]="pending","follow-up needed","done")</f>
        <v>follow-up needed</v>
      </c>
      <c r="K6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65" spans="1:11">
      <c r="A665" s="9" t="s">
        <v>692</v>
      </c>
      <c r="B665" s="9" t="s">
        <v>19</v>
      </c>
      <c r="C665" s="9" t="s">
        <v>9</v>
      </c>
      <c r="D665">
        <v>187787</v>
      </c>
      <c r="E665">
        <v>11098</v>
      </c>
      <c r="F665" s="9" t="s">
        <v>10</v>
      </c>
      <c r="G665" s="9" t="s">
        <v>11578</v>
      </c>
      <c r="H665" s="9" t="s">
        <v>17</v>
      </c>
      <c r="I665" s="9" t="str">
        <f>IF(AND(Table1_2[[#This Row],[Credit_History]]="Poor",Table1_2[[#This Row],[Loan_Amount]]&lt;50000),"HIGH RISK","SAFE")</f>
        <v>HIGH RISK</v>
      </c>
      <c r="J665" s="10" t="str">
        <f>IF(Table1_2[[#This Row],[Loan_Status]]="pending","follow-up needed","done")</f>
        <v>follow-up needed</v>
      </c>
      <c r="K6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66" spans="1:11">
      <c r="A666" s="9" t="s">
        <v>693</v>
      </c>
      <c r="B666" s="9" t="s">
        <v>19</v>
      </c>
      <c r="C666" s="9" t="s">
        <v>46</v>
      </c>
      <c r="D666">
        <v>107942</v>
      </c>
      <c r="E666">
        <v>22093</v>
      </c>
      <c r="F666" s="9" t="s">
        <v>10</v>
      </c>
      <c r="G666" s="9" t="s">
        <v>11578</v>
      </c>
      <c r="H666" s="9" t="s">
        <v>11</v>
      </c>
      <c r="I666" s="9" t="str">
        <f>IF(AND(Table1_2[[#This Row],[Credit_History]]="Poor",Table1_2[[#This Row],[Loan_Amount]]&lt;50000),"HIGH RISK","SAFE")</f>
        <v>HIGH RISK</v>
      </c>
      <c r="J666" s="10" t="str">
        <f>IF(Table1_2[[#This Row],[Loan_Status]]="pending","follow-up needed","done")</f>
        <v>follow-up needed</v>
      </c>
      <c r="K6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67" spans="1:11">
      <c r="A667" s="9" t="s">
        <v>694</v>
      </c>
      <c r="B667" s="9" t="s">
        <v>19</v>
      </c>
      <c r="C667" s="9" t="s">
        <v>46</v>
      </c>
      <c r="D667">
        <v>134109</v>
      </c>
      <c r="E667">
        <v>31838</v>
      </c>
      <c r="F667" s="9" t="s">
        <v>10</v>
      </c>
      <c r="G667" s="9" t="s">
        <v>20</v>
      </c>
      <c r="H667" s="9" t="s">
        <v>17</v>
      </c>
      <c r="I667" s="9" t="str">
        <f>IF(AND(Table1_2[[#This Row],[Credit_History]]="Poor",Table1_2[[#This Row],[Loan_Amount]]&lt;50000),"HIGH RISK","SAFE")</f>
        <v>HIGH RISK</v>
      </c>
      <c r="J667" s="10" t="str">
        <f>IF(Table1_2[[#This Row],[Loan_Status]]="pending","follow-up needed","done")</f>
        <v>done</v>
      </c>
      <c r="K6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68" spans="1:11">
      <c r="A668" s="9" t="s">
        <v>695</v>
      </c>
      <c r="B668" s="9" t="s">
        <v>5032</v>
      </c>
      <c r="C668" s="9" t="s">
        <v>14</v>
      </c>
      <c r="D668">
        <v>155216</v>
      </c>
      <c r="E668">
        <v>86898</v>
      </c>
      <c r="F668" s="9" t="s">
        <v>10</v>
      </c>
      <c r="G668" s="9" t="s">
        <v>20</v>
      </c>
      <c r="H668" s="9" t="s">
        <v>11</v>
      </c>
      <c r="I668" s="9" t="str">
        <f>IF(AND(Table1_2[[#This Row],[Credit_History]]="Poor",Table1_2[[#This Row],[Loan_Amount]]&lt;50000),"HIGH RISK","SAFE")</f>
        <v>SAFE</v>
      </c>
      <c r="J668" s="10" t="str">
        <f>IF(Table1_2[[#This Row],[Loan_Status]]="pending","follow-up needed","done")</f>
        <v>done</v>
      </c>
      <c r="K6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69" spans="1:11">
      <c r="A669" s="9" t="s">
        <v>696</v>
      </c>
      <c r="B669" s="9" t="s">
        <v>5032</v>
      </c>
      <c r="C669" s="9" t="s">
        <v>11579</v>
      </c>
      <c r="D669">
        <v>102877</v>
      </c>
      <c r="E669">
        <v>40776</v>
      </c>
      <c r="F669" s="9" t="s">
        <v>10</v>
      </c>
      <c r="G669" s="9" t="s">
        <v>11578</v>
      </c>
      <c r="H669" s="9" t="s">
        <v>17</v>
      </c>
      <c r="I669" s="9" t="str">
        <f>IF(AND(Table1_2[[#This Row],[Credit_History]]="Poor",Table1_2[[#This Row],[Loan_Amount]]&lt;50000),"HIGH RISK","SAFE")</f>
        <v>HIGH RISK</v>
      </c>
      <c r="J669" s="10" t="str">
        <f>IF(Table1_2[[#This Row],[Loan_Status]]="pending","follow-up needed","done")</f>
        <v>follow-up needed</v>
      </c>
      <c r="K6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70" spans="1:11">
      <c r="A670" s="9" t="s">
        <v>697</v>
      </c>
      <c r="B670" s="9" t="s">
        <v>36</v>
      </c>
      <c r="C670" s="9" t="s">
        <v>9</v>
      </c>
      <c r="D670">
        <v>128900</v>
      </c>
      <c r="E670">
        <v>73752</v>
      </c>
      <c r="F670" s="9" t="s">
        <v>10</v>
      </c>
      <c r="G670" s="9" t="s">
        <v>11578</v>
      </c>
      <c r="H670" s="9" t="s">
        <v>11</v>
      </c>
      <c r="I670" s="9" t="str">
        <f>IF(AND(Table1_2[[#This Row],[Credit_History]]="Poor",Table1_2[[#This Row],[Loan_Amount]]&lt;50000),"HIGH RISK","SAFE")</f>
        <v>SAFE</v>
      </c>
      <c r="J670" s="10" t="str">
        <f>IF(Table1_2[[#This Row],[Loan_Status]]="pending","follow-up needed","done")</f>
        <v>follow-up needed</v>
      </c>
      <c r="K6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71" spans="1:11">
      <c r="A671" s="9" t="s">
        <v>698</v>
      </c>
      <c r="B671" s="9" t="s">
        <v>5032</v>
      </c>
      <c r="C671" s="9" t="s">
        <v>9</v>
      </c>
      <c r="D671">
        <v>92106</v>
      </c>
      <c r="E671">
        <v>97392</v>
      </c>
      <c r="F671" s="9" t="s">
        <v>15</v>
      </c>
      <c r="G671" s="9" t="s">
        <v>11578</v>
      </c>
      <c r="H671" s="9" t="s">
        <v>11</v>
      </c>
      <c r="I671" s="9" t="str">
        <f>IF(AND(Table1_2[[#This Row],[Credit_History]]="Poor",Table1_2[[#This Row],[Loan_Amount]]&lt;50000),"HIGH RISK","SAFE")</f>
        <v>SAFE</v>
      </c>
      <c r="J671" s="10" t="str">
        <f>IF(Table1_2[[#This Row],[Loan_Status]]="pending","follow-up needed","done")</f>
        <v>follow-up needed</v>
      </c>
      <c r="K6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72" spans="1:11">
      <c r="A672" s="9" t="s">
        <v>699</v>
      </c>
      <c r="B672" s="9" t="s">
        <v>19</v>
      </c>
      <c r="C672" s="9" t="s">
        <v>46</v>
      </c>
      <c r="D672">
        <v>49187</v>
      </c>
      <c r="E672">
        <v>50898</v>
      </c>
      <c r="F672" s="9" t="s">
        <v>15</v>
      </c>
      <c r="G672" s="9" t="s">
        <v>20</v>
      </c>
      <c r="H672" s="9" t="s">
        <v>31</v>
      </c>
      <c r="I672" s="9" t="str">
        <f>IF(AND(Table1_2[[#This Row],[Credit_History]]="Poor",Table1_2[[#This Row],[Loan_Amount]]&lt;50000),"HIGH RISK","SAFE")</f>
        <v>SAFE</v>
      </c>
      <c r="J672" s="10" t="str">
        <f>IF(Table1_2[[#This Row],[Loan_Status]]="pending","follow-up needed","done")</f>
        <v>done</v>
      </c>
      <c r="K6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73" spans="1:11">
      <c r="A673" s="9" t="s">
        <v>700</v>
      </c>
      <c r="B673" s="9" t="s">
        <v>19</v>
      </c>
      <c r="C673" s="9" t="s">
        <v>14</v>
      </c>
      <c r="D673">
        <v>130005</v>
      </c>
      <c r="E673">
        <v>36506</v>
      </c>
      <c r="F673" s="9" t="s">
        <v>10</v>
      </c>
      <c r="G673" s="9" t="s">
        <v>20</v>
      </c>
      <c r="H673" s="9" t="s">
        <v>17</v>
      </c>
      <c r="I673" s="9" t="str">
        <f>IF(AND(Table1_2[[#This Row],[Credit_History]]="Poor",Table1_2[[#This Row],[Loan_Amount]]&lt;50000),"HIGH RISK","SAFE")</f>
        <v>HIGH RISK</v>
      </c>
      <c r="J673" s="10" t="str">
        <f>IF(Table1_2[[#This Row],[Loan_Status]]="pending","follow-up needed","done")</f>
        <v>done</v>
      </c>
      <c r="K6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74" spans="1:11">
      <c r="A674" s="9" t="s">
        <v>701</v>
      </c>
      <c r="B674" s="9" t="s">
        <v>19</v>
      </c>
      <c r="C674" s="9" t="s">
        <v>14</v>
      </c>
      <c r="D674">
        <v>136792</v>
      </c>
      <c r="E674">
        <v>67146</v>
      </c>
      <c r="F674" s="9" t="s">
        <v>15</v>
      </c>
      <c r="G674" s="9" t="s">
        <v>11578</v>
      </c>
      <c r="H674" s="9" t="s">
        <v>11</v>
      </c>
      <c r="I674" s="9" t="str">
        <f>IF(AND(Table1_2[[#This Row],[Credit_History]]="Poor",Table1_2[[#This Row],[Loan_Amount]]&lt;50000),"HIGH RISK","SAFE")</f>
        <v>SAFE</v>
      </c>
      <c r="J674" s="10" t="str">
        <f>IF(Table1_2[[#This Row],[Loan_Status]]="pending","follow-up needed","done")</f>
        <v>follow-up needed</v>
      </c>
      <c r="K6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75" spans="1:11">
      <c r="A675" s="9" t="s">
        <v>702</v>
      </c>
      <c r="B675" s="9" t="s">
        <v>5032</v>
      </c>
      <c r="C675" s="9" t="s">
        <v>46</v>
      </c>
      <c r="D675">
        <v>92394</v>
      </c>
      <c r="E675">
        <v>10785</v>
      </c>
      <c r="F675" s="9" t="s">
        <v>10</v>
      </c>
      <c r="G675" s="9" t="s">
        <v>24</v>
      </c>
      <c r="H675" s="9" t="s">
        <v>21</v>
      </c>
      <c r="I675" s="9" t="str">
        <f>IF(AND(Table1_2[[#This Row],[Credit_History]]="Poor",Table1_2[[#This Row],[Loan_Amount]]&lt;50000),"HIGH RISK","SAFE")</f>
        <v>HIGH RISK</v>
      </c>
      <c r="J675" s="10" t="str">
        <f>IF(Table1_2[[#This Row],[Loan_Status]]="pending","follow-up needed","done")</f>
        <v>follow-up needed</v>
      </c>
      <c r="K6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76" spans="1:11">
      <c r="A676" s="9" t="s">
        <v>703</v>
      </c>
      <c r="B676" s="9" t="s">
        <v>19</v>
      </c>
      <c r="C676" s="9" t="s">
        <v>11579</v>
      </c>
      <c r="D676">
        <v>18061</v>
      </c>
      <c r="E676">
        <v>81137</v>
      </c>
      <c r="F676" s="9" t="s">
        <v>10</v>
      </c>
      <c r="G676" s="9" t="s">
        <v>20</v>
      </c>
      <c r="H676" s="9" t="s">
        <v>11</v>
      </c>
      <c r="I676" s="9" t="str">
        <f>IF(AND(Table1_2[[#This Row],[Credit_History]]="Poor",Table1_2[[#This Row],[Loan_Amount]]&lt;50000),"HIGH RISK","SAFE")</f>
        <v>SAFE</v>
      </c>
      <c r="J676" s="10" t="str">
        <f>IF(Table1_2[[#This Row],[Loan_Status]]="pending","follow-up needed","done")</f>
        <v>done</v>
      </c>
      <c r="K6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77" spans="1:11">
      <c r="A677" s="9" t="s">
        <v>704</v>
      </c>
      <c r="B677" s="9" t="s">
        <v>19</v>
      </c>
      <c r="C677" s="9" t="s">
        <v>46</v>
      </c>
      <c r="D677">
        <v>147707</v>
      </c>
      <c r="E677">
        <v>37480</v>
      </c>
      <c r="F677" s="9" t="s">
        <v>10</v>
      </c>
      <c r="G677" s="9" t="s">
        <v>20</v>
      </c>
      <c r="H677" s="9" t="s">
        <v>17</v>
      </c>
      <c r="I677" s="9" t="str">
        <f>IF(AND(Table1_2[[#This Row],[Credit_History]]="Poor",Table1_2[[#This Row],[Loan_Amount]]&lt;50000),"HIGH RISK","SAFE")</f>
        <v>HIGH RISK</v>
      </c>
      <c r="J677" s="10" t="str">
        <f>IF(Table1_2[[#This Row],[Loan_Status]]="pending","follow-up needed","done")</f>
        <v>done</v>
      </c>
      <c r="K6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78" spans="1:11">
      <c r="A678" s="9" t="s">
        <v>705</v>
      </c>
      <c r="B678" s="9" t="s">
        <v>5032</v>
      </c>
      <c r="C678" s="9" t="s">
        <v>14</v>
      </c>
      <c r="D678">
        <v>112916</v>
      </c>
      <c r="E678">
        <v>30816</v>
      </c>
      <c r="F678" s="9" t="s">
        <v>10</v>
      </c>
      <c r="G678" s="9" t="s">
        <v>16</v>
      </c>
      <c r="H678" s="9" t="s">
        <v>11</v>
      </c>
      <c r="I678" s="9" t="str">
        <f>IF(AND(Table1_2[[#This Row],[Credit_History]]="Poor",Table1_2[[#This Row],[Loan_Amount]]&lt;50000),"HIGH RISK","SAFE")</f>
        <v>HIGH RISK</v>
      </c>
      <c r="J678" s="10" t="str">
        <f>IF(Table1_2[[#This Row],[Loan_Status]]="pending","follow-up needed","done")</f>
        <v>done</v>
      </c>
      <c r="K6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79" spans="1:11">
      <c r="A679" s="9" t="s">
        <v>706</v>
      </c>
      <c r="B679" s="9" t="s">
        <v>5032</v>
      </c>
      <c r="C679" s="9" t="s">
        <v>46</v>
      </c>
      <c r="D679">
        <v>142228</v>
      </c>
      <c r="E679">
        <v>75492</v>
      </c>
      <c r="F679" s="9" t="s">
        <v>10</v>
      </c>
      <c r="G679" s="9" t="s">
        <v>11578</v>
      </c>
      <c r="H679" s="9" t="s">
        <v>31</v>
      </c>
      <c r="I679" s="9" t="str">
        <f>IF(AND(Table1_2[[#This Row],[Credit_History]]="Poor",Table1_2[[#This Row],[Loan_Amount]]&lt;50000),"HIGH RISK","SAFE")</f>
        <v>SAFE</v>
      </c>
      <c r="J679" s="10" t="str">
        <f>IF(Table1_2[[#This Row],[Loan_Status]]="pending","follow-up needed","done")</f>
        <v>follow-up needed</v>
      </c>
      <c r="K6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80" spans="1:11">
      <c r="A680" s="9" t="s">
        <v>707</v>
      </c>
      <c r="B680" s="9" t="s">
        <v>19</v>
      </c>
      <c r="C680" s="9" t="s">
        <v>14</v>
      </c>
      <c r="D680">
        <v>23197</v>
      </c>
      <c r="E680">
        <v>92804</v>
      </c>
      <c r="F680" s="9" t="s">
        <v>10</v>
      </c>
      <c r="G680" s="9" t="s">
        <v>16</v>
      </c>
      <c r="H680" s="9" t="s">
        <v>17</v>
      </c>
      <c r="I680" s="9" t="str">
        <f>IF(AND(Table1_2[[#This Row],[Credit_History]]="Poor",Table1_2[[#This Row],[Loan_Amount]]&lt;50000),"HIGH RISK","SAFE")</f>
        <v>SAFE</v>
      </c>
      <c r="J680" s="10" t="str">
        <f>IF(Table1_2[[#This Row],[Loan_Status]]="pending","follow-up needed","done")</f>
        <v>done</v>
      </c>
      <c r="K6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81" spans="1:11">
      <c r="A681" s="9" t="s">
        <v>708</v>
      </c>
      <c r="B681" s="9" t="s">
        <v>19</v>
      </c>
      <c r="C681" s="9" t="s">
        <v>46</v>
      </c>
      <c r="D681">
        <v>50164</v>
      </c>
      <c r="E681">
        <v>71432</v>
      </c>
      <c r="F681" s="9" t="s">
        <v>15</v>
      </c>
      <c r="G681" s="9" t="s">
        <v>16</v>
      </c>
      <c r="H681" s="9" t="s">
        <v>11</v>
      </c>
      <c r="I681" s="9" t="str">
        <f>IF(AND(Table1_2[[#This Row],[Credit_History]]="Poor",Table1_2[[#This Row],[Loan_Amount]]&lt;50000),"HIGH RISK","SAFE")</f>
        <v>SAFE</v>
      </c>
      <c r="J681" s="10" t="str">
        <f>IF(Table1_2[[#This Row],[Loan_Status]]="pending","follow-up needed","done")</f>
        <v>done</v>
      </c>
      <c r="K6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82" spans="1:11">
      <c r="A682" s="9" t="s">
        <v>709</v>
      </c>
      <c r="B682" s="9" t="s">
        <v>19</v>
      </c>
      <c r="C682" s="9" t="s">
        <v>14</v>
      </c>
      <c r="D682">
        <v>143139</v>
      </c>
      <c r="E682">
        <v>83118</v>
      </c>
      <c r="F682" s="9" t="s">
        <v>10</v>
      </c>
      <c r="G682" s="9" t="s">
        <v>24</v>
      </c>
      <c r="H682" s="9" t="s">
        <v>11</v>
      </c>
      <c r="I682" s="9" t="str">
        <f>IF(AND(Table1_2[[#This Row],[Credit_History]]="Poor",Table1_2[[#This Row],[Loan_Amount]]&lt;50000),"HIGH RISK","SAFE")</f>
        <v>SAFE</v>
      </c>
      <c r="J682" s="10" t="str">
        <f>IF(Table1_2[[#This Row],[Loan_Status]]="pending","follow-up needed","done")</f>
        <v>follow-up needed</v>
      </c>
      <c r="K6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83" spans="1:11">
      <c r="A683" s="9" t="s">
        <v>710</v>
      </c>
      <c r="B683" s="9" t="s">
        <v>36</v>
      </c>
      <c r="C683" s="9" t="s">
        <v>14</v>
      </c>
      <c r="D683">
        <v>169394</v>
      </c>
      <c r="E683">
        <v>87341</v>
      </c>
      <c r="F683" s="9" t="s">
        <v>15</v>
      </c>
      <c r="G683" s="9" t="s">
        <v>24</v>
      </c>
      <c r="H683" s="9" t="s">
        <v>17</v>
      </c>
      <c r="I683" s="9" t="str">
        <f>IF(AND(Table1_2[[#This Row],[Credit_History]]="Poor",Table1_2[[#This Row],[Loan_Amount]]&lt;50000),"HIGH RISK","SAFE")</f>
        <v>SAFE</v>
      </c>
      <c r="J683" s="10" t="str">
        <f>IF(Table1_2[[#This Row],[Loan_Status]]="pending","follow-up needed","done")</f>
        <v>follow-up needed</v>
      </c>
      <c r="K6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84" spans="1:11">
      <c r="A684" s="9" t="s">
        <v>711</v>
      </c>
      <c r="B684" s="9" t="s">
        <v>36</v>
      </c>
      <c r="C684" s="9" t="s">
        <v>46</v>
      </c>
      <c r="D684">
        <v>87665</v>
      </c>
      <c r="E684">
        <v>44915</v>
      </c>
      <c r="F684" s="9" t="s">
        <v>15</v>
      </c>
      <c r="G684" s="9" t="s">
        <v>11578</v>
      </c>
      <c r="H684" s="9" t="s">
        <v>11</v>
      </c>
      <c r="I684" s="9" t="str">
        <f>IF(AND(Table1_2[[#This Row],[Credit_History]]="Poor",Table1_2[[#This Row],[Loan_Amount]]&lt;50000),"HIGH RISK","SAFE")</f>
        <v>SAFE</v>
      </c>
      <c r="J684" s="10" t="str">
        <f>IF(Table1_2[[#This Row],[Loan_Status]]="pending","follow-up needed","done")</f>
        <v>follow-up needed</v>
      </c>
      <c r="K6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85" spans="1:11">
      <c r="A685" s="9" t="s">
        <v>712</v>
      </c>
      <c r="B685" s="9" t="s">
        <v>19</v>
      </c>
      <c r="C685" s="9" t="s">
        <v>9</v>
      </c>
      <c r="D685">
        <v>183514</v>
      </c>
      <c r="E685">
        <v>98795</v>
      </c>
      <c r="F685" s="9" t="s">
        <v>15</v>
      </c>
      <c r="G685" s="9" t="s">
        <v>20</v>
      </c>
      <c r="H685" s="9" t="s">
        <v>31</v>
      </c>
      <c r="I685" s="9" t="str">
        <f>IF(AND(Table1_2[[#This Row],[Credit_History]]="Poor",Table1_2[[#This Row],[Loan_Amount]]&lt;50000),"HIGH RISK","SAFE")</f>
        <v>SAFE</v>
      </c>
      <c r="J685" s="10" t="str">
        <f>IF(Table1_2[[#This Row],[Loan_Status]]="pending","follow-up needed","done")</f>
        <v>done</v>
      </c>
      <c r="K6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86" spans="1:11">
      <c r="A686" s="9" t="s">
        <v>713</v>
      </c>
      <c r="B686" s="9" t="s">
        <v>19</v>
      </c>
      <c r="C686" s="9" t="s">
        <v>14</v>
      </c>
      <c r="D686">
        <v>46462</v>
      </c>
      <c r="E686">
        <v>96832</v>
      </c>
      <c r="F686" s="9" t="s">
        <v>15</v>
      </c>
      <c r="G686" s="9" t="s">
        <v>16</v>
      </c>
      <c r="H686" s="9" t="s">
        <v>31</v>
      </c>
      <c r="I686" s="9" t="str">
        <f>IF(AND(Table1_2[[#This Row],[Credit_History]]="Poor",Table1_2[[#This Row],[Loan_Amount]]&lt;50000),"HIGH RISK","SAFE")</f>
        <v>SAFE</v>
      </c>
      <c r="J686" s="10" t="str">
        <f>IF(Table1_2[[#This Row],[Loan_Status]]="pending","follow-up needed","done")</f>
        <v>done</v>
      </c>
      <c r="K6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87" spans="1:11">
      <c r="A687" s="9" t="s">
        <v>714</v>
      </c>
      <c r="B687" s="9" t="s">
        <v>19</v>
      </c>
      <c r="C687" s="9" t="s">
        <v>11579</v>
      </c>
      <c r="D687">
        <v>163902</v>
      </c>
      <c r="E687">
        <v>32198</v>
      </c>
      <c r="F687" s="9" t="s">
        <v>15</v>
      </c>
      <c r="G687" s="9" t="s">
        <v>20</v>
      </c>
      <c r="H687" s="9" t="s">
        <v>11</v>
      </c>
      <c r="I687" s="9" t="str">
        <f>IF(AND(Table1_2[[#This Row],[Credit_History]]="Poor",Table1_2[[#This Row],[Loan_Amount]]&lt;50000),"HIGH RISK","SAFE")</f>
        <v>SAFE</v>
      </c>
      <c r="J687" s="10" t="str">
        <f>IF(Table1_2[[#This Row],[Loan_Status]]="pending","follow-up needed","done")</f>
        <v>done</v>
      </c>
      <c r="K6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88" spans="1:11">
      <c r="A688" s="9" t="s">
        <v>715</v>
      </c>
      <c r="B688" s="9" t="s">
        <v>5032</v>
      </c>
      <c r="C688" s="9" t="s">
        <v>14</v>
      </c>
      <c r="D688">
        <v>197822</v>
      </c>
      <c r="E688">
        <v>51687</v>
      </c>
      <c r="F688" s="9" t="s">
        <v>10</v>
      </c>
      <c r="G688" s="9" t="s">
        <v>20</v>
      </c>
      <c r="H688" s="9" t="s">
        <v>21</v>
      </c>
      <c r="I688" s="9" t="str">
        <f>IF(AND(Table1_2[[#This Row],[Credit_History]]="Poor",Table1_2[[#This Row],[Loan_Amount]]&lt;50000),"HIGH RISK","SAFE")</f>
        <v>SAFE</v>
      </c>
      <c r="J688" s="10" t="str">
        <f>IF(Table1_2[[#This Row],[Loan_Status]]="pending","follow-up needed","done")</f>
        <v>done</v>
      </c>
      <c r="K6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89" spans="1:11">
      <c r="A689" s="9" t="s">
        <v>716</v>
      </c>
      <c r="B689" s="9" t="s">
        <v>5032</v>
      </c>
      <c r="C689" s="9" t="s">
        <v>9</v>
      </c>
      <c r="D689">
        <v>153293</v>
      </c>
      <c r="E689">
        <v>63671</v>
      </c>
      <c r="F689" s="9" t="s">
        <v>10</v>
      </c>
      <c r="G689" s="9" t="s">
        <v>11578</v>
      </c>
      <c r="H689" s="9" t="s">
        <v>11</v>
      </c>
      <c r="I689" s="9" t="str">
        <f>IF(AND(Table1_2[[#This Row],[Credit_History]]="Poor",Table1_2[[#This Row],[Loan_Amount]]&lt;50000),"HIGH RISK","SAFE")</f>
        <v>SAFE</v>
      </c>
      <c r="J689" s="10" t="str">
        <f>IF(Table1_2[[#This Row],[Loan_Status]]="pending","follow-up needed","done")</f>
        <v>follow-up needed</v>
      </c>
      <c r="K6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90" spans="1:11">
      <c r="A690" s="9" t="s">
        <v>717</v>
      </c>
      <c r="B690" s="9" t="s">
        <v>5032</v>
      </c>
      <c r="C690" s="9" t="s">
        <v>11579</v>
      </c>
      <c r="D690">
        <v>79707</v>
      </c>
      <c r="E690">
        <v>73260</v>
      </c>
      <c r="F690" s="9" t="s">
        <v>15</v>
      </c>
      <c r="G690" s="9" t="s">
        <v>20</v>
      </c>
      <c r="H690" s="9" t="s">
        <v>11</v>
      </c>
      <c r="I690" s="9" t="str">
        <f>IF(AND(Table1_2[[#This Row],[Credit_History]]="Poor",Table1_2[[#This Row],[Loan_Amount]]&lt;50000),"HIGH RISK","SAFE")</f>
        <v>SAFE</v>
      </c>
      <c r="J690" s="10" t="str">
        <f>IF(Table1_2[[#This Row],[Loan_Status]]="pending","follow-up needed","done")</f>
        <v>done</v>
      </c>
      <c r="K6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91" spans="1:11">
      <c r="A691" s="9" t="s">
        <v>718</v>
      </c>
      <c r="B691" s="9" t="s">
        <v>19</v>
      </c>
      <c r="C691" s="9" t="s">
        <v>14</v>
      </c>
      <c r="D691">
        <v>112685</v>
      </c>
      <c r="E691">
        <v>33762</v>
      </c>
      <c r="F691" s="9" t="s">
        <v>10</v>
      </c>
      <c r="G691" s="9" t="s">
        <v>24</v>
      </c>
      <c r="H691" s="9" t="s">
        <v>11</v>
      </c>
      <c r="I691" s="9" t="str">
        <f>IF(AND(Table1_2[[#This Row],[Credit_History]]="Poor",Table1_2[[#This Row],[Loan_Amount]]&lt;50000),"HIGH RISK","SAFE")</f>
        <v>HIGH RISK</v>
      </c>
      <c r="J691" s="10" t="str">
        <f>IF(Table1_2[[#This Row],[Loan_Status]]="pending","follow-up needed","done")</f>
        <v>follow-up needed</v>
      </c>
      <c r="K6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92" spans="1:11">
      <c r="A692" s="9" t="s">
        <v>719</v>
      </c>
      <c r="B692" s="9" t="s">
        <v>5032</v>
      </c>
      <c r="C692" s="9" t="s">
        <v>14</v>
      </c>
      <c r="D692">
        <v>179678</v>
      </c>
      <c r="E692">
        <v>90076</v>
      </c>
      <c r="F692" s="9" t="s">
        <v>15</v>
      </c>
      <c r="G692" s="9" t="s">
        <v>20</v>
      </c>
      <c r="H692" s="9" t="s">
        <v>11</v>
      </c>
      <c r="I692" s="9" t="str">
        <f>IF(AND(Table1_2[[#This Row],[Credit_History]]="Poor",Table1_2[[#This Row],[Loan_Amount]]&lt;50000),"HIGH RISK","SAFE")</f>
        <v>SAFE</v>
      </c>
      <c r="J692" s="10" t="str">
        <f>IF(Table1_2[[#This Row],[Loan_Status]]="pending","follow-up needed","done")</f>
        <v>done</v>
      </c>
      <c r="K6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93" spans="1:11">
      <c r="A693" s="9" t="s">
        <v>720</v>
      </c>
      <c r="B693" s="9" t="s">
        <v>36</v>
      </c>
      <c r="C693" s="9" t="s">
        <v>14</v>
      </c>
      <c r="D693">
        <v>104658</v>
      </c>
      <c r="E693">
        <v>29599</v>
      </c>
      <c r="F693" s="9" t="s">
        <v>10</v>
      </c>
      <c r="G693" s="9" t="s">
        <v>20</v>
      </c>
      <c r="H693" s="9" t="s">
        <v>31</v>
      </c>
      <c r="I693" s="9" t="str">
        <f>IF(AND(Table1_2[[#This Row],[Credit_History]]="Poor",Table1_2[[#This Row],[Loan_Amount]]&lt;50000),"HIGH RISK","SAFE")</f>
        <v>HIGH RISK</v>
      </c>
      <c r="J693" s="10" t="str">
        <f>IF(Table1_2[[#This Row],[Loan_Status]]="pending","follow-up needed","done")</f>
        <v>done</v>
      </c>
      <c r="K6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94" spans="1:11">
      <c r="A694" s="9" t="s">
        <v>721</v>
      </c>
      <c r="B694" s="9" t="s">
        <v>19</v>
      </c>
      <c r="C694" s="9" t="s">
        <v>46</v>
      </c>
      <c r="D694">
        <v>141230</v>
      </c>
      <c r="E694">
        <v>21612</v>
      </c>
      <c r="F694" s="9" t="s">
        <v>10</v>
      </c>
      <c r="G694" s="9" t="s">
        <v>16</v>
      </c>
      <c r="H694" s="9" t="s">
        <v>11</v>
      </c>
      <c r="I694" s="9" t="str">
        <f>IF(AND(Table1_2[[#This Row],[Credit_History]]="Poor",Table1_2[[#This Row],[Loan_Amount]]&lt;50000),"HIGH RISK","SAFE")</f>
        <v>HIGH RISK</v>
      </c>
      <c r="J694" s="10" t="str">
        <f>IF(Table1_2[[#This Row],[Loan_Status]]="pending","follow-up needed","done")</f>
        <v>done</v>
      </c>
      <c r="K6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95" spans="1:11">
      <c r="A695" s="9" t="s">
        <v>722</v>
      </c>
      <c r="B695" s="9" t="s">
        <v>19</v>
      </c>
      <c r="C695" s="9" t="s">
        <v>46</v>
      </c>
      <c r="D695">
        <v>184599</v>
      </c>
      <c r="E695">
        <v>74128</v>
      </c>
      <c r="F695" s="9" t="s">
        <v>15</v>
      </c>
      <c r="G695" s="9" t="s">
        <v>16</v>
      </c>
      <c r="H695" s="9" t="s">
        <v>11</v>
      </c>
      <c r="I695" s="9" t="str">
        <f>IF(AND(Table1_2[[#This Row],[Credit_History]]="Poor",Table1_2[[#This Row],[Loan_Amount]]&lt;50000),"HIGH RISK","SAFE")</f>
        <v>SAFE</v>
      </c>
      <c r="J695" s="10" t="str">
        <f>IF(Table1_2[[#This Row],[Loan_Status]]="pending","follow-up needed","done")</f>
        <v>done</v>
      </c>
      <c r="K69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696" spans="1:11">
      <c r="A696" s="9" t="s">
        <v>723</v>
      </c>
      <c r="B696" s="9" t="s">
        <v>19</v>
      </c>
      <c r="C696" s="9" t="s">
        <v>11579</v>
      </c>
      <c r="D696">
        <v>30163</v>
      </c>
      <c r="E696">
        <v>16177</v>
      </c>
      <c r="F696" s="9" t="s">
        <v>15</v>
      </c>
      <c r="G696" s="9" t="s">
        <v>11578</v>
      </c>
      <c r="H696" s="9" t="s">
        <v>11</v>
      </c>
      <c r="I696" s="9" t="str">
        <f>IF(AND(Table1_2[[#This Row],[Credit_History]]="Poor",Table1_2[[#This Row],[Loan_Amount]]&lt;50000),"HIGH RISK","SAFE")</f>
        <v>SAFE</v>
      </c>
      <c r="J696" s="10" t="str">
        <f>IF(Table1_2[[#This Row],[Loan_Status]]="pending","follow-up needed","done")</f>
        <v>follow-up needed</v>
      </c>
      <c r="K6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97" spans="1:11">
      <c r="A697" s="9" t="s">
        <v>724</v>
      </c>
      <c r="B697" s="9" t="s">
        <v>5032</v>
      </c>
      <c r="C697" s="9" t="s">
        <v>14</v>
      </c>
      <c r="D697">
        <v>28706</v>
      </c>
      <c r="E697">
        <v>23087</v>
      </c>
      <c r="F697" s="9" t="s">
        <v>10</v>
      </c>
      <c r="G697" s="9" t="s">
        <v>16</v>
      </c>
      <c r="H697" s="9" t="s">
        <v>21</v>
      </c>
      <c r="I697" s="9" t="str">
        <f>IF(AND(Table1_2[[#This Row],[Credit_History]]="Poor",Table1_2[[#This Row],[Loan_Amount]]&lt;50000),"HIGH RISK","SAFE")</f>
        <v>HIGH RISK</v>
      </c>
      <c r="J697" s="10" t="str">
        <f>IF(Table1_2[[#This Row],[Loan_Status]]="pending","follow-up needed","done")</f>
        <v>done</v>
      </c>
      <c r="K6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98" spans="1:11">
      <c r="A698" s="9" t="s">
        <v>725</v>
      </c>
      <c r="B698" s="9" t="s">
        <v>19</v>
      </c>
      <c r="C698" s="9" t="s">
        <v>14</v>
      </c>
      <c r="D698">
        <v>96724</v>
      </c>
      <c r="E698">
        <v>26607</v>
      </c>
      <c r="F698" s="9" t="s">
        <v>10</v>
      </c>
      <c r="G698" s="9" t="s">
        <v>20</v>
      </c>
      <c r="H698" s="9" t="s">
        <v>31</v>
      </c>
      <c r="I698" s="9" t="str">
        <f>IF(AND(Table1_2[[#This Row],[Credit_History]]="Poor",Table1_2[[#This Row],[Loan_Amount]]&lt;50000),"HIGH RISK","SAFE")</f>
        <v>HIGH RISK</v>
      </c>
      <c r="J698" s="10" t="str">
        <f>IF(Table1_2[[#This Row],[Loan_Status]]="pending","follow-up needed","done")</f>
        <v>done</v>
      </c>
      <c r="K6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699" spans="1:11">
      <c r="A699" s="9" t="s">
        <v>726</v>
      </c>
      <c r="B699" s="9" t="s">
        <v>19</v>
      </c>
      <c r="C699" s="9" t="s">
        <v>46</v>
      </c>
      <c r="D699">
        <v>193308</v>
      </c>
      <c r="E699">
        <v>92950</v>
      </c>
      <c r="F699" s="9" t="s">
        <v>10</v>
      </c>
      <c r="G699" s="9" t="s">
        <v>16</v>
      </c>
      <c r="H699" s="9" t="s">
        <v>17</v>
      </c>
      <c r="I699" s="9" t="str">
        <f>IF(AND(Table1_2[[#This Row],[Credit_History]]="Poor",Table1_2[[#This Row],[Loan_Amount]]&lt;50000),"HIGH RISK","SAFE")</f>
        <v>SAFE</v>
      </c>
      <c r="J699" s="10" t="str">
        <f>IF(Table1_2[[#This Row],[Loan_Status]]="pending","follow-up needed","done")</f>
        <v>done</v>
      </c>
      <c r="K6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00" spans="1:11">
      <c r="A700" s="9" t="s">
        <v>727</v>
      </c>
      <c r="B700" s="9" t="s">
        <v>5032</v>
      </c>
      <c r="C700" s="9" t="s">
        <v>14</v>
      </c>
      <c r="D700">
        <v>33233</v>
      </c>
      <c r="E700">
        <v>20004</v>
      </c>
      <c r="F700" s="9" t="s">
        <v>10</v>
      </c>
      <c r="G700" s="9" t="s">
        <v>16</v>
      </c>
      <c r="H700" s="9" t="s">
        <v>21</v>
      </c>
      <c r="I700" s="9" t="str">
        <f>IF(AND(Table1_2[[#This Row],[Credit_History]]="Poor",Table1_2[[#This Row],[Loan_Amount]]&lt;50000),"HIGH RISK","SAFE")</f>
        <v>HIGH RISK</v>
      </c>
      <c r="J700" s="10" t="str">
        <f>IF(Table1_2[[#This Row],[Loan_Status]]="pending","follow-up needed","done")</f>
        <v>done</v>
      </c>
      <c r="K7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01" spans="1:11">
      <c r="A701" s="9" t="s">
        <v>728</v>
      </c>
      <c r="B701" s="9" t="s">
        <v>19</v>
      </c>
      <c r="C701" s="9" t="s">
        <v>14</v>
      </c>
      <c r="D701">
        <v>27277</v>
      </c>
      <c r="E701">
        <v>28213</v>
      </c>
      <c r="F701" s="9" t="s">
        <v>15</v>
      </c>
      <c r="G701" s="9" t="s">
        <v>11578</v>
      </c>
      <c r="H701" s="9" t="s">
        <v>11</v>
      </c>
      <c r="I701" s="9" t="str">
        <f>IF(AND(Table1_2[[#This Row],[Credit_History]]="Poor",Table1_2[[#This Row],[Loan_Amount]]&lt;50000),"HIGH RISK","SAFE")</f>
        <v>SAFE</v>
      </c>
      <c r="J701" s="10" t="str">
        <f>IF(Table1_2[[#This Row],[Loan_Status]]="pending","follow-up needed","done")</f>
        <v>follow-up needed</v>
      </c>
      <c r="K7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02" spans="1:11">
      <c r="A702" s="9" t="s">
        <v>729</v>
      </c>
      <c r="B702" s="9" t="s">
        <v>36</v>
      </c>
      <c r="C702" s="9" t="s">
        <v>14</v>
      </c>
      <c r="D702">
        <v>20424</v>
      </c>
      <c r="E702">
        <v>58779</v>
      </c>
      <c r="F702" s="9" t="s">
        <v>10</v>
      </c>
      <c r="G702" s="9" t="s">
        <v>20</v>
      </c>
      <c r="H702" s="9" t="s">
        <v>31</v>
      </c>
      <c r="I702" s="9" t="str">
        <f>IF(AND(Table1_2[[#This Row],[Credit_History]]="Poor",Table1_2[[#This Row],[Loan_Amount]]&lt;50000),"HIGH RISK","SAFE")</f>
        <v>SAFE</v>
      </c>
      <c r="J702" s="10" t="str">
        <f>IF(Table1_2[[#This Row],[Loan_Status]]="pending","follow-up needed","done")</f>
        <v>done</v>
      </c>
      <c r="K7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03" spans="1:11">
      <c r="A703" s="9" t="s">
        <v>730</v>
      </c>
      <c r="B703" s="9" t="s">
        <v>5032</v>
      </c>
      <c r="C703" s="9" t="s">
        <v>46</v>
      </c>
      <c r="D703">
        <v>150474</v>
      </c>
      <c r="E703">
        <v>49187</v>
      </c>
      <c r="F703" s="9" t="s">
        <v>15</v>
      </c>
      <c r="G703" s="9" t="s">
        <v>24</v>
      </c>
      <c r="H703" s="9" t="s">
        <v>21</v>
      </c>
      <c r="I703" s="9" t="str">
        <f>IF(AND(Table1_2[[#This Row],[Credit_History]]="Poor",Table1_2[[#This Row],[Loan_Amount]]&lt;50000),"HIGH RISK","SAFE")</f>
        <v>SAFE</v>
      </c>
      <c r="J703" s="10" t="str">
        <f>IF(Table1_2[[#This Row],[Loan_Status]]="pending","follow-up needed","done")</f>
        <v>follow-up needed</v>
      </c>
      <c r="K7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04" spans="1:11">
      <c r="A704" s="9" t="s">
        <v>731</v>
      </c>
      <c r="B704" s="9" t="s">
        <v>19</v>
      </c>
      <c r="C704" s="9" t="s">
        <v>11579</v>
      </c>
      <c r="D704">
        <v>55616</v>
      </c>
      <c r="E704">
        <v>59344</v>
      </c>
      <c r="F704" s="9" t="s">
        <v>10</v>
      </c>
      <c r="G704" s="9" t="s">
        <v>24</v>
      </c>
      <c r="H704" s="9" t="s">
        <v>11</v>
      </c>
      <c r="I704" s="9" t="str">
        <f>IF(AND(Table1_2[[#This Row],[Credit_History]]="Poor",Table1_2[[#This Row],[Loan_Amount]]&lt;50000),"HIGH RISK","SAFE")</f>
        <v>SAFE</v>
      </c>
      <c r="J704" s="10" t="str">
        <f>IF(Table1_2[[#This Row],[Loan_Status]]="pending","follow-up needed","done")</f>
        <v>follow-up needed</v>
      </c>
      <c r="K7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05" spans="1:11">
      <c r="A705" s="9" t="s">
        <v>732</v>
      </c>
      <c r="B705" s="9" t="s">
        <v>36</v>
      </c>
      <c r="C705" s="9" t="s">
        <v>14</v>
      </c>
      <c r="D705">
        <v>25533</v>
      </c>
      <c r="E705">
        <v>73579</v>
      </c>
      <c r="F705" s="9" t="s">
        <v>10</v>
      </c>
      <c r="G705" s="9" t="s">
        <v>16</v>
      </c>
      <c r="H705" s="9" t="s">
        <v>11</v>
      </c>
      <c r="I705" s="9" t="str">
        <f>IF(AND(Table1_2[[#This Row],[Credit_History]]="Poor",Table1_2[[#This Row],[Loan_Amount]]&lt;50000),"HIGH RISK","SAFE")</f>
        <v>SAFE</v>
      </c>
      <c r="J705" s="10" t="str">
        <f>IF(Table1_2[[#This Row],[Loan_Status]]="pending","follow-up needed","done")</f>
        <v>done</v>
      </c>
      <c r="K7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06" spans="1:11">
      <c r="A706" s="9" t="s">
        <v>733</v>
      </c>
      <c r="B706" s="9" t="s">
        <v>36</v>
      </c>
      <c r="C706" s="9" t="s">
        <v>9</v>
      </c>
      <c r="D706">
        <v>117247</v>
      </c>
      <c r="E706">
        <v>84865</v>
      </c>
      <c r="F706" s="9" t="s">
        <v>10</v>
      </c>
      <c r="G706" s="9" t="s">
        <v>16</v>
      </c>
      <c r="H706" s="9" t="s">
        <v>11</v>
      </c>
      <c r="I706" s="9" t="str">
        <f>IF(AND(Table1_2[[#This Row],[Credit_History]]="Poor",Table1_2[[#This Row],[Loan_Amount]]&lt;50000),"HIGH RISK","SAFE")</f>
        <v>SAFE</v>
      </c>
      <c r="J706" s="10" t="str">
        <f>IF(Table1_2[[#This Row],[Loan_Status]]="pending","follow-up needed","done")</f>
        <v>done</v>
      </c>
      <c r="K7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07" spans="1:11">
      <c r="A707" s="9" t="s">
        <v>734</v>
      </c>
      <c r="B707" s="9" t="s">
        <v>19</v>
      </c>
      <c r="C707" s="9" t="s">
        <v>9</v>
      </c>
      <c r="D707">
        <v>12860</v>
      </c>
      <c r="E707">
        <v>96507</v>
      </c>
      <c r="F707" s="9" t="s">
        <v>15</v>
      </c>
      <c r="G707" s="9" t="s">
        <v>11578</v>
      </c>
      <c r="H707" s="9" t="s">
        <v>17</v>
      </c>
      <c r="I707" s="9" t="str">
        <f>IF(AND(Table1_2[[#This Row],[Credit_History]]="Poor",Table1_2[[#This Row],[Loan_Amount]]&lt;50000),"HIGH RISK","SAFE")</f>
        <v>SAFE</v>
      </c>
      <c r="J707" s="10" t="str">
        <f>IF(Table1_2[[#This Row],[Loan_Status]]="pending","follow-up needed","done")</f>
        <v>follow-up needed</v>
      </c>
      <c r="K7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08" spans="1:11">
      <c r="A708" s="9" t="s">
        <v>735</v>
      </c>
      <c r="B708" s="9" t="s">
        <v>19</v>
      </c>
      <c r="C708" s="9" t="s">
        <v>9</v>
      </c>
      <c r="D708">
        <v>177265</v>
      </c>
      <c r="E708">
        <v>64688</v>
      </c>
      <c r="F708" s="9" t="s">
        <v>10</v>
      </c>
      <c r="G708" s="9" t="s">
        <v>20</v>
      </c>
      <c r="H708" s="9" t="s">
        <v>17</v>
      </c>
      <c r="I708" s="9" t="str">
        <f>IF(AND(Table1_2[[#This Row],[Credit_History]]="Poor",Table1_2[[#This Row],[Loan_Amount]]&lt;50000),"HIGH RISK","SAFE")</f>
        <v>SAFE</v>
      </c>
      <c r="J708" s="10" t="str">
        <f>IF(Table1_2[[#This Row],[Loan_Status]]="pending","follow-up needed","done")</f>
        <v>done</v>
      </c>
      <c r="K7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09" spans="1:11">
      <c r="A709" s="9" t="s">
        <v>736</v>
      </c>
      <c r="B709" s="9" t="s">
        <v>36</v>
      </c>
      <c r="C709" s="9" t="s">
        <v>14</v>
      </c>
      <c r="D709">
        <v>129485</v>
      </c>
      <c r="E709">
        <v>49359</v>
      </c>
      <c r="F709" s="9" t="s">
        <v>10</v>
      </c>
      <c r="G709" s="9" t="s">
        <v>11578</v>
      </c>
      <c r="H709" s="9" t="s">
        <v>11</v>
      </c>
      <c r="I709" s="9" t="str">
        <f>IF(AND(Table1_2[[#This Row],[Credit_History]]="Poor",Table1_2[[#This Row],[Loan_Amount]]&lt;50000),"HIGH RISK","SAFE")</f>
        <v>HIGH RISK</v>
      </c>
      <c r="J709" s="10" t="str">
        <f>IF(Table1_2[[#This Row],[Loan_Status]]="pending","follow-up needed","done")</f>
        <v>follow-up needed</v>
      </c>
      <c r="K7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10" spans="1:11">
      <c r="A710" s="9" t="s">
        <v>737</v>
      </c>
      <c r="B710" s="9" t="s">
        <v>5032</v>
      </c>
      <c r="C710" s="9" t="s">
        <v>11579</v>
      </c>
      <c r="D710">
        <v>174128</v>
      </c>
      <c r="E710">
        <v>91854</v>
      </c>
      <c r="F710" s="9" t="s">
        <v>15</v>
      </c>
      <c r="G710" s="9" t="s">
        <v>24</v>
      </c>
      <c r="H710" s="9" t="s">
        <v>17</v>
      </c>
      <c r="I710" s="9" t="str">
        <f>IF(AND(Table1_2[[#This Row],[Credit_History]]="Poor",Table1_2[[#This Row],[Loan_Amount]]&lt;50000),"HIGH RISK","SAFE")</f>
        <v>SAFE</v>
      </c>
      <c r="J710" s="10" t="str">
        <f>IF(Table1_2[[#This Row],[Loan_Status]]="pending","follow-up needed","done")</f>
        <v>follow-up needed</v>
      </c>
      <c r="K7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11" spans="1:11">
      <c r="A711" s="9" t="s">
        <v>738</v>
      </c>
      <c r="B711" s="9" t="s">
        <v>36</v>
      </c>
      <c r="C711" s="9" t="s">
        <v>9</v>
      </c>
      <c r="D711">
        <v>25342</v>
      </c>
      <c r="E711">
        <v>24725</v>
      </c>
      <c r="F711" s="9" t="s">
        <v>15</v>
      </c>
      <c r="G711" s="9" t="s">
        <v>11578</v>
      </c>
      <c r="H711" s="9" t="s">
        <v>17</v>
      </c>
      <c r="I711" s="9" t="str">
        <f>IF(AND(Table1_2[[#This Row],[Credit_History]]="Poor",Table1_2[[#This Row],[Loan_Amount]]&lt;50000),"HIGH RISK","SAFE")</f>
        <v>SAFE</v>
      </c>
      <c r="J711" s="10" t="str">
        <f>IF(Table1_2[[#This Row],[Loan_Status]]="pending","follow-up needed","done")</f>
        <v>follow-up needed</v>
      </c>
      <c r="K7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12" spans="1:11">
      <c r="A712" s="9" t="s">
        <v>739</v>
      </c>
      <c r="B712" s="9" t="s">
        <v>19</v>
      </c>
      <c r="C712" s="9" t="s">
        <v>14</v>
      </c>
      <c r="D712">
        <v>160990</v>
      </c>
      <c r="E712">
        <v>18701</v>
      </c>
      <c r="F712" s="9" t="s">
        <v>10</v>
      </c>
      <c r="G712" s="9" t="s">
        <v>16</v>
      </c>
      <c r="H712" s="9" t="s">
        <v>21</v>
      </c>
      <c r="I712" s="9" t="str">
        <f>IF(AND(Table1_2[[#This Row],[Credit_History]]="Poor",Table1_2[[#This Row],[Loan_Amount]]&lt;50000),"HIGH RISK","SAFE")</f>
        <v>HIGH RISK</v>
      </c>
      <c r="J712" s="10" t="str">
        <f>IF(Table1_2[[#This Row],[Loan_Status]]="pending","follow-up needed","done")</f>
        <v>done</v>
      </c>
      <c r="K7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13" spans="1:11">
      <c r="A713" s="9" t="s">
        <v>740</v>
      </c>
      <c r="B713" s="9" t="s">
        <v>19</v>
      </c>
      <c r="C713" s="9" t="s">
        <v>14</v>
      </c>
      <c r="D713">
        <v>99326</v>
      </c>
      <c r="E713">
        <v>28019</v>
      </c>
      <c r="F713" s="9" t="s">
        <v>10</v>
      </c>
      <c r="G713" s="9" t="s">
        <v>24</v>
      </c>
      <c r="H713" s="9" t="s">
        <v>11</v>
      </c>
      <c r="I713" s="9" t="str">
        <f>IF(AND(Table1_2[[#This Row],[Credit_History]]="Poor",Table1_2[[#This Row],[Loan_Amount]]&lt;50000),"HIGH RISK","SAFE")</f>
        <v>HIGH RISK</v>
      </c>
      <c r="J713" s="10" t="str">
        <f>IF(Table1_2[[#This Row],[Loan_Status]]="pending","follow-up needed","done")</f>
        <v>follow-up needed</v>
      </c>
      <c r="K7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14" spans="1:11">
      <c r="A714" s="9" t="s">
        <v>741</v>
      </c>
      <c r="B714" s="9" t="s">
        <v>36</v>
      </c>
      <c r="C714" s="9" t="s">
        <v>9</v>
      </c>
      <c r="D714">
        <v>149496</v>
      </c>
      <c r="E714">
        <v>11786</v>
      </c>
      <c r="F714" s="9" t="s">
        <v>10</v>
      </c>
      <c r="G714" s="9" t="s">
        <v>16</v>
      </c>
      <c r="H714" s="9" t="s">
        <v>11</v>
      </c>
      <c r="I714" s="9" t="str">
        <f>IF(AND(Table1_2[[#This Row],[Credit_History]]="Poor",Table1_2[[#This Row],[Loan_Amount]]&lt;50000),"HIGH RISK","SAFE")</f>
        <v>HIGH RISK</v>
      </c>
      <c r="J714" s="10" t="str">
        <f>IF(Table1_2[[#This Row],[Loan_Status]]="pending","follow-up needed","done")</f>
        <v>done</v>
      </c>
      <c r="K7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15" spans="1:11">
      <c r="A715" s="9" t="s">
        <v>742</v>
      </c>
      <c r="B715" s="9" t="s">
        <v>5032</v>
      </c>
      <c r="C715" s="9" t="s">
        <v>46</v>
      </c>
      <c r="D715">
        <v>48738</v>
      </c>
      <c r="E715">
        <v>35038</v>
      </c>
      <c r="F715" s="9" t="s">
        <v>10</v>
      </c>
      <c r="G715" s="9" t="s">
        <v>24</v>
      </c>
      <c r="H715" s="9" t="s">
        <v>21</v>
      </c>
      <c r="I715" s="9" t="str">
        <f>IF(AND(Table1_2[[#This Row],[Credit_History]]="Poor",Table1_2[[#This Row],[Loan_Amount]]&lt;50000),"HIGH RISK","SAFE")</f>
        <v>HIGH RISK</v>
      </c>
      <c r="J715" s="10" t="str">
        <f>IF(Table1_2[[#This Row],[Loan_Status]]="pending","follow-up needed","done")</f>
        <v>follow-up needed</v>
      </c>
      <c r="K7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16" spans="1:11">
      <c r="A716" s="9" t="s">
        <v>743</v>
      </c>
      <c r="B716" s="9" t="s">
        <v>19</v>
      </c>
      <c r="C716" s="9" t="s">
        <v>9</v>
      </c>
      <c r="D716">
        <v>156192</v>
      </c>
      <c r="E716">
        <v>44782</v>
      </c>
      <c r="F716" s="9" t="s">
        <v>15</v>
      </c>
      <c r="G716" s="9" t="s">
        <v>24</v>
      </c>
      <c r="H716" s="9" t="s">
        <v>11</v>
      </c>
      <c r="I716" s="9" t="str">
        <f>IF(AND(Table1_2[[#This Row],[Credit_History]]="Poor",Table1_2[[#This Row],[Loan_Amount]]&lt;50000),"HIGH RISK","SAFE")</f>
        <v>SAFE</v>
      </c>
      <c r="J716" s="10" t="str">
        <f>IF(Table1_2[[#This Row],[Loan_Status]]="pending","follow-up needed","done")</f>
        <v>follow-up needed</v>
      </c>
      <c r="K7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17" spans="1:11">
      <c r="A717" s="9" t="s">
        <v>744</v>
      </c>
      <c r="B717" s="9" t="s">
        <v>5032</v>
      </c>
      <c r="C717" s="9" t="s">
        <v>14</v>
      </c>
      <c r="D717">
        <v>154920</v>
      </c>
      <c r="E717">
        <v>84442</v>
      </c>
      <c r="F717" s="9" t="s">
        <v>10</v>
      </c>
      <c r="G717" s="9" t="s">
        <v>11578</v>
      </c>
      <c r="H717" s="9" t="s">
        <v>31</v>
      </c>
      <c r="I717" s="9" t="str">
        <f>IF(AND(Table1_2[[#This Row],[Credit_History]]="Poor",Table1_2[[#This Row],[Loan_Amount]]&lt;50000),"HIGH RISK","SAFE")</f>
        <v>SAFE</v>
      </c>
      <c r="J717" s="10" t="str">
        <f>IF(Table1_2[[#This Row],[Loan_Status]]="pending","follow-up needed","done")</f>
        <v>follow-up needed</v>
      </c>
      <c r="K7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18" spans="1:11">
      <c r="A718" s="9" t="s">
        <v>745</v>
      </c>
      <c r="B718" s="9" t="s">
        <v>36</v>
      </c>
      <c r="C718" s="9" t="s">
        <v>14</v>
      </c>
      <c r="D718">
        <v>154222</v>
      </c>
      <c r="E718">
        <v>24489</v>
      </c>
      <c r="F718" s="9" t="s">
        <v>15</v>
      </c>
      <c r="G718" s="9" t="s">
        <v>24</v>
      </c>
      <c r="H718" s="9" t="s">
        <v>21</v>
      </c>
      <c r="I718" s="9" t="str">
        <f>IF(AND(Table1_2[[#This Row],[Credit_History]]="Poor",Table1_2[[#This Row],[Loan_Amount]]&lt;50000),"HIGH RISK","SAFE")</f>
        <v>SAFE</v>
      </c>
      <c r="J718" s="10" t="str">
        <f>IF(Table1_2[[#This Row],[Loan_Status]]="pending","follow-up needed","done")</f>
        <v>follow-up needed</v>
      </c>
      <c r="K7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19" spans="1:11">
      <c r="A719" s="9" t="s">
        <v>746</v>
      </c>
      <c r="B719" s="9" t="s">
        <v>19</v>
      </c>
      <c r="C719" s="9" t="s">
        <v>46</v>
      </c>
      <c r="D719">
        <v>193658</v>
      </c>
      <c r="E719">
        <v>96289</v>
      </c>
      <c r="F719" s="9" t="s">
        <v>10</v>
      </c>
      <c r="G719" s="9" t="s">
        <v>16</v>
      </c>
      <c r="H719" s="9" t="s">
        <v>17</v>
      </c>
      <c r="I719" s="9" t="str">
        <f>IF(AND(Table1_2[[#This Row],[Credit_History]]="Poor",Table1_2[[#This Row],[Loan_Amount]]&lt;50000),"HIGH RISK","SAFE")</f>
        <v>SAFE</v>
      </c>
      <c r="J719" s="10" t="str">
        <f>IF(Table1_2[[#This Row],[Loan_Status]]="pending","follow-up needed","done")</f>
        <v>done</v>
      </c>
      <c r="K7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20" spans="1:11">
      <c r="A720" s="9" t="s">
        <v>747</v>
      </c>
      <c r="B720" s="9" t="s">
        <v>19</v>
      </c>
      <c r="C720" s="9" t="s">
        <v>46</v>
      </c>
      <c r="D720">
        <v>10586</v>
      </c>
      <c r="E720">
        <v>82920</v>
      </c>
      <c r="F720" s="9" t="s">
        <v>15</v>
      </c>
      <c r="G720" s="9" t="s">
        <v>16</v>
      </c>
      <c r="H720" s="9" t="s">
        <v>11</v>
      </c>
      <c r="I720" s="9" t="str">
        <f>IF(AND(Table1_2[[#This Row],[Credit_History]]="Poor",Table1_2[[#This Row],[Loan_Amount]]&lt;50000),"HIGH RISK","SAFE")</f>
        <v>SAFE</v>
      </c>
      <c r="J720" s="10" t="str">
        <f>IF(Table1_2[[#This Row],[Loan_Status]]="pending","follow-up needed","done")</f>
        <v>done</v>
      </c>
      <c r="K7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21" spans="1:11">
      <c r="A721" s="9" t="s">
        <v>748</v>
      </c>
      <c r="B721" s="9" t="s">
        <v>36</v>
      </c>
      <c r="C721" s="9" t="s">
        <v>11579</v>
      </c>
      <c r="D721">
        <v>26897</v>
      </c>
      <c r="E721">
        <v>59089</v>
      </c>
      <c r="F721" s="9" t="s">
        <v>10</v>
      </c>
      <c r="G721" s="9" t="s">
        <v>24</v>
      </c>
      <c r="H721" s="9" t="s">
        <v>11</v>
      </c>
      <c r="I721" s="9" t="str">
        <f>IF(AND(Table1_2[[#This Row],[Credit_History]]="Poor",Table1_2[[#This Row],[Loan_Amount]]&lt;50000),"HIGH RISK","SAFE")</f>
        <v>SAFE</v>
      </c>
      <c r="J721" s="10" t="str">
        <f>IF(Table1_2[[#This Row],[Loan_Status]]="pending","follow-up needed","done")</f>
        <v>follow-up needed</v>
      </c>
      <c r="K7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22" spans="1:11">
      <c r="A722" s="9" t="s">
        <v>749</v>
      </c>
      <c r="B722" s="9" t="s">
        <v>36</v>
      </c>
      <c r="C722" s="9" t="s">
        <v>9</v>
      </c>
      <c r="D722">
        <v>157732</v>
      </c>
      <c r="E722">
        <v>82015</v>
      </c>
      <c r="F722" s="9" t="s">
        <v>15</v>
      </c>
      <c r="G722" s="9" t="s">
        <v>20</v>
      </c>
      <c r="H722" s="9" t="s">
        <v>17</v>
      </c>
      <c r="I722" s="9" t="str">
        <f>IF(AND(Table1_2[[#This Row],[Credit_History]]="Poor",Table1_2[[#This Row],[Loan_Amount]]&lt;50000),"HIGH RISK","SAFE")</f>
        <v>SAFE</v>
      </c>
      <c r="J722" s="10" t="str">
        <f>IF(Table1_2[[#This Row],[Loan_Status]]="pending","follow-up needed","done")</f>
        <v>done</v>
      </c>
      <c r="K7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23" spans="1:11">
      <c r="A723" s="9" t="s">
        <v>750</v>
      </c>
      <c r="B723" s="9" t="s">
        <v>5032</v>
      </c>
      <c r="C723" s="9" t="s">
        <v>9</v>
      </c>
      <c r="D723">
        <v>97343</v>
      </c>
      <c r="E723">
        <v>70821</v>
      </c>
      <c r="F723" s="9" t="s">
        <v>15</v>
      </c>
      <c r="G723" s="9" t="s">
        <v>16</v>
      </c>
      <c r="H723" s="9" t="s">
        <v>21</v>
      </c>
      <c r="I723" s="9" t="str">
        <f>IF(AND(Table1_2[[#This Row],[Credit_History]]="Poor",Table1_2[[#This Row],[Loan_Amount]]&lt;50000),"HIGH RISK","SAFE")</f>
        <v>SAFE</v>
      </c>
      <c r="J723" s="10" t="str">
        <f>IF(Table1_2[[#This Row],[Loan_Status]]="pending","follow-up needed","done")</f>
        <v>done</v>
      </c>
      <c r="K72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724" spans="1:11">
      <c r="A724" s="9" t="s">
        <v>751</v>
      </c>
      <c r="B724" s="9" t="s">
        <v>19</v>
      </c>
      <c r="C724" s="9" t="s">
        <v>9</v>
      </c>
      <c r="D724">
        <v>199994</v>
      </c>
      <c r="E724">
        <v>55354</v>
      </c>
      <c r="F724" s="9" t="s">
        <v>15</v>
      </c>
      <c r="G724" s="9" t="s">
        <v>20</v>
      </c>
      <c r="H724" s="9" t="s">
        <v>11</v>
      </c>
      <c r="I724" s="9" t="str">
        <f>IF(AND(Table1_2[[#This Row],[Credit_History]]="Poor",Table1_2[[#This Row],[Loan_Amount]]&lt;50000),"HIGH RISK","SAFE")</f>
        <v>SAFE</v>
      </c>
      <c r="J724" s="10" t="str">
        <f>IF(Table1_2[[#This Row],[Loan_Status]]="pending","follow-up needed","done")</f>
        <v>done</v>
      </c>
      <c r="K7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25" spans="1:11">
      <c r="A725" s="9" t="s">
        <v>752</v>
      </c>
      <c r="B725" s="9" t="s">
        <v>36</v>
      </c>
      <c r="C725" s="9" t="s">
        <v>11579</v>
      </c>
      <c r="D725">
        <v>170398</v>
      </c>
      <c r="E725">
        <v>57941</v>
      </c>
      <c r="F725" s="9" t="s">
        <v>10</v>
      </c>
      <c r="G725" s="9" t="s">
        <v>24</v>
      </c>
      <c r="H725" s="9" t="s">
        <v>17</v>
      </c>
      <c r="I725" s="9" t="str">
        <f>IF(AND(Table1_2[[#This Row],[Credit_History]]="Poor",Table1_2[[#This Row],[Loan_Amount]]&lt;50000),"HIGH RISK","SAFE")</f>
        <v>SAFE</v>
      </c>
      <c r="J725" s="10" t="str">
        <f>IF(Table1_2[[#This Row],[Loan_Status]]="pending","follow-up needed","done")</f>
        <v>follow-up needed</v>
      </c>
      <c r="K7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26" spans="1:11">
      <c r="A726" s="9" t="s">
        <v>753</v>
      </c>
      <c r="B726" s="9" t="s">
        <v>19</v>
      </c>
      <c r="C726" s="9" t="s">
        <v>11579</v>
      </c>
      <c r="D726">
        <v>151804</v>
      </c>
      <c r="E726">
        <v>39192</v>
      </c>
      <c r="F726" s="9" t="s">
        <v>10</v>
      </c>
      <c r="G726" s="9" t="s">
        <v>11578</v>
      </c>
      <c r="H726" s="9" t="s">
        <v>31</v>
      </c>
      <c r="I726" s="9" t="str">
        <f>IF(AND(Table1_2[[#This Row],[Credit_History]]="Poor",Table1_2[[#This Row],[Loan_Amount]]&lt;50000),"HIGH RISK","SAFE")</f>
        <v>HIGH RISK</v>
      </c>
      <c r="J726" s="10" t="str">
        <f>IF(Table1_2[[#This Row],[Loan_Status]]="pending","follow-up needed","done")</f>
        <v>follow-up needed</v>
      </c>
      <c r="K7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27" spans="1:11">
      <c r="A727" s="9" t="s">
        <v>754</v>
      </c>
      <c r="B727" s="9" t="s">
        <v>5032</v>
      </c>
      <c r="C727" s="9" t="s">
        <v>9</v>
      </c>
      <c r="D727">
        <v>183752</v>
      </c>
      <c r="E727">
        <v>77924</v>
      </c>
      <c r="F727" s="9" t="s">
        <v>15</v>
      </c>
      <c r="G727" s="9" t="s">
        <v>16</v>
      </c>
      <c r="H727" s="9" t="s">
        <v>17</v>
      </c>
      <c r="I727" s="9" t="str">
        <f>IF(AND(Table1_2[[#This Row],[Credit_History]]="Poor",Table1_2[[#This Row],[Loan_Amount]]&lt;50000),"HIGH RISK","SAFE")</f>
        <v>SAFE</v>
      </c>
      <c r="J727" s="10" t="str">
        <f>IF(Table1_2[[#This Row],[Loan_Status]]="pending","follow-up needed","done")</f>
        <v>done</v>
      </c>
      <c r="K72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728" spans="1:11">
      <c r="A728" s="9" t="s">
        <v>755</v>
      </c>
      <c r="B728" s="9" t="s">
        <v>5032</v>
      </c>
      <c r="C728" s="9" t="s">
        <v>46</v>
      </c>
      <c r="D728">
        <v>104693</v>
      </c>
      <c r="E728">
        <v>29807</v>
      </c>
      <c r="F728" s="9" t="s">
        <v>10</v>
      </c>
      <c r="G728" s="9" t="s">
        <v>11578</v>
      </c>
      <c r="H728" s="9" t="s">
        <v>31</v>
      </c>
      <c r="I728" s="9" t="str">
        <f>IF(AND(Table1_2[[#This Row],[Credit_History]]="Poor",Table1_2[[#This Row],[Loan_Amount]]&lt;50000),"HIGH RISK","SAFE")</f>
        <v>HIGH RISK</v>
      </c>
      <c r="J728" s="10" t="str">
        <f>IF(Table1_2[[#This Row],[Loan_Status]]="pending","follow-up needed","done")</f>
        <v>follow-up needed</v>
      </c>
      <c r="K7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29" spans="1:11">
      <c r="A729" s="9" t="s">
        <v>756</v>
      </c>
      <c r="B729" s="9" t="s">
        <v>19</v>
      </c>
      <c r="C729" s="9" t="s">
        <v>46</v>
      </c>
      <c r="D729">
        <v>161542</v>
      </c>
      <c r="E729">
        <v>39927</v>
      </c>
      <c r="F729" s="9" t="s">
        <v>15</v>
      </c>
      <c r="G729" s="9" t="s">
        <v>20</v>
      </c>
      <c r="H729" s="9" t="s">
        <v>31</v>
      </c>
      <c r="I729" s="9" t="str">
        <f>IF(AND(Table1_2[[#This Row],[Credit_History]]="Poor",Table1_2[[#This Row],[Loan_Amount]]&lt;50000),"HIGH RISK","SAFE")</f>
        <v>SAFE</v>
      </c>
      <c r="J729" s="10" t="str">
        <f>IF(Table1_2[[#This Row],[Loan_Status]]="pending","follow-up needed","done")</f>
        <v>done</v>
      </c>
      <c r="K7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30" spans="1:11">
      <c r="A730" s="9" t="s">
        <v>757</v>
      </c>
      <c r="B730" s="9" t="s">
        <v>36</v>
      </c>
      <c r="C730" s="9" t="s">
        <v>9</v>
      </c>
      <c r="D730">
        <v>176675</v>
      </c>
      <c r="E730">
        <v>75315</v>
      </c>
      <c r="F730" s="9" t="s">
        <v>10</v>
      </c>
      <c r="G730" s="9" t="s">
        <v>24</v>
      </c>
      <c r="H730" s="9" t="s">
        <v>11</v>
      </c>
      <c r="I730" s="9" t="str">
        <f>IF(AND(Table1_2[[#This Row],[Credit_History]]="Poor",Table1_2[[#This Row],[Loan_Amount]]&lt;50000),"HIGH RISK","SAFE")</f>
        <v>SAFE</v>
      </c>
      <c r="J730" s="10" t="str">
        <f>IF(Table1_2[[#This Row],[Loan_Status]]="pending","follow-up needed","done")</f>
        <v>follow-up needed</v>
      </c>
      <c r="K7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31" spans="1:11">
      <c r="A731" s="9" t="s">
        <v>758</v>
      </c>
      <c r="B731" s="9" t="s">
        <v>36</v>
      </c>
      <c r="C731" s="9" t="s">
        <v>14</v>
      </c>
      <c r="D731">
        <v>82346</v>
      </c>
      <c r="E731">
        <v>48093</v>
      </c>
      <c r="F731" s="9" t="s">
        <v>10</v>
      </c>
      <c r="G731" s="9" t="s">
        <v>16</v>
      </c>
      <c r="H731" s="9" t="s">
        <v>11</v>
      </c>
      <c r="I731" s="9" t="str">
        <f>IF(AND(Table1_2[[#This Row],[Credit_History]]="Poor",Table1_2[[#This Row],[Loan_Amount]]&lt;50000),"HIGH RISK","SAFE")</f>
        <v>HIGH RISK</v>
      </c>
      <c r="J731" s="10" t="str">
        <f>IF(Table1_2[[#This Row],[Loan_Status]]="pending","follow-up needed","done")</f>
        <v>done</v>
      </c>
      <c r="K7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32" spans="1:11">
      <c r="A732" s="9" t="s">
        <v>759</v>
      </c>
      <c r="B732" s="9" t="s">
        <v>36</v>
      </c>
      <c r="C732" s="9" t="s">
        <v>46</v>
      </c>
      <c r="D732">
        <v>109077</v>
      </c>
      <c r="E732">
        <v>21466</v>
      </c>
      <c r="F732" s="9" t="s">
        <v>15</v>
      </c>
      <c r="G732" s="9" t="s">
        <v>16</v>
      </c>
      <c r="H732" s="9" t="s">
        <v>17</v>
      </c>
      <c r="I732" s="9" t="str">
        <f>IF(AND(Table1_2[[#This Row],[Credit_History]]="Poor",Table1_2[[#This Row],[Loan_Amount]]&lt;50000),"HIGH RISK","SAFE")</f>
        <v>SAFE</v>
      </c>
      <c r="J732" s="10" t="str">
        <f>IF(Table1_2[[#This Row],[Loan_Status]]="pending","follow-up needed","done")</f>
        <v>done</v>
      </c>
      <c r="K73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733" spans="1:11">
      <c r="A733" s="9" t="s">
        <v>760</v>
      </c>
      <c r="B733" s="9" t="s">
        <v>19</v>
      </c>
      <c r="C733" s="9" t="s">
        <v>11579</v>
      </c>
      <c r="D733">
        <v>11788</v>
      </c>
      <c r="E733">
        <v>16435</v>
      </c>
      <c r="F733" s="9" t="s">
        <v>15</v>
      </c>
      <c r="G733" s="9" t="s">
        <v>20</v>
      </c>
      <c r="H733" s="9" t="s">
        <v>11</v>
      </c>
      <c r="I733" s="9" t="str">
        <f>IF(AND(Table1_2[[#This Row],[Credit_History]]="Poor",Table1_2[[#This Row],[Loan_Amount]]&lt;50000),"HIGH RISK","SAFE")</f>
        <v>SAFE</v>
      </c>
      <c r="J733" s="10" t="str">
        <f>IF(Table1_2[[#This Row],[Loan_Status]]="pending","follow-up needed","done")</f>
        <v>done</v>
      </c>
      <c r="K7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34" spans="1:11">
      <c r="A734" s="9" t="s">
        <v>761</v>
      </c>
      <c r="B734" s="9" t="s">
        <v>5032</v>
      </c>
      <c r="C734" s="9" t="s">
        <v>11579</v>
      </c>
      <c r="D734">
        <v>136825</v>
      </c>
      <c r="E734">
        <v>22844</v>
      </c>
      <c r="F734" s="9" t="s">
        <v>10</v>
      </c>
      <c r="G734" s="9" t="s">
        <v>24</v>
      </c>
      <c r="H734" s="9" t="s">
        <v>11</v>
      </c>
      <c r="I734" s="9" t="str">
        <f>IF(AND(Table1_2[[#This Row],[Credit_History]]="Poor",Table1_2[[#This Row],[Loan_Amount]]&lt;50000),"HIGH RISK","SAFE")</f>
        <v>HIGH RISK</v>
      </c>
      <c r="J734" s="10" t="str">
        <f>IF(Table1_2[[#This Row],[Loan_Status]]="pending","follow-up needed","done")</f>
        <v>follow-up needed</v>
      </c>
      <c r="K7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35" spans="1:11">
      <c r="A735" s="9" t="s">
        <v>762</v>
      </c>
      <c r="B735" s="9" t="s">
        <v>19</v>
      </c>
      <c r="C735" s="9" t="s">
        <v>14</v>
      </c>
      <c r="D735">
        <v>195549</v>
      </c>
      <c r="E735">
        <v>21322</v>
      </c>
      <c r="F735" s="9" t="s">
        <v>10</v>
      </c>
      <c r="G735" s="9" t="s">
        <v>16</v>
      </c>
      <c r="H735" s="9" t="s">
        <v>11</v>
      </c>
      <c r="I735" s="9" t="str">
        <f>IF(AND(Table1_2[[#This Row],[Credit_History]]="Poor",Table1_2[[#This Row],[Loan_Amount]]&lt;50000),"HIGH RISK","SAFE")</f>
        <v>HIGH RISK</v>
      </c>
      <c r="J735" s="10" t="str">
        <f>IF(Table1_2[[#This Row],[Loan_Status]]="pending","follow-up needed","done")</f>
        <v>done</v>
      </c>
      <c r="K7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36" spans="1:11">
      <c r="A736" s="9" t="s">
        <v>763</v>
      </c>
      <c r="B736" s="9" t="s">
        <v>19</v>
      </c>
      <c r="C736" s="9" t="s">
        <v>11579</v>
      </c>
      <c r="D736">
        <v>181246</v>
      </c>
      <c r="E736">
        <v>7141</v>
      </c>
      <c r="F736" s="9" t="s">
        <v>10</v>
      </c>
      <c r="G736" s="9" t="s">
        <v>11578</v>
      </c>
      <c r="H736" s="9" t="s">
        <v>31</v>
      </c>
      <c r="I736" s="9" t="str">
        <f>IF(AND(Table1_2[[#This Row],[Credit_History]]="Poor",Table1_2[[#This Row],[Loan_Amount]]&lt;50000),"HIGH RISK","SAFE")</f>
        <v>HIGH RISK</v>
      </c>
      <c r="J736" s="10" t="str">
        <f>IF(Table1_2[[#This Row],[Loan_Status]]="pending","follow-up needed","done")</f>
        <v>follow-up needed</v>
      </c>
      <c r="K7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37" spans="1:11">
      <c r="A737" s="9" t="s">
        <v>764</v>
      </c>
      <c r="B737" s="9" t="s">
        <v>5032</v>
      </c>
      <c r="C737" s="9" t="s">
        <v>11579</v>
      </c>
      <c r="D737">
        <v>76431</v>
      </c>
      <c r="E737">
        <v>10256</v>
      </c>
      <c r="F737" s="9" t="s">
        <v>15</v>
      </c>
      <c r="G737" s="9" t="s">
        <v>16</v>
      </c>
      <c r="H737" s="9" t="s">
        <v>11</v>
      </c>
      <c r="I737" s="9" t="str">
        <f>IF(AND(Table1_2[[#This Row],[Credit_History]]="Poor",Table1_2[[#This Row],[Loan_Amount]]&lt;50000),"HIGH RISK","SAFE")</f>
        <v>SAFE</v>
      </c>
      <c r="J737" s="10" t="str">
        <f>IF(Table1_2[[#This Row],[Loan_Status]]="pending","follow-up needed","done")</f>
        <v>done</v>
      </c>
      <c r="K73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738" spans="1:11">
      <c r="A738" s="9" t="s">
        <v>765</v>
      </c>
      <c r="B738" s="9" t="s">
        <v>36</v>
      </c>
      <c r="C738" s="9" t="s">
        <v>11579</v>
      </c>
      <c r="D738">
        <v>190292</v>
      </c>
      <c r="E738">
        <v>17691</v>
      </c>
      <c r="F738" s="9" t="s">
        <v>15</v>
      </c>
      <c r="G738" s="9" t="s">
        <v>24</v>
      </c>
      <c r="H738" s="9" t="s">
        <v>31</v>
      </c>
      <c r="I738" s="9" t="str">
        <f>IF(AND(Table1_2[[#This Row],[Credit_History]]="Poor",Table1_2[[#This Row],[Loan_Amount]]&lt;50000),"HIGH RISK","SAFE")</f>
        <v>SAFE</v>
      </c>
      <c r="J738" s="10" t="str">
        <f>IF(Table1_2[[#This Row],[Loan_Status]]="pending","follow-up needed","done")</f>
        <v>follow-up needed</v>
      </c>
      <c r="K7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39" spans="1:11">
      <c r="A739" s="9" t="s">
        <v>766</v>
      </c>
      <c r="B739" s="9" t="s">
        <v>19</v>
      </c>
      <c r="C739" s="9" t="s">
        <v>14</v>
      </c>
      <c r="D739">
        <v>124400</v>
      </c>
      <c r="E739">
        <v>66579</v>
      </c>
      <c r="F739" s="9" t="s">
        <v>10</v>
      </c>
      <c r="G739" s="9" t="s">
        <v>16</v>
      </c>
      <c r="H739" s="9" t="s">
        <v>11</v>
      </c>
      <c r="I739" s="9" t="str">
        <f>IF(AND(Table1_2[[#This Row],[Credit_History]]="Poor",Table1_2[[#This Row],[Loan_Amount]]&lt;50000),"HIGH RISK","SAFE")</f>
        <v>SAFE</v>
      </c>
      <c r="J739" s="10" t="str">
        <f>IF(Table1_2[[#This Row],[Loan_Status]]="pending","follow-up needed","done")</f>
        <v>done</v>
      </c>
      <c r="K7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40" spans="1:11">
      <c r="A740" s="9" t="s">
        <v>767</v>
      </c>
      <c r="B740" s="9" t="s">
        <v>19</v>
      </c>
      <c r="C740" s="9" t="s">
        <v>14</v>
      </c>
      <c r="D740">
        <v>81304</v>
      </c>
      <c r="E740">
        <v>11893</v>
      </c>
      <c r="F740" s="9" t="s">
        <v>10</v>
      </c>
      <c r="G740" s="9" t="s">
        <v>24</v>
      </c>
      <c r="H740" s="9" t="s">
        <v>11</v>
      </c>
      <c r="I740" s="9" t="str">
        <f>IF(AND(Table1_2[[#This Row],[Credit_History]]="Poor",Table1_2[[#This Row],[Loan_Amount]]&lt;50000),"HIGH RISK","SAFE")</f>
        <v>HIGH RISK</v>
      </c>
      <c r="J740" s="10" t="str">
        <f>IF(Table1_2[[#This Row],[Loan_Status]]="pending","follow-up needed","done")</f>
        <v>follow-up needed</v>
      </c>
      <c r="K7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41" spans="1:11">
      <c r="A741" s="9" t="s">
        <v>768</v>
      </c>
      <c r="B741" s="9" t="s">
        <v>36</v>
      </c>
      <c r="C741" s="9" t="s">
        <v>11579</v>
      </c>
      <c r="D741">
        <v>63018</v>
      </c>
      <c r="E741">
        <v>45977</v>
      </c>
      <c r="F741" s="9" t="s">
        <v>15</v>
      </c>
      <c r="G741" s="9" t="s">
        <v>11578</v>
      </c>
      <c r="H741" s="9" t="s">
        <v>11</v>
      </c>
      <c r="I741" s="9" t="str">
        <f>IF(AND(Table1_2[[#This Row],[Credit_History]]="Poor",Table1_2[[#This Row],[Loan_Amount]]&lt;50000),"HIGH RISK","SAFE")</f>
        <v>SAFE</v>
      </c>
      <c r="J741" s="10" t="str">
        <f>IF(Table1_2[[#This Row],[Loan_Status]]="pending","follow-up needed","done")</f>
        <v>follow-up needed</v>
      </c>
      <c r="K7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42" spans="1:11">
      <c r="A742" s="9" t="s">
        <v>769</v>
      </c>
      <c r="B742" s="9" t="s">
        <v>19</v>
      </c>
      <c r="C742" s="9" t="s">
        <v>14</v>
      </c>
      <c r="D742">
        <v>136962</v>
      </c>
      <c r="E742">
        <v>79349</v>
      </c>
      <c r="F742" s="9" t="s">
        <v>10</v>
      </c>
      <c r="G742" s="9" t="s">
        <v>20</v>
      </c>
      <c r="H742" s="9" t="s">
        <v>11</v>
      </c>
      <c r="I742" s="9" t="str">
        <f>IF(AND(Table1_2[[#This Row],[Credit_History]]="Poor",Table1_2[[#This Row],[Loan_Amount]]&lt;50000),"HIGH RISK","SAFE")</f>
        <v>SAFE</v>
      </c>
      <c r="J742" s="10" t="str">
        <f>IF(Table1_2[[#This Row],[Loan_Status]]="pending","follow-up needed","done")</f>
        <v>done</v>
      </c>
      <c r="K7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43" spans="1:11">
      <c r="A743" s="9" t="s">
        <v>770</v>
      </c>
      <c r="B743" s="9" t="s">
        <v>36</v>
      </c>
      <c r="C743" s="9" t="s">
        <v>46</v>
      </c>
      <c r="D743">
        <v>33994</v>
      </c>
      <c r="E743">
        <v>73286</v>
      </c>
      <c r="F743" s="9" t="s">
        <v>10</v>
      </c>
      <c r="G743" s="9" t="s">
        <v>24</v>
      </c>
      <c r="H743" s="9" t="s">
        <v>11</v>
      </c>
      <c r="I743" s="9" t="str">
        <f>IF(AND(Table1_2[[#This Row],[Credit_History]]="Poor",Table1_2[[#This Row],[Loan_Amount]]&lt;50000),"HIGH RISK","SAFE")</f>
        <v>SAFE</v>
      </c>
      <c r="J743" s="10" t="str">
        <f>IF(Table1_2[[#This Row],[Loan_Status]]="pending","follow-up needed","done")</f>
        <v>follow-up needed</v>
      </c>
      <c r="K7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44" spans="1:11">
      <c r="A744" s="9" t="s">
        <v>771</v>
      </c>
      <c r="B744" s="9" t="s">
        <v>36</v>
      </c>
      <c r="C744" s="9" t="s">
        <v>14</v>
      </c>
      <c r="D744">
        <v>41858</v>
      </c>
      <c r="E744">
        <v>39407</v>
      </c>
      <c r="F744" s="9" t="s">
        <v>10</v>
      </c>
      <c r="G744" s="9" t="s">
        <v>24</v>
      </c>
      <c r="H744" s="9" t="s">
        <v>11</v>
      </c>
      <c r="I744" s="9" t="str">
        <f>IF(AND(Table1_2[[#This Row],[Credit_History]]="Poor",Table1_2[[#This Row],[Loan_Amount]]&lt;50000),"HIGH RISK","SAFE")</f>
        <v>HIGH RISK</v>
      </c>
      <c r="J744" s="10" t="str">
        <f>IF(Table1_2[[#This Row],[Loan_Status]]="pending","follow-up needed","done")</f>
        <v>follow-up needed</v>
      </c>
      <c r="K7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45" spans="1:11">
      <c r="A745" s="9" t="s">
        <v>772</v>
      </c>
      <c r="B745" s="9" t="s">
        <v>19</v>
      </c>
      <c r="C745" s="9" t="s">
        <v>9</v>
      </c>
      <c r="D745">
        <v>36362</v>
      </c>
      <c r="E745">
        <v>14752</v>
      </c>
      <c r="F745" s="9" t="s">
        <v>10</v>
      </c>
      <c r="G745" s="9" t="s">
        <v>20</v>
      </c>
      <c r="H745" s="9" t="s">
        <v>17</v>
      </c>
      <c r="I745" s="9" t="str">
        <f>IF(AND(Table1_2[[#This Row],[Credit_History]]="Poor",Table1_2[[#This Row],[Loan_Amount]]&lt;50000),"HIGH RISK","SAFE")</f>
        <v>HIGH RISK</v>
      </c>
      <c r="J745" s="10" t="str">
        <f>IF(Table1_2[[#This Row],[Loan_Status]]="pending","follow-up needed","done")</f>
        <v>done</v>
      </c>
      <c r="K7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46" spans="1:11">
      <c r="A746" s="9" t="s">
        <v>773</v>
      </c>
      <c r="B746" s="9" t="s">
        <v>36</v>
      </c>
      <c r="C746" s="9" t="s">
        <v>14</v>
      </c>
      <c r="D746">
        <v>163238</v>
      </c>
      <c r="E746">
        <v>56537</v>
      </c>
      <c r="F746" s="9" t="s">
        <v>10</v>
      </c>
      <c r="G746" s="9" t="s">
        <v>24</v>
      </c>
      <c r="H746" s="9" t="s">
        <v>11</v>
      </c>
      <c r="I746" s="9" t="str">
        <f>IF(AND(Table1_2[[#This Row],[Credit_History]]="Poor",Table1_2[[#This Row],[Loan_Amount]]&lt;50000),"HIGH RISK","SAFE")</f>
        <v>SAFE</v>
      </c>
      <c r="J746" s="10" t="str">
        <f>IF(Table1_2[[#This Row],[Loan_Status]]="pending","follow-up needed","done")</f>
        <v>follow-up needed</v>
      </c>
      <c r="K7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47" spans="1:11">
      <c r="A747" s="9" t="s">
        <v>774</v>
      </c>
      <c r="B747" s="9" t="s">
        <v>36</v>
      </c>
      <c r="C747" s="9" t="s">
        <v>11579</v>
      </c>
      <c r="D747">
        <v>108992</v>
      </c>
      <c r="E747">
        <v>44904</v>
      </c>
      <c r="F747" s="9" t="s">
        <v>10</v>
      </c>
      <c r="G747" s="9" t="s">
        <v>11578</v>
      </c>
      <c r="H747" s="9" t="s">
        <v>11</v>
      </c>
      <c r="I747" s="9" t="str">
        <f>IF(AND(Table1_2[[#This Row],[Credit_History]]="Poor",Table1_2[[#This Row],[Loan_Amount]]&lt;50000),"HIGH RISK","SAFE")</f>
        <v>HIGH RISK</v>
      </c>
      <c r="J747" s="10" t="str">
        <f>IF(Table1_2[[#This Row],[Loan_Status]]="pending","follow-up needed","done")</f>
        <v>follow-up needed</v>
      </c>
      <c r="K7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48" spans="1:11">
      <c r="A748" s="9" t="s">
        <v>775</v>
      </c>
      <c r="B748" s="9" t="s">
        <v>19</v>
      </c>
      <c r="C748" s="9" t="s">
        <v>46</v>
      </c>
      <c r="D748">
        <v>174762</v>
      </c>
      <c r="E748">
        <v>83519</v>
      </c>
      <c r="F748" s="9" t="s">
        <v>10</v>
      </c>
      <c r="G748" s="9" t="s">
        <v>11578</v>
      </c>
      <c r="H748" s="9" t="s">
        <v>21</v>
      </c>
      <c r="I748" s="9" t="str">
        <f>IF(AND(Table1_2[[#This Row],[Credit_History]]="Poor",Table1_2[[#This Row],[Loan_Amount]]&lt;50000),"HIGH RISK","SAFE")</f>
        <v>SAFE</v>
      </c>
      <c r="J748" s="10" t="str">
        <f>IF(Table1_2[[#This Row],[Loan_Status]]="pending","follow-up needed","done")</f>
        <v>follow-up needed</v>
      </c>
      <c r="K7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49" spans="1:11">
      <c r="A749" s="9" t="s">
        <v>776</v>
      </c>
      <c r="B749" s="9" t="s">
        <v>36</v>
      </c>
      <c r="C749" s="9" t="s">
        <v>9</v>
      </c>
      <c r="D749">
        <v>68361</v>
      </c>
      <c r="E749">
        <v>25916</v>
      </c>
      <c r="F749" s="9" t="s">
        <v>10</v>
      </c>
      <c r="G749" s="9" t="s">
        <v>16</v>
      </c>
      <c r="H749" s="9" t="s">
        <v>11</v>
      </c>
      <c r="I749" s="9" t="str">
        <f>IF(AND(Table1_2[[#This Row],[Credit_History]]="Poor",Table1_2[[#This Row],[Loan_Amount]]&lt;50000),"HIGH RISK","SAFE")</f>
        <v>HIGH RISK</v>
      </c>
      <c r="J749" s="10" t="str">
        <f>IF(Table1_2[[#This Row],[Loan_Status]]="pending","follow-up needed","done")</f>
        <v>done</v>
      </c>
      <c r="K7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50" spans="1:11">
      <c r="A750" s="9" t="s">
        <v>777</v>
      </c>
      <c r="B750" s="9" t="s">
        <v>19</v>
      </c>
      <c r="C750" s="9" t="s">
        <v>14</v>
      </c>
      <c r="D750">
        <v>124651</v>
      </c>
      <c r="E750">
        <v>30143</v>
      </c>
      <c r="F750" s="9" t="s">
        <v>10</v>
      </c>
      <c r="G750" s="9" t="s">
        <v>20</v>
      </c>
      <c r="H750" s="9" t="s">
        <v>11</v>
      </c>
      <c r="I750" s="9" t="str">
        <f>IF(AND(Table1_2[[#This Row],[Credit_History]]="Poor",Table1_2[[#This Row],[Loan_Amount]]&lt;50000),"HIGH RISK","SAFE")</f>
        <v>HIGH RISK</v>
      </c>
      <c r="J750" s="10" t="str">
        <f>IF(Table1_2[[#This Row],[Loan_Status]]="pending","follow-up needed","done")</f>
        <v>done</v>
      </c>
      <c r="K7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51" spans="1:11">
      <c r="A751" s="9" t="s">
        <v>778</v>
      </c>
      <c r="B751" s="9" t="s">
        <v>5032</v>
      </c>
      <c r="C751" s="9" t="s">
        <v>14</v>
      </c>
      <c r="D751">
        <v>10543</v>
      </c>
      <c r="E751">
        <v>59254</v>
      </c>
      <c r="F751" s="9" t="s">
        <v>10</v>
      </c>
      <c r="G751" s="9" t="s">
        <v>16</v>
      </c>
      <c r="H751" s="9" t="s">
        <v>31</v>
      </c>
      <c r="I751" s="9" t="str">
        <f>IF(AND(Table1_2[[#This Row],[Credit_History]]="Poor",Table1_2[[#This Row],[Loan_Amount]]&lt;50000),"HIGH RISK","SAFE")</f>
        <v>SAFE</v>
      </c>
      <c r="J751" s="10" t="str">
        <f>IF(Table1_2[[#This Row],[Loan_Status]]="pending","follow-up needed","done")</f>
        <v>done</v>
      </c>
      <c r="K7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52" spans="1:11">
      <c r="A752" s="9" t="s">
        <v>779</v>
      </c>
      <c r="B752" s="9" t="s">
        <v>5032</v>
      </c>
      <c r="C752" s="9" t="s">
        <v>14</v>
      </c>
      <c r="D752">
        <v>149666</v>
      </c>
      <c r="E752">
        <v>16859</v>
      </c>
      <c r="F752" s="9" t="s">
        <v>10</v>
      </c>
      <c r="G752" s="9" t="s">
        <v>20</v>
      </c>
      <c r="H752" s="9" t="s">
        <v>17</v>
      </c>
      <c r="I752" s="9" t="str">
        <f>IF(AND(Table1_2[[#This Row],[Credit_History]]="Poor",Table1_2[[#This Row],[Loan_Amount]]&lt;50000),"HIGH RISK","SAFE")</f>
        <v>HIGH RISK</v>
      </c>
      <c r="J752" s="10" t="str">
        <f>IF(Table1_2[[#This Row],[Loan_Status]]="pending","follow-up needed","done")</f>
        <v>done</v>
      </c>
      <c r="K7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53" spans="1:11">
      <c r="A753" s="9" t="s">
        <v>780</v>
      </c>
      <c r="B753" s="9" t="s">
        <v>5032</v>
      </c>
      <c r="C753" s="9" t="s">
        <v>11579</v>
      </c>
      <c r="D753">
        <v>95139</v>
      </c>
      <c r="E753">
        <v>93423</v>
      </c>
      <c r="F753" s="9" t="s">
        <v>10</v>
      </c>
      <c r="G753" s="9" t="s">
        <v>20</v>
      </c>
      <c r="H753" s="9" t="s">
        <v>31</v>
      </c>
      <c r="I753" s="9" t="str">
        <f>IF(AND(Table1_2[[#This Row],[Credit_History]]="Poor",Table1_2[[#This Row],[Loan_Amount]]&lt;50000),"HIGH RISK","SAFE")</f>
        <v>SAFE</v>
      </c>
      <c r="J753" s="10" t="str">
        <f>IF(Table1_2[[#This Row],[Loan_Status]]="pending","follow-up needed","done")</f>
        <v>done</v>
      </c>
      <c r="K7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54" spans="1:11">
      <c r="A754" s="9" t="s">
        <v>781</v>
      </c>
      <c r="B754" s="9" t="s">
        <v>36</v>
      </c>
      <c r="C754" s="9" t="s">
        <v>46</v>
      </c>
      <c r="D754">
        <v>188030</v>
      </c>
      <c r="E754">
        <v>76383</v>
      </c>
      <c r="F754" s="9" t="s">
        <v>10</v>
      </c>
      <c r="G754" s="9" t="s">
        <v>11578</v>
      </c>
      <c r="H754" s="9" t="s">
        <v>17</v>
      </c>
      <c r="I754" s="9" t="str">
        <f>IF(AND(Table1_2[[#This Row],[Credit_History]]="Poor",Table1_2[[#This Row],[Loan_Amount]]&lt;50000),"HIGH RISK","SAFE")</f>
        <v>SAFE</v>
      </c>
      <c r="J754" s="10" t="str">
        <f>IF(Table1_2[[#This Row],[Loan_Status]]="pending","follow-up needed","done")</f>
        <v>follow-up needed</v>
      </c>
      <c r="K7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55" spans="1:11">
      <c r="A755" s="9" t="s">
        <v>782</v>
      </c>
      <c r="B755" s="9" t="s">
        <v>19</v>
      </c>
      <c r="C755" s="9" t="s">
        <v>9</v>
      </c>
      <c r="D755">
        <v>14866</v>
      </c>
      <c r="E755">
        <v>53143</v>
      </c>
      <c r="F755" s="9" t="s">
        <v>10</v>
      </c>
      <c r="G755" s="9" t="s">
        <v>20</v>
      </c>
      <c r="H755" s="9" t="s">
        <v>21</v>
      </c>
      <c r="I755" s="9" t="str">
        <f>IF(AND(Table1_2[[#This Row],[Credit_History]]="Poor",Table1_2[[#This Row],[Loan_Amount]]&lt;50000),"HIGH RISK","SAFE")</f>
        <v>SAFE</v>
      </c>
      <c r="J755" s="10" t="str">
        <f>IF(Table1_2[[#This Row],[Loan_Status]]="pending","follow-up needed","done")</f>
        <v>done</v>
      </c>
      <c r="K7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56" spans="1:11">
      <c r="A756" s="9" t="s">
        <v>783</v>
      </c>
      <c r="B756" s="9" t="s">
        <v>152</v>
      </c>
      <c r="C756" s="9" t="s">
        <v>46</v>
      </c>
      <c r="D756">
        <v>136022</v>
      </c>
      <c r="E756">
        <v>80954</v>
      </c>
      <c r="F756" s="9" t="s">
        <v>10</v>
      </c>
      <c r="G756" s="9" t="s">
        <v>20</v>
      </c>
      <c r="H756" s="9" t="s">
        <v>21</v>
      </c>
      <c r="I756" s="9" t="str">
        <f>IF(AND(Table1_2[[#This Row],[Credit_History]]="Poor",Table1_2[[#This Row],[Loan_Amount]]&lt;50000),"HIGH RISK","SAFE")</f>
        <v>SAFE</v>
      </c>
      <c r="J756" s="10" t="str">
        <f>IF(Table1_2[[#This Row],[Loan_Status]]="pending","follow-up needed","done")</f>
        <v>done</v>
      </c>
      <c r="K7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57" spans="1:11">
      <c r="A757" s="9" t="s">
        <v>784</v>
      </c>
      <c r="B757" s="9" t="s">
        <v>5032</v>
      </c>
      <c r="C757" s="9" t="s">
        <v>46</v>
      </c>
      <c r="D757">
        <v>139494</v>
      </c>
      <c r="E757">
        <v>21356</v>
      </c>
      <c r="F757" s="9" t="s">
        <v>10</v>
      </c>
      <c r="G757" s="9" t="s">
        <v>20</v>
      </c>
      <c r="H757" s="9" t="s">
        <v>11</v>
      </c>
      <c r="I757" s="9" t="str">
        <f>IF(AND(Table1_2[[#This Row],[Credit_History]]="Poor",Table1_2[[#This Row],[Loan_Amount]]&lt;50000),"HIGH RISK","SAFE")</f>
        <v>HIGH RISK</v>
      </c>
      <c r="J757" s="10" t="str">
        <f>IF(Table1_2[[#This Row],[Loan_Status]]="pending","follow-up needed","done")</f>
        <v>done</v>
      </c>
      <c r="K7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58" spans="1:11">
      <c r="A758" s="9" t="s">
        <v>785</v>
      </c>
      <c r="B758" s="9" t="s">
        <v>19</v>
      </c>
      <c r="C758" s="9" t="s">
        <v>46</v>
      </c>
      <c r="D758">
        <v>124348</v>
      </c>
      <c r="E758">
        <v>81913</v>
      </c>
      <c r="F758" s="9" t="s">
        <v>10</v>
      </c>
      <c r="G758" s="9" t="s">
        <v>16</v>
      </c>
      <c r="H758" s="9" t="s">
        <v>21</v>
      </c>
      <c r="I758" s="9" t="str">
        <f>IF(AND(Table1_2[[#This Row],[Credit_History]]="Poor",Table1_2[[#This Row],[Loan_Amount]]&lt;50000),"HIGH RISK","SAFE")</f>
        <v>SAFE</v>
      </c>
      <c r="J758" s="10" t="str">
        <f>IF(Table1_2[[#This Row],[Loan_Status]]="pending","follow-up needed","done")</f>
        <v>done</v>
      </c>
      <c r="K7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59" spans="1:11">
      <c r="A759" s="9" t="s">
        <v>786</v>
      </c>
      <c r="B759" s="9" t="s">
        <v>36</v>
      </c>
      <c r="C759" s="9" t="s">
        <v>9</v>
      </c>
      <c r="D759">
        <v>84554</v>
      </c>
      <c r="E759">
        <v>53076</v>
      </c>
      <c r="F759" s="9" t="s">
        <v>10</v>
      </c>
      <c r="G759" s="9" t="s">
        <v>24</v>
      </c>
      <c r="H759" s="9" t="s">
        <v>21</v>
      </c>
      <c r="I759" s="9" t="str">
        <f>IF(AND(Table1_2[[#This Row],[Credit_History]]="Poor",Table1_2[[#This Row],[Loan_Amount]]&lt;50000),"HIGH RISK","SAFE")</f>
        <v>SAFE</v>
      </c>
      <c r="J759" s="10" t="str">
        <f>IF(Table1_2[[#This Row],[Loan_Status]]="pending","follow-up needed","done")</f>
        <v>follow-up needed</v>
      </c>
      <c r="K7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60" spans="1:11">
      <c r="A760" s="9" t="s">
        <v>787</v>
      </c>
      <c r="B760" s="9" t="s">
        <v>36</v>
      </c>
      <c r="C760" s="9" t="s">
        <v>46</v>
      </c>
      <c r="D760">
        <v>163028</v>
      </c>
      <c r="E760">
        <v>17277</v>
      </c>
      <c r="F760" s="9" t="s">
        <v>10</v>
      </c>
      <c r="G760" s="9" t="s">
        <v>11578</v>
      </c>
      <c r="H760" s="9" t="s">
        <v>21</v>
      </c>
      <c r="I760" s="9" t="str">
        <f>IF(AND(Table1_2[[#This Row],[Credit_History]]="Poor",Table1_2[[#This Row],[Loan_Amount]]&lt;50000),"HIGH RISK","SAFE")</f>
        <v>HIGH RISK</v>
      </c>
      <c r="J760" s="10" t="str">
        <f>IF(Table1_2[[#This Row],[Loan_Status]]="pending","follow-up needed","done")</f>
        <v>follow-up needed</v>
      </c>
      <c r="K7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61" spans="1:11">
      <c r="A761" s="9" t="s">
        <v>788</v>
      </c>
      <c r="B761" s="9" t="s">
        <v>19</v>
      </c>
      <c r="C761" s="9" t="s">
        <v>14</v>
      </c>
      <c r="D761">
        <v>49631</v>
      </c>
      <c r="E761">
        <v>57508</v>
      </c>
      <c r="F761" s="9" t="s">
        <v>15</v>
      </c>
      <c r="G761" s="9" t="s">
        <v>11578</v>
      </c>
      <c r="H761" s="9" t="s">
        <v>31</v>
      </c>
      <c r="I761" s="9" t="str">
        <f>IF(AND(Table1_2[[#This Row],[Credit_History]]="Poor",Table1_2[[#This Row],[Loan_Amount]]&lt;50000),"HIGH RISK","SAFE")</f>
        <v>SAFE</v>
      </c>
      <c r="J761" s="10" t="str">
        <f>IF(Table1_2[[#This Row],[Loan_Status]]="pending","follow-up needed","done")</f>
        <v>follow-up needed</v>
      </c>
      <c r="K7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62" spans="1:11">
      <c r="A762" s="9" t="s">
        <v>789</v>
      </c>
      <c r="B762" s="9" t="s">
        <v>36</v>
      </c>
      <c r="C762" s="9" t="s">
        <v>46</v>
      </c>
      <c r="D762">
        <v>168307</v>
      </c>
      <c r="E762">
        <v>36397</v>
      </c>
      <c r="F762" s="9" t="s">
        <v>10</v>
      </c>
      <c r="G762" s="9" t="s">
        <v>11578</v>
      </c>
      <c r="H762" s="9" t="s">
        <v>11</v>
      </c>
      <c r="I762" s="9" t="str">
        <f>IF(AND(Table1_2[[#This Row],[Credit_History]]="Poor",Table1_2[[#This Row],[Loan_Amount]]&lt;50000),"HIGH RISK","SAFE")</f>
        <v>HIGH RISK</v>
      </c>
      <c r="J762" s="10" t="str">
        <f>IF(Table1_2[[#This Row],[Loan_Status]]="pending","follow-up needed","done")</f>
        <v>follow-up needed</v>
      </c>
      <c r="K7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63" spans="1:11">
      <c r="A763" s="9" t="s">
        <v>790</v>
      </c>
      <c r="B763" s="9" t="s">
        <v>19</v>
      </c>
      <c r="C763" s="9" t="s">
        <v>46</v>
      </c>
      <c r="D763">
        <v>175248</v>
      </c>
      <c r="E763">
        <v>23642</v>
      </c>
      <c r="F763" s="9" t="s">
        <v>15</v>
      </c>
      <c r="G763" s="9" t="s">
        <v>24</v>
      </c>
      <c r="H763" s="9" t="s">
        <v>31</v>
      </c>
      <c r="I763" s="9" t="str">
        <f>IF(AND(Table1_2[[#This Row],[Credit_History]]="Poor",Table1_2[[#This Row],[Loan_Amount]]&lt;50000),"HIGH RISK","SAFE")</f>
        <v>SAFE</v>
      </c>
      <c r="J763" s="10" t="str">
        <f>IF(Table1_2[[#This Row],[Loan_Status]]="pending","follow-up needed","done")</f>
        <v>follow-up needed</v>
      </c>
      <c r="K7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64" spans="1:11">
      <c r="A764" s="9" t="s">
        <v>791</v>
      </c>
      <c r="B764" s="9" t="s">
        <v>5032</v>
      </c>
      <c r="C764" s="9" t="s">
        <v>14</v>
      </c>
      <c r="D764">
        <v>25407</v>
      </c>
      <c r="E764">
        <v>42355</v>
      </c>
      <c r="F764" s="9" t="s">
        <v>10</v>
      </c>
      <c r="G764" s="9" t="s">
        <v>16</v>
      </c>
      <c r="H764" s="9" t="s">
        <v>31</v>
      </c>
      <c r="I764" s="9" t="str">
        <f>IF(AND(Table1_2[[#This Row],[Credit_History]]="Poor",Table1_2[[#This Row],[Loan_Amount]]&lt;50000),"HIGH RISK","SAFE")</f>
        <v>HIGH RISK</v>
      </c>
      <c r="J764" s="10" t="str">
        <f>IF(Table1_2[[#This Row],[Loan_Status]]="pending","follow-up needed","done")</f>
        <v>done</v>
      </c>
      <c r="K7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65" spans="1:11">
      <c r="A765" s="9" t="s">
        <v>792</v>
      </c>
      <c r="B765" s="9" t="s">
        <v>19</v>
      </c>
      <c r="C765" s="9" t="s">
        <v>14</v>
      </c>
      <c r="D765">
        <v>32983</v>
      </c>
      <c r="E765">
        <v>70529</v>
      </c>
      <c r="F765" s="9" t="s">
        <v>10</v>
      </c>
      <c r="G765" s="9" t="s">
        <v>16</v>
      </c>
      <c r="H765" s="9" t="s">
        <v>11</v>
      </c>
      <c r="I765" s="9" t="str">
        <f>IF(AND(Table1_2[[#This Row],[Credit_History]]="Poor",Table1_2[[#This Row],[Loan_Amount]]&lt;50000),"HIGH RISK","SAFE")</f>
        <v>SAFE</v>
      </c>
      <c r="J765" s="10" t="str">
        <f>IF(Table1_2[[#This Row],[Loan_Status]]="pending","follow-up needed","done")</f>
        <v>done</v>
      </c>
      <c r="K7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66" spans="1:11">
      <c r="A766" s="9" t="s">
        <v>793</v>
      </c>
      <c r="B766" s="9" t="s">
        <v>36</v>
      </c>
      <c r="C766" s="9" t="s">
        <v>46</v>
      </c>
      <c r="D766">
        <v>176558</v>
      </c>
      <c r="E766">
        <v>64270</v>
      </c>
      <c r="F766" s="9" t="s">
        <v>10</v>
      </c>
      <c r="G766" s="9" t="s">
        <v>24</v>
      </c>
      <c r="H766" s="9" t="s">
        <v>21</v>
      </c>
      <c r="I766" s="9" t="str">
        <f>IF(AND(Table1_2[[#This Row],[Credit_History]]="Poor",Table1_2[[#This Row],[Loan_Amount]]&lt;50000),"HIGH RISK","SAFE")</f>
        <v>SAFE</v>
      </c>
      <c r="J766" s="10" t="str">
        <f>IF(Table1_2[[#This Row],[Loan_Status]]="pending","follow-up needed","done")</f>
        <v>follow-up needed</v>
      </c>
      <c r="K7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67" spans="1:11">
      <c r="A767" s="9" t="s">
        <v>794</v>
      </c>
      <c r="B767" s="9" t="s">
        <v>36</v>
      </c>
      <c r="C767" s="9" t="s">
        <v>11579</v>
      </c>
      <c r="D767">
        <v>44627</v>
      </c>
      <c r="E767">
        <v>10421</v>
      </c>
      <c r="F767" s="9" t="s">
        <v>10</v>
      </c>
      <c r="G767" s="9" t="s">
        <v>16</v>
      </c>
      <c r="H767" s="9" t="s">
        <v>21</v>
      </c>
      <c r="I767" s="9" t="str">
        <f>IF(AND(Table1_2[[#This Row],[Credit_History]]="Poor",Table1_2[[#This Row],[Loan_Amount]]&lt;50000),"HIGH RISK","SAFE")</f>
        <v>HIGH RISK</v>
      </c>
      <c r="J767" s="10" t="str">
        <f>IF(Table1_2[[#This Row],[Loan_Status]]="pending","follow-up needed","done")</f>
        <v>done</v>
      </c>
      <c r="K7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68" spans="1:11">
      <c r="A768" s="9" t="s">
        <v>795</v>
      </c>
      <c r="B768" s="9" t="s">
        <v>19</v>
      </c>
      <c r="C768" s="9" t="s">
        <v>46</v>
      </c>
      <c r="D768">
        <v>164744</v>
      </c>
      <c r="E768">
        <v>41097</v>
      </c>
      <c r="F768" s="9" t="s">
        <v>10</v>
      </c>
      <c r="G768" s="9" t="s">
        <v>11578</v>
      </c>
      <c r="H768" s="9" t="s">
        <v>17</v>
      </c>
      <c r="I768" s="9" t="str">
        <f>IF(AND(Table1_2[[#This Row],[Credit_History]]="Poor",Table1_2[[#This Row],[Loan_Amount]]&lt;50000),"HIGH RISK","SAFE")</f>
        <v>HIGH RISK</v>
      </c>
      <c r="J768" s="10" t="str">
        <f>IF(Table1_2[[#This Row],[Loan_Status]]="pending","follow-up needed","done")</f>
        <v>follow-up needed</v>
      </c>
      <c r="K7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69" spans="1:11">
      <c r="A769" s="9" t="s">
        <v>796</v>
      </c>
      <c r="B769" s="9" t="s">
        <v>36</v>
      </c>
      <c r="C769" s="9" t="s">
        <v>46</v>
      </c>
      <c r="D769">
        <v>68661</v>
      </c>
      <c r="E769">
        <v>28273</v>
      </c>
      <c r="F769" s="9" t="s">
        <v>15</v>
      </c>
      <c r="G769" s="9" t="s">
        <v>11578</v>
      </c>
      <c r="H769" s="9" t="s">
        <v>11</v>
      </c>
      <c r="I769" s="9" t="str">
        <f>IF(AND(Table1_2[[#This Row],[Credit_History]]="Poor",Table1_2[[#This Row],[Loan_Amount]]&lt;50000),"HIGH RISK","SAFE")</f>
        <v>SAFE</v>
      </c>
      <c r="J769" s="10" t="str">
        <f>IF(Table1_2[[#This Row],[Loan_Status]]="pending","follow-up needed","done")</f>
        <v>follow-up needed</v>
      </c>
      <c r="K7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70" spans="1:11">
      <c r="A770" s="9" t="s">
        <v>797</v>
      </c>
      <c r="B770" s="9" t="s">
        <v>5032</v>
      </c>
      <c r="C770" s="9" t="s">
        <v>14</v>
      </c>
      <c r="D770">
        <v>43341</v>
      </c>
      <c r="E770">
        <v>84207</v>
      </c>
      <c r="F770" s="9" t="s">
        <v>10</v>
      </c>
      <c r="G770" s="9" t="s">
        <v>16</v>
      </c>
      <c r="H770" s="9" t="s">
        <v>17</v>
      </c>
      <c r="I770" s="9" t="str">
        <f>IF(AND(Table1_2[[#This Row],[Credit_History]]="Poor",Table1_2[[#This Row],[Loan_Amount]]&lt;50000),"HIGH RISK","SAFE")</f>
        <v>SAFE</v>
      </c>
      <c r="J770" s="10" t="str">
        <f>IF(Table1_2[[#This Row],[Loan_Status]]="pending","follow-up needed","done")</f>
        <v>done</v>
      </c>
      <c r="K7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71" spans="1:11">
      <c r="A771" s="9" t="s">
        <v>798</v>
      </c>
      <c r="B771" s="9" t="s">
        <v>19</v>
      </c>
      <c r="C771" s="9" t="s">
        <v>14</v>
      </c>
      <c r="D771">
        <v>17225</v>
      </c>
      <c r="E771">
        <v>84538</v>
      </c>
      <c r="F771" s="9" t="s">
        <v>10</v>
      </c>
      <c r="G771" s="9" t="s">
        <v>20</v>
      </c>
      <c r="H771" s="9" t="s">
        <v>31</v>
      </c>
      <c r="I771" s="9" t="str">
        <f>IF(AND(Table1_2[[#This Row],[Credit_History]]="Poor",Table1_2[[#This Row],[Loan_Amount]]&lt;50000),"HIGH RISK","SAFE")</f>
        <v>SAFE</v>
      </c>
      <c r="J771" s="10" t="str">
        <f>IF(Table1_2[[#This Row],[Loan_Status]]="pending","follow-up needed","done")</f>
        <v>done</v>
      </c>
      <c r="K7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72" spans="1:11">
      <c r="A772" s="9" t="s">
        <v>799</v>
      </c>
      <c r="B772" s="9" t="s">
        <v>36</v>
      </c>
      <c r="C772" s="9" t="s">
        <v>14</v>
      </c>
      <c r="D772">
        <v>171754</v>
      </c>
      <c r="E772">
        <v>38472</v>
      </c>
      <c r="F772" s="9" t="s">
        <v>10</v>
      </c>
      <c r="G772" s="9" t="s">
        <v>24</v>
      </c>
      <c r="H772" s="9" t="s">
        <v>11</v>
      </c>
      <c r="I772" s="9" t="str">
        <f>IF(AND(Table1_2[[#This Row],[Credit_History]]="Poor",Table1_2[[#This Row],[Loan_Amount]]&lt;50000),"HIGH RISK","SAFE")</f>
        <v>HIGH RISK</v>
      </c>
      <c r="J772" s="10" t="str">
        <f>IF(Table1_2[[#This Row],[Loan_Status]]="pending","follow-up needed","done")</f>
        <v>follow-up needed</v>
      </c>
      <c r="K7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73" spans="1:11">
      <c r="A773" s="9" t="s">
        <v>800</v>
      </c>
      <c r="B773" s="9" t="s">
        <v>36</v>
      </c>
      <c r="C773" s="9" t="s">
        <v>9</v>
      </c>
      <c r="D773">
        <v>127670</v>
      </c>
      <c r="E773">
        <v>14826</v>
      </c>
      <c r="F773" s="9" t="s">
        <v>10</v>
      </c>
      <c r="G773" s="9" t="s">
        <v>20</v>
      </c>
      <c r="H773" s="9" t="s">
        <v>11</v>
      </c>
      <c r="I773" s="9" t="str">
        <f>IF(AND(Table1_2[[#This Row],[Credit_History]]="Poor",Table1_2[[#This Row],[Loan_Amount]]&lt;50000),"HIGH RISK","SAFE")</f>
        <v>HIGH RISK</v>
      </c>
      <c r="J773" s="10" t="str">
        <f>IF(Table1_2[[#This Row],[Loan_Status]]="pending","follow-up needed","done")</f>
        <v>done</v>
      </c>
      <c r="K7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74" spans="1:11">
      <c r="A774" s="9" t="s">
        <v>801</v>
      </c>
      <c r="B774" s="9" t="s">
        <v>36</v>
      </c>
      <c r="C774" s="9" t="s">
        <v>9</v>
      </c>
      <c r="D774">
        <v>44222</v>
      </c>
      <c r="E774">
        <v>22238</v>
      </c>
      <c r="F774" s="9" t="s">
        <v>10</v>
      </c>
      <c r="G774" s="9" t="s">
        <v>11578</v>
      </c>
      <c r="H774" s="9" t="s">
        <v>11</v>
      </c>
      <c r="I774" s="9" t="str">
        <f>IF(AND(Table1_2[[#This Row],[Credit_History]]="Poor",Table1_2[[#This Row],[Loan_Amount]]&lt;50000),"HIGH RISK","SAFE")</f>
        <v>HIGH RISK</v>
      </c>
      <c r="J774" s="10" t="str">
        <f>IF(Table1_2[[#This Row],[Loan_Status]]="pending","follow-up needed","done")</f>
        <v>follow-up needed</v>
      </c>
      <c r="K7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75" spans="1:11">
      <c r="A775" s="9" t="s">
        <v>802</v>
      </c>
      <c r="B775" s="9" t="s">
        <v>19</v>
      </c>
      <c r="C775" s="9" t="s">
        <v>9</v>
      </c>
      <c r="D775">
        <v>74681</v>
      </c>
      <c r="E775">
        <v>36896</v>
      </c>
      <c r="F775" s="9" t="s">
        <v>10</v>
      </c>
      <c r="G775" s="9" t="s">
        <v>20</v>
      </c>
      <c r="H775" s="9" t="s">
        <v>17</v>
      </c>
      <c r="I775" s="9" t="str">
        <f>IF(AND(Table1_2[[#This Row],[Credit_History]]="Poor",Table1_2[[#This Row],[Loan_Amount]]&lt;50000),"HIGH RISK","SAFE")</f>
        <v>HIGH RISK</v>
      </c>
      <c r="J775" s="10" t="str">
        <f>IF(Table1_2[[#This Row],[Loan_Status]]="pending","follow-up needed","done")</f>
        <v>done</v>
      </c>
      <c r="K7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76" spans="1:11">
      <c r="A776" s="9" t="s">
        <v>803</v>
      </c>
      <c r="B776" s="9" t="s">
        <v>5032</v>
      </c>
      <c r="C776" s="9" t="s">
        <v>9</v>
      </c>
      <c r="D776">
        <v>143282</v>
      </c>
      <c r="E776">
        <v>25874</v>
      </c>
      <c r="F776" s="9" t="s">
        <v>10</v>
      </c>
      <c r="G776" s="9" t="s">
        <v>11578</v>
      </c>
      <c r="H776" s="9" t="s">
        <v>11</v>
      </c>
      <c r="I776" s="9" t="str">
        <f>IF(AND(Table1_2[[#This Row],[Credit_History]]="Poor",Table1_2[[#This Row],[Loan_Amount]]&lt;50000),"HIGH RISK","SAFE")</f>
        <v>HIGH RISK</v>
      </c>
      <c r="J776" s="10" t="str">
        <f>IF(Table1_2[[#This Row],[Loan_Status]]="pending","follow-up needed","done")</f>
        <v>follow-up needed</v>
      </c>
      <c r="K7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77" spans="1:11">
      <c r="A777" s="9" t="s">
        <v>804</v>
      </c>
      <c r="B777" s="9" t="s">
        <v>19</v>
      </c>
      <c r="C777" s="9" t="s">
        <v>11579</v>
      </c>
      <c r="D777">
        <v>55798</v>
      </c>
      <c r="E777">
        <v>22972</v>
      </c>
      <c r="F777" s="9" t="s">
        <v>10</v>
      </c>
      <c r="G777" s="9" t="s">
        <v>11578</v>
      </c>
      <c r="H777" s="9" t="s">
        <v>11</v>
      </c>
      <c r="I777" s="9" t="str">
        <f>IF(AND(Table1_2[[#This Row],[Credit_History]]="Poor",Table1_2[[#This Row],[Loan_Amount]]&lt;50000),"HIGH RISK","SAFE")</f>
        <v>HIGH RISK</v>
      </c>
      <c r="J777" s="10" t="str">
        <f>IF(Table1_2[[#This Row],[Loan_Status]]="pending","follow-up needed","done")</f>
        <v>follow-up needed</v>
      </c>
      <c r="K7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78" spans="1:11">
      <c r="A778" s="9" t="s">
        <v>805</v>
      </c>
      <c r="B778" s="9" t="s">
        <v>5032</v>
      </c>
      <c r="C778" s="9" t="s">
        <v>11579</v>
      </c>
      <c r="D778">
        <v>48659</v>
      </c>
      <c r="E778">
        <v>44612</v>
      </c>
      <c r="F778" s="9" t="s">
        <v>15</v>
      </c>
      <c r="G778" s="9" t="s">
        <v>20</v>
      </c>
      <c r="H778" s="9" t="s">
        <v>31</v>
      </c>
      <c r="I778" s="9" t="str">
        <f>IF(AND(Table1_2[[#This Row],[Credit_History]]="Poor",Table1_2[[#This Row],[Loan_Amount]]&lt;50000),"HIGH RISK","SAFE")</f>
        <v>SAFE</v>
      </c>
      <c r="J778" s="10" t="str">
        <f>IF(Table1_2[[#This Row],[Loan_Status]]="pending","follow-up needed","done")</f>
        <v>done</v>
      </c>
      <c r="K7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79" spans="1:11">
      <c r="A779" s="9" t="s">
        <v>806</v>
      </c>
      <c r="B779" s="9" t="s">
        <v>36</v>
      </c>
      <c r="C779" s="9" t="s">
        <v>9</v>
      </c>
      <c r="D779">
        <v>27917</v>
      </c>
      <c r="E779">
        <v>25465</v>
      </c>
      <c r="F779" s="9" t="s">
        <v>10</v>
      </c>
      <c r="G779" s="9" t="s">
        <v>11578</v>
      </c>
      <c r="H779" s="9" t="s">
        <v>11</v>
      </c>
      <c r="I779" s="9" t="str">
        <f>IF(AND(Table1_2[[#This Row],[Credit_History]]="Poor",Table1_2[[#This Row],[Loan_Amount]]&lt;50000),"HIGH RISK","SAFE")</f>
        <v>HIGH RISK</v>
      </c>
      <c r="J779" s="10" t="str">
        <f>IF(Table1_2[[#This Row],[Loan_Status]]="pending","follow-up needed","done")</f>
        <v>follow-up needed</v>
      </c>
      <c r="K7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80" spans="1:11">
      <c r="A780" s="9" t="s">
        <v>807</v>
      </c>
      <c r="B780" s="9" t="s">
        <v>36</v>
      </c>
      <c r="C780" s="9" t="s">
        <v>14</v>
      </c>
      <c r="D780">
        <v>84058</v>
      </c>
      <c r="E780">
        <v>61286</v>
      </c>
      <c r="F780" s="9" t="s">
        <v>15</v>
      </c>
      <c r="G780" s="9" t="s">
        <v>20</v>
      </c>
      <c r="H780" s="9" t="s">
        <v>11</v>
      </c>
      <c r="I780" s="9" t="str">
        <f>IF(AND(Table1_2[[#This Row],[Credit_History]]="Poor",Table1_2[[#This Row],[Loan_Amount]]&lt;50000),"HIGH RISK","SAFE")</f>
        <v>SAFE</v>
      </c>
      <c r="J780" s="10" t="str">
        <f>IF(Table1_2[[#This Row],[Loan_Status]]="pending","follow-up needed","done")</f>
        <v>done</v>
      </c>
      <c r="K7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81" spans="1:11">
      <c r="A781" s="9" t="s">
        <v>808</v>
      </c>
      <c r="B781" s="9" t="s">
        <v>19</v>
      </c>
      <c r="C781" s="9" t="s">
        <v>9</v>
      </c>
      <c r="D781">
        <v>64287</v>
      </c>
      <c r="E781">
        <v>66303</v>
      </c>
      <c r="F781" s="9" t="s">
        <v>10</v>
      </c>
      <c r="G781" s="9" t="s">
        <v>24</v>
      </c>
      <c r="H781" s="9" t="s">
        <v>17</v>
      </c>
      <c r="I781" s="9" t="str">
        <f>IF(AND(Table1_2[[#This Row],[Credit_History]]="Poor",Table1_2[[#This Row],[Loan_Amount]]&lt;50000),"HIGH RISK","SAFE")</f>
        <v>SAFE</v>
      </c>
      <c r="J781" s="10" t="str">
        <f>IF(Table1_2[[#This Row],[Loan_Status]]="pending","follow-up needed","done")</f>
        <v>follow-up needed</v>
      </c>
      <c r="K7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82" spans="1:11">
      <c r="A782" s="9" t="s">
        <v>809</v>
      </c>
      <c r="B782" s="9" t="s">
        <v>120</v>
      </c>
      <c r="C782" s="9" t="s">
        <v>9</v>
      </c>
      <c r="D782">
        <v>134005</v>
      </c>
      <c r="E782">
        <v>23690</v>
      </c>
      <c r="F782" s="9" t="s">
        <v>10</v>
      </c>
      <c r="G782" s="9" t="s">
        <v>20</v>
      </c>
      <c r="H782" s="9" t="s">
        <v>11</v>
      </c>
      <c r="I782" s="9" t="str">
        <f>IF(AND(Table1_2[[#This Row],[Credit_History]]="Poor",Table1_2[[#This Row],[Loan_Amount]]&lt;50000),"HIGH RISK","SAFE")</f>
        <v>HIGH RISK</v>
      </c>
      <c r="J782" s="10" t="str">
        <f>IF(Table1_2[[#This Row],[Loan_Status]]="pending","follow-up needed","done")</f>
        <v>done</v>
      </c>
      <c r="K7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83" spans="1:11">
      <c r="A783" s="9" t="s">
        <v>810</v>
      </c>
      <c r="B783" s="9" t="s">
        <v>36</v>
      </c>
      <c r="C783" s="9" t="s">
        <v>46</v>
      </c>
      <c r="D783">
        <v>119468</v>
      </c>
      <c r="E783">
        <v>65654</v>
      </c>
      <c r="F783" s="9" t="s">
        <v>10</v>
      </c>
      <c r="G783" s="9" t="s">
        <v>24</v>
      </c>
      <c r="H783" s="9" t="s">
        <v>11</v>
      </c>
      <c r="I783" s="9" t="str">
        <f>IF(AND(Table1_2[[#This Row],[Credit_History]]="Poor",Table1_2[[#This Row],[Loan_Amount]]&lt;50000),"HIGH RISK","SAFE")</f>
        <v>SAFE</v>
      </c>
      <c r="J783" s="10" t="str">
        <f>IF(Table1_2[[#This Row],[Loan_Status]]="pending","follow-up needed","done")</f>
        <v>follow-up needed</v>
      </c>
      <c r="K7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84" spans="1:11">
      <c r="A784" s="9" t="s">
        <v>811</v>
      </c>
      <c r="B784" s="9" t="s">
        <v>36</v>
      </c>
      <c r="C784" s="9" t="s">
        <v>11579</v>
      </c>
      <c r="D784">
        <v>88892</v>
      </c>
      <c r="E784">
        <v>17136</v>
      </c>
      <c r="F784" s="9" t="s">
        <v>15</v>
      </c>
      <c r="G784" s="9" t="s">
        <v>24</v>
      </c>
      <c r="H784" s="9" t="s">
        <v>11</v>
      </c>
      <c r="I784" s="9" t="str">
        <f>IF(AND(Table1_2[[#This Row],[Credit_History]]="Poor",Table1_2[[#This Row],[Loan_Amount]]&lt;50000),"HIGH RISK","SAFE")</f>
        <v>SAFE</v>
      </c>
      <c r="J784" s="10" t="str">
        <f>IF(Table1_2[[#This Row],[Loan_Status]]="pending","follow-up needed","done")</f>
        <v>follow-up needed</v>
      </c>
      <c r="K7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85" spans="1:11">
      <c r="A785" s="9" t="s">
        <v>812</v>
      </c>
      <c r="B785" s="9" t="s">
        <v>36</v>
      </c>
      <c r="C785" s="9" t="s">
        <v>9</v>
      </c>
      <c r="D785">
        <v>155272</v>
      </c>
      <c r="E785">
        <v>65555</v>
      </c>
      <c r="F785" s="9" t="s">
        <v>15</v>
      </c>
      <c r="G785" s="9" t="s">
        <v>20</v>
      </c>
      <c r="H785" s="9" t="s">
        <v>17</v>
      </c>
      <c r="I785" s="9" t="str">
        <f>IF(AND(Table1_2[[#This Row],[Credit_History]]="Poor",Table1_2[[#This Row],[Loan_Amount]]&lt;50000),"HIGH RISK","SAFE")</f>
        <v>SAFE</v>
      </c>
      <c r="J785" s="10" t="str">
        <f>IF(Table1_2[[#This Row],[Loan_Status]]="pending","follow-up needed","done")</f>
        <v>done</v>
      </c>
      <c r="K7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86" spans="1:11">
      <c r="A786" s="9" t="s">
        <v>813</v>
      </c>
      <c r="B786" s="9" t="s">
        <v>36</v>
      </c>
      <c r="C786" s="9" t="s">
        <v>46</v>
      </c>
      <c r="D786">
        <v>149722</v>
      </c>
      <c r="E786">
        <v>57130</v>
      </c>
      <c r="F786" s="9" t="s">
        <v>10</v>
      </c>
      <c r="G786" s="9" t="s">
        <v>20</v>
      </c>
      <c r="H786" s="9" t="s">
        <v>11</v>
      </c>
      <c r="I786" s="9" t="str">
        <f>IF(AND(Table1_2[[#This Row],[Credit_History]]="Poor",Table1_2[[#This Row],[Loan_Amount]]&lt;50000),"HIGH RISK","SAFE")</f>
        <v>SAFE</v>
      </c>
      <c r="J786" s="10" t="str">
        <f>IF(Table1_2[[#This Row],[Loan_Status]]="pending","follow-up needed","done")</f>
        <v>done</v>
      </c>
      <c r="K7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87" spans="1:11">
      <c r="A787" s="9" t="s">
        <v>814</v>
      </c>
      <c r="B787" s="9" t="s">
        <v>19</v>
      </c>
      <c r="C787" s="9" t="s">
        <v>46</v>
      </c>
      <c r="D787">
        <v>153410</v>
      </c>
      <c r="E787">
        <v>39071</v>
      </c>
      <c r="F787" s="9" t="s">
        <v>10</v>
      </c>
      <c r="G787" s="9" t="s">
        <v>24</v>
      </c>
      <c r="H787" s="9" t="s">
        <v>17</v>
      </c>
      <c r="I787" s="9" t="str">
        <f>IF(AND(Table1_2[[#This Row],[Credit_History]]="Poor",Table1_2[[#This Row],[Loan_Amount]]&lt;50000),"HIGH RISK","SAFE")</f>
        <v>HIGH RISK</v>
      </c>
      <c r="J787" s="10" t="str">
        <f>IF(Table1_2[[#This Row],[Loan_Status]]="pending","follow-up needed","done")</f>
        <v>follow-up needed</v>
      </c>
      <c r="K7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88" spans="1:11">
      <c r="A788" s="9" t="s">
        <v>815</v>
      </c>
      <c r="B788" s="9" t="s">
        <v>19</v>
      </c>
      <c r="C788" s="9" t="s">
        <v>11579</v>
      </c>
      <c r="D788">
        <v>134915</v>
      </c>
      <c r="E788">
        <v>45372</v>
      </c>
      <c r="F788" s="9" t="s">
        <v>10</v>
      </c>
      <c r="G788" s="9" t="s">
        <v>16</v>
      </c>
      <c r="H788" s="9" t="s">
        <v>31</v>
      </c>
      <c r="I788" s="9" t="str">
        <f>IF(AND(Table1_2[[#This Row],[Credit_History]]="Poor",Table1_2[[#This Row],[Loan_Amount]]&lt;50000),"HIGH RISK","SAFE")</f>
        <v>HIGH RISK</v>
      </c>
      <c r="J788" s="10" t="str">
        <f>IF(Table1_2[[#This Row],[Loan_Status]]="pending","follow-up needed","done")</f>
        <v>done</v>
      </c>
      <c r="K7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89" spans="1:11">
      <c r="A789" s="9" t="s">
        <v>816</v>
      </c>
      <c r="B789" s="9" t="s">
        <v>19</v>
      </c>
      <c r="C789" s="9" t="s">
        <v>9</v>
      </c>
      <c r="D789">
        <v>71092</v>
      </c>
      <c r="E789">
        <v>58017</v>
      </c>
      <c r="F789" s="9" t="s">
        <v>10</v>
      </c>
      <c r="G789" s="9" t="s">
        <v>16</v>
      </c>
      <c r="H789" s="9" t="s">
        <v>21</v>
      </c>
      <c r="I789" s="9" t="str">
        <f>IF(AND(Table1_2[[#This Row],[Credit_History]]="Poor",Table1_2[[#This Row],[Loan_Amount]]&lt;50000),"HIGH RISK","SAFE")</f>
        <v>SAFE</v>
      </c>
      <c r="J789" s="10" t="str">
        <f>IF(Table1_2[[#This Row],[Loan_Status]]="pending","follow-up needed","done")</f>
        <v>done</v>
      </c>
      <c r="K7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90" spans="1:11">
      <c r="A790" s="9" t="s">
        <v>817</v>
      </c>
      <c r="B790" s="9" t="s">
        <v>19</v>
      </c>
      <c r="C790" s="9" t="s">
        <v>9</v>
      </c>
      <c r="D790">
        <v>46666</v>
      </c>
      <c r="E790">
        <v>23341</v>
      </c>
      <c r="F790" s="9" t="s">
        <v>10</v>
      </c>
      <c r="G790" s="9" t="s">
        <v>11578</v>
      </c>
      <c r="H790" s="9" t="s">
        <v>11</v>
      </c>
      <c r="I790" s="9" t="str">
        <f>IF(AND(Table1_2[[#This Row],[Credit_History]]="Poor",Table1_2[[#This Row],[Loan_Amount]]&lt;50000),"HIGH RISK","SAFE")</f>
        <v>HIGH RISK</v>
      </c>
      <c r="J790" s="10" t="str">
        <f>IF(Table1_2[[#This Row],[Loan_Status]]="pending","follow-up needed","done")</f>
        <v>follow-up needed</v>
      </c>
      <c r="K7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91" spans="1:11">
      <c r="A791" s="9" t="s">
        <v>818</v>
      </c>
      <c r="B791" s="9" t="s">
        <v>19</v>
      </c>
      <c r="C791" s="9" t="s">
        <v>9</v>
      </c>
      <c r="D791">
        <v>122364</v>
      </c>
      <c r="E791">
        <v>12197</v>
      </c>
      <c r="F791" s="9" t="s">
        <v>10</v>
      </c>
      <c r="G791" s="9" t="s">
        <v>24</v>
      </c>
      <c r="H791" s="9" t="s">
        <v>21</v>
      </c>
      <c r="I791" s="9" t="str">
        <f>IF(AND(Table1_2[[#This Row],[Credit_History]]="Poor",Table1_2[[#This Row],[Loan_Amount]]&lt;50000),"HIGH RISK","SAFE")</f>
        <v>HIGH RISK</v>
      </c>
      <c r="J791" s="10" t="str">
        <f>IF(Table1_2[[#This Row],[Loan_Status]]="pending","follow-up needed","done")</f>
        <v>follow-up needed</v>
      </c>
      <c r="K7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92" spans="1:11">
      <c r="A792" s="9" t="s">
        <v>819</v>
      </c>
      <c r="B792" s="9" t="s">
        <v>36</v>
      </c>
      <c r="C792" s="9" t="s">
        <v>46</v>
      </c>
      <c r="D792">
        <v>175384</v>
      </c>
      <c r="E792">
        <v>73007</v>
      </c>
      <c r="F792" s="9" t="s">
        <v>15</v>
      </c>
      <c r="G792" s="9" t="s">
        <v>24</v>
      </c>
      <c r="H792" s="9" t="s">
        <v>17</v>
      </c>
      <c r="I792" s="9" t="str">
        <f>IF(AND(Table1_2[[#This Row],[Credit_History]]="Poor",Table1_2[[#This Row],[Loan_Amount]]&lt;50000),"HIGH RISK","SAFE")</f>
        <v>SAFE</v>
      </c>
      <c r="J792" s="10" t="str">
        <f>IF(Table1_2[[#This Row],[Loan_Status]]="pending","follow-up needed","done")</f>
        <v>follow-up needed</v>
      </c>
      <c r="K7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93" spans="1:11">
      <c r="A793" s="9" t="s">
        <v>820</v>
      </c>
      <c r="B793" s="9" t="s">
        <v>5032</v>
      </c>
      <c r="C793" s="9" t="s">
        <v>9</v>
      </c>
      <c r="D793">
        <v>175127</v>
      </c>
      <c r="E793">
        <v>80037</v>
      </c>
      <c r="F793" s="9" t="s">
        <v>10</v>
      </c>
      <c r="G793" s="9" t="s">
        <v>16</v>
      </c>
      <c r="H793" s="9" t="s">
        <v>21</v>
      </c>
      <c r="I793" s="9" t="str">
        <f>IF(AND(Table1_2[[#This Row],[Credit_History]]="Poor",Table1_2[[#This Row],[Loan_Amount]]&lt;50000),"HIGH RISK","SAFE")</f>
        <v>SAFE</v>
      </c>
      <c r="J793" s="10" t="str">
        <f>IF(Table1_2[[#This Row],[Loan_Status]]="pending","follow-up needed","done")</f>
        <v>done</v>
      </c>
      <c r="K7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94" spans="1:11">
      <c r="A794" s="9" t="s">
        <v>821</v>
      </c>
      <c r="B794" s="9" t="s">
        <v>19</v>
      </c>
      <c r="C794" s="9" t="s">
        <v>9</v>
      </c>
      <c r="D794">
        <v>97596</v>
      </c>
      <c r="E794">
        <v>30153</v>
      </c>
      <c r="F794" s="9" t="s">
        <v>10</v>
      </c>
      <c r="G794" s="9" t="s">
        <v>16</v>
      </c>
      <c r="H794" s="9" t="s">
        <v>11</v>
      </c>
      <c r="I794" s="9" t="str">
        <f>IF(AND(Table1_2[[#This Row],[Credit_History]]="Poor",Table1_2[[#This Row],[Loan_Amount]]&lt;50000),"HIGH RISK","SAFE")</f>
        <v>HIGH RISK</v>
      </c>
      <c r="J794" s="10" t="str">
        <f>IF(Table1_2[[#This Row],[Loan_Status]]="pending","follow-up needed","done")</f>
        <v>done</v>
      </c>
      <c r="K7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95" spans="1:11">
      <c r="A795" s="9" t="s">
        <v>822</v>
      </c>
      <c r="B795" s="9" t="s">
        <v>5032</v>
      </c>
      <c r="C795" s="9" t="s">
        <v>11579</v>
      </c>
      <c r="D795">
        <v>22651</v>
      </c>
      <c r="E795">
        <v>58647</v>
      </c>
      <c r="F795" s="9" t="s">
        <v>10</v>
      </c>
      <c r="G795" s="9" t="s">
        <v>11578</v>
      </c>
      <c r="H795" s="9" t="s">
        <v>11</v>
      </c>
      <c r="I795" s="9" t="str">
        <f>IF(AND(Table1_2[[#This Row],[Credit_History]]="Poor",Table1_2[[#This Row],[Loan_Amount]]&lt;50000),"HIGH RISK","SAFE")</f>
        <v>SAFE</v>
      </c>
      <c r="J795" s="10" t="str">
        <f>IF(Table1_2[[#This Row],[Loan_Status]]="pending","follow-up needed","done")</f>
        <v>follow-up needed</v>
      </c>
      <c r="K7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96" spans="1:11">
      <c r="A796" s="9" t="s">
        <v>823</v>
      </c>
      <c r="B796" s="9" t="s">
        <v>68</v>
      </c>
      <c r="C796" s="9" t="s">
        <v>11579</v>
      </c>
      <c r="D796">
        <v>21123</v>
      </c>
      <c r="E796">
        <v>76969</v>
      </c>
      <c r="F796" s="9" t="s">
        <v>10</v>
      </c>
      <c r="G796" s="9" t="s">
        <v>11578</v>
      </c>
      <c r="H796" s="9" t="s">
        <v>11</v>
      </c>
      <c r="I796" s="9" t="str">
        <f>IF(AND(Table1_2[[#This Row],[Credit_History]]="Poor",Table1_2[[#This Row],[Loan_Amount]]&lt;50000),"HIGH RISK","SAFE")</f>
        <v>SAFE</v>
      </c>
      <c r="J796" s="10" t="str">
        <f>IF(Table1_2[[#This Row],[Loan_Status]]="pending","follow-up needed","done")</f>
        <v>follow-up needed</v>
      </c>
      <c r="K7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97" spans="1:11">
      <c r="A797" s="9" t="s">
        <v>824</v>
      </c>
      <c r="B797" s="9" t="s">
        <v>36</v>
      </c>
      <c r="C797" s="9" t="s">
        <v>14</v>
      </c>
      <c r="D797">
        <v>190653</v>
      </c>
      <c r="E797">
        <v>45259</v>
      </c>
      <c r="F797" s="9" t="s">
        <v>15</v>
      </c>
      <c r="G797" s="9" t="s">
        <v>11578</v>
      </c>
      <c r="H797" s="9" t="s">
        <v>31</v>
      </c>
      <c r="I797" s="9" t="str">
        <f>IF(AND(Table1_2[[#This Row],[Credit_History]]="Poor",Table1_2[[#This Row],[Loan_Amount]]&lt;50000),"HIGH RISK","SAFE")</f>
        <v>SAFE</v>
      </c>
      <c r="J797" s="10" t="str">
        <f>IF(Table1_2[[#This Row],[Loan_Status]]="pending","follow-up needed","done")</f>
        <v>follow-up needed</v>
      </c>
      <c r="K7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98" spans="1:11">
      <c r="A798" s="9" t="s">
        <v>825</v>
      </c>
      <c r="B798" s="9" t="s">
        <v>19</v>
      </c>
      <c r="C798" s="9" t="s">
        <v>9</v>
      </c>
      <c r="D798">
        <v>161541</v>
      </c>
      <c r="E798">
        <v>66343</v>
      </c>
      <c r="F798" s="9" t="s">
        <v>10</v>
      </c>
      <c r="G798" s="9" t="s">
        <v>24</v>
      </c>
      <c r="H798" s="9" t="s">
        <v>17</v>
      </c>
      <c r="I798" s="9" t="str">
        <f>IF(AND(Table1_2[[#This Row],[Credit_History]]="Poor",Table1_2[[#This Row],[Loan_Amount]]&lt;50000),"HIGH RISK","SAFE")</f>
        <v>SAFE</v>
      </c>
      <c r="J798" s="10" t="str">
        <f>IF(Table1_2[[#This Row],[Loan_Status]]="pending","follow-up needed","done")</f>
        <v>follow-up needed</v>
      </c>
      <c r="K7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799" spans="1:11">
      <c r="A799" s="9" t="s">
        <v>826</v>
      </c>
      <c r="B799" s="9" t="s">
        <v>19</v>
      </c>
      <c r="C799" s="9" t="s">
        <v>9</v>
      </c>
      <c r="D799">
        <v>101391</v>
      </c>
      <c r="E799">
        <v>41959</v>
      </c>
      <c r="F799" s="9" t="s">
        <v>10</v>
      </c>
      <c r="G799" s="9" t="s">
        <v>24</v>
      </c>
      <c r="H799" s="9" t="s">
        <v>11</v>
      </c>
      <c r="I799" s="9" t="str">
        <f>IF(AND(Table1_2[[#This Row],[Credit_History]]="Poor",Table1_2[[#This Row],[Loan_Amount]]&lt;50000),"HIGH RISK","SAFE")</f>
        <v>HIGH RISK</v>
      </c>
      <c r="J799" s="10" t="str">
        <f>IF(Table1_2[[#This Row],[Loan_Status]]="pending","follow-up needed","done")</f>
        <v>follow-up needed</v>
      </c>
      <c r="K7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00" spans="1:11">
      <c r="A800" s="9" t="s">
        <v>827</v>
      </c>
      <c r="B800" s="9" t="s">
        <v>19</v>
      </c>
      <c r="C800" s="9" t="s">
        <v>9</v>
      </c>
      <c r="D800">
        <v>40143</v>
      </c>
      <c r="E800">
        <v>65236</v>
      </c>
      <c r="F800" s="9" t="s">
        <v>15</v>
      </c>
      <c r="G800" s="9" t="s">
        <v>11578</v>
      </c>
      <c r="H800" s="9" t="s">
        <v>11</v>
      </c>
      <c r="I800" s="9" t="str">
        <f>IF(AND(Table1_2[[#This Row],[Credit_History]]="Poor",Table1_2[[#This Row],[Loan_Amount]]&lt;50000),"HIGH RISK","SAFE")</f>
        <v>SAFE</v>
      </c>
      <c r="J800" s="10" t="str">
        <f>IF(Table1_2[[#This Row],[Loan_Status]]="pending","follow-up needed","done")</f>
        <v>follow-up needed</v>
      </c>
      <c r="K8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01" spans="1:11">
      <c r="A801" s="9" t="s">
        <v>828</v>
      </c>
      <c r="B801" s="9" t="s">
        <v>36</v>
      </c>
      <c r="C801" s="9" t="s">
        <v>46</v>
      </c>
      <c r="D801">
        <v>107318</v>
      </c>
      <c r="E801">
        <v>18464</v>
      </c>
      <c r="F801" s="9" t="s">
        <v>10</v>
      </c>
      <c r="G801" s="9" t="s">
        <v>11578</v>
      </c>
      <c r="H801" s="9" t="s">
        <v>31</v>
      </c>
      <c r="I801" s="9" t="str">
        <f>IF(AND(Table1_2[[#This Row],[Credit_History]]="Poor",Table1_2[[#This Row],[Loan_Amount]]&lt;50000),"HIGH RISK","SAFE")</f>
        <v>HIGH RISK</v>
      </c>
      <c r="J801" s="10" t="str">
        <f>IF(Table1_2[[#This Row],[Loan_Status]]="pending","follow-up needed","done")</f>
        <v>follow-up needed</v>
      </c>
      <c r="K8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02" spans="1:11">
      <c r="A802" s="9" t="s">
        <v>829</v>
      </c>
      <c r="B802" s="9" t="s">
        <v>5032</v>
      </c>
      <c r="C802" s="9" t="s">
        <v>9</v>
      </c>
      <c r="D802">
        <v>108892</v>
      </c>
      <c r="E802">
        <v>17938</v>
      </c>
      <c r="F802" s="9" t="s">
        <v>10</v>
      </c>
      <c r="G802" s="9" t="s">
        <v>11578</v>
      </c>
      <c r="H802" s="9" t="s">
        <v>21</v>
      </c>
      <c r="I802" s="9" t="str">
        <f>IF(AND(Table1_2[[#This Row],[Credit_History]]="Poor",Table1_2[[#This Row],[Loan_Amount]]&lt;50000),"HIGH RISK","SAFE")</f>
        <v>HIGH RISK</v>
      </c>
      <c r="J802" s="10" t="str">
        <f>IF(Table1_2[[#This Row],[Loan_Status]]="pending","follow-up needed","done")</f>
        <v>follow-up needed</v>
      </c>
      <c r="K8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03" spans="1:11">
      <c r="A803" s="9" t="s">
        <v>830</v>
      </c>
      <c r="B803" s="9" t="s">
        <v>19</v>
      </c>
      <c r="C803" s="9" t="s">
        <v>11579</v>
      </c>
      <c r="D803">
        <v>127910</v>
      </c>
      <c r="E803">
        <v>85738</v>
      </c>
      <c r="F803" s="9" t="s">
        <v>10</v>
      </c>
      <c r="G803" s="9" t="s">
        <v>11578</v>
      </c>
      <c r="H803" s="9" t="s">
        <v>11</v>
      </c>
      <c r="I803" s="9" t="str">
        <f>IF(AND(Table1_2[[#This Row],[Credit_History]]="Poor",Table1_2[[#This Row],[Loan_Amount]]&lt;50000),"HIGH RISK","SAFE")</f>
        <v>SAFE</v>
      </c>
      <c r="J803" s="10" t="str">
        <f>IF(Table1_2[[#This Row],[Loan_Status]]="pending","follow-up needed","done")</f>
        <v>follow-up needed</v>
      </c>
      <c r="K8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04" spans="1:11">
      <c r="A804" s="9" t="s">
        <v>831</v>
      </c>
      <c r="B804" s="9" t="s">
        <v>5032</v>
      </c>
      <c r="C804" s="9" t="s">
        <v>46</v>
      </c>
      <c r="D804">
        <v>188569</v>
      </c>
      <c r="E804">
        <v>36052</v>
      </c>
      <c r="F804" s="9" t="s">
        <v>10</v>
      </c>
      <c r="G804" s="9" t="s">
        <v>11578</v>
      </c>
      <c r="H804" s="9" t="s">
        <v>11</v>
      </c>
      <c r="I804" s="9" t="str">
        <f>IF(AND(Table1_2[[#This Row],[Credit_History]]="Poor",Table1_2[[#This Row],[Loan_Amount]]&lt;50000),"HIGH RISK","SAFE")</f>
        <v>HIGH RISK</v>
      </c>
      <c r="J804" s="10" t="str">
        <f>IF(Table1_2[[#This Row],[Loan_Status]]="pending","follow-up needed","done")</f>
        <v>follow-up needed</v>
      </c>
      <c r="K8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05" spans="1:11">
      <c r="A805" s="9" t="s">
        <v>832</v>
      </c>
      <c r="B805" s="9" t="s">
        <v>19</v>
      </c>
      <c r="C805" s="9" t="s">
        <v>11579</v>
      </c>
      <c r="D805">
        <v>74722</v>
      </c>
      <c r="E805">
        <v>44175</v>
      </c>
      <c r="F805" s="9" t="s">
        <v>10</v>
      </c>
      <c r="G805" s="9" t="s">
        <v>16</v>
      </c>
      <c r="H805" s="9" t="s">
        <v>17</v>
      </c>
      <c r="I805" s="9" t="str">
        <f>IF(AND(Table1_2[[#This Row],[Credit_History]]="Poor",Table1_2[[#This Row],[Loan_Amount]]&lt;50000),"HIGH RISK","SAFE")</f>
        <v>HIGH RISK</v>
      </c>
      <c r="J805" s="10" t="str">
        <f>IF(Table1_2[[#This Row],[Loan_Status]]="pending","follow-up needed","done")</f>
        <v>done</v>
      </c>
      <c r="K8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06" spans="1:11">
      <c r="A806" s="9" t="s">
        <v>833</v>
      </c>
      <c r="B806" s="9" t="s">
        <v>36</v>
      </c>
      <c r="C806" s="9" t="s">
        <v>46</v>
      </c>
      <c r="D806">
        <v>185656</v>
      </c>
      <c r="E806">
        <v>70912</v>
      </c>
      <c r="F806" s="9" t="s">
        <v>15</v>
      </c>
      <c r="G806" s="9" t="s">
        <v>20</v>
      </c>
      <c r="H806" s="9" t="s">
        <v>11</v>
      </c>
      <c r="I806" s="9" t="str">
        <f>IF(AND(Table1_2[[#This Row],[Credit_History]]="Poor",Table1_2[[#This Row],[Loan_Amount]]&lt;50000),"HIGH RISK","SAFE")</f>
        <v>SAFE</v>
      </c>
      <c r="J806" s="10" t="str">
        <f>IF(Table1_2[[#This Row],[Loan_Status]]="pending","follow-up needed","done")</f>
        <v>done</v>
      </c>
      <c r="K8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07" spans="1:11">
      <c r="A807" s="9" t="s">
        <v>834</v>
      </c>
      <c r="B807" s="9" t="s">
        <v>5032</v>
      </c>
      <c r="C807" s="9" t="s">
        <v>46</v>
      </c>
      <c r="D807">
        <v>95981</v>
      </c>
      <c r="E807">
        <v>38814</v>
      </c>
      <c r="F807" s="9" t="s">
        <v>10</v>
      </c>
      <c r="G807" s="9" t="s">
        <v>24</v>
      </c>
      <c r="H807" s="9" t="s">
        <v>21</v>
      </c>
      <c r="I807" s="9" t="str">
        <f>IF(AND(Table1_2[[#This Row],[Credit_History]]="Poor",Table1_2[[#This Row],[Loan_Amount]]&lt;50000),"HIGH RISK","SAFE")</f>
        <v>HIGH RISK</v>
      </c>
      <c r="J807" s="10" t="str">
        <f>IF(Table1_2[[#This Row],[Loan_Status]]="pending","follow-up needed","done")</f>
        <v>follow-up needed</v>
      </c>
      <c r="K8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08" spans="1:11">
      <c r="A808" s="9" t="s">
        <v>835</v>
      </c>
      <c r="B808" s="9" t="s">
        <v>19</v>
      </c>
      <c r="C808" s="9" t="s">
        <v>46</v>
      </c>
      <c r="D808">
        <v>132062</v>
      </c>
      <c r="E808">
        <v>64252</v>
      </c>
      <c r="F808" s="9" t="s">
        <v>15</v>
      </c>
      <c r="G808" s="9" t="s">
        <v>11578</v>
      </c>
      <c r="H808" s="9" t="s">
        <v>17</v>
      </c>
      <c r="I808" s="9" t="str">
        <f>IF(AND(Table1_2[[#This Row],[Credit_History]]="Poor",Table1_2[[#This Row],[Loan_Amount]]&lt;50000),"HIGH RISK","SAFE")</f>
        <v>SAFE</v>
      </c>
      <c r="J808" s="10" t="str">
        <f>IF(Table1_2[[#This Row],[Loan_Status]]="pending","follow-up needed","done")</f>
        <v>follow-up needed</v>
      </c>
      <c r="K8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09" spans="1:11">
      <c r="A809" s="9" t="s">
        <v>836</v>
      </c>
      <c r="B809" s="9" t="s">
        <v>19</v>
      </c>
      <c r="C809" s="9" t="s">
        <v>46</v>
      </c>
      <c r="D809">
        <v>97858</v>
      </c>
      <c r="E809">
        <v>60456</v>
      </c>
      <c r="F809" s="9" t="s">
        <v>10</v>
      </c>
      <c r="G809" s="9" t="s">
        <v>20</v>
      </c>
      <c r="H809" s="9" t="s">
        <v>21</v>
      </c>
      <c r="I809" s="9" t="str">
        <f>IF(AND(Table1_2[[#This Row],[Credit_History]]="Poor",Table1_2[[#This Row],[Loan_Amount]]&lt;50000),"HIGH RISK","SAFE")</f>
        <v>SAFE</v>
      </c>
      <c r="J809" s="10" t="str">
        <f>IF(Table1_2[[#This Row],[Loan_Status]]="pending","follow-up needed","done")</f>
        <v>done</v>
      </c>
      <c r="K8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10" spans="1:11">
      <c r="A810" s="9" t="s">
        <v>837</v>
      </c>
      <c r="B810" s="9" t="s">
        <v>19</v>
      </c>
      <c r="C810" s="9" t="s">
        <v>46</v>
      </c>
      <c r="D810">
        <v>186541</v>
      </c>
      <c r="E810">
        <v>12676</v>
      </c>
      <c r="F810" s="9" t="s">
        <v>15</v>
      </c>
      <c r="G810" s="9" t="s">
        <v>16</v>
      </c>
      <c r="H810" s="9" t="s">
        <v>17</v>
      </c>
      <c r="I810" s="9" t="str">
        <f>IF(AND(Table1_2[[#This Row],[Credit_History]]="Poor",Table1_2[[#This Row],[Loan_Amount]]&lt;50000),"HIGH RISK","SAFE")</f>
        <v>SAFE</v>
      </c>
      <c r="J810" s="10" t="str">
        <f>IF(Table1_2[[#This Row],[Loan_Status]]="pending","follow-up needed","done")</f>
        <v>done</v>
      </c>
      <c r="K81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811" spans="1:11">
      <c r="A811" s="9" t="s">
        <v>838</v>
      </c>
      <c r="B811" s="9" t="s">
        <v>19</v>
      </c>
      <c r="C811" s="9" t="s">
        <v>11579</v>
      </c>
      <c r="D811">
        <v>100098</v>
      </c>
      <c r="E811">
        <v>24932</v>
      </c>
      <c r="F811" s="9" t="s">
        <v>15</v>
      </c>
      <c r="G811" s="9" t="s">
        <v>20</v>
      </c>
      <c r="H811" s="9" t="s">
        <v>11</v>
      </c>
      <c r="I811" s="9" t="str">
        <f>IF(AND(Table1_2[[#This Row],[Credit_History]]="Poor",Table1_2[[#This Row],[Loan_Amount]]&lt;50000),"HIGH RISK","SAFE")</f>
        <v>SAFE</v>
      </c>
      <c r="J811" s="10" t="str">
        <f>IF(Table1_2[[#This Row],[Loan_Status]]="pending","follow-up needed","done")</f>
        <v>done</v>
      </c>
      <c r="K8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12" spans="1:11">
      <c r="A812" s="9" t="s">
        <v>839</v>
      </c>
      <c r="B812" s="9" t="s">
        <v>36</v>
      </c>
      <c r="C812" s="9" t="s">
        <v>11579</v>
      </c>
      <c r="D812">
        <v>68511</v>
      </c>
      <c r="E812">
        <v>45317</v>
      </c>
      <c r="F812" s="9" t="s">
        <v>10</v>
      </c>
      <c r="G812" s="9" t="s">
        <v>24</v>
      </c>
      <c r="H812" s="9" t="s">
        <v>31</v>
      </c>
      <c r="I812" s="9" t="str">
        <f>IF(AND(Table1_2[[#This Row],[Credit_History]]="Poor",Table1_2[[#This Row],[Loan_Amount]]&lt;50000),"HIGH RISK","SAFE")</f>
        <v>HIGH RISK</v>
      </c>
      <c r="J812" s="10" t="str">
        <f>IF(Table1_2[[#This Row],[Loan_Status]]="pending","follow-up needed","done")</f>
        <v>follow-up needed</v>
      </c>
      <c r="K8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13" spans="1:11">
      <c r="A813" s="9" t="s">
        <v>840</v>
      </c>
      <c r="B813" s="9" t="s">
        <v>36</v>
      </c>
      <c r="C813" s="9" t="s">
        <v>9</v>
      </c>
      <c r="D813">
        <v>90936</v>
      </c>
      <c r="E813">
        <v>67540</v>
      </c>
      <c r="F813" s="9" t="s">
        <v>15</v>
      </c>
      <c r="G813" s="9" t="s">
        <v>20</v>
      </c>
      <c r="H813" s="9" t="s">
        <v>11</v>
      </c>
      <c r="I813" s="9" t="str">
        <f>IF(AND(Table1_2[[#This Row],[Credit_History]]="Poor",Table1_2[[#This Row],[Loan_Amount]]&lt;50000),"HIGH RISK","SAFE")</f>
        <v>SAFE</v>
      </c>
      <c r="J813" s="10" t="str">
        <f>IF(Table1_2[[#This Row],[Loan_Status]]="pending","follow-up needed","done")</f>
        <v>done</v>
      </c>
      <c r="K8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14" spans="1:11">
      <c r="A814" s="9" t="s">
        <v>841</v>
      </c>
      <c r="B814" s="9" t="s">
        <v>5032</v>
      </c>
      <c r="C814" s="9" t="s">
        <v>11579</v>
      </c>
      <c r="D814">
        <v>52755</v>
      </c>
      <c r="E814">
        <v>23451</v>
      </c>
      <c r="F814" s="9" t="s">
        <v>10</v>
      </c>
      <c r="G814" s="9" t="s">
        <v>24</v>
      </c>
      <c r="H814" s="9" t="s">
        <v>17</v>
      </c>
      <c r="I814" s="9" t="str">
        <f>IF(AND(Table1_2[[#This Row],[Credit_History]]="Poor",Table1_2[[#This Row],[Loan_Amount]]&lt;50000),"HIGH RISK","SAFE")</f>
        <v>HIGH RISK</v>
      </c>
      <c r="J814" s="10" t="str">
        <f>IF(Table1_2[[#This Row],[Loan_Status]]="pending","follow-up needed","done")</f>
        <v>follow-up needed</v>
      </c>
      <c r="K8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15" spans="1:11">
      <c r="A815" s="9" t="s">
        <v>842</v>
      </c>
      <c r="B815" s="9" t="s">
        <v>5032</v>
      </c>
      <c r="C815" s="9" t="s">
        <v>11579</v>
      </c>
      <c r="D815">
        <v>128400</v>
      </c>
      <c r="E815">
        <v>99224</v>
      </c>
      <c r="F815" s="9" t="s">
        <v>10</v>
      </c>
      <c r="G815" s="9" t="s">
        <v>20</v>
      </c>
      <c r="H815" s="9" t="s">
        <v>21</v>
      </c>
      <c r="I815" s="9" t="str">
        <f>IF(AND(Table1_2[[#This Row],[Credit_History]]="Poor",Table1_2[[#This Row],[Loan_Amount]]&lt;50000),"HIGH RISK","SAFE")</f>
        <v>SAFE</v>
      </c>
      <c r="J815" s="10" t="str">
        <f>IF(Table1_2[[#This Row],[Loan_Status]]="pending","follow-up needed","done")</f>
        <v>done</v>
      </c>
      <c r="K8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16" spans="1:11">
      <c r="A816" s="9" t="s">
        <v>843</v>
      </c>
      <c r="B816" s="9" t="s">
        <v>19</v>
      </c>
      <c r="C816" s="9" t="s">
        <v>46</v>
      </c>
      <c r="D816">
        <v>164234</v>
      </c>
      <c r="E816">
        <v>61915</v>
      </c>
      <c r="F816" s="9" t="s">
        <v>10</v>
      </c>
      <c r="G816" s="9" t="s">
        <v>20</v>
      </c>
      <c r="H816" s="9" t="s">
        <v>11</v>
      </c>
      <c r="I816" s="9" t="str">
        <f>IF(AND(Table1_2[[#This Row],[Credit_History]]="Poor",Table1_2[[#This Row],[Loan_Amount]]&lt;50000),"HIGH RISK","SAFE")</f>
        <v>SAFE</v>
      </c>
      <c r="J816" s="10" t="str">
        <f>IF(Table1_2[[#This Row],[Loan_Status]]="pending","follow-up needed","done")</f>
        <v>done</v>
      </c>
      <c r="K8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17" spans="1:11">
      <c r="A817" s="9" t="s">
        <v>844</v>
      </c>
      <c r="B817" s="9" t="s">
        <v>5032</v>
      </c>
      <c r="C817" s="9" t="s">
        <v>14</v>
      </c>
      <c r="D817">
        <v>70864</v>
      </c>
      <c r="E817">
        <v>15535</v>
      </c>
      <c r="F817" s="9" t="s">
        <v>10</v>
      </c>
      <c r="G817" s="9" t="s">
        <v>20</v>
      </c>
      <c r="H817" s="9" t="s">
        <v>11</v>
      </c>
      <c r="I817" s="9" t="str">
        <f>IF(AND(Table1_2[[#This Row],[Credit_History]]="Poor",Table1_2[[#This Row],[Loan_Amount]]&lt;50000),"HIGH RISK","SAFE")</f>
        <v>HIGH RISK</v>
      </c>
      <c r="J817" s="10" t="str">
        <f>IF(Table1_2[[#This Row],[Loan_Status]]="pending","follow-up needed","done")</f>
        <v>done</v>
      </c>
      <c r="K8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18" spans="1:11">
      <c r="A818" s="9" t="s">
        <v>845</v>
      </c>
      <c r="B818" s="9" t="s">
        <v>5032</v>
      </c>
      <c r="C818" s="9" t="s">
        <v>9</v>
      </c>
      <c r="D818">
        <v>11667</v>
      </c>
      <c r="E818">
        <v>31679</v>
      </c>
      <c r="F818" s="9" t="s">
        <v>10</v>
      </c>
      <c r="G818" s="9" t="s">
        <v>24</v>
      </c>
      <c r="H818" s="9" t="s">
        <v>21</v>
      </c>
      <c r="I818" s="9" t="str">
        <f>IF(AND(Table1_2[[#This Row],[Credit_History]]="Poor",Table1_2[[#This Row],[Loan_Amount]]&lt;50000),"HIGH RISK","SAFE")</f>
        <v>HIGH RISK</v>
      </c>
      <c r="J818" s="10" t="str">
        <f>IF(Table1_2[[#This Row],[Loan_Status]]="pending","follow-up needed","done")</f>
        <v>follow-up needed</v>
      </c>
      <c r="K8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19" spans="1:11">
      <c r="A819" s="9" t="s">
        <v>846</v>
      </c>
      <c r="B819" s="9" t="s">
        <v>5032</v>
      </c>
      <c r="C819" s="9" t="s">
        <v>11579</v>
      </c>
      <c r="D819">
        <v>30422</v>
      </c>
      <c r="E819">
        <v>53691</v>
      </c>
      <c r="F819" s="9" t="s">
        <v>10</v>
      </c>
      <c r="G819" s="9" t="s">
        <v>24</v>
      </c>
      <c r="H819" s="9" t="s">
        <v>11</v>
      </c>
      <c r="I819" s="9" t="str">
        <f>IF(AND(Table1_2[[#This Row],[Credit_History]]="Poor",Table1_2[[#This Row],[Loan_Amount]]&lt;50000),"HIGH RISK","SAFE")</f>
        <v>SAFE</v>
      </c>
      <c r="J819" s="10" t="str">
        <f>IF(Table1_2[[#This Row],[Loan_Status]]="pending","follow-up needed","done")</f>
        <v>follow-up needed</v>
      </c>
      <c r="K8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20" spans="1:11">
      <c r="A820" s="9" t="s">
        <v>847</v>
      </c>
      <c r="B820" s="9" t="s">
        <v>36</v>
      </c>
      <c r="C820" s="9" t="s">
        <v>11579</v>
      </c>
      <c r="D820">
        <v>11246</v>
      </c>
      <c r="E820">
        <v>65525</v>
      </c>
      <c r="F820" s="9" t="s">
        <v>10</v>
      </c>
      <c r="G820" s="9" t="s">
        <v>11578</v>
      </c>
      <c r="H820" s="9" t="s">
        <v>31</v>
      </c>
      <c r="I820" s="9" t="str">
        <f>IF(AND(Table1_2[[#This Row],[Credit_History]]="Poor",Table1_2[[#This Row],[Loan_Amount]]&lt;50000),"HIGH RISK","SAFE")</f>
        <v>SAFE</v>
      </c>
      <c r="J820" s="10" t="str">
        <f>IF(Table1_2[[#This Row],[Loan_Status]]="pending","follow-up needed","done")</f>
        <v>follow-up needed</v>
      </c>
      <c r="K8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21" spans="1:11">
      <c r="A821" s="9" t="s">
        <v>848</v>
      </c>
      <c r="B821" s="9" t="s">
        <v>36</v>
      </c>
      <c r="C821" s="9" t="s">
        <v>14</v>
      </c>
      <c r="D821">
        <v>167170</v>
      </c>
      <c r="E821">
        <v>44706</v>
      </c>
      <c r="F821" s="9" t="s">
        <v>10</v>
      </c>
      <c r="G821" s="9" t="s">
        <v>11578</v>
      </c>
      <c r="H821" s="9" t="s">
        <v>21</v>
      </c>
      <c r="I821" s="9" t="str">
        <f>IF(AND(Table1_2[[#This Row],[Credit_History]]="Poor",Table1_2[[#This Row],[Loan_Amount]]&lt;50000),"HIGH RISK","SAFE")</f>
        <v>HIGH RISK</v>
      </c>
      <c r="J821" s="10" t="str">
        <f>IF(Table1_2[[#This Row],[Loan_Status]]="pending","follow-up needed","done")</f>
        <v>follow-up needed</v>
      </c>
      <c r="K8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22" spans="1:11">
      <c r="A822" s="9" t="s">
        <v>849</v>
      </c>
      <c r="B822" s="9" t="s">
        <v>19</v>
      </c>
      <c r="C822" s="9" t="s">
        <v>11579</v>
      </c>
      <c r="D822">
        <v>49408</v>
      </c>
      <c r="E822">
        <v>97406</v>
      </c>
      <c r="F822" s="9" t="s">
        <v>15</v>
      </c>
      <c r="G822" s="9" t="s">
        <v>20</v>
      </c>
      <c r="H822" s="9" t="s">
        <v>11</v>
      </c>
      <c r="I822" s="9" t="str">
        <f>IF(AND(Table1_2[[#This Row],[Credit_History]]="Poor",Table1_2[[#This Row],[Loan_Amount]]&lt;50000),"HIGH RISK","SAFE")</f>
        <v>SAFE</v>
      </c>
      <c r="J822" s="10" t="str">
        <f>IF(Table1_2[[#This Row],[Loan_Status]]="pending","follow-up needed","done")</f>
        <v>done</v>
      </c>
      <c r="K8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23" spans="1:11">
      <c r="A823" s="9" t="s">
        <v>850</v>
      </c>
      <c r="B823" s="9" t="s">
        <v>19</v>
      </c>
      <c r="C823" s="9" t="s">
        <v>14</v>
      </c>
      <c r="D823">
        <v>99526</v>
      </c>
      <c r="E823">
        <v>39144</v>
      </c>
      <c r="F823" s="9" t="s">
        <v>10</v>
      </c>
      <c r="G823" s="9" t="s">
        <v>24</v>
      </c>
      <c r="H823" s="9" t="s">
        <v>31</v>
      </c>
      <c r="I823" s="9" t="str">
        <f>IF(AND(Table1_2[[#This Row],[Credit_History]]="Poor",Table1_2[[#This Row],[Loan_Amount]]&lt;50000),"HIGH RISK","SAFE")</f>
        <v>HIGH RISK</v>
      </c>
      <c r="J823" s="10" t="str">
        <f>IF(Table1_2[[#This Row],[Loan_Status]]="pending","follow-up needed","done")</f>
        <v>follow-up needed</v>
      </c>
      <c r="K8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24" spans="1:11">
      <c r="A824" s="9" t="s">
        <v>851</v>
      </c>
      <c r="B824" s="9" t="s">
        <v>19</v>
      </c>
      <c r="C824" s="9" t="s">
        <v>14</v>
      </c>
      <c r="D824">
        <v>187771</v>
      </c>
      <c r="E824">
        <v>26028</v>
      </c>
      <c r="F824" s="9" t="s">
        <v>10</v>
      </c>
      <c r="G824" s="9" t="s">
        <v>11578</v>
      </c>
      <c r="H824" s="9" t="s">
        <v>21</v>
      </c>
      <c r="I824" s="9" t="str">
        <f>IF(AND(Table1_2[[#This Row],[Credit_History]]="Poor",Table1_2[[#This Row],[Loan_Amount]]&lt;50000),"HIGH RISK","SAFE")</f>
        <v>HIGH RISK</v>
      </c>
      <c r="J824" s="10" t="str">
        <f>IF(Table1_2[[#This Row],[Loan_Status]]="pending","follow-up needed","done")</f>
        <v>follow-up needed</v>
      </c>
      <c r="K8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25" spans="1:11">
      <c r="A825" s="9" t="s">
        <v>852</v>
      </c>
      <c r="B825" s="9" t="s">
        <v>19</v>
      </c>
      <c r="C825" s="9" t="s">
        <v>46</v>
      </c>
      <c r="D825">
        <v>122104</v>
      </c>
      <c r="E825">
        <v>24441</v>
      </c>
      <c r="F825" s="9" t="s">
        <v>15</v>
      </c>
      <c r="G825" s="9" t="s">
        <v>11578</v>
      </c>
      <c r="H825" s="9" t="s">
        <v>17</v>
      </c>
      <c r="I825" s="9" t="str">
        <f>IF(AND(Table1_2[[#This Row],[Credit_History]]="Poor",Table1_2[[#This Row],[Loan_Amount]]&lt;50000),"HIGH RISK","SAFE")</f>
        <v>SAFE</v>
      </c>
      <c r="J825" s="10" t="str">
        <f>IF(Table1_2[[#This Row],[Loan_Status]]="pending","follow-up needed","done")</f>
        <v>follow-up needed</v>
      </c>
      <c r="K8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26" spans="1:11">
      <c r="A826" s="9" t="s">
        <v>853</v>
      </c>
      <c r="B826" s="9" t="s">
        <v>19</v>
      </c>
      <c r="C826" s="9" t="s">
        <v>46</v>
      </c>
      <c r="D826">
        <v>14043</v>
      </c>
      <c r="E826">
        <v>76748</v>
      </c>
      <c r="F826" s="9" t="s">
        <v>10</v>
      </c>
      <c r="G826" s="9" t="s">
        <v>20</v>
      </c>
      <c r="H826" s="9" t="s">
        <v>11</v>
      </c>
      <c r="I826" s="9" t="str">
        <f>IF(AND(Table1_2[[#This Row],[Credit_History]]="Poor",Table1_2[[#This Row],[Loan_Amount]]&lt;50000),"HIGH RISK","SAFE")</f>
        <v>SAFE</v>
      </c>
      <c r="J826" s="10" t="str">
        <f>IF(Table1_2[[#This Row],[Loan_Status]]="pending","follow-up needed","done")</f>
        <v>done</v>
      </c>
      <c r="K8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27" spans="1:11">
      <c r="A827" s="9" t="s">
        <v>854</v>
      </c>
      <c r="B827" s="9" t="s">
        <v>19</v>
      </c>
      <c r="C827" s="9" t="s">
        <v>11579</v>
      </c>
      <c r="D827">
        <v>144398</v>
      </c>
      <c r="E827">
        <v>24677</v>
      </c>
      <c r="F827" s="9" t="s">
        <v>15</v>
      </c>
      <c r="G827" s="9" t="s">
        <v>11578</v>
      </c>
      <c r="H827" s="9" t="s">
        <v>21</v>
      </c>
      <c r="I827" s="9" t="str">
        <f>IF(AND(Table1_2[[#This Row],[Credit_History]]="Poor",Table1_2[[#This Row],[Loan_Amount]]&lt;50000),"HIGH RISK","SAFE")</f>
        <v>SAFE</v>
      </c>
      <c r="J827" s="10" t="str">
        <f>IF(Table1_2[[#This Row],[Loan_Status]]="pending","follow-up needed","done")</f>
        <v>follow-up needed</v>
      </c>
      <c r="K8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28" spans="1:11">
      <c r="A828" s="9" t="s">
        <v>855</v>
      </c>
      <c r="B828" s="9" t="s">
        <v>5032</v>
      </c>
      <c r="C828" s="9" t="s">
        <v>46</v>
      </c>
      <c r="D828">
        <v>174301</v>
      </c>
      <c r="E828">
        <v>14521</v>
      </c>
      <c r="F828" s="9" t="s">
        <v>15</v>
      </c>
      <c r="G828" s="9" t="s">
        <v>20</v>
      </c>
      <c r="H828" s="9" t="s">
        <v>11</v>
      </c>
      <c r="I828" s="9" t="str">
        <f>IF(AND(Table1_2[[#This Row],[Credit_History]]="Poor",Table1_2[[#This Row],[Loan_Amount]]&lt;50000),"HIGH RISK","SAFE")</f>
        <v>SAFE</v>
      </c>
      <c r="J828" s="10" t="str">
        <f>IF(Table1_2[[#This Row],[Loan_Status]]="pending","follow-up needed","done")</f>
        <v>done</v>
      </c>
      <c r="K8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29" spans="1:11">
      <c r="A829" s="9" t="s">
        <v>856</v>
      </c>
      <c r="B829" s="9" t="s">
        <v>36</v>
      </c>
      <c r="C829" s="9" t="s">
        <v>11579</v>
      </c>
      <c r="D829">
        <v>124449</v>
      </c>
      <c r="E829">
        <v>6615</v>
      </c>
      <c r="F829" s="9" t="s">
        <v>10</v>
      </c>
      <c r="G829" s="9" t="s">
        <v>16</v>
      </c>
      <c r="H829" s="9" t="s">
        <v>11</v>
      </c>
      <c r="I829" s="9" t="str">
        <f>IF(AND(Table1_2[[#This Row],[Credit_History]]="Poor",Table1_2[[#This Row],[Loan_Amount]]&lt;50000),"HIGH RISK","SAFE")</f>
        <v>HIGH RISK</v>
      </c>
      <c r="J829" s="10" t="str">
        <f>IF(Table1_2[[#This Row],[Loan_Status]]="pending","follow-up needed","done")</f>
        <v>done</v>
      </c>
      <c r="K8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30" spans="1:11">
      <c r="A830" s="9" t="s">
        <v>857</v>
      </c>
      <c r="B830" s="9" t="s">
        <v>36</v>
      </c>
      <c r="C830" s="9" t="s">
        <v>14</v>
      </c>
      <c r="D830">
        <v>16832</v>
      </c>
      <c r="E830">
        <v>62839</v>
      </c>
      <c r="F830" s="9" t="s">
        <v>15</v>
      </c>
      <c r="G830" s="9" t="s">
        <v>20</v>
      </c>
      <c r="H830" s="9" t="s">
        <v>17</v>
      </c>
      <c r="I830" s="9" t="str">
        <f>IF(AND(Table1_2[[#This Row],[Credit_History]]="Poor",Table1_2[[#This Row],[Loan_Amount]]&lt;50000),"HIGH RISK","SAFE")</f>
        <v>SAFE</v>
      </c>
      <c r="J830" s="10" t="str">
        <f>IF(Table1_2[[#This Row],[Loan_Status]]="pending","follow-up needed","done")</f>
        <v>done</v>
      </c>
      <c r="K8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31" spans="1:11">
      <c r="A831" s="9" t="s">
        <v>858</v>
      </c>
      <c r="B831" s="9" t="s">
        <v>36</v>
      </c>
      <c r="C831" s="9" t="s">
        <v>14</v>
      </c>
      <c r="D831">
        <v>132963</v>
      </c>
      <c r="E831">
        <v>77727</v>
      </c>
      <c r="F831" s="9" t="s">
        <v>15</v>
      </c>
      <c r="G831" s="9" t="s">
        <v>11578</v>
      </c>
      <c r="H831" s="9" t="s">
        <v>11</v>
      </c>
      <c r="I831" s="9" t="str">
        <f>IF(AND(Table1_2[[#This Row],[Credit_History]]="Poor",Table1_2[[#This Row],[Loan_Amount]]&lt;50000),"HIGH RISK","SAFE")</f>
        <v>SAFE</v>
      </c>
      <c r="J831" s="10" t="str">
        <f>IF(Table1_2[[#This Row],[Loan_Status]]="pending","follow-up needed","done")</f>
        <v>follow-up needed</v>
      </c>
      <c r="K8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32" spans="1:11">
      <c r="A832" s="9" t="s">
        <v>859</v>
      </c>
      <c r="B832" s="9" t="s">
        <v>19</v>
      </c>
      <c r="C832" s="9" t="s">
        <v>46</v>
      </c>
      <c r="D832">
        <v>142328</v>
      </c>
      <c r="E832">
        <v>64104</v>
      </c>
      <c r="F832" s="9" t="s">
        <v>15</v>
      </c>
      <c r="G832" s="9" t="s">
        <v>11578</v>
      </c>
      <c r="H832" s="9" t="s">
        <v>21</v>
      </c>
      <c r="I832" s="9" t="str">
        <f>IF(AND(Table1_2[[#This Row],[Credit_History]]="Poor",Table1_2[[#This Row],[Loan_Amount]]&lt;50000),"HIGH RISK","SAFE")</f>
        <v>SAFE</v>
      </c>
      <c r="J832" s="10" t="str">
        <f>IF(Table1_2[[#This Row],[Loan_Status]]="pending","follow-up needed","done")</f>
        <v>follow-up needed</v>
      </c>
      <c r="K8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33" spans="1:11">
      <c r="A833" s="9" t="s">
        <v>860</v>
      </c>
      <c r="B833" s="9" t="s">
        <v>5032</v>
      </c>
      <c r="C833" s="9" t="s">
        <v>46</v>
      </c>
      <c r="D833">
        <v>177676</v>
      </c>
      <c r="E833">
        <v>20472</v>
      </c>
      <c r="F833" s="9" t="s">
        <v>15</v>
      </c>
      <c r="G833" s="9" t="s">
        <v>11578</v>
      </c>
      <c r="H833" s="9" t="s">
        <v>21</v>
      </c>
      <c r="I833" s="9" t="str">
        <f>IF(AND(Table1_2[[#This Row],[Credit_History]]="Poor",Table1_2[[#This Row],[Loan_Amount]]&lt;50000),"HIGH RISK","SAFE")</f>
        <v>SAFE</v>
      </c>
      <c r="J833" s="10" t="str">
        <f>IF(Table1_2[[#This Row],[Loan_Status]]="pending","follow-up needed","done")</f>
        <v>follow-up needed</v>
      </c>
      <c r="K8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34" spans="1:11">
      <c r="A834" s="9" t="s">
        <v>861</v>
      </c>
      <c r="B834" s="9" t="s">
        <v>19</v>
      </c>
      <c r="C834" s="9" t="s">
        <v>14</v>
      </c>
      <c r="D834">
        <v>13601</v>
      </c>
      <c r="E834">
        <v>98047</v>
      </c>
      <c r="F834" s="9" t="s">
        <v>10</v>
      </c>
      <c r="G834" s="9" t="s">
        <v>24</v>
      </c>
      <c r="H834" s="9" t="s">
        <v>11</v>
      </c>
      <c r="I834" s="9" t="str">
        <f>IF(AND(Table1_2[[#This Row],[Credit_History]]="Poor",Table1_2[[#This Row],[Loan_Amount]]&lt;50000),"HIGH RISK","SAFE")</f>
        <v>SAFE</v>
      </c>
      <c r="J834" s="10" t="str">
        <f>IF(Table1_2[[#This Row],[Loan_Status]]="pending","follow-up needed","done")</f>
        <v>follow-up needed</v>
      </c>
      <c r="K8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35" spans="1:11">
      <c r="A835" s="9" t="s">
        <v>862</v>
      </c>
      <c r="B835" s="9" t="s">
        <v>5032</v>
      </c>
      <c r="C835" s="9" t="s">
        <v>9</v>
      </c>
      <c r="D835">
        <v>89068</v>
      </c>
      <c r="E835">
        <v>51365</v>
      </c>
      <c r="F835" s="9" t="s">
        <v>10</v>
      </c>
      <c r="G835" s="9" t="s">
        <v>16</v>
      </c>
      <c r="H835" s="9" t="s">
        <v>11</v>
      </c>
      <c r="I835" s="9" t="str">
        <f>IF(AND(Table1_2[[#This Row],[Credit_History]]="Poor",Table1_2[[#This Row],[Loan_Amount]]&lt;50000),"HIGH RISK","SAFE")</f>
        <v>SAFE</v>
      </c>
      <c r="J835" s="10" t="str">
        <f>IF(Table1_2[[#This Row],[Loan_Status]]="pending","follow-up needed","done")</f>
        <v>done</v>
      </c>
      <c r="K8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36" spans="1:11">
      <c r="A836" s="9" t="s">
        <v>863</v>
      </c>
      <c r="B836" s="9" t="s">
        <v>19</v>
      </c>
      <c r="C836" s="9" t="s">
        <v>9</v>
      </c>
      <c r="D836">
        <v>41181</v>
      </c>
      <c r="E836">
        <v>79611</v>
      </c>
      <c r="F836" s="9" t="s">
        <v>10</v>
      </c>
      <c r="G836" s="9" t="s">
        <v>20</v>
      </c>
      <c r="H836" s="9" t="s">
        <v>11</v>
      </c>
      <c r="I836" s="9" t="str">
        <f>IF(AND(Table1_2[[#This Row],[Credit_History]]="Poor",Table1_2[[#This Row],[Loan_Amount]]&lt;50000),"HIGH RISK","SAFE")</f>
        <v>SAFE</v>
      </c>
      <c r="J836" s="10" t="str">
        <f>IF(Table1_2[[#This Row],[Loan_Status]]="pending","follow-up needed","done")</f>
        <v>done</v>
      </c>
      <c r="K8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37" spans="1:11">
      <c r="A837" s="9" t="s">
        <v>864</v>
      </c>
      <c r="B837" s="9" t="s">
        <v>19</v>
      </c>
      <c r="C837" s="9" t="s">
        <v>11579</v>
      </c>
      <c r="D837">
        <v>18743</v>
      </c>
      <c r="E837">
        <v>30835</v>
      </c>
      <c r="F837" s="9" t="s">
        <v>15</v>
      </c>
      <c r="G837" s="9" t="s">
        <v>20</v>
      </c>
      <c r="H837" s="9" t="s">
        <v>31</v>
      </c>
      <c r="I837" s="9" t="str">
        <f>IF(AND(Table1_2[[#This Row],[Credit_History]]="Poor",Table1_2[[#This Row],[Loan_Amount]]&lt;50000),"HIGH RISK","SAFE")</f>
        <v>SAFE</v>
      </c>
      <c r="J837" s="10" t="str">
        <f>IF(Table1_2[[#This Row],[Loan_Status]]="pending","follow-up needed","done")</f>
        <v>done</v>
      </c>
      <c r="K8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38" spans="1:11">
      <c r="A838" s="9" t="s">
        <v>865</v>
      </c>
      <c r="B838" s="9" t="s">
        <v>19</v>
      </c>
      <c r="C838" s="9" t="s">
        <v>11579</v>
      </c>
      <c r="D838">
        <v>138516</v>
      </c>
      <c r="E838">
        <v>83525</v>
      </c>
      <c r="F838" s="9" t="s">
        <v>10</v>
      </c>
      <c r="G838" s="9" t="s">
        <v>24</v>
      </c>
      <c r="H838" s="9" t="s">
        <v>11</v>
      </c>
      <c r="I838" s="9" t="str">
        <f>IF(AND(Table1_2[[#This Row],[Credit_History]]="Poor",Table1_2[[#This Row],[Loan_Amount]]&lt;50000),"HIGH RISK","SAFE")</f>
        <v>SAFE</v>
      </c>
      <c r="J838" s="10" t="str">
        <f>IF(Table1_2[[#This Row],[Loan_Status]]="pending","follow-up needed","done")</f>
        <v>follow-up needed</v>
      </c>
      <c r="K8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39" spans="1:11">
      <c r="A839" s="9" t="s">
        <v>866</v>
      </c>
      <c r="B839" s="9" t="s">
        <v>19</v>
      </c>
      <c r="C839" s="9" t="s">
        <v>14</v>
      </c>
      <c r="D839">
        <v>100549</v>
      </c>
      <c r="E839">
        <v>70977</v>
      </c>
      <c r="F839" s="9" t="s">
        <v>15</v>
      </c>
      <c r="G839" s="9" t="s">
        <v>16</v>
      </c>
      <c r="H839" s="9" t="s">
        <v>21</v>
      </c>
      <c r="I839" s="9" t="str">
        <f>IF(AND(Table1_2[[#This Row],[Credit_History]]="Poor",Table1_2[[#This Row],[Loan_Amount]]&lt;50000),"HIGH RISK","SAFE")</f>
        <v>SAFE</v>
      </c>
      <c r="J839" s="10" t="str">
        <f>IF(Table1_2[[#This Row],[Loan_Status]]="pending","follow-up needed","done")</f>
        <v>done</v>
      </c>
      <c r="K83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840" spans="1:11">
      <c r="A840" s="9" t="s">
        <v>867</v>
      </c>
      <c r="B840" s="9" t="s">
        <v>19</v>
      </c>
      <c r="C840" s="9" t="s">
        <v>11579</v>
      </c>
      <c r="D840">
        <v>156563</v>
      </c>
      <c r="E840">
        <v>69123</v>
      </c>
      <c r="F840" s="9" t="s">
        <v>10</v>
      </c>
      <c r="G840" s="9" t="s">
        <v>11578</v>
      </c>
      <c r="H840" s="9" t="s">
        <v>11</v>
      </c>
      <c r="I840" s="9" t="str">
        <f>IF(AND(Table1_2[[#This Row],[Credit_History]]="Poor",Table1_2[[#This Row],[Loan_Amount]]&lt;50000),"HIGH RISK","SAFE")</f>
        <v>SAFE</v>
      </c>
      <c r="J840" s="10" t="str">
        <f>IF(Table1_2[[#This Row],[Loan_Status]]="pending","follow-up needed","done")</f>
        <v>follow-up needed</v>
      </c>
      <c r="K8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41" spans="1:11">
      <c r="A841" s="9" t="s">
        <v>868</v>
      </c>
      <c r="B841" s="9" t="s">
        <v>5032</v>
      </c>
      <c r="C841" s="9" t="s">
        <v>11579</v>
      </c>
      <c r="D841">
        <v>92126</v>
      </c>
      <c r="E841">
        <v>49431</v>
      </c>
      <c r="F841" s="9" t="s">
        <v>10</v>
      </c>
      <c r="G841" s="9" t="s">
        <v>20</v>
      </c>
      <c r="H841" s="9" t="s">
        <v>11</v>
      </c>
      <c r="I841" s="9" t="str">
        <f>IF(AND(Table1_2[[#This Row],[Credit_History]]="Poor",Table1_2[[#This Row],[Loan_Amount]]&lt;50000),"HIGH RISK","SAFE")</f>
        <v>HIGH RISK</v>
      </c>
      <c r="J841" s="10" t="str">
        <f>IF(Table1_2[[#This Row],[Loan_Status]]="pending","follow-up needed","done")</f>
        <v>done</v>
      </c>
      <c r="K8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42" spans="1:11">
      <c r="A842" s="9" t="s">
        <v>869</v>
      </c>
      <c r="B842" s="9" t="s">
        <v>19</v>
      </c>
      <c r="C842" s="9" t="s">
        <v>9</v>
      </c>
      <c r="D842">
        <v>49513</v>
      </c>
      <c r="E842">
        <v>27867</v>
      </c>
      <c r="F842" s="9" t="s">
        <v>15</v>
      </c>
      <c r="G842" s="9" t="s">
        <v>24</v>
      </c>
      <c r="H842" s="9" t="s">
        <v>21</v>
      </c>
      <c r="I842" s="9" t="str">
        <f>IF(AND(Table1_2[[#This Row],[Credit_History]]="Poor",Table1_2[[#This Row],[Loan_Amount]]&lt;50000),"HIGH RISK","SAFE")</f>
        <v>SAFE</v>
      </c>
      <c r="J842" s="10" t="str">
        <f>IF(Table1_2[[#This Row],[Loan_Status]]="pending","follow-up needed","done")</f>
        <v>follow-up needed</v>
      </c>
      <c r="K8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43" spans="1:11">
      <c r="A843" s="9" t="s">
        <v>870</v>
      </c>
      <c r="B843" s="9" t="s">
        <v>36</v>
      </c>
      <c r="C843" s="9" t="s">
        <v>9</v>
      </c>
      <c r="D843">
        <v>74849</v>
      </c>
      <c r="E843">
        <v>13688</v>
      </c>
      <c r="F843" s="9" t="s">
        <v>10</v>
      </c>
      <c r="G843" s="9" t="s">
        <v>24</v>
      </c>
      <c r="H843" s="9" t="s">
        <v>17</v>
      </c>
      <c r="I843" s="9" t="str">
        <f>IF(AND(Table1_2[[#This Row],[Credit_History]]="Poor",Table1_2[[#This Row],[Loan_Amount]]&lt;50000),"HIGH RISK","SAFE")</f>
        <v>HIGH RISK</v>
      </c>
      <c r="J843" s="10" t="str">
        <f>IF(Table1_2[[#This Row],[Loan_Status]]="pending","follow-up needed","done")</f>
        <v>follow-up needed</v>
      </c>
      <c r="K8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44" spans="1:11">
      <c r="A844" s="9" t="s">
        <v>871</v>
      </c>
      <c r="B844" s="9" t="s">
        <v>5032</v>
      </c>
      <c r="C844" s="9" t="s">
        <v>11579</v>
      </c>
      <c r="D844">
        <v>112432</v>
      </c>
      <c r="E844">
        <v>99476</v>
      </c>
      <c r="F844" s="9" t="s">
        <v>15</v>
      </c>
      <c r="G844" s="9" t="s">
        <v>20</v>
      </c>
      <c r="H844" s="9" t="s">
        <v>11</v>
      </c>
      <c r="I844" s="9" t="str">
        <f>IF(AND(Table1_2[[#This Row],[Credit_History]]="Poor",Table1_2[[#This Row],[Loan_Amount]]&lt;50000),"HIGH RISK","SAFE")</f>
        <v>SAFE</v>
      </c>
      <c r="J844" s="10" t="str">
        <f>IF(Table1_2[[#This Row],[Loan_Status]]="pending","follow-up needed","done")</f>
        <v>done</v>
      </c>
      <c r="K8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45" spans="1:11">
      <c r="A845" s="9" t="s">
        <v>872</v>
      </c>
      <c r="B845" s="9" t="s">
        <v>36</v>
      </c>
      <c r="C845" s="9" t="s">
        <v>46</v>
      </c>
      <c r="D845">
        <v>176347</v>
      </c>
      <c r="E845">
        <v>67354</v>
      </c>
      <c r="F845" s="9" t="s">
        <v>15</v>
      </c>
      <c r="G845" s="9" t="s">
        <v>11578</v>
      </c>
      <c r="H845" s="9" t="s">
        <v>11</v>
      </c>
      <c r="I845" s="9" t="str">
        <f>IF(AND(Table1_2[[#This Row],[Credit_History]]="Poor",Table1_2[[#This Row],[Loan_Amount]]&lt;50000),"HIGH RISK","SAFE")</f>
        <v>SAFE</v>
      </c>
      <c r="J845" s="10" t="str">
        <f>IF(Table1_2[[#This Row],[Loan_Status]]="pending","follow-up needed","done")</f>
        <v>follow-up needed</v>
      </c>
      <c r="K8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46" spans="1:11">
      <c r="A846" s="9" t="s">
        <v>873</v>
      </c>
      <c r="B846" s="9" t="s">
        <v>152</v>
      </c>
      <c r="C846" s="9" t="s">
        <v>14</v>
      </c>
      <c r="D846">
        <v>169914</v>
      </c>
      <c r="E846">
        <v>30153</v>
      </c>
      <c r="F846" s="9" t="s">
        <v>10</v>
      </c>
      <c r="G846" s="9" t="s">
        <v>11578</v>
      </c>
      <c r="H846" s="9" t="s">
        <v>17</v>
      </c>
      <c r="I846" s="9" t="str">
        <f>IF(AND(Table1_2[[#This Row],[Credit_History]]="Poor",Table1_2[[#This Row],[Loan_Amount]]&lt;50000),"HIGH RISK","SAFE")</f>
        <v>HIGH RISK</v>
      </c>
      <c r="J846" s="10" t="str">
        <f>IF(Table1_2[[#This Row],[Loan_Status]]="pending","follow-up needed","done")</f>
        <v>follow-up needed</v>
      </c>
      <c r="K8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47" spans="1:11">
      <c r="A847" s="9" t="s">
        <v>874</v>
      </c>
      <c r="B847" s="9" t="s">
        <v>36</v>
      </c>
      <c r="C847" s="9" t="s">
        <v>14</v>
      </c>
      <c r="D847">
        <v>18319</v>
      </c>
      <c r="E847">
        <v>82384</v>
      </c>
      <c r="F847" s="9" t="s">
        <v>10</v>
      </c>
      <c r="G847" s="9" t="s">
        <v>24</v>
      </c>
      <c r="H847" s="9" t="s">
        <v>31</v>
      </c>
      <c r="I847" s="9" t="str">
        <f>IF(AND(Table1_2[[#This Row],[Credit_History]]="Poor",Table1_2[[#This Row],[Loan_Amount]]&lt;50000),"HIGH RISK","SAFE")</f>
        <v>SAFE</v>
      </c>
      <c r="J847" s="10" t="str">
        <f>IF(Table1_2[[#This Row],[Loan_Status]]="pending","follow-up needed","done")</f>
        <v>follow-up needed</v>
      </c>
      <c r="K8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48" spans="1:11">
      <c r="A848" s="9" t="s">
        <v>875</v>
      </c>
      <c r="B848" s="9" t="s">
        <v>36</v>
      </c>
      <c r="C848" s="9" t="s">
        <v>9</v>
      </c>
      <c r="D848">
        <v>39617</v>
      </c>
      <c r="E848">
        <v>76556</v>
      </c>
      <c r="F848" s="9" t="s">
        <v>15</v>
      </c>
      <c r="G848" s="9" t="s">
        <v>24</v>
      </c>
      <c r="H848" s="9" t="s">
        <v>11</v>
      </c>
      <c r="I848" s="9" t="str">
        <f>IF(AND(Table1_2[[#This Row],[Credit_History]]="Poor",Table1_2[[#This Row],[Loan_Amount]]&lt;50000),"HIGH RISK","SAFE")</f>
        <v>SAFE</v>
      </c>
      <c r="J848" s="10" t="str">
        <f>IF(Table1_2[[#This Row],[Loan_Status]]="pending","follow-up needed","done")</f>
        <v>follow-up needed</v>
      </c>
      <c r="K8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49" spans="1:11">
      <c r="A849" s="9" t="s">
        <v>876</v>
      </c>
      <c r="B849" s="9" t="s">
        <v>36</v>
      </c>
      <c r="C849" s="9" t="s">
        <v>11579</v>
      </c>
      <c r="D849">
        <v>44976</v>
      </c>
      <c r="E849">
        <v>50660</v>
      </c>
      <c r="F849" s="9" t="s">
        <v>15</v>
      </c>
      <c r="G849" s="9" t="s">
        <v>20</v>
      </c>
      <c r="H849" s="9" t="s">
        <v>21</v>
      </c>
      <c r="I849" s="9" t="str">
        <f>IF(AND(Table1_2[[#This Row],[Credit_History]]="Poor",Table1_2[[#This Row],[Loan_Amount]]&lt;50000),"HIGH RISK","SAFE")</f>
        <v>SAFE</v>
      </c>
      <c r="J849" s="10" t="str">
        <f>IF(Table1_2[[#This Row],[Loan_Status]]="pending","follow-up needed","done")</f>
        <v>done</v>
      </c>
      <c r="K8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50" spans="1:11">
      <c r="A850" s="9" t="s">
        <v>877</v>
      </c>
      <c r="B850" s="9" t="s">
        <v>19</v>
      </c>
      <c r="C850" s="9" t="s">
        <v>11579</v>
      </c>
      <c r="D850">
        <v>27862</v>
      </c>
      <c r="E850">
        <v>19473</v>
      </c>
      <c r="F850" s="9" t="s">
        <v>10</v>
      </c>
      <c r="G850" s="9" t="s">
        <v>16</v>
      </c>
      <c r="H850" s="9" t="s">
        <v>17</v>
      </c>
      <c r="I850" s="9" t="str">
        <f>IF(AND(Table1_2[[#This Row],[Credit_History]]="Poor",Table1_2[[#This Row],[Loan_Amount]]&lt;50000),"HIGH RISK","SAFE")</f>
        <v>HIGH RISK</v>
      </c>
      <c r="J850" s="10" t="str">
        <f>IF(Table1_2[[#This Row],[Loan_Status]]="pending","follow-up needed","done")</f>
        <v>done</v>
      </c>
      <c r="K8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51" spans="1:11">
      <c r="A851" s="9" t="s">
        <v>878</v>
      </c>
      <c r="B851" s="9" t="s">
        <v>19</v>
      </c>
      <c r="C851" s="9" t="s">
        <v>11579</v>
      </c>
      <c r="D851">
        <v>180640</v>
      </c>
      <c r="E851">
        <v>85442</v>
      </c>
      <c r="F851" s="9" t="s">
        <v>10</v>
      </c>
      <c r="G851" s="9" t="s">
        <v>20</v>
      </c>
      <c r="H851" s="9" t="s">
        <v>11</v>
      </c>
      <c r="I851" s="9" t="str">
        <f>IF(AND(Table1_2[[#This Row],[Credit_History]]="Poor",Table1_2[[#This Row],[Loan_Amount]]&lt;50000),"HIGH RISK","SAFE")</f>
        <v>SAFE</v>
      </c>
      <c r="J851" s="10" t="str">
        <f>IF(Table1_2[[#This Row],[Loan_Status]]="pending","follow-up needed","done")</f>
        <v>done</v>
      </c>
      <c r="K8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52" spans="1:11">
      <c r="A852" s="9" t="s">
        <v>879</v>
      </c>
      <c r="B852" s="9" t="s">
        <v>36</v>
      </c>
      <c r="C852" s="9" t="s">
        <v>14</v>
      </c>
      <c r="D852">
        <v>100860</v>
      </c>
      <c r="E852">
        <v>59832</v>
      </c>
      <c r="F852" s="9" t="s">
        <v>10</v>
      </c>
      <c r="G852" s="9" t="s">
        <v>16</v>
      </c>
      <c r="H852" s="9" t="s">
        <v>21</v>
      </c>
      <c r="I852" s="9" t="str">
        <f>IF(AND(Table1_2[[#This Row],[Credit_History]]="Poor",Table1_2[[#This Row],[Loan_Amount]]&lt;50000),"HIGH RISK","SAFE")</f>
        <v>SAFE</v>
      </c>
      <c r="J852" s="10" t="str">
        <f>IF(Table1_2[[#This Row],[Loan_Status]]="pending","follow-up needed","done")</f>
        <v>done</v>
      </c>
      <c r="K8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53" spans="1:11">
      <c r="A853" s="9" t="s">
        <v>880</v>
      </c>
      <c r="B853" s="9" t="s">
        <v>36</v>
      </c>
      <c r="C853" s="9" t="s">
        <v>46</v>
      </c>
      <c r="D853">
        <v>60985</v>
      </c>
      <c r="E853">
        <v>74933</v>
      </c>
      <c r="F853" s="9" t="s">
        <v>10</v>
      </c>
      <c r="G853" s="9" t="s">
        <v>11578</v>
      </c>
      <c r="H853" s="9" t="s">
        <v>11</v>
      </c>
      <c r="I853" s="9" t="str">
        <f>IF(AND(Table1_2[[#This Row],[Credit_History]]="Poor",Table1_2[[#This Row],[Loan_Amount]]&lt;50000),"HIGH RISK","SAFE")</f>
        <v>SAFE</v>
      </c>
      <c r="J853" s="10" t="str">
        <f>IF(Table1_2[[#This Row],[Loan_Status]]="pending","follow-up needed","done")</f>
        <v>follow-up needed</v>
      </c>
      <c r="K8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54" spans="1:11">
      <c r="A854" s="9" t="s">
        <v>881</v>
      </c>
      <c r="B854" s="9" t="s">
        <v>19</v>
      </c>
      <c r="C854" s="9" t="s">
        <v>14</v>
      </c>
      <c r="D854">
        <v>49267</v>
      </c>
      <c r="E854">
        <v>25009</v>
      </c>
      <c r="F854" s="9" t="s">
        <v>10</v>
      </c>
      <c r="G854" s="9" t="s">
        <v>11578</v>
      </c>
      <c r="H854" s="9" t="s">
        <v>11</v>
      </c>
      <c r="I854" s="9" t="str">
        <f>IF(AND(Table1_2[[#This Row],[Credit_History]]="Poor",Table1_2[[#This Row],[Loan_Amount]]&lt;50000),"HIGH RISK","SAFE")</f>
        <v>HIGH RISK</v>
      </c>
      <c r="J854" s="10" t="str">
        <f>IF(Table1_2[[#This Row],[Loan_Status]]="pending","follow-up needed","done")</f>
        <v>follow-up needed</v>
      </c>
      <c r="K8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55" spans="1:11">
      <c r="A855" s="9" t="s">
        <v>882</v>
      </c>
      <c r="B855" s="9" t="s">
        <v>19</v>
      </c>
      <c r="C855" s="9" t="s">
        <v>9</v>
      </c>
      <c r="D855">
        <v>78123</v>
      </c>
      <c r="E855">
        <v>24701</v>
      </c>
      <c r="F855" s="9" t="s">
        <v>10</v>
      </c>
      <c r="G855" s="9" t="s">
        <v>24</v>
      </c>
      <c r="H855" s="9" t="s">
        <v>17</v>
      </c>
      <c r="I855" s="9" t="str">
        <f>IF(AND(Table1_2[[#This Row],[Credit_History]]="Poor",Table1_2[[#This Row],[Loan_Amount]]&lt;50000),"HIGH RISK","SAFE")</f>
        <v>HIGH RISK</v>
      </c>
      <c r="J855" s="10" t="str">
        <f>IF(Table1_2[[#This Row],[Loan_Status]]="pending","follow-up needed","done")</f>
        <v>follow-up needed</v>
      </c>
      <c r="K8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56" spans="1:11">
      <c r="A856" s="9" t="s">
        <v>883</v>
      </c>
      <c r="B856" s="9" t="s">
        <v>5032</v>
      </c>
      <c r="C856" s="9" t="s">
        <v>9</v>
      </c>
      <c r="D856">
        <v>118034</v>
      </c>
      <c r="E856">
        <v>86673</v>
      </c>
      <c r="F856" s="9" t="s">
        <v>10</v>
      </c>
      <c r="G856" s="9" t="s">
        <v>24</v>
      </c>
      <c r="H856" s="9" t="s">
        <v>31</v>
      </c>
      <c r="I856" s="9" t="str">
        <f>IF(AND(Table1_2[[#This Row],[Credit_History]]="Poor",Table1_2[[#This Row],[Loan_Amount]]&lt;50000),"HIGH RISK","SAFE")</f>
        <v>SAFE</v>
      </c>
      <c r="J856" s="10" t="str">
        <f>IF(Table1_2[[#This Row],[Loan_Status]]="pending","follow-up needed","done")</f>
        <v>follow-up needed</v>
      </c>
      <c r="K8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57" spans="1:11">
      <c r="A857" s="9" t="s">
        <v>884</v>
      </c>
      <c r="B857" s="9" t="s">
        <v>19</v>
      </c>
      <c r="C857" s="9" t="s">
        <v>14</v>
      </c>
      <c r="D857">
        <v>10315</v>
      </c>
      <c r="E857">
        <v>49383</v>
      </c>
      <c r="F857" s="9" t="s">
        <v>15</v>
      </c>
      <c r="G857" s="9" t="s">
        <v>20</v>
      </c>
      <c r="H857" s="9" t="s">
        <v>11</v>
      </c>
      <c r="I857" s="9" t="str">
        <f>IF(AND(Table1_2[[#This Row],[Credit_History]]="Poor",Table1_2[[#This Row],[Loan_Amount]]&lt;50000),"HIGH RISK","SAFE")</f>
        <v>SAFE</v>
      </c>
      <c r="J857" s="10" t="str">
        <f>IF(Table1_2[[#This Row],[Loan_Status]]="pending","follow-up needed","done")</f>
        <v>done</v>
      </c>
      <c r="K8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58" spans="1:11">
      <c r="A858" s="9" t="s">
        <v>885</v>
      </c>
      <c r="B858" s="9" t="s">
        <v>36</v>
      </c>
      <c r="C858" s="9" t="s">
        <v>9</v>
      </c>
      <c r="D858">
        <v>131028</v>
      </c>
      <c r="E858">
        <v>79525</v>
      </c>
      <c r="F858" s="9" t="s">
        <v>10</v>
      </c>
      <c r="G858" s="9" t="s">
        <v>16</v>
      </c>
      <c r="H858" s="9" t="s">
        <v>31</v>
      </c>
      <c r="I858" s="9" t="str">
        <f>IF(AND(Table1_2[[#This Row],[Credit_History]]="Poor",Table1_2[[#This Row],[Loan_Amount]]&lt;50000),"HIGH RISK","SAFE")</f>
        <v>SAFE</v>
      </c>
      <c r="J858" s="10" t="str">
        <f>IF(Table1_2[[#This Row],[Loan_Status]]="pending","follow-up needed","done")</f>
        <v>done</v>
      </c>
      <c r="K8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59" spans="1:11">
      <c r="A859" s="9" t="s">
        <v>886</v>
      </c>
      <c r="B859" s="9" t="s">
        <v>36</v>
      </c>
      <c r="C859" s="9" t="s">
        <v>11579</v>
      </c>
      <c r="D859">
        <v>27788</v>
      </c>
      <c r="E859">
        <v>50153</v>
      </c>
      <c r="F859" s="9" t="s">
        <v>10</v>
      </c>
      <c r="G859" s="9" t="s">
        <v>11578</v>
      </c>
      <c r="H859" s="9" t="s">
        <v>11</v>
      </c>
      <c r="I859" s="9" t="str">
        <f>IF(AND(Table1_2[[#This Row],[Credit_History]]="Poor",Table1_2[[#This Row],[Loan_Amount]]&lt;50000),"HIGH RISK","SAFE")</f>
        <v>SAFE</v>
      </c>
      <c r="J859" s="10" t="str">
        <f>IF(Table1_2[[#This Row],[Loan_Status]]="pending","follow-up needed","done")</f>
        <v>follow-up needed</v>
      </c>
      <c r="K8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60" spans="1:11">
      <c r="A860" s="9" t="s">
        <v>887</v>
      </c>
      <c r="B860" s="9" t="s">
        <v>5032</v>
      </c>
      <c r="C860" s="9" t="s">
        <v>9</v>
      </c>
      <c r="D860">
        <v>27290</v>
      </c>
      <c r="E860">
        <v>83965</v>
      </c>
      <c r="F860" s="9" t="s">
        <v>15</v>
      </c>
      <c r="G860" s="9" t="s">
        <v>11578</v>
      </c>
      <c r="H860" s="9" t="s">
        <v>11</v>
      </c>
      <c r="I860" s="9" t="str">
        <f>IF(AND(Table1_2[[#This Row],[Credit_History]]="Poor",Table1_2[[#This Row],[Loan_Amount]]&lt;50000),"HIGH RISK","SAFE")</f>
        <v>SAFE</v>
      </c>
      <c r="J860" s="10" t="str">
        <f>IF(Table1_2[[#This Row],[Loan_Status]]="pending","follow-up needed","done")</f>
        <v>follow-up needed</v>
      </c>
      <c r="K8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61" spans="1:11">
      <c r="A861" s="9" t="s">
        <v>888</v>
      </c>
      <c r="B861" s="9" t="s">
        <v>19</v>
      </c>
      <c r="C861" s="9" t="s">
        <v>14</v>
      </c>
      <c r="D861">
        <v>149057</v>
      </c>
      <c r="E861">
        <v>75163</v>
      </c>
      <c r="F861" s="9" t="s">
        <v>10</v>
      </c>
      <c r="G861" s="9" t="s">
        <v>16</v>
      </c>
      <c r="H861" s="9" t="s">
        <v>11</v>
      </c>
      <c r="I861" s="9" t="str">
        <f>IF(AND(Table1_2[[#This Row],[Credit_History]]="Poor",Table1_2[[#This Row],[Loan_Amount]]&lt;50000),"HIGH RISK","SAFE")</f>
        <v>SAFE</v>
      </c>
      <c r="J861" s="10" t="str">
        <f>IF(Table1_2[[#This Row],[Loan_Status]]="pending","follow-up needed","done")</f>
        <v>done</v>
      </c>
      <c r="K8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62" spans="1:11">
      <c r="A862" s="9" t="s">
        <v>889</v>
      </c>
      <c r="B862" s="9" t="s">
        <v>19</v>
      </c>
      <c r="C862" s="9" t="s">
        <v>9</v>
      </c>
      <c r="D862">
        <v>27128</v>
      </c>
      <c r="E862">
        <v>12700</v>
      </c>
      <c r="F862" s="9" t="s">
        <v>10</v>
      </c>
      <c r="G862" s="9" t="s">
        <v>11578</v>
      </c>
      <c r="H862" s="9" t="s">
        <v>21</v>
      </c>
      <c r="I862" s="9" t="str">
        <f>IF(AND(Table1_2[[#This Row],[Credit_History]]="Poor",Table1_2[[#This Row],[Loan_Amount]]&lt;50000),"HIGH RISK","SAFE")</f>
        <v>HIGH RISK</v>
      </c>
      <c r="J862" s="10" t="str">
        <f>IF(Table1_2[[#This Row],[Loan_Status]]="pending","follow-up needed","done")</f>
        <v>follow-up needed</v>
      </c>
      <c r="K8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63" spans="1:11">
      <c r="A863" s="9" t="s">
        <v>890</v>
      </c>
      <c r="B863" s="9" t="s">
        <v>36</v>
      </c>
      <c r="C863" s="9" t="s">
        <v>9</v>
      </c>
      <c r="D863">
        <v>60850</v>
      </c>
      <c r="E863">
        <v>18081</v>
      </c>
      <c r="F863" s="9" t="s">
        <v>10</v>
      </c>
      <c r="G863" s="9" t="s">
        <v>20</v>
      </c>
      <c r="H863" s="9" t="s">
        <v>11</v>
      </c>
      <c r="I863" s="9" t="str">
        <f>IF(AND(Table1_2[[#This Row],[Credit_History]]="Poor",Table1_2[[#This Row],[Loan_Amount]]&lt;50000),"HIGH RISK","SAFE")</f>
        <v>HIGH RISK</v>
      </c>
      <c r="J863" s="10" t="str">
        <f>IF(Table1_2[[#This Row],[Loan_Status]]="pending","follow-up needed","done")</f>
        <v>done</v>
      </c>
      <c r="K8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64" spans="1:11">
      <c r="A864" s="9" t="s">
        <v>891</v>
      </c>
      <c r="B864" s="9" t="s">
        <v>68</v>
      </c>
      <c r="C864" s="9" t="s">
        <v>14</v>
      </c>
      <c r="D864">
        <v>60101</v>
      </c>
      <c r="E864">
        <v>48122</v>
      </c>
      <c r="F864" s="9" t="s">
        <v>10</v>
      </c>
      <c r="G864" s="9" t="s">
        <v>24</v>
      </c>
      <c r="H864" s="9" t="s">
        <v>11</v>
      </c>
      <c r="I864" s="9" t="str">
        <f>IF(AND(Table1_2[[#This Row],[Credit_History]]="Poor",Table1_2[[#This Row],[Loan_Amount]]&lt;50000),"HIGH RISK","SAFE")</f>
        <v>HIGH RISK</v>
      </c>
      <c r="J864" s="10" t="str">
        <f>IF(Table1_2[[#This Row],[Loan_Status]]="pending","follow-up needed","done")</f>
        <v>follow-up needed</v>
      </c>
      <c r="K8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65" spans="1:11">
      <c r="A865" s="9" t="s">
        <v>892</v>
      </c>
      <c r="B865" s="9" t="s">
        <v>5032</v>
      </c>
      <c r="C865" s="9" t="s">
        <v>46</v>
      </c>
      <c r="D865">
        <v>192879</v>
      </c>
      <c r="E865">
        <v>11446</v>
      </c>
      <c r="F865" s="9" t="s">
        <v>10</v>
      </c>
      <c r="G865" s="9" t="s">
        <v>16</v>
      </c>
      <c r="H865" s="9" t="s">
        <v>11</v>
      </c>
      <c r="I865" s="9" t="str">
        <f>IF(AND(Table1_2[[#This Row],[Credit_History]]="Poor",Table1_2[[#This Row],[Loan_Amount]]&lt;50000),"HIGH RISK","SAFE")</f>
        <v>HIGH RISK</v>
      </c>
      <c r="J865" s="10" t="str">
        <f>IF(Table1_2[[#This Row],[Loan_Status]]="pending","follow-up needed","done")</f>
        <v>done</v>
      </c>
      <c r="K8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66" spans="1:11">
      <c r="A866" s="9" t="s">
        <v>893</v>
      </c>
      <c r="B866" s="9" t="s">
        <v>19</v>
      </c>
      <c r="C866" s="9" t="s">
        <v>14</v>
      </c>
      <c r="D866">
        <v>119870</v>
      </c>
      <c r="E866">
        <v>55843</v>
      </c>
      <c r="F866" s="9" t="s">
        <v>10</v>
      </c>
      <c r="G866" s="9" t="s">
        <v>16</v>
      </c>
      <c r="H866" s="9" t="s">
        <v>11</v>
      </c>
      <c r="I866" s="9" t="str">
        <f>IF(AND(Table1_2[[#This Row],[Credit_History]]="Poor",Table1_2[[#This Row],[Loan_Amount]]&lt;50000),"HIGH RISK","SAFE")</f>
        <v>SAFE</v>
      </c>
      <c r="J866" s="10" t="str">
        <f>IF(Table1_2[[#This Row],[Loan_Status]]="pending","follow-up needed","done")</f>
        <v>done</v>
      </c>
      <c r="K8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67" spans="1:11">
      <c r="A867" s="9" t="s">
        <v>894</v>
      </c>
      <c r="B867" s="9" t="s">
        <v>19</v>
      </c>
      <c r="C867" s="9" t="s">
        <v>46</v>
      </c>
      <c r="D867">
        <v>36760</v>
      </c>
      <c r="E867">
        <v>90448</v>
      </c>
      <c r="F867" s="9" t="s">
        <v>10</v>
      </c>
      <c r="G867" s="9" t="s">
        <v>24</v>
      </c>
      <c r="H867" s="9" t="s">
        <v>31</v>
      </c>
      <c r="I867" s="9" t="str">
        <f>IF(AND(Table1_2[[#This Row],[Credit_History]]="Poor",Table1_2[[#This Row],[Loan_Amount]]&lt;50000),"HIGH RISK","SAFE")</f>
        <v>SAFE</v>
      </c>
      <c r="J867" s="10" t="str">
        <f>IF(Table1_2[[#This Row],[Loan_Status]]="pending","follow-up needed","done")</f>
        <v>follow-up needed</v>
      </c>
      <c r="K8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68" spans="1:11">
      <c r="A868" s="9" t="s">
        <v>895</v>
      </c>
      <c r="B868" s="9" t="s">
        <v>19</v>
      </c>
      <c r="C868" s="9" t="s">
        <v>14</v>
      </c>
      <c r="D868">
        <v>179474</v>
      </c>
      <c r="E868">
        <v>25222</v>
      </c>
      <c r="F868" s="9" t="s">
        <v>15</v>
      </c>
      <c r="G868" s="9" t="s">
        <v>11578</v>
      </c>
      <c r="H868" s="9" t="s">
        <v>21</v>
      </c>
      <c r="I868" s="9" t="str">
        <f>IF(AND(Table1_2[[#This Row],[Credit_History]]="Poor",Table1_2[[#This Row],[Loan_Amount]]&lt;50000),"HIGH RISK","SAFE")</f>
        <v>SAFE</v>
      </c>
      <c r="J868" s="10" t="str">
        <f>IF(Table1_2[[#This Row],[Loan_Status]]="pending","follow-up needed","done")</f>
        <v>follow-up needed</v>
      </c>
      <c r="K8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69" spans="1:11">
      <c r="A869" s="9" t="s">
        <v>896</v>
      </c>
      <c r="B869" s="9" t="s">
        <v>19</v>
      </c>
      <c r="C869" s="9" t="s">
        <v>46</v>
      </c>
      <c r="D869">
        <v>132701</v>
      </c>
      <c r="E869">
        <v>78066</v>
      </c>
      <c r="F869" s="9" t="s">
        <v>10</v>
      </c>
      <c r="G869" s="9" t="s">
        <v>16</v>
      </c>
      <c r="H869" s="9" t="s">
        <v>11</v>
      </c>
      <c r="I869" s="9" t="str">
        <f>IF(AND(Table1_2[[#This Row],[Credit_History]]="Poor",Table1_2[[#This Row],[Loan_Amount]]&lt;50000),"HIGH RISK","SAFE")</f>
        <v>SAFE</v>
      </c>
      <c r="J869" s="10" t="str">
        <f>IF(Table1_2[[#This Row],[Loan_Status]]="pending","follow-up needed","done")</f>
        <v>done</v>
      </c>
      <c r="K8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70" spans="1:11">
      <c r="A870" s="9" t="s">
        <v>897</v>
      </c>
      <c r="B870" s="9" t="s">
        <v>19</v>
      </c>
      <c r="C870" s="9" t="s">
        <v>46</v>
      </c>
      <c r="D870">
        <v>198707</v>
      </c>
      <c r="E870">
        <v>83586</v>
      </c>
      <c r="F870" s="9" t="s">
        <v>10</v>
      </c>
      <c r="G870" s="9" t="s">
        <v>16</v>
      </c>
      <c r="H870" s="9" t="s">
        <v>17</v>
      </c>
      <c r="I870" s="9" t="str">
        <f>IF(AND(Table1_2[[#This Row],[Credit_History]]="Poor",Table1_2[[#This Row],[Loan_Amount]]&lt;50000),"HIGH RISK","SAFE")</f>
        <v>SAFE</v>
      </c>
      <c r="J870" s="10" t="str">
        <f>IF(Table1_2[[#This Row],[Loan_Status]]="pending","follow-up needed","done")</f>
        <v>done</v>
      </c>
      <c r="K8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71" spans="1:11">
      <c r="A871" s="9" t="s">
        <v>898</v>
      </c>
      <c r="B871" s="9" t="s">
        <v>19</v>
      </c>
      <c r="C871" s="9" t="s">
        <v>14</v>
      </c>
      <c r="D871">
        <v>189029</v>
      </c>
      <c r="E871">
        <v>29977</v>
      </c>
      <c r="F871" s="9" t="s">
        <v>10</v>
      </c>
      <c r="G871" s="9" t="s">
        <v>16</v>
      </c>
      <c r="H871" s="9" t="s">
        <v>11</v>
      </c>
      <c r="I871" s="9" t="str">
        <f>IF(AND(Table1_2[[#This Row],[Credit_History]]="Poor",Table1_2[[#This Row],[Loan_Amount]]&lt;50000),"HIGH RISK","SAFE")</f>
        <v>HIGH RISK</v>
      </c>
      <c r="J871" s="10" t="str">
        <f>IF(Table1_2[[#This Row],[Loan_Status]]="pending","follow-up needed","done")</f>
        <v>done</v>
      </c>
      <c r="K8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72" spans="1:11">
      <c r="A872" s="9" t="s">
        <v>899</v>
      </c>
      <c r="B872" s="9" t="s">
        <v>5032</v>
      </c>
      <c r="C872" s="9" t="s">
        <v>46</v>
      </c>
      <c r="D872">
        <v>180086</v>
      </c>
      <c r="E872">
        <v>54504</v>
      </c>
      <c r="F872" s="9" t="s">
        <v>15</v>
      </c>
      <c r="G872" s="9" t="s">
        <v>20</v>
      </c>
      <c r="H872" s="9" t="s">
        <v>21</v>
      </c>
      <c r="I872" s="9" t="str">
        <f>IF(AND(Table1_2[[#This Row],[Credit_History]]="Poor",Table1_2[[#This Row],[Loan_Amount]]&lt;50000),"HIGH RISK","SAFE")</f>
        <v>SAFE</v>
      </c>
      <c r="J872" s="10" t="str">
        <f>IF(Table1_2[[#This Row],[Loan_Status]]="pending","follow-up needed","done")</f>
        <v>done</v>
      </c>
      <c r="K8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73" spans="1:11">
      <c r="A873" s="9" t="s">
        <v>900</v>
      </c>
      <c r="B873" s="9" t="s">
        <v>19</v>
      </c>
      <c r="C873" s="9" t="s">
        <v>11579</v>
      </c>
      <c r="D873">
        <v>177891</v>
      </c>
      <c r="E873">
        <v>29315</v>
      </c>
      <c r="F873" s="9" t="s">
        <v>15</v>
      </c>
      <c r="G873" s="9" t="s">
        <v>20</v>
      </c>
      <c r="H873" s="9" t="s">
        <v>11</v>
      </c>
      <c r="I873" s="9" t="str">
        <f>IF(AND(Table1_2[[#This Row],[Credit_History]]="Poor",Table1_2[[#This Row],[Loan_Amount]]&lt;50000),"HIGH RISK","SAFE")</f>
        <v>SAFE</v>
      </c>
      <c r="J873" s="10" t="str">
        <f>IF(Table1_2[[#This Row],[Loan_Status]]="pending","follow-up needed","done")</f>
        <v>done</v>
      </c>
      <c r="K8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74" spans="1:11">
      <c r="A874" s="9" t="s">
        <v>901</v>
      </c>
      <c r="B874" s="9" t="s">
        <v>19</v>
      </c>
      <c r="C874" s="9" t="s">
        <v>46</v>
      </c>
      <c r="D874">
        <v>184061</v>
      </c>
      <c r="E874">
        <v>49193</v>
      </c>
      <c r="F874" s="9" t="s">
        <v>15</v>
      </c>
      <c r="G874" s="9" t="s">
        <v>24</v>
      </c>
      <c r="H874" s="9" t="s">
        <v>11</v>
      </c>
      <c r="I874" s="9" t="str">
        <f>IF(AND(Table1_2[[#This Row],[Credit_History]]="Poor",Table1_2[[#This Row],[Loan_Amount]]&lt;50000),"HIGH RISK","SAFE")</f>
        <v>SAFE</v>
      </c>
      <c r="J874" s="10" t="str">
        <f>IF(Table1_2[[#This Row],[Loan_Status]]="pending","follow-up needed","done")</f>
        <v>follow-up needed</v>
      </c>
      <c r="K8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75" spans="1:11">
      <c r="A875" s="9" t="s">
        <v>902</v>
      </c>
      <c r="B875" s="9" t="s">
        <v>5032</v>
      </c>
      <c r="C875" s="9" t="s">
        <v>14</v>
      </c>
      <c r="D875">
        <v>183016</v>
      </c>
      <c r="E875">
        <v>82374</v>
      </c>
      <c r="F875" s="9" t="s">
        <v>10</v>
      </c>
      <c r="G875" s="9" t="s">
        <v>16</v>
      </c>
      <c r="H875" s="9" t="s">
        <v>11</v>
      </c>
      <c r="I875" s="9" t="str">
        <f>IF(AND(Table1_2[[#This Row],[Credit_History]]="Poor",Table1_2[[#This Row],[Loan_Amount]]&lt;50000),"HIGH RISK","SAFE")</f>
        <v>SAFE</v>
      </c>
      <c r="J875" s="10" t="str">
        <f>IF(Table1_2[[#This Row],[Loan_Status]]="pending","follow-up needed","done")</f>
        <v>done</v>
      </c>
      <c r="K8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76" spans="1:11">
      <c r="A876" s="9" t="s">
        <v>903</v>
      </c>
      <c r="B876" s="9" t="s">
        <v>19</v>
      </c>
      <c r="C876" s="9" t="s">
        <v>46</v>
      </c>
      <c r="D876">
        <v>66887</v>
      </c>
      <c r="E876">
        <v>24098</v>
      </c>
      <c r="F876" s="9" t="s">
        <v>15</v>
      </c>
      <c r="G876" s="9" t="s">
        <v>16</v>
      </c>
      <c r="H876" s="9" t="s">
        <v>11</v>
      </c>
      <c r="I876" s="9" t="str">
        <f>IF(AND(Table1_2[[#This Row],[Credit_History]]="Poor",Table1_2[[#This Row],[Loan_Amount]]&lt;50000),"HIGH RISK","SAFE")</f>
        <v>SAFE</v>
      </c>
      <c r="J876" s="10" t="str">
        <f>IF(Table1_2[[#This Row],[Loan_Status]]="pending","follow-up needed","done")</f>
        <v>done</v>
      </c>
      <c r="K8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77" spans="1:11">
      <c r="A877" s="9" t="s">
        <v>904</v>
      </c>
      <c r="B877" s="9" t="s">
        <v>19</v>
      </c>
      <c r="C877" s="9" t="s">
        <v>11579</v>
      </c>
      <c r="D877">
        <v>116969</v>
      </c>
      <c r="E877">
        <v>7017</v>
      </c>
      <c r="F877" s="9" t="s">
        <v>10</v>
      </c>
      <c r="G877" s="9" t="s">
        <v>11578</v>
      </c>
      <c r="H877" s="9" t="s">
        <v>11</v>
      </c>
      <c r="I877" s="9" t="str">
        <f>IF(AND(Table1_2[[#This Row],[Credit_History]]="Poor",Table1_2[[#This Row],[Loan_Amount]]&lt;50000),"HIGH RISK","SAFE")</f>
        <v>HIGH RISK</v>
      </c>
      <c r="J877" s="10" t="str">
        <f>IF(Table1_2[[#This Row],[Loan_Status]]="pending","follow-up needed","done")</f>
        <v>follow-up needed</v>
      </c>
      <c r="K8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78" spans="1:11">
      <c r="A878" s="9" t="s">
        <v>905</v>
      </c>
      <c r="B878" s="9" t="s">
        <v>36</v>
      </c>
      <c r="C878" s="9" t="s">
        <v>46</v>
      </c>
      <c r="D878">
        <v>29685</v>
      </c>
      <c r="E878">
        <v>71523</v>
      </c>
      <c r="F878" s="9" t="s">
        <v>15</v>
      </c>
      <c r="G878" s="9" t="s">
        <v>20</v>
      </c>
      <c r="H878" s="9" t="s">
        <v>11</v>
      </c>
      <c r="I878" s="9" t="str">
        <f>IF(AND(Table1_2[[#This Row],[Credit_History]]="Poor",Table1_2[[#This Row],[Loan_Amount]]&lt;50000),"HIGH RISK","SAFE")</f>
        <v>SAFE</v>
      </c>
      <c r="J878" s="10" t="str">
        <f>IF(Table1_2[[#This Row],[Loan_Status]]="pending","follow-up needed","done")</f>
        <v>done</v>
      </c>
      <c r="K8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79" spans="1:11">
      <c r="A879" s="9" t="s">
        <v>906</v>
      </c>
      <c r="B879" s="9" t="s">
        <v>36</v>
      </c>
      <c r="C879" s="9" t="s">
        <v>11579</v>
      </c>
      <c r="D879">
        <v>97934</v>
      </c>
      <c r="E879">
        <v>92315</v>
      </c>
      <c r="F879" s="9" t="s">
        <v>15</v>
      </c>
      <c r="G879" s="9" t="s">
        <v>20</v>
      </c>
      <c r="H879" s="9" t="s">
        <v>31</v>
      </c>
      <c r="I879" s="9" t="str">
        <f>IF(AND(Table1_2[[#This Row],[Credit_History]]="Poor",Table1_2[[#This Row],[Loan_Amount]]&lt;50000),"HIGH RISK","SAFE")</f>
        <v>SAFE</v>
      </c>
      <c r="J879" s="10" t="str">
        <f>IF(Table1_2[[#This Row],[Loan_Status]]="pending","follow-up needed","done")</f>
        <v>done</v>
      </c>
      <c r="K8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80" spans="1:11">
      <c r="A880" s="9" t="s">
        <v>907</v>
      </c>
      <c r="B880" s="9" t="s">
        <v>19</v>
      </c>
      <c r="C880" s="9" t="s">
        <v>11579</v>
      </c>
      <c r="D880">
        <v>85470</v>
      </c>
      <c r="E880">
        <v>81396</v>
      </c>
      <c r="F880" s="9" t="s">
        <v>10</v>
      </c>
      <c r="G880" s="9" t="s">
        <v>16</v>
      </c>
      <c r="H880" s="9" t="s">
        <v>11</v>
      </c>
      <c r="I880" s="9" t="str">
        <f>IF(AND(Table1_2[[#This Row],[Credit_History]]="Poor",Table1_2[[#This Row],[Loan_Amount]]&lt;50000),"HIGH RISK","SAFE")</f>
        <v>SAFE</v>
      </c>
      <c r="J880" s="10" t="str">
        <f>IF(Table1_2[[#This Row],[Loan_Status]]="pending","follow-up needed","done")</f>
        <v>done</v>
      </c>
      <c r="K8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81" spans="1:11">
      <c r="A881" s="9" t="s">
        <v>908</v>
      </c>
      <c r="B881" s="9" t="s">
        <v>19</v>
      </c>
      <c r="C881" s="9" t="s">
        <v>9</v>
      </c>
      <c r="D881">
        <v>148890</v>
      </c>
      <c r="E881">
        <v>63335</v>
      </c>
      <c r="F881" s="9" t="s">
        <v>10</v>
      </c>
      <c r="G881" s="9" t="s">
        <v>20</v>
      </c>
      <c r="H881" s="9" t="s">
        <v>11</v>
      </c>
      <c r="I881" s="9" t="str">
        <f>IF(AND(Table1_2[[#This Row],[Credit_History]]="Poor",Table1_2[[#This Row],[Loan_Amount]]&lt;50000),"HIGH RISK","SAFE")</f>
        <v>SAFE</v>
      </c>
      <c r="J881" s="10" t="str">
        <f>IF(Table1_2[[#This Row],[Loan_Status]]="pending","follow-up needed","done")</f>
        <v>done</v>
      </c>
      <c r="K8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82" spans="1:11">
      <c r="A882" s="9" t="s">
        <v>909</v>
      </c>
      <c r="B882" s="9" t="s">
        <v>19</v>
      </c>
      <c r="C882" s="9" t="s">
        <v>11579</v>
      </c>
      <c r="D882">
        <v>196685</v>
      </c>
      <c r="E882">
        <v>91954</v>
      </c>
      <c r="F882" s="9" t="s">
        <v>10</v>
      </c>
      <c r="G882" s="9" t="s">
        <v>11578</v>
      </c>
      <c r="H882" s="9" t="s">
        <v>31</v>
      </c>
      <c r="I882" s="9" t="str">
        <f>IF(AND(Table1_2[[#This Row],[Credit_History]]="Poor",Table1_2[[#This Row],[Loan_Amount]]&lt;50000),"HIGH RISK","SAFE")</f>
        <v>SAFE</v>
      </c>
      <c r="J882" s="10" t="str">
        <f>IF(Table1_2[[#This Row],[Loan_Status]]="pending","follow-up needed","done")</f>
        <v>follow-up needed</v>
      </c>
      <c r="K8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83" spans="1:11">
      <c r="A883" s="9" t="s">
        <v>910</v>
      </c>
      <c r="B883" s="9" t="s">
        <v>19</v>
      </c>
      <c r="C883" s="9" t="s">
        <v>14</v>
      </c>
      <c r="D883">
        <v>68041</v>
      </c>
      <c r="E883">
        <v>12675</v>
      </c>
      <c r="F883" s="9" t="s">
        <v>15</v>
      </c>
      <c r="G883" s="9" t="s">
        <v>24</v>
      </c>
      <c r="H883" s="9" t="s">
        <v>21</v>
      </c>
      <c r="I883" s="9" t="str">
        <f>IF(AND(Table1_2[[#This Row],[Credit_History]]="Poor",Table1_2[[#This Row],[Loan_Amount]]&lt;50000),"HIGH RISK","SAFE")</f>
        <v>SAFE</v>
      </c>
      <c r="J883" s="10" t="str">
        <f>IF(Table1_2[[#This Row],[Loan_Status]]="pending","follow-up needed","done")</f>
        <v>follow-up needed</v>
      </c>
      <c r="K8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84" spans="1:11">
      <c r="A884" s="9" t="s">
        <v>911</v>
      </c>
      <c r="B884" s="9" t="s">
        <v>19</v>
      </c>
      <c r="C884" s="9" t="s">
        <v>14</v>
      </c>
      <c r="D884">
        <v>129625</v>
      </c>
      <c r="E884">
        <v>99808</v>
      </c>
      <c r="F884" s="9" t="s">
        <v>10</v>
      </c>
      <c r="G884" s="9" t="s">
        <v>16</v>
      </c>
      <c r="H884" s="9" t="s">
        <v>21</v>
      </c>
      <c r="I884" s="9" t="str">
        <f>IF(AND(Table1_2[[#This Row],[Credit_History]]="Poor",Table1_2[[#This Row],[Loan_Amount]]&lt;50000),"HIGH RISK","SAFE")</f>
        <v>SAFE</v>
      </c>
      <c r="J884" s="10" t="str">
        <f>IF(Table1_2[[#This Row],[Loan_Status]]="pending","follow-up needed","done")</f>
        <v>done</v>
      </c>
      <c r="K8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85" spans="1:11">
      <c r="A885" s="9" t="s">
        <v>912</v>
      </c>
      <c r="B885" s="9" t="s">
        <v>36</v>
      </c>
      <c r="C885" s="9" t="s">
        <v>9</v>
      </c>
      <c r="D885">
        <v>43252</v>
      </c>
      <c r="E885">
        <v>49760</v>
      </c>
      <c r="F885" s="9" t="s">
        <v>15</v>
      </c>
      <c r="G885" s="9" t="s">
        <v>20</v>
      </c>
      <c r="H885" s="9" t="s">
        <v>31</v>
      </c>
      <c r="I885" s="9" t="str">
        <f>IF(AND(Table1_2[[#This Row],[Credit_History]]="Poor",Table1_2[[#This Row],[Loan_Amount]]&lt;50000),"HIGH RISK","SAFE")</f>
        <v>SAFE</v>
      </c>
      <c r="J885" s="10" t="str">
        <f>IF(Table1_2[[#This Row],[Loan_Status]]="pending","follow-up needed","done")</f>
        <v>done</v>
      </c>
      <c r="K8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86" spans="1:11">
      <c r="A886" s="9" t="s">
        <v>913</v>
      </c>
      <c r="B886" s="9" t="s">
        <v>36</v>
      </c>
      <c r="C886" s="9" t="s">
        <v>46</v>
      </c>
      <c r="D886">
        <v>91590</v>
      </c>
      <c r="E886">
        <v>57158</v>
      </c>
      <c r="F886" s="9" t="s">
        <v>15</v>
      </c>
      <c r="G886" s="9" t="s">
        <v>11578</v>
      </c>
      <c r="H886" s="9" t="s">
        <v>11</v>
      </c>
      <c r="I886" s="9" t="str">
        <f>IF(AND(Table1_2[[#This Row],[Credit_History]]="Poor",Table1_2[[#This Row],[Loan_Amount]]&lt;50000),"HIGH RISK","SAFE")</f>
        <v>SAFE</v>
      </c>
      <c r="J886" s="10" t="str">
        <f>IF(Table1_2[[#This Row],[Loan_Status]]="pending","follow-up needed","done")</f>
        <v>follow-up needed</v>
      </c>
      <c r="K8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87" spans="1:11">
      <c r="A887" s="9" t="s">
        <v>914</v>
      </c>
      <c r="B887" s="9" t="s">
        <v>36</v>
      </c>
      <c r="C887" s="9" t="s">
        <v>46</v>
      </c>
      <c r="D887">
        <v>109740</v>
      </c>
      <c r="E887">
        <v>78286</v>
      </c>
      <c r="F887" s="9" t="s">
        <v>10</v>
      </c>
      <c r="G887" s="9" t="s">
        <v>11578</v>
      </c>
      <c r="H887" s="9" t="s">
        <v>31</v>
      </c>
      <c r="I887" s="9" t="str">
        <f>IF(AND(Table1_2[[#This Row],[Credit_History]]="Poor",Table1_2[[#This Row],[Loan_Amount]]&lt;50000),"HIGH RISK","SAFE")</f>
        <v>SAFE</v>
      </c>
      <c r="J887" s="10" t="str">
        <f>IF(Table1_2[[#This Row],[Loan_Status]]="pending","follow-up needed","done")</f>
        <v>follow-up needed</v>
      </c>
      <c r="K8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88" spans="1:11">
      <c r="A888" s="9" t="s">
        <v>915</v>
      </c>
      <c r="B888" s="9" t="s">
        <v>19</v>
      </c>
      <c r="C888" s="9" t="s">
        <v>46</v>
      </c>
      <c r="D888">
        <v>122874</v>
      </c>
      <c r="E888">
        <v>20867</v>
      </c>
      <c r="F888" s="9" t="s">
        <v>10</v>
      </c>
      <c r="G888" s="9" t="s">
        <v>16</v>
      </c>
      <c r="H888" s="9" t="s">
        <v>17</v>
      </c>
      <c r="I888" s="9" t="str">
        <f>IF(AND(Table1_2[[#This Row],[Credit_History]]="Poor",Table1_2[[#This Row],[Loan_Amount]]&lt;50000),"HIGH RISK","SAFE")</f>
        <v>HIGH RISK</v>
      </c>
      <c r="J888" s="10" t="str">
        <f>IF(Table1_2[[#This Row],[Loan_Status]]="pending","follow-up needed","done")</f>
        <v>done</v>
      </c>
      <c r="K8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89" spans="1:11">
      <c r="A889" s="9" t="s">
        <v>916</v>
      </c>
      <c r="B889" s="9" t="s">
        <v>36</v>
      </c>
      <c r="C889" s="9" t="s">
        <v>14</v>
      </c>
      <c r="D889">
        <v>50945</v>
      </c>
      <c r="E889">
        <v>44347</v>
      </c>
      <c r="F889" s="9" t="s">
        <v>10</v>
      </c>
      <c r="G889" s="9" t="s">
        <v>16</v>
      </c>
      <c r="H889" s="9" t="s">
        <v>17</v>
      </c>
      <c r="I889" s="9" t="str">
        <f>IF(AND(Table1_2[[#This Row],[Credit_History]]="Poor",Table1_2[[#This Row],[Loan_Amount]]&lt;50000),"HIGH RISK","SAFE")</f>
        <v>HIGH RISK</v>
      </c>
      <c r="J889" s="10" t="str">
        <f>IF(Table1_2[[#This Row],[Loan_Status]]="pending","follow-up needed","done")</f>
        <v>done</v>
      </c>
      <c r="K8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90" spans="1:11">
      <c r="A890" s="9" t="s">
        <v>917</v>
      </c>
      <c r="B890" s="9" t="s">
        <v>19</v>
      </c>
      <c r="C890" s="9" t="s">
        <v>14</v>
      </c>
      <c r="D890">
        <v>156350</v>
      </c>
      <c r="E890">
        <v>27425</v>
      </c>
      <c r="F890" s="9" t="s">
        <v>10</v>
      </c>
      <c r="G890" s="9" t="s">
        <v>11578</v>
      </c>
      <c r="H890" s="9" t="s">
        <v>21</v>
      </c>
      <c r="I890" s="9" t="str">
        <f>IF(AND(Table1_2[[#This Row],[Credit_History]]="Poor",Table1_2[[#This Row],[Loan_Amount]]&lt;50000),"HIGH RISK","SAFE")</f>
        <v>HIGH RISK</v>
      </c>
      <c r="J890" s="10" t="str">
        <f>IF(Table1_2[[#This Row],[Loan_Status]]="pending","follow-up needed","done")</f>
        <v>follow-up needed</v>
      </c>
      <c r="K8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91" spans="1:11">
      <c r="A891" s="9" t="s">
        <v>918</v>
      </c>
      <c r="B891" s="9" t="s">
        <v>19</v>
      </c>
      <c r="C891" s="9" t="s">
        <v>46</v>
      </c>
      <c r="D891">
        <v>143196</v>
      </c>
      <c r="E891">
        <v>21752</v>
      </c>
      <c r="F891" s="9" t="s">
        <v>15</v>
      </c>
      <c r="G891" s="9" t="s">
        <v>20</v>
      </c>
      <c r="H891" s="9" t="s">
        <v>11</v>
      </c>
      <c r="I891" s="9" t="str">
        <f>IF(AND(Table1_2[[#This Row],[Credit_History]]="Poor",Table1_2[[#This Row],[Loan_Amount]]&lt;50000),"HIGH RISK","SAFE")</f>
        <v>SAFE</v>
      </c>
      <c r="J891" s="10" t="str">
        <f>IF(Table1_2[[#This Row],[Loan_Status]]="pending","follow-up needed","done")</f>
        <v>done</v>
      </c>
      <c r="K8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92" spans="1:11">
      <c r="A892" s="9" t="s">
        <v>919</v>
      </c>
      <c r="B892" s="9" t="s">
        <v>19</v>
      </c>
      <c r="C892" s="9" t="s">
        <v>11579</v>
      </c>
      <c r="D892">
        <v>117288</v>
      </c>
      <c r="E892">
        <v>34778</v>
      </c>
      <c r="F892" s="9" t="s">
        <v>10</v>
      </c>
      <c r="G892" s="9" t="s">
        <v>11578</v>
      </c>
      <c r="H892" s="9" t="s">
        <v>21</v>
      </c>
      <c r="I892" s="9" t="str">
        <f>IF(AND(Table1_2[[#This Row],[Credit_History]]="Poor",Table1_2[[#This Row],[Loan_Amount]]&lt;50000),"HIGH RISK","SAFE")</f>
        <v>HIGH RISK</v>
      </c>
      <c r="J892" s="10" t="str">
        <f>IF(Table1_2[[#This Row],[Loan_Status]]="pending","follow-up needed","done")</f>
        <v>follow-up needed</v>
      </c>
      <c r="K8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93" spans="1:11">
      <c r="A893" s="9" t="s">
        <v>920</v>
      </c>
      <c r="B893" s="9" t="s">
        <v>19</v>
      </c>
      <c r="C893" s="9" t="s">
        <v>46</v>
      </c>
      <c r="D893">
        <v>46392</v>
      </c>
      <c r="E893">
        <v>82992</v>
      </c>
      <c r="F893" s="9" t="s">
        <v>15</v>
      </c>
      <c r="G893" s="9" t="s">
        <v>24</v>
      </c>
      <c r="H893" s="9" t="s">
        <v>17</v>
      </c>
      <c r="I893" s="9" t="str">
        <f>IF(AND(Table1_2[[#This Row],[Credit_History]]="Poor",Table1_2[[#This Row],[Loan_Amount]]&lt;50000),"HIGH RISK","SAFE")</f>
        <v>SAFE</v>
      </c>
      <c r="J893" s="10" t="str">
        <f>IF(Table1_2[[#This Row],[Loan_Status]]="pending","follow-up needed","done")</f>
        <v>follow-up needed</v>
      </c>
      <c r="K8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94" spans="1:11">
      <c r="A894" s="9" t="s">
        <v>921</v>
      </c>
      <c r="B894" s="9" t="s">
        <v>36</v>
      </c>
      <c r="C894" s="9" t="s">
        <v>14</v>
      </c>
      <c r="D894">
        <v>182126</v>
      </c>
      <c r="E894">
        <v>72729</v>
      </c>
      <c r="F894" s="9" t="s">
        <v>15</v>
      </c>
      <c r="G894" s="9" t="s">
        <v>24</v>
      </c>
      <c r="H894" s="9" t="s">
        <v>21</v>
      </c>
      <c r="I894" s="9" t="str">
        <f>IF(AND(Table1_2[[#This Row],[Credit_History]]="Poor",Table1_2[[#This Row],[Loan_Amount]]&lt;50000),"HIGH RISK","SAFE")</f>
        <v>SAFE</v>
      </c>
      <c r="J894" s="10" t="str">
        <f>IF(Table1_2[[#This Row],[Loan_Status]]="pending","follow-up needed","done")</f>
        <v>follow-up needed</v>
      </c>
      <c r="K8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95" spans="1:11">
      <c r="A895" s="9" t="s">
        <v>922</v>
      </c>
      <c r="B895" s="9" t="s">
        <v>19</v>
      </c>
      <c r="C895" s="9" t="s">
        <v>46</v>
      </c>
      <c r="D895">
        <v>62015</v>
      </c>
      <c r="E895">
        <v>67620</v>
      </c>
      <c r="F895" s="9" t="s">
        <v>10</v>
      </c>
      <c r="G895" s="9" t="s">
        <v>24</v>
      </c>
      <c r="H895" s="9" t="s">
        <v>21</v>
      </c>
      <c r="I895" s="9" t="str">
        <f>IF(AND(Table1_2[[#This Row],[Credit_History]]="Poor",Table1_2[[#This Row],[Loan_Amount]]&lt;50000),"HIGH RISK","SAFE")</f>
        <v>SAFE</v>
      </c>
      <c r="J895" s="10" t="str">
        <f>IF(Table1_2[[#This Row],[Loan_Status]]="pending","follow-up needed","done")</f>
        <v>follow-up needed</v>
      </c>
      <c r="K8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96" spans="1:11">
      <c r="A896" s="9" t="s">
        <v>923</v>
      </c>
      <c r="B896" s="9" t="s">
        <v>68</v>
      </c>
      <c r="C896" s="9" t="s">
        <v>14</v>
      </c>
      <c r="D896">
        <v>171683</v>
      </c>
      <c r="E896">
        <v>19782</v>
      </c>
      <c r="F896" s="9" t="s">
        <v>15</v>
      </c>
      <c r="G896" s="9" t="s">
        <v>20</v>
      </c>
      <c r="H896" s="9" t="s">
        <v>11</v>
      </c>
      <c r="I896" s="9" t="str">
        <f>IF(AND(Table1_2[[#This Row],[Credit_History]]="Poor",Table1_2[[#This Row],[Loan_Amount]]&lt;50000),"HIGH RISK","SAFE")</f>
        <v>SAFE</v>
      </c>
      <c r="J896" s="10" t="str">
        <f>IF(Table1_2[[#This Row],[Loan_Status]]="pending","follow-up needed","done")</f>
        <v>done</v>
      </c>
      <c r="K8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97" spans="1:11">
      <c r="A897" s="9" t="s">
        <v>924</v>
      </c>
      <c r="B897" s="9" t="s">
        <v>5032</v>
      </c>
      <c r="C897" s="9" t="s">
        <v>9</v>
      </c>
      <c r="D897">
        <v>33684</v>
      </c>
      <c r="E897">
        <v>66994</v>
      </c>
      <c r="F897" s="9" t="s">
        <v>10</v>
      </c>
      <c r="G897" s="9" t="s">
        <v>16</v>
      </c>
      <c r="H897" s="9" t="s">
        <v>31</v>
      </c>
      <c r="I897" s="9" t="str">
        <f>IF(AND(Table1_2[[#This Row],[Credit_History]]="Poor",Table1_2[[#This Row],[Loan_Amount]]&lt;50000),"HIGH RISK","SAFE")</f>
        <v>SAFE</v>
      </c>
      <c r="J897" s="10" t="str">
        <f>IF(Table1_2[[#This Row],[Loan_Status]]="pending","follow-up needed","done")</f>
        <v>done</v>
      </c>
      <c r="K8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98" spans="1:11">
      <c r="A898" s="9" t="s">
        <v>925</v>
      </c>
      <c r="B898" s="9" t="s">
        <v>36</v>
      </c>
      <c r="C898" s="9" t="s">
        <v>46</v>
      </c>
      <c r="D898">
        <v>27705</v>
      </c>
      <c r="E898">
        <v>18332</v>
      </c>
      <c r="F898" s="9" t="s">
        <v>15</v>
      </c>
      <c r="G898" s="9" t="s">
        <v>20</v>
      </c>
      <c r="H898" s="9" t="s">
        <v>31</v>
      </c>
      <c r="I898" s="9" t="str">
        <f>IF(AND(Table1_2[[#This Row],[Credit_History]]="Poor",Table1_2[[#This Row],[Loan_Amount]]&lt;50000),"HIGH RISK","SAFE")</f>
        <v>SAFE</v>
      </c>
      <c r="J898" s="10" t="str">
        <f>IF(Table1_2[[#This Row],[Loan_Status]]="pending","follow-up needed","done")</f>
        <v>done</v>
      </c>
      <c r="K8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899" spans="1:11">
      <c r="A899" s="9" t="s">
        <v>926</v>
      </c>
      <c r="B899" s="9" t="s">
        <v>36</v>
      </c>
      <c r="C899" s="9" t="s">
        <v>14</v>
      </c>
      <c r="D899">
        <v>55567</v>
      </c>
      <c r="E899">
        <v>33594</v>
      </c>
      <c r="F899" s="9" t="s">
        <v>10</v>
      </c>
      <c r="G899" s="9" t="s">
        <v>24</v>
      </c>
      <c r="H899" s="9" t="s">
        <v>17</v>
      </c>
      <c r="I899" s="9" t="str">
        <f>IF(AND(Table1_2[[#This Row],[Credit_History]]="Poor",Table1_2[[#This Row],[Loan_Amount]]&lt;50000),"HIGH RISK","SAFE")</f>
        <v>HIGH RISK</v>
      </c>
      <c r="J899" s="10" t="str">
        <f>IF(Table1_2[[#This Row],[Loan_Status]]="pending","follow-up needed","done")</f>
        <v>follow-up needed</v>
      </c>
      <c r="K8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00" spans="1:11">
      <c r="A900" s="9" t="s">
        <v>927</v>
      </c>
      <c r="B900" s="9" t="s">
        <v>5032</v>
      </c>
      <c r="C900" s="9" t="s">
        <v>46</v>
      </c>
      <c r="D900">
        <v>113006</v>
      </c>
      <c r="E900">
        <v>56117</v>
      </c>
      <c r="F900" s="9" t="s">
        <v>10</v>
      </c>
      <c r="G900" s="9" t="s">
        <v>24</v>
      </c>
      <c r="H900" s="9" t="s">
        <v>17</v>
      </c>
      <c r="I900" s="9" t="str">
        <f>IF(AND(Table1_2[[#This Row],[Credit_History]]="Poor",Table1_2[[#This Row],[Loan_Amount]]&lt;50000),"HIGH RISK","SAFE")</f>
        <v>SAFE</v>
      </c>
      <c r="J900" s="10" t="str">
        <f>IF(Table1_2[[#This Row],[Loan_Status]]="pending","follow-up needed","done")</f>
        <v>follow-up needed</v>
      </c>
      <c r="K9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01" spans="1:11">
      <c r="A901" s="9" t="s">
        <v>928</v>
      </c>
      <c r="B901" s="9" t="s">
        <v>5032</v>
      </c>
      <c r="C901" s="9" t="s">
        <v>11579</v>
      </c>
      <c r="D901">
        <v>199783</v>
      </c>
      <c r="E901">
        <v>7344</v>
      </c>
      <c r="F901" s="9" t="s">
        <v>15</v>
      </c>
      <c r="G901" s="9" t="s">
        <v>16</v>
      </c>
      <c r="H901" s="9" t="s">
        <v>11</v>
      </c>
      <c r="I901" s="9" t="str">
        <f>IF(AND(Table1_2[[#This Row],[Credit_History]]="Poor",Table1_2[[#This Row],[Loan_Amount]]&lt;50000),"HIGH RISK","SAFE")</f>
        <v>SAFE</v>
      </c>
      <c r="J901" s="10" t="str">
        <f>IF(Table1_2[[#This Row],[Loan_Status]]="pending","follow-up needed","done")</f>
        <v>done</v>
      </c>
      <c r="K90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902" spans="1:11">
      <c r="A902" s="9" t="s">
        <v>929</v>
      </c>
      <c r="B902" s="9" t="s">
        <v>19</v>
      </c>
      <c r="C902" s="9" t="s">
        <v>11579</v>
      </c>
      <c r="D902">
        <v>178893</v>
      </c>
      <c r="E902">
        <v>64647</v>
      </c>
      <c r="F902" s="9" t="s">
        <v>10</v>
      </c>
      <c r="G902" s="9" t="s">
        <v>16</v>
      </c>
      <c r="H902" s="9" t="s">
        <v>31</v>
      </c>
      <c r="I902" s="9" t="str">
        <f>IF(AND(Table1_2[[#This Row],[Credit_History]]="Poor",Table1_2[[#This Row],[Loan_Amount]]&lt;50000),"HIGH RISK","SAFE")</f>
        <v>SAFE</v>
      </c>
      <c r="J902" s="10" t="str">
        <f>IF(Table1_2[[#This Row],[Loan_Status]]="pending","follow-up needed","done")</f>
        <v>done</v>
      </c>
      <c r="K9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03" spans="1:11">
      <c r="A903" s="9" t="s">
        <v>930</v>
      </c>
      <c r="B903" s="9" t="s">
        <v>19</v>
      </c>
      <c r="C903" s="9" t="s">
        <v>14</v>
      </c>
      <c r="D903">
        <v>29405</v>
      </c>
      <c r="E903">
        <v>27316</v>
      </c>
      <c r="F903" s="9" t="s">
        <v>10</v>
      </c>
      <c r="G903" s="9" t="s">
        <v>11578</v>
      </c>
      <c r="H903" s="9" t="s">
        <v>11</v>
      </c>
      <c r="I903" s="9" t="str">
        <f>IF(AND(Table1_2[[#This Row],[Credit_History]]="Poor",Table1_2[[#This Row],[Loan_Amount]]&lt;50000),"HIGH RISK","SAFE")</f>
        <v>HIGH RISK</v>
      </c>
      <c r="J903" s="10" t="str">
        <f>IF(Table1_2[[#This Row],[Loan_Status]]="pending","follow-up needed","done")</f>
        <v>follow-up needed</v>
      </c>
      <c r="K9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04" spans="1:11">
      <c r="A904" s="9" t="s">
        <v>931</v>
      </c>
      <c r="B904" s="9" t="s">
        <v>5032</v>
      </c>
      <c r="C904" s="9" t="s">
        <v>9</v>
      </c>
      <c r="D904">
        <v>170816</v>
      </c>
      <c r="E904">
        <v>89162</v>
      </c>
      <c r="F904" s="9" t="s">
        <v>15</v>
      </c>
      <c r="G904" s="9" t="s">
        <v>11578</v>
      </c>
      <c r="H904" s="9" t="s">
        <v>17</v>
      </c>
      <c r="I904" s="9" t="str">
        <f>IF(AND(Table1_2[[#This Row],[Credit_History]]="Poor",Table1_2[[#This Row],[Loan_Amount]]&lt;50000),"HIGH RISK","SAFE")</f>
        <v>SAFE</v>
      </c>
      <c r="J904" s="10" t="str">
        <f>IF(Table1_2[[#This Row],[Loan_Status]]="pending","follow-up needed","done")</f>
        <v>follow-up needed</v>
      </c>
      <c r="K9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05" spans="1:11">
      <c r="A905" s="9" t="s">
        <v>932</v>
      </c>
      <c r="B905" s="9" t="s">
        <v>5032</v>
      </c>
      <c r="C905" s="9" t="s">
        <v>46</v>
      </c>
      <c r="D905">
        <v>151856</v>
      </c>
      <c r="E905">
        <v>96445</v>
      </c>
      <c r="F905" s="9" t="s">
        <v>15</v>
      </c>
      <c r="G905" s="9" t="s">
        <v>20</v>
      </c>
      <c r="H905" s="9" t="s">
        <v>17</v>
      </c>
      <c r="I905" s="9" t="str">
        <f>IF(AND(Table1_2[[#This Row],[Credit_History]]="Poor",Table1_2[[#This Row],[Loan_Amount]]&lt;50000),"HIGH RISK","SAFE")</f>
        <v>SAFE</v>
      </c>
      <c r="J905" s="10" t="str">
        <f>IF(Table1_2[[#This Row],[Loan_Status]]="pending","follow-up needed","done")</f>
        <v>done</v>
      </c>
      <c r="K9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06" spans="1:11">
      <c r="A906" s="9" t="s">
        <v>933</v>
      </c>
      <c r="B906" s="9" t="s">
        <v>36</v>
      </c>
      <c r="C906" s="9" t="s">
        <v>14</v>
      </c>
      <c r="D906">
        <v>152252</v>
      </c>
      <c r="E906">
        <v>51035</v>
      </c>
      <c r="F906" s="9" t="s">
        <v>10</v>
      </c>
      <c r="G906" s="9" t="s">
        <v>20</v>
      </c>
      <c r="H906" s="9" t="s">
        <v>11</v>
      </c>
      <c r="I906" s="9" t="str">
        <f>IF(AND(Table1_2[[#This Row],[Credit_History]]="Poor",Table1_2[[#This Row],[Loan_Amount]]&lt;50000),"HIGH RISK","SAFE")</f>
        <v>SAFE</v>
      </c>
      <c r="J906" s="10" t="str">
        <f>IF(Table1_2[[#This Row],[Loan_Status]]="pending","follow-up needed","done")</f>
        <v>done</v>
      </c>
      <c r="K9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07" spans="1:11">
      <c r="A907" s="9" t="s">
        <v>934</v>
      </c>
      <c r="B907" s="9" t="s">
        <v>36</v>
      </c>
      <c r="C907" s="9" t="s">
        <v>14</v>
      </c>
      <c r="D907">
        <v>22519</v>
      </c>
      <c r="E907">
        <v>43699</v>
      </c>
      <c r="F907" s="9" t="s">
        <v>15</v>
      </c>
      <c r="G907" s="9" t="s">
        <v>24</v>
      </c>
      <c r="H907" s="9" t="s">
        <v>11</v>
      </c>
      <c r="I907" s="9" t="str">
        <f>IF(AND(Table1_2[[#This Row],[Credit_History]]="Poor",Table1_2[[#This Row],[Loan_Amount]]&lt;50000),"HIGH RISK","SAFE")</f>
        <v>SAFE</v>
      </c>
      <c r="J907" s="10" t="str">
        <f>IF(Table1_2[[#This Row],[Loan_Status]]="pending","follow-up needed","done")</f>
        <v>follow-up needed</v>
      </c>
      <c r="K9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08" spans="1:11">
      <c r="A908" s="9" t="s">
        <v>935</v>
      </c>
      <c r="B908" s="9" t="s">
        <v>19</v>
      </c>
      <c r="C908" s="9" t="s">
        <v>14</v>
      </c>
      <c r="D908">
        <v>43910</v>
      </c>
      <c r="E908">
        <v>6488</v>
      </c>
      <c r="F908" s="9" t="s">
        <v>10</v>
      </c>
      <c r="G908" s="9" t="s">
        <v>24</v>
      </c>
      <c r="H908" s="9" t="s">
        <v>11</v>
      </c>
      <c r="I908" s="9" t="str">
        <f>IF(AND(Table1_2[[#This Row],[Credit_History]]="Poor",Table1_2[[#This Row],[Loan_Amount]]&lt;50000),"HIGH RISK","SAFE")</f>
        <v>HIGH RISK</v>
      </c>
      <c r="J908" s="10" t="str">
        <f>IF(Table1_2[[#This Row],[Loan_Status]]="pending","follow-up needed","done")</f>
        <v>follow-up needed</v>
      </c>
      <c r="K9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09" spans="1:11">
      <c r="A909" s="9" t="s">
        <v>936</v>
      </c>
      <c r="B909" s="9" t="s">
        <v>36</v>
      </c>
      <c r="C909" s="9" t="s">
        <v>9</v>
      </c>
      <c r="D909">
        <v>119808</v>
      </c>
      <c r="E909">
        <v>82563</v>
      </c>
      <c r="F909" s="9" t="s">
        <v>10</v>
      </c>
      <c r="G909" s="9" t="s">
        <v>24</v>
      </c>
      <c r="H909" s="9" t="s">
        <v>31</v>
      </c>
      <c r="I909" s="9" t="str">
        <f>IF(AND(Table1_2[[#This Row],[Credit_History]]="Poor",Table1_2[[#This Row],[Loan_Amount]]&lt;50000),"HIGH RISK","SAFE")</f>
        <v>SAFE</v>
      </c>
      <c r="J909" s="10" t="str">
        <f>IF(Table1_2[[#This Row],[Loan_Status]]="pending","follow-up needed","done")</f>
        <v>follow-up needed</v>
      </c>
      <c r="K9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10" spans="1:11">
      <c r="A910" s="9" t="s">
        <v>937</v>
      </c>
      <c r="B910" s="9" t="s">
        <v>19</v>
      </c>
      <c r="C910" s="9" t="s">
        <v>14</v>
      </c>
      <c r="D910">
        <v>124816</v>
      </c>
      <c r="E910">
        <v>80463</v>
      </c>
      <c r="F910" s="9" t="s">
        <v>10</v>
      </c>
      <c r="G910" s="9" t="s">
        <v>20</v>
      </c>
      <c r="H910" s="9" t="s">
        <v>11</v>
      </c>
      <c r="I910" s="9" t="str">
        <f>IF(AND(Table1_2[[#This Row],[Credit_History]]="Poor",Table1_2[[#This Row],[Loan_Amount]]&lt;50000),"HIGH RISK","SAFE")</f>
        <v>SAFE</v>
      </c>
      <c r="J910" s="10" t="str">
        <f>IF(Table1_2[[#This Row],[Loan_Status]]="pending","follow-up needed","done")</f>
        <v>done</v>
      </c>
      <c r="K9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11" spans="1:11">
      <c r="A911" s="9" t="s">
        <v>938</v>
      </c>
      <c r="B911" s="9" t="s">
        <v>152</v>
      </c>
      <c r="C911" s="9" t="s">
        <v>14</v>
      </c>
      <c r="D911">
        <v>22387</v>
      </c>
      <c r="E911">
        <v>35543</v>
      </c>
      <c r="F911" s="9" t="s">
        <v>15</v>
      </c>
      <c r="G911" s="9" t="s">
        <v>20</v>
      </c>
      <c r="H911" s="9" t="s">
        <v>31</v>
      </c>
      <c r="I911" s="9" t="str">
        <f>IF(AND(Table1_2[[#This Row],[Credit_History]]="Poor",Table1_2[[#This Row],[Loan_Amount]]&lt;50000),"HIGH RISK","SAFE")</f>
        <v>SAFE</v>
      </c>
      <c r="J911" s="10" t="str">
        <f>IF(Table1_2[[#This Row],[Loan_Status]]="pending","follow-up needed","done")</f>
        <v>done</v>
      </c>
      <c r="K9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12" spans="1:11">
      <c r="A912" s="9" t="s">
        <v>939</v>
      </c>
      <c r="B912" s="9" t="s">
        <v>36</v>
      </c>
      <c r="C912" s="9" t="s">
        <v>46</v>
      </c>
      <c r="D912">
        <v>69928</v>
      </c>
      <c r="E912">
        <v>99241</v>
      </c>
      <c r="F912" s="9" t="s">
        <v>15</v>
      </c>
      <c r="G912" s="9" t="s">
        <v>11578</v>
      </c>
      <c r="H912" s="9" t="s">
        <v>21</v>
      </c>
      <c r="I912" s="9" t="str">
        <f>IF(AND(Table1_2[[#This Row],[Credit_History]]="Poor",Table1_2[[#This Row],[Loan_Amount]]&lt;50000),"HIGH RISK","SAFE")</f>
        <v>SAFE</v>
      </c>
      <c r="J912" s="10" t="str">
        <f>IF(Table1_2[[#This Row],[Loan_Status]]="pending","follow-up needed","done")</f>
        <v>follow-up needed</v>
      </c>
      <c r="K9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13" spans="1:11">
      <c r="A913" s="9" t="s">
        <v>940</v>
      </c>
      <c r="B913" s="9" t="s">
        <v>36</v>
      </c>
      <c r="C913" s="9" t="s">
        <v>11579</v>
      </c>
      <c r="D913">
        <v>142342</v>
      </c>
      <c r="E913">
        <v>96031</v>
      </c>
      <c r="F913" s="9" t="s">
        <v>10</v>
      </c>
      <c r="G913" s="9" t="s">
        <v>24</v>
      </c>
      <c r="H913" s="9" t="s">
        <v>31</v>
      </c>
      <c r="I913" s="9" t="str">
        <f>IF(AND(Table1_2[[#This Row],[Credit_History]]="Poor",Table1_2[[#This Row],[Loan_Amount]]&lt;50000),"HIGH RISK","SAFE")</f>
        <v>SAFE</v>
      </c>
      <c r="J913" s="10" t="str">
        <f>IF(Table1_2[[#This Row],[Loan_Status]]="pending","follow-up needed","done")</f>
        <v>follow-up needed</v>
      </c>
      <c r="K9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14" spans="1:11">
      <c r="A914" s="9" t="s">
        <v>941</v>
      </c>
      <c r="B914" s="9" t="s">
        <v>36</v>
      </c>
      <c r="C914" s="9" t="s">
        <v>11579</v>
      </c>
      <c r="D914">
        <v>81307</v>
      </c>
      <c r="E914">
        <v>14383</v>
      </c>
      <c r="F914" s="9" t="s">
        <v>10</v>
      </c>
      <c r="G914" s="9" t="s">
        <v>11578</v>
      </c>
      <c r="H914" s="9" t="s">
        <v>11</v>
      </c>
      <c r="I914" s="9" t="str">
        <f>IF(AND(Table1_2[[#This Row],[Credit_History]]="Poor",Table1_2[[#This Row],[Loan_Amount]]&lt;50000),"HIGH RISK","SAFE")</f>
        <v>HIGH RISK</v>
      </c>
      <c r="J914" s="10" t="str">
        <f>IF(Table1_2[[#This Row],[Loan_Status]]="pending","follow-up needed","done")</f>
        <v>follow-up needed</v>
      </c>
      <c r="K9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15" spans="1:11">
      <c r="A915" s="9" t="s">
        <v>942</v>
      </c>
      <c r="B915" s="9" t="s">
        <v>36</v>
      </c>
      <c r="C915" s="9" t="s">
        <v>46</v>
      </c>
      <c r="D915">
        <v>60314</v>
      </c>
      <c r="E915">
        <v>68366</v>
      </c>
      <c r="F915" s="9" t="s">
        <v>15</v>
      </c>
      <c r="G915" s="9" t="s">
        <v>24</v>
      </c>
      <c r="H915" s="9" t="s">
        <v>21</v>
      </c>
      <c r="I915" s="9" t="str">
        <f>IF(AND(Table1_2[[#This Row],[Credit_History]]="Poor",Table1_2[[#This Row],[Loan_Amount]]&lt;50000),"HIGH RISK","SAFE")</f>
        <v>SAFE</v>
      </c>
      <c r="J915" s="10" t="str">
        <f>IF(Table1_2[[#This Row],[Loan_Status]]="pending","follow-up needed","done")</f>
        <v>follow-up needed</v>
      </c>
      <c r="K9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16" spans="1:11">
      <c r="A916" s="9" t="s">
        <v>943</v>
      </c>
      <c r="B916" s="9" t="s">
        <v>5032</v>
      </c>
      <c r="C916" s="9" t="s">
        <v>9</v>
      </c>
      <c r="D916">
        <v>196395</v>
      </c>
      <c r="E916">
        <v>79284</v>
      </c>
      <c r="F916" s="9" t="s">
        <v>10</v>
      </c>
      <c r="G916" s="9" t="s">
        <v>11578</v>
      </c>
      <c r="H916" s="9" t="s">
        <v>21</v>
      </c>
      <c r="I916" s="9" t="str">
        <f>IF(AND(Table1_2[[#This Row],[Credit_History]]="Poor",Table1_2[[#This Row],[Loan_Amount]]&lt;50000),"HIGH RISK","SAFE")</f>
        <v>SAFE</v>
      </c>
      <c r="J916" s="10" t="str">
        <f>IF(Table1_2[[#This Row],[Loan_Status]]="pending","follow-up needed","done")</f>
        <v>follow-up needed</v>
      </c>
      <c r="K9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17" spans="1:11">
      <c r="A917" s="9" t="s">
        <v>944</v>
      </c>
      <c r="B917" s="9" t="s">
        <v>36</v>
      </c>
      <c r="C917" s="9" t="s">
        <v>46</v>
      </c>
      <c r="D917">
        <v>59263</v>
      </c>
      <c r="E917">
        <v>97546</v>
      </c>
      <c r="F917" s="9" t="s">
        <v>10</v>
      </c>
      <c r="G917" s="9" t="s">
        <v>16</v>
      </c>
      <c r="H917" s="9" t="s">
        <v>11</v>
      </c>
      <c r="I917" s="9" t="str">
        <f>IF(AND(Table1_2[[#This Row],[Credit_History]]="Poor",Table1_2[[#This Row],[Loan_Amount]]&lt;50000),"HIGH RISK","SAFE")</f>
        <v>SAFE</v>
      </c>
      <c r="J917" s="10" t="str">
        <f>IF(Table1_2[[#This Row],[Loan_Status]]="pending","follow-up needed","done")</f>
        <v>done</v>
      </c>
      <c r="K9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18" spans="1:11">
      <c r="A918" s="9" t="s">
        <v>945</v>
      </c>
      <c r="B918" s="9" t="s">
        <v>19</v>
      </c>
      <c r="C918" s="9" t="s">
        <v>11579</v>
      </c>
      <c r="D918">
        <v>175132</v>
      </c>
      <c r="E918">
        <v>20348</v>
      </c>
      <c r="F918" s="9" t="s">
        <v>10</v>
      </c>
      <c r="G918" s="9" t="s">
        <v>24</v>
      </c>
      <c r="H918" s="9" t="s">
        <v>11</v>
      </c>
      <c r="I918" s="9" t="str">
        <f>IF(AND(Table1_2[[#This Row],[Credit_History]]="Poor",Table1_2[[#This Row],[Loan_Amount]]&lt;50000),"HIGH RISK","SAFE")</f>
        <v>HIGH RISK</v>
      </c>
      <c r="J918" s="10" t="str">
        <f>IF(Table1_2[[#This Row],[Loan_Status]]="pending","follow-up needed","done")</f>
        <v>follow-up needed</v>
      </c>
      <c r="K9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19" spans="1:11">
      <c r="A919" s="9" t="s">
        <v>946</v>
      </c>
      <c r="B919" s="9" t="s">
        <v>19</v>
      </c>
      <c r="C919" s="9" t="s">
        <v>14</v>
      </c>
      <c r="D919">
        <v>52306</v>
      </c>
      <c r="E919">
        <v>74962</v>
      </c>
      <c r="F919" s="9" t="s">
        <v>10</v>
      </c>
      <c r="G919" s="9" t="s">
        <v>24</v>
      </c>
      <c r="H919" s="9" t="s">
        <v>21</v>
      </c>
      <c r="I919" s="9" t="str">
        <f>IF(AND(Table1_2[[#This Row],[Credit_History]]="Poor",Table1_2[[#This Row],[Loan_Amount]]&lt;50000),"HIGH RISK","SAFE")</f>
        <v>SAFE</v>
      </c>
      <c r="J919" s="10" t="str">
        <f>IF(Table1_2[[#This Row],[Loan_Status]]="pending","follow-up needed","done")</f>
        <v>follow-up needed</v>
      </c>
      <c r="K9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20" spans="1:11">
      <c r="A920" s="9" t="s">
        <v>947</v>
      </c>
      <c r="B920" s="9" t="s">
        <v>19</v>
      </c>
      <c r="C920" s="9" t="s">
        <v>14</v>
      </c>
      <c r="D920">
        <v>92747</v>
      </c>
      <c r="E920">
        <v>68628</v>
      </c>
      <c r="F920" s="9" t="s">
        <v>15</v>
      </c>
      <c r="G920" s="9" t="s">
        <v>20</v>
      </c>
      <c r="H920" s="9" t="s">
        <v>31</v>
      </c>
      <c r="I920" s="9" t="str">
        <f>IF(AND(Table1_2[[#This Row],[Credit_History]]="Poor",Table1_2[[#This Row],[Loan_Amount]]&lt;50000),"HIGH RISK","SAFE")</f>
        <v>SAFE</v>
      </c>
      <c r="J920" s="10" t="str">
        <f>IF(Table1_2[[#This Row],[Loan_Status]]="pending","follow-up needed","done")</f>
        <v>done</v>
      </c>
      <c r="K9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21" spans="1:11">
      <c r="A921" s="9" t="s">
        <v>948</v>
      </c>
      <c r="B921" s="9" t="s">
        <v>19</v>
      </c>
      <c r="C921" s="9" t="s">
        <v>9</v>
      </c>
      <c r="D921">
        <v>60151</v>
      </c>
      <c r="E921">
        <v>87228</v>
      </c>
      <c r="F921" s="9" t="s">
        <v>10</v>
      </c>
      <c r="G921" s="9" t="s">
        <v>16</v>
      </c>
      <c r="H921" s="9" t="s">
        <v>11</v>
      </c>
      <c r="I921" s="9" t="str">
        <f>IF(AND(Table1_2[[#This Row],[Credit_History]]="Poor",Table1_2[[#This Row],[Loan_Amount]]&lt;50000),"HIGH RISK","SAFE")</f>
        <v>SAFE</v>
      </c>
      <c r="J921" s="10" t="str">
        <f>IF(Table1_2[[#This Row],[Loan_Status]]="pending","follow-up needed","done")</f>
        <v>done</v>
      </c>
      <c r="K9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22" spans="1:11">
      <c r="A922" s="9" t="s">
        <v>949</v>
      </c>
      <c r="B922" s="9" t="s">
        <v>5032</v>
      </c>
      <c r="C922" s="9" t="s">
        <v>46</v>
      </c>
      <c r="D922">
        <v>121423</v>
      </c>
      <c r="E922">
        <v>73451</v>
      </c>
      <c r="F922" s="9" t="s">
        <v>10</v>
      </c>
      <c r="G922" s="9" t="s">
        <v>16</v>
      </c>
      <c r="H922" s="9" t="s">
        <v>11</v>
      </c>
      <c r="I922" s="9" t="str">
        <f>IF(AND(Table1_2[[#This Row],[Credit_History]]="Poor",Table1_2[[#This Row],[Loan_Amount]]&lt;50000),"HIGH RISK","SAFE")</f>
        <v>SAFE</v>
      </c>
      <c r="J922" s="10" t="str">
        <f>IF(Table1_2[[#This Row],[Loan_Status]]="pending","follow-up needed","done")</f>
        <v>done</v>
      </c>
      <c r="K9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23" spans="1:11">
      <c r="A923" s="9" t="s">
        <v>950</v>
      </c>
      <c r="B923" s="9" t="s">
        <v>36</v>
      </c>
      <c r="C923" s="9" t="s">
        <v>11579</v>
      </c>
      <c r="D923">
        <v>175530</v>
      </c>
      <c r="E923">
        <v>87518</v>
      </c>
      <c r="F923" s="9" t="s">
        <v>15</v>
      </c>
      <c r="G923" s="9" t="s">
        <v>20</v>
      </c>
      <c r="H923" s="9" t="s">
        <v>11</v>
      </c>
      <c r="I923" s="9" t="str">
        <f>IF(AND(Table1_2[[#This Row],[Credit_History]]="Poor",Table1_2[[#This Row],[Loan_Amount]]&lt;50000),"HIGH RISK","SAFE")</f>
        <v>SAFE</v>
      </c>
      <c r="J923" s="10" t="str">
        <f>IF(Table1_2[[#This Row],[Loan_Status]]="pending","follow-up needed","done")</f>
        <v>done</v>
      </c>
      <c r="K9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24" spans="1:11">
      <c r="A924" s="9" t="s">
        <v>951</v>
      </c>
      <c r="B924" s="9" t="s">
        <v>5032</v>
      </c>
      <c r="C924" s="9" t="s">
        <v>14</v>
      </c>
      <c r="D924">
        <v>20963</v>
      </c>
      <c r="E924">
        <v>37957</v>
      </c>
      <c r="F924" s="9" t="s">
        <v>10</v>
      </c>
      <c r="G924" s="9" t="s">
        <v>11578</v>
      </c>
      <c r="H924" s="9" t="s">
        <v>11</v>
      </c>
      <c r="I924" s="9" t="str">
        <f>IF(AND(Table1_2[[#This Row],[Credit_History]]="Poor",Table1_2[[#This Row],[Loan_Amount]]&lt;50000),"HIGH RISK","SAFE")</f>
        <v>HIGH RISK</v>
      </c>
      <c r="J924" s="10" t="str">
        <f>IF(Table1_2[[#This Row],[Loan_Status]]="pending","follow-up needed","done")</f>
        <v>follow-up needed</v>
      </c>
      <c r="K9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25" spans="1:11">
      <c r="A925" s="9" t="s">
        <v>952</v>
      </c>
      <c r="B925" s="9" t="s">
        <v>19</v>
      </c>
      <c r="C925" s="9" t="s">
        <v>46</v>
      </c>
      <c r="D925">
        <v>33913</v>
      </c>
      <c r="E925">
        <v>50828</v>
      </c>
      <c r="F925" s="9" t="s">
        <v>15</v>
      </c>
      <c r="G925" s="9" t="s">
        <v>11578</v>
      </c>
      <c r="H925" s="9" t="s">
        <v>11</v>
      </c>
      <c r="I925" s="9" t="str">
        <f>IF(AND(Table1_2[[#This Row],[Credit_History]]="Poor",Table1_2[[#This Row],[Loan_Amount]]&lt;50000),"HIGH RISK","SAFE")</f>
        <v>SAFE</v>
      </c>
      <c r="J925" s="10" t="str">
        <f>IF(Table1_2[[#This Row],[Loan_Status]]="pending","follow-up needed","done")</f>
        <v>follow-up needed</v>
      </c>
      <c r="K9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26" spans="1:11">
      <c r="A926" s="9" t="s">
        <v>953</v>
      </c>
      <c r="B926" s="9" t="s">
        <v>36</v>
      </c>
      <c r="C926" s="9" t="s">
        <v>14</v>
      </c>
      <c r="D926">
        <v>109245</v>
      </c>
      <c r="E926">
        <v>72248</v>
      </c>
      <c r="F926" s="9" t="s">
        <v>10</v>
      </c>
      <c r="G926" s="9" t="s">
        <v>16</v>
      </c>
      <c r="H926" s="9" t="s">
        <v>11</v>
      </c>
      <c r="I926" s="9" t="str">
        <f>IF(AND(Table1_2[[#This Row],[Credit_History]]="Poor",Table1_2[[#This Row],[Loan_Amount]]&lt;50000),"HIGH RISK","SAFE")</f>
        <v>SAFE</v>
      </c>
      <c r="J926" s="10" t="str">
        <f>IF(Table1_2[[#This Row],[Loan_Status]]="pending","follow-up needed","done")</f>
        <v>done</v>
      </c>
      <c r="K9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27" spans="1:11">
      <c r="A927" s="9" t="s">
        <v>954</v>
      </c>
      <c r="B927" s="9" t="s">
        <v>19</v>
      </c>
      <c r="C927" s="9" t="s">
        <v>11579</v>
      </c>
      <c r="D927">
        <v>183064</v>
      </c>
      <c r="E927">
        <v>66155</v>
      </c>
      <c r="F927" s="9" t="s">
        <v>10</v>
      </c>
      <c r="G927" s="9" t="s">
        <v>24</v>
      </c>
      <c r="H927" s="9" t="s">
        <v>11</v>
      </c>
      <c r="I927" s="9" t="str">
        <f>IF(AND(Table1_2[[#This Row],[Credit_History]]="Poor",Table1_2[[#This Row],[Loan_Amount]]&lt;50000),"HIGH RISK","SAFE")</f>
        <v>SAFE</v>
      </c>
      <c r="J927" s="10" t="str">
        <f>IF(Table1_2[[#This Row],[Loan_Status]]="pending","follow-up needed","done")</f>
        <v>follow-up needed</v>
      </c>
      <c r="K9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28" spans="1:11">
      <c r="A928" s="9" t="s">
        <v>955</v>
      </c>
      <c r="B928" s="9" t="s">
        <v>19</v>
      </c>
      <c r="C928" s="9" t="s">
        <v>14</v>
      </c>
      <c r="D928">
        <v>180005</v>
      </c>
      <c r="E928">
        <v>82030</v>
      </c>
      <c r="F928" s="9" t="s">
        <v>10</v>
      </c>
      <c r="G928" s="9" t="s">
        <v>24</v>
      </c>
      <c r="H928" s="9" t="s">
        <v>17</v>
      </c>
      <c r="I928" s="9" t="str">
        <f>IF(AND(Table1_2[[#This Row],[Credit_History]]="Poor",Table1_2[[#This Row],[Loan_Amount]]&lt;50000),"HIGH RISK","SAFE")</f>
        <v>SAFE</v>
      </c>
      <c r="J928" s="10" t="str">
        <f>IF(Table1_2[[#This Row],[Loan_Status]]="pending","follow-up needed","done")</f>
        <v>follow-up needed</v>
      </c>
      <c r="K9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29" spans="1:11">
      <c r="A929" s="9" t="s">
        <v>956</v>
      </c>
      <c r="B929" s="9" t="s">
        <v>36</v>
      </c>
      <c r="C929" s="9" t="s">
        <v>46</v>
      </c>
      <c r="D929">
        <v>84714</v>
      </c>
      <c r="E929">
        <v>72759</v>
      </c>
      <c r="F929" s="9" t="s">
        <v>10</v>
      </c>
      <c r="G929" s="9" t="s">
        <v>16</v>
      </c>
      <c r="H929" s="9" t="s">
        <v>11</v>
      </c>
      <c r="I929" s="9" t="str">
        <f>IF(AND(Table1_2[[#This Row],[Credit_History]]="Poor",Table1_2[[#This Row],[Loan_Amount]]&lt;50000),"HIGH RISK","SAFE")</f>
        <v>SAFE</v>
      </c>
      <c r="J929" s="10" t="str">
        <f>IF(Table1_2[[#This Row],[Loan_Status]]="pending","follow-up needed","done")</f>
        <v>done</v>
      </c>
      <c r="K9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30" spans="1:11">
      <c r="A930" s="9" t="s">
        <v>957</v>
      </c>
      <c r="B930" s="9" t="s">
        <v>36</v>
      </c>
      <c r="C930" s="9" t="s">
        <v>9</v>
      </c>
      <c r="D930">
        <v>187694</v>
      </c>
      <c r="E930">
        <v>72762</v>
      </c>
      <c r="F930" s="9" t="s">
        <v>10</v>
      </c>
      <c r="G930" s="9" t="s">
        <v>11578</v>
      </c>
      <c r="H930" s="9" t="s">
        <v>17</v>
      </c>
      <c r="I930" s="9" t="str">
        <f>IF(AND(Table1_2[[#This Row],[Credit_History]]="Poor",Table1_2[[#This Row],[Loan_Amount]]&lt;50000),"HIGH RISK","SAFE")</f>
        <v>SAFE</v>
      </c>
      <c r="J930" s="10" t="str">
        <f>IF(Table1_2[[#This Row],[Loan_Status]]="pending","follow-up needed","done")</f>
        <v>follow-up needed</v>
      </c>
      <c r="K9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31" spans="1:11">
      <c r="A931" s="9" t="s">
        <v>958</v>
      </c>
      <c r="B931" s="9" t="s">
        <v>5032</v>
      </c>
      <c r="C931" s="9" t="s">
        <v>46</v>
      </c>
      <c r="D931">
        <v>56507</v>
      </c>
      <c r="E931">
        <v>28602</v>
      </c>
      <c r="F931" s="9" t="s">
        <v>10</v>
      </c>
      <c r="G931" s="9" t="s">
        <v>20</v>
      </c>
      <c r="H931" s="9" t="s">
        <v>31</v>
      </c>
      <c r="I931" s="9" t="str">
        <f>IF(AND(Table1_2[[#This Row],[Credit_History]]="Poor",Table1_2[[#This Row],[Loan_Amount]]&lt;50000),"HIGH RISK","SAFE")</f>
        <v>HIGH RISK</v>
      </c>
      <c r="J931" s="10" t="str">
        <f>IF(Table1_2[[#This Row],[Loan_Status]]="pending","follow-up needed","done")</f>
        <v>done</v>
      </c>
      <c r="K9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32" spans="1:11">
      <c r="A932" s="9" t="s">
        <v>959</v>
      </c>
      <c r="B932" s="9" t="s">
        <v>36</v>
      </c>
      <c r="C932" s="9" t="s">
        <v>9</v>
      </c>
      <c r="D932">
        <v>45343</v>
      </c>
      <c r="E932">
        <v>54327</v>
      </c>
      <c r="F932" s="9" t="s">
        <v>10</v>
      </c>
      <c r="G932" s="9" t="s">
        <v>20</v>
      </c>
      <c r="H932" s="9" t="s">
        <v>21</v>
      </c>
      <c r="I932" s="9" t="str">
        <f>IF(AND(Table1_2[[#This Row],[Credit_History]]="Poor",Table1_2[[#This Row],[Loan_Amount]]&lt;50000),"HIGH RISK","SAFE")</f>
        <v>SAFE</v>
      </c>
      <c r="J932" s="10" t="str">
        <f>IF(Table1_2[[#This Row],[Loan_Status]]="pending","follow-up needed","done")</f>
        <v>done</v>
      </c>
      <c r="K9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33" spans="1:11">
      <c r="A933" s="9" t="s">
        <v>960</v>
      </c>
      <c r="B933" s="9" t="s">
        <v>5032</v>
      </c>
      <c r="C933" s="9" t="s">
        <v>11579</v>
      </c>
      <c r="D933">
        <v>169258</v>
      </c>
      <c r="E933">
        <v>38891</v>
      </c>
      <c r="F933" s="9" t="s">
        <v>10</v>
      </c>
      <c r="G933" s="9" t="s">
        <v>20</v>
      </c>
      <c r="H933" s="9" t="s">
        <v>11</v>
      </c>
      <c r="I933" s="9" t="str">
        <f>IF(AND(Table1_2[[#This Row],[Credit_History]]="Poor",Table1_2[[#This Row],[Loan_Amount]]&lt;50000),"HIGH RISK","SAFE")</f>
        <v>HIGH RISK</v>
      </c>
      <c r="J933" s="10" t="str">
        <f>IF(Table1_2[[#This Row],[Loan_Status]]="pending","follow-up needed","done")</f>
        <v>done</v>
      </c>
      <c r="K9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34" spans="1:11">
      <c r="A934" s="9" t="s">
        <v>961</v>
      </c>
      <c r="B934" s="9" t="s">
        <v>19</v>
      </c>
      <c r="C934" s="9" t="s">
        <v>11579</v>
      </c>
      <c r="D934">
        <v>106925</v>
      </c>
      <c r="E934">
        <v>38375</v>
      </c>
      <c r="F934" s="9" t="s">
        <v>15</v>
      </c>
      <c r="G934" s="9" t="s">
        <v>16</v>
      </c>
      <c r="H934" s="9" t="s">
        <v>11</v>
      </c>
      <c r="I934" s="9" t="str">
        <f>IF(AND(Table1_2[[#This Row],[Credit_History]]="Poor",Table1_2[[#This Row],[Loan_Amount]]&lt;50000),"HIGH RISK","SAFE")</f>
        <v>SAFE</v>
      </c>
      <c r="J934" s="10" t="str">
        <f>IF(Table1_2[[#This Row],[Loan_Status]]="pending","follow-up needed","done")</f>
        <v>done</v>
      </c>
      <c r="K93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935" spans="1:11">
      <c r="A935" s="9" t="s">
        <v>962</v>
      </c>
      <c r="B935" s="9" t="s">
        <v>36</v>
      </c>
      <c r="C935" s="9" t="s">
        <v>46</v>
      </c>
      <c r="D935">
        <v>173824</v>
      </c>
      <c r="E935">
        <v>20901</v>
      </c>
      <c r="F935" s="9" t="s">
        <v>10</v>
      </c>
      <c r="G935" s="9" t="s">
        <v>11578</v>
      </c>
      <c r="H935" s="9" t="s">
        <v>21</v>
      </c>
      <c r="I935" s="9" t="str">
        <f>IF(AND(Table1_2[[#This Row],[Credit_History]]="Poor",Table1_2[[#This Row],[Loan_Amount]]&lt;50000),"HIGH RISK","SAFE")</f>
        <v>HIGH RISK</v>
      </c>
      <c r="J935" s="10" t="str">
        <f>IF(Table1_2[[#This Row],[Loan_Status]]="pending","follow-up needed","done")</f>
        <v>follow-up needed</v>
      </c>
      <c r="K9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36" spans="1:11">
      <c r="A936" s="9" t="s">
        <v>963</v>
      </c>
      <c r="B936" s="9" t="s">
        <v>5032</v>
      </c>
      <c r="C936" s="9" t="s">
        <v>14</v>
      </c>
      <c r="D936">
        <v>38416</v>
      </c>
      <c r="E936">
        <v>25604</v>
      </c>
      <c r="F936" s="9" t="s">
        <v>10</v>
      </c>
      <c r="G936" s="9" t="s">
        <v>20</v>
      </c>
      <c r="H936" s="9" t="s">
        <v>11</v>
      </c>
      <c r="I936" s="9" t="str">
        <f>IF(AND(Table1_2[[#This Row],[Credit_History]]="Poor",Table1_2[[#This Row],[Loan_Amount]]&lt;50000),"HIGH RISK","SAFE")</f>
        <v>HIGH RISK</v>
      </c>
      <c r="J936" s="10" t="str">
        <f>IF(Table1_2[[#This Row],[Loan_Status]]="pending","follow-up needed","done")</f>
        <v>done</v>
      </c>
      <c r="K9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37" spans="1:11">
      <c r="A937" s="9" t="s">
        <v>964</v>
      </c>
      <c r="B937" s="9" t="s">
        <v>36</v>
      </c>
      <c r="C937" s="9" t="s">
        <v>46</v>
      </c>
      <c r="D937">
        <v>42651</v>
      </c>
      <c r="E937">
        <v>39452</v>
      </c>
      <c r="F937" s="9" t="s">
        <v>15</v>
      </c>
      <c r="G937" s="9" t="s">
        <v>24</v>
      </c>
      <c r="H937" s="9" t="s">
        <v>11</v>
      </c>
      <c r="I937" s="9" t="str">
        <f>IF(AND(Table1_2[[#This Row],[Credit_History]]="Poor",Table1_2[[#This Row],[Loan_Amount]]&lt;50000),"HIGH RISK","SAFE")</f>
        <v>SAFE</v>
      </c>
      <c r="J937" s="10" t="str">
        <f>IF(Table1_2[[#This Row],[Loan_Status]]="pending","follow-up needed","done")</f>
        <v>follow-up needed</v>
      </c>
      <c r="K9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38" spans="1:11">
      <c r="A938" s="9" t="s">
        <v>965</v>
      </c>
      <c r="B938" s="9" t="s">
        <v>5032</v>
      </c>
      <c r="C938" s="9" t="s">
        <v>11579</v>
      </c>
      <c r="D938">
        <v>142011</v>
      </c>
      <c r="E938">
        <v>17783</v>
      </c>
      <c r="F938" s="9" t="s">
        <v>10</v>
      </c>
      <c r="G938" s="9" t="s">
        <v>24</v>
      </c>
      <c r="H938" s="9" t="s">
        <v>17</v>
      </c>
      <c r="I938" s="9" t="str">
        <f>IF(AND(Table1_2[[#This Row],[Credit_History]]="Poor",Table1_2[[#This Row],[Loan_Amount]]&lt;50000),"HIGH RISK","SAFE")</f>
        <v>HIGH RISK</v>
      </c>
      <c r="J938" s="10" t="str">
        <f>IF(Table1_2[[#This Row],[Loan_Status]]="pending","follow-up needed","done")</f>
        <v>follow-up needed</v>
      </c>
      <c r="K9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39" spans="1:11">
      <c r="A939" s="9" t="s">
        <v>966</v>
      </c>
      <c r="B939" s="9" t="s">
        <v>19</v>
      </c>
      <c r="C939" s="9" t="s">
        <v>9</v>
      </c>
      <c r="D939">
        <v>191018</v>
      </c>
      <c r="E939">
        <v>58588</v>
      </c>
      <c r="F939" s="9" t="s">
        <v>10</v>
      </c>
      <c r="G939" s="9" t="s">
        <v>24</v>
      </c>
      <c r="H939" s="9" t="s">
        <v>11</v>
      </c>
      <c r="I939" s="9" t="str">
        <f>IF(AND(Table1_2[[#This Row],[Credit_History]]="Poor",Table1_2[[#This Row],[Loan_Amount]]&lt;50000),"HIGH RISK","SAFE")</f>
        <v>SAFE</v>
      </c>
      <c r="J939" s="10" t="str">
        <f>IF(Table1_2[[#This Row],[Loan_Status]]="pending","follow-up needed","done")</f>
        <v>follow-up needed</v>
      </c>
      <c r="K9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40" spans="1:11">
      <c r="A940" s="9" t="s">
        <v>967</v>
      </c>
      <c r="B940" s="9" t="s">
        <v>19</v>
      </c>
      <c r="C940" s="9" t="s">
        <v>11579</v>
      </c>
      <c r="D940">
        <v>66063</v>
      </c>
      <c r="E940">
        <v>91278</v>
      </c>
      <c r="F940" s="9" t="s">
        <v>15</v>
      </c>
      <c r="G940" s="9" t="s">
        <v>20</v>
      </c>
      <c r="H940" s="9" t="s">
        <v>11</v>
      </c>
      <c r="I940" s="9" t="str">
        <f>IF(AND(Table1_2[[#This Row],[Credit_History]]="Poor",Table1_2[[#This Row],[Loan_Amount]]&lt;50000),"HIGH RISK","SAFE")</f>
        <v>SAFE</v>
      </c>
      <c r="J940" s="10" t="str">
        <f>IF(Table1_2[[#This Row],[Loan_Status]]="pending","follow-up needed","done")</f>
        <v>done</v>
      </c>
      <c r="K9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41" spans="1:11">
      <c r="A941" s="9" t="s">
        <v>968</v>
      </c>
      <c r="B941" s="9" t="s">
        <v>19</v>
      </c>
      <c r="C941" s="9" t="s">
        <v>46</v>
      </c>
      <c r="D941">
        <v>156648</v>
      </c>
      <c r="E941">
        <v>44942</v>
      </c>
      <c r="F941" s="9" t="s">
        <v>10</v>
      </c>
      <c r="G941" s="9" t="s">
        <v>20</v>
      </c>
      <c r="H941" s="9" t="s">
        <v>21</v>
      </c>
      <c r="I941" s="9" t="str">
        <f>IF(AND(Table1_2[[#This Row],[Credit_History]]="Poor",Table1_2[[#This Row],[Loan_Amount]]&lt;50000),"HIGH RISK","SAFE")</f>
        <v>HIGH RISK</v>
      </c>
      <c r="J941" s="10" t="str">
        <f>IF(Table1_2[[#This Row],[Loan_Status]]="pending","follow-up needed","done")</f>
        <v>done</v>
      </c>
      <c r="K9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42" spans="1:11">
      <c r="A942" s="9" t="s">
        <v>969</v>
      </c>
      <c r="B942" s="9" t="s">
        <v>5032</v>
      </c>
      <c r="C942" s="9" t="s">
        <v>11579</v>
      </c>
      <c r="D942">
        <v>99445</v>
      </c>
      <c r="E942">
        <v>21925</v>
      </c>
      <c r="F942" s="9" t="s">
        <v>10</v>
      </c>
      <c r="G942" s="9" t="s">
        <v>11578</v>
      </c>
      <c r="H942" s="9" t="s">
        <v>21</v>
      </c>
      <c r="I942" s="9" t="str">
        <f>IF(AND(Table1_2[[#This Row],[Credit_History]]="Poor",Table1_2[[#This Row],[Loan_Amount]]&lt;50000),"HIGH RISK","SAFE")</f>
        <v>HIGH RISK</v>
      </c>
      <c r="J942" s="10" t="str">
        <f>IF(Table1_2[[#This Row],[Loan_Status]]="pending","follow-up needed","done")</f>
        <v>follow-up needed</v>
      </c>
      <c r="K9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43" spans="1:11">
      <c r="A943" s="9" t="s">
        <v>970</v>
      </c>
      <c r="B943" s="9" t="s">
        <v>36</v>
      </c>
      <c r="C943" s="9" t="s">
        <v>14</v>
      </c>
      <c r="D943">
        <v>49996</v>
      </c>
      <c r="E943">
        <v>8924</v>
      </c>
      <c r="F943" s="9" t="s">
        <v>10</v>
      </c>
      <c r="G943" s="9" t="s">
        <v>24</v>
      </c>
      <c r="H943" s="9" t="s">
        <v>11</v>
      </c>
      <c r="I943" s="9" t="str">
        <f>IF(AND(Table1_2[[#This Row],[Credit_History]]="Poor",Table1_2[[#This Row],[Loan_Amount]]&lt;50000),"HIGH RISK","SAFE")</f>
        <v>HIGH RISK</v>
      </c>
      <c r="J943" s="10" t="str">
        <f>IF(Table1_2[[#This Row],[Loan_Status]]="pending","follow-up needed","done")</f>
        <v>follow-up needed</v>
      </c>
      <c r="K9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44" spans="1:11">
      <c r="A944" s="9" t="s">
        <v>971</v>
      </c>
      <c r="B944" s="9" t="s">
        <v>19</v>
      </c>
      <c r="C944" s="9" t="s">
        <v>9</v>
      </c>
      <c r="D944">
        <v>25318</v>
      </c>
      <c r="E944">
        <v>94325</v>
      </c>
      <c r="F944" s="9" t="s">
        <v>10</v>
      </c>
      <c r="G944" s="9" t="s">
        <v>11578</v>
      </c>
      <c r="H944" s="9" t="s">
        <v>21</v>
      </c>
      <c r="I944" s="9" t="str">
        <f>IF(AND(Table1_2[[#This Row],[Credit_History]]="Poor",Table1_2[[#This Row],[Loan_Amount]]&lt;50000),"HIGH RISK","SAFE")</f>
        <v>SAFE</v>
      </c>
      <c r="J944" s="10" t="str">
        <f>IF(Table1_2[[#This Row],[Loan_Status]]="pending","follow-up needed","done")</f>
        <v>follow-up needed</v>
      </c>
      <c r="K9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45" spans="1:11">
      <c r="A945" s="9" t="s">
        <v>972</v>
      </c>
      <c r="B945" s="9" t="s">
        <v>36</v>
      </c>
      <c r="C945" s="9" t="s">
        <v>14</v>
      </c>
      <c r="D945">
        <v>15893</v>
      </c>
      <c r="E945">
        <v>85170</v>
      </c>
      <c r="F945" s="9" t="s">
        <v>10</v>
      </c>
      <c r="G945" s="9" t="s">
        <v>24</v>
      </c>
      <c r="H945" s="9" t="s">
        <v>11</v>
      </c>
      <c r="I945" s="9" t="str">
        <f>IF(AND(Table1_2[[#This Row],[Credit_History]]="Poor",Table1_2[[#This Row],[Loan_Amount]]&lt;50000),"HIGH RISK","SAFE")</f>
        <v>SAFE</v>
      </c>
      <c r="J945" s="10" t="str">
        <f>IF(Table1_2[[#This Row],[Loan_Status]]="pending","follow-up needed","done")</f>
        <v>follow-up needed</v>
      </c>
      <c r="K9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46" spans="1:11">
      <c r="A946" s="9" t="s">
        <v>973</v>
      </c>
      <c r="B946" s="9" t="s">
        <v>19</v>
      </c>
      <c r="C946" s="9" t="s">
        <v>9</v>
      </c>
      <c r="D946">
        <v>83229</v>
      </c>
      <c r="E946">
        <v>84705</v>
      </c>
      <c r="F946" s="9" t="s">
        <v>10</v>
      </c>
      <c r="G946" s="9" t="s">
        <v>16</v>
      </c>
      <c r="H946" s="9" t="s">
        <v>21</v>
      </c>
      <c r="I946" s="9" t="str">
        <f>IF(AND(Table1_2[[#This Row],[Credit_History]]="Poor",Table1_2[[#This Row],[Loan_Amount]]&lt;50000),"HIGH RISK","SAFE")</f>
        <v>SAFE</v>
      </c>
      <c r="J946" s="10" t="str">
        <f>IF(Table1_2[[#This Row],[Loan_Status]]="pending","follow-up needed","done")</f>
        <v>done</v>
      </c>
      <c r="K9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47" spans="1:11">
      <c r="A947" s="9" t="s">
        <v>974</v>
      </c>
      <c r="B947" s="9" t="s">
        <v>19</v>
      </c>
      <c r="C947" s="9" t="s">
        <v>14</v>
      </c>
      <c r="D947">
        <v>195012</v>
      </c>
      <c r="E947">
        <v>29152</v>
      </c>
      <c r="F947" s="9" t="s">
        <v>10</v>
      </c>
      <c r="G947" s="9" t="s">
        <v>16</v>
      </c>
      <c r="H947" s="9" t="s">
        <v>21</v>
      </c>
      <c r="I947" s="9" t="str">
        <f>IF(AND(Table1_2[[#This Row],[Credit_History]]="Poor",Table1_2[[#This Row],[Loan_Amount]]&lt;50000),"HIGH RISK","SAFE")</f>
        <v>HIGH RISK</v>
      </c>
      <c r="J947" s="10" t="str">
        <f>IF(Table1_2[[#This Row],[Loan_Status]]="pending","follow-up needed","done")</f>
        <v>done</v>
      </c>
      <c r="K9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48" spans="1:11">
      <c r="A948" s="9" t="s">
        <v>975</v>
      </c>
      <c r="B948" s="9" t="s">
        <v>19</v>
      </c>
      <c r="C948" s="9" t="s">
        <v>46</v>
      </c>
      <c r="D948">
        <v>176181</v>
      </c>
      <c r="E948">
        <v>6972</v>
      </c>
      <c r="F948" s="9" t="s">
        <v>10</v>
      </c>
      <c r="G948" s="9" t="s">
        <v>20</v>
      </c>
      <c r="H948" s="9" t="s">
        <v>21</v>
      </c>
      <c r="I948" s="9" t="str">
        <f>IF(AND(Table1_2[[#This Row],[Credit_History]]="Poor",Table1_2[[#This Row],[Loan_Amount]]&lt;50000),"HIGH RISK","SAFE")</f>
        <v>HIGH RISK</v>
      </c>
      <c r="J948" s="10" t="str">
        <f>IF(Table1_2[[#This Row],[Loan_Status]]="pending","follow-up needed","done")</f>
        <v>done</v>
      </c>
      <c r="K9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49" spans="1:11">
      <c r="A949" s="9" t="s">
        <v>976</v>
      </c>
      <c r="B949" s="9" t="s">
        <v>19</v>
      </c>
      <c r="C949" s="9" t="s">
        <v>14</v>
      </c>
      <c r="D949">
        <v>112121</v>
      </c>
      <c r="E949">
        <v>74065</v>
      </c>
      <c r="F949" s="9" t="s">
        <v>10</v>
      </c>
      <c r="G949" s="9" t="s">
        <v>24</v>
      </c>
      <c r="H949" s="9" t="s">
        <v>11</v>
      </c>
      <c r="I949" s="9" t="str">
        <f>IF(AND(Table1_2[[#This Row],[Credit_History]]="Poor",Table1_2[[#This Row],[Loan_Amount]]&lt;50000),"HIGH RISK","SAFE")</f>
        <v>SAFE</v>
      </c>
      <c r="J949" s="10" t="str">
        <f>IF(Table1_2[[#This Row],[Loan_Status]]="pending","follow-up needed","done")</f>
        <v>follow-up needed</v>
      </c>
      <c r="K9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50" spans="1:11">
      <c r="A950" s="9" t="s">
        <v>977</v>
      </c>
      <c r="B950" s="9" t="s">
        <v>36</v>
      </c>
      <c r="C950" s="9" t="s">
        <v>11579</v>
      </c>
      <c r="D950">
        <v>24959</v>
      </c>
      <c r="E950">
        <v>5035</v>
      </c>
      <c r="F950" s="9" t="s">
        <v>10</v>
      </c>
      <c r="G950" s="9" t="s">
        <v>11578</v>
      </c>
      <c r="H950" s="9" t="s">
        <v>11</v>
      </c>
      <c r="I950" s="9" t="str">
        <f>IF(AND(Table1_2[[#This Row],[Credit_History]]="Poor",Table1_2[[#This Row],[Loan_Amount]]&lt;50000),"HIGH RISK","SAFE")</f>
        <v>HIGH RISK</v>
      </c>
      <c r="J950" s="10" t="str">
        <f>IF(Table1_2[[#This Row],[Loan_Status]]="pending","follow-up needed","done")</f>
        <v>follow-up needed</v>
      </c>
      <c r="K9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51" spans="1:11">
      <c r="A951" s="9" t="s">
        <v>978</v>
      </c>
      <c r="B951" s="9" t="s">
        <v>36</v>
      </c>
      <c r="C951" s="9" t="s">
        <v>11579</v>
      </c>
      <c r="D951">
        <v>142318</v>
      </c>
      <c r="E951">
        <v>47950</v>
      </c>
      <c r="F951" s="9" t="s">
        <v>10</v>
      </c>
      <c r="G951" s="9" t="s">
        <v>11578</v>
      </c>
      <c r="H951" s="9" t="s">
        <v>17</v>
      </c>
      <c r="I951" s="9" t="str">
        <f>IF(AND(Table1_2[[#This Row],[Credit_History]]="Poor",Table1_2[[#This Row],[Loan_Amount]]&lt;50000),"HIGH RISK","SAFE")</f>
        <v>HIGH RISK</v>
      </c>
      <c r="J951" s="10" t="str">
        <f>IF(Table1_2[[#This Row],[Loan_Status]]="pending","follow-up needed","done")</f>
        <v>follow-up needed</v>
      </c>
      <c r="K9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52" spans="1:11">
      <c r="A952" s="9" t="s">
        <v>979</v>
      </c>
      <c r="B952" s="9" t="s">
        <v>19</v>
      </c>
      <c r="C952" s="9" t="s">
        <v>14</v>
      </c>
      <c r="D952">
        <v>186656</v>
      </c>
      <c r="E952">
        <v>33632</v>
      </c>
      <c r="F952" s="9" t="s">
        <v>10</v>
      </c>
      <c r="G952" s="9" t="s">
        <v>16</v>
      </c>
      <c r="H952" s="9" t="s">
        <v>31</v>
      </c>
      <c r="I952" s="9" t="str">
        <f>IF(AND(Table1_2[[#This Row],[Credit_History]]="Poor",Table1_2[[#This Row],[Loan_Amount]]&lt;50000),"HIGH RISK","SAFE")</f>
        <v>HIGH RISK</v>
      </c>
      <c r="J952" s="10" t="str">
        <f>IF(Table1_2[[#This Row],[Loan_Status]]="pending","follow-up needed","done")</f>
        <v>done</v>
      </c>
      <c r="K9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53" spans="1:11">
      <c r="A953" s="9" t="s">
        <v>980</v>
      </c>
      <c r="B953" s="9" t="s">
        <v>19</v>
      </c>
      <c r="C953" s="9" t="s">
        <v>46</v>
      </c>
      <c r="D953">
        <v>126292</v>
      </c>
      <c r="E953">
        <v>22078</v>
      </c>
      <c r="F953" s="9" t="s">
        <v>10</v>
      </c>
      <c r="G953" s="9" t="s">
        <v>20</v>
      </c>
      <c r="H953" s="9" t="s">
        <v>17</v>
      </c>
      <c r="I953" s="9" t="str">
        <f>IF(AND(Table1_2[[#This Row],[Credit_History]]="Poor",Table1_2[[#This Row],[Loan_Amount]]&lt;50000),"HIGH RISK","SAFE")</f>
        <v>HIGH RISK</v>
      </c>
      <c r="J953" s="10" t="str">
        <f>IF(Table1_2[[#This Row],[Loan_Status]]="pending","follow-up needed","done")</f>
        <v>done</v>
      </c>
      <c r="K9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54" spans="1:11">
      <c r="A954" s="9" t="s">
        <v>981</v>
      </c>
      <c r="B954" s="9" t="s">
        <v>5032</v>
      </c>
      <c r="C954" s="9" t="s">
        <v>11579</v>
      </c>
      <c r="D954">
        <v>150416</v>
      </c>
      <c r="E954">
        <v>96141</v>
      </c>
      <c r="F954" s="9" t="s">
        <v>10</v>
      </c>
      <c r="G954" s="9" t="s">
        <v>16</v>
      </c>
      <c r="H954" s="9" t="s">
        <v>31</v>
      </c>
      <c r="I954" s="9" t="str">
        <f>IF(AND(Table1_2[[#This Row],[Credit_History]]="Poor",Table1_2[[#This Row],[Loan_Amount]]&lt;50000),"HIGH RISK","SAFE")</f>
        <v>SAFE</v>
      </c>
      <c r="J954" s="10" t="str">
        <f>IF(Table1_2[[#This Row],[Loan_Status]]="pending","follow-up needed","done")</f>
        <v>done</v>
      </c>
      <c r="K9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55" spans="1:11">
      <c r="A955" s="9" t="s">
        <v>982</v>
      </c>
      <c r="B955" s="9" t="s">
        <v>36</v>
      </c>
      <c r="C955" s="9" t="s">
        <v>11579</v>
      </c>
      <c r="D955">
        <v>104360</v>
      </c>
      <c r="E955">
        <v>66279</v>
      </c>
      <c r="F955" s="9" t="s">
        <v>10</v>
      </c>
      <c r="G955" s="9" t="s">
        <v>16</v>
      </c>
      <c r="H955" s="9" t="s">
        <v>11</v>
      </c>
      <c r="I955" s="9" t="str">
        <f>IF(AND(Table1_2[[#This Row],[Credit_History]]="Poor",Table1_2[[#This Row],[Loan_Amount]]&lt;50000),"HIGH RISK","SAFE")</f>
        <v>SAFE</v>
      </c>
      <c r="J955" s="10" t="str">
        <f>IF(Table1_2[[#This Row],[Loan_Status]]="pending","follow-up needed","done")</f>
        <v>done</v>
      </c>
      <c r="K9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56" spans="1:11">
      <c r="A956" s="9" t="s">
        <v>983</v>
      </c>
      <c r="B956" s="9" t="s">
        <v>5032</v>
      </c>
      <c r="C956" s="9" t="s">
        <v>11579</v>
      </c>
      <c r="D956">
        <v>118742</v>
      </c>
      <c r="E956">
        <v>53036</v>
      </c>
      <c r="F956" s="9" t="s">
        <v>10</v>
      </c>
      <c r="G956" s="9" t="s">
        <v>16</v>
      </c>
      <c r="H956" s="9" t="s">
        <v>31</v>
      </c>
      <c r="I956" s="9" t="str">
        <f>IF(AND(Table1_2[[#This Row],[Credit_History]]="Poor",Table1_2[[#This Row],[Loan_Amount]]&lt;50000),"HIGH RISK","SAFE")</f>
        <v>SAFE</v>
      </c>
      <c r="J956" s="10" t="str">
        <f>IF(Table1_2[[#This Row],[Loan_Status]]="pending","follow-up needed","done")</f>
        <v>done</v>
      </c>
      <c r="K9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57" spans="1:11">
      <c r="A957" s="9" t="s">
        <v>984</v>
      </c>
      <c r="B957" s="9" t="s">
        <v>36</v>
      </c>
      <c r="C957" s="9" t="s">
        <v>9</v>
      </c>
      <c r="D957">
        <v>91507</v>
      </c>
      <c r="E957">
        <v>44778</v>
      </c>
      <c r="F957" s="9" t="s">
        <v>10</v>
      </c>
      <c r="G957" s="9" t="s">
        <v>24</v>
      </c>
      <c r="H957" s="9" t="s">
        <v>31</v>
      </c>
      <c r="I957" s="9" t="str">
        <f>IF(AND(Table1_2[[#This Row],[Credit_History]]="Poor",Table1_2[[#This Row],[Loan_Amount]]&lt;50000),"HIGH RISK","SAFE")</f>
        <v>HIGH RISK</v>
      </c>
      <c r="J957" s="10" t="str">
        <f>IF(Table1_2[[#This Row],[Loan_Status]]="pending","follow-up needed","done")</f>
        <v>follow-up needed</v>
      </c>
      <c r="K9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58" spans="1:11">
      <c r="A958" s="9" t="s">
        <v>985</v>
      </c>
      <c r="B958" s="9" t="s">
        <v>5032</v>
      </c>
      <c r="C958" s="9" t="s">
        <v>14</v>
      </c>
      <c r="D958">
        <v>19806</v>
      </c>
      <c r="E958">
        <v>37001</v>
      </c>
      <c r="F958" s="9" t="s">
        <v>10</v>
      </c>
      <c r="G958" s="9" t="s">
        <v>11578</v>
      </c>
      <c r="H958" s="9" t="s">
        <v>31</v>
      </c>
      <c r="I958" s="9" t="str">
        <f>IF(AND(Table1_2[[#This Row],[Credit_History]]="Poor",Table1_2[[#This Row],[Loan_Amount]]&lt;50000),"HIGH RISK","SAFE")</f>
        <v>HIGH RISK</v>
      </c>
      <c r="J958" s="10" t="str">
        <f>IF(Table1_2[[#This Row],[Loan_Status]]="pending","follow-up needed","done")</f>
        <v>follow-up needed</v>
      </c>
      <c r="K9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59" spans="1:11">
      <c r="A959" s="9" t="s">
        <v>986</v>
      </c>
      <c r="B959" s="9" t="s">
        <v>19</v>
      </c>
      <c r="C959" s="9" t="s">
        <v>46</v>
      </c>
      <c r="D959">
        <v>90880</v>
      </c>
      <c r="E959">
        <v>21587</v>
      </c>
      <c r="F959" s="9" t="s">
        <v>10</v>
      </c>
      <c r="G959" s="9" t="s">
        <v>24</v>
      </c>
      <c r="H959" s="9" t="s">
        <v>17</v>
      </c>
      <c r="I959" s="9" t="str">
        <f>IF(AND(Table1_2[[#This Row],[Credit_History]]="Poor",Table1_2[[#This Row],[Loan_Amount]]&lt;50000),"HIGH RISK","SAFE")</f>
        <v>HIGH RISK</v>
      </c>
      <c r="J959" s="10" t="str">
        <f>IF(Table1_2[[#This Row],[Loan_Status]]="pending","follow-up needed","done")</f>
        <v>follow-up needed</v>
      </c>
      <c r="K9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60" spans="1:11">
      <c r="A960" s="9" t="s">
        <v>987</v>
      </c>
      <c r="B960" s="9" t="s">
        <v>5032</v>
      </c>
      <c r="C960" s="9" t="s">
        <v>9</v>
      </c>
      <c r="D960">
        <v>42579</v>
      </c>
      <c r="E960">
        <v>36827</v>
      </c>
      <c r="F960" s="9" t="s">
        <v>10</v>
      </c>
      <c r="G960" s="9" t="s">
        <v>24</v>
      </c>
      <c r="H960" s="9" t="s">
        <v>11</v>
      </c>
      <c r="I960" s="9" t="str">
        <f>IF(AND(Table1_2[[#This Row],[Credit_History]]="Poor",Table1_2[[#This Row],[Loan_Amount]]&lt;50000),"HIGH RISK","SAFE")</f>
        <v>HIGH RISK</v>
      </c>
      <c r="J960" s="10" t="str">
        <f>IF(Table1_2[[#This Row],[Loan_Status]]="pending","follow-up needed","done")</f>
        <v>follow-up needed</v>
      </c>
      <c r="K9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61" spans="1:11">
      <c r="A961" s="9" t="s">
        <v>988</v>
      </c>
      <c r="B961" s="9" t="s">
        <v>36</v>
      </c>
      <c r="C961" s="9" t="s">
        <v>14</v>
      </c>
      <c r="D961">
        <v>192612</v>
      </c>
      <c r="E961">
        <v>14616</v>
      </c>
      <c r="F961" s="9" t="s">
        <v>10</v>
      </c>
      <c r="G961" s="9" t="s">
        <v>11578</v>
      </c>
      <c r="H961" s="9" t="s">
        <v>21</v>
      </c>
      <c r="I961" s="9" t="str">
        <f>IF(AND(Table1_2[[#This Row],[Credit_History]]="Poor",Table1_2[[#This Row],[Loan_Amount]]&lt;50000),"HIGH RISK","SAFE")</f>
        <v>HIGH RISK</v>
      </c>
      <c r="J961" s="10" t="str">
        <f>IF(Table1_2[[#This Row],[Loan_Status]]="pending","follow-up needed","done")</f>
        <v>follow-up needed</v>
      </c>
      <c r="K9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62" spans="1:11">
      <c r="A962" s="9" t="s">
        <v>989</v>
      </c>
      <c r="B962" s="9" t="s">
        <v>36</v>
      </c>
      <c r="C962" s="9" t="s">
        <v>9</v>
      </c>
      <c r="D962">
        <v>152714</v>
      </c>
      <c r="E962">
        <v>80706</v>
      </c>
      <c r="F962" s="9" t="s">
        <v>15</v>
      </c>
      <c r="G962" s="9" t="s">
        <v>24</v>
      </c>
      <c r="H962" s="9" t="s">
        <v>11</v>
      </c>
      <c r="I962" s="9" t="str">
        <f>IF(AND(Table1_2[[#This Row],[Credit_History]]="Poor",Table1_2[[#This Row],[Loan_Amount]]&lt;50000),"HIGH RISK","SAFE")</f>
        <v>SAFE</v>
      </c>
      <c r="J962" s="10" t="str">
        <f>IF(Table1_2[[#This Row],[Loan_Status]]="pending","follow-up needed","done")</f>
        <v>follow-up needed</v>
      </c>
      <c r="K9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63" spans="1:11">
      <c r="A963" s="9" t="s">
        <v>990</v>
      </c>
      <c r="B963" s="9" t="s">
        <v>19</v>
      </c>
      <c r="C963" s="9" t="s">
        <v>11579</v>
      </c>
      <c r="D963">
        <v>53093</v>
      </c>
      <c r="E963">
        <v>92442</v>
      </c>
      <c r="F963" s="9" t="s">
        <v>10</v>
      </c>
      <c r="G963" s="9" t="s">
        <v>24</v>
      </c>
      <c r="H963" s="9" t="s">
        <v>11</v>
      </c>
      <c r="I963" s="9" t="str">
        <f>IF(AND(Table1_2[[#This Row],[Credit_History]]="Poor",Table1_2[[#This Row],[Loan_Amount]]&lt;50000),"HIGH RISK","SAFE")</f>
        <v>SAFE</v>
      </c>
      <c r="J963" s="10" t="str">
        <f>IF(Table1_2[[#This Row],[Loan_Status]]="pending","follow-up needed","done")</f>
        <v>follow-up needed</v>
      </c>
      <c r="K9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64" spans="1:11">
      <c r="A964" s="9" t="s">
        <v>991</v>
      </c>
      <c r="B964" s="9" t="s">
        <v>5032</v>
      </c>
      <c r="C964" s="9" t="s">
        <v>9</v>
      </c>
      <c r="D964">
        <v>82299</v>
      </c>
      <c r="E964">
        <v>59913</v>
      </c>
      <c r="F964" s="9" t="s">
        <v>15</v>
      </c>
      <c r="G964" s="9" t="s">
        <v>11578</v>
      </c>
      <c r="H964" s="9" t="s">
        <v>11</v>
      </c>
      <c r="I964" s="9" t="str">
        <f>IF(AND(Table1_2[[#This Row],[Credit_History]]="Poor",Table1_2[[#This Row],[Loan_Amount]]&lt;50000),"HIGH RISK","SAFE")</f>
        <v>SAFE</v>
      </c>
      <c r="J964" s="10" t="str">
        <f>IF(Table1_2[[#This Row],[Loan_Status]]="pending","follow-up needed","done")</f>
        <v>follow-up needed</v>
      </c>
      <c r="K9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65" spans="1:11">
      <c r="A965" s="9" t="s">
        <v>992</v>
      </c>
      <c r="B965" s="9" t="s">
        <v>5032</v>
      </c>
      <c r="C965" s="9" t="s">
        <v>11579</v>
      </c>
      <c r="D965">
        <v>165316</v>
      </c>
      <c r="E965">
        <v>81075</v>
      </c>
      <c r="F965" s="9" t="s">
        <v>10</v>
      </c>
      <c r="G965" s="9" t="s">
        <v>16</v>
      </c>
      <c r="H965" s="9" t="s">
        <v>11</v>
      </c>
      <c r="I965" s="9" t="str">
        <f>IF(AND(Table1_2[[#This Row],[Credit_History]]="Poor",Table1_2[[#This Row],[Loan_Amount]]&lt;50000),"HIGH RISK","SAFE")</f>
        <v>SAFE</v>
      </c>
      <c r="J965" s="10" t="str">
        <f>IF(Table1_2[[#This Row],[Loan_Status]]="pending","follow-up needed","done")</f>
        <v>done</v>
      </c>
      <c r="K9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66" spans="1:11">
      <c r="A966" s="9" t="s">
        <v>993</v>
      </c>
      <c r="B966" s="9" t="s">
        <v>19</v>
      </c>
      <c r="C966" s="9" t="s">
        <v>11579</v>
      </c>
      <c r="D966">
        <v>143394</v>
      </c>
      <c r="E966">
        <v>68910</v>
      </c>
      <c r="F966" s="9" t="s">
        <v>15</v>
      </c>
      <c r="G966" s="9" t="s">
        <v>16</v>
      </c>
      <c r="H966" s="9" t="s">
        <v>31</v>
      </c>
      <c r="I966" s="9" t="str">
        <f>IF(AND(Table1_2[[#This Row],[Credit_History]]="Poor",Table1_2[[#This Row],[Loan_Amount]]&lt;50000),"HIGH RISK","SAFE")</f>
        <v>SAFE</v>
      </c>
      <c r="J966" s="10" t="str">
        <f>IF(Table1_2[[#This Row],[Loan_Status]]="pending","follow-up needed","done")</f>
        <v>done</v>
      </c>
      <c r="K96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967" spans="1:11">
      <c r="A967" s="9" t="s">
        <v>994</v>
      </c>
      <c r="B967" s="9" t="s">
        <v>19</v>
      </c>
      <c r="C967" s="9" t="s">
        <v>46</v>
      </c>
      <c r="D967">
        <v>146214</v>
      </c>
      <c r="E967">
        <v>28215</v>
      </c>
      <c r="F967" s="9" t="s">
        <v>10</v>
      </c>
      <c r="G967" s="9" t="s">
        <v>11578</v>
      </c>
      <c r="H967" s="9" t="s">
        <v>11</v>
      </c>
      <c r="I967" s="9" t="str">
        <f>IF(AND(Table1_2[[#This Row],[Credit_History]]="Poor",Table1_2[[#This Row],[Loan_Amount]]&lt;50000),"HIGH RISK","SAFE")</f>
        <v>HIGH RISK</v>
      </c>
      <c r="J967" s="10" t="str">
        <f>IF(Table1_2[[#This Row],[Loan_Status]]="pending","follow-up needed","done")</f>
        <v>follow-up needed</v>
      </c>
      <c r="K9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68" spans="1:11">
      <c r="A968" s="9" t="s">
        <v>995</v>
      </c>
      <c r="B968" s="9" t="s">
        <v>5032</v>
      </c>
      <c r="C968" s="9" t="s">
        <v>14</v>
      </c>
      <c r="D968">
        <v>138778</v>
      </c>
      <c r="E968">
        <v>72760</v>
      </c>
      <c r="F968" s="9" t="s">
        <v>15</v>
      </c>
      <c r="G968" s="9" t="s">
        <v>24</v>
      </c>
      <c r="H968" s="9" t="s">
        <v>11</v>
      </c>
      <c r="I968" s="9" t="str">
        <f>IF(AND(Table1_2[[#This Row],[Credit_History]]="Poor",Table1_2[[#This Row],[Loan_Amount]]&lt;50000),"HIGH RISK","SAFE")</f>
        <v>SAFE</v>
      </c>
      <c r="J968" s="10" t="str">
        <f>IF(Table1_2[[#This Row],[Loan_Status]]="pending","follow-up needed","done")</f>
        <v>follow-up needed</v>
      </c>
      <c r="K9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69" spans="1:11">
      <c r="A969" s="9" t="s">
        <v>996</v>
      </c>
      <c r="B969" s="9" t="s">
        <v>19</v>
      </c>
      <c r="C969" s="9" t="s">
        <v>14</v>
      </c>
      <c r="D969">
        <v>80891</v>
      </c>
      <c r="E969">
        <v>29330</v>
      </c>
      <c r="F969" s="9" t="s">
        <v>10</v>
      </c>
      <c r="G969" s="9" t="s">
        <v>20</v>
      </c>
      <c r="H969" s="9" t="s">
        <v>11</v>
      </c>
      <c r="I969" s="9" t="str">
        <f>IF(AND(Table1_2[[#This Row],[Credit_History]]="Poor",Table1_2[[#This Row],[Loan_Amount]]&lt;50000),"HIGH RISK","SAFE")</f>
        <v>HIGH RISK</v>
      </c>
      <c r="J969" s="10" t="str">
        <f>IF(Table1_2[[#This Row],[Loan_Status]]="pending","follow-up needed","done")</f>
        <v>done</v>
      </c>
      <c r="K9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70" spans="1:11">
      <c r="A970" s="9" t="s">
        <v>997</v>
      </c>
      <c r="B970" s="9" t="s">
        <v>5032</v>
      </c>
      <c r="C970" s="9" t="s">
        <v>14</v>
      </c>
      <c r="D970">
        <v>69871</v>
      </c>
      <c r="E970">
        <v>41129</v>
      </c>
      <c r="F970" s="9" t="s">
        <v>10</v>
      </c>
      <c r="G970" s="9" t="s">
        <v>24</v>
      </c>
      <c r="H970" s="9" t="s">
        <v>11</v>
      </c>
      <c r="I970" s="9" t="str">
        <f>IF(AND(Table1_2[[#This Row],[Credit_History]]="Poor",Table1_2[[#This Row],[Loan_Amount]]&lt;50000),"HIGH RISK","SAFE")</f>
        <v>HIGH RISK</v>
      </c>
      <c r="J970" s="10" t="str">
        <f>IF(Table1_2[[#This Row],[Loan_Status]]="pending","follow-up needed","done")</f>
        <v>follow-up needed</v>
      </c>
      <c r="K9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71" spans="1:11">
      <c r="A971" s="9" t="s">
        <v>998</v>
      </c>
      <c r="B971" s="9" t="s">
        <v>36</v>
      </c>
      <c r="C971" s="9" t="s">
        <v>46</v>
      </c>
      <c r="D971">
        <v>150357</v>
      </c>
      <c r="E971">
        <v>69878</v>
      </c>
      <c r="F971" s="9" t="s">
        <v>10</v>
      </c>
      <c r="G971" s="9" t="s">
        <v>24</v>
      </c>
      <c r="H971" s="9" t="s">
        <v>17</v>
      </c>
      <c r="I971" s="9" t="str">
        <f>IF(AND(Table1_2[[#This Row],[Credit_History]]="Poor",Table1_2[[#This Row],[Loan_Amount]]&lt;50000),"HIGH RISK","SAFE")</f>
        <v>SAFE</v>
      </c>
      <c r="J971" s="10" t="str">
        <f>IF(Table1_2[[#This Row],[Loan_Status]]="pending","follow-up needed","done")</f>
        <v>follow-up needed</v>
      </c>
      <c r="K9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72" spans="1:11">
      <c r="A972" s="9" t="s">
        <v>999</v>
      </c>
      <c r="B972" s="9" t="s">
        <v>36</v>
      </c>
      <c r="C972" s="9" t="s">
        <v>46</v>
      </c>
      <c r="D972">
        <v>81693</v>
      </c>
      <c r="E972">
        <v>53429</v>
      </c>
      <c r="F972" s="9" t="s">
        <v>10</v>
      </c>
      <c r="G972" s="9" t="s">
        <v>16</v>
      </c>
      <c r="H972" s="9" t="s">
        <v>11</v>
      </c>
      <c r="I972" s="9" t="str">
        <f>IF(AND(Table1_2[[#This Row],[Credit_History]]="Poor",Table1_2[[#This Row],[Loan_Amount]]&lt;50000),"HIGH RISK","SAFE")</f>
        <v>SAFE</v>
      </c>
      <c r="J972" s="10" t="str">
        <f>IF(Table1_2[[#This Row],[Loan_Status]]="pending","follow-up needed","done")</f>
        <v>done</v>
      </c>
      <c r="K9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73" spans="1:11">
      <c r="A973" s="9" t="s">
        <v>1000</v>
      </c>
      <c r="B973" s="9" t="s">
        <v>36</v>
      </c>
      <c r="C973" s="9" t="s">
        <v>14</v>
      </c>
      <c r="D973">
        <v>139261</v>
      </c>
      <c r="E973">
        <v>64475</v>
      </c>
      <c r="F973" s="9" t="s">
        <v>15</v>
      </c>
      <c r="G973" s="9" t="s">
        <v>24</v>
      </c>
      <c r="H973" s="9" t="s">
        <v>21</v>
      </c>
      <c r="I973" s="9" t="str">
        <f>IF(AND(Table1_2[[#This Row],[Credit_History]]="Poor",Table1_2[[#This Row],[Loan_Amount]]&lt;50000),"HIGH RISK","SAFE")</f>
        <v>SAFE</v>
      </c>
      <c r="J973" s="10" t="str">
        <f>IF(Table1_2[[#This Row],[Loan_Status]]="pending","follow-up needed","done")</f>
        <v>follow-up needed</v>
      </c>
      <c r="K9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74" spans="1:11">
      <c r="A974" s="9" t="s">
        <v>1001</v>
      </c>
      <c r="B974" s="9" t="s">
        <v>19</v>
      </c>
      <c r="C974" s="9" t="s">
        <v>14</v>
      </c>
      <c r="D974">
        <v>48775</v>
      </c>
      <c r="E974">
        <v>17019</v>
      </c>
      <c r="F974" s="9" t="s">
        <v>15</v>
      </c>
      <c r="G974" s="9" t="s">
        <v>20</v>
      </c>
      <c r="H974" s="9" t="s">
        <v>11</v>
      </c>
      <c r="I974" s="9" t="str">
        <f>IF(AND(Table1_2[[#This Row],[Credit_History]]="Poor",Table1_2[[#This Row],[Loan_Amount]]&lt;50000),"HIGH RISK","SAFE")</f>
        <v>SAFE</v>
      </c>
      <c r="J974" s="10" t="str">
        <f>IF(Table1_2[[#This Row],[Loan_Status]]="pending","follow-up needed","done")</f>
        <v>done</v>
      </c>
      <c r="K9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75" spans="1:11">
      <c r="A975" s="9" t="s">
        <v>1002</v>
      </c>
      <c r="B975" s="9" t="s">
        <v>36</v>
      </c>
      <c r="C975" s="9" t="s">
        <v>11579</v>
      </c>
      <c r="D975">
        <v>166543</v>
      </c>
      <c r="E975">
        <v>27111</v>
      </c>
      <c r="F975" s="9" t="s">
        <v>10</v>
      </c>
      <c r="G975" s="9" t="s">
        <v>16</v>
      </c>
      <c r="H975" s="9" t="s">
        <v>17</v>
      </c>
      <c r="I975" s="9" t="str">
        <f>IF(AND(Table1_2[[#This Row],[Credit_History]]="Poor",Table1_2[[#This Row],[Loan_Amount]]&lt;50000),"HIGH RISK","SAFE")</f>
        <v>HIGH RISK</v>
      </c>
      <c r="J975" s="10" t="str">
        <f>IF(Table1_2[[#This Row],[Loan_Status]]="pending","follow-up needed","done")</f>
        <v>done</v>
      </c>
      <c r="K9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76" spans="1:11">
      <c r="A976" s="9" t="s">
        <v>1003</v>
      </c>
      <c r="B976" s="9" t="s">
        <v>19</v>
      </c>
      <c r="C976" s="9" t="s">
        <v>9</v>
      </c>
      <c r="D976">
        <v>149791</v>
      </c>
      <c r="E976">
        <v>60223</v>
      </c>
      <c r="F976" s="9" t="s">
        <v>15</v>
      </c>
      <c r="G976" s="9" t="s">
        <v>11578</v>
      </c>
      <c r="H976" s="9" t="s">
        <v>31</v>
      </c>
      <c r="I976" s="9" t="str">
        <f>IF(AND(Table1_2[[#This Row],[Credit_History]]="Poor",Table1_2[[#This Row],[Loan_Amount]]&lt;50000),"HIGH RISK","SAFE")</f>
        <v>SAFE</v>
      </c>
      <c r="J976" s="10" t="str">
        <f>IF(Table1_2[[#This Row],[Loan_Status]]="pending","follow-up needed","done")</f>
        <v>follow-up needed</v>
      </c>
      <c r="K9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77" spans="1:11">
      <c r="A977" s="9" t="s">
        <v>1004</v>
      </c>
      <c r="B977" s="9" t="s">
        <v>36</v>
      </c>
      <c r="C977" s="9" t="s">
        <v>9</v>
      </c>
      <c r="D977">
        <v>54577</v>
      </c>
      <c r="E977">
        <v>69664</v>
      </c>
      <c r="F977" s="9" t="s">
        <v>10</v>
      </c>
      <c r="G977" s="9" t="s">
        <v>11578</v>
      </c>
      <c r="H977" s="9" t="s">
        <v>17</v>
      </c>
      <c r="I977" s="9" t="str">
        <f>IF(AND(Table1_2[[#This Row],[Credit_History]]="Poor",Table1_2[[#This Row],[Loan_Amount]]&lt;50000),"HIGH RISK","SAFE")</f>
        <v>SAFE</v>
      </c>
      <c r="J977" s="10" t="str">
        <f>IF(Table1_2[[#This Row],[Loan_Status]]="pending","follow-up needed","done")</f>
        <v>follow-up needed</v>
      </c>
      <c r="K9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78" spans="1:11">
      <c r="A978" s="9" t="s">
        <v>1005</v>
      </c>
      <c r="B978" s="9" t="s">
        <v>36</v>
      </c>
      <c r="C978" s="9" t="s">
        <v>9</v>
      </c>
      <c r="D978">
        <v>117926</v>
      </c>
      <c r="E978">
        <v>6878</v>
      </c>
      <c r="F978" s="9" t="s">
        <v>10</v>
      </c>
      <c r="G978" s="9" t="s">
        <v>16</v>
      </c>
      <c r="H978" s="9" t="s">
        <v>17</v>
      </c>
      <c r="I978" s="9" t="str">
        <f>IF(AND(Table1_2[[#This Row],[Credit_History]]="Poor",Table1_2[[#This Row],[Loan_Amount]]&lt;50000),"HIGH RISK","SAFE")</f>
        <v>HIGH RISK</v>
      </c>
      <c r="J978" s="10" t="str">
        <f>IF(Table1_2[[#This Row],[Loan_Status]]="pending","follow-up needed","done")</f>
        <v>done</v>
      </c>
      <c r="K9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79" spans="1:11">
      <c r="A979" s="9" t="s">
        <v>1006</v>
      </c>
      <c r="B979" s="9" t="s">
        <v>19</v>
      </c>
      <c r="C979" s="9" t="s">
        <v>11579</v>
      </c>
      <c r="D979">
        <v>74836</v>
      </c>
      <c r="E979">
        <v>41755</v>
      </c>
      <c r="F979" s="9" t="s">
        <v>10</v>
      </c>
      <c r="G979" s="9" t="s">
        <v>20</v>
      </c>
      <c r="H979" s="9" t="s">
        <v>21</v>
      </c>
      <c r="I979" s="9" t="str">
        <f>IF(AND(Table1_2[[#This Row],[Credit_History]]="Poor",Table1_2[[#This Row],[Loan_Amount]]&lt;50000),"HIGH RISK","SAFE")</f>
        <v>HIGH RISK</v>
      </c>
      <c r="J979" s="10" t="str">
        <f>IF(Table1_2[[#This Row],[Loan_Status]]="pending","follow-up needed","done")</f>
        <v>done</v>
      </c>
      <c r="K9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80" spans="1:11">
      <c r="A980" s="9" t="s">
        <v>1007</v>
      </c>
      <c r="B980" s="9" t="s">
        <v>36</v>
      </c>
      <c r="C980" s="9" t="s">
        <v>14</v>
      </c>
      <c r="D980">
        <v>147211</v>
      </c>
      <c r="E980">
        <v>55479</v>
      </c>
      <c r="F980" s="9" t="s">
        <v>15</v>
      </c>
      <c r="G980" s="9" t="s">
        <v>20</v>
      </c>
      <c r="H980" s="9" t="s">
        <v>21</v>
      </c>
      <c r="I980" s="9" t="str">
        <f>IF(AND(Table1_2[[#This Row],[Credit_History]]="Poor",Table1_2[[#This Row],[Loan_Amount]]&lt;50000),"HIGH RISK","SAFE")</f>
        <v>SAFE</v>
      </c>
      <c r="J980" s="10" t="str">
        <f>IF(Table1_2[[#This Row],[Loan_Status]]="pending","follow-up needed","done")</f>
        <v>done</v>
      </c>
      <c r="K9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81" spans="1:11">
      <c r="A981" s="9" t="s">
        <v>1008</v>
      </c>
      <c r="B981" s="9" t="s">
        <v>5032</v>
      </c>
      <c r="C981" s="9" t="s">
        <v>9</v>
      </c>
      <c r="D981">
        <v>71410</v>
      </c>
      <c r="E981">
        <v>83241</v>
      </c>
      <c r="F981" s="9" t="s">
        <v>15</v>
      </c>
      <c r="G981" s="9" t="s">
        <v>20</v>
      </c>
      <c r="H981" s="9" t="s">
        <v>31</v>
      </c>
      <c r="I981" s="9" t="str">
        <f>IF(AND(Table1_2[[#This Row],[Credit_History]]="Poor",Table1_2[[#This Row],[Loan_Amount]]&lt;50000),"HIGH RISK","SAFE")</f>
        <v>SAFE</v>
      </c>
      <c r="J981" s="10" t="str">
        <f>IF(Table1_2[[#This Row],[Loan_Status]]="pending","follow-up needed","done")</f>
        <v>done</v>
      </c>
      <c r="K9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82" spans="1:11">
      <c r="A982" s="9" t="s">
        <v>1009</v>
      </c>
      <c r="B982" s="9" t="s">
        <v>5032</v>
      </c>
      <c r="C982" s="9" t="s">
        <v>9</v>
      </c>
      <c r="D982">
        <v>172425</v>
      </c>
      <c r="E982">
        <v>20608</v>
      </c>
      <c r="F982" s="9" t="s">
        <v>10</v>
      </c>
      <c r="G982" s="9" t="s">
        <v>20</v>
      </c>
      <c r="H982" s="9" t="s">
        <v>21</v>
      </c>
      <c r="I982" s="9" t="str">
        <f>IF(AND(Table1_2[[#This Row],[Credit_History]]="Poor",Table1_2[[#This Row],[Loan_Amount]]&lt;50000),"HIGH RISK","SAFE")</f>
        <v>HIGH RISK</v>
      </c>
      <c r="J982" s="10" t="str">
        <f>IF(Table1_2[[#This Row],[Loan_Status]]="pending","follow-up needed","done")</f>
        <v>done</v>
      </c>
      <c r="K9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83" spans="1:11">
      <c r="A983" s="9" t="s">
        <v>1010</v>
      </c>
      <c r="B983" s="9" t="s">
        <v>5032</v>
      </c>
      <c r="C983" s="9" t="s">
        <v>11579</v>
      </c>
      <c r="D983">
        <v>106053</v>
      </c>
      <c r="E983">
        <v>36141</v>
      </c>
      <c r="F983" s="9" t="s">
        <v>10</v>
      </c>
      <c r="G983" s="9" t="s">
        <v>16</v>
      </c>
      <c r="H983" s="9" t="s">
        <v>21</v>
      </c>
      <c r="I983" s="9" t="str">
        <f>IF(AND(Table1_2[[#This Row],[Credit_History]]="Poor",Table1_2[[#This Row],[Loan_Amount]]&lt;50000),"HIGH RISK","SAFE")</f>
        <v>HIGH RISK</v>
      </c>
      <c r="J983" s="10" t="str">
        <f>IF(Table1_2[[#This Row],[Loan_Status]]="pending","follow-up needed","done")</f>
        <v>done</v>
      </c>
      <c r="K9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84" spans="1:11">
      <c r="A984" s="9" t="s">
        <v>1011</v>
      </c>
      <c r="B984" s="9" t="s">
        <v>19</v>
      </c>
      <c r="C984" s="9" t="s">
        <v>14</v>
      </c>
      <c r="D984">
        <v>50508</v>
      </c>
      <c r="E984">
        <v>85111</v>
      </c>
      <c r="F984" s="9" t="s">
        <v>10</v>
      </c>
      <c r="G984" s="9" t="s">
        <v>11578</v>
      </c>
      <c r="H984" s="9" t="s">
        <v>11</v>
      </c>
      <c r="I984" s="9" t="str">
        <f>IF(AND(Table1_2[[#This Row],[Credit_History]]="Poor",Table1_2[[#This Row],[Loan_Amount]]&lt;50000),"HIGH RISK","SAFE")</f>
        <v>SAFE</v>
      </c>
      <c r="J984" s="10" t="str">
        <f>IF(Table1_2[[#This Row],[Loan_Status]]="pending","follow-up needed","done")</f>
        <v>follow-up needed</v>
      </c>
      <c r="K9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85" spans="1:11">
      <c r="A985" s="9" t="s">
        <v>1012</v>
      </c>
      <c r="B985" s="9" t="s">
        <v>19</v>
      </c>
      <c r="C985" s="9" t="s">
        <v>11579</v>
      </c>
      <c r="D985">
        <v>59235</v>
      </c>
      <c r="E985">
        <v>40321</v>
      </c>
      <c r="F985" s="9" t="s">
        <v>10</v>
      </c>
      <c r="G985" s="9" t="s">
        <v>24</v>
      </c>
      <c r="H985" s="9" t="s">
        <v>21</v>
      </c>
      <c r="I985" s="9" t="str">
        <f>IF(AND(Table1_2[[#This Row],[Credit_History]]="Poor",Table1_2[[#This Row],[Loan_Amount]]&lt;50000),"HIGH RISK","SAFE")</f>
        <v>HIGH RISK</v>
      </c>
      <c r="J985" s="10" t="str">
        <f>IF(Table1_2[[#This Row],[Loan_Status]]="pending","follow-up needed","done")</f>
        <v>follow-up needed</v>
      </c>
      <c r="K9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86" spans="1:11">
      <c r="A986" s="9" t="s">
        <v>1013</v>
      </c>
      <c r="B986" s="9" t="s">
        <v>36</v>
      </c>
      <c r="C986" s="9" t="s">
        <v>9</v>
      </c>
      <c r="D986">
        <v>23274</v>
      </c>
      <c r="E986">
        <v>88799</v>
      </c>
      <c r="F986" s="9" t="s">
        <v>10</v>
      </c>
      <c r="G986" s="9" t="s">
        <v>11578</v>
      </c>
      <c r="H986" s="9" t="s">
        <v>11</v>
      </c>
      <c r="I986" s="9" t="str">
        <f>IF(AND(Table1_2[[#This Row],[Credit_History]]="Poor",Table1_2[[#This Row],[Loan_Amount]]&lt;50000),"HIGH RISK","SAFE")</f>
        <v>SAFE</v>
      </c>
      <c r="J986" s="10" t="str">
        <f>IF(Table1_2[[#This Row],[Loan_Status]]="pending","follow-up needed","done")</f>
        <v>follow-up needed</v>
      </c>
      <c r="K9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87" spans="1:11">
      <c r="A987" s="9" t="s">
        <v>1014</v>
      </c>
      <c r="B987" s="9" t="s">
        <v>36</v>
      </c>
      <c r="C987" s="9" t="s">
        <v>46</v>
      </c>
      <c r="D987">
        <v>175940</v>
      </c>
      <c r="E987">
        <v>26199</v>
      </c>
      <c r="F987" s="9" t="s">
        <v>10</v>
      </c>
      <c r="G987" s="9" t="s">
        <v>20</v>
      </c>
      <c r="H987" s="9" t="s">
        <v>11</v>
      </c>
      <c r="I987" s="9" t="str">
        <f>IF(AND(Table1_2[[#This Row],[Credit_History]]="Poor",Table1_2[[#This Row],[Loan_Amount]]&lt;50000),"HIGH RISK","SAFE")</f>
        <v>HIGH RISK</v>
      </c>
      <c r="J987" s="10" t="str">
        <f>IF(Table1_2[[#This Row],[Loan_Status]]="pending","follow-up needed","done")</f>
        <v>done</v>
      </c>
      <c r="K9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88" spans="1:11">
      <c r="A988" s="9" t="s">
        <v>1015</v>
      </c>
      <c r="B988" s="9" t="s">
        <v>19</v>
      </c>
      <c r="C988" s="9" t="s">
        <v>9</v>
      </c>
      <c r="D988">
        <v>101663</v>
      </c>
      <c r="E988">
        <v>60208</v>
      </c>
      <c r="F988" s="9" t="s">
        <v>10</v>
      </c>
      <c r="G988" s="9" t="s">
        <v>24</v>
      </c>
      <c r="H988" s="9" t="s">
        <v>11</v>
      </c>
      <c r="I988" s="9" t="str">
        <f>IF(AND(Table1_2[[#This Row],[Credit_History]]="Poor",Table1_2[[#This Row],[Loan_Amount]]&lt;50000),"HIGH RISK","SAFE")</f>
        <v>SAFE</v>
      </c>
      <c r="J988" s="10" t="str">
        <f>IF(Table1_2[[#This Row],[Loan_Status]]="pending","follow-up needed","done")</f>
        <v>follow-up needed</v>
      </c>
      <c r="K9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89" spans="1:11">
      <c r="A989" s="9" t="s">
        <v>1016</v>
      </c>
      <c r="B989" s="9" t="s">
        <v>68</v>
      </c>
      <c r="C989" s="9" t="s">
        <v>46</v>
      </c>
      <c r="D989">
        <v>187868</v>
      </c>
      <c r="E989">
        <v>43838</v>
      </c>
      <c r="F989" s="9" t="s">
        <v>15</v>
      </c>
      <c r="G989" s="9" t="s">
        <v>16</v>
      </c>
      <c r="H989" s="9" t="s">
        <v>11</v>
      </c>
      <c r="I989" s="9" t="str">
        <f>IF(AND(Table1_2[[#This Row],[Credit_History]]="Poor",Table1_2[[#This Row],[Loan_Amount]]&lt;50000),"HIGH RISK","SAFE")</f>
        <v>SAFE</v>
      </c>
      <c r="J989" s="10" t="str">
        <f>IF(Table1_2[[#This Row],[Loan_Status]]="pending","follow-up needed","done")</f>
        <v>done</v>
      </c>
      <c r="K98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990" spans="1:11">
      <c r="A990" s="9" t="s">
        <v>1017</v>
      </c>
      <c r="B990" s="9" t="s">
        <v>19</v>
      </c>
      <c r="C990" s="9" t="s">
        <v>14</v>
      </c>
      <c r="D990">
        <v>146442</v>
      </c>
      <c r="E990">
        <v>43209</v>
      </c>
      <c r="F990" s="9" t="s">
        <v>10</v>
      </c>
      <c r="G990" s="9" t="s">
        <v>24</v>
      </c>
      <c r="H990" s="9" t="s">
        <v>11</v>
      </c>
      <c r="I990" s="9" t="str">
        <f>IF(AND(Table1_2[[#This Row],[Credit_History]]="Poor",Table1_2[[#This Row],[Loan_Amount]]&lt;50000),"HIGH RISK","SAFE")</f>
        <v>HIGH RISK</v>
      </c>
      <c r="J990" s="10" t="str">
        <f>IF(Table1_2[[#This Row],[Loan_Status]]="pending","follow-up needed","done")</f>
        <v>follow-up needed</v>
      </c>
      <c r="K9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91" spans="1:11">
      <c r="A991" s="9" t="s">
        <v>1018</v>
      </c>
      <c r="B991" s="9" t="s">
        <v>19</v>
      </c>
      <c r="C991" s="9" t="s">
        <v>46</v>
      </c>
      <c r="D991">
        <v>124106</v>
      </c>
      <c r="E991">
        <v>72761</v>
      </c>
      <c r="F991" s="9" t="s">
        <v>10</v>
      </c>
      <c r="G991" s="9" t="s">
        <v>16</v>
      </c>
      <c r="H991" s="9" t="s">
        <v>21</v>
      </c>
      <c r="I991" s="9" t="str">
        <f>IF(AND(Table1_2[[#This Row],[Credit_History]]="Poor",Table1_2[[#This Row],[Loan_Amount]]&lt;50000),"HIGH RISK","SAFE")</f>
        <v>SAFE</v>
      </c>
      <c r="J991" s="10" t="str">
        <f>IF(Table1_2[[#This Row],[Loan_Status]]="pending","follow-up needed","done")</f>
        <v>done</v>
      </c>
      <c r="K9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92" spans="1:11">
      <c r="A992" s="9" t="s">
        <v>1019</v>
      </c>
      <c r="B992" s="9" t="s">
        <v>19</v>
      </c>
      <c r="C992" s="9" t="s">
        <v>9</v>
      </c>
      <c r="D992">
        <v>92636</v>
      </c>
      <c r="E992">
        <v>35585</v>
      </c>
      <c r="F992" s="9" t="s">
        <v>15</v>
      </c>
      <c r="G992" s="9" t="s">
        <v>20</v>
      </c>
      <c r="H992" s="9" t="s">
        <v>31</v>
      </c>
      <c r="I992" s="9" t="str">
        <f>IF(AND(Table1_2[[#This Row],[Credit_History]]="Poor",Table1_2[[#This Row],[Loan_Amount]]&lt;50000),"HIGH RISK","SAFE")</f>
        <v>SAFE</v>
      </c>
      <c r="J992" s="10" t="str">
        <f>IF(Table1_2[[#This Row],[Loan_Status]]="pending","follow-up needed","done")</f>
        <v>done</v>
      </c>
      <c r="K9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93" spans="1:11">
      <c r="A993" s="9" t="s">
        <v>1020</v>
      </c>
      <c r="B993" s="9" t="s">
        <v>36</v>
      </c>
      <c r="C993" s="9" t="s">
        <v>14</v>
      </c>
      <c r="D993">
        <v>61168</v>
      </c>
      <c r="E993">
        <v>57475</v>
      </c>
      <c r="F993" s="9" t="s">
        <v>10</v>
      </c>
      <c r="G993" s="9" t="s">
        <v>24</v>
      </c>
      <c r="H993" s="9" t="s">
        <v>31</v>
      </c>
      <c r="I993" s="9" t="str">
        <f>IF(AND(Table1_2[[#This Row],[Credit_History]]="Poor",Table1_2[[#This Row],[Loan_Amount]]&lt;50000),"HIGH RISK","SAFE")</f>
        <v>SAFE</v>
      </c>
      <c r="J993" s="10" t="str">
        <f>IF(Table1_2[[#This Row],[Loan_Status]]="pending","follow-up needed","done")</f>
        <v>follow-up needed</v>
      </c>
      <c r="K9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94" spans="1:11">
      <c r="A994" s="9" t="s">
        <v>1021</v>
      </c>
      <c r="B994" s="9" t="s">
        <v>36</v>
      </c>
      <c r="C994" s="9" t="s">
        <v>9</v>
      </c>
      <c r="D994">
        <v>155257</v>
      </c>
      <c r="E994">
        <v>35588</v>
      </c>
      <c r="F994" s="9" t="s">
        <v>10</v>
      </c>
      <c r="G994" s="9" t="s">
        <v>24</v>
      </c>
      <c r="H994" s="9" t="s">
        <v>11</v>
      </c>
      <c r="I994" s="9" t="str">
        <f>IF(AND(Table1_2[[#This Row],[Credit_History]]="Poor",Table1_2[[#This Row],[Loan_Amount]]&lt;50000),"HIGH RISK","SAFE")</f>
        <v>HIGH RISK</v>
      </c>
      <c r="J994" s="10" t="str">
        <f>IF(Table1_2[[#This Row],[Loan_Status]]="pending","follow-up needed","done")</f>
        <v>follow-up needed</v>
      </c>
      <c r="K9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95" spans="1:11">
      <c r="A995" s="9" t="s">
        <v>1022</v>
      </c>
      <c r="B995" s="9" t="s">
        <v>5032</v>
      </c>
      <c r="C995" s="9" t="s">
        <v>46</v>
      </c>
      <c r="D995">
        <v>28771</v>
      </c>
      <c r="E995">
        <v>6054</v>
      </c>
      <c r="F995" s="9" t="s">
        <v>10</v>
      </c>
      <c r="G995" s="9" t="s">
        <v>20</v>
      </c>
      <c r="H995" s="9" t="s">
        <v>31</v>
      </c>
      <c r="I995" s="9" t="str">
        <f>IF(AND(Table1_2[[#This Row],[Credit_History]]="Poor",Table1_2[[#This Row],[Loan_Amount]]&lt;50000),"HIGH RISK","SAFE")</f>
        <v>HIGH RISK</v>
      </c>
      <c r="J995" s="10" t="str">
        <f>IF(Table1_2[[#This Row],[Loan_Status]]="pending","follow-up needed","done")</f>
        <v>done</v>
      </c>
      <c r="K9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96" spans="1:11">
      <c r="A996" s="9" t="s">
        <v>1023</v>
      </c>
      <c r="B996" s="9" t="s">
        <v>36</v>
      </c>
      <c r="C996" s="9" t="s">
        <v>9</v>
      </c>
      <c r="D996">
        <v>14032</v>
      </c>
      <c r="E996">
        <v>99149</v>
      </c>
      <c r="F996" s="9" t="s">
        <v>10</v>
      </c>
      <c r="G996" s="9" t="s">
        <v>24</v>
      </c>
      <c r="H996" s="9" t="s">
        <v>21</v>
      </c>
      <c r="I996" s="9" t="str">
        <f>IF(AND(Table1_2[[#This Row],[Credit_History]]="Poor",Table1_2[[#This Row],[Loan_Amount]]&lt;50000),"HIGH RISK","SAFE")</f>
        <v>SAFE</v>
      </c>
      <c r="J996" s="10" t="str">
        <f>IF(Table1_2[[#This Row],[Loan_Status]]="pending","follow-up needed","done")</f>
        <v>follow-up needed</v>
      </c>
      <c r="K9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97" spans="1:11">
      <c r="A997" s="9" t="s">
        <v>1024</v>
      </c>
      <c r="B997" s="9" t="s">
        <v>36</v>
      </c>
      <c r="C997" s="9" t="s">
        <v>14</v>
      </c>
      <c r="D997">
        <v>109802</v>
      </c>
      <c r="E997">
        <v>21507</v>
      </c>
      <c r="F997" s="9" t="s">
        <v>15</v>
      </c>
      <c r="G997" s="9" t="s">
        <v>11578</v>
      </c>
      <c r="H997" s="9" t="s">
        <v>11</v>
      </c>
      <c r="I997" s="9" t="str">
        <f>IF(AND(Table1_2[[#This Row],[Credit_History]]="Poor",Table1_2[[#This Row],[Loan_Amount]]&lt;50000),"HIGH RISK","SAFE")</f>
        <v>SAFE</v>
      </c>
      <c r="J997" s="10" t="str">
        <f>IF(Table1_2[[#This Row],[Loan_Status]]="pending","follow-up needed","done")</f>
        <v>follow-up needed</v>
      </c>
      <c r="K9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98" spans="1:11">
      <c r="A998" s="9" t="s">
        <v>1025</v>
      </c>
      <c r="B998" s="9" t="s">
        <v>19</v>
      </c>
      <c r="C998" s="9" t="s">
        <v>46</v>
      </c>
      <c r="D998">
        <v>121576</v>
      </c>
      <c r="E998">
        <v>49106</v>
      </c>
      <c r="F998" s="9" t="s">
        <v>10</v>
      </c>
      <c r="G998" s="9" t="s">
        <v>16</v>
      </c>
      <c r="H998" s="9" t="s">
        <v>11</v>
      </c>
      <c r="I998" s="9" t="str">
        <f>IF(AND(Table1_2[[#This Row],[Credit_History]]="Poor",Table1_2[[#This Row],[Loan_Amount]]&lt;50000),"HIGH RISK","SAFE")</f>
        <v>HIGH RISK</v>
      </c>
      <c r="J998" s="10" t="str">
        <f>IF(Table1_2[[#This Row],[Loan_Status]]="pending","follow-up needed","done")</f>
        <v>done</v>
      </c>
      <c r="K9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999" spans="1:11">
      <c r="A999" s="9" t="s">
        <v>1026</v>
      </c>
      <c r="B999" s="9" t="s">
        <v>19</v>
      </c>
      <c r="C999" s="9" t="s">
        <v>14</v>
      </c>
      <c r="D999">
        <v>52465</v>
      </c>
      <c r="E999">
        <v>88462</v>
      </c>
      <c r="F999" s="9" t="s">
        <v>10</v>
      </c>
      <c r="G999" s="9" t="s">
        <v>16</v>
      </c>
      <c r="H999" s="9" t="s">
        <v>11</v>
      </c>
      <c r="I999" s="9" t="str">
        <f>IF(AND(Table1_2[[#This Row],[Credit_History]]="Poor",Table1_2[[#This Row],[Loan_Amount]]&lt;50000),"HIGH RISK","SAFE")</f>
        <v>SAFE</v>
      </c>
      <c r="J999" s="10" t="str">
        <f>IF(Table1_2[[#This Row],[Loan_Status]]="pending","follow-up needed","done")</f>
        <v>done</v>
      </c>
      <c r="K9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00" spans="1:11">
      <c r="A1000" s="9" t="s">
        <v>1027</v>
      </c>
      <c r="B1000" s="9" t="s">
        <v>5032</v>
      </c>
      <c r="C1000" s="9" t="s">
        <v>11579</v>
      </c>
      <c r="D1000">
        <v>104586</v>
      </c>
      <c r="E1000">
        <v>15740</v>
      </c>
      <c r="F1000" s="9" t="s">
        <v>10</v>
      </c>
      <c r="G1000" s="9" t="s">
        <v>24</v>
      </c>
      <c r="H1000" s="9" t="s">
        <v>11</v>
      </c>
      <c r="I1000" s="9" t="str">
        <f>IF(AND(Table1_2[[#This Row],[Credit_History]]="Poor",Table1_2[[#This Row],[Loan_Amount]]&lt;50000),"HIGH RISK","SAFE")</f>
        <v>HIGH RISK</v>
      </c>
      <c r="J1000" s="10" t="str">
        <f>IF(Table1_2[[#This Row],[Loan_Status]]="pending","follow-up needed","done")</f>
        <v>follow-up needed</v>
      </c>
      <c r="K10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01" spans="1:11">
      <c r="A1001" s="9" t="s">
        <v>1028</v>
      </c>
      <c r="B1001" s="9" t="s">
        <v>5032</v>
      </c>
      <c r="C1001" s="9" t="s">
        <v>14</v>
      </c>
      <c r="D1001">
        <v>83766</v>
      </c>
      <c r="E1001">
        <v>35932</v>
      </c>
      <c r="F1001" s="9" t="s">
        <v>15</v>
      </c>
      <c r="G1001" s="9" t="s">
        <v>16</v>
      </c>
      <c r="H1001" s="9" t="s">
        <v>21</v>
      </c>
      <c r="I1001" s="9" t="str">
        <f>IF(AND(Table1_2[[#This Row],[Credit_History]]="Poor",Table1_2[[#This Row],[Loan_Amount]]&lt;50000),"HIGH RISK","SAFE")</f>
        <v>SAFE</v>
      </c>
      <c r="J1001" s="10" t="str">
        <f>IF(Table1_2[[#This Row],[Loan_Status]]="pending","follow-up needed","done")</f>
        <v>done</v>
      </c>
      <c r="K100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002" spans="1:11">
      <c r="A1002" s="9" t="s">
        <v>1029</v>
      </c>
      <c r="B1002" s="9" t="s">
        <v>19</v>
      </c>
      <c r="C1002" s="9" t="s">
        <v>9</v>
      </c>
      <c r="D1002">
        <v>104477</v>
      </c>
      <c r="E1002">
        <v>70876</v>
      </c>
      <c r="F1002" s="9" t="s">
        <v>10</v>
      </c>
      <c r="G1002" s="9" t="s">
        <v>16</v>
      </c>
      <c r="H1002" s="9" t="s">
        <v>11</v>
      </c>
      <c r="I1002" s="9" t="str">
        <f>IF(AND(Table1_2[[#This Row],[Credit_History]]="Poor",Table1_2[[#This Row],[Loan_Amount]]&lt;50000),"HIGH RISK","SAFE")</f>
        <v>SAFE</v>
      </c>
      <c r="J1002" s="10" t="str">
        <f>IF(Table1_2[[#This Row],[Loan_Status]]="pending","follow-up needed","done")</f>
        <v>done</v>
      </c>
      <c r="K10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03" spans="1:11">
      <c r="A1003" s="9" t="s">
        <v>1030</v>
      </c>
      <c r="B1003" s="9" t="s">
        <v>5032</v>
      </c>
      <c r="C1003" s="9" t="s">
        <v>11579</v>
      </c>
      <c r="D1003">
        <v>23443</v>
      </c>
      <c r="E1003">
        <v>63480</v>
      </c>
      <c r="F1003" s="9" t="s">
        <v>10</v>
      </c>
      <c r="G1003" s="9" t="s">
        <v>24</v>
      </c>
      <c r="H1003" s="9" t="s">
        <v>17</v>
      </c>
      <c r="I1003" s="9" t="str">
        <f>IF(AND(Table1_2[[#This Row],[Credit_History]]="Poor",Table1_2[[#This Row],[Loan_Amount]]&lt;50000),"HIGH RISK","SAFE")</f>
        <v>SAFE</v>
      </c>
      <c r="J1003" s="10" t="str">
        <f>IF(Table1_2[[#This Row],[Loan_Status]]="pending","follow-up needed","done")</f>
        <v>follow-up needed</v>
      </c>
      <c r="K10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04" spans="1:11">
      <c r="A1004" s="9" t="s">
        <v>1031</v>
      </c>
      <c r="B1004" s="9" t="s">
        <v>5032</v>
      </c>
      <c r="C1004" s="9" t="s">
        <v>46</v>
      </c>
      <c r="D1004">
        <v>184896</v>
      </c>
      <c r="E1004">
        <v>61359</v>
      </c>
      <c r="F1004" s="9" t="s">
        <v>10</v>
      </c>
      <c r="G1004" s="9" t="s">
        <v>11578</v>
      </c>
      <c r="H1004" s="9" t="s">
        <v>11</v>
      </c>
      <c r="I1004" s="9" t="str">
        <f>IF(AND(Table1_2[[#This Row],[Credit_History]]="Poor",Table1_2[[#This Row],[Loan_Amount]]&lt;50000),"HIGH RISK","SAFE")</f>
        <v>SAFE</v>
      </c>
      <c r="J1004" s="10" t="str">
        <f>IF(Table1_2[[#This Row],[Loan_Status]]="pending","follow-up needed","done")</f>
        <v>follow-up needed</v>
      </c>
      <c r="K10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05" spans="1:11">
      <c r="A1005" s="9" t="s">
        <v>1032</v>
      </c>
      <c r="B1005" s="9" t="s">
        <v>5032</v>
      </c>
      <c r="C1005" s="9" t="s">
        <v>11579</v>
      </c>
      <c r="D1005">
        <v>120072</v>
      </c>
      <c r="E1005">
        <v>25201</v>
      </c>
      <c r="F1005" s="9" t="s">
        <v>15</v>
      </c>
      <c r="G1005" s="9" t="s">
        <v>24</v>
      </c>
      <c r="H1005" s="9" t="s">
        <v>31</v>
      </c>
      <c r="I1005" s="9" t="str">
        <f>IF(AND(Table1_2[[#This Row],[Credit_History]]="Poor",Table1_2[[#This Row],[Loan_Amount]]&lt;50000),"HIGH RISK","SAFE")</f>
        <v>SAFE</v>
      </c>
      <c r="J1005" s="10" t="str">
        <f>IF(Table1_2[[#This Row],[Loan_Status]]="pending","follow-up needed","done")</f>
        <v>follow-up needed</v>
      </c>
      <c r="K10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06" spans="1:11">
      <c r="A1006" s="9" t="s">
        <v>1033</v>
      </c>
      <c r="B1006" s="9" t="s">
        <v>19</v>
      </c>
      <c r="C1006" s="9" t="s">
        <v>11579</v>
      </c>
      <c r="D1006">
        <v>146978</v>
      </c>
      <c r="E1006">
        <v>27015</v>
      </c>
      <c r="F1006" s="9" t="s">
        <v>10</v>
      </c>
      <c r="G1006" s="9" t="s">
        <v>11578</v>
      </c>
      <c r="H1006" s="9" t="s">
        <v>11</v>
      </c>
      <c r="I1006" s="9" t="str">
        <f>IF(AND(Table1_2[[#This Row],[Credit_History]]="Poor",Table1_2[[#This Row],[Loan_Amount]]&lt;50000),"HIGH RISK","SAFE")</f>
        <v>HIGH RISK</v>
      </c>
      <c r="J1006" s="10" t="str">
        <f>IF(Table1_2[[#This Row],[Loan_Status]]="pending","follow-up needed","done")</f>
        <v>follow-up needed</v>
      </c>
      <c r="K10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07" spans="1:11">
      <c r="A1007" s="9" t="s">
        <v>1034</v>
      </c>
      <c r="B1007" s="9" t="s">
        <v>36</v>
      </c>
      <c r="C1007" s="9" t="s">
        <v>9</v>
      </c>
      <c r="D1007">
        <v>110611</v>
      </c>
      <c r="E1007">
        <v>44038</v>
      </c>
      <c r="F1007" s="9" t="s">
        <v>15</v>
      </c>
      <c r="G1007" s="9" t="s">
        <v>16</v>
      </c>
      <c r="H1007" s="9" t="s">
        <v>17</v>
      </c>
      <c r="I1007" s="9" t="str">
        <f>IF(AND(Table1_2[[#This Row],[Credit_History]]="Poor",Table1_2[[#This Row],[Loan_Amount]]&lt;50000),"HIGH RISK","SAFE")</f>
        <v>SAFE</v>
      </c>
      <c r="J1007" s="10" t="str">
        <f>IF(Table1_2[[#This Row],[Loan_Status]]="pending","follow-up needed","done")</f>
        <v>done</v>
      </c>
      <c r="K100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008" spans="1:11">
      <c r="A1008" s="9" t="s">
        <v>1035</v>
      </c>
      <c r="B1008" s="9" t="s">
        <v>5032</v>
      </c>
      <c r="C1008" s="9" t="s">
        <v>9</v>
      </c>
      <c r="D1008">
        <v>167976</v>
      </c>
      <c r="E1008">
        <v>10535</v>
      </c>
      <c r="F1008" s="9" t="s">
        <v>10</v>
      </c>
      <c r="G1008" s="9" t="s">
        <v>20</v>
      </c>
      <c r="H1008" s="9" t="s">
        <v>21</v>
      </c>
      <c r="I1008" s="9" t="str">
        <f>IF(AND(Table1_2[[#This Row],[Credit_History]]="Poor",Table1_2[[#This Row],[Loan_Amount]]&lt;50000),"HIGH RISK","SAFE")</f>
        <v>HIGH RISK</v>
      </c>
      <c r="J1008" s="10" t="str">
        <f>IF(Table1_2[[#This Row],[Loan_Status]]="pending","follow-up needed","done")</f>
        <v>done</v>
      </c>
      <c r="K10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09" spans="1:11">
      <c r="A1009" s="9" t="s">
        <v>1036</v>
      </c>
      <c r="B1009" s="9" t="s">
        <v>5032</v>
      </c>
      <c r="C1009" s="9" t="s">
        <v>46</v>
      </c>
      <c r="D1009">
        <v>49925</v>
      </c>
      <c r="E1009">
        <v>88864</v>
      </c>
      <c r="F1009" s="9" t="s">
        <v>10</v>
      </c>
      <c r="G1009" s="9" t="s">
        <v>24</v>
      </c>
      <c r="H1009" s="9" t="s">
        <v>11</v>
      </c>
      <c r="I1009" s="9" t="str">
        <f>IF(AND(Table1_2[[#This Row],[Credit_History]]="Poor",Table1_2[[#This Row],[Loan_Amount]]&lt;50000),"HIGH RISK","SAFE")</f>
        <v>SAFE</v>
      </c>
      <c r="J1009" s="10" t="str">
        <f>IF(Table1_2[[#This Row],[Loan_Status]]="pending","follow-up needed","done")</f>
        <v>follow-up needed</v>
      </c>
      <c r="K10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10" spans="1:11">
      <c r="A1010" s="9" t="s">
        <v>1037</v>
      </c>
      <c r="B1010" s="9" t="s">
        <v>36</v>
      </c>
      <c r="C1010" s="9" t="s">
        <v>46</v>
      </c>
      <c r="D1010">
        <v>115276</v>
      </c>
      <c r="E1010">
        <v>32334</v>
      </c>
      <c r="F1010" s="9" t="s">
        <v>10</v>
      </c>
      <c r="G1010" s="9" t="s">
        <v>24</v>
      </c>
      <c r="H1010" s="9" t="s">
        <v>11</v>
      </c>
      <c r="I1010" s="9" t="str">
        <f>IF(AND(Table1_2[[#This Row],[Credit_History]]="Poor",Table1_2[[#This Row],[Loan_Amount]]&lt;50000),"HIGH RISK","SAFE")</f>
        <v>HIGH RISK</v>
      </c>
      <c r="J1010" s="10" t="str">
        <f>IF(Table1_2[[#This Row],[Loan_Status]]="pending","follow-up needed","done")</f>
        <v>follow-up needed</v>
      </c>
      <c r="K10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11" spans="1:11">
      <c r="A1011" s="9" t="s">
        <v>1038</v>
      </c>
      <c r="B1011" s="9" t="s">
        <v>19</v>
      </c>
      <c r="C1011" s="9" t="s">
        <v>46</v>
      </c>
      <c r="D1011">
        <v>165448</v>
      </c>
      <c r="E1011">
        <v>14103</v>
      </c>
      <c r="F1011" s="9" t="s">
        <v>10</v>
      </c>
      <c r="G1011" s="9" t="s">
        <v>20</v>
      </c>
      <c r="H1011" s="9" t="s">
        <v>11</v>
      </c>
      <c r="I1011" s="9" t="str">
        <f>IF(AND(Table1_2[[#This Row],[Credit_History]]="Poor",Table1_2[[#This Row],[Loan_Amount]]&lt;50000),"HIGH RISK","SAFE")</f>
        <v>HIGH RISK</v>
      </c>
      <c r="J1011" s="10" t="str">
        <f>IF(Table1_2[[#This Row],[Loan_Status]]="pending","follow-up needed","done")</f>
        <v>done</v>
      </c>
      <c r="K10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12" spans="1:11">
      <c r="A1012" s="9" t="s">
        <v>1039</v>
      </c>
      <c r="B1012" s="9" t="s">
        <v>36</v>
      </c>
      <c r="C1012" s="9" t="s">
        <v>46</v>
      </c>
      <c r="D1012">
        <v>47652</v>
      </c>
      <c r="E1012">
        <v>56399</v>
      </c>
      <c r="F1012" s="9" t="s">
        <v>15</v>
      </c>
      <c r="G1012" s="9" t="s">
        <v>11578</v>
      </c>
      <c r="H1012" s="9" t="s">
        <v>11</v>
      </c>
      <c r="I1012" s="9" t="str">
        <f>IF(AND(Table1_2[[#This Row],[Credit_History]]="Poor",Table1_2[[#This Row],[Loan_Amount]]&lt;50000),"HIGH RISK","SAFE")</f>
        <v>SAFE</v>
      </c>
      <c r="J1012" s="10" t="str">
        <f>IF(Table1_2[[#This Row],[Loan_Status]]="pending","follow-up needed","done")</f>
        <v>follow-up needed</v>
      </c>
      <c r="K10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13" spans="1:11">
      <c r="A1013" s="9" t="s">
        <v>1040</v>
      </c>
      <c r="B1013" s="9" t="s">
        <v>36</v>
      </c>
      <c r="C1013" s="9" t="s">
        <v>11579</v>
      </c>
      <c r="D1013">
        <v>32103</v>
      </c>
      <c r="E1013">
        <v>84608</v>
      </c>
      <c r="F1013" s="9" t="s">
        <v>10</v>
      </c>
      <c r="G1013" s="9" t="s">
        <v>24</v>
      </c>
      <c r="H1013" s="9" t="s">
        <v>31</v>
      </c>
      <c r="I1013" s="9" t="str">
        <f>IF(AND(Table1_2[[#This Row],[Credit_History]]="Poor",Table1_2[[#This Row],[Loan_Amount]]&lt;50000),"HIGH RISK","SAFE")</f>
        <v>SAFE</v>
      </c>
      <c r="J1013" s="10" t="str">
        <f>IF(Table1_2[[#This Row],[Loan_Status]]="pending","follow-up needed","done")</f>
        <v>follow-up needed</v>
      </c>
      <c r="K10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14" spans="1:11">
      <c r="A1014" s="9" t="s">
        <v>1041</v>
      </c>
      <c r="B1014" s="9" t="s">
        <v>36</v>
      </c>
      <c r="C1014" s="9" t="s">
        <v>11579</v>
      </c>
      <c r="D1014">
        <v>130433</v>
      </c>
      <c r="E1014">
        <v>19196</v>
      </c>
      <c r="F1014" s="9" t="s">
        <v>10</v>
      </c>
      <c r="G1014" s="9" t="s">
        <v>24</v>
      </c>
      <c r="H1014" s="9" t="s">
        <v>17</v>
      </c>
      <c r="I1014" s="9" t="str">
        <f>IF(AND(Table1_2[[#This Row],[Credit_History]]="Poor",Table1_2[[#This Row],[Loan_Amount]]&lt;50000),"HIGH RISK","SAFE")</f>
        <v>HIGH RISK</v>
      </c>
      <c r="J1014" s="10" t="str">
        <f>IF(Table1_2[[#This Row],[Loan_Status]]="pending","follow-up needed","done")</f>
        <v>follow-up needed</v>
      </c>
      <c r="K10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15" spans="1:11">
      <c r="A1015" s="9" t="s">
        <v>1042</v>
      </c>
      <c r="B1015" s="9" t="s">
        <v>19</v>
      </c>
      <c r="C1015" s="9" t="s">
        <v>9</v>
      </c>
      <c r="D1015">
        <v>74499</v>
      </c>
      <c r="E1015">
        <v>98911</v>
      </c>
      <c r="F1015" s="9" t="s">
        <v>15</v>
      </c>
      <c r="G1015" s="9" t="s">
        <v>20</v>
      </c>
      <c r="H1015" s="9" t="s">
        <v>11</v>
      </c>
      <c r="I1015" s="9" t="str">
        <f>IF(AND(Table1_2[[#This Row],[Credit_History]]="Poor",Table1_2[[#This Row],[Loan_Amount]]&lt;50000),"HIGH RISK","SAFE")</f>
        <v>SAFE</v>
      </c>
      <c r="J1015" s="10" t="str">
        <f>IF(Table1_2[[#This Row],[Loan_Status]]="pending","follow-up needed","done")</f>
        <v>done</v>
      </c>
      <c r="K10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16" spans="1:11">
      <c r="A1016" s="9" t="s">
        <v>1043</v>
      </c>
      <c r="B1016" s="9" t="s">
        <v>19</v>
      </c>
      <c r="C1016" s="9" t="s">
        <v>14</v>
      </c>
      <c r="D1016">
        <v>159646</v>
      </c>
      <c r="E1016">
        <v>52133</v>
      </c>
      <c r="F1016" s="9" t="s">
        <v>15</v>
      </c>
      <c r="G1016" s="9" t="s">
        <v>16</v>
      </c>
      <c r="H1016" s="9" t="s">
        <v>17</v>
      </c>
      <c r="I1016" s="9" t="str">
        <f>IF(AND(Table1_2[[#This Row],[Credit_History]]="Poor",Table1_2[[#This Row],[Loan_Amount]]&lt;50000),"HIGH RISK","SAFE")</f>
        <v>SAFE</v>
      </c>
      <c r="J1016" s="10" t="str">
        <f>IF(Table1_2[[#This Row],[Loan_Status]]="pending","follow-up needed","done")</f>
        <v>done</v>
      </c>
      <c r="K101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017" spans="1:11">
      <c r="A1017" s="9" t="s">
        <v>1044</v>
      </c>
      <c r="B1017" s="9" t="s">
        <v>36</v>
      </c>
      <c r="C1017" s="9" t="s">
        <v>9</v>
      </c>
      <c r="D1017">
        <v>62951</v>
      </c>
      <c r="E1017">
        <v>61776</v>
      </c>
      <c r="F1017" s="9" t="s">
        <v>15</v>
      </c>
      <c r="G1017" s="9" t="s">
        <v>20</v>
      </c>
      <c r="H1017" s="9" t="s">
        <v>31</v>
      </c>
      <c r="I1017" s="9" t="str">
        <f>IF(AND(Table1_2[[#This Row],[Credit_History]]="Poor",Table1_2[[#This Row],[Loan_Amount]]&lt;50000),"HIGH RISK","SAFE")</f>
        <v>SAFE</v>
      </c>
      <c r="J1017" s="10" t="str">
        <f>IF(Table1_2[[#This Row],[Loan_Status]]="pending","follow-up needed","done")</f>
        <v>done</v>
      </c>
      <c r="K10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18" spans="1:11">
      <c r="A1018" s="9" t="s">
        <v>1045</v>
      </c>
      <c r="B1018" s="9" t="s">
        <v>36</v>
      </c>
      <c r="C1018" s="9" t="s">
        <v>11579</v>
      </c>
      <c r="D1018">
        <v>31254</v>
      </c>
      <c r="E1018">
        <v>38012</v>
      </c>
      <c r="F1018" s="9" t="s">
        <v>15</v>
      </c>
      <c r="G1018" s="9" t="s">
        <v>20</v>
      </c>
      <c r="H1018" s="9" t="s">
        <v>11</v>
      </c>
      <c r="I1018" s="9" t="str">
        <f>IF(AND(Table1_2[[#This Row],[Credit_History]]="Poor",Table1_2[[#This Row],[Loan_Amount]]&lt;50000),"HIGH RISK","SAFE")</f>
        <v>SAFE</v>
      </c>
      <c r="J1018" s="10" t="str">
        <f>IF(Table1_2[[#This Row],[Loan_Status]]="pending","follow-up needed","done")</f>
        <v>done</v>
      </c>
      <c r="K10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19" spans="1:11">
      <c r="A1019" s="9" t="s">
        <v>1046</v>
      </c>
      <c r="B1019" s="9" t="s">
        <v>36</v>
      </c>
      <c r="C1019" s="9" t="s">
        <v>9</v>
      </c>
      <c r="D1019">
        <v>16450</v>
      </c>
      <c r="E1019">
        <v>96012</v>
      </c>
      <c r="F1019" s="9" t="s">
        <v>10</v>
      </c>
      <c r="G1019" s="9" t="s">
        <v>24</v>
      </c>
      <c r="H1019" s="9" t="s">
        <v>11</v>
      </c>
      <c r="I1019" s="9" t="str">
        <f>IF(AND(Table1_2[[#This Row],[Credit_History]]="Poor",Table1_2[[#This Row],[Loan_Amount]]&lt;50000),"HIGH RISK","SAFE")</f>
        <v>SAFE</v>
      </c>
      <c r="J1019" s="10" t="str">
        <f>IF(Table1_2[[#This Row],[Loan_Status]]="pending","follow-up needed","done")</f>
        <v>follow-up needed</v>
      </c>
      <c r="K10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20" spans="1:11">
      <c r="A1020" s="9" t="s">
        <v>1047</v>
      </c>
      <c r="B1020" s="9" t="s">
        <v>19</v>
      </c>
      <c r="C1020" s="9" t="s">
        <v>14</v>
      </c>
      <c r="D1020">
        <v>93535</v>
      </c>
      <c r="E1020">
        <v>12023</v>
      </c>
      <c r="F1020" s="9" t="s">
        <v>10</v>
      </c>
      <c r="G1020" s="9" t="s">
        <v>24</v>
      </c>
      <c r="H1020" s="9" t="s">
        <v>31</v>
      </c>
      <c r="I1020" s="9" t="str">
        <f>IF(AND(Table1_2[[#This Row],[Credit_History]]="Poor",Table1_2[[#This Row],[Loan_Amount]]&lt;50000),"HIGH RISK","SAFE")</f>
        <v>HIGH RISK</v>
      </c>
      <c r="J1020" s="10" t="str">
        <f>IF(Table1_2[[#This Row],[Loan_Status]]="pending","follow-up needed","done")</f>
        <v>follow-up needed</v>
      </c>
      <c r="K10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21" spans="1:11">
      <c r="A1021" s="9" t="s">
        <v>1048</v>
      </c>
      <c r="B1021" s="9" t="s">
        <v>36</v>
      </c>
      <c r="C1021" s="9" t="s">
        <v>46</v>
      </c>
      <c r="D1021">
        <v>13161</v>
      </c>
      <c r="E1021">
        <v>89710</v>
      </c>
      <c r="F1021" s="9" t="s">
        <v>10</v>
      </c>
      <c r="G1021" s="9" t="s">
        <v>11578</v>
      </c>
      <c r="H1021" s="9" t="s">
        <v>17</v>
      </c>
      <c r="I1021" s="9" t="str">
        <f>IF(AND(Table1_2[[#This Row],[Credit_History]]="Poor",Table1_2[[#This Row],[Loan_Amount]]&lt;50000),"HIGH RISK","SAFE")</f>
        <v>SAFE</v>
      </c>
      <c r="J1021" s="10" t="str">
        <f>IF(Table1_2[[#This Row],[Loan_Status]]="pending","follow-up needed","done")</f>
        <v>follow-up needed</v>
      </c>
      <c r="K10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22" spans="1:11">
      <c r="A1022" s="9" t="s">
        <v>1049</v>
      </c>
      <c r="B1022" s="9" t="s">
        <v>36</v>
      </c>
      <c r="C1022" s="9" t="s">
        <v>11579</v>
      </c>
      <c r="D1022">
        <v>193336</v>
      </c>
      <c r="E1022">
        <v>71694</v>
      </c>
      <c r="F1022" s="9" t="s">
        <v>10</v>
      </c>
      <c r="G1022" s="9" t="s">
        <v>11578</v>
      </c>
      <c r="H1022" s="9" t="s">
        <v>11</v>
      </c>
      <c r="I1022" s="9" t="str">
        <f>IF(AND(Table1_2[[#This Row],[Credit_History]]="Poor",Table1_2[[#This Row],[Loan_Amount]]&lt;50000),"HIGH RISK","SAFE")</f>
        <v>SAFE</v>
      </c>
      <c r="J1022" s="10" t="str">
        <f>IF(Table1_2[[#This Row],[Loan_Status]]="pending","follow-up needed","done")</f>
        <v>follow-up needed</v>
      </c>
      <c r="K10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23" spans="1:11">
      <c r="A1023" s="9" t="s">
        <v>1050</v>
      </c>
      <c r="B1023" s="9" t="s">
        <v>19</v>
      </c>
      <c r="C1023" s="9" t="s">
        <v>9</v>
      </c>
      <c r="D1023">
        <v>45716</v>
      </c>
      <c r="E1023">
        <v>45505</v>
      </c>
      <c r="F1023" s="9" t="s">
        <v>10</v>
      </c>
      <c r="G1023" s="9" t="s">
        <v>16</v>
      </c>
      <c r="H1023" s="9" t="s">
        <v>31</v>
      </c>
      <c r="I1023" s="9" t="str">
        <f>IF(AND(Table1_2[[#This Row],[Credit_History]]="Poor",Table1_2[[#This Row],[Loan_Amount]]&lt;50000),"HIGH RISK","SAFE")</f>
        <v>HIGH RISK</v>
      </c>
      <c r="J1023" s="10" t="str">
        <f>IF(Table1_2[[#This Row],[Loan_Status]]="pending","follow-up needed","done")</f>
        <v>done</v>
      </c>
      <c r="K10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24" spans="1:11">
      <c r="A1024" s="9" t="s">
        <v>1051</v>
      </c>
      <c r="B1024" s="9" t="s">
        <v>19</v>
      </c>
      <c r="C1024" s="9" t="s">
        <v>9</v>
      </c>
      <c r="D1024">
        <v>80070</v>
      </c>
      <c r="E1024">
        <v>31106</v>
      </c>
      <c r="F1024" s="9" t="s">
        <v>10</v>
      </c>
      <c r="G1024" s="9" t="s">
        <v>24</v>
      </c>
      <c r="H1024" s="9" t="s">
        <v>21</v>
      </c>
      <c r="I1024" s="9" t="str">
        <f>IF(AND(Table1_2[[#This Row],[Credit_History]]="Poor",Table1_2[[#This Row],[Loan_Amount]]&lt;50000),"HIGH RISK","SAFE")</f>
        <v>HIGH RISK</v>
      </c>
      <c r="J1024" s="10" t="str">
        <f>IF(Table1_2[[#This Row],[Loan_Status]]="pending","follow-up needed","done")</f>
        <v>follow-up needed</v>
      </c>
      <c r="K10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25" spans="1:11">
      <c r="A1025" s="9" t="s">
        <v>1052</v>
      </c>
      <c r="B1025" s="9" t="s">
        <v>152</v>
      </c>
      <c r="C1025" s="9" t="s">
        <v>9</v>
      </c>
      <c r="D1025">
        <v>162763</v>
      </c>
      <c r="E1025">
        <v>5193</v>
      </c>
      <c r="F1025" s="9" t="s">
        <v>10</v>
      </c>
      <c r="G1025" s="9" t="s">
        <v>24</v>
      </c>
      <c r="H1025" s="9" t="s">
        <v>11</v>
      </c>
      <c r="I1025" s="9" t="str">
        <f>IF(AND(Table1_2[[#This Row],[Credit_History]]="Poor",Table1_2[[#This Row],[Loan_Amount]]&lt;50000),"HIGH RISK","SAFE")</f>
        <v>HIGH RISK</v>
      </c>
      <c r="J1025" s="10" t="str">
        <f>IF(Table1_2[[#This Row],[Loan_Status]]="pending","follow-up needed","done")</f>
        <v>follow-up needed</v>
      </c>
      <c r="K10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26" spans="1:11">
      <c r="A1026" s="9" t="s">
        <v>1053</v>
      </c>
      <c r="B1026" s="9" t="s">
        <v>19</v>
      </c>
      <c r="C1026" s="9" t="s">
        <v>9</v>
      </c>
      <c r="D1026">
        <v>74798</v>
      </c>
      <c r="E1026">
        <v>13280</v>
      </c>
      <c r="F1026" s="9" t="s">
        <v>10</v>
      </c>
      <c r="G1026" s="9" t="s">
        <v>20</v>
      </c>
      <c r="H1026" s="9" t="s">
        <v>11</v>
      </c>
      <c r="I1026" s="9" t="str">
        <f>IF(AND(Table1_2[[#This Row],[Credit_History]]="Poor",Table1_2[[#This Row],[Loan_Amount]]&lt;50000),"HIGH RISK","SAFE")</f>
        <v>HIGH RISK</v>
      </c>
      <c r="J1026" s="10" t="str">
        <f>IF(Table1_2[[#This Row],[Loan_Status]]="pending","follow-up needed","done")</f>
        <v>done</v>
      </c>
      <c r="K10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27" spans="1:11">
      <c r="A1027" s="9" t="s">
        <v>1054</v>
      </c>
      <c r="B1027" s="9" t="s">
        <v>36</v>
      </c>
      <c r="C1027" s="9" t="s">
        <v>11579</v>
      </c>
      <c r="D1027">
        <v>84625</v>
      </c>
      <c r="E1027">
        <v>97898</v>
      </c>
      <c r="F1027" s="9" t="s">
        <v>10</v>
      </c>
      <c r="G1027" s="9" t="s">
        <v>11578</v>
      </c>
      <c r="H1027" s="9" t="s">
        <v>21</v>
      </c>
      <c r="I1027" s="9" t="str">
        <f>IF(AND(Table1_2[[#This Row],[Credit_History]]="Poor",Table1_2[[#This Row],[Loan_Amount]]&lt;50000),"HIGH RISK","SAFE")</f>
        <v>SAFE</v>
      </c>
      <c r="J1027" s="10" t="str">
        <f>IF(Table1_2[[#This Row],[Loan_Status]]="pending","follow-up needed","done")</f>
        <v>follow-up needed</v>
      </c>
      <c r="K10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28" spans="1:11">
      <c r="A1028" s="9" t="s">
        <v>1055</v>
      </c>
      <c r="B1028" s="9" t="s">
        <v>36</v>
      </c>
      <c r="C1028" s="9" t="s">
        <v>14</v>
      </c>
      <c r="D1028">
        <v>67772</v>
      </c>
      <c r="E1028">
        <v>47705</v>
      </c>
      <c r="F1028" s="9" t="s">
        <v>15</v>
      </c>
      <c r="G1028" s="9" t="s">
        <v>16</v>
      </c>
      <c r="H1028" s="9" t="s">
        <v>21</v>
      </c>
      <c r="I1028" s="9" t="str">
        <f>IF(AND(Table1_2[[#This Row],[Credit_History]]="Poor",Table1_2[[#This Row],[Loan_Amount]]&lt;50000),"HIGH RISK","SAFE")</f>
        <v>SAFE</v>
      </c>
      <c r="J1028" s="10" t="str">
        <f>IF(Table1_2[[#This Row],[Loan_Status]]="pending","follow-up needed","done")</f>
        <v>done</v>
      </c>
      <c r="K10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29" spans="1:11">
      <c r="A1029" s="9" t="s">
        <v>1056</v>
      </c>
      <c r="B1029" s="9" t="s">
        <v>5032</v>
      </c>
      <c r="C1029" s="9" t="s">
        <v>46</v>
      </c>
      <c r="D1029">
        <v>21280</v>
      </c>
      <c r="E1029">
        <v>14603</v>
      </c>
      <c r="F1029" s="9" t="s">
        <v>10</v>
      </c>
      <c r="G1029" s="9" t="s">
        <v>20</v>
      </c>
      <c r="H1029" s="9" t="s">
        <v>31</v>
      </c>
      <c r="I1029" s="9" t="str">
        <f>IF(AND(Table1_2[[#This Row],[Credit_History]]="Poor",Table1_2[[#This Row],[Loan_Amount]]&lt;50000),"HIGH RISK","SAFE")</f>
        <v>HIGH RISK</v>
      </c>
      <c r="J1029" s="10" t="str">
        <f>IF(Table1_2[[#This Row],[Loan_Status]]="pending","follow-up needed","done")</f>
        <v>done</v>
      </c>
      <c r="K10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30" spans="1:11">
      <c r="A1030" s="9" t="s">
        <v>1057</v>
      </c>
      <c r="B1030" s="9" t="s">
        <v>36</v>
      </c>
      <c r="C1030" s="9" t="s">
        <v>14</v>
      </c>
      <c r="D1030">
        <v>50981</v>
      </c>
      <c r="E1030">
        <v>87190</v>
      </c>
      <c r="F1030" s="9" t="s">
        <v>10</v>
      </c>
      <c r="G1030" s="9" t="s">
        <v>20</v>
      </c>
      <c r="H1030" s="9" t="s">
        <v>21</v>
      </c>
      <c r="I1030" s="9" t="str">
        <f>IF(AND(Table1_2[[#This Row],[Credit_History]]="Poor",Table1_2[[#This Row],[Loan_Amount]]&lt;50000),"HIGH RISK","SAFE")</f>
        <v>SAFE</v>
      </c>
      <c r="J1030" s="10" t="str">
        <f>IF(Table1_2[[#This Row],[Loan_Status]]="pending","follow-up needed","done")</f>
        <v>done</v>
      </c>
      <c r="K10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31" spans="1:11">
      <c r="A1031" s="9" t="s">
        <v>1058</v>
      </c>
      <c r="B1031" s="9" t="s">
        <v>19</v>
      </c>
      <c r="C1031" s="9" t="s">
        <v>14</v>
      </c>
      <c r="D1031">
        <v>182351</v>
      </c>
      <c r="E1031">
        <v>84169</v>
      </c>
      <c r="F1031" s="9" t="s">
        <v>15</v>
      </c>
      <c r="G1031" s="9" t="s">
        <v>20</v>
      </c>
      <c r="H1031" s="9" t="s">
        <v>11</v>
      </c>
      <c r="I1031" s="9" t="str">
        <f>IF(AND(Table1_2[[#This Row],[Credit_History]]="Poor",Table1_2[[#This Row],[Loan_Amount]]&lt;50000),"HIGH RISK","SAFE")</f>
        <v>SAFE</v>
      </c>
      <c r="J1031" s="10" t="str">
        <f>IF(Table1_2[[#This Row],[Loan_Status]]="pending","follow-up needed","done")</f>
        <v>done</v>
      </c>
      <c r="K10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32" spans="1:11">
      <c r="A1032" s="9" t="s">
        <v>1059</v>
      </c>
      <c r="B1032" s="9" t="s">
        <v>19</v>
      </c>
      <c r="C1032" s="9" t="s">
        <v>14</v>
      </c>
      <c r="D1032">
        <v>154891</v>
      </c>
      <c r="E1032">
        <v>15901</v>
      </c>
      <c r="F1032" s="9" t="s">
        <v>10</v>
      </c>
      <c r="G1032" s="9" t="s">
        <v>16</v>
      </c>
      <c r="H1032" s="9" t="s">
        <v>11</v>
      </c>
      <c r="I1032" s="9" t="str">
        <f>IF(AND(Table1_2[[#This Row],[Credit_History]]="Poor",Table1_2[[#This Row],[Loan_Amount]]&lt;50000),"HIGH RISK","SAFE")</f>
        <v>HIGH RISK</v>
      </c>
      <c r="J1032" s="10" t="str">
        <f>IF(Table1_2[[#This Row],[Loan_Status]]="pending","follow-up needed","done")</f>
        <v>done</v>
      </c>
      <c r="K10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33" spans="1:11">
      <c r="A1033" s="9" t="s">
        <v>1060</v>
      </c>
      <c r="B1033" s="9" t="s">
        <v>5032</v>
      </c>
      <c r="C1033" s="9" t="s">
        <v>46</v>
      </c>
      <c r="D1033">
        <v>114004</v>
      </c>
      <c r="E1033">
        <v>92385</v>
      </c>
      <c r="F1033" s="9" t="s">
        <v>10</v>
      </c>
      <c r="G1033" s="9" t="s">
        <v>20</v>
      </c>
      <c r="H1033" s="9" t="s">
        <v>31</v>
      </c>
      <c r="I1033" s="9" t="str">
        <f>IF(AND(Table1_2[[#This Row],[Credit_History]]="Poor",Table1_2[[#This Row],[Loan_Amount]]&lt;50000),"HIGH RISK","SAFE")</f>
        <v>SAFE</v>
      </c>
      <c r="J1033" s="10" t="str">
        <f>IF(Table1_2[[#This Row],[Loan_Status]]="pending","follow-up needed","done")</f>
        <v>done</v>
      </c>
      <c r="K10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34" spans="1:11">
      <c r="A1034" s="9" t="s">
        <v>1061</v>
      </c>
      <c r="B1034" s="9" t="s">
        <v>36</v>
      </c>
      <c r="C1034" s="9" t="s">
        <v>14</v>
      </c>
      <c r="D1034">
        <v>112603</v>
      </c>
      <c r="E1034">
        <v>80964</v>
      </c>
      <c r="F1034" s="9" t="s">
        <v>10</v>
      </c>
      <c r="G1034" s="9" t="s">
        <v>16</v>
      </c>
      <c r="H1034" s="9" t="s">
        <v>17</v>
      </c>
      <c r="I1034" s="9" t="str">
        <f>IF(AND(Table1_2[[#This Row],[Credit_History]]="Poor",Table1_2[[#This Row],[Loan_Amount]]&lt;50000),"HIGH RISK","SAFE")</f>
        <v>SAFE</v>
      </c>
      <c r="J1034" s="10" t="str">
        <f>IF(Table1_2[[#This Row],[Loan_Status]]="pending","follow-up needed","done")</f>
        <v>done</v>
      </c>
      <c r="K10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35" spans="1:11">
      <c r="A1035" s="9" t="s">
        <v>1062</v>
      </c>
      <c r="B1035" s="9" t="s">
        <v>19</v>
      </c>
      <c r="C1035" s="9" t="s">
        <v>14</v>
      </c>
      <c r="D1035">
        <v>48176</v>
      </c>
      <c r="E1035">
        <v>60374</v>
      </c>
      <c r="F1035" s="9" t="s">
        <v>10</v>
      </c>
      <c r="G1035" s="9" t="s">
        <v>20</v>
      </c>
      <c r="H1035" s="9" t="s">
        <v>11</v>
      </c>
      <c r="I1035" s="9" t="str">
        <f>IF(AND(Table1_2[[#This Row],[Credit_History]]="Poor",Table1_2[[#This Row],[Loan_Amount]]&lt;50000),"HIGH RISK","SAFE")</f>
        <v>SAFE</v>
      </c>
      <c r="J1035" s="10" t="str">
        <f>IF(Table1_2[[#This Row],[Loan_Status]]="pending","follow-up needed","done")</f>
        <v>done</v>
      </c>
      <c r="K10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36" spans="1:11">
      <c r="A1036" s="9" t="s">
        <v>1063</v>
      </c>
      <c r="B1036" s="9" t="s">
        <v>19</v>
      </c>
      <c r="C1036" s="9" t="s">
        <v>46</v>
      </c>
      <c r="D1036">
        <v>106637</v>
      </c>
      <c r="E1036">
        <v>39573</v>
      </c>
      <c r="F1036" s="9" t="s">
        <v>15</v>
      </c>
      <c r="G1036" s="9" t="s">
        <v>11578</v>
      </c>
      <c r="H1036" s="9" t="s">
        <v>21</v>
      </c>
      <c r="I1036" s="9" t="str">
        <f>IF(AND(Table1_2[[#This Row],[Credit_History]]="Poor",Table1_2[[#This Row],[Loan_Amount]]&lt;50000),"HIGH RISK","SAFE")</f>
        <v>SAFE</v>
      </c>
      <c r="J1036" s="10" t="str">
        <f>IF(Table1_2[[#This Row],[Loan_Status]]="pending","follow-up needed","done")</f>
        <v>follow-up needed</v>
      </c>
      <c r="K10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37" spans="1:11">
      <c r="A1037" s="9" t="s">
        <v>1064</v>
      </c>
      <c r="B1037" s="9" t="s">
        <v>5032</v>
      </c>
      <c r="C1037" s="9" t="s">
        <v>9</v>
      </c>
      <c r="D1037">
        <v>43083</v>
      </c>
      <c r="E1037">
        <v>55432</v>
      </c>
      <c r="F1037" s="9" t="s">
        <v>10</v>
      </c>
      <c r="G1037" s="9" t="s">
        <v>24</v>
      </c>
      <c r="H1037" s="9" t="s">
        <v>31</v>
      </c>
      <c r="I1037" s="9" t="str">
        <f>IF(AND(Table1_2[[#This Row],[Credit_History]]="Poor",Table1_2[[#This Row],[Loan_Amount]]&lt;50000),"HIGH RISK","SAFE")</f>
        <v>SAFE</v>
      </c>
      <c r="J1037" s="10" t="str">
        <f>IF(Table1_2[[#This Row],[Loan_Status]]="pending","follow-up needed","done")</f>
        <v>follow-up needed</v>
      </c>
      <c r="K10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38" spans="1:11">
      <c r="A1038" s="9" t="s">
        <v>1065</v>
      </c>
      <c r="B1038" s="9" t="s">
        <v>5032</v>
      </c>
      <c r="C1038" s="9" t="s">
        <v>11579</v>
      </c>
      <c r="D1038">
        <v>78278</v>
      </c>
      <c r="E1038">
        <v>74484</v>
      </c>
      <c r="F1038" s="9" t="s">
        <v>10</v>
      </c>
      <c r="G1038" s="9" t="s">
        <v>20</v>
      </c>
      <c r="H1038" s="9" t="s">
        <v>11</v>
      </c>
      <c r="I1038" s="9" t="str">
        <f>IF(AND(Table1_2[[#This Row],[Credit_History]]="Poor",Table1_2[[#This Row],[Loan_Amount]]&lt;50000),"HIGH RISK","SAFE")</f>
        <v>SAFE</v>
      </c>
      <c r="J1038" s="10" t="str">
        <f>IF(Table1_2[[#This Row],[Loan_Status]]="pending","follow-up needed","done")</f>
        <v>done</v>
      </c>
      <c r="K10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39" spans="1:11">
      <c r="A1039" s="9" t="s">
        <v>1066</v>
      </c>
      <c r="B1039" s="9" t="s">
        <v>19</v>
      </c>
      <c r="C1039" s="9" t="s">
        <v>9</v>
      </c>
      <c r="D1039">
        <v>150743</v>
      </c>
      <c r="E1039">
        <v>23115</v>
      </c>
      <c r="F1039" s="9" t="s">
        <v>10</v>
      </c>
      <c r="G1039" s="9" t="s">
        <v>20</v>
      </c>
      <c r="H1039" s="9" t="s">
        <v>11</v>
      </c>
      <c r="I1039" s="9" t="str">
        <f>IF(AND(Table1_2[[#This Row],[Credit_History]]="Poor",Table1_2[[#This Row],[Loan_Amount]]&lt;50000),"HIGH RISK","SAFE")</f>
        <v>HIGH RISK</v>
      </c>
      <c r="J1039" s="10" t="str">
        <f>IF(Table1_2[[#This Row],[Loan_Status]]="pending","follow-up needed","done")</f>
        <v>done</v>
      </c>
      <c r="K10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40" spans="1:11">
      <c r="A1040" s="9" t="s">
        <v>1067</v>
      </c>
      <c r="B1040" s="9" t="s">
        <v>120</v>
      </c>
      <c r="C1040" s="9" t="s">
        <v>11579</v>
      </c>
      <c r="D1040">
        <v>102937</v>
      </c>
      <c r="E1040">
        <v>36041</v>
      </c>
      <c r="F1040" s="9" t="s">
        <v>10</v>
      </c>
      <c r="G1040" s="9" t="s">
        <v>24</v>
      </c>
      <c r="H1040" s="9" t="s">
        <v>17</v>
      </c>
      <c r="I1040" s="9" t="str">
        <f>IF(AND(Table1_2[[#This Row],[Credit_History]]="Poor",Table1_2[[#This Row],[Loan_Amount]]&lt;50000),"HIGH RISK","SAFE")</f>
        <v>HIGH RISK</v>
      </c>
      <c r="J1040" s="10" t="str">
        <f>IF(Table1_2[[#This Row],[Loan_Status]]="pending","follow-up needed","done")</f>
        <v>follow-up needed</v>
      </c>
      <c r="K10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41" spans="1:11">
      <c r="A1041" s="9" t="s">
        <v>1068</v>
      </c>
      <c r="B1041" s="9" t="s">
        <v>36</v>
      </c>
      <c r="C1041" s="9" t="s">
        <v>9</v>
      </c>
      <c r="D1041">
        <v>146695</v>
      </c>
      <c r="E1041">
        <v>96995</v>
      </c>
      <c r="F1041" s="9" t="s">
        <v>10</v>
      </c>
      <c r="G1041" s="9" t="s">
        <v>24</v>
      </c>
      <c r="H1041" s="9" t="s">
        <v>11</v>
      </c>
      <c r="I1041" s="9" t="str">
        <f>IF(AND(Table1_2[[#This Row],[Credit_History]]="Poor",Table1_2[[#This Row],[Loan_Amount]]&lt;50000),"HIGH RISK","SAFE")</f>
        <v>SAFE</v>
      </c>
      <c r="J1041" s="10" t="str">
        <f>IF(Table1_2[[#This Row],[Loan_Status]]="pending","follow-up needed","done")</f>
        <v>follow-up needed</v>
      </c>
      <c r="K10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42" spans="1:11">
      <c r="A1042" s="9" t="s">
        <v>1069</v>
      </c>
      <c r="B1042" s="9" t="s">
        <v>5032</v>
      </c>
      <c r="C1042" s="9" t="s">
        <v>14</v>
      </c>
      <c r="D1042">
        <v>28954</v>
      </c>
      <c r="E1042">
        <v>12745</v>
      </c>
      <c r="F1042" s="9" t="s">
        <v>10</v>
      </c>
      <c r="G1042" s="9" t="s">
        <v>20</v>
      </c>
      <c r="H1042" s="9" t="s">
        <v>31</v>
      </c>
      <c r="I1042" s="9" t="str">
        <f>IF(AND(Table1_2[[#This Row],[Credit_History]]="Poor",Table1_2[[#This Row],[Loan_Amount]]&lt;50000),"HIGH RISK","SAFE")</f>
        <v>HIGH RISK</v>
      </c>
      <c r="J1042" s="10" t="str">
        <f>IF(Table1_2[[#This Row],[Loan_Status]]="pending","follow-up needed","done")</f>
        <v>done</v>
      </c>
      <c r="K10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43" spans="1:11">
      <c r="A1043" s="9" t="s">
        <v>1070</v>
      </c>
      <c r="B1043" s="9" t="s">
        <v>36</v>
      </c>
      <c r="C1043" s="9" t="s">
        <v>46</v>
      </c>
      <c r="D1043">
        <v>109072</v>
      </c>
      <c r="E1043">
        <v>88328</v>
      </c>
      <c r="F1043" s="9" t="s">
        <v>10</v>
      </c>
      <c r="G1043" s="9" t="s">
        <v>16</v>
      </c>
      <c r="H1043" s="9" t="s">
        <v>21</v>
      </c>
      <c r="I1043" s="9" t="str">
        <f>IF(AND(Table1_2[[#This Row],[Credit_History]]="Poor",Table1_2[[#This Row],[Loan_Amount]]&lt;50000),"HIGH RISK","SAFE")</f>
        <v>SAFE</v>
      </c>
      <c r="J1043" s="10" t="str">
        <f>IF(Table1_2[[#This Row],[Loan_Status]]="pending","follow-up needed","done")</f>
        <v>done</v>
      </c>
      <c r="K10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44" spans="1:11">
      <c r="A1044" s="9" t="s">
        <v>1071</v>
      </c>
      <c r="B1044" s="9" t="s">
        <v>5032</v>
      </c>
      <c r="C1044" s="9" t="s">
        <v>11579</v>
      </c>
      <c r="D1044">
        <v>133704</v>
      </c>
      <c r="E1044">
        <v>64593</v>
      </c>
      <c r="F1044" s="9" t="s">
        <v>10</v>
      </c>
      <c r="G1044" s="9" t="s">
        <v>11578</v>
      </c>
      <c r="H1044" s="9" t="s">
        <v>11</v>
      </c>
      <c r="I1044" s="9" t="str">
        <f>IF(AND(Table1_2[[#This Row],[Credit_History]]="Poor",Table1_2[[#This Row],[Loan_Amount]]&lt;50000),"HIGH RISK","SAFE")</f>
        <v>SAFE</v>
      </c>
      <c r="J1044" s="10" t="str">
        <f>IF(Table1_2[[#This Row],[Loan_Status]]="pending","follow-up needed","done")</f>
        <v>follow-up needed</v>
      </c>
      <c r="K10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45" spans="1:11">
      <c r="A1045" s="9" t="s">
        <v>1072</v>
      </c>
      <c r="B1045" s="9" t="s">
        <v>36</v>
      </c>
      <c r="C1045" s="9" t="s">
        <v>14</v>
      </c>
      <c r="D1045">
        <v>192797</v>
      </c>
      <c r="E1045">
        <v>23544</v>
      </c>
      <c r="F1045" s="9" t="s">
        <v>10</v>
      </c>
      <c r="G1045" s="9" t="s">
        <v>11578</v>
      </c>
      <c r="H1045" s="9" t="s">
        <v>17</v>
      </c>
      <c r="I1045" s="9" t="str">
        <f>IF(AND(Table1_2[[#This Row],[Credit_History]]="Poor",Table1_2[[#This Row],[Loan_Amount]]&lt;50000),"HIGH RISK","SAFE")</f>
        <v>HIGH RISK</v>
      </c>
      <c r="J1045" s="10" t="str">
        <f>IF(Table1_2[[#This Row],[Loan_Status]]="pending","follow-up needed","done")</f>
        <v>follow-up needed</v>
      </c>
      <c r="K10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46" spans="1:11">
      <c r="A1046" s="9" t="s">
        <v>1073</v>
      </c>
      <c r="B1046" s="9" t="s">
        <v>19</v>
      </c>
      <c r="C1046" s="9" t="s">
        <v>9</v>
      </c>
      <c r="D1046">
        <v>129030</v>
      </c>
      <c r="E1046">
        <v>57324</v>
      </c>
      <c r="F1046" s="9" t="s">
        <v>15</v>
      </c>
      <c r="G1046" s="9" t="s">
        <v>24</v>
      </c>
      <c r="H1046" s="9" t="s">
        <v>21</v>
      </c>
      <c r="I1046" s="9" t="str">
        <f>IF(AND(Table1_2[[#This Row],[Credit_History]]="Poor",Table1_2[[#This Row],[Loan_Amount]]&lt;50000),"HIGH RISK","SAFE")</f>
        <v>SAFE</v>
      </c>
      <c r="J1046" s="10" t="str">
        <f>IF(Table1_2[[#This Row],[Loan_Status]]="pending","follow-up needed","done")</f>
        <v>follow-up needed</v>
      </c>
      <c r="K10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47" spans="1:11">
      <c r="A1047" s="9" t="s">
        <v>1074</v>
      </c>
      <c r="B1047" s="9" t="s">
        <v>19</v>
      </c>
      <c r="C1047" s="9" t="s">
        <v>9</v>
      </c>
      <c r="D1047">
        <v>93751</v>
      </c>
      <c r="E1047">
        <v>53370</v>
      </c>
      <c r="F1047" s="9" t="s">
        <v>10</v>
      </c>
      <c r="G1047" s="9" t="s">
        <v>16</v>
      </c>
      <c r="H1047" s="9" t="s">
        <v>31</v>
      </c>
      <c r="I1047" s="9" t="str">
        <f>IF(AND(Table1_2[[#This Row],[Credit_History]]="Poor",Table1_2[[#This Row],[Loan_Amount]]&lt;50000),"HIGH RISK","SAFE")</f>
        <v>SAFE</v>
      </c>
      <c r="J1047" s="10" t="str">
        <f>IF(Table1_2[[#This Row],[Loan_Status]]="pending","follow-up needed","done")</f>
        <v>done</v>
      </c>
      <c r="K10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48" spans="1:11">
      <c r="A1048" s="9" t="s">
        <v>1075</v>
      </c>
      <c r="B1048" s="9" t="s">
        <v>36</v>
      </c>
      <c r="C1048" s="9" t="s">
        <v>9</v>
      </c>
      <c r="D1048">
        <v>116761</v>
      </c>
      <c r="E1048">
        <v>21007</v>
      </c>
      <c r="F1048" s="9" t="s">
        <v>10</v>
      </c>
      <c r="G1048" s="9" t="s">
        <v>24</v>
      </c>
      <c r="H1048" s="9" t="s">
        <v>21</v>
      </c>
      <c r="I1048" s="9" t="str">
        <f>IF(AND(Table1_2[[#This Row],[Credit_History]]="Poor",Table1_2[[#This Row],[Loan_Amount]]&lt;50000),"HIGH RISK","SAFE")</f>
        <v>HIGH RISK</v>
      </c>
      <c r="J1048" s="10" t="str">
        <f>IF(Table1_2[[#This Row],[Loan_Status]]="pending","follow-up needed","done")</f>
        <v>follow-up needed</v>
      </c>
      <c r="K10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49" spans="1:11">
      <c r="A1049" s="9" t="s">
        <v>1076</v>
      </c>
      <c r="B1049" s="9" t="s">
        <v>36</v>
      </c>
      <c r="C1049" s="9" t="s">
        <v>46</v>
      </c>
      <c r="D1049">
        <v>169659</v>
      </c>
      <c r="E1049">
        <v>39159</v>
      </c>
      <c r="F1049" s="9" t="s">
        <v>10</v>
      </c>
      <c r="G1049" s="9" t="s">
        <v>11578</v>
      </c>
      <c r="H1049" s="9" t="s">
        <v>11</v>
      </c>
      <c r="I1049" s="9" t="str">
        <f>IF(AND(Table1_2[[#This Row],[Credit_History]]="Poor",Table1_2[[#This Row],[Loan_Amount]]&lt;50000),"HIGH RISK","SAFE")</f>
        <v>HIGH RISK</v>
      </c>
      <c r="J1049" s="10" t="str">
        <f>IF(Table1_2[[#This Row],[Loan_Status]]="pending","follow-up needed","done")</f>
        <v>follow-up needed</v>
      </c>
      <c r="K10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50" spans="1:11">
      <c r="A1050" s="9" t="s">
        <v>1077</v>
      </c>
      <c r="B1050" s="9" t="s">
        <v>5032</v>
      </c>
      <c r="C1050" s="9" t="s">
        <v>14</v>
      </c>
      <c r="D1050">
        <v>63253</v>
      </c>
      <c r="E1050">
        <v>87876</v>
      </c>
      <c r="F1050" s="9" t="s">
        <v>10</v>
      </c>
      <c r="G1050" s="9" t="s">
        <v>16</v>
      </c>
      <c r="H1050" s="9" t="s">
        <v>17</v>
      </c>
      <c r="I1050" s="9" t="str">
        <f>IF(AND(Table1_2[[#This Row],[Credit_History]]="Poor",Table1_2[[#This Row],[Loan_Amount]]&lt;50000),"HIGH RISK","SAFE")</f>
        <v>SAFE</v>
      </c>
      <c r="J1050" s="10" t="str">
        <f>IF(Table1_2[[#This Row],[Loan_Status]]="pending","follow-up needed","done")</f>
        <v>done</v>
      </c>
      <c r="K10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51" spans="1:11">
      <c r="A1051" s="9" t="s">
        <v>1078</v>
      </c>
      <c r="B1051" s="9" t="s">
        <v>19</v>
      </c>
      <c r="C1051" s="9" t="s">
        <v>14</v>
      </c>
      <c r="D1051">
        <v>190815</v>
      </c>
      <c r="E1051">
        <v>81114</v>
      </c>
      <c r="F1051" s="9" t="s">
        <v>10</v>
      </c>
      <c r="G1051" s="9" t="s">
        <v>24</v>
      </c>
      <c r="H1051" s="9" t="s">
        <v>11</v>
      </c>
      <c r="I1051" s="9" t="str">
        <f>IF(AND(Table1_2[[#This Row],[Credit_History]]="Poor",Table1_2[[#This Row],[Loan_Amount]]&lt;50000),"HIGH RISK","SAFE")</f>
        <v>SAFE</v>
      </c>
      <c r="J1051" s="10" t="str">
        <f>IF(Table1_2[[#This Row],[Loan_Status]]="pending","follow-up needed","done")</f>
        <v>follow-up needed</v>
      </c>
      <c r="K10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52" spans="1:11">
      <c r="A1052" s="9" t="s">
        <v>1079</v>
      </c>
      <c r="B1052" s="9" t="s">
        <v>19</v>
      </c>
      <c r="C1052" s="9" t="s">
        <v>14</v>
      </c>
      <c r="D1052">
        <v>87334</v>
      </c>
      <c r="E1052">
        <v>9230</v>
      </c>
      <c r="F1052" s="9" t="s">
        <v>15</v>
      </c>
      <c r="G1052" s="9" t="s">
        <v>20</v>
      </c>
      <c r="H1052" s="9" t="s">
        <v>11</v>
      </c>
      <c r="I1052" s="9" t="str">
        <f>IF(AND(Table1_2[[#This Row],[Credit_History]]="Poor",Table1_2[[#This Row],[Loan_Amount]]&lt;50000),"HIGH RISK","SAFE")</f>
        <v>SAFE</v>
      </c>
      <c r="J1052" s="10" t="str">
        <f>IF(Table1_2[[#This Row],[Loan_Status]]="pending","follow-up needed","done")</f>
        <v>done</v>
      </c>
      <c r="K10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53" spans="1:11">
      <c r="A1053" s="9" t="s">
        <v>1080</v>
      </c>
      <c r="B1053" s="9" t="s">
        <v>5032</v>
      </c>
      <c r="C1053" s="9" t="s">
        <v>46</v>
      </c>
      <c r="D1053">
        <v>138789</v>
      </c>
      <c r="E1053">
        <v>32509</v>
      </c>
      <c r="F1053" s="9" t="s">
        <v>10</v>
      </c>
      <c r="G1053" s="9" t="s">
        <v>24</v>
      </c>
      <c r="H1053" s="9" t="s">
        <v>17</v>
      </c>
      <c r="I1053" s="9" t="str">
        <f>IF(AND(Table1_2[[#This Row],[Credit_History]]="Poor",Table1_2[[#This Row],[Loan_Amount]]&lt;50000),"HIGH RISK","SAFE")</f>
        <v>HIGH RISK</v>
      </c>
      <c r="J1053" s="10" t="str">
        <f>IF(Table1_2[[#This Row],[Loan_Status]]="pending","follow-up needed","done")</f>
        <v>follow-up needed</v>
      </c>
      <c r="K10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54" spans="1:11">
      <c r="A1054" s="9" t="s">
        <v>1081</v>
      </c>
      <c r="B1054" s="9" t="s">
        <v>36</v>
      </c>
      <c r="C1054" s="9" t="s">
        <v>11579</v>
      </c>
      <c r="D1054">
        <v>159145</v>
      </c>
      <c r="E1054">
        <v>11679</v>
      </c>
      <c r="F1054" s="9" t="s">
        <v>10</v>
      </c>
      <c r="G1054" s="9" t="s">
        <v>11578</v>
      </c>
      <c r="H1054" s="9" t="s">
        <v>21</v>
      </c>
      <c r="I1054" s="9" t="str">
        <f>IF(AND(Table1_2[[#This Row],[Credit_History]]="Poor",Table1_2[[#This Row],[Loan_Amount]]&lt;50000),"HIGH RISK","SAFE")</f>
        <v>HIGH RISK</v>
      </c>
      <c r="J1054" s="10" t="str">
        <f>IF(Table1_2[[#This Row],[Loan_Status]]="pending","follow-up needed","done")</f>
        <v>follow-up needed</v>
      </c>
      <c r="K10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55" spans="1:11">
      <c r="A1055" s="9" t="s">
        <v>1082</v>
      </c>
      <c r="B1055" s="9" t="s">
        <v>19</v>
      </c>
      <c r="C1055" s="9" t="s">
        <v>14</v>
      </c>
      <c r="D1055">
        <v>174090</v>
      </c>
      <c r="E1055">
        <v>31687</v>
      </c>
      <c r="F1055" s="9" t="s">
        <v>10</v>
      </c>
      <c r="G1055" s="9" t="s">
        <v>20</v>
      </c>
      <c r="H1055" s="9" t="s">
        <v>17</v>
      </c>
      <c r="I1055" s="9" t="str">
        <f>IF(AND(Table1_2[[#This Row],[Credit_History]]="Poor",Table1_2[[#This Row],[Loan_Amount]]&lt;50000),"HIGH RISK","SAFE")</f>
        <v>HIGH RISK</v>
      </c>
      <c r="J1055" s="10" t="str">
        <f>IF(Table1_2[[#This Row],[Loan_Status]]="pending","follow-up needed","done")</f>
        <v>done</v>
      </c>
      <c r="K10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56" spans="1:11">
      <c r="A1056" s="9" t="s">
        <v>1083</v>
      </c>
      <c r="B1056" s="9" t="s">
        <v>36</v>
      </c>
      <c r="C1056" s="9" t="s">
        <v>46</v>
      </c>
      <c r="D1056">
        <v>115133</v>
      </c>
      <c r="E1056">
        <v>45697</v>
      </c>
      <c r="F1056" s="9" t="s">
        <v>10</v>
      </c>
      <c r="G1056" s="9" t="s">
        <v>20</v>
      </c>
      <c r="H1056" s="9" t="s">
        <v>17</v>
      </c>
      <c r="I1056" s="9" t="str">
        <f>IF(AND(Table1_2[[#This Row],[Credit_History]]="Poor",Table1_2[[#This Row],[Loan_Amount]]&lt;50000),"HIGH RISK","SAFE")</f>
        <v>HIGH RISK</v>
      </c>
      <c r="J1056" s="10" t="str">
        <f>IF(Table1_2[[#This Row],[Loan_Status]]="pending","follow-up needed","done")</f>
        <v>done</v>
      </c>
      <c r="K10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57" spans="1:11">
      <c r="A1057" s="9" t="s">
        <v>1084</v>
      </c>
      <c r="B1057" s="9" t="s">
        <v>19</v>
      </c>
      <c r="C1057" s="9" t="s">
        <v>14</v>
      </c>
      <c r="D1057">
        <v>19547</v>
      </c>
      <c r="E1057">
        <v>66971</v>
      </c>
      <c r="F1057" s="9" t="s">
        <v>15</v>
      </c>
      <c r="G1057" s="9" t="s">
        <v>24</v>
      </c>
      <c r="H1057" s="9" t="s">
        <v>31</v>
      </c>
      <c r="I1057" s="9" t="str">
        <f>IF(AND(Table1_2[[#This Row],[Credit_History]]="Poor",Table1_2[[#This Row],[Loan_Amount]]&lt;50000),"HIGH RISK","SAFE")</f>
        <v>SAFE</v>
      </c>
      <c r="J1057" s="10" t="str">
        <f>IF(Table1_2[[#This Row],[Loan_Status]]="pending","follow-up needed","done")</f>
        <v>follow-up needed</v>
      </c>
      <c r="K10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58" spans="1:11">
      <c r="A1058" s="9" t="s">
        <v>1085</v>
      </c>
      <c r="B1058" s="9" t="s">
        <v>19</v>
      </c>
      <c r="C1058" s="9" t="s">
        <v>46</v>
      </c>
      <c r="D1058">
        <v>124374</v>
      </c>
      <c r="E1058">
        <v>75883</v>
      </c>
      <c r="F1058" s="9" t="s">
        <v>15</v>
      </c>
      <c r="G1058" s="9" t="s">
        <v>20</v>
      </c>
      <c r="H1058" s="9" t="s">
        <v>11</v>
      </c>
      <c r="I1058" s="9" t="str">
        <f>IF(AND(Table1_2[[#This Row],[Credit_History]]="Poor",Table1_2[[#This Row],[Loan_Amount]]&lt;50000),"HIGH RISK","SAFE")</f>
        <v>SAFE</v>
      </c>
      <c r="J1058" s="10" t="str">
        <f>IF(Table1_2[[#This Row],[Loan_Status]]="pending","follow-up needed","done")</f>
        <v>done</v>
      </c>
      <c r="K10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59" spans="1:11">
      <c r="A1059" s="9" t="s">
        <v>1086</v>
      </c>
      <c r="B1059" s="9" t="s">
        <v>5032</v>
      </c>
      <c r="C1059" s="9" t="s">
        <v>46</v>
      </c>
      <c r="D1059">
        <v>162514</v>
      </c>
      <c r="E1059">
        <v>89833</v>
      </c>
      <c r="F1059" s="9" t="s">
        <v>15</v>
      </c>
      <c r="G1059" s="9" t="s">
        <v>11578</v>
      </c>
      <c r="H1059" s="9" t="s">
        <v>11</v>
      </c>
      <c r="I1059" s="9" t="str">
        <f>IF(AND(Table1_2[[#This Row],[Credit_History]]="Poor",Table1_2[[#This Row],[Loan_Amount]]&lt;50000),"HIGH RISK","SAFE")</f>
        <v>SAFE</v>
      </c>
      <c r="J1059" s="10" t="str">
        <f>IF(Table1_2[[#This Row],[Loan_Status]]="pending","follow-up needed","done")</f>
        <v>follow-up needed</v>
      </c>
      <c r="K10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60" spans="1:11">
      <c r="A1060" s="9" t="s">
        <v>1087</v>
      </c>
      <c r="B1060" s="9" t="s">
        <v>19</v>
      </c>
      <c r="C1060" s="9" t="s">
        <v>46</v>
      </c>
      <c r="D1060">
        <v>82469</v>
      </c>
      <c r="E1060">
        <v>83635</v>
      </c>
      <c r="F1060" s="9" t="s">
        <v>10</v>
      </c>
      <c r="G1060" s="9" t="s">
        <v>11578</v>
      </c>
      <c r="H1060" s="9" t="s">
        <v>21</v>
      </c>
      <c r="I1060" s="9" t="str">
        <f>IF(AND(Table1_2[[#This Row],[Credit_History]]="Poor",Table1_2[[#This Row],[Loan_Amount]]&lt;50000),"HIGH RISK","SAFE")</f>
        <v>SAFE</v>
      </c>
      <c r="J1060" s="10" t="str">
        <f>IF(Table1_2[[#This Row],[Loan_Status]]="pending","follow-up needed","done")</f>
        <v>follow-up needed</v>
      </c>
      <c r="K10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61" spans="1:11">
      <c r="A1061" s="9" t="s">
        <v>1088</v>
      </c>
      <c r="B1061" s="9" t="s">
        <v>36</v>
      </c>
      <c r="C1061" s="9" t="s">
        <v>46</v>
      </c>
      <c r="D1061">
        <v>98890</v>
      </c>
      <c r="E1061">
        <v>55873</v>
      </c>
      <c r="F1061" s="9" t="s">
        <v>10</v>
      </c>
      <c r="G1061" s="9" t="s">
        <v>20</v>
      </c>
      <c r="H1061" s="9" t="s">
        <v>11</v>
      </c>
      <c r="I1061" s="9" t="str">
        <f>IF(AND(Table1_2[[#This Row],[Credit_History]]="Poor",Table1_2[[#This Row],[Loan_Amount]]&lt;50000),"HIGH RISK","SAFE")</f>
        <v>SAFE</v>
      </c>
      <c r="J1061" s="10" t="str">
        <f>IF(Table1_2[[#This Row],[Loan_Status]]="pending","follow-up needed","done")</f>
        <v>done</v>
      </c>
      <c r="K10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62" spans="1:11">
      <c r="A1062" s="9" t="s">
        <v>1089</v>
      </c>
      <c r="B1062" s="9" t="s">
        <v>36</v>
      </c>
      <c r="C1062" s="9" t="s">
        <v>14</v>
      </c>
      <c r="D1062">
        <v>82897</v>
      </c>
      <c r="E1062">
        <v>58804</v>
      </c>
      <c r="F1062" s="9" t="s">
        <v>10</v>
      </c>
      <c r="G1062" s="9" t="s">
        <v>24</v>
      </c>
      <c r="H1062" s="9" t="s">
        <v>31</v>
      </c>
      <c r="I1062" s="9" t="str">
        <f>IF(AND(Table1_2[[#This Row],[Credit_History]]="Poor",Table1_2[[#This Row],[Loan_Amount]]&lt;50000),"HIGH RISK","SAFE")</f>
        <v>SAFE</v>
      </c>
      <c r="J1062" s="10" t="str">
        <f>IF(Table1_2[[#This Row],[Loan_Status]]="pending","follow-up needed","done")</f>
        <v>follow-up needed</v>
      </c>
      <c r="K10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63" spans="1:11">
      <c r="A1063" s="9" t="s">
        <v>1090</v>
      </c>
      <c r="B1063" s="9" t="s">
        <v>36</v>
      </c>
      <c r="C1063" s="9" t="s">
        <v>46</v>
      </c>
      <c r="D1063">
        <v>16885</v>
      </c>
      <c r="E1063">
        <v>31801</v>
      </c>
      <c r="F1063" s="9" t="s">
        <v>10</v>
      </c>
      <c r="G1063" s="9" t="s">
        <v>24</v>
      </c>
      <c r="H1063" s="9" t="s">
        <v>31</v>
      </c>
      <c r="I1063" s="9" t="str">
        <f>IF(AND(Table1_2[[#This Row],[Credit_History]]="Poor",Table1_2[[#This Row],[Loan_Amount]]&lt;50000),"HIGH RISK","SAFE")</f>
        <v>HIGH RISK</v>
      </c>
      <c r="J1063" s="10" t="str">
        <f>IF(Table1_2[[#This Row],[Loan_Status]]="pending","follow-up needed","done")</f>
        <v>follow-up needed</v>
      </c>
      <c r="K10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64" spans="1:11">
      <c r="A1064" s="9" t="s">
        <v>1091</v>
      </c>
      <c r="B1064" s="9" t="s">
        <v>19</v>
      </c>
      <c r="C1064" s="9" t="s">
        <v>9</v>
      </c>
      <c r="D1064">
        <v>145341</v>
      </c>
      <c r="E1064">
        <v>12704</v>
      </c>
      <c r="F1064" s="9" t="s">
        <v>10</v>
      </c>
      <c r="G1064" s="9" t="s">
        <v>16</v>
      </c>
      <c r="H1064" s="9" t="s">
        <v>31</v>
      </c>
      <c r="I1064" s="9" t="str">
        <f>IF(AND(Table1_2[[#This Row],[Credit_History]]="Poor",Table1_2[[#This Row],[Loan_Amount]]&lt;50000),"HIGH RISK","SAFE")</f>
        <v>HIGH RISK</v>
      </c>
      <c r="J1064" s="10" t="str">
        <f>IF(Table1_2[[#This Row],[Loan_Status]]="pending","follow-up needed","done")</f>
        <v>done</v>
      </c>
      <c r="K10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65" spans="1:11">
      <c r="A1065" s="9" t="s">
        <v>1092</v>
      </c>
      <c r="B1065" s="9" t="s">
        <v>19</v>
      </c>
      <c r="C1065" s="9" t="s">
        <v>11579</v>
      </c>
      <c r="D1065">
        <v>154540</v>
      </c>
      <c r="E1065">
        <v>7564</v>
      </c>
      <c r="F1065" s="9" t="s">
        <v>10</v>
      </c>
      <c r="G1065" s="9" t="s">
        <v>24</v>
      </c>
      <c r="H1065" s="9" t="s">
        <v>17</v>
      </c>
      <c r="I1065" s="9" t="str">
        <f>IF(AND(Table1_2[[#This Row],[Credit_History]]="Poor",Table1_2[[#This Row],[Loan_Amount]]&lt;50000),"HIGH RISK","SAFE")</f>
        <v>HIGH RISK</v>
      </c>
      <c r="J1065" s="10" t="str">
        <f>IF(Table1_2[[#This Row],[Loan_Status]]="pending","follow-up needed","done")</f>
        <v>follow-up needed</v>
      </c>
      <c r="K10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66" spans="1:11">
      <c r="A1066" s="9" t="s">
        <v>1093</v>
      </c>
      <c r="B1066" s="9" t="s">
        <v>36</v>
      </c>
      <c r="C1066" s="9" t="s">
        <v>9</v>
      </c>
      <c r="D1066">
        <v>140860</v>
      </c>
      <c r="E1066">
        <v>97219</v>
      </c>
      <c r="F1066" s="9" t="s">
        <v>15</v>
      </c>
      <c r="G1066" s="9" t="s">
        <v>20</v>
      </c>
      <c r="H1066" s="9" t="s">
        <v>21</v>
      </c>
      <c r="I1066" s="9" t="str">
        <f>IF(AND(Table1_2[[#This Row],[Credit_History]]="Poor",Table1_2[[#This Row],[Loan_Amount]]&lt;50000),"HIGH RISK","SAFE")</f>
        <v>SAFE</v>
      </c>
      <c r="J1066" s="10" t="str">
        <f>IF(Table1_2[[#This Row],[Loan_Status]]="pending","follow-up needed","done")</f>
        <v>done</v>
      </c>
      <c r="K10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67" spans="1:11">
      <c r="A1067" s="9" t="s">
        <v>1094</v>
      </c>
      <c r="B1067" s="9" t="s">
        <v>5032</v>
      </c>
      <c r="C1067" s="9" t="s">
        <v>9</v>
      </c>
      <c r="D1067">
        <v>98263</v>
      </c>
      <c r="E1067">
        <v>50122</v>
      </c>
      <c r="F1067" s="9" t="s">
        <v>10</v>
      </c>
      <c r="G1067" s="9" t="s">
        <v>20</v>
      </c>
      <c r="H1067" s="9" t="s">
        <v>11</v>
      </c>
      <c r="I1067" s="9" t="str">
        <f>IF(AND(Table1_2[[#This Row],[Credit_History]]="Poor",Table1_2[[#This Row],[Loan_Amount]]&lt;50000),"HIGH RISK","SAFE")</f>
        <v>SAFE</v>
      </c>
      <c r="J1067" s="10" t="str">
        <f>IF(Table1_2[[#This Row],[Loan_Status]]="pending","follow-up needed","done")</f>
        <v>done</v>
      </c>
      <c r="K10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68" spans="1:11">
      <c r="A1068" s="9" t="s">
        <v>1095</v>
      </c>
      <c r="B1068" s="9" t="s">
        <v>19</v>
      </c>
      <c r="C1068" s="9" t="s">
        <v>46</v>
      </c>
      <c r="D1068">
        <v>109667</v>
      </c>
      <c r="E1068">
        <v>95304</v>
      </c>
      <c r="F1068" s="9" t="s">
        <v>15</v>
      </c>
      <c r="G1068" s="9" t="s">
        <v>16</v>
      </c>
      <c r="H1068" s="9" t="s">
        <v>11</v>
      </c>
      <c r="I1068" s="9" t="str">
        <f>IF(AND(Table1_2[[#This Row],[Credit_History]]="Poor",Table1_2[[#This Row],[Loan_Amount]]&lt;50000),"HIGH RISK","SAFE")</f>
        <v>SAFE</v>
      </c>
      <c r="J1068" s="10" t="str">
        <f>IF(Table1_2[[#This Row],[Loan_Status]]="pending","follow-up needed","done")</f>
        <v>done</v>
      </c>
      <c r="K106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069" spans="1:11">
      <c r="A1069" s="9" t="s">
        <v>1096</v>
      </c>
      <c r="B1069" s="9" t="s">
        <v>5032</v>
      </c>
      <c r="C1069" s="9" t="s">
        <v>46</v>
      </c>
      <c r="D1069">
        <v>181762</v>
      </c>
      <c r="E1069">
        <v>33601</v>
      </c>
      <c r="F1069" s="9" t="s">
        <v>15</v>
      </c>
      <c r="G1069" s="9" t="s">
        <v>11578</v>
      </c>
      <c r="H1069" s="9" t="s">
        <v>21</v>
      </c>
      <c r="I1069" s="9" t="str">
        <f>IF(AND(Table1_2[[#This Row],[Credit_History]]="Poor",Table1_2[[#This Row],[Loan_Amount]]&lt;50000),"HIGH RISK","SAFE")</f>
        <v>SAFE</v>
      </c>
      <c r="J1069" s="10" t="str">
        <f>IF(Table1_2[[#This Row],[Loan_Status]]="pending","follow-up needed","done")</f>
        <v>follow-up needed</v>
      </c>
      <c r="K10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70" spans="1:11">
      <c r="A1070" s="9" t="s">
        <v>1097</v>
      </c>
      <c r="B1070" s="9" t="s">
        <v>36</v>
      </c>
      <c r="C1070" s="9" t="s">
        <v>14</v>
      </c>
      <c r="D1070">
        <v>108282</v>
      </c>
      <c r="E1070">
        <v>50992</v>
      </c>
      <c r="F1070" s="9" t="s">
        <v>10</v>
      </c>
      <c r="G1070" s="9" t="s">
        <v>16</v>
      </c>
      <c r="H1070" s="9" t="s">
        <v>31</v>
      </c>
      <c r="I1070" s="9" t="str">
        <f>IF(AND(Table1_2[[#This Row],[Credit_History]]="Poor",Table1_2[[#This Row],[Loan_Amount]]&lt;50000),"HIGH RISK","SAFE")</f>
        <v>SAFE</v>
      </c>
      <c r="J1070" s="10" t="str">
        <f>IF(Table1_2[[#This Row],[Loan_Status]]="pending","follow-up needed","done")</f>
        <v>done</v>
      </c>
      <c r="K10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71" spans="1:11">
      <c r="A1071" s="9" t="s">
        <v>1098</v>
      </c>
      <c r="B1071" s="9" t="s">
        <v>36</v>
      </c>
      <c r="C1071" s="9" t="s">
        <v>14</v>
      </c>
      <c r="D1071">
        <v>102310</v>
      </c>
      <c r="E1071">
        <v>17722</v>
      </c>
      <c r="F1071" s="9" t="s">
        <v>10</v>
      </c>
      <c r="G1071" s="9" t="s">
        <v>16</v>
      </c>
      <c r="H1071" s="9" t="s">
        <v>21</v>
      </c>
      <c r="I1071" s="9" t="str">
        <f>IF(AND(Table1_2[[#This Row],[Credit_History]]="Poor",Table1_2[[#This Row],[Loan_Amount]]&lt;50000),"HIGH RISK","SAFE")</f>
        <v>HIGH RISK</v>
      </c>
      <c r="J1071" s="10" t="str">
        <f>IF(Table1_2[[#This Row],[Loan_Status]]="pending","follow-up needed","done")</f>
        <v>done</v>
      </c>
      <c r="K10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72" spans="1:11">
      <c r="A1072" s="9" t="s">
        <v>1099</v>
      </c>
      <c r="B1072" s="9" t="s">
        <v>19</v>
      </c>
      <c r="C1072" s="9" t="s">
        <v>46</v>
      </c>
      <c r="D1072">
        <v>194404</v>
      </c>
      <c r="E1072">
        <v>22179</v>
      </c>
      <c r="F1072" s="9" t="s">
        <v>10</v>
      </c>
      <c r="G1072" s="9" t="s">
        <v>24</v>
      </c>
      <c r="H1072" s="9" t="s">
        <v>11</v>
      </c>
      <c r="I1072" s="9" t="str">
        <f>IF(AND(Table1_2[[#This Row],[Credit_History]]="Poor",Table1_2[[#This Row],[Loan_Amount]]&lt;50000),"HIGH RISK","SAFE")</f>
        <v>HIGH RISK</v>
      </c>
      <c r="J1072" s="10" t="str">
        <f>IF(Table1_2[[#This Row],[Loan_Status]]="pending","follow-up needed","done")</f>
        <v>follow-up needed</v>
      </c>
      <c r="K10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73" spans="1:11">
      <c r="A1073" s="9" t="s">
        <v>1100</v>
      </c>
      <c r="B1073" s="9" t="s">
        <v>19</v>
      </c>
      <c r="C1073" s="9" t="s">
        <v>14</v>
      </c>
      <c r="D1073">
        <v>59952</v>
      </c>
      <c r="E1073">
        <v>80315</v>
      </c>
      <c r="F1073" s="9" t="s">
        <v>10</v>
      </c>
      <c r="G1073" s="9" t="s">
        <v>20</v>
      </c>
      <c r="H1073" s="9" t="s">
        <v>31</v>
      </c>
      <c r="I1073" s="9" t="str">
        <f>IF(AND(Table1_2[[#This Row],[Credit_History]]="Poor",Table1_2[[#This Row],[Loan_Amount]]&lt;50000),"HIGH RISK","SAFE")</f>
        <v>SAFE</v>
      </c>
      <c r="J1073" s="10" t="str">
        <f>IF(Table1_2[[#This Row],[Loan_Status]]="pending","follow-up needed","done")</f>
        <v>done</v>
      </c>
      <c r="K10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74" spans="1:11">
      <c r="A1074" s="9" t="s">
        <v>1101</v>
      </c>
      <c r="B1074" s="9" t="s">
        <v>5032</v>
      </c>
      <c r="C1074" s="9" t="s">
        <v>46</v>
      </c>
      <c r="D1074">
        <v>158221</v>
      </c>
      <c r="E1074">
        <v>34111</v>
      </c>
      <c r="F1074" s="9" t="s">
        <v>10</v>
      </c>
      <c r="G1074" s="9" t="s">
        <v>20</v>
      </c>
      <c r="H1074" s="9" t="s">
        <v>11</v>
      </c>
      <c r="I1074" s="9" t="str">
        <f>IF(AND(Table1_2[[#This Row],[Credit_History]]="Poor",Table1_2[[#This Row],[Loan_Amount]]&lt;50000),"HIGH RISK","SAFE")</f>
        <v>HIGH RISK</v>
      </c>
      <c r="J1074" s="10" t="str">
        <f>IF(Table1_2[[#This Row],[Loan_Status]]="pending","follow-up needed","done")</f>
        <v>done</v>
      </c>
      <c r="K10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75" spans="1:11">
      <c r="A1075" s="9" t="s">
        <v>1102</v>
      </c>
      <c r="B1075" s="9" t="s">
        <v>36</v>
      </c>
      <c r="C1075" s="9" t="s">
        <v>46</v>
      </c>
      <c r="D1075">
        <v>83483</v>
      </c>
      <c r="E1075">
        <v>30791</v>
      </c>
      <c r="F1075" s="9" t="s">
        <v>10</v>
      </c>
      <c r="G1075" s="9" t="s">
        <v>20</v>
      </c>
      <c r="H1075" s="9" t="s">
        <v>21</v>
      </c>
      <c r="I1075" s="9" t="str">
        <f>IF(AND(Table1_2[[#This Row],[Credit_History]]="Poor",Table1_2[[#This Row],[Loan_Amount]]&lt;50000),"HIGH RISK","SAFE")</f>
        <v>HIGH RISK</v>
      </c>
      <c r="J1075" s="10" t="str">
        <f>IF(Table1_2[[#This Row],[Loan_Status]]="pending","follow-up needed","done")</f>
        <v>done</v>
      </c>
      <c r="K10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76" spans="1:11">
      <c r="A1076" s="9" t="s">
        <v>1103</v>
      </c>
      <c r="B1076" s="9" t="s">
        <v>36</v>
      </c>
      <c r="C1076" s="9" t="s">
        <v>9</v>
      </c>
      <c r="D1076">
        <v>70280</v>
      </c>
      <c r="E1076">
        <v>67556</v>
      </c>
      <c r="F1076" s="9" t="s">
        <v>10</v>
      </c>
      <c r="G1076" s="9" t="s">
        <v>24</v>
      </c>
      <c r="H1076" s="9" t="s">
        <v>17</v>
      </c>
      <c r="I1076" s="9" t="str">
        <f>IF(AND(Table1_2[[#This Row],[Credit_History]]="Poor",Table1_2[[#This Row],[Loan_Amount]]&lt;50000),"HIGH RISK","SAFE")</f>
        <v>SAFE</v>
      </c>
      <c r="J1076" s="10" t="str">
        <f>IF(Table1_2[[#This Row],[Loan_Status]]="pending","follow-up needed","done")</f>
        <v>follow-up needed</v>
      </c>
      <c r="K10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77" spans="1:11">
      <c r="A1077" s="9" t="s">
        <v>1104</v>
      </c>
      <c r="B1077" s="9" t="s">
        <v>5032</v>
      </c>
      <c r="C1077" s="9" t="s">
        <v>9</v>
      </c>
      <c r="D1077">
        <v>158425</v>
      </c>
      <c r="E1077">
        <v>5763</v>
      </c>
      <c r="F1077" s="9" t="s">
        <v>15</v>
      </c>
      <c r="G1077" s="9" t="s">
        <v>11578</v>
      </c>
      <c r="H1077" s="9" t="s">
        <v>31</v>
      </c>
      <c r="I1077" s="9" t="str">
        <f>IF(AND(Table1_2[[#This Row],[Credit_History]]="Poor",Table1_2[[#This Row],[Loan_Amount]]&lt;50000),"HIGH RISK","SAFE")</f>
        <v>SAFE</v>
      </c>
      <c r="J1077" s="10" t="str">
        <f>IF(Table1_2[[#This Row],[Loan_Status]]="pending","follow-up needed","done")</f>
        <v>follow-up needed</v>
      </c>
      <c r="K10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78" spans="1:11">
      <c r="A1078" s="9" t="s">
        <v>1105</v>
      </c>
      <c r="B1078" s="9" t="s">
        <v>19</v>
      </c>
      <c r="C1078" s="9" t="s">
        <v>9</v>
      </c>
      <c r="D1078">
        <v>91487</v>
      </c>
      <c r="E1078">
        <v>15485</v>
      </c>
      <c r="F1078" s="9" t="s">
        <v>15</v>
      </c>
      <c r="G1078" s="9" t="s">
        <v>20</v>
      </c>
      <c r="H1078" s="9" t="s">
        <v>11</v>
      </c>
      <c r="I1078" s="9" t="str">
        <f>IF(AND(Table1_2[[#This Row],[Credit_History]]="Poor",Table1_2[[#This Row],[Loan_Amount]]&lt;50000),"HIGH RISK","SAFE")</f>
        <v>SAFE</v>
      </c>
      <c r="J1078" s="10" t="str">
        <f>IF(Table1_2[[#This Row],[Loan_Status]]="pending","follow-up needed","done")</f>
        <v>done</v>
      </c>
      <c r="K10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79" spans="1:11">
      <c r="A1079" s="9" t="s">
        <v>1106</v>
      </c>
      <c r="B1079" s="9" t="s">
        <v>19</v>
      </c>
      <c r="C1079" s="9" t="s">
        <v>46</v>
      </c>
      <c r="D1079">
        <v>34883</v>
      </c>
      <c r="E1079">
        <v>82250</v>
      </c>
      <c r="F1079" s="9" t="s">
        <v>10</v>
      </c>
      <c r="G1079" s="9" t="s">
        <v>16</v>
      </c>
      <c r="H1079" s="9" t="s">
        <v>31</v>
      </c>
      <c r="I1079" s="9" t="str">
        <f>IF(AND(Table1_2[[#This Row],[Credit_History]]="Poor",Table1_2[[#This Row],[Loan_Amount]]&lt;50000),"HIGH RISK","SAFE")</f>
        <v>SAFE</v>
      </c>
      <c r="J1079" s="10" t="str">
        <f>IF(Table1_2[[#This Row],[Loan_Status]]="pending","follow-up needed","done")</f>
        <v>done</v>
      </c>
      <c r="K10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80" spans="1:11">
      <c r="A1080" s="9" t="s">
        <v>1107</v>
      </c>
      <c r="B1080" s="9" t="s">
        <v>19</v>
      </c>
      <c r="C1080" s="9" t="s">
        <v>46</v>
      </c>
      <c r="D1080">
        <v>99163</v>
      </c>
      <c r="E1080">
        <v>11158</v>
      </c>
      <c r="F1080" s="9" t="s">
        <v>10</v>
      </c>
      <c r="G1080" s="9" t="s">
        <v>20</v>
      </c>
      <c r="H1080" s="9" t="s">
        <v>11</v>
      </c>
      <c r="I1080" s="9" t="str">
        <f>IF(AND(Table1_2[[#This Row],[Credit_History]]="Poor",Table1_2[[#This Row],[Loan_Amount]]&lt;50000),"HIGH RISK","SAFE")</f>
        <v>HIGH RISK</v>
      </c>
      <c r="J1080" s="10" t="str">
        <f>IF(Table1_2[[#This Row],[Loan_Status]]="pending","follow-up needed","done")</f>
        <v>done</v>
      </c>
      <c r="K10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81" spans="1:11">
      <c r="A1081" s="9" t="s">
        <v>1108</v>
      </c>
      <c r="B1081" s="9" t="s">
        <v>36</v>
      </c>
      <c r="C1081" s="9" t="s">
        <v>9</v>
      </c>
      <c r="D1081">
        <v>155577</v>
      </c>
      <c r="E1081">
        <v>16040</v>
      </c>
      <c r="F1081" s="9" t="s">
        <v>15</v>
      </c>
      <c r="G1081" s="9" t="s">
        <v>20</v>
      </c>
      <c r="H1081" s="9" t="s">
        <v>17</v>
      </c>
      <c r="I1081" s="9" t="str">
        <f>IF(AND(Table1_2[[#This Row],[Credit_History]]="Poor",Table1_2[[#This Row],[Loan_Amount]]&lt;50000),"HIGH RISK","SAFE")</f>
        <v>SAFE</v>
      </c>
      <c r="J1081" s="10" t="str">
        <f>IF(Table1_2[[#This Row],[Loan_Status]]="pending","follow-up needed","done")</f>
        <v>done</v>
      </c>
      <c r="K10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82" spans="1:11">
      <c r="A1082" s="9" t="s">
        <v>1109</v>
      </c>
      <c r="B1082" s="9" t="s">
        <v>19</v>
      </c>
      <c r="C1082" s="9" t="s">
        <v>14</v>
      </c>
      <c r="D1082">
        <v>50000</v>
      </c>
      <c r="E1082">
        <v>44961</v>
      </c>
      <c r="F1082" s="9" t="s">
        <v>10</v>
      </c>
      <c r="G1082" s="9" t="s">
        <v>20</v>
      </c>
      <c r="H1082" s="9" t="s">
        <v>17</v>
      </c>
      <c r="I1082" s="9" t="str">
        <f>IF(AND(Table1_2[[#This Row],[Credit_History]]="Poor",Table1_2[[#This Row],[Loan_Amount]]&lt;50000),"HIGH RISK","SAFE")</f>
        <v>HIGH RISK</v>
      </c>
      <c r="J1082" s="10" t="str">
        <f>IF(Table1_2[[#This Row],[Loan_Status]]="pending","follow-up needed","done")</f>
        <v>done</v>
      </c>
      <c r="K10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83" spans="1:11">
      <c r="A1083" s="9" t="s">
        <v>1110</v>
      </c>
      <c r="B1083" s="9" t="s">
        <v>36</v>
      </c>
      <c r="C1083" s="9" t="s">
        <v>46</v>
      </c>
      <c r="D1083">
        <v>126883</v>
      </c>
      <c r="E1083">
        <v>10601</v>
      </c>
      <c r="F1083" s="9" t="s">
        <v>10</v>
      </c>
      <c r="G1083" s="9" t="s">
        <v>20</v>
      </c>
      <c r="H1083" s="9" t="s">
        <v>17</v>
      </c>
      <c r="I1083" s="9" t="str">
        <f>IF(AND(Table1_2[[#This Row],[Credit_History]]="Poor",Table1_2[[#This Row],[Loan_Amount]]&lt;50000),"HIGH RISK","SAFE")</f>
        <v>HIGH RISK</v>
      </c>
      <c r="J1083" s="10" t="str">
        <f>IF(Table1_2[[#This Row],[Loan_Status]]="pending","follow-up needed","done")</f>
        <v>done</v>
      </c>
      <c r="K10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84" spans="1:11">
      <c r="A1084" s="9" t="s">
        <v>1111</v>
      </c>
      <c r="B1084" s="9" t="s">
        <v>36</v>
      </c>
      <c r="C1084" s="9" t="s">
        <v>11579</v>
      </c>
      <c r="D1084">
        <v>192865</v>
      </c>
      <c r="E1084">
        <v>17565</v>
      </c>
      <c r="F1084" s="9" t="s">
        <v>10</v>
      </c>
      <c r="G1084" s="9" t="s">
        <v>24</v>
      </c>
      <c r="H1084" s="9" t="s">
        <v>11</v>
      </c>
      <c r="I1084" s="9" t="str">
        <f>IF(AND(Table1_2[[#This Row],[Credit_History]]="Poor",Table1_2[[#This Row],[Loan_Amount]]&lt;50000),"HIGH RISK","SAFE")</f>
        <v>HIGH RISK</v>
      </c>
      <c r="J1084" s="10" t="str">
        <f>IF(Table1_2[[#This Row],[Loan_Status]]="pending","follow-up needed","done")</f>
        <v>follow-up needed</v>
      </c>
      <c r="K10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85" spans="1:11">
      <c r="A1085" s="9" t="s">
        <v>1112</v>
      </c>
      <c r="B1085" s="9" t="s">
        <v>19</v>
      </c>
      <c r="C1085" s="9" t="s">
        <v>46</v>
      </c>
      <c r="D1085">
        <v>143476</v>
      </c>
      <c r="E1085">
        <v>33704</v>
      </c>
      <c r="F1085" s="9" t="s">
        <v>10</v>
      </c>
      <c r="G1085" s="9" t="s">
        <v>16</v>
      </c>
      <c r="H1085" s="9" t="s">
        <v>11</v>
      </c>
      <c r="I1085" s="9" t="str">
        <f>IF(AND(Table1_2[[#This Row],[Credit_History]]="Poor",Table1_2[[#This Row],[Loan_Amount]]&lt;50000),"HIGH RISK","SAFE")</f>
        <v>HIGH RISK</v>
      </c>
      <c r="J1085" s="10" t="str">
        <f>IF(Table1_2[[#This Row],[Loan_Status]]="pending","follow-up needed","done")</f>
        <v>done</v>
      </c>
      <c r="K10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86" spans="1:11">
      <c r="A1086" s="9" t="s">
        <v>1113</v>
      </c>
      <c r="B1086" s="9" t="s">
        <v>5032</v>
      </c>
      <c r="C1086" s="9" t="s">
        <v>9</v>
      </c>
      <c r="D1086">
        <v>80353</v>
      </c>
      <c r="E1086">
        <v>82923</v>
      </c>
      <c r="F1086" s="9" t="s">
        <v>10</v>
      </c>
      <c r="G1086" s="9" t="s">
        <v>11578</v>
      </c>
      <c r="H1086" s="9" t="s">
        <v>17</v>
      </c>
      <c r="I1086" s="9" t="str">
        <f>IF(AND(Table1_2[[#This Row],[Credit_History]]="Poor",Table1_2[[#This Row],[Loan_Amount]]&lt;50000),"HIGH RISK","SAFE")</f>
        <v>SAFE</v>
      </c>
      <c r="J1086" s="10" t="str">
        <f>IF(Table1_2[[#This Row],[Loan_Status]]="pending","follow-up needed","done")</f>
        <v>follow-up needed</v>
      </c>
      <c r="K10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87" spans="1:11">
      <c r="A1087" s="9" t="s">
        <v>1114</v>
      </c>
      <c r="B1087" s="9" t="s">
        <v>19</v>
      </c>
      <c r="C1087" s="9" t="s">
        <v>9</v>
      </c>
      <c r="D1087">
        <v>23202</v>
      </c>
      <c r="E1087">
        <v>23742</v>
      </c>
      <c r="F1087" s="9" t="s">
        <v>10</v>
      </c>
      <c r="G1087" s="9" t="s">
        <v>11578</v>
      </c>
      <c r="H1087" s="9" t="s">
        <v>21</v>
      </c>
      <c r="I1087" s="9" t="str">
        <f>IF(AND(Table1_2[[#This Row],[Credit_History]]="Poor",Table1_2[[#This Row],[Loan_Amount]]&lt;50000),"HIGH RISK","SAFE")</f>
        <v>HIGH RISK</v>
      </c>
      <c r="J1087" s="10" t="str">
        <f>IF(Table1_2[[#This Row],[Loan_Status]]="pending","follow-up needed","done")</f>
        <v>follow-up needed</v>
      </c>
      <c r="K10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88" spans="1:11">
      <c r="A1088" s="9" t="s">
        <v>1115</v>
      </c>
      <c r="B1088" s="9" t="s">
        <v>19</v>
      </c>
      <c r="C1088" s="9" t="s">
        <v>46</v>
      </c>
      <c r="D1088">
        <v>117724</v>
      </c>
      <c r="E1088">
        <v>58118</v>
      </c>
      <c r="F1088" s="9" t="s">
        <v>10</v>
      </c>
      <c r="G1088" s="9" t="s">
        <v>16</v>
      </c>
      <c r="H1088" s="9" t="s">
        <v>11</v>
      </c>
      <c r="I1088" s="9" t="str">
        <f>IF(AND(Table1_2[[#This Row],[Credit_History]]="Poor",Table1_2[[#This Row],[Loan_Amount]]&lt;50000),"HIGH RISK","SAFE")</f>
        <v>SAFE</v>
      </c>
      <c r="J1088" s="10" t="str">
        <f>IF(Table1_2[[#This Row],[Loan_Status]]="pending","follow-up needed","done")</f>
        <v>done</v>
      </c>
      <c r="K10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89" spans="1:11">
      <c r="A1089" s="9" t="s">
        <v>1116</v>
      </c>
      <c r="B1089" s="9" t="s">
        <v>36</v>
      </c>
      <c r="C1089" s="9" t="s">
        <v>11579</v>
      </c>
      <c r="D1089">
        <v>90685</v>
      </c>
      <c r="E1089">
        <v>18356</v>
      </c>
      <c r="F1089" s="9" t="s">
        <v>10</v>
      </c>
      <c r="G1089" s="9" t="s">
        <v>20</v>
      </c>
      <c r="H1089" s="9" t="s">
        <v>17</v>
      </c>
      <c r="I1089" s="9" t="str">
        <f>IF(AND(Table1_2[[#This Row],[Credit_History]]="Poor",Table1_2[[#This Row],[Loan_Amount]]&lt;50000),"HIGH RISK","SAFE")</f>
        <v>HIGH RISK</v>
      </c>
      <c r="J1089" s="10" t="str">
        <f>IF(Table1_2[[#This Row],[Loan_Status]]="pending","follow-up needed","done")</f>
        <v>done</v>
      </c>
      <c r="K10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90" spans="1:11">
      <c r="A1090" s="9" t="s">
        <v>1117</v>
      </c>
      <c r="B1090" s="9" t="s">
        <v>5032</v>
      </c>
      <c r="C1090" s="9" t="s">
        <v>11579</v>
      </c>
      <c r="D1090">
        <v>137990</v>
      </c>
      <c r="E1090">
        <v>32274</v>
      </c>
      <c r="F1090" s="9" t="s">
        <v>10</v>
      </c>
      <c r="G1090" s="9" t="s">
        <v>16</v>
      </c>
      <c r="H1090" s="9" t="s">
        <v>17</v>
      </c>
      <c r="I1090" s="9" t="str">
        <f>IF(AND(Table1_2[[#This Row],[Credit_History]]="Poor",Table1_2[[#This Row],[Loan_Amount]]&lt;50000),"HIGH RISK","SAFE")</f>
        <v>HIGH RISK</v>
      </c>
      <c r="J1090" s="10" t="str">
        <f>IF(Table1_2[[#This Row],[Loan_Status]]="pending","follow-up needed","done")</f>
        <v>done</v>
      </c>
      <c r="K10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91" spans="1:11">
      <c r="A1091" s="9" t="s">
        <v>1118</v>
      </c>
      <c r="B1091" s="9" t="s">
        <v>5032</v>
      </c>
      <c r="C1091" s="9" t="s">
        <v>11579</v>
      </c>
      <c r="D1091">
        <v>113267</v>
      </c>
      <c r="E1091">
        <v>28551</v>
      </c>
      <c r="F1091" s="9" t="s">
        <v>10</v>
      </c>
      <c r="G1091" s="9" t="s">
        <v>20</v>
      </c>
      <c r="H1091" s="9" t="s">
        <v>31</v>
      </c>
      <c r="I1091" s="9" t="str">
        <f>IF(AND(Table1_2[[#This Row],[Credit_History]]="Poor",Table1_2[[#This Row],[Loan_Amount]]&lt;50000),"HIGH RISK","SAFE")</f>
        <v>HIGH RISK</v>
      </c>
      <c r="J1091" s="10" t="str">
        <f>IF(Table1_2[[#This Row],[Loan_Status]]="pending","follow-up needed","done")</f>
        <v>done</v>
      </c>
      <c r="K10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92" spans="1:11">
      <c r="A1092" s="9" t="s">
        <v>1119</v>
      </c>
      <c r="B1092" s="9" t="s">
        <v>19</v>
      </c>
      <c r="C1092" s="9" t="s">
        <v>9</v>
      </c>
      <c r="D1092">
        <v>98208</v>
      </c>
      <c r="E1092">
        <v>34578</v>
      </c>
      <c r="F1092" s="9" t="s">
        <v>15</v>
      </c>
      <c r="G1092" s="9" t="s">
        <v>16</v>
      </c>
      <c r="H1092" s="9" t="s">
        <v>11</v>
      </c>
      <c r="I1092" s="9" t="str">
        <f>IF(AND(Table1_2[[#This Row],[Credit_History]]="Poor",Table1_2[[#This Row],[Loan_Amount]]&lt;50000),"HIGH RISK","SAFE")</f>
        <v>SAFE</v>
      </c>
      <c r="J1092" s="10" t="str">
        <f>IF(Table1_2[[#This Row],[Loan_Status]]="pending","follow-up needed","done")</f>
        <v>done</v>
      </c>
      <c r="K109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093" spans="1:11">
      <c r="A1093" s="9" t="s">
        <v>1120</v>
      </c>
      <c r="B1093" s="9" t="s">
        <v>19</v>
      </c>
      <c r="C1093" s="9" t="s">
        <v>9</v>
      </c>
      <c r="D1093">
        <v>41366</v>
      </c>
      <c r="E1093">
        <v>84700</v>
      </c>
      <c r="F1093" s="9" t="s">
        <v>10</v>
      </c>
      <c r="G1093" s="9" t="s">
        <v>20</v>
      </c>
      <c r="H1093" s="9" t="s">
        <v>31</v>
      </c>
      <c r="I1093" s="9" t="str">
        <f>IF(AND(Table1_2[[#This Row],[Credit_History]]="Poor",Table1_2[[#This Row],[Loan_Amount]]&lt;50000),"HIGH RISK","SAFE")</f>
        <v>SAFE</v>
      </c>
      <c r="J1093" s="10" t="str">
        <f>IF(Table1_2[[#This Row],[Loan_Status]]="pending","follow-up needed","done")</f>
        <v>done</v>
      </c>
      <c r="K10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94" spans="1:11">
      <c r="A1094" s="9" t="s">
        <v>1121</v>
      </c>
      <c r="B1094" s="9" t="s">
        <v>19</v>
      </c>
      <c r="C1094" s="9" t="s">
        <v>9</v>
      </c>
      <c r="D1094">
        <v>153189</v>
      </c>
      <c r="E1094">
        <v>42591</v>
      </c>
      <c r="F1094" s="9" t="s">
        <v>10</v>
      </c>
      <c r="G1094" s="9" t="s">
        <v>16</v>
      </c>
      <c r="H1094" s="9" t="s">
        <v>21</v>
      </c>
      <c r="I1094" s="9" t="str">
        <f>IF(AND(Table1_2[[#This Row],[Credit_History]]="Poor",Table1_2[[#This Row],[Loan_Amount]]&lt;50000),"HIGH RISK","SAFE")</f>
        <v>HIGH RISK</v>
      </c>
      <c r="J1094" s="10" t="str">
        <f>IF(Table1_2[[#This Row],[Loan_Status]]="pending","follow-up needed","done")</f>
        <v>done</v>
      </c>
      <c r="K10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95" spans="1:11">
      <c r="A1095" s="9" t="s">
        <v>1122</v>
      </c>
      <c r="B1095" s="9" t="s">
        <v>5032</v>
      </c>
      <c r="C1095" s="9" t="s">
        <v>11579</v>
      </c>
      <c r="D1095">
        <v>164265</v>
      </c>
      <c r="E1095">
        <v>11376</v>
      </c>
      <c r="F1095" s="9" t="s">
        <v>15</v>
      </c>
      <c r="G1095" s="9" t="s">
        <v>20</v>
      </c>
      <c r="H1095" s="9" t="s">
        <v>11</v>
      </c>
      <c r="I1095" s="9" t="str">
        <f>IF(AND(Table1_2[[#This Row],[Credit_History]]="Poor",Table1_2[[#This Row],[Loan_Amount]]&lt;50000),"HIGH RISK","SAFE")</f>
        <v>SAFE</v>
      </c>
      <c r="J1095" s="10" t="str">
        <f>IF(Table1_2[[#This Row],[Loan_Status]]="pending","follow-up needed","done")</f>
        <v>done</v>
      </c>
      <c r="K10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96" spans="1:11">
      <c r="A1096" s="9" t="s">
        <v>1123</v>
      </c>
      <c r="B1096" s="9" t="s">
        <v>36</v>
      </c>
      <c r="C1096" s="9" t="s">
        <v>46</v>
      </c>
      <c r="D1096">
        <v>41577</v>
      </c>
      <c r="E1096">
        <v>63345</v>
      </c>
      <c r="F1096" s="9" t="s">
        <v>10</v>
      </c>
      <c r="G1096" s="9" t="s">
        <v>16</v>
      </c>
      <c r="H1096" s="9" t="s">
        <v>11</v>
      </c>
      <c r="I1096" s="9" t="str">
        <f>IF(AND(Table1_2[[#This Row],[Credit_History]]="Poor",Table1_2[[#This Row],[Loan_Amount]]&lt;50000),"HIGH RISK","SAFE")</f>
        <v>SAFE</v>
      </c>
      <c r="J1096" s="10" t="str">
        <f>IF(Table1_2[[#This Row],[Loan_Status]]="pending","follow-up needed","done")</f>
        <v>done</v>
      </c>
      <c r="K10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97" spans="1:11">
      <c r="A1097" s="9" t="s">
        <v>1124</v>
      </c>
      <c r="B1097" s="9" t="s">
        <v>19</v>
      </c>
      <c r="C1097" s="9" t="s">
        <v>46</v>
      </c>
      <c r="D1097">
        <v>79388</v>
      </c>
      <c r="E1097">
        <v>92316</v>
      </c>
      <c r="F1097" s="9" t="s">
        <v>10</v>
      </c>
      <c r="G1097" s="9" t="s">
        <v>20</v>
      </c>
      <c r="H1097" s="9" t="s">
        <v>11</v>
      </c>
      <c r="I1097" s="9" t="str">
        <f>IF(AND(Table1_2[[#This Row],[Credit_History]]="Poor",Table1_2[[#This Row],[Loan_Amount]]&lt;50000),"HIGH RISK","SAFE")</f>
        <v>SAFE</v>
      </c>
      <c r="J1097" s="10" t="str">
        <f>IF(Table1_2[[#This Row],[Loan_Status]]="pending","follow-up needed","done")</f>
        <v>done</v>
      </c>
      <c r="K10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98" spans="1:11">
      <c r="A1098" s="9" t="s">
        <v>1125</v>
      </c>
      <c r="B1098" s="9" t="s">
        <v>36</v>
      </c>
      <c r="C1098" s="9" t="s">
        <v>14</v>
      </c>
      <c r="D1098">
        <v>20241</v>
      </c>
      <c r="E1098">
        <v>61002</v>
      </c>
      <c r="F1098" s="9" t="s">
        <v>15</v>
      </c>
      <c r="G1098" s="9" t="s">
        <v>16</v>
      </c>
      <c r="H1098" s="9" t="s">
        <v>31</v>
      </c>
      <c r="I1098" s="9" t="str">
        <f>IF(AND(Table1_2[[#This Row],[Credit_History]]="Poor",Table1_2[[#This Row],[Loan_Amount]]&lt;50000),"HIGH RISK","SAFE")</f>
        <v>SAFE</v>
      </c>
      <c r="J1098" s="10" t="str">
        <f>IF(Table1_2[[#This Row],[Loan_Status]]="pending","follow-up needed","done")</f>
        <v>done</v>
      </c>
      <c r="K10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099" spans="1:11">
      <c r="A1099" s="9" t="s">
        <v>1126</v>
      </c>
      <c r="B1099" s="9" t="s">
        <v>19</v>
      </c>
      <c r="C1099" s="9" t="s">
        <v>9</v>
      </c>
      <c r="D1099">
        <v>63548</v>
      </c>
      <c r="E1099">
        <v>82998</v>
      </c>
      <c r="F1099" s="9" t="s">
        <v>15</v>
      </c>
      <c r="G1099" s="9" t="s">
        <v>20</v>
      </c>
      <c r="H1099" s="9" t="s">
        <v>11</v>
      </c>
      <c r="I1099" s="9" t="str">
        <f>IF(AND(Table1_2[[#This Row],[Credit_History]]="Poor",Table1_2[[#This Row],[Loan_Amount]]&lt;50000),"HIGH RISK","SAFE")</f>
        <v>SAFE</v>
      </c>
      <c r="J1099" s="10" t="str">
        <f>IF(Table1_2[[#This Row],[Loan_Status]]="pending","follow-up needed","done")</f>
        <v>done</v>
      </c>
      <c r="K10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00" spans="1:11">
      <c r="A1100" s="9" t="s">
        <v>1127</v>
      </c>
      <c r="B1100" s="9" t="s">
        <v>19</v>
      </c>
      <c r="C1100" s="9" t="s">
        <v>11579</v>
      </c>
      <c r="D1100">
        <v>109348</v>
      </c>
      <c r="E1100">
        <v>10340</v>
      </c>
      <c r="F1100" s="9" t="s">
        <v>15</v>
      </c>
      <c r="G1100" s="9" t="s">
        <v>16</v>
      </c>
      <c r="H1100" s="9" t="s">
        <v>17</v>
      </c>
      <c r="I1100" s="9" t="str">
        <f>IF(AND(Table1_2[[#This Row],[Credit_History]]="Poor",Table1_2[[#This Row],[Loan_Amount]]&lt;50000),"HIGH RISK","SAFE")</f>
        <v>SAFE</v>
      </c>
      <c r="J1100" s="10" t="str">
        <f>IF(Table1_2[[#This Row],[Loan_Status]]="pending","follow-up needed","done")</f>
        <v>done</v>
      </c>
      <c r="K110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101" spans="1:11">
      <c r="A1101" s="9" t="s">
        <v>1128</v>
      </c>
      <c r="B1101" s="9" t="s">
        <v>19</v>
      </c>
      <c r="C1101" s="9" t="s">
        <v>9</v>
      </c>
      <c r="D1101">
        <v>135972</v>
      </c>
      <c r="E1101">
        <v>86815</v>
      </c>
      <c r="F1101" s="9" t="s">
        <v>10</v>
      </c>
      <c r="G1101" s="9" t="s">
        <v>20</v>
      </c>
      <c r="H1101" s="9" t="s">
        <v>11</v>
      </c>
      <c r="I1101" s="9" t="str">
        <f>IF(AND(Table1_2[[#This Row],[Credit_History]]="Poor",Table1_2[[#This Row],[Loan_Amount]]&lt;50000),"HIGH RISK","SAFE")</f>
        <v>SAFE</v>
      </c>
      <c r="J1101" s="10" t="str">
        <f>IF(Table1_2[[#This Row],[Loan_Status]]="pending","follow-up needed","done")</f>
        <v>done</v>
      </c>
      <c r="K11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02" spans="1:11">
      <c r="A1102" s="9" t="s">
        <v>1129</v>
      </c>
      <c r="B1102" s="9" t="s">
        <v>5032</v>
      </c>
      <c r="C1102" s="9" t="s">
        <v>46</v>
      </c>
      <c r="D1102">
        <v>164813</v>
      </c>
      <c r="E1102">
        <v>31624</v>
      </c>
      <c r="F1102" s="9" t="s">
        <v>10</v>
      </c>
      <c r="G1102" s="9" t="s">
        <v>16</v>
      </c>
      <c r="H1102" s="9" t="s">
        <v>11</v>
      </c>
      <c r="I1102" s="9" t="str">
        <f>IF(AND(Table1_2[[#This Row],[Credit_History]]="Poor",Table1_2[[#This Row],[Loan_Amount]]&lt;50000),"HIGH RISK","SAFE")</f>
        <v>HIGH RISK</v>
      </c>
      <c r="J1102" s="10" t="str">
        <f>IF(Table1_2[[#This Row],[Loan_Status]]="pending","follow-up needed","done")</f>
        <v>done</v>
      </c>
      <c r="K11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03" spans="1:11">
      <c r="A1103" s="9" t="s">
        <v>1130</v>
      </c>
      <c r="B1103" s="9" t="s">
        <v>36</v>
      </c>
      <c r="C1103" s="9" t="s">
        <v>9</v>
      </c>
      <c r="D1103">
        <v>43979</v>
      </c>
      <c r="E1103">
        <v>56295</v>
      </c>
      <c r="F1103" s="9" t="s">
        <v>15</v>
      </c>
      <c r="G1103" s="9" t="s">
        <v>16</v>
      </c>
      <c r="H1103" s="9" t="s">
        <v>17</v>
      </c>
      <c r="I1103" s="9" t="str">
        <f>IF(AND(Table1_2[[#This Row],[Credit_History]]="Poor",Table1_2[[#This Row],[Loan_Amount]]&lt;50000),"HIGH RISK","SAFE")</f>
        <v>SAFE</v>
      </c>
      <c r="J1103" s="10" t="str">
        <f>IF(Table1_2[[#This Row],[Loan_Status]]="pending","follow-up needed","done")</f>
        <v>done</v>
      </c>
      <c r="K11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04" spans="1:11">
      <c r="A1104" s="9" t="s">
        <v>1131</v>
      </c>
      <c r="B1104" s="9" t="s">
        <v>5032</v>
      </c>
      <c r="C1104" s="9" t="s">
        <v>11579</v>
      </c>
      <c r="D1104">
        <v>110119</v>
      </c>
      <c r="E1104">
        <v>83805</v>
      </c>
      <c r="F1104" s="9" t="s">
        <v>10</v>
      </c>
      <c r="G1104" s="9" t="s">
        <v>24</v>
      </c>
      <c r="H1104" s="9" t="s">
        <v>17</v>
      </c>
      <c r="I1104" s="9" t="str">
        <f>IF(AND(Table1_2[[#This Row],[Credit_History]]="Poor",Table1_2[[#This Row],[Loan_Amount]]&lt;50000),"HIGH RISK","SAFE")</f>
        <v>SAFE</v>
      </c>
      <c r="J1104" s="10" t="str">
        <f>IF(Table1_2[[#This Row],[Loan_Status]]="pending","follow-up needed","done")</f>
        <v>follow-up needed</v>
      </c>
      <c r="K11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05" spans="1:11">
      <c r="A1105" s="9" t="s">
        <v>1132</v>
      </c>
      <c r="B1105" s="9" t="s">
        <v>36</v>
      </c>
      <c r="C1105" s="9" t="s">
        <v>11579</v>
      </c>
      <c r="D1105">
        <v>58057</v>
      </c>
      <c r="E1105">
        <v>34793</v>
      </c>
      <c r="F1105" s="9" t="s">
        <v>10</v>
      </c>
      <c r="G1105" s="9" t="s">
        <v>11578</v>
      </c>
      <c r="H1105" s="9" t="s">
        <v>11</v>
      </c>
      <c r="I1105" s="9" t="str">
        <f>IF(AND(Table1_2[[#This Row],[Credit_History]]="Poor",Table1_2[[#This Row],[Loan_Amount]]&lt;50000),"HIGH RISK","SAFE")</f>
        <v>HIGH RISK</v>
      </c>
      <c r="J1105" s="10" t="str">
        <f>IF(Table1_2[[#This Row],[Loan_Status]]="pending","follow-up needed","done")</f>
        <v>follow-up needed</v>
      </c>
      <c r="K11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06" spans="1:11">
      <c r="A1106" s="9" t="s">
        <v>1133</v>
      </c>
      <c r="B1106" s="9" t="s">
        <v>5032</v>
      </c>
      <c r="C1106" s="9" t="s">
        <v>14</v>
      </c>
      <c r="D1106">
        <v>135089</v>
      </c>
      <c r="E1106">
        <v>99154</v>
      </c>
      <c r="F1106" s="9" t="s">
        <v>10</v>
      </c>
      <c r="G1106" s="9" t="s">
        <v>20</v>
      </c>
      <c r="H1106" s="9" t="s">
        <v>31</v>
      </c>
      <c r="I1106" s="9" t="str">
        <f>IF(AND(Table1_2[[#This Row],[Credit_History]]="Poor",Table1_2[[#This Row],[Loan_Amount]]&lt;50000),"HIGH RISK","SAFE")</f>
        <v>SAFE</v>
      </c>
      <c r="J1106" s="10" t="str">
        <f>IF(Table1_2[[#This Row],[Loan_Status]]="pending","follow-up needed","done")</f>
        <v>done</v>
      </c>
      <c r="K11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07" spans="1:11">
      <c r="A1107" s="9" t="s">
        <v>1134</v>
      </c>
      <c r="B1107" s="9" t="s">
        <v>19</v>
      </c>
      <c r="C1107" s="9" t="s">
        <v>9</v>
      </c>
      <c r="D1107">
        <v>10138</v>
      </c>
      <c r="E1107">
        <v>81994</v>
      </c>
      <c r="F1107" s="9" t="s">
        <v>10</v>
      </c>
      <c r="G1107" s="9" t="s">
        <v>16</v>
      </c>
      <c r="H1107" s="9" t="s">
        <v>17</v>
      </c>
      <c r="I1107" s="9" t="str">
        <f>IF(AND(Table1_2[[#This Row],[Credit_History]]="Poor",Table1_2[[#This Row],[Loan_Amount]]&lt;50000),"HIGH RISK","SAFE")</f>
        <v>SAFE</v>
      </c>
      <c r="J1107" s="10" t="str">
        <f>IF(Table1_2[[#This Row],[Loan_Status]]="pending","follow-up needed","done")</f>
        <v>done</v>
      </c>
      <c r="K11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08" spans="1:11">
      <c r="A1108" s="9" t="s">
        <v>1135</v>
      </c>
      <c r="B1108" s="9" t="s">
        <v>36</v>
      </c>
      <c r="C1108" s="9" t="s">
        <v>9</v>
      </c>
      <c r="D1108">
        <v>101992</v>
      </c>
      <c r="E1108">
        <v>30909</v>
      </c>
      <c r="F1108" s="9" t="s">
        <v>10</v>
      </c>
      <c r="G1108" s="9" t="s">
        <v>11578</v>
      </c>
      <c r="H1108" s="9" t="s">
        <v>11</v>
      </c>
      <c r="I1108" s="9" t="str">
        <f>IF(AND(Table1_2[[#This Row],[Credit_History]]="Poor",Table1_2[[#This Row],[Loan_Amount]]&lt;50000),"HIGH RISK","SAFE")</f>
        <v>HIGH RISK</v>
      </c>
      <c r="J1108" s="10" t="str">
        <f>IF(Table1_2[[#This Row],[Loan_Status]]="pending","follow-up needed","done")</f>
        <v>follow-up needed</v>
      </c>
      <c r="K11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09" spans="1:11">
      <c r="A1109" s="9" t="s">
        <v>1136</v>
      </c>
      <c r="B1109" s="9" t="s">
        <v>36</v>
      </c>
      <c r="C1109" s="9" t="s">
        <v>46</v>
      </c>
      <c r="D1109">
        <v>44915</v>
      </c>
      <c r="E1109">
        <v>33615</v>
      </c>
      <c r="F1109" s="9" t="s">
        <v>10</v>
      </c>
      <c r="G1109" s="9" t="s">
        <v>20</v>
      </c>
      <c r="H1109" s="9" t="s">
        <v>17</v>
      </c>
      <c r="I1109" s="9" t="str">
        <f>IF(AND(Table1_2[[#This Row],[Credit_History]]="Poor",Table1_2[[#This Row],[Loan_Amount]]&lt;50000),"HIGH RISK","SAFE")</f>
        <v>HIGH RISK</v>
      </c>
      <c r="J1109" s="10" t="str">
        <f>IF(Table1_2[[#This Row],[Loan_Status]]="pending","follow-up needed","done")</f>
        <v>done</v>
      </c>
      <c r="K11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10" spans="1:11">
      <c r="A1110" s="9" t="s">
        <v>1137</v>
      </c>
      <c r="B1110" s="9" t="s">
        <v>5032</v>
      </c>
      <c r="C1110" s="9" t="s">
        <v>46</v>
      </c>
      <c r="D1110">
        <v>75875</v>
      </c>
      <c r="E1110">
        <v>68678</v>
      </c>
      <c r="F1110" s="9" t="s">
        <v>10</v>
      </c>
      <c r="G1110" s="9" t="s">
        <v>24</v>
      </c>
      <c r="H1110" s="9" t="s">
        <v>31</v>
      </c>
      <c r="I1110" s="9" t="str">
        <f>IF(AND(Table1_2[[#This Row],[Credit_History]]="Poor",Table1_2[[#This Row],[Loan_Amount]]&lt;50000),"HIGH RISK","SAFE")</f>
        <v>SAFE</v>
      </c>
      <c r="J1110" s="10" t="str">
        <f>IF(Table1_2[[#This Row],[Loan_Status]]="pending","follow-up needed","done")</f>
        <v>follow-up needed</v>
      </c>
      <c r="K11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11" spans="1:11">
      <c r="A1111" s="9" t="s">
        <v>1138</v>
      </c>
      <c r="B1111" s="9" t="s">
        <v>5032</v>
      </c>
      <c r="C1111" s="9" t="s">
        <v>46</v>
      </c>
      <c r="D1111">
        <v>37046</v>
      </c>
      <c r="E1111">
        <v>45751</v>
      </c>
      <c r="F1111" s="9" t="s">
        <v>10</v>
      </c>
      <c r="G1111" s="9" t="s">
        <v>11578</v>
      </c>
      <c r="H1111" s="9" t="s">
        <v>21</v>
      </c>
      <c r="I1111" s="9" t="str">
        <f>IF(AND(Table1_2[[#This Row],[Credit_History]]="Poor",Table1_2[[#This Row],[Loan_Amount]]&lt;50000),"HIGH RISK","SAFE")</f>
        <v>HIGH RISK</v>
      </c>
      <c r="J1111" s="10" t="str">
        <f>IF(Table1_2[[#This Row],[Loan_Status]]="pending","follow-up needed","done")</f>
        <v>follow-up needed</v>
      </c>
      <c r="K11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12" spans="1:11">
      <c r="A1112" s="9" t="s">
        <v>1139</v>
      </c>
      <c r="B1112" s="9" t="s">
        <v>36</v>
      </c>
      <c r="C1112" s="9" t="s">
        <v>9</v>
      </c>
      <c r="D1112">
        <v>66000</v>
      </c>
      <c r="E1112">
        <v>45848</v>
      </c>
      <c r="F1112" s="9" t="s">
        <v>10</v>
      </c>
      <c r="G1112" s="9" t="s">
        <v>24</v>
      </c>
      <c r="H1112" s="9" t="s">
        <v>11</v>
      </c>
      <c r="I1112" s="9" t="str">
        <f>IF(AND(Table1_2[[#This Row],[Credit_History]]="Poor",Table1_2[[#This Row],[Loan_Amount]]&lt;50000),"HIGH RISK","SAFE")</f>
        <v>HIGH RISK</v>
      </c>
      <c r="J1112" s="10" t="str">
        <f>IF(Table1_2[[#This Row],[Loan_Status]]="pending","follow-up needed","done")</f>
        <v>follow-up needed</v>
      </c>
      <c r="K11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13" spans="1:11">
      <c r="A1113" s="9" t="s">
        <v>1140</v>
      </c>
      <c r="B1113" s="9" t="s">
        <v>36</v>
      </c>
      <c r="C1113" s="9" t="s">
        <v>9</v>
      </c>
      <c r="D1113">
        <v>139387</v>
      </c>
      <c r="E1113">
        <v>46696</v>
      </c>
      <c r="F1113" s="9" t="s">
        <v>15</v>
      </c>
      <c r="G1113" s="9" t="s">
        <v>11578</v>
      </c>
      <c r="H1113" s="9" t="s">
        <v>11</v>
      </c>
      <c r="I1113" s="9" t="str">
        <f>IF(AND(Table1_2[[#This Row],[Credit_History]]="Poor",Table1_2[[#This Row],[Loan_Amount]]&lt;50000),"HIGH RISK","SAFE")</f>
        <v>SAFE</v>
      </c>
      <c r="J1113" s="10" t="str">
        <f>IF(Table1_2[[#This Row],[Loan_Status]]="pending","follow-up needed","done")</f>
        <v>follow-up needed</v>
      </c>
      <c r="K11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14" spans="1:11">
      <c r="A1114" s="9" t="s">
        <v>1141</v>
      </c>
      <c r="B1114" s="9" t="s">
        <v>19</v>
      </c>
      <c r="C1114" s="9" t="s">
        <v>11579</v>
      </c>
      <c r="D1114">
        <v>140097</v>
      </c>
      <c r="E1114">
        <v>31916</v>
      </c>
      <c r="F1114" s="9" t="s">
        <v>10</v>
      </c>
      <c r="G1114" s="9" t="s">
        <v>20</v>
      </c>
      <c r="H1114" s="9" t="s">
        <v>31</v>
      </c>
      <c r="I1114" s="9" t="str">
        <f>IF(AND(Table1_2[[#This Row],[Credit_History]]="Poor",Table1_2[[#This Row],[Loan_Amount]]&lt;50000),"HIGH RISK","SAFE")</f>
        <v>HIGH RISK</v>
      </c>
      <c r="J1114" s="10" t="str">
        <f>IF(Table1_2[[#This Row],[Loan_Status]]="pending","follow-up needed","done")</f>
        <v>done</v>
      </c>
      <c r="K11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15" spans="1:11">
      <c r="A1115" s="9" t="s">
        <v>1142</v>
      </c>
      <c r="B1115" s="9" t="s">
        <v>19</v>
      </c>
      <c r="C1115" s="9" t="s">
        <v>14</v>
      </c>
      <c r="D1115">
        <v>189092</v>
      </c>
      <c r="E1115">
        <v>58347</v>
      </c>
      <c r="F1115" s="9" t="s">
        <v>10</v>
      </c>
      <c r="G1115" s="9" t="s">
        <v>11578</v>
      </c>
      <c r="H1115" s="9" t="s">
        <v>21</v>
      </c>
      <c r="I1115" s="9" t="str">
        <f>IF(AND(Table1_2[[#This Row],[Credit_History]]="Poor",Table1_2[[#This Row],[Loan_Amount]]&lt;50000),"HIGH RISK","SAFE")</f>
        <v>SAFE</v>
      </c>
      <c r="J1115" s="10" t="str">
        <f>IF(Table1_2[[#This Row],[Loan_Status]]="pending","follow-up needed","done")</f>
        <v>follow-up needed</v>
      </c>
      <c r="K11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16" spans="1:11">
      <c r="A1116" s="9" t="s">
        <v>1143</v>
      </c>
      <c r="B1116" s="9" t="s">
        <v>36</v>
      </c>
      <c r="C1116" s="9" t="s">
        <v>14</v>
      </c>
      <c r="D1116">
        <v>134806</v>
      </c>
      <c r="E1116">
        <v>96117</v>
      </c>
      <c r="F1116" s="9" t="s">
        <v>15</v>
      </c>
      <c r="G1116" s="9" t="s">
        <v>24</v>
      </c>
      <c r="H1116" s="9" t="s">
        <v>11</v>
      </c>
      <c r="I1116" s="9" t="str">
        <f>IF(AND(Table1_2[[#This Row],[Credit_History]]="Poor",Table1_2[[#This Row],[Loan_Amount]]&lt;50000),"HIGH RISK","SAFE")</f>
        <v>SAFE</v>
      </c>
      <c r="J1116" s="10" t="str">
        <f>IF(Table1_2[[#This Row],[Loan_Status]]="pending","follow-up needed","done")</f>
        <v>follow-up needed</v>
      </c>
      <c r="K11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17" spans="1:11">
      <c r="A1117" s="9" t="s">
        <v>1144</v>
      </c>
      <c r="B1117" s="9" t="s">
        <v>36</v>
      </c>
      <c r="C1117" s="9" t="s">
        <v>11579</v>
      </c>
      <c r="D1117">
        <v>71022</v>
      </c>
      <c r="E1117">
        <v>74723</v>
      </c>
      <c r="F1117" s="9" t="s">
        <v>15</v>
      </c>
      <c r="G1117" s="9" t="s">
        <v>24</v>
      </c>
      <c r="H1117" s="9" t="s">
        <v>11</v>
      </c>
      <c r="I1117" s="9" t="str">
        <f>IF(AND(Table1_2[[#This Row],[Credit_History]]="Poor",Table1_2[[#This Row],[Loan_Amount]]&lt;50000),"HIGH RISK","SAFE")</f>
        <v>SAFE</v>
      </c>
      <c r="J1117" s="10" t="str">
        <f>IF(Table1_2[[#This Row],[Loan_Status]]="pending","follow-up needed","done")</f>
        <v>follow-up needed</v>
      </c>
      <c r="K11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18" spans="1:11">
      <c r="A1118" s="9" t="s">
        <v>1145</v>
      </c>
      <c r="B1118" s="9" t="s">
        <v>19</v>
      </c>
      <c r="C1118" s="9" t="s">
        <v>9</v>
      </c>
      <c r="D1118">
        <v>14241</v>
      </c>
      <c r="E1118">
        <v>46808</v>
      </c>
      <c r="F1118" s="9" t="s">
        <v>10</v>
      </c>
      <c r="G1118" s="9" t="s">
        <v>16</v>
      </c>
      <c r="H1118" s="9" t="s">
        <v>17</v>
      </c>
      <c r="I1118" s="9" t="str">
        <f>IF(AND(Table1_2[[#This Row],[Credit_History]]="Poor",Table1_2[[#This Row],[Loan_Amount]]&lt;50000),"HIGH RISK","SAFE")</f>
        <v>HIGH RISK</v>
      </c>
      <c r="J1118" s="10" t="str">
        <f>IF(Table1_2[[#This Row],[Loan_Status]]="pending","follow-up needed","done")</f>
        <v>done</v>
      </c>
      <c r="K11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19" spans="1:11">
      <c r="A1119" s="9" t="s">
        <v>1146</v>
      </c>
      <c r="B1119" s="9" t="s">
        <v>120</v>
      </c>
      <c r="C1119" s="9" t="s">
        <v>9</v>
      </c>
      <c r="D1119">
        <v>168625</v>
      </c>
      <c r="E1119">
        <v>33712</v>
      </c>
      <c r="F1119" s="9" t="s">
        <v>10</v>
      </c>
      <c r="G1119" s="9" t="s">
        <v>16</v>
      </c>
      <c r="H1119" s="9" t="s">
        <v>31</v>
      </c>
      <c r="I1119" s="9" t="str">
        <f>IF(AND(Table1_2[[#This Row],[Credit_History]]="Poor",Table1_2[[#This Row],[Loan_Amount]]&lt;50000),"HIGH RISK","SAFE")</f>
        <v>HIGH RISK</v>
      </c>
      <c r="J1119" s="10" t="str">
        <f>IF(Table1_2[[#This Row],[Loan_Status]]="pending","follow-up needed","done")</f>
        <v>done</v>
      </c>
      <c r="K11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20" spans="1:11">
      <c r="A1120" s="9" t="s">
        <v>1147</v>
      </c>
      <c r="B1120" s="9" t="s">
        <v>5032</v>
      </c>
      <c r="C1120" s="9" t="s">
        <v>46</v>
      </c>
      <c r="D1120">
        <v>13279</v>
      </c>
      <c r="E1120">
        <v>32216</v>
      </c>
      <c r="F1120" s="9" t="s">
        <v>10</v>
      </c>
      <c r="G1120" s="9" t="s">
        <v>11578</v>
      </c>
      <c r="H1120" s="9" t="s">
        <v>11</v>
      </c>
      <c r="I1120" s="9" t="str">
        <f>IF(AND(Table1_2[[#This Row],[Credit_History]]="Poor",Table1_2[[#This Row],[Loan_Amount]]&lt;50000),"HIGH RISK","SAFE")</f>
        <v>HIGH RISK</v>
      </c>
      <c r="J1120" s="10" t="str">
        <f>IF(Table1_2[[#This Row],[Loan_Status]]="pending","follow-up needed","done")</f>
        <v>follow-up needed</v>
      </c>
      <c r="K11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21" spans="1:11">
      <c r="A1121" s="9" t="s">
        <v>1148</v>
      </c>
      <c r="B1121" s="9" t="s">
        <v>5032</v>
      </c>
      <c r="C1121" s="9" t="s">
        <v>9</v>
      </c>
      <c r="D1121">
        <v>178122</v>
      </c>
      <c r="E1121">
        <v>56825</v>
      </c>
      <c r="F1121" s="9" t="s">
        <v>15</v>
      </c>
      <c r="G1121" s="9" t="s">
        <v>20</v>
      </c>
      <c r="H1121" s="9" t="s">
        <v>21</v>
      </c>
      <c r="I1121" s="9" t="str">
        <f>IF(AND(Table1_2[[#This Row],[Credit_History]]="Poor",Table1_2[[#This Row],[Loan_Amount]]&lt;50000),"HIGH RISK","SAFE")</f>
        <v>SAFE</v>
      </c>
      <c r="J1121" s="10" t="str">
        <f>IF(Table1_2[[#This Row],[Loan_Status]]="pending","follow-up needed","done")</f>
        <v>done</v>
      </c>
      <c r="K11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22" spans="1:11">
      <c r="A1122" s="9" t="s">
        <v>1149</v>
      </c>
      <c r="B1122" s="9" t="s">
        <v>19</v>
      </c>
      <c r="C1122" s="9" t="s">
        <v>46</v>
      </c>
      <c r="D1122">
        <v>29034</v>
      </c>
      <c r="E1122">
        <v>65329</v>
      </c>
      <c r="F1122" s="9" t="s">
        <v>15</v>
      </c>
      <c r="G1122" s="9" t="s">
        <v>11578</v>
      </c>
      <c r="H1122" s="9" t="s">
        <v>11</v>
      </c>
      <c r="I1122" s="9" t="str">
        <f>IF(AND(Table1_2[[#This Row],[Credit_History]]="Poor",Table1_2[[#This Row],[Loan_Amount]]&lt;50000),"HIGH RISK","SAFE")</f>
        <v>SAFE</v>
      </c>
      <c r="J1122" s="10" t="str">
        <f>IF(Table1_2[[#This Row],[Loan_Status]]="pending","follow-up needed","done")</f>
        <v>follow-up needed</v>
      </c>
      <c r="K11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23" spans="1:11">
      <c r="A1123" s="9" t="s">
        <v>1150</v>
      </c>
      <c r="B1123" s="9" t="s">
        <v>36</v>
      </c>
      <c r="C1123" s="9" t="s">
        <v>14</v>
      </c>
      <c r="D1123">
        <v>146613</v>
      </c>
      <c r="E1123">
        <v>9655</v>
      </c>
      <c r="F1123" s="9" t="s">
        <v>10</v>
      </c>
      <c r="G1123" s="9" t="s">
        <v>11578</v>
      </c>
      <c r="H1123" s="9" t="s">
        <v>31</v>
      </c>
      <c r="I1123" s="9" t="str">
        <f>IF(AND(Table1_2[[#This Row],[Credit_History]]="Poor",Table1_2[[#This Row],[Loan_Amount]]&lt;50000),"HIGH RISK","SAFE")</f>
        <v>HIGH RISK</v>
      </c>
      <c r="J1123" s="10" t="str">
        <f>IF(Table1_2[[#This Row],[Loan_Status]]="pending","follow-up needed","done")</f>
        <v>follow-up needed</v>
      </c>
      <c r="K11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24" spans="1:11">
      <c r="A1124" s="9" t="s">
        <v>1151</v>
      </c>
      <c r="B1124" s="9" t="s">
        <v>36</v>
      </c>
      <c r="C1124" s="9" t="s">
        <v>46</v>
      </c>
      <c r="D1124">
        <v>12425</v>
      </c>
      <c r="E1124">
        <v>7679</v>
      </c>
      <c r="F1124" s="9" t="s">
        <v>15</v>
      </c>
      <c r="G1124" s="9" t="s">
        <v>24</v>
      </c>
      <c r="H1124" s="9" t="s">
        <v>11</v>
      </c>
      <c r="I1124" s="9" t="str">
        <f>IF(AND(Table1_2[[#This Row],[Credit_History]]="Poor",Table1_2[[#This Row],[Loan_Amount]]&lt;50000),"HIGH RISK","SAFE")</f>
        <v>SAFE</v>
      </c>
      <c r="J1124" s="10" t="str">
        <f>IF(Table1_2[[#This Row],[Loan_Status]]="pending","follow-up needed","done")</f>
        <v>follow-up needed</v>
      </c>
      <c r="K11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25" spans="1:11">
      <c r="A1125" s="9" t="s">
        <v>1152</v>
      </c>
      <c r="B1125" s="9" t="s">
        <v>19</v>
      </c>
      <c r="C1125" s="9" t="s">
        <v>46</v>
      </c>
      <c r="D1125">
        <v>139418</v>
      </c>
      <c r="E1125">
        <v>32623</v>
      </c>
      <c r="F1125" s="9" t="s">
        <v>10</v>
      </c>
      <c r="G1125" s="9" t="s">
        <v>24</v>
      </c>
      <c r="H1125" s="9" t="s">
        <v>11</v>
      </c>
      <c r="I1125" s="9" t="str">
        <f>IF(AND(Table1_2[[#This Row],[Credit_History]]="Poor",Table1_2[[#This Row],[Loan_Amount]]&lt;50000),"HIGH RISK","SAFE")</f>
        <v>HIGH RISK</v>
      </c>
      <c r="J1125" s="10" t="str">
        <f>IF(Table1_2[[#This Row],[Loan_Status]]="pending","follow-up needed","done")</f>
        <v>follow-up needed</v>
      </c>
      <c r="K11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26" spans="1:11">
      <c r="A1126" s="9" t="s">
        <v>1153</v>
      </c>
      <c r="B1126" s="9" t="s">
        <v>36</v>
      </c>
      <c r="C1126" s="9" t="s">
        <v>46</v>
      </c>
      <c r="D1126">
        <v>125331</v>
      </c>
      <c r="E1126">
        <v>52524</v>
      </c>
      <c r="F1126" s="9" t="s">
        <v>10</v>
      </c>
      <c r="G1126" s="9" t="s">
        <v>11578</v>
      </c>
      <c r="H1126" s="9" t="s">
        <v>31</v>
      </c>
      <c r="I1126" s="9" t="str">
        <f>IF(AND(Table1_2[[#This Row],[Credit_History]]="Poor",Table1_2[[#This Row],[Loan_Amount]]&lt;50000),"HIGH RISK","SAFE")</f>
        <v>SAFE</v>
      </c>
      <c r="J1126" s="10" t="str">
        <f>IF(Table1_2[[#This Row],[Loan_Status]]="pending","follow-up needed","done")</f>
        <v>follow-up needed</v>
      </c>
      <c r="K11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27" spans="1:11">
      <c r="A1127" s="9" t="s">
        <v>1154</v>
      </c>
      <c r="B1127" s="9" t="s">
        <v>36</v>
      </c>
      <c r="C1127" s="9" t="s">
        <v>9</v>
      </c>
      <c r="D1127">
        <v>135610</v>
      </c>
      <c r="E1127">
        <v>40363</v>
      </c>
      <c r="F1127" s="9" t="s">
        <v>10</v>
      </c>
      <c r="G1127" s="9" t="s">
        <v>11578</v>
      </c>
      <c r="H1127" s="9" t="s">
        <v>11</v>
      </c>
      <c r="I1127" s="9" t="str">
        <f>IF(AND(Table1_2[[#This Row],[Credit_History]]="Poor",Table1_2[[#This Row],[Loan_Amount]]&lt;50000),"HIGH RISK","SAFE")</f>
        <v>HIGH RISK</v>
      </c>
      <c r="J1127" s="10" t="str">
        <f>IF(Table1_2[[#This Row],[Loan_Status]]="pending","follow-up needed","done")</f>
        <v>follow-up needed</v>
      </c>
      <c r="K11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28" spans="1:11">
      <c r="A1128" s="9" t="s">
        <v>1155</v>
      </c>
      <c r="B1128" s="9" t="s">
        <v>19</v>
      </c>
      <c r="C1128" s="9" t="s">
        <v>46</v>
      </c>
      <c r="D1128">
        <v>47901</v>
      </c>
      <c r="E1128">
        <v>97048</v>
      </c>
      <c r="F1128" s="9" t="s">
        <v>10</v>
      </c>
      <c r="G1128" s="9" t="s">
        <v>20</v>
      </c>
      <c r="H1128" s="9" t="s">
        <v>21</v>
      </c>
      <c r="I1128" s="9" t="str">
        <f>IF(AND(Table1_2[[#This Row],[Credit_History]]="Poor",Table1_2[[#This Row],[Loan_Amount]]&lt;50000),"HIGH RISK","SAFE")</f>
        <v>SAFE</v>
      </c>
      <c r="J1128" s="10" t="str">
        <f>IF(Table1_2[[#This Row],[Loan_Status]]="pending","follow-up needed","done")</f>
        <v>done</v>
      </c>
      <c r="K11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29" spans="1:11">
      <c r="A1129" s="9" t="s">
        <v>1156</v>
      </c>
      <c r="B1129" s="9" t="s">
        <v>5032</v>
      </c>
      <c r="C1129" s="9" t="s">
        <v>46</v>
      </c>
      <c r="D1129">
        <v>49277</v>
      </c>
      <c r="E1129">
        <v>54487</v>
      </c>
      <c r="F1129" s="9" t="s">
        <v>10</v>
      </c>
      <c r="G1129" s="9" t="s">
        <v>20</v>
      </c>
      <c r="H1129" s="9" t="s">
        <v>17</v>
      </c>
      <c r="I1129" s="9" t="str">
        <f>IF(AND(Table1_2[[#This Row],[Credit_History]]="Poor",Table1_2[[#This Row],[Loan_Amount]]&lt;50000),"HIGH RISK","SAFE")</f>
        <v>SAFE</v>
      </c>
      <c r="J1129" s="10" t="str">
        <f>IF(Table1_2[[#This Row],[Loan_Status]]="pending","follow-up needed","done")</f>
        <v>done</v>
      </c>
      <c r="K11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30" spans="1:11">
      <c r="A1130" s="9" t="s">
        <v>1157</v>
      </c>
      <c r="B1130" s="9" t="s">
        <v>36</v>
      </c>
      <c r="C1130" s="9" t="s">
        <v>14</v>
      </c>
      <c r="D1130">
        <v>194211</v>
      </c>
      <c r="E1130">
        <v>59401</v>
      </c>
      <c r="F1130" s="9" t="s">
        <v>10</v>
      </c>
      <c r="G1130" s="9" t="s">
        <v>24</v>
      </c>
      <c r="H1130" s="9" t="s">
        <v>31</v>
      </c>
      <c r="I1130" s="9" t="str">
        <f>IF(AND(Table1_2[[#This Row],[Credit_History]]="Poor",Table1_2[[#This Row],[Loan_Amount]]&lt;50000),"HIGH RISK","SAFE")</f>
        <v>SAFE</v>
      </c>
      <c r="J1130" s="10" t="str">
        <f>IF(Table1_2[[#This Row],[Loan_Status]]="pending","follow-up needed","done")</f>
        <v>follow-up needed</v>
      </c>
      <c r="K11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31" spans="1:11">
      <c r="A1131" s="9" t="s">
        <v>1158</v>
      </c>
      <c r="B1131" s="9" t="s">
        <v>19</v>
      </c>
      <c r="C1131" s="9" t="s">
        <v>14</v>
      </c>
      <c r="D1131">
        <v>112707</v>
      </c>
      <c r="E1131">
        <v>57445</v>
      </c>
      <c r="F1131" s="9" t="s">
        <v>10</v>
      </c>
      <c r="G1131" s="9" t="s">
        <v>20</v>
      </c>
      <c r="H1131" s="9" t="s">
        <v>31</v>
      </c>
      <c r="I1131" s="9" t="str">
        <f>IF(AND(Table1_2[[#This Row],[Credit_History]]="Poor",Table1_2[[#This Row],[Loan_Amount]]&lt;50000),"HIGH RISK","SAFE")</f>
        <v>SAFE</v>
      </c>
      <c r="J1131" s="10" t="str">
        <f>IF(Table1_2[[#This Row],[Loan_Status]]="pending","follow-up needed","done")</f>
        <v>done</v>
      </c>
      <c r="K11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32" spans="1:11">
      <c r="A1132" s="9" t="s">
        <v>1159</v>
      </c>
      <c r="B1132" s="9" t="s">
        <v>5032</v>
      </c>
      <c r="C1132" s="9" t="s">
        <v>46</v>
      </c>
      <c r="D1132">
        <v>148911</v>
      </c>
      <c r="E1132">
        <v>99518</v>
      </c>
      <c r="F1132" s="9" t="s">
        <v>10</v>
      </c>
      <c r="G1132" s="9" t="s">
        <v>11578</v>
      </c>
      <c r="H1132" s="9" t="s">
        <v>17</v>
      </c>
      <c r="I1132" s="9" t="str">
        <f>IF(AND(Table1_2[[#This Row],[Credit_History]]="Poor",Table1_2[[#This Row],[Loan_Amount]]&lt;50000),"HIGH RISK","SAFE")</f>
        <v>SAFE</v>
      </c>
      <c r="J1132" s="10" t="str">
        <f>IF(Table1_2[[#This Row],[Loan_Status]]="pending","follow-up needed","done")</f>
        <v>follow-up needed</v>
      </c>
      <c r="K11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33" spans="1:11">
      <c r="A1133" s="9" t="s">
        <v>1160</v>
      </c>
      <c r="B1133" s="9" t="s">
        <v>36</v>
      </c>
      <c r="C1133" s="9" t="s">
        <v>46</v>
      </c>
      <c r="D1133">
        <v>15992</v>
      </c>
      <c r="E1133">
        <v>26056</v>
      </c>
      <c r="F1133" s="9" t="s">
        <v>10</v>
      </c>
      <c r="G1133" s="9" t="s">
        <v>20</v>
      </c>
      <c r="H1133" s="9" t="s">
        <v>11</v>
      </c>
      <c r="I1133" s="9" t="str">
        <f>IF(AND(Table1_2[[#This Row],[Credit_History]]="Poor",Table1_2[[#This Row],[Loan_Amount]]&lt;50000),"HIGH RISK","SAFE")</f>
        <v>HIGH RISK</v>
      </c>
      <c r="J1133" s="10" t="str">
        <f>IF(Table1_2[[#This Row],[Loan_Status]]="pending","follow-up needed","done")</f>
        <v>done</v>
      </c>
      <c r="K11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34" spans="1:11">
      <c r="A1134" s="9" t="s">
        <v>1161</v>
      </c>
      <c r="B1134" s="9" t="s">
        <v>36</v>
      </c>
      <c r="C1134" s="9" t="s">
        <v>14</v>
      </c>
      <c r="D1134">
        <v>195348</v>
      </c>
      <c r="E1134">
        <v>89603</v>
      </c>
      <c r="F1134" s="9" t="s">
        <v>10</v>
      </c>
      <c r="G1134" s="9" t="s">
        <v>20</v>
      </c>
      <c r="H1134" s="9" t="s">
        <v>11</v>
      </c>
      <c r="I1134" s="9" t="str">
        <f>IF(AND(Table1_2[[#This Row],[Credit_History]]="Poor",Table1_2[[#This Row],[Loan_Amount]]&lt;50000),"HIGH RISK","SAFE")</f>
        <v>SAFE</v>
      </c>
      <c r="J1134" s="10" t="str">
        <f>IF(Table1_2[[#This Row],[Loan_Status]]="pending","follow-up needed","done")</f>
        <v>done</v>
      </c>
      <c r="K11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35" spans="1:11">
      <c r="A1135" s="9" t="s">
        <v>1162</v>
      </c>
      <c r="B1135" s="9" t="s">
        <v>36</v>
      </c>
      <c r="C1135" s="9" t="s">
        <v>14</v>
      </c>
      <c r="D1135">
        <v>181567</v>
      </c>
      <c r="E1135">
        <v>5358</v>
      </c>
      <c r="F1135" s="9" t="s">
        <v>10</v>
      </c>
      <c r="G1135" s="9" t="s">
        <v>24</v>
      </c>
      <c r="H1135" s="9" t="s">
        <v>21</v>
      </c>
      <c r="I1135" s="9" t="str">
        <f>IF(AND(Table1_2[[#This Row],[Credit_History]]="Poor",Table1_2[[#This Row],[Loan_Amount]]&lt;50000),"HIGH RISK","SAFE")</f>
        <v>HIGH RISK</v>
      </c>
      <c r="J1135" s="10" t="str">
        <f>IF(Table1_2[[#This Row],[Loan_Status]]="pending","follow-up needed","done")</f>
        <v>follow-up needed</v>
      </c>
      <c r="K11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36" spans="1:11">
      <c r="A1136" s="9" t="s">
        <v>1163</v>
      </c>
      <c r="B1136" s="9" t="s">
        <v>68</v>
      </c>
      <c r="C1136" s="9" t="s">
        <v>14</v>
      </c>
      <c r="D1136">
        <v>16872</v>
      </c>
      <c r="E1136">
        <v>82775</v>
      </c>
      <c r="F1136" s="9" t="s">
        <v>10</v>
      </c>
      <c r="G1136" s="9" t="s">
        <v>24</v>
      </c>
      <c r="H1136" s="9" t="s">
        <v>11</v>
      </c>
      <c r="I1136" s="9" t="str">
        <f>IF(AND(Table1_2[[#This Row],[Credit_History]]="Poor",Table1_2[[#This Row],[Loan_Amount]]&lt;50000),"HIGH RISK","SAFE")</f>
        <v>SAFE</v>
      </c>
      <c r="J1136" s="10" t="str">
        <f>IF(Table1_2[[#This Row],[Loan_Status]]="pending","follow-up needed","done")</f>
        <v>follow-up needed</v>
      </c>
      <c r="K11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37" spans="1:11">
      <c r="A1137" s="9" t="s">
        <v>1164</v>
      </c>
      <c r="B1137" s="9" t="s">
        <v>19</v>
      </c>
      <c r="C1137" s="9" t="s">
        <v>9</v>
      </c>
      <c r="D1137">
        <v>142408</v>
      </c>
      <c r="E1137">
        <v>13790</v>
      </c>
      <c r="F1137" s="9" t="s">
        <v>10</v>
      </c>
      <c r="G1137" s="9" t="s">
        <v>11578</v>
      </c>
      <c r="H1137" s="9" t="s">
        <v>11</v>
      </c>
      <c r="I1137" s="9" t="str">
        <f>IF(AND(Table1_2[[#This Row],[Credit_History]]="Poor",Table1_2[[#This Row],[Loan_Amount]]&lt;50000),"HIGH RISK","SAFE")</f>
        <v>HIGH RISK</v>
      </c>
      <c r="J1137" s="10" t="str">
        <f>IF(Table1_2[[#This Row],[Loan_Status]]="pending","follow-up needed","done")</f>
        <v>follow-up needed</v>
      </c>
      <c r="K11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38" spans="1:11">
      <c r="A1138" s="9" t="s">
        <v>1165</v>
      </c>
      <c r="B1138" s="9" t="s">
        <v>36</v>
      </c>
      <c r="C1138" s="9" t="s">
        <v>14</v>
      </c>
      <c r="D1138">
        <v>85166</v>
      </c>
      <c r="E1138">
        <v>9948</v>
      </c>
      <c r="F1138" s="9" t="s">
        <v>15</v>
      </c>
      <c r="G1138" s="9" t="s">
        <v>20</v>
      </c>
      <c r="H1138" s="9" t="s">
        <v>17</v>
      </c>
      <c r="I1138" s="9" t="str">
        <f>IF(AND(Table1_2[[#This Row],[Credit_History]]="Poor",Table1_2[[#This Row],[Loan_Amount]]&lt;50000),"HIGH RISK","SAFE")</f>
        <v>SAFE</v>
      </c>
      <c r="J1138" s="10" t="str">
        <f>IF(Table1_2[[#This Row],[Loan_Status]]="pending","follow-up needed","done")</f>
        <v>done</v>
      </c>
      <c r="K11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39" spans="1:11">
      <c r="A1139" s="9" t="s">
        <v>1166</v>
      </c>
      <c r="B1139" s="9" t="s">
        <v>36</v>
      </c>
      <c r="C1139" s="9" t="s">
        <v>14</v>
      </c>
      <c r="D1139">
        <v>132037</v>
      </c>
      <c r="E1139">
        <v>84709</v>
      </c>
      <c r="F1139" s="9" t="s">
        <v>10</v>
      </c>
      <c r="G1139" s="9" t="s">
        <v>16</v>
      </c>
      <c r="H1139" s="9" t="s">
        <v>11</v>
      </c>
      <c r="I1139" s="9" t="str">
        <f>IF(AND(Table1_2[[#This Row],[Credit_History]]="Poor",Table1_2[[#This Row],[Loan_Amount]]&lt;50000),"HIGH RISK","SAFE")</f>
        <v>SAFE</v>
      </c>
      <c r="J1139" s="10" t="str">
        <f>IF(Table1_2[[#This Row],[Loan_Status]]="pending","follow-up needed","done")</f>
        <v>done</v>
      </c>
      <c r="K11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40" spans="1:11">
      <c r="A1140" s="9" t="s">
        <v>1167</v>
      </c>
      <c r="B1140" s="9" t="s">
        <v>36</v>
      </c>
      <c r="C1140" s="9" t="s">
        <v>46</v>
      </c>
      <c r="D1140">
        <v>22357</v>
      </c>
      <c r="E1140">
        <v>50859</v>
      </c>
      <c r="F1140" s="9" t="s">
        <v>10</v>
      </c>
      <c r="G1140" s="9" t="s">
        <v>24</v>
      </c>
      <c r="H1140" s="9" t="s">
        <v>11</v>
      </c>
      <c r="I1140" s="9" t="str">
        <f>IF(AND(Table1_2[[#This Row],[Credit_History]]="Poor",Table1_2[[#This Row],[Loan_Amount]]&lt;50000),"HIGH RISK","SAFE")</f>
        <v>SAFE</v>
      </c>
      <c r="J1140" s="10" t="str">
        <f>IF(Table1_2[[#This Row],[Loan_Status]]="pending","follow-up needed","done")</f>
        <v>follow-up needed</v>
      </c>
      <c r="K11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41" spans="1:11">
      <c r="A1141" s="9" t="s">
        <v>1168</v>
      </c>
      <c r="B1141" s="9" t="s">
        <v>36</v>
      </c>
      <c r="C1141" s="9" t="s">
        <v>11579</v>
      </c>
      <c r="D1141">
        <v>92984</v>
      </c>
      <c r="E1141">
        <v>75626</v>
      </c>
      <c r="F1141" s="9" t="s">
        <v>10</v>
      </c>
      <c r="G1141" s="9" t="s">
        <v>11578</v>
      </c>
      <c r="H1141" s="9" t="s">
        <v>21</v>
      </c>
      <c r="I1141" s="9" t="str">
        <f>IF(AND(Table1_2[[#This Row],[Credit_History]]="Poor",Table1_2[[#This Row],[Loan_Amount]]&lt;50000),"HIGH RISK","SAFE")</f>
        <v>SAFE</v>
      </c>
      <c r="J1141" s="10" t="str">
        <f>IF(Table1_2[[#This Row],[Loan_Status]]="pending","follow-up needed","done")</f>
        <v>follow-up needed</v>
      </c>
      <c r="K11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42" spans="1:11">
      <c r="A1142" s="9" t="s">
        <v>1169</v>
      </c>
      <c r="B1142" s="9" t="s">
        <v>19</v>
      </c>
      <c r="C1142" s="9" t="s">
        <v>46</v>
      </c>
      <c r="D1142">
        <v>90593</v>
      </c>
      <c r="E1142">
        <v>88933</v>
      </c>
      <c r="F1142" s="9" t="s">
        <v>10</v>
      </c>
      <c r="G1142" s="9" t="s">
        <v>20</v>
      </c>
      <c r="H1142" s="9" t="s">
        <v>21</v>
      </c>
      <c r="I1142" s="9" t="str">
        <f>IF(AND(Table1_2[[#This Row],[Credit_History]]="Poor",Table1_2[[#This Row],[Loan_Amount]]&lt;50000),"HIGH RISK","SAFE")</f>
        <v>SAFE</v>
      </c>
      <c r="J1142" s="10" t="str">
        <f>IF(Table1_2[[#This Row],[Loan_Status]]="pending","follow-up needed","done")</f>
        <v>done</v>
      </c>
      <c r="K11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43" spans="1:11">
      <c r="A1143" s="9" t="s">
        <v>1170</v>
      </c>
      <c r="B1143" s="9" t="s">
        <v>19</v>
      </c>
      <c r="C1143" s="9" t="s">
        <v>14</v>
      </c>
      <c r="D1143">
        <v>68657</v>
      </c>
      <c r="E1143">
        <v>71055</v>
      </c>
      <c r="F1143" s="9" t="s">
        <v>10</v>
      </c>
      <c r="G1143" s="9" t="s">
        <v>16</v>
      </c>
      <c r="H1143" s="9" t="s">
        <v>21</v>
      </c>
      <c r="I1143" s="9" t="str">
        <f>IF(AND(Table1_2[[#This Row],[Credit_History]]="Poor",Table1_2[[#This Row],[Loan_Amount]]&lt;50000),"HIGH RISK","SAFE")</f>
        <v>SAFE</v>
      </c>
      <c r="J1143" s="10" t="str">
        <f>IF(Table1_2[[#This Row],[Loan_Status]]="pending","follow-up needed","done")</f>
        <v>done</v>
      </c>
      <c r="K11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44" spans="1:11">
      <c r="A1144" s="9" t="s">
        <v>1171</v>
      </c>
      <c r="B1144" s="9" t="s">
        <v>36</v>
      </c>
      <c r="C1144" s="9" t="s">
        <v>14</v>
      </c>
      <c r="D1144">
        <v>97528</v>
      </c>
      <c r="E1144">
        <v>79950</v>
      </c>
      <c r="F1144" s="9" t="s">
        <v>10</v>
      </c>
      <c r="G1144" s="9" t="s">
        <v>11578</v>
      </c>
      <c r="H1144" s="9" t="s">
        <v>17</v>
      </c>
      <c r="I1144" s="9" t="str">
        <f>IF(AND(Table1_2[[#This Row],[Credit_History]]="Poor",Table1_2[[#This Row],[Loan_Amount]]&lt;50000),"HIGH RISK","SAFE")</f>
        <v>SAFE</v>
      </c>
      <c r="J1144" s="10" t="str">
        <f>IF(Table1_2[[#This Row],[Loan_Status]]="pending","follow-up needed","done")</f>
        <v>follow-up needed</v>
      </c>
      <c r="K11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45" spans="1:11">
      <c r="A1145" s="9" t="s">
        <v>1172</v>
      </c>
      <c r="B1145" s="9" t="s">
        <v>36</v>
      </c>
      <c r="C1145" s="9" t="s">
        <v>14</v>
      </c>
      <c r="D1145">
        <v>43717</v>
      </c>
      <c r="E1145">
        <v>55007</v>
      </c>
      <c r="F1145" s="9" t="s">
        <v>10</v>
      </c>
      <c r="G1145" s="9" t="s">
        <v>24</v>
      </c>
      <c r="H1145" s="9" t="s">
        <v>17</v>
      </c>
      <c r="I1145" s="9" t="str">
        <f>IF(AND(Table1_2[[#This Row],[Credit_History]]="Poor",Table1_2[[#This Row],[Loan_Amount]]&lt;50000),"HIGH RISK","SAFE")</f>
        <v>SAFE</v>
      </c>
      <c r="J1145" s="10" t="str">
        <f>IF(Table1_2[[#This Row],[Loan_Status]]="pending","follow-up needed","done")</f>
        <v>follow-up needed</v>
      </c>
      <c r="K11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46" spans="1:11">
      <c r="A1146" s="9" t="s">
        <v>1173</v>
      </c>
      <c r="B1146" s="9" t="s">
        <v>36</v>
      </c>
      <c r="C1146" s="9" t="s">
        <v>14</v>
      </c>
      <c r="D1146">
        <v>157478</v>
      </c>
      <c r="E1146">
        <v>87909</v>
      </c>
      <c r="F1146" s="9" t="s">
        <v>15</v>
      </c>
      <c r="G1146" s="9" t="s">
        <v>24</v>
      </c>
      <c r="H1146" s="9" t="s">
        <v>11</v>
      </c>
      <c r="I1146" s="9" t="str">
        <f>IF(AND(Table1_2[[#This Row],[Credit_History]]="Poor",Table1_2[[#This Row],[Loan_Amount]]&lt;50000),"HIGH RISK","SAFE")</f>
        <v>SAFE</v>
      </c>
      <c r="J1146" s="10" t="str">
        <f>IF(Table1_2[[#This Row],[Loan_Status]]="pending","follow-up needed","done")</f>
        <v>follow-up needed</v>
      </c>
      <c r="K11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47" spans="1:11">
      <c r="A1147" s="9" t="s">
        <v>1174</v>
      </c>
      <c r="B1147" s="9" t="s">
        <v>19</v>
      </c>
      <c r="C1147" s="9" t="s">
        <v>9</v>
      </c>
      <c r="D1147">
        <v>98262</v>
      </c>
      <c r="E1147">
        <v>32993</v>
      </c>
      <c r="F1147" s="9" t="s">
        <v>10</v>
      </c>
      <c r="G1147" s="9" t="s">
        <v>20</v>
      </c>
      <c r="H1147" s="9" t="s">
        <v>21</v>
      </c>
      <c r="I1147" s="9" t="str">
        <f>IF(AND(Table1_2[[#This Row],[Credit_History]]="Poor",Table1_2[[#This Row],[Loan_Amount]]&lt;50000),"HIGH RISK","SAFE")</f>
        <v>HIGH RISK</v>
      </c>
      <c r="J1147" s="10" t="str">
        <f>IF(Table1_2[[#This Row],[Loan_Status]]="pending","follow-up needed","done")</f>
        <v>done</v>
      </c>
      <c r="K11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48" spans="1:11">
      <c r="A1148" s="9" t="s">
        <v>1175</v>
      </c>
      <c r="B1148" s="9" t="s">
        <v>19</v>
      </c>
      <c r="C1148" s="9" t="s">
        <v>14</v>
      </c>
      <c r="D1148">
        <v>143241</v>
      </c>
      <c r="E1148">
        <v>32124</v>
      </c>
      <c r="F1148" s="9" t="s">
        <v>15</v>
      </c>
      <c r="G1148" s="9" t="s">
        <v>24</v>
      </c>
      <c r="H1148" s="9" t="s">
        <v>11</v>
      </c>
      <c r="I1148" s="9" t="str">
        <f>IF(AND(Table1_2[[#This Row],[Credit_History]]="Poor",Table1_2[[#This Row],[Loan_Amount]]&lt;50000),"HIGH RISK","SAFE")</f>
        <v>SAFE</v>
      </c>
      <c r="J1148" s="10" t="str">
        <f>IF(Table1_2[[#This Row],[Loan_Status]]="pending","follow-up needed","done")</f>
        <v>follow-up needed</v>
      </c>
      <c r="K11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49" spans="1:11">
      <c r="A1149" s="9" t="s">
        <v>1176</v>
      </c>
      <c r="B1149" s="9" t="s">
        <v>19</v>
      </c>
      <c r="C1149" s="9" t="s">
        <v>9</v>
      </c>
      <c r="D1149">
        <v>108765</v>
      </c>
      <c r="E1149">
        <v>87415</v>
      </c>
      <c r="F1149" s="9" t="s">
        <v>15</v>
      </c>
      <c r="G1149" s="9" t="s">
        <v>16</v>
      </c>
      <c r="H1149" s="9" t="s">
        <v>31</v>
      </c>
      <c r="I1149" s="9" t="str">
        <f>IF(AND(Table1_2[[#This Row],[Credit_History]]="Poor",Table1_2[[#This Row],[Loan_Amount]]&lt;50000),"HIGH RISK","SAFE")</f>
        <v>SAFE</v>
      </c>
      <c r="J1149" s="10" t="str">
        <f>IF(Table1_2[[#This Row],[Loan_Status]]="pending","follow-up needed","done")</f>
        <v>done</v>
      </c>
      <c r="K114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150" spans="1:11">
      <c r="A1150" s="9" t="s">
        <v>1177</v>
      </c>
      <c r="B1150" s="9" t="s">
        <v>19</v>
      </c>
      <c r="C1150" s="9" t="s">
        <v>9</v>
      </c>
      <c r="D1150">
        <v>61016</v>
      </c>
      <c r="E1150">
        <v>32134</v>
      </c>
      <c r="F1150" s="9" t="s">
        <v>10</v>
      </c>
      <c r="G1150" s="9" t="s">
        <v>16</v>
      </c>
      <c r="H1150" s="9" t="s">
        <v>17</v>
      </c>
      <c r="I1150" s="9" t="str">
        <f>IF(AND(Table1_2[[#This Row],[Credit_History]]="Poor",Table1_2[[#This Row],[Loan_Amount]]&lt;50000),"HIGH RISK","SAFE")</f>
        <v>HIGH RISK</v>
      </c>
      <c r="J1150" s="10" t="str">
        <f>IF(Table1_2[[#This Row],[Loan_Status]]="pending","follow-up needed","done")</f>
        <v>done</v>
      </c>
      <c r="K11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51" spans="1:11">
      <c r="A1151" s="9" t="s">
        <v>1178</v>
      </c>
      <c r="B1151" s="9" t="s">
        <v>19</v>
      </c>
      <c r="C1151" s="9" t="s">
        <v>11579</v>
      </c>
      <c r="D1151">
        <v>174288</v>
      </c>
      <c r="E1151">
        <v>87512</v>
      </c>
      <c r="F1151" s="9" t="s">
        <v>10</v>
      </c>
      <c r="G1151" s="9" t="s">
        <v>24</v>
      </c>
      <c r="H1151" s="9" t="s">
        <v>21</v>
      </c>
      <c r="I1151" s="9" t="str">
        <f>IF(AND(Table1_2[[#This Row],[Credit_History]]="Poor",Table1_2[[#This Row],[Loan_Amount]]&lt;50000),"HIGH RISK","SAFE")</f>
        <v>SAFE</v>
      </c>
      <c r="J1151" s="10" t="str">
        <f>IF(Table1_2[[#This Row],[Loan_Status]]="pending","follow-up needed","done")</f>
        <v>follow-up needed</v>
      </c>
      <c r="K11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52" spans="1:11">
      <c r="A1152" s="9" t="s">
        <v>1179</v>
      </c>
      <c r="B1152" s="9" t="s">
        <v>5032</v>
      </c>
      <c r="C1152" s="9" t="s">
        <v>9</v>
      </c>
      <c r="D1152">
        <v>175326</v>
      </c>
      <c r="E1152">
        <v>40513</v>
      </c>
      <c r="F1152" s="9" t="s">
        <v>15</v>
      </c>
      <c r="G1152" s="9" t="s">
        <v>20</v>
      </c>
      <c r="H1152" s="9" t="s">
        <v>31</v>
      </c>
      <c r="I1152" s="9" t="str">
        <f>IF(AND(Table1_2[[#This Row],[Credit_History]]="Poor",Table1_2[[#This Row],[Loan_Amount]]&lt;50000),"HIGH RISK","SAFE")</f>
        <v>SAFE</v>
      </c>
      <c r="J1152" s="10" t="str">
        <f>IF(Table1_2[[#This Row],[Loan_Status]]="pending","follow-up needed","done")</f>
        <v>done</v>
      </c>
      <c r="K11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53" spans="1:11">
      <c r="A1153" s="9" t="s">
        <v>1180</v>
      </c>
      <c r="B1153" s="9" t="s">
        <v>5032</v>
      </c>
      <c r="C1153" s="9" t="s">
        <v>14</v>
      </c>
      <c r="D1153">
        <v>126455</v>
      </c>
      <c r="E1153">
        <v>71126</v>
      </c>
      <c r="F1153" s="9" t="s">
        <v>10</v>
      </c>
      <c r="G1153" s="9" t="s">
        <v>20</v>
      </c>
      <c r="H1153" s="9" t="s">
        <v>21</v>
      </c>
      <c r="I1153" s="9" t="str">
        <f>IF(AND(Table1_2[[#This Row],[Credit_History]]="Poor",Table1_2[[#This Row],[Loan_Amount]]&lt;50000),"HIGH RISK","SAFE")</f>
        <v>SAFE</v>
      </c>
      <c r="J1153" s="10" t="str">
        <f>IF(Table1_2[[#This Row],[Loan_Status]]="pending","follow-up needed","done")</f>
        <v>done</v>
      </c>
      <c r="K11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54" spans="1:11">
      <c r="A1154" s="9" t="s">
        <v>1181</v>
      </c>
      <c r="B1154" s="9" t="s">
        <v>5032</v>
      </c>
      <c r="C1154" s="9" t="s">
        <v>46</v>
      </c>
      <c r="D1154">
        <v>51110</v>
      </c>
      <c r="E1154">
        <v>95154</v>
      </c>
      <c r="F1154" s="9" t="s">
        <v>10</v>
      </c>
      <c r="G1154" s="9" t="s">
        <v>11578</v>
      </c>
      <c r="H1154" s="9" t="s">
        <v>11</v>
      </c>
      <c r="I1154" s="9" t="str">
        <f>IF(AND(Table1_2[[#This Row],[Credit_History]]="Poor",Table1_2[[#This Row],[Loan_Amount]]&lt;50000),"HIGH RISK","SAFE")</f>
        <v>SAFE</v>
      </c>
      <c r="J1154" s="10" t="str">
        <f>IF(Table1_2[[#This Row],[Loan_Status]]="pending","follow-up needed","done")</f>
        <v>follow-up needed</v>
      </c>
      <c r="K11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55" spans="1:11">
      <c r="A1155" s="9" t="s">
        <v>1182</v>
      </c>
      <c r="B1155" s="9" t="s">
        <v>36</v>
      </c>
      <c r="C1155" s="9" t="s">
        <v>14</v>
      </c>
      <c r="D1155">
        <v>183300</v>
      </c>
      <c r="E1155">
        <v>32642</v>
      </c>
      <c r="F1155" s="9" t="s">
        <v>10</v>
      </c>
      <c r="G1155" s="9" t="s">
        <v>11578</v>
      </c>
      <c r="H1155" s="9" t="s">
        <v>11</v>
      </c>
      <c r="I1155" s="9" t="str">
        <f>IF(AND(Table1_2[[#This Row],[Credit_History]]="Poor",Table1_2[[#This Row],[Loan_Amount]]&lt;50000),"HIGH RISK","SAFE")</f>
        <v>HIGH RISK</v>
      </c>
      <c r="J1155" s="10" t="str">
        <f>IF(Table1_2[[#This Row],[Loan_Status]]="pending","follow-up needed","done")</f>
        <v>follow-up needed</v>
      </c>
      <c r="K11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56" spans="1:11">
      <c r="A1156" s="9" t="s">
        <v>1183</v>
      </c>
      <c r="B1156" s="9" t="s">
        <v>19</v>
      </c>
      <c r="C1156" s="9" t="s">
        <v>11579</v>
      </c>
      <c r="D1156">
        <v>73896</v>
      </c>
      <c r="E1156">
        <v>24550</v>
      </c>
      <c r="F1156" s="9" t="s">
        <v>15</v>
      </c>
      <c r="G1156" s="9" t="s">
        <v>20</v>
      </c>
      <c r="H1156" s="9" t="s">
        <v>17</v>
      </c>
      <c r="I1156" s="9" t="str">
        <f>IF(AND(Table1_2[[#This Row],[Credit_History]]="Poor",Table1_2[[#This Row],[Loan_Amount]]&lt;50000),"HIGH RISK","SAFE")</f>
        <v>SAFE</v>
      </c>
      <c r="J1156" s="10" t="str">
        <f>IF(Table1_2[[#This Row],[Loan_Status]]="pending","follow-up needed","done")</f>
        <v>done</v>
      </c>
      <c r="K11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57" spans="1:11">
      <c r="A1157" s="9" t="s">
        <v>1184</v>
      </c>
      <c r="B1157" s="9" t="s">
        <v>36</v>
      </c>
      <c r="C1157" s="9" t="s">
        <v>9</v>
      </c>
      <c r="D1157">
        <v>21212</v>
      </c>
      <c r="E1157">
        <v>95135</v>
      </c>
      <c r="F1157" s="9" t="s">
        <v>15</v>
      </c>
      <c r="G1157" s="9" t="s">
        <v>11578</v>
      </c>
      <c r="H1157" s="9" t="s">
        <v>11</v>
      </c>
      <c r="I1157" s="9" t="str">
        <f>IF(AND(Table1_2[[#This Row],[Credit_History]]="Poor",Table1_2[[#This Row],[Loan_Amount]]&lt;50000),"HIGH RISK","SAFE")</f>
        <v>SAFE</v>
      </c>
      <c r="J1157" s="10" t="str">
        <f>IF(Table1_2[[#This Row],[Loan_Status]]="pending","follow-up needed","done")</f>
        <v>follow-up needed</v>
      </c>
      <c r="K11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58" spans="1:11">
      <c r="A1158" s="9" t="s">
        <v>1185</v>
      </c>
      <c r="B1158" s="9" t="s">
        <v>19</v>
      </c>
      <c r="C1158" s="9" t="s">
        <v>11579</v>
      </c>
      <c r="D1158">
        <v>45949</v>
      </c>
      <c r="E1158">
        <v>41126</v>
      </c>
      <c r="F1158" s="9" t="s">
        <v>10</v>
      </c>
      <c r="G1158" s="9" t="s">
        <v>20</v>
      </c>
      <c r="H1158" s="9" t="s">
        <v>31</v>
      </c>
      <c r="I1158" s="9" t="str">
        <f>IF(AND(Table1_2[[#This Row],[Credit_History]]="Poor",Table1_2[[#This Row],[Loan_Amount]]&lt;50000),"HIGH RISK","SAFE")</f>
        <v>HIGH RISK</v>
      </c>
      <c r="J1158" s="10" t="str">
        <f>IF(Table1_2[[#This Row],[Loan_Status]]="pending","follow-up needed","done")</f>
        <v>done</v>
      </c>
      <c r="K11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59" spans="1:11">
      <c r="A1159" s="9" t="s">
        <v>1186</v>
      </c>
      <c r="B1159" s="9" t="s">
        <v>36</v>
      </c>
      <c r="C1159" s="9" t="s">
        <v>14</v>
      </c>
      <c r="D1159">
        <v>82513</v>
      </c>
      <c r="E1159">
        <v>27716</v>
      </c>
      <c r="F1159" s="9" t="s">
        <v>10</v>
      </c>
      <c r="G1159" s="9" t="s">
        <v>16</v>
      </c>
      <c r="H1159" s="9" t="s">
        <v>11</v>
      </c>
      <c r="I1159" s="9" t="str">
        <f>IF(AND(Table1_2[[#This Row],[Credit_History]]="Poor",Table1_2[[#This Row],[Loan_Amount]]&lt;50000),"HIGH RISK","SAFE")</f>
        <v>HIGH RISK</v>
      </c>
      <c r="J1159" s="10" t="str">
        <f>IF(Table1_2[[#This Row],[Loan_Status]]="pending","follow-up needed","done")</f>
        <v>done</v>
      </c>
      <c r="K11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60" spans="1:11">
      <c r="A1160" s="9" t="s">
        <v>1187</v>
      </c>
      <c r="B1160" s="9" t="s">
        <v>36</v>
      </c>
      <c r="C1160" s="9" t="s">
        <v>14</v>
      </c>
      <c r="D1160">
        <v>164977</v>
      </c>
      <c r="E1160">
        <v>88188</v>
      </c>
      <c r="F1160" s="9" t="s">
        <v>10</v>
      </c>
      <c r="G1160" s="9" t="s">
        <v>16</v>
      </c>
      <c r="H1160" s="9" t="s">
        <v>11</v>
      </c>
      <c r="I1160" s="9" t="str">
        <f>IF(AND(Table1_2[[#This Row],[Credit_History]]="Poor",Table1_2[[#This Row],[Loan_Amount]]&lt;50000),"HIGH RISK","SAFE")</f>
        <v>SAFE</v>
      </c>
      <c r="J1160" s="10" t="str">
        <f>IF(Table1_2[[#This Row],[Loan_Status]]="pending","follow-up needed","done")</f>
        <v>done</v>
      </c>
      <c r="K11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61" spans="1:11">
      <c r="A1161" s="9" t="s">
        <v>1188</v>
      </c>
      <c r="B1161" s="9" t="s">
        <v>5032</v>
      </c>
      <c r="C1161" s="9" t="s">
        <v>46</v>
      </c>
      <c r="D1161">
        <v>186862</v>
      </c>
      <c r="E1161">
        <v>90889</v>
      </c>
      <c r="F1161" s="9" t="s">
        <v>10</v>
      </c>
      <c r="G1161" s="9" t="s">
        <v>11578</v>
      </c>
      <c r="H1161" s="9" t="s">
        <v>21</v>
      </c>
      <c r="I1161" s="9" t="str">
        <f>IF(AND(Table1_2[[#This Row],[Credit_History]]="Poor",Table1_2[[#This Row],[Loan_Amount]]&lt;50000),"HIGH RISK","SAFE")</f>
        <v>SAFE</v>
      </c>
      <c r="J1161" s="10" t="str">
        <f>IF(Table1_2[[#This Row],[Loan_Status]]="pending","follow-up needed","done")</f>
        <v>follow-up needed</v>
      </c>
      <c r="K11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62" spans="1:11">
      <c r="A1162" s="9" t="s">
        <v>1189</v>
      </c>
      <c r="B1162" s="9" t="s">
        <v>19</v>
      </c>
      <c r="C1162" s="9" t="s">
        <v>14</v>
      </c>
      <c r="D1162">
        <v>129611</v>
      </c>
      <c r="E1162">
        <v>20848</v>
      </c>
      <c r="F1162" s="9" t="s">
        <v>10</v>
      </c>
      <c r="G1162" s="9" t="s">
        <v>20</v>
      </c>
      <c r="H1162" s="9" t="s">
        <v>11</v>
      </c>
      <c r="I1162" s="9" t="str">
        <f>IF(AND(Table1_2[[#This Row],[Credit_History]]="Poor",Table1_2[[#This Row],[Loan_Amount]]&lt;50000),"HIGH RISK","SAFE")</f>
        <v>HIGH RISK</v>
      </c>
      <c r="J1162" s="10" t="str">
        <f>IF(Table1_2[[#This Row],[Loan_Status]]="pending","follow-up needed","done")</f>
        <v>done</v>
      </c>
      <c r="K11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63" spans="1:11">
      <c r="A1163" s="9" t="s">
        <v>1190</v>
      </c>
      <c r="B1163" s="9" t="s">
        <v>19</v>
      </c>
      <c r="C1163" s="9" t="s">
        <v>46</v>
      </c>
      <c r="D1163">
        <v>156084</v>
      </c>
      <c r="E1163">
        <v>68940</v>
      </c>
      <c r="F1163" s="9" t="s">
        <v>10</v>
      </c>
      <c r="G1163" s="9" t="s">
        <v>20</v>
      </c>
      <c r="H1163" s="9" t="s">
        <v>11</v>
      </c>
      <c r="I1163" s="9" t="str">
        <f>IF(AND(Table1_2[[#This Row],[Credit_History]]="Poor",Table1_2[[#This Row],[Loan_Amount]]&lt;50000),"HIGH RISK","SAFE")</f>
        <v>SAFE</v>
      </c>
      <c r="J1163" s="10" t="str">
        <f>IF(Table1_2[[#This Row],[Loan_Status]]="pending","follow-up needed","done")</f>
        <v>done</v>
      </c>
      <c r="K11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64" spans="1:11">
      <c r="A1164" s="9" t="s">
        <v>1191</v>
      </c>
      <c r="B1164" s="9" t="s">
        <v>19</v>
      </c>
      <c r="C1164" s="9" t="s">
        <v>14</v>
      </c>
      <c r="D1164">
        <v>59948</v>
      </c>
      <c r="E1164">
        <v>91094</v>
      </c>
      <c r="F1164" s="9" t="s">
        <v>10</v>
      </c>
      <c r="G1164" s="9" t="s">
        <v>11578</v>
      </c>
      <c r="H1164" s="9" t="s">
        <v>17</v>
      </c>
      <c r="I1164" s="9" t="str">
        <f>IF(AND(Table1_2[[#This Row],[Credit_History]]="Poor",Table1_2[[#This Row],[Loan_Amount]]&lt;50000),"HIGH RISK","SAFE")</f>
        <v>SAFE</v>
      </c>
      <c r="J1164" s="10" t="str">
        <f>IF(Table1_2[[#This Row],[Loan_Status]]="pending","follow-up needed","done")</f>
        <v>follow-up needed</v>
      </c>
      <c r="K11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65" spans="1:11">
      <c r="A1165" s="9" t="s">
        <v>1192</v>
      </c>
      <c r="B1165" s="9" t="s">
        <v>36</v>
      </c>
      <c r="C1165" s="9" t="s">
        <v>46</v>
      </c>
      <c r="D1165">
        <v>174084</v>
      </c>
      <c r="E1165">
        <v>77182</v>
      </c>
      <c r="F1165" s="9" t="s">
        <v>10</v>
      </c>
      <c r="G1165" s="9" t="s">
        <v>24</v>
      </c>
      <c r="H1165" s="9" t="s">
        <v>21</v>
      </c>
      <c r="I1165" s="9" t="str">
        <f>IF(AND(Table1_2[[#This Row],[Credit_History]]="Poor",Table1_2[[#This Row],[Loan_Amount]]&lt;50000),"HIGH RISK","SAFE")</f>
        <v>SAFE</v>
      </c>
      <c r="J1165" s="10" t="str">
        <f>IF(Table1_2[[#This Row],[Loan_Status]]="pending","follow-up needed","done")</f>
        <v>follow-up needed</v>
      </c>
      <c r="K11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66" spans="1:11">
      <c r="A1166" s="9" t="s">
        <v>1193</v>
      </c>
      <c r="B1166" s="9" t="s">
        <v>19</v>
      </c>
      <c r="C1166" s="9" t="s">
        <v>9</v>
      </c>
      <c r="D1166">
        <v>54416</v>
      </c>
      <c r="E1166">
        <v>20802</v>
      </c>
      <c r="F1166" s="9" t="s">
        <v>10</v>
      </c>
      <c r="G1166" s="9" t="s">
        <v>24</v>
      </c>
      <c r="H1166" s="9" t="s">
        <v>17</v>
      </c>
      <c r="I1166" s="9" t="str">
        <f>IF(AND(Table1_2[[#This Row],[Credit_History]]="Poor",Table1_2[[#This Row],[Loan_Amount]]&lt;50000),"HIGH RISK","SAFE")</f>
        <v>HIGH RISK</v>
      </c>
      <c r="J1166" s="10" t="str">
        <f>IF(Table1_2[[#This Row],[Loan_Status]]="pending","follow-up needed","done")</f>
        <v>follow-up needed</v>
      </c>
      <c r="K11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67" spans="1:11">
      <c r="A1167" s="9" t="s">
        <v>1194</v>
      </c>
      <c r="B1167" s="9" t="s">
        <v>36</v>
      </c>
      <c r="C1167" s="9" t="s">
        <v>9</v>
      </c>
      <c r="D1167">
        <v>133002</v>
      </c>
      <c r="E1167">
        <v>80113</v>
      </c>
      <c r="F1167" s="9" t="s">
        <v>15</v>
      </c>
      <c r="G1167" s="9" t="s">
        <v>16</v>
      </c>
      <c r="H1167" s="9" t="s">
        <v>21</v>
      </c>
      <c r="I1167" s="9" t="str">
        <f>IF(AND(Table1_2[[#This Row],[Credit_History]]="Poor",Table1_2[[#This Row],[Loan_Amount]]&lt;50000),"HIGH RISK","SAFE")</f>
        <v>SAFE</v>
      </c>
      <c r="J1167" s="10" t="str">
        <f>IF(Table1_2[[#This Row],[Loan_Status]]="pending","follow-up needed","done")</f>
        <v>done</v>
      </c>
      <c r="K116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168" spans="1:11">
      <c r="A1168" s="9" t="s">
        <v>1195</v>
      </c>
      <c r="B1168" s="9" t="s">
        <v>5032</v>
      </c>
      <c r="C1168" s="9" t="s">
        <v>46</v>
      </c>
      <c r="D1168">
        <v>197474</v>
      </c>
      <c r="E1168">
        <v>23992</v>
      </c>
      <c r="F1168" s="9" t="s">
        <v>10</v>
      </c>
      <c r="G1168" s="9" t="s">
        <v>11578</v>
      </c>
      <c r="H1168" s="9" t="s">
        <v>17</v>
      </c>
      <c r="I1168" s="9" t="str">
        <f>IF(AND(Table1_2[[#This Row],[Credit_History]]="Poor",Table1_2[[#This Row],[Loan_Amount]]&lt;50000),"HIGH RISK","SAFE")</f>
        <v>HIGH RISK</v>
      </c>
      <c r="J1168" s="10" t="str">
        <f>IF(Table1_2[[#This Row],[Loan_Status]]="pending","follow-up needed","done")</f>
        <v>follow-up needed</v>
      </c>
      <c r="K11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69" spans="1:11">
      <c r="A1169" s="9" t="s">
        <v>1196</v>
      </c>
      <c r="B1169" s="9" t="s">
        <v>5032</v>
      </c>
      <c r="C1169" s="9" t="s">
        <v>46</v>
      </c>
      <c r="D1169">
        <v>199363</v>
      </c>
      <c r="E1169">
        <v>59546</v>
      </c>
      <c r="F1169" s="9" t="s">
        <v>10</v>
      </c>
      <c r="G1169" s="9" t="s">
        <v>20</v>
      </c>
      <c r="H1169" s="9" t="s">
        <v>31</v>
      </c>
      <c r="I1169" s="9" t="str">
        <f>IF(AND(Table1_2[[#This Row],[Credit_History]]="Poor",Table1_2[[#This Row],[Loan_Amount]]&lt;50000),"HIGH RISK","SAFE")</f>
        <v>SAFE</v>
      </c>
      <c r="J1169" s="10" t="str">
        <f>IF(Table1_2[[#This Row],[Loan_Status]]="pending","follow-up needed","done")</f>
        <v>done</v>
      </c>
      <c r="K11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70" spans="1:11">
      <c r="A1170" s="9" t="s">
        <v>1197</v>
      </c>
      <c r="B1170" s="9" t="s">
        <v>36</v>
      </c>
      <c r="C1170" s="9" t="s">
        <v>11579</v>
      </c>
      <c r="D1170">
        <v>107298</v>
      </c>
      <c r="E1170">
        <v>68700</v>
      </c>
      <c r="F1170" s="9" t="s">
        <v>10</v>
      </c>
      <c r="G1170" s="9" t="s">
        <v>20</v>
      </c>
      <c r="H1170" s="9" t="s">
        <v>17</v>
      </c>
      <c r="I1170" s="9" t="str">
        <f>IF(AND(Table1_2[[#This Row],[Credit_History]]="Poor",Table1_2[[#This Row],[Loan_Amount]]&lt;50000),"HIGH RISK","SAFE")</f>
        <v>SAFE</v>
      </c>
      <c r="J1170" s="10" t="str">
        <f>IF(Table1_2[[#This Row],[Loan_Status]]="pending","follow-up needed","done")</f>
        <v>done</v>
      </c>
      <c r="K11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71" spans="1:11">
      <c r="A1171" s="9" t="s">
        <v>1198</v>
      </c>
      <c r="B1171" s="9" t="s">
        <v>36</v>
      </c>
      <c r="C1171" s="9" t="s">
        <v>14</v>
      </c>
      <c r="D1171">
        <v>178446</v>
      </c>
      <c r="E1171">
        <v>9255</v>
      </c>
      <c r="F1171" s="9" t="s">
        <v>15</v>
      </c>
      <c r="G1171" s="9" t="s">
        <v>11578</v>
      </c>
      <c r="H1171" s="9" t="s">
        <v>11</v>
      </c>
      <c r="I1171" s="9" t="str">
        <f>IF(AND(Table1_2[[#This Row],[Credit_History]]="Poor",Table1_2[[#This Row],[Loan_Amount]]&lt;50000),"HIGH RISK","SAFE")</f>
        <v>SAFE</v>
      </c>
      <c r="J1171" s="10" t="str">
        <f>IF(Table1_2[[#This Row],[Loan_Status]]="pending","follow-up needed","done")</f>
        <v>follow-up needed</v>
      </c>
      <c r="K11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72" spans="1:11">
      <c r="A1172" s="9" t="s">
        <v>1199</v>
      </c>
      <c r="B1172" s="9" t="s">
        <v>5032</v>
      </c>
      <c r="C1172" s="9" t="s">
        <v>9</v>
      </c>
      <c r="D1172">
        <v>113272</v>
      </c>
      <c r="E1172">
        <v>89254</v>
      </c>
      <c r="F1172" s="9" t="s">
        <v>15</v>
      </c>
      <c r="G1172" s="9" t="s">
        <v>16</v>
      </c>
      <c r="H1172" s="9" t="s">
        <v>11</v>
      </c>
      <c r="I1172" s="9" t="str">
        <f>IF(AND(Table1_2[[#This Row],[Credit_History]]="Poor",Table1_2[[#This Row],[Loan_Amount]]&lt;50000),"HIGH RISK","SAFE")</f>
        <v>SAFE</v>
      </c>
      <c r="J1172" s="10" t="str">
        <f>IF(Table1_2[[#This Row],[Loan_Status]]="pending","follow-up needed","done")</f>
        <v>done</v>
      </c>
      <c r="K117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173" spans="1:11">
      <c r="A1173" s="9" t="s">
        <v>1200</v>
      </c>
      <c r="B1173" s="9" t="s">
        <v>5032</v>
      </c>
      <c r="C1173" s="9" t="s">
        <v>46</v>
      </c>
      <c r="D1173">
        <v>12431</v>
      </c>
      <c r="E1173">
        <v>68970</v>
      </c>
      <c r="F1173" s="9" t="s">
        <v>10</v>
      </c>
      <c r="G1173" s="9" t="s">
        <v>20</v>
      </c>
      <c r="H1173" s="9" t="s">
        <v>11</v>
      </c>
      <c r="I1173" s="9" t="str">
        <f>IF(AND(Table1_2[[#This Row],[Credit_History]]="Poor",Table1_2[[#This Row],[Loan_Amount]]&lt;50000),"HIGH RISK","SAFE")</f>
        <v>SAFE</v>
      </c>
      <c r="J1173" s="10" t="str">
        <f>IF(Table1_2[[#This Row],[Loan_Status]]="pending","follow-up needed","done")</f>
        <v>done</v>
      </c>
      <c r="K11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74" spans="1:11">
      <c r="A1174" s="9" t="s">
        <v>1201</v>
      </c>
      <c r="B1174" s="9" t="s">
        <v>19</v>
      </c>
      <c r="C1174" s="9" t="s">
        <v>9</v>
      </c>
      <c r="D1174">
        <v>38163</v>
      </c>
      <c r="E1174">
        <v>27896</v>
      </c>
      <c r="F1174" s="9" t="s">
        <v>10</v>
      </c>
      <c r="G1174" s="9" t="s">
        <v>20</v>
      </c>
      <c r="H1174" s="9" t="s">
        <v>31</v>
      </c>
      <c r="I1174" s="9" t="str">
        <f>IF(AND(Table1_2[[#This Row],[Credit_History]]="Poor",Table1_2[[#This Row],[Loan_Amount]]&lt;50000),"HIGH RISK","SAFE")</f>
        <v>HIGH RISK</v>
      </c>
      <c r="J1174" s="10" t="str">
        <f>IF(Table1_2[[#This Row],[Loan_Status]]="pending","follow-up needed","done")</f>
        <v>done</v>
      </c>
      <c r="K11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75" spans="1:11">
      <c r="A1175" s="9" t="s">
        <v>1202</v>
      </c>
      <c r="B1175" s="9" t="s">
        <v>5032</v>
      </c>
      <c r="C1175" s="9" t="s">
        <v>11579</v>
      </c>
      <c r="D1175">
        <v>72177</v>
      </c>
      <c r="E1175">
        <v>54947</v>
      </c>
      <c r="F1175" s="9" t="s">
        <v>10</v>
      </c>
      <c r="G1175" s="9" t="s">
        <v>16</v>
      </c>
      <c r="H1175" s="9" t="s">
        <v>17</v>
      </c>
      <c r="I1175" s="9" t="str">
        <f>IF(AND(Table1_2[[#This Row],[Credit_History]]="Poor",Table1_2[[#This Row],[Loan_Amount]]&lt;50000),"HIGH RISK","SAFE")</f>
        <v>SAFE</v>
      </c>
      <c r="J1175" s="10" t="str">
        <f>IF(Table1_2[[#This Row],[Loan_Status]]="pending","follow-up needed","done")</f>
        <v>done</v>
      </c>
      <c r="K11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76" spans="1:11">
      <c r="A1176" s="9" t="s">
        <v>1203</v>
      </c>
      <c r="B1176" s="9" t="s">
        <v>19</v>
      </c>
      <c r="C1176" s="9" t="s">
        <v>14</v>
      </c>
      <c r="D1176">
        <v>51233</v>
      </c>
      <c r="E1176">
        <v>37719</v>
      </c>
      <c r="F1176" s="9" t="s">
        <v>10</v>
      </c>
      <c r="G1176" s="9" t="s">
        <v>24</v>
      </c>
      <c r="H1176" s="9" t="s">
        <v>11</v>
      </c>
      <c r="I1176" s="9" t="str">
        <f>IF(AND(Table1_2[[#This Row],[Credit_History]]="Poor",Table1_2[[#This Row],[Loan_Amount]]&lt;50000),"HIGH RISK","SAFE")</f>
        <v>HIGH RISK</v>
      </c>
      <c r="J1176" s="10" t="str">
        <f>IF(Table1_2[[#This Row],[Loan_Status]]="pending","follow-up needed","done")</f>
        <v>follow-up needed</v>
      </c>
      <c r="K11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77" spans="1:11">
      <c r="A1177" s="9" t="s">
        <v>1204</v>
      </c>
      <c r="B1177" s="9" t="s">
        <v>36</v>
      </c>
      <c r="C1177" s="9" t="s">
        <v>46</v>
      </c>
      <c r="D1177">
        <v>31067</v>
      </c>
      <c r="E1177">
        <v>44209</v>
      </c>
      <c r="F1177" s="9" t="s">
        <v>15</v>
      </c>
      <c r="G1177" s="9" t="s">
        <v>24</v>
      </c>
      <c r="H1177" s="9" t="s">
        <v>17</v>
      </c>
      <c r="I1177" s="9" t="str">
        <f>IF(AND(Table1_2[[#This Row],[Credit_History]]="Poor",Table1_2[[#This Row],[Loan_Amount]]&lt;50000),"HIGH RISK","SAFE")</f>
        <v>SAFE</v>
      </c>
      <c r="J1177" s="10" t="str">
        <f>IF(Table1_2[[#This Row],[Loan_Status]]="pending","follow-up needed","done")</f>
        <v>follow-up needed</v>
      </c>
      <c r="K11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78" spans="1:11">
      <c r="A1178" s="9" t="s">
        <v>1205</v>
      </c>
      <c r="B1178" s="9" t="s">
        <v>36</v>
      </c>
      <c r="C1178" s="9" t="s">
        <v>46</v>
      </c>
      <c r="D1178">
        <v>29865</v>
      </c>
      <c r="E1178">
        <v>13173</v>
      </c>
      <c r="F1178" s="9" t="s">
        <v>10</v>
      </c>
      <c r="G1178" s="9" t="s">
        <v>11578</v>
      </c>
      <c r="H1178" s="9" t="s">
        <v>11</v>
      </c>
      <c r="I1178" s="9" t="str">
        <f>IF(AND(Table1_2[[#This Row],[Credit_History]]="Poor",Table1_2[[#This Row],[Loan_Amount]]&lt;50000),"HIGH RISK","SAFE")</f>
        <v>HIGH RISK</v>
      </c>
      <c r="J1178" s="10" t="str">
        <f>IF(Table1_2[[#This Row],[Loan_Status]]="pending","follow-up needed","done")</f>
        <v>follow-up needed</v>
      </c>
      <c r="K11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79" spans="1:11">
      <c r="A1179" s="9" t="s">
        <v>1206</v>
      </c>
      <c r="B1179" s="9" t="s">
        <v>19</v>
      </c>
      <c r="C1179" s="9" t="s">
        <v>11579</v>
      </c>
      <c r="D1179">
        <v>117303</v>
      </c>
      <c r="E1179">
        <v>19945</v>
      </c>
      <c r="F1179" s="9" t="s">
        <v>15</v>
      </c>
      <c r="G1179" s="9" t="s">
        <v>20</v>
      </c>
      <c r="H1179" s="9" t="s">
        <v>21</v>
      </c>
      <c r="I1179" s="9" t="str">
        <f>IF(AND(Table1_2[[#This Row],[Credit_History]]="Poor",Table1_2[[#This Row],[Loan_Amount]]&lt;50000),"HIGH RISK","SAFE")</f>
        <v>SAFE</v>
      </c>
      <c r="J1179" s="10" t="str">
        <f>IF(Table1_2[[#This Row],[Loan_Status]]="pending","follow-up needed","done")</f>
        <v>done</v>
      </c>
      <c r="K11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80" spans="1:11">
      <c r="A1180" s="9" t="s">
        <v>1207</v>
      </c>
      <c r="B1180" s="9" t="s">
        <v>5032</v>
      </c>
      <c r="C1180" s="9" t="s">
        <v>11579</v>
      </c>
      <c r="D1180">
        <v>169861</v>
      </c>
      <c r="E1180">
        <v>55086</v>
      </c>
      <c r="F1180" s="9" t="s">
        <v>10</v>
      </c>
      <c r="G1180" s="9" t="s">
        <v>16</v>
      </c>
      <c r="H1180" s="9" t="s">
        <v>31</v>
      </c>
      <c r="I1180" s="9" t="str">
        <f>IF(AND(Table1_2[[#This Row],[Credit_History]]="Poor",Table1_2[[#This Row],[Loan_Amount]]&lt;50000),"HIGH RISK","SAFE")</f>
        <v>SAFE</v>
      </c>
      <c r="J1180" s="10" t="str">
        <f>IF(Table1_2[[#This Row],[Loan_Status]]="pending","follow-up needed","done")</f>
        <v>done</v>
      </c>
      <c r="K11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81" spans="1:11">
      <c r="A1181" s="9" t="s">
        <v>1208</v>
      </c>
      <c r="B1181" s="9" t="s">
        <v>36</v>
      </c>
      <c r="C1181" s="9" t="s">
        <v>46</v>
      </c>
      <c r="D1181">
        <v>100830</v>
      </c>
      <c r="E1181">
        <v>43196</v>
      </c>
      <c r="F1181" s="9" t="s">
        <v>10</v>
      </c>
      <c r="G1181" s="9" t="s">
        <v>24</v>
      </c>
      <c r="H1181" s="9" t="s">
        <v>11</v>
      </c>
      <c r="I1181" s="9" t="str">
        <f>IF(AND(Table1_2[[#This Row],[Credit_History]]="Poor",Table1_2[[#This Row],[Loan_Amount]]&lt;50000),"HIGH RISK","SAFE")</f>
        <v>HIGH RISK</v>
      </c>
      <c r="J1181" s="10" t="str">
        <f>IF(Table1_2[[#This Row],[Loan_Status]]="pending","follow-up needed","done")</f>
        <v>follow-up needed</v>
      </c>
      <c r="K11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82" spans="1:11">
      <c r="A1182" s="9" t="s">
        <v>1209</v>
      </c>
      <c r="B1182" s="9" t="s">
        <v>36</v>
      </c>
      <c r="C1182" s="9" t="s">
        <v>14</v>
      </c>
      <c r="D1182">
        <v>172371</v>
      </c>
      <c r="E1182">
        <v>26293</v>
      </c>
      <c r="F1182" s="9" t="s">
        <v>15</v>
      </c>
      <c r="G1182" s="9" t="s">
        <v>24</v>
      </c>
      <c r="H1182" s="9" t="s">
        <v>17</v>
      </c>
      <c r="I1182" s="9" t="str">
        <f>IF(AND(Table1_2[[#This Row],[Credit_History]]="Poor",Table1_2[[#This Row],[Loan_Amount]]&lt;50000),"HIGH RISK","SAFE")</f>
        <v>SAFE</v>
      </c>
      <c r="J1182" s="10" t="str">
        <f>IF(Table1_2[[#This Row],[Loan_Status]]="pending","follow-up needed","done")</f>
        <v>follow-up needed</v>
      </c>
      <c r="K11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83" spans="1:11">
      <c r="A1183" s="9" t="s">
        <v>1210</v>
      </c>
      <c r="B1183" s="9" t="s">
        <v>19</v>
      </c>
      <c r="C1183" s="9" t="s">
        <v>11579</v>
      </c>
      <c r="D1183">
        <v>199056</v>
      </c>
      <c r="E1183">
        <v>43075</v>
      </c>
      <c r="F1183" s="9" t="s">
        <v>10</v>
      </c>
      <c r="G1183" s="9" t="s">
        <v>11578</v>
      </c>
      <c r="H1183" s="9" t="s">
        <v>11</v>
      </c>
      <c r="I1183" s="9" t="str">
        <f>IF(AND(Table1_2[[#This Row],[Credit_History]]="Poor",Table1_2[[#This Row],[Loan_Amount]]&lt;50000),"HIGH RISK","SAFE")</f>
        <v>HIGH RISK</v>
      </c>
      <c r="J1183" s="10" t="str">
        <f>IF(Table1_2[[#This Row],[Loan_Status]]="pending","follow-up needed","done")</f>
        <v>follow-up needed</v>
      </c>
      <c r="K11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84" spans="1:11">
      <c r="A1184" s="9" t="s">
        <v>1211</v>
      </c>
      <c r="B1184" s="9" t="s">
        <v>19</v>
      </c>
      <c r="C1184" s="9" t="s">
        <v>9</v>
      </c>
      <c r="D1184">
        <v>29533</v>
      </c>
      <c r="E1184">
        <v>92140</v>
      </c>
      <c r="F1184" s="9" t="s">
        <v>10</v>
      </c>
      <c r="G1184" s="9" t="s">
        <v>20</v>
      </c>
      <c r="H1184" s="9" t="s">
        <v>31</v>
      </c>
      <c r="I1184" s="9" t="str">
        <f>IF(AND(Table1_2[[#This Row],[Credit_History]]="Poor",Table1_2[[#This Row],[Loan_Amount]]&lt;50000),"HIGH RISK","SAFE")</f>
        <v>SAFE</v>
      </c>
      <c r="J1184" s="10" t="str">
        <f>IF(Table1_2[[#This Row],[Loan_Status]]="pending","follow-up needed","done")</f>
        <v>done</v>
      </c>
      <c r="K11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85" spans="1:11">
      <c r="A1185" s="9" t="s">
        <v>1212</v>
      </c>
      <c r="B1185" s="9" t="s">
        <v>5032</v>
      </c>
      <c r="C1185" s="9" t="s">
        <v>9</v>
      </c>
      <c r="D1185">
        <v>146424</v>
      </c>
      <c r="E1185">
        <v>86232</v>
      </c>
      <c r="F1185" s="9" t="s">
        <v>10</v>
      </c>
      <c r="G1185" s="9" t="s">
        <v>11578</v>
      </c>
      <c r="H1185" s="9" t="s">
        <v>11</v>
      </c>
      <c r="I1185" s="9" t="str">
        <f>IF(AND(Table1_2[[#This Row],[Credit_History]]="Poor",Table1_2[[#This Row],[Loan_Amount]]&lt;50000),"HIGH RISK","SAFE")</f>
        <v>SAFE</v>
      </c>
      <c r="J1185" s="10" t="str">
        <f>IF(Table1_2[[#This Row],[Loan_Status]]="pending","follow-up needed","done")</f>
        <v>follow-up needed</v>
      </c>
      <c r="K11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86" spans="1:11">
      <c r="A1186" s="9" t="s">
        <v>1213</v>
      </c>
      <c r="B1186" s="9" t="s">
        <v>19</v>
      </c>
      <c r="C1186" s="9" t="s">
        <v>11579</v>
      </c>
      <c r="D1186">
        <v>12098</v>
      </c>
      <c r="E1186">
        <v>58463</v>
      </c>
      <c r="F1186" s="9" t="s">
        <v>10</v>
      </c>
      <c r="G1186" s="9" t="s">
        <v>24</v>
      </c>
      <c r="H1186" s="9" t="s">
        <v>21</v>
      </c>
      <c r="I1186" s="9" t="str">
        <f>IF(AND(Table1_2[[#This Row],[Credit_History]]="Poor",Table1_2[[#This Row],[Loan_Amount]]&lt;50000),"HIGH RISK","SAFE")</f>
        <v>SAFE</v>
      </c>
      <c r="J1186" s="10" t="str">
        <f>IF(Table1_2[[#This Row],[Loan_Status]]="pending","follow-up needed","done")</f>
        <v>follow-up needed</v>
      </c>
      <c r="K11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87" spans="1:11">
      <c r="A1187" s="9" t="s">
        <v>1214</v>
      </c>
      <c r="B1187" s="9" t="s">
        <v>19</v>
      </c>
      <c r="C1187" s="9" t="s">
        <v>46</v>
      </c>
      <c r="D1187">
        <v>30385</v>
      </c>
      <c r="E1187">
        <v>29602</v>
      </c>
      <c r="F1187" s="9" t="s">
        <v>15</v>
      </c>
      <c r="G1187" s="9" t="s">
        <v>16</v>
      </c>
      <c r="H1187" s="9" t="s">
        <v>17</v>
      </c>
      <c r="I1187" s="9" t="str">
        <f>IF(AND(Table1_2[[#This Row],[Credit_History]]="Poor",Table1_2[[#This Row],[Loan_Amount]]&lt;50000),"HIGH RISK","SAFE")</f>
        <v>SAFE</v>
      </c>
      <c r="J1187" s="10" t="str">
        <f>IF(Table1_2[[#This Row],[Loan_Status]]="pending","follow-up needed","done")</f>
        <v>done</v>
      </c>
      <c r="K11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88" spans="1:11">
      <c r="A1188" s="9" t="s">
        <v>1215</v>
      </c>
      <c r="B1188" s="9" t="s">
        <v>5032</v>
      </c>
      <c r="C1188" s="9" t="s">
        <v>46</v>
      </c>
      <c r="D1188">
        <v>113102</v>
      </c>
      <c r="E1188">
        <v>93572</v>
      </c>
      <c r="F1188" s="9" t="s">
        <v>15</v>
      </c>
      <c r="G1188" s="9" t="s">
        <v>24</v>
      </c>
      <c r="H1188" s="9" t="s">
        <v>11</v>
      </c>
      <c r="I1188" s="9" t="str">
        <f>IF(AND(Table1_2[[#This Row],[Credit_History]]="Poor",Table1_2[[#This Row],[Loan_Amount]]&lt;50000),"HIGH RISK","SAFE")</f>
        <v>SAFE</v>
      </c>
      <c r="J1188" s="10" t="str">
        <f>IF(Table1_2[[#This Row],[Loan_Status]]="pending","follow-up needed","done")</f>
        <v>follow-up needed</v>
      </c>
      <c r="K11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89" spans="1:11">
      <c r="A1189" s="9" t="s">
        <v>1216</v>
      </c>
      <c r="B1189" s="9" t="s">
        <v>36</v>
      </c>
      <c r="C1189" s="9" t="s">
        <v>11579</v>
      </c>
      <c r="D1189">
        <v>30681</v>
      </c>
      <c r="E1189">
        <v>58762</v>
      </c>
      <c r="F1189" s="9" t="s">
        <v>10</v>
      </c>
      <c r="G1189" s="9" t="s">
        <v>20</v>
      </c>
      <c r="H1189" s="9" t="s">
        <v>21</v>
      </c>
      <c r="I1189" s="9" t="str">
        <f>IF(AND(Table1_2[[#This Row],[Credit_History]]="Poor",Table1_2[[#This Row],[Loan_Amount]]&lt;50000),"HIGH RISK","SAFE")</f>
        <v>SAFE</v>
      </c>
      <c r="J1189" s="10" t="str">
        <f>IF(Table1_2[[#This Row],[Loan_Status]]="pending","follow-up needed","done")</f>
        <v>done</v>
      </c>
      <c r="K11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90" spans="1:11">
      <c r="A1190" s="9" t="s">
        <v>1217</v>
      </c>
      <c r="B1190" s="9" t="s">
        <v>36</v>
      </c>
      <c r="C1190" s="9" t="s">
        <v>46</v>
      </c>
      <c r="D1190">
        <v>14205</v>
      </c>
      <c r="E1190">
        <v>93125</v>
      </c>
      <c r="F1190" s="9" t="s">
        <v>15</v>
      </c>
      <c r="G1190" s="9" t="s">
        <v>20</v>
      </c>
      <c r="H1190" s="9" t="s">
        <v>17</v>
      </c>
      <c r="I1190" s="9" t="str">
        <f>IF(AND(Table1_2[[#This Row],[Credit_History]]="Poor",Table1_2[[#This Row],[Loan_Amount]]&lt;50000),"HIGH RISK","SAFE")</f>
        <v>SAFE</v>
      </c>
      <c r="J1190" s="10" t="str">
        <f>IF(Table1_2[[#This Row],[Loan_Status]]="pending","follow-up needed","done")</f>
        <v>done</v>
      </c>
      <c r="K11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91" spans="1:11">
      <c r="A1191" s="9" t="s">
        <v>1218</v>
      </c>
      <c r="B1191" s="9" t="s">
        <v>5032</v>
      </c>
      <c r="C1191" s="9" t="s">
        <v>11579</v>
      </c>
      <c r="D1191">
        <v>24424</v>
      </c>
      <c r="E1191">
        <v>50221</v>
      </c>
      <c r="F1191" s="9" t="s">
        <v>10</v>
      </c>
      <c r="G1191" s="9" t="s">
        <v>16</v>
      </c>
      <c r="H1191" s="9" t="s">
        <v>31</v>
      </c>
      <c r="I1191" s="9" t="str">
        <f>IF(AND(Table1_2[[#This Row],[Credit_History]]="Poor",Table1_2[[#This Row],[Loan_Amount]]&lt;50000),"HIGH RISK","SAFE")</f>
        <v>SAFE</v>
      </c>
      <c r="J1191" s="10" t="str">
        <f>IF(Table1_2[[#This Row],[Loan_Status]]="pending","follow-up needed","done")</f>
        <v>done</v>
      </c>
      <c r="K11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92" spans="1:11">
      <c r="A1192" s="9" t="s">
        <v>1219</v>
      </c>
      <c r="B1192" s="9" t="s">
        <v>36</v>
      </c>
      <c r="C1192" s="9" t="s">
        <v>9</v>
      </c>
      <c r="D1192">
        <v>159463</v>
      </c>
      <c r="E1192">
        <v>45636</v>
      </c>
      <c r="F1192" s="9" t="s">
        <v>10</v>
      </c>
      <c r="G1192" s="9" t="s">
        <v>20</v>
      </c>
      <c r="H1192" s="9" t="s">
        <v>11</v>
      </c>
      <c r="I1192" s="9" t="str">
        <f>IF(AND(Table1_2[[#This Row],[Credit_History]]="Poor",Table1_2[[#This Row],[Loan_Amount]]&lt;50000),"HIGH RISK","SAFE")</f>
        <v>HIGH RISK</v>
      </c>
      <c r="J1192" s="10" t="str">
        <f>IF(Table1_2[[#This Row],[Loan_Status]]="pending","follow-up needed","done")</f>
        <v>done</v>
      </c>
      <c r="K11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93" spans="1:11">
      <c r="A1193" s="9" t="s">
        <v>1220</v>
      </c>
      <c r="B1193" s="9" t="s">
        <v>19</v>
      </c>
      <c r="C1193" s="9" t="s">
        <v>11579</v>
      </c>
      <c r="D1193">
        <v>127113</v>
      </c>
      <c r="E1193">
        <v>58152</v>
      </c>
      <c r="F1193" s="9" t="s">
        <v>10</v>
      </c>
      <c r="G1193" s="9" t="s">
        <v>11578</v>
      </c>
      <c r="H1193" s="9" t="s">
        <v>21</v>
      </c>
      <c r="I1193" s="9" t="str">
        <f>IF(AND(Table1_2[[#This Row],[Credit_History]]="Poor",Table1_2[[#This Row],[Loan_Amount]]&lt;50000),"HIGH RISK","SAFE")</f>
        <v>SAFE</v>
      </c>
      <c r="J1193" s="10" t="str">
        <f>IF(Table1_2[[#This Row],[Loan_Status]]="pending","follow-up needed","done")</f>
        <v>follow-up needed</v>
      </c>
      <c r="K11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94" spans="1:11">
      <c r="A1194" s="9" t="s">
        <v>1221</v>
      </c>
      <c r="B1194" s="9" t="s">
        <v>36</v>
      </c>
      <c r="C1194" s="9" t="s">
        <v>14</v>
      </c>
      <c r="D1194">
        <v>181198</v>
      </c>
      <c r="E1194">
        <v>59452</v>
      </c>
      <c r="F1194" s="9" t="s">
        <v>10</v>
      </c>
      <c r="G1194" s="9" t="s">
        <v>11578</v>
      </c>
      <c r="H1194" s="9" t="s">
        <v>21</v>
      </c>
      <c r="I1194" s="9" t="str">
        <f>IF(AND(Table1_2[[#This Row],[Credit_History]]="Poor",Table1_2[[#This Row],[Loan_Amount]]&lt;50000),"HIGH RISK","SAFE")</f>
        <v>SAFE</v>
      </c>
      <c r="J1194" s="10" t="str">
        <f>IF(Table1_2[[#This Row],[Loan_Status]]="pending","follow-up needed","done")</f>
        <v>follow-up needed</v>
      </c>
      <c r="K11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95" spans="1:11">
      <c r="A1195" s="9" t="s">
        <v>1222</v>
      </c>
      <c r="B1195" s="9" t="s">
        <v>19</v>
      </c>
      <c r="C1195" s="9" t="s">
        <v>46</v>
      </c>
      <c r="D1195">
        <v>78690</v>
      </c>
      <c r="E1195">
        <v>27184</v>
      </c>
      <c r="F1195" s="9" t="s">
        <v>10</v>
      </c>
      <c r="G1195" s="9" t="s">
        <v>16</v>
      </c>
      <c r="H1195" s="9" t="s">
        <v>17</v>
      </c>
      <c r="I1195" s="9" t="str">
        <f>IF(AND(Table1_2[[#This Row],[Credit_History]]="Poor",Table1_2[[#This Row],[Loan_Amount]]&lt;50000),"HIGH RISK","SAFE")</f>
        <v>HIGH RISK</v>
      </c>
      <c r="J1195" s="10" t="str">
        <f>IF(Table1_2[[#This Row],[Loan_Status]]="pending","follow-up needed","done")</f>
        <v>done</v>
      </c>
      <c r="K11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96" spans="1:11">
      <c r="A1196" s="9" t="s">
        <v>1223</v>
      </c>
      <c r="B1196" s="9" t="s">
        <v>19</v>
      </c>
      <c r="C1196" s="9" t="s">
        <v>9</v>
      </c>
      <c r="D1196">
        <v>62847</v>
      </c>
      <c r="E1196">
        <v>52685</v>
      </c>
      <c r="F1196" s="9" t="s">
        <v>15</v>
      </c>
      <c r="G1196" s="9" t="s">
        <v>24</v>
      </c>
      <c r="H1196" s="9" t="s">
        <v>11</v>
      </c>
      <c r="I1196" s="9" t="str">
        <f>IF(AND(Table1_2[[#This Row],[Credit_History]]="Poor",Table1_2[[#This Row],[Loan_Amount]]&lt;50000),"HIGH RISK","SAFE")</f>
        <v>SAFE</v>
      </c>
      <c r="J1196" s="10" t="str">
        <f>IF(Table1_2[[#This Row],[Loan_Status]]="pending","follow-up needed","done")</f>
        <v>follow-up needed</v>
      </c>
      <c r="K11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97" spans="1:11">
      <c r="A1197" s="9" t="s">
        <v>1224</v>
      </c>
      <c r="B1197" s="9" t="s">
        <v>5032</v>
      </c>
      <c r="C1197" s="9" t="s">
        <v>9</v>
      </c>
      <c r="D1197">
        <v>59551</v>
      </c>
      <c r="E1197">
        <v>15076</v>
      </c>
      <c r="F1197" s="9" t="s">
        <v>10</v>
      </c>
      <c r="G1197" s="9" t="s">
        <v>11578</v>
      </c>
      <c r="H1197" s="9" t="s">
        <v>11</v>
      </c>
      <c r="I1197" s="9" t="str">
        <f>IF(AND(Table1_2[[#This Row],[Credit_History]]="Poor",Table1_2[[#This Row],[Loan_Amount]]&lt;50000),"HIGH RISK","SAFE")</f>
        <v>HIGH RISK</v>
      </c>
      <c r="J1197" s="10" t="str">
        <f>IF(Table1_2[[#This Row],[Loan_Status]]="pending","follow-up needed","done")</f>
        <v>follow-up needed</v>
      </c>
      <c r="K11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98" spans="1:11">
      <c r="A1198" s="9" t="s">
        <v>1225</v>
      </c>
      <c r="B1198" s="9" t="s">
        <v>36</v>
      </c>
      <c r="C1198" s="9" t="s">
        <v>46</v>
      </c>
      <c r="D1198">
        <v>15620</v>
      </c>
      <c r="E1198">
        <v>92995</v>
      </c>
      <c r="F1198" s="9" t="s">
        <v>10</v>
      </c>
      <c r="G1198" s="9" t="s">
        <v>16</v>
      </c>
      <c r="H1198" s="9" t="s">
        <v>11</v>
      </c>
      <c r="I1198" s="9" t="str">
        <f>IF(AND(Table1_2[[#This Row],[Credit_History]]="Poor",Table1_2[[#This Row],[Loan_Amount]]&lt;50000),"HIGH RISK","SAFE")</f>
        <v>SAFE</v>
      </c>
      <c r="J1198" s="10" t="str">
        <f>IF(Table1_2[[#This Row],[Loan_Status]]="pending","follow-up needed","done")</f>
        <v>done</v>
      </c>
      <c r="K11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199" spans="1:11">
      <c r="A1199" s="9" t="s">
        <v>1226</v>
      </c>
      <c r="B1199" s="9" t="s">
        <v>68</v>
      </c>
      <c r="C1199" s="9" t="s">
        <v>46</v>
      </c>
      <c r="D1199">
        <v>31614</v>
      </c>
      <c r="E1199">
        <v>35301</v>
      </c>
      <c r="F1199" s="9" t="s">
        <v>10</v>
      </c>
      <c r="G1199" s="9" t="s">
        <v>16</v>
      </c>
      <c r="H1199" s="9" t="s">
        <v>31</v>
      </c>
      <c r="I1199" s="9" t="str">
        <f>IF(AND(Table1_2[[#This Row],[Credit_History]]="Poor",Table1_2[[#This Row],[Loan_Amount]]&lt;50000),"HIGH RISK","SAFE")</f>
        <v>HIGH RISK</v>
      </c>
      <c r="J1199" s="10" t="str">
        <f>IF(Table1_2[[#This Row],[Loan_Status]]="pending","follow-up needed","done")</f>
        <v>done</v>
      </c>
      <c r="K11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00" spans="1:11">
      <c r="A1200" s="9" t="s">
        <v>1227</v>
      </c>
      <c r="B1200" s="9" t="s">
        <v>5032</v>
      </c>
      <c r="C1200" s="9" t="s">
        <v>9</v>
      </c>
      <c r="D1200">
        <v>100504</v>
      </c>
      <c r="E1200">
        <v>29133</v>
      </c>
      <c r="F1200" s="9" t="s">
        <v>15</v>
      </c>
      <c r="G1200" s="9" t="s">
        <v>24</v>
      </c>
      <c r="H1200" s="9" t="s">
        <v>17</v>
      </c>
      <c r="I1200" s="9" t="str">
        <f>IF(AND(Table1_2[[#This Row],[Credit_History]]="Poor",Table1_2[[#This Row],[Loan_Amount]]&lt;50000),"HIGH RISK","SAFE")</f>
        <v>SAFE</v>
      </c>
      <c r="J1200" s="10" t="str">
        <f>IF(Table1_2[[#This Row],[Loan_Status]]="pending","follow-up needed","done")</f>
        <v>follow-up needed</v>
      </c>
      <c r="K12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01" spans="1:11">
      <c r="A1201" s="9" t="s">
        <v>1228</v>
      </c>
      <c r="B1201" s="9" t="s">
        <v>19</v>
      </c>
      <c r="C1201" s="9" t="s">
        <v>14</v>
      </c>
      <c r="D1201">
        <v>161239</v>
      </c>
      <c r="E1201">
        <v>37164</v>
      </c>
      <c r="F1201" s="9" t="s">
        <v>15</v>
      </c>
      <c r="G1201" s="9" t="s">
        <v>11578</v>
      </c>
      <c r="H1201" s="9" t="s">
        <v>11</v>
      </c>
      <c r="I1201" s="9" t="str">
        <f>IF(AND(Table1_2[[#This Row],[Credit_History]]="Poor",Table1_2[[#This Row],[Loan_Amount]]&lt;50000),"HIGH RISK","SAFE")</f>
        <v>SAFE</v>
      </c>
      <c r="J1201" s="10" t="str">
        <f>IF(Table1_2[[#This Row],[Loan_Status]]="pending","follow-up needed","done")</f>
        <v>follow-up needed</v>
      </c>
      <c r="K12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02" spans="1:11">
      <c r="A1202" s="9" t="s">
        <v>1229</v>
      </c>
      <c r="B1202" s="9" t="s">
        <v>5032</v>
      </c>
      <c r="C1202" s="9" t="s">
        <v>9</v>
      </c>
      <c r="D1202">
        <v>96131</v>
      </c>
      <c r="E1202">
        <v>92453</v>
      </c>
      <c r="F1202" s="9" t="s">
        <v>10</v>
      </c>
      <c r="G1202" s="9" t="s">
        <v>24</v>
      </c>
      <c r="H1202" s="9" t="s">
        <v>31</v>
      </c>
      <c r="I1202" s="9" t="str">
        <f>IF(AND(Table1_2[[#This Row],[Credit_History]]="Poor",Table1_2[[#This Row],[Loan_Amount]]&lt;50000),"HIGH RISK","SAFE")</f>
        <v>SAFE</v>
      </c>
      <c r="J1202" s="10" t="str">
        <f>IF(Table1_2[[#This Row],[Loan_Status]]="pending","follow-up needed","done")</f>
        <v>follow-up needed</v>
      </c>
      <c r="K12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03" spans="1:11">
      <c r="A1203" s="9" t="s">
        <v>1230</v>
      </c>
      <c r="B1203" s="9" t="s">
        <v>19</v>
      </c>
      <c r="C1203" s="9" t="s">
        <v>11579</v>
      </c>
      <c r="D1203">
        <v>101838</v>
      </c>
      <c r="E1203">
        <v>57523</v>
      </c>
      <c r="F1203" s="9" t="s">
        <v>10</v>
      </c>
      <c r="G1203" s="9" t="s">
        <v>24</v>
      </c>
      <c r="H1203" s="9" t="s">
        <v>17</v>
      </c>
      <c r="I1203" s="9" t="str">
        <f>IF(AND(Table1_2[[#This Row],[Credit_History]]="Poor",Table1_2[[#This Row],[Loan_Amount]]&lt;50000),"HIGH RISK","SAFE")</f>
        <v>SAFE</v>
      </c>
      <c r="J1203" s="10" t="str">
        <f>IF(Table1_2[[#This Row],[Loan_Status]]="pending","follow-up needed","done")</f>
        <v>follow-up needed</v>
      </c>
      <c r="K12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04" spans="1:11">
      <c r="A1204" s="9" t="s">
        <v>1231</v>
      </c>
      <c r="B1204" s="9" t="s">
        <v>19</v>
      </c>
      <c r="C1204" s="9" t="s">
        <v>9</v>
      </c>
      <c r="D1204">
        <v>199224</v>
      </c>
      <c r="E1204">
        <v>28399</v>
      </c>
      <c r="F1204" s="9" t="s">
        <v>10</v>
      </c>
      <c r="G1204" s="9" t="s">
        <v>20</v>
      </c>
      <c r="H1204" s="9" t="s">
        <v>21</v>
      </c>
      <c r="I1204" s="9" t="str">
        <f>IF(AND(Table1_2[[#This Row],[Credit_History]]="Poor",Table1_2[[#This Row],[Loan_Amount]]&lt;50000),"HIGH RISK","SAFE")</f>
        <v>HIGH RISK</v>
      </c>
      <c r="J1204" s="10" t="str">
        <f>IF(Table1_2[[#This Row],[Loan_Status]]="pending","follow-up needed","done")</f>
        <v>done</v>
      </c>
      <c r="K12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05" spans="1:11">
      <c r="A1205" s="9" t="s">
        <v>1232</v>
      </c>
      <c r="B1205" s="9" t="s">
        <v>36</v>
      </c>
      <c r="C1205" s="9" t="s">
        <v>46</v>
      </c>
      <c r="D1205">
        <v>131438</v>
      </c>
      <c r="E1205">
        <v>83724</v>
      </c>
      <c r="F1205" s="9" t="s">
        <v>15</v>
      </c>
      <c r="G1205" s="9" t="s">
        <v>24</v>
      </c>
      <c r="H1205" s="9" t="s">
        <v>11</v>
      </c>
      <c r="I1205" s="9" t="str">
        <f>IF(AND(Table1_2[[#This Row],[Credit_History]]="Poor",Table1_2[[#This Row],[Loan_Amount]]&lt;50000),"HIGH RISK","SAFE")</f>
        <v>SAFE</v>
      </c>
      <c r="J1205" s="10" t="str">
        <f>IF(Table1_2[[#This Row],[Loan_Status]]="pending","follow-up needed","done")</f>
        <v>follow-up needed</v>
      </c>
      <c r="K12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06" spans="1:11">
      <c r="A1206" s="9" t="s">
        <v>1233</v>
      </c>
      <c r="B1206" s="9" t="s">
        <v>19</v>
      </c>
      <c r="C1206" s="9" t="s">
        <v>46</v>
      </c>
      <c r="D1206">
        <v>175710</v>
      </c>
      <c r="E1206">
        <v>93597</v>
      </c>
      <c r="F1206" s="9" t="s">
        <v>10</v>
      </c>
      <c r="G1206" s="9" t="s">
        <v>11578</v>
      </c>
      <c r="H1206" s="9" t="s">
        <v>11</v>
      </c>
      <c r="I1206" s="9" t="str">
        <f>IF(AND(Table1_2[[#This Row],[Credit_History]]="Poor",Table1_2[[#This Row],[Loan_Amount]]&lt;50000),"HIGH RISK","SAFE")</f>
        <v>SAFE</v>
      </c>
      <c r="J1206" s="10" t="str">
        <f>IF(Table1_2[[#This Row],[Loan_Status]]="pending","follow-up needed","done")</f>
        <v>follow-up needed</v>
      </c>
      <c r="K12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07" spans="1:11">
      <c r="A1207" s="9" t="s">
        <v>1234</v>
      </c>
      <c r="B1207" s="9" t="s">
        <v>152</v>
      </c>
      <c r="C1207" s="9" t="s">
        <v>11579</v>
      </c>
      <c r="D1207">
        <v>79689</v>
      </c>
      <c r="E1207">
        <v>89126</v>
      </c>
      <c r="F1207" s="9" t="s">
        <v>10</v>
      </c>
      <c r="G1207" s="9" t="s">
        <v>11578</v>
      </c>
      <c r="H1207" s="9" t="s">
        <v>11</v>
      </c>
      <c r="I1207" s="9" t="str">
        <f>IF(AND(Table1_2[[#This Row],[Credit_History]]="Poor",Table1_2[[#This Row],[Loan_Amount]]&lt;50000),"HIGH RISK","SAFE")</f>
        <v>SAFE</v>
      </c>
      <c r="J1207" s="10" t="str">
        <f>IF(Table1_2[[#This Row],[Loan_Status]]="pending","follow-up needed","done")</f>
        <v>follow-up needed</v>
      </c>
      <c r="K12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08" spans="1:11">
      <c r="A1208" s="9" t="s">
        <v>1235</v>
      </c>
      <c r="B1208" s="9" t="s">
        <v>36</v>
      </c>
      <c r="C1208" s="9" t="s">
        <v>46</v>
      </c>
      <c r="D1208">
        <v>47763</v>
      </c>
      <c r="E1208">
        <v>8621</v>
      </c>
      <c r="F1208" s="9" t="s">
        <v>15</v>
      </c>
      <c r="G1208" s="9" t="s">
        <v>24</v>
      </c>
      <c r="H1208" s="9" t="s">
        <v>11</v>
      </c>
      <c r="I1208" s="9" t="str">
        <f>IF(AND(Table1_2[[#This Row],[Credit_History]]="Poor",Table1_2[[#This Row],[Loan_Amount]]&lt;50000),"HIGH RISK","SAFE")</f>
        <v>SAFE</v>
      </c>
      <c r="J1208" s="10" t="str">
        <f>IF(Table1_2[[#This Row],[Loan_Status]]="pending","follow-up needed","done")</f>
        <v>follow-up needed</v>
      </c>
      <c r="K12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09" spans="1:11">
      <c r="A1209" s="9" t="s">
        <v>1236</v>
      </c>
      <c r="B1209" s="9" t="s">
        <v>5032</v>
      </c>
      <c r="C1209" s="9" t="s">
        <v>11579</v>
      </c>
      <c r="D1209">
        <v>75833</v>
      </c>
      <c r="E1209">
        <v>39101</v>
      </c>
      <c r="F1209" s="9" t="s">
        <v>10</v>
      </c>
      <c r="G1209" s="9" t="s">
        <v>16</v>
      </c>
      <c r="H1209" s="9" t="s">
        <v>11</v>
      </c>
      <c r="I1209" s="9" t="str">
        <f>IF(AND(Table1_2[[#This Row],[Credit_History]]="Poor",Table1_2[[#This Row],[Loan_Amount]]&lt;50000),"HIGH RISK","SAFE")</f>
        <v>HIGH RISK</v>
      </c>
      <c r="J1209" s="10" t="str">
        <f>IF(Table1_2[[#This Row],[Loan_Status]]="pending","follow-up needed","done")</f>
        <v>done</v>
      </c>
      <c r="K12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10" spans="1:11">
      <c r="A1210" s="9" t="s">
        <v>1237</v>
      </c>
      <c r="B1210" s="9" t="s">
        <v>19</v>
      </c>
      <c r="C1210" s="9" t="s">
        <v>11579</v>
      </c>
      <c r="D1210">
        <v>101790</v>
      </c>
      <c r="E1210">
        <v>68398</v>
      </c>
      <c r="F1210" s="9" t="s">
        <v>15</v>
      </c>
      <c r="G1210" s="9" t="s">
        <v>20</v>
      </c>
      <c r="H1210" s="9" t="s">
        <v>21</v>
      </c>
      <c r="I1210" s="9" t="str">
        <f>IF(AND(Table1_2[[#This Row],[Credit_History]]="Poor",Table1_2[[#This Row],[Loan_Amount]]&lt;50000),"HIGH RISK","SAFE")</f>
        <v>SAFE</v>
      </c>
      <c r="J1210" s="10" t="str">
        <f>IF(Table1_2[[#This Row],[Loan_Status]]="pending","follow-up needed","done")</f>
        <v>done</v>
      </c>
      <c r="K12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11" spans="1:11">
      <c r="A1211" s="9" t="s">
        <v>1238</v>
      </c>
      <c r="B1211" s="9" t="s">
        <v>5032</v>
      </c>
      <c r="C1211" s="9" t="s">
        <v>14</v>
      </c>
      <c r="D1211">
        <v>30576</v>
      </c>
      <c r="E1211">
        <v>78123</v>
      </c>
      <c r="F1211" s="9" t="s">
        <v>10</v>
      </c>
      <c r="G1211" s="9" t="s">
        <v>11578</v>
      </c>
      <c r="H1211" s="9" t="s">
        <v>11</v>
      </c>
      <c r="I1211" s="9" t="str">
        <f>IF(AND(Table1_2[[#This Row],[Credit_History]]="Poor",Table1_2[[#This Row],[Loan_Amount]]&lt;50000),"HIGH RISK","SAFE")</f>
        <v>SAFE</v>
      </c>
      <c r="J1211" s="10" t="str">
        <f>IF(Table1_2[[#This Row],[Loan_Status]]="pending","follow-up needed","done")</f>
        <v>follow-up needed</v>
      </c>
      <c r="K12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12" spans="1:11">
      <c r="A1212" s="9" t="s">
        <v>1239</v>
      </c>
      <c r="B1212" s="9" t="s">
        <v>19</v>
      </c>
      <c r="C1212" s="9" t="s">
        <v>11579</v>
      </c>
      <c r="D1212">
        <v>178095</v>
      </c>
      <c r="E1212">
        <v>78235</v>
      </c>
      <c r="F1212" s="9" t="s">
        <v>10</v>
      </c>
      <c r="G1212" s="9" t="s">
        <v>24</v>
      </c>
      <c r="H1212" s="9" t="s">
        <v>31</v>
      </c>
      <c r="I1212" s="9" t="str">
        <f>IF(AND(Table1_2[[#This Row],[Credit_History]]="Poor",Table1_2[[#This Row],[Loan_Amount]]&lt;50000),"HIGH RISK","SAFE")</f>
        <v>SAFE</v>
      </c>
      <c r="J1212" s="10" t="str">
        <f>IF(Table1_2[[#This Row],[Loan_Status]]="pending","follow-up needed","done")</f>
        <v>follow-up needed</v>
      </c>
      <c r="K12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13" spans="1:11">
      <c r="A1213" s="9" t="s">
        <v>1240</v>
      </c>
      <c r="B1213" s="9" t="s">
        <v>19</v>
      </c>
      <c r="C1213" s="9" t="s">
        <v>46</v>
      </c>
      <c r="D1213">
        <v>152191</v>
      </c>
      <c r="E1213">
        <v>51697</v>
      </c>
      <c r="F1213" s="9" t="s">
        <v>15</v>
      </c>
      <c r="G1213" s="9" t="s">
        <v>24</v>
      </c>
      <c r="H1213" s="9" t="s">
        <v>21</v>
      </c>
      <c r="I1213" s="9" t="str">
        <f>IF(AND(Table1_2[[#This Row],[Credit_History]]="Poor",Table1_2[[#This Row],[Loan_Amount]]&lt;50000),"HIGH RISK","SAFE")</f>
        <v>SAFE</v>
      </c>
      <c r="J1213" s="10" t="str">
        <f>IF(Table1_2[[#This Row],[Loan_Status]]="pending","follow-up needed","done")</f>
        <v>follow-up needed</v>
      </c>
      <c r="K12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14" spans="1:11">
      <c r="A1214" s="9" t="s">
        <v>1241</v>
      </c>
      <c r="B1214" s="9" t="s">
        <v>19</v>
      </c>
      <c r="C1214" s="9" t="s">
        <v>14</v>
      </c>
      <c r="D1214">
        <v>140137</v>
      </c>
      <c r="E1214">
        <v>62589</v>
      </c>
      <c r="F1214" s="9" t="s">
        <v>10</v>
      </c>
      <c r="G1214" s="9" t="s">
        <v>11578</v>
      </c>
      <c r="H1214" s="9" t="s">
        <v>11</v>
      </c>
      <c r="I1214" s="9" t="str">
        <f>IF(AND(Table1_2[[#This Row],[Credit_History]]="Poor",Table1_2[[#This Row],[Loan_Amount]]&lt;50000),"HIGH RISK","SAFE")</f>
        <v>SAFE</v>
      </c>
      <c r="J1214" s="10" t="str">
        <f>IF(Table1_2[[#This Row],[Loan_Status]]="pending","follow-up needed","done")</f>
        <v>follow-up needed</v>
      </c>
      <c r="K12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15" spans="1:11">
      <c r="A1215" s="9" t="s">
        <v>1242</v>
      </c>
      <c r="B1215" s="9" t="s">
        <v>36</v>
      </c>
      <c r="C1215" s="9" t="s">
        <v>14</v>
      </c>
      <c r="D1215">
        <v>157628</v>
      </c>
      <c r="E1215">
        <v>91785</v>
      </c>
      <c r="F1215" s="9" t="s">
        <v>10</v>
      </c>
      <c r="G1215" s="9" t="s">
        <v>20</v>
      </c>
      <c r="H1215" s="9" t="s">
        <v>17</v>
      </c>
      <c r="I1215" s="9" t="str">
        <f>IF(AND(Table1_2[[#This Row],[Credit_History]]="Poor",Table1_2[[#This Row],[Loan_Amount]]&lt;50000),"HIGH RISK","SAFE")</f>
        <v>SAFE</v>
      </c>
      <c r="J1215" s="10" t="str">
        <f>IF(Table1_2[[#This Row],[Loan_Status]]="pending","follow-up needed","done")</f>
        <v>done</v>
      </c>
      <c r="K12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16" spans="1:11">
      <c r="A1216" s="9" t="s">
        <v>1243</v>
      </c>
      <c r="B1216" s="9" t="s">
        <v>36</v>
      </c>
      <c r="C1216" s="9" t="s">
        <v>14</v>
      </c>
      <c r="D1216">
        <v>12470</v>
      </c>
      <c r="E1216">
        <v>84461</v>
      </c>
      <c r="F1216" s="9" t="s">
        <v>10</v>
      </c>
      <c r="G1216" s="9" t="s">
        <v>24</v>
      </c>
      <c r="H1216" s="9" t="s">
        <v>11</v>
      </c>
      <c r="I1216" s="9" t="str">
        <f>IF(AND(Table1_2[[#This Row],[Credit_History]]="Poor",Table1_2[[#This Row],[Loan_Amount]]&lt;50000),"HIGH RISK","SAFE")</f>
        <v>SAFE</v>
      </c>
      <c r="J1216" s="10" t="str">
        <f>IF(Table1_2[[#This Row],[Loan_Status]]="pending","follow-up needed","done")</f>
        <v>follow-up needed</v>
      </c>
      <c r="K12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17" spans="1:11">
      <c r="A1217" s="9" t="s">
        <v>1244</v>
      </c>
      <c r="B1217" s="9" t="s">
        <v>19</v>
      </c>
      <c r="C1217" s="9" t="s">
        <v>46</v>
      </c>
      <c r="D1217">
        <v>146516</v>
      </c>
      <c r="E1217">
        <v>57805</v>
      </c>
      <c r="F1217" s="9" t="s">
        <v>10</v>
      </c>
      <c r="G1217" s="9" t="s">
        <v>24</v>
      </c>
      <c r="H1217" s="9" t="s">
        <v>31</v>
      </c>
      <c r="I1217" s="9" t="str">
        <f>IF(AND(Table1_2[[#This Row],[Credit_History]]="Poor",Table1_2[[#This Row],[Loan_Amount]]&lt;50000),"HIGH RISK","SAFE")</f>
        <v>SAFE</v>
      </c>
      <c r="J1217" s="10" t="str">
        <f>IF(Table1_2[[#This Row],[Loan_Status]]="pending","follow-up needed","done")</f>
        <v>follow-up needed</v>
      </c>
      <c r="K12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18" spans="1:11">
      <c r="A1218" s="9" t="s">
        <v>1245</v>
      </c>
      <c r="B1218" s="9" t="s">
        <v>36</v>
      </c>
      <c r="C1218" s="9" t="s">
        <v>14</v>
      </c>
      <c r="D1218">
        <v>198688</v>
      </c>
      <c r="E1218">
        <v>20355</v>
      </c>
      <c r="F1218" s="9" t="s">
        <v>10</v>
      </c>
      <c r="G1218" s="9" t="s">
        <v>11578</v>
      </c>
      <c r="H1218" s="9" t="s">
        <v>21</v>
      </c>
      <c r="I1218" s="9" t="str">
        <f>IF(AND(Table1_2[[#This Row],[Credit_History]]="Poor",Table1_2[[#This Row],[Loan_Amount]]&lt;50000),"HIGH RISK","SAFE")</f>
        <v>HIGH RISK</v>
      </c>
      <c r="J1218" s="10" t="str">
        <f>IF(Table1_2[[#This Row],[Loan_Status]]="pending","follow-up needed","done")</f>
        <v>follow-up needed</v>
      </c>
      <c r="K12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19" spans="1:11">
      <c r="A1219" s="9" t="s">
        <v>1246</v>
      </c>
      <c r="B1219" s="9" t="s">
        <v>19</v>
      </c>
      <c r="C1219" s="9" t="s">
        <v>46</v>
      </c>
      <c r="D1219">
        <v>34101</v>
      </c>
      <c r="E1219">
        <v>81994</v>
      </c>
      <c r="F1219" s="9" t="s">
        <v>15</v>
      </c>
      <c r="G1219" s="9" t="s">
        <v>11578</v>
      </c>
      <c r="H1219" s="9" t="s">
        <v>21</v>
      </c>
      <c r="I1219" s="9" t="str">
        <f>IF(AND(Table1_2[[#This Row],[Credit_History]]="Poor",Table1_2[[#This Row],[Loan_Amount]]&lt;50000),"HIGH RISK","SAFE")</f>
        <v>SAFE</v>
      </c>
      <c r="J1219" s="10" t="str">
        <f>IF(Table1_2[[#This Row],[Loan_Status]]="pending","follow-up needed","done")</f>
        <v>follow-up needed</v>
      </c>
      <c r="K12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20" spans="1:11">
      <c r="A1220" s="9" t="s">
        <v>1247</v>
      </c>
      <c r="B1220" s="9" t="s">
        <v>19</v>
      </c>
      <c r="C1220" s="9" t="s">
        <v>14</v>
      </c>
      <c r="D1220">
        <v>132101</v>
      </c>
      <c r="E1220">
        <v>15346</v>
      </c>
      <c r="F1220" s="9" t="s">
        <v>10</v>
      </c>
      <c r="G1220" s="9" t="s">
        <v>11578</v>
      </c>
      <c r="H1220" s="9" t="s">
        <v>11</v>
      </c>
      <c r="I1220" s="9" t="str">
        <f>IF(AND(Table1_2[[#This Row],[Credit_History]]="Poor",Table1_2[[#This Row],[Loan_Amount]]&lt;50000),"HIGH RISK","SAFE")</f>
        <v>HIGH RISK</v>
      </c>
      <c r="J1220" s="10" t="str">
        <f>IF(Table1_2[[#This Row],[Loan_Status]]="pending","follow-up needed","done")</f>
        <v>follow-up needed</v>
      </c>
      <c r="K12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21" spans="1:11">
      <c r="A1221" s="9" t="s">
        <v>1248</v>
      </c>
      <c r="B1221" s="9" t="s">
        <v>19</v>
      </c>
      <c r="C1221" s="9" t="s">
        <v>14</v>
      </c>
      <c r="D1221">
        <v>190764</v>
      </c>
      <c r="E1221">
        <v>79346</v>
      </c>
      <c r="F1221" s="9" t="s">
        <v>15</v>
      </c>
      <c r="G1221" s="9" t="s">
        <v>20</v>
      </c>
      <c r="H1221" s="9" t="s">
        <v>17</v>
      </c>
      <c r="I1221" s="9" t="str">
        <f>IF(AND(Table1_2[[#This Row],[Credit_History]]="Poor",Table1_2[[#This Row],[Loan_Amount]]&lt;50000),"HIGH RISK","SAFE")</f>
        <v>SAFE</v>
      </c>
      <c r="J1221" s="10" t="str">
        <f>IF(Table1_2[[#This Row],[Loan_Status]]="pending","follow-up needed","done")</f>
        <v>done</v>
      </c>
      <c r="K12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22" spans="1:11">
      <c r="A1222" s="9" t="s">
        <v>1249</v>
      </c>
      <c r="B1222" s="9" t="s">
        <v>36</v>
      </c>
      <c r="C1222" s="9" t="s">
        <v>9</v>
      </c>
      <c r="D1222">
        <v>112479</v>
      </c>
      <c r="E1222">
        <v>83416</v>
      </c>
      <c r="F1222" s="9" t="s">
        <v>10</v>
      </c>
      <c r="G1222" s="9" t="s">
        <v>20</v>
      </c>
      <c r="H1222" s="9" t="s">
        <v>11</v>
      </c>
      <c r="I1222" s="9" t="str">
        <f>IF(AND(Table1_2[[#This Row],[Credit_History]]="Poor",Table1_2[[#This Row],[Loan_Amount]]&lt;50000),"HIGH RISK","SAFE")</f>
        <v>SAFE</v>
      </c>
      <c r="J1222" s="10" t="str">
        <f>IF(Table1_2[[#This Row],[Loan_Status]]="pending","follow-up needed","done")</f>
        <v>done</v>
      </c>
      <c r="K12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23" spans="1:11">
      <c r="A1223" s="9" t="s">
        <v>1250</v>
      </c>
      <c r="B1223" s="9" t="s">
        <v>36</v>
      </c>
      <c r="C1223" s="9" t="s">
        <v>11579</v>
      </c>
      <c r="D1223">
        <v>116865</v>
      </c>
      <c r="E1223">
        <v>66987</v>
      </c>
      <c r="F1223" s="9" t="s">
        <v>10</v>
      </c>
      <c r="G1223" s="9" t="s">
        <v>11578</v>
      </c>
      <c r="H1223" s="9" t="s">
        <v>17</v>
      </c>
      <c r="I1223" s="9" t="str">
        <f>IF(AND(Table1_2[[#This Row],[Credit_History]]="Poor",Table1_2[[#This Row],[Loan_Amount]]&lt;50000),"HIGH RISK","SAFE")</f>
        <v>SAFE</v>
      </c>
      <c r="J1223" s="10" t="str">
        <f>IF(Table1_2[[#This Row],[Loan_Status]]="pending","follow-up needed","done")</f>
        <v>follow-up needed</v>
      </c>
      <c r="K12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24" spans="1:11">
      <c r="A1224" s="9" t="s">
        <v>1251</v>
      </c>
      <c r="B1224" s="9" t="s">
        <v>36</v>
      </c>
      <c r="C1224" s="9" t="s">
        <v>46</v>
      </c>
      <c r="D1224">
        <v>159742</v>
      </c>
      <c r="E1224">
        <v>96431</v>
      </c>
      <c r="F1224" s="9" t="s">
        <v>15</v>
      </c>
      <c r="G1224" s="9" t="s">
        <v>24</v>
      </c>
      <c r="H1224" s="9" t="s">
        <v>31</v>
      </c>
      <c r="I1224" s="9" t="str">
        <f>IF(AND(Table1_2[[#This Row],[Credit_History]]="Poor",Table1_2[[#This Row],[Loan_Amount]]&lt;50000),"HIGH RISK","SAFE")</f>
        <v>SAFE</v>
      </c>
      <c r="J1224" s="10" t="str">
        <f>IF(Table1_2[[#This Row],[Loan_Status]]="pending","follow-up needed","done")</f>
        <v>follow-up needed</v>
      </c>
      <c r="K12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25" spans="1:11">
      <c r="A1225" s="9" t="s">
        <v>1252</v>
      </c>
      <c r="B1225" s="9" t="s">
        <v>19</v>
      </c>
      <c r="C1225" s="9" t="s">
        <v>9</v>
      </c>
      <c r="D1225">
        <v>89323</v>
      </c>
      <c r="E1225">
        <v>13488</v>
      </c>
      <c r="F1225" s="9" t="s">
        <v>10</v>
      </c>
      <c r="G1225" s="9" t="s">
        <v>20</v>
      </c>
      <c r="H1225" s="9" t="s">
        <v>11</v>
      </c>
      <c r="I1225" s="9" t="str">
        <f>IF(AND(Table1_2[[#This Row],[Credit_History]]="Poor",Table1_2[[#This Row],[Loan_Amount]]&lt;50000),"HIGH RISK","SAFE")</f>
        <v>HIGH RISK</v>
      </c>
      <c r="J1225" s="10" t="str">
        <f>IF(Table1_2[[#This Row],[Loan_Status]]="pending","follow-up needed","done")</f>
        <v>done</v>
      </c>
      <c r="K12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26" spans="1:11">
      <c r="A1226" s="9" t="s">
        <v>1253</v>
      </c>
      <c r="B1226" s="9" t="s">
        <v>36</v>
      </c>
      <c r="C1226" s="9" t="s">
        <v>11579</v>
      </c>
      <c r="D1226">
        <v>116885</v>
      </c>
      <c r="E1226">
        <v>14517</v>
      </c>
      <c r="F1226" s="9" t="s">
        <v>15</v>
      </c>
      <c r="G1226" s="9" t="s">
        <v>20</v>
      </c>
      <c r="H1226" s="9" t="s">
        <v>17</v>
      </c>
      <c r="I1226" s="9" t="str">
        <f>IF(AND(Table1_2[[#This Row],[Credit_History]]="Poor",Table1_2[[#This Row],[Loan_Amount]]&lt;50000),"HIGH RISK","SAFE")</f>
        <v>SAFE</v>
      </c>
      <c r="J1226" s="10" t="str">
        <f>IF(Table1_2[[#This Row],[Loan_Status]]="pending","follow-up needed","done")</f>
        <v>done</v>
      </c>
      <c r="K12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27" spans="1:11">
      <c r="A1227" s="9" t="s">
        <v>1254</v>
      </c>
      <c r="B1227" s="9" t="s">
        <v>36</v>
      </c>
      <c r="C1227" s="9" t="s">
        <v>9</v>
      </c>
      <c r="D1227">
        <v>188551</v>
      </c>
      <c r="E1227">
        <v>21228</v>
      </c>
      <c r="F1227" s="9" t="s">
        <v>10</v>
      </c>
      <c r="G1227" s="9" t="s">
        <v>24</v>
      </c>
      <c r="H1227" s="9" t="s">
        <v>21</v>
      </c>
      <c r="I1227" s="9" t="str">
        <f>IF(AND(Table1_2[[#This Row],[Credit_History]]="Poor",Table1_2[[#This Row],[Loan_Amount]]&lt;50000),"HIGH RISK","SAFE")</f>
        <v>HIGH RISK</v>
      </c>
      <c r="J1227" s="10" t="str">
        <f>IF(Table1_2[[#This Row],[Loan_Status]]="pending","follow-up needed","done")</f>
        <v>follow-up needed</v>
      </c>
      <c r="K12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28" spans="1:11">
      <c r="A1228" s="9" t="s">
        <v>1255</v>
      </c>
      <c r="B1228" s="9" t="s">
        <v>19</v>
      </c>
      <c r="C1228" s="9" t="s">
        <v>11579</v>
      </c>
      <c r="D1228">
        <v>197240</v>
      </c>
      <c r="E1228">
        <v>99992</v>
      </c>
      <c r="F1228" s="9" t="s">
        <v>15</v>
      </c>
      <c r="G1228" s="9" t="s">
        <v>11578</v>
      </c>
      <c r="H1228" s="9" t="s">
        <v>31</v>
      </c>
      <c r="I1228" s="9" t="str">
        <f>IF(AND(Table1_2[[#This Row],[Credit_History]]="Poor",Table1_2[[#This Row],[Loan_Amount]]&lt;50000),"HIGH RISK","SAFE")</f>
        <v>SAFE</v>
      </c>
      <c r="J1228" s="10" t="str">
        <f>IF(Table1_2[[#This Row],[Loan_Status]]="pending","follow-up needed","done")</f>
        <v>follow-up needed</v>
      </c>
      <c r="K12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29" spans="1:11">
      <c r="A1229" s="9" t="s">
        <v>1256</v>
      </c>
      <c r="B1229" s="9" t="s">
        <v>19</v>
      </c>
      <c r="C1229" s="9" t="s">
        <v>11579</v>
      </c>
      <c r="D1229">
        <v>115760</v>
      </c>
      <c r="E1229">
        <v>36307</v>
      </c>
      <c r="F1229" s="9" t="s">
        <v>15</v>
      </c>
      <c r="G1229" s="9" t="s">
        <v>20</v>
      </c>
      <c r="H1229" s="9" t="s">
        <v>17</v>
      </c>
      <c r="I1229" s="9" t="str">
        <f>IF(AND(Table1_2[[#This Row],[Credit_History]]="Poor",Table1_2[[#This Row],[Loan_Amount]]&lt;50000),"HIGH RISK","SAFE")</f>
        <v>SAFE</v>
      </c>
      <c r="J1229" s="10" t="str">
        <f>IF(Table1_2[[#This Row],[Loan_Status]]="pending","follow-up needed","done")</f>
        <v>done</v>
      </c>
      <c r="K12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30" spans="1:11">
      <c r="A1230" s="9" t="s">
        <v>1257</v>
      </c>
      <c r="B1230" s="9" t="s">
        <v>36</v>
      </c>
      <c r="C1230" s="9" t="s">
        <v>14</v>
      </c>
      <c r="D1230">
        <v>58153</v>
      </c>
      <c r="E1230">
        <v>10603</v>
      </c>
      <c r="F1230" s="9" t="s">
        <v>10</v>
      </c>
      <c r="G1230" s="9" t="s">
        <v>11578</v>
      </c>
      <c r="H1230" s="9" t="s">
        <v>11</v>
      </c>
      <c r="I1230" s="9" t="str">
        <f>IF(AND(Table1_2[[#This Row],[Credit_History]]="Poor",Table1_2[[#This Row],[Loan_Amount]]&lt;50000),"HIGH RISK","SAFE")</f>
        <v>HIGH RISK</v>
      </c>
      <c r="J1230" s="10" t="str">
        <f>IF(Table1_2[[#This Row],[Loan_Status]]="pending","follow-up needed","done")</f>
        <v>follow-up needed</v>
      </c>
      <c r="K12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31" spans="1:11">
      <c r="A1231" s="9" t="s">
        <v>1258</v>
      </c>
      <c r="B1231" s="9" t="s">
        <v>19</v>
      </c>
      <c r="C1231" s="9" t="s">
        <v>14</v>
      </c>
      <c r="D1231">
        <v>135167</v>
      </c>
      <c r="E1231">
        <v>63971</v>
      </c>
      <c r="F1231" s="9" t="s">
        <v>10</v>
      </c>
      <c r="G1231" s="9" t="s">
        <v>24</v>
      </c>
      <c r="H1231" s="9" t="s">
        <v>31</v>
      </c>
      <c r="I1231" s="9" t="str">
        <f>IF(AND(Table1_2[[#This Row],[Credit_History]]="Poor",Table1_2[[#This Row],[Loan_Amount]]&lt;50000),"HIGH RISK","SAFE")</f>
        <v>SAFE</v>
      </c>
      <c r="J1231" s="10" t="str">
        <f>IF(Table1_2[[#This Row],[Loan_Status]]="pending","follow-up needed","done")</f>
        <v>follow-up needed</v>
      </c>
      <c r="K12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32" spans="1:11">
      <c r="A1232" s="9" t="s">
        <v>1259</v>
      </c>
      <c r="B1232" s="9" t="s">
        <v>36</v>
      </c>
      <c r="C1232" s="9" t="s">
        <v>14</v>
      </c>
      <c r="D1232">
        <v>21546</v>
      </c>
      <c r="E1232">
        <v>16233</v>
      </c>
      <c r="F1232" s="9" t="s">
        <v>10</v>
      </c>
      <c r="G1232" s="9" t="s">
        <v>24</v>
      </c>
      <c r="H1232" s="9" t="s">
        <v>11</v>
      </c>
      <c r="I1232" s="9" t="str">
        <f>IF(AND(Table1_2[[#This Row],[Credit_History]]="Poor",Table1_2[[#This Row],[Loan_Amount]]&lt;50000),"HIGH RISK","SAFE")</f>
        <v>HIGH RISK</v>
      </c>
      <c r="J1232" s="10" t="str">
        <f>IF(Table1_2[[#This Row],[Loan_Status]]="pending","follow-up needed","done")</f>
        <v>follow-up needed</v>
      </c>
      <c r="K12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33" spans="1:11">
      <c r="A1233" s="9" t="s">
        <v>1260</v>
      </c>
      <c r="B1233" s="9" t="s">
        <v>19</v>
      </c>
      <c r="C1233" s="9" t="s">
        <v>14</v>
      </c>
      <c r="D1233">
        <v>165683</v>
      </c>
      <c r="E1233">
        <v>25239</v>
      </c>
      <c r="F1233" s="9" t="s">
        <v>10</v>
      </c>
      <c r="G1233" s="9" t="s">
        <v>24</v>
      </c>
      <c r="H1233" s="9" t="s">
        <v>21</v>
      </c>
      <c r="I1233" s="9" t="str">
        <f>IF(AND(Table1_2[[#This Row],[Credit_History]]="Poor",Table1_2[[#This Row],[Loan_Amount]]&lt;50000),"HIGH RISK","SAFE")</f>
        <v>HIGH RISK</v>
      </c>
      <c r="J1233" s="10" t="str">
        <f>IF(Table1_2[[#This Row],[Loan_Status]]="pending","follow-up needed","done")</f>
        <v>follow-up needed</v>
      </c>
      <c r="K12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34" spans="1:11">
      <c r="A1234" s="9" t="s">
        <v>1261</v>
      </c>
      <c r="B1234" s="9" t="s">
        <v>19</v>
      </c>
      <c r="C1234" s="9" t="s">
        <v>11579</v>
      </c>
      <c r="D1234">
        <v>125458</v>
      </c>
      <c r="E1234">
        <v>54463</v>
      </c>
      <c r="F1234" s="9" t="s">
        <v>10</v>
      </c>
      <c r="G1234" s="9" t="s">
        <v>24</v>
      </c>
      <c r="H1234" s="9" t="s">
        <v>17</v>
      </c>
      <c r="I1234" s="9" t="str">
        <f>IF(AND(Table1_2[[#This Row],[Credit_History]]="Poor",Table1_2[[#This Row],[Loan_Amount]]&lt;50000),"HIGH RISK","SAFE")</f>
        <v>SAFE</v>
      </c>
      <c r="J1234" s="10" t="str">
        <f>IF(Table1_2[[#This Row],[Loan_Status]]="pending","follow-up needed","done")</f>
        <v>follow-up needed</v>
      </c>
      <c r="K12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35" spans="1:11">
      <c r="A1235" s="9" t="s">
        <v>1262</v>
      </c>
      <c r="B1235" s="9" t="s">
        <v>5032</v>
      </c>
      <c r="C1235" s="9" t="s">
        <v>14</v>
      </c>
      <c r="D1235">
        <v>26397</v>
      </c>
      <c r="E1235">
        <v>41224</v>
      </c>
      <c r="F1235" s="9" t="s">
        <v>10</v>
      </c>
      <c r="G1235" s="9" t="s">
        <v>11578</v>
      </c>
      <c r="H1235" s="9" t="s">
        <v>11</v>
      </c>
      <c r="I1235" s="9" t="str">
        <f>IF(AND(Table1_2[[#This Row],[Credit_History]]="Poor",Table1_2[[#This Row],[Loan_Amount]]&lt;50000),"HIGH RISK","SAFE")</f>
        <v>HIGH RISK</v>
      </c>
      <c r="J1235" s="10" t="str">
        <f>IF(Table1_2[[#This Row],[Loan_Status]]="pending","follow-up needed","done")</f>
        <v>follow-up needed</v>
      </c>
      <c r="K12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36" spans="1:11">
      <c r="A1236" s="9" t="s">
        <v>1263</v>
      </c>
      <c r="B1236" s="9" t="s">
        <v>36</v>
      </c>
      <c r="C1236" s="9" t="s">
        <v>11579</v>
      </c>
      <c r="D1236">
        <v>116531</v>
      </c>
      <c r="E1236">
        <v>48485</v>
      </c>
      <c r="F1236" s="9" t="s">
        <v>10</v>
      </c>
      <c r="G1236" s="9" t="s">
        <v>24</v>
      </c>
      <c r="H1236" s="9" t="s">
        <v>17</v>
      </c>
      <c r="I1236" s="9" t="str">
        <f>IF(AND(Table1_2[[#This Row],[Credit_History]]="Poor",Table1_2[[#This Row],[Loan_Amount]]&lt;50000),"HIGH RISK","SAFE")</f>
        <v>HIGH RISK</v>
      </c>
      <c r="J1236" s="10" t="str">
        <f>IF(Table1_2[[#This Row],[Loan_Status]]="pending","follow-up needed","done")</f>
        <v>follow-up needed</v>
      </c>
      <c r="K12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37" spans="1:11">
      <c r="A1237" s="9" t="s">
        <v>1264</v>
      </c>
      <c r="B1237" s="9" t="s">
        <v>36</v>
      </c>
      <c r="C1237" s="9" t="s">
        <v>11579</v>
      </c>
      <c r="D1237">
        <v>145121</v>
      </c>
      <c r="E1237">
        <v>32527</v>
      </c>
      <c r="F1237" s="9" t="s">
        <v>15</v>
      </c>
      <c r="G1237" s="9" t="s">
        <v>20</v>
      </c>
      <c r="H1237" s="9" t="s">
        <v>11</v>
      </c>
      <c r="I1237" s="9" t="str">
        <f>IF(AND(Table1_2[[#This Row],[Credit_History]]="Poor",Table1_2[[#This Row],[Loan_Amount]]&lt;50000),"HIGH RISK","SAFE")</f>
        <v>SAFE</v>
      </c>
      <c r="J1237" s="10" t="str">
        <f>IF(Table1_2[[#This Row],[Loan_Status]]="pending","follow-up needed","done")</f>
        <v>done</v>
      </c>
      <c r="K12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38" spans="1:11">
      <c r="A1238" s="9" t="s">
        <v>1265</v>
      </c>
      <c r="B1238" s="9" t="s">
        <v>5032</v>
      </c>
      <c r="C1238" s="9" t="s">
        <v>14</v>
      </c>
      <c r="D1238">
        <v>73375</v>
      </c>
      <c r="E1238">
        <v>45435</v>
      </c>
      <c r="F1238" s="9" t="s">
        <v>15</v>
      </c>
      <c r="G1238" s="9" t="s">
        <v>11578</v>
      </c>
      <c r="H1238" s="9" t="s">
        <v>11</v>
      </c>
      <c r="I1238" s="9" t="str">
        <f>IF(AND(Table1_2[[#This Row],[Credit_History]]="Poor",Table1_2[[#This Row],[Loan_Amount]]&lt;50000),"HIGH RISK","SAFE")</f>
        <v>SAFE</v>
      </c>
      <c r="J1238" s="10" t="str">
        <f>IF(Table1_2[[#This Row],[Loan_Status]]="pending","follow-up needed","done")</f>
        <v>follow-up needed</v>
      </c>
      <c r="K12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39" spans="1:11">
      <c r="A1239" s="9" t="s">
        <v>1266</v>
      </c>
      <c r="B1239" s="9" t="s">
        <v>36</v>
      </c>
      <c r="C1239" s="9" t="s">
        <v>11579</v>
      </c>
      <c r="D1239">
        <v>174687</v>
      </c>
      <c r="E1239">
        <v>21502</v>
      </c>
      <c r="F1239" s="9" t="s">
        <v>15</v>
      </c>
      <c r="G1239" s="9" t="s">
        <v>20</v>
      </c>
      <c r="H1239" s="9" t="s">
        <v>21</v>
      </c>
      <c r="I1239" s="9" t="str">
        <f>IF(AND(Table1_2[[#This Row],[Credit_History]]="Poor",Table1_2[[#This Row],[Loan_Amount]]&lt;50000),"HIGH RISK","SAFE")</f>
        <v>SAFE</v>
      </c>
      <c r="J1239" s="10" t="str">
        <f>IF(Table1_2[[#This Row],[Loan_Status]]="pending","follow-up needed","done")</f>
        <v>done</v>
      </c>
      <c r="K12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40" spans="1:11">
      <c r="A1240" s="9" t="s">
        <v>1267</v>
      </c>
      <c r="B1240" s="9" t="s">
        <v>36</v>
      </c>
      <c r="C1240" s="9" t="s">
        <v>9</v>
      </c>
      <c r="D1240">
        <v>58296</v>
      </c>
      <c r="E1240">
        <v>89283</v>
      </c>
      <c r="F1240" s="9" t="s">
        <v>10</v>
      </c>
      <c r="G1240" s="9" t="s">
        <v>11578</v>
      </c>
      <c r="H1240" s="9" t="s">
        <v>21</v>
      </c>
      <c r="I1240" s="9" t="str">
        <f>IF(AND(Table1_2[[#This Row],[Credit_History]]="Poor",Table1_2[[#This Row],[Loan_Amount]]&lt;50000),"HIGH RISK","SAFE")</f>
        <v>SAFE</v>
      </c>
      <c r="J1240" s="10" t="str">
        <f>IF(Table1_2[[#This Row],[Loan_Status]]="pending","follow-up needed","done")</f>
        <v>follow-up needed</v>
      </c>
      <c r="K12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41" spans="1:11">
      <c r="A1241" s="9" t="s">
        <v>1268</v>
      </c>
      <c r="B1241" s="9" t="s">
        <v>36</v>
      </c>
      <c r="C1241" s="9" t="s">
        <v>14</v>
      </c>
      <c r="D1241">
        <v>114404</v>
      </c>
      <c r="E1241">
        <v>45154</v>
      </c>
      <c r="F1241" s="9" t="s">
        <v>15</v>
      </c>
      <c r="G1241" s="9" t="s">
        <v>16</v>
      </c>
      <c r="H1241" s="9" t="s">
        <v>11</v>
      </c>
      <c r="I1241" s="9" t="str">
        <f>IF(AND(Table1_2[[#This Row],[Credit_History]]="Poor",Table1_2[[#This Row],[Loan_Amount]]&lt;50000),"HIGH RISK","SAFE")</f>
        <v>SAFE</v>
      </c>
      <c r="J1241" s="10" t="str">
        <f>IF(Table1_2[[#This Row],[Loan_Status]]="pending","follow-up needed","done")</f>
        <v>done</v>
      </c>
      <c r="K124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242" spans="1:11">
      <c r="A1242" s="9" t="s">
        <v>1269</v>
      </c>
      <c r="B1242" s="9" t="s">
        <v>36</v>
      </c>
      <c r="C1242" s="9" t="s">
        <v>46</v>
      </c>
      <c r="D1242">
        <v>121542</v>
      </c>
      <c r="E1242">
        <v>55670</v>
      </c>
      <c r="F1242" s="9" t="s">
        <v>10</v>
      </c>
      <c r="G1242" s="9" t="s">
        <v>20</v>
      </c>
      <c r="H1242" s="9" t="s">
        <v>11</v>
      </c>
      <c r="I1242" s="9" t="str">
        <f>IF(AND(Table1_2[[#This Row],[Credit_History]]="Poor",Table1_2[[#This Row],[Loan_Amount]]&lt;50000),"HIGH RISK","SAFE")</f>
        <v>SAFE</v>
      </c>
      <c r="J1242" s="10" t="str">
        <f>IF(Table1_2[[#This Row],[Loan_Status]]="pending","follow-up needed","done")</f>
        <v>done</v>
      </c>
      <c r="K12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43" spans="1:11">
      <c r="A1243" s="9" t="s">
        <v>1270</v>
      </c>
      <c r="B1243" s="9" t="s">
        <v>19</v>
      </c>
      <c r="C1243" s="9" t="s">
        <v>46</v>
      </c>
      <c r="D1243">
        <v>192183</v>
      </c>
      <c r="E1243">
        <v>52572</v>
      </c>
      <c r="F1243" s="9" t="s">
        <v>15</v>
      </c>
      <c r="G1243" s="9" t="s">
        <v>20</v>
      </c>
      <c r="H1243" s="9" t="s">
        <v>17</v>
      </c>
      <c r="I1243" s="9" t="str">
        <f>IF(AND(Table1_2[[#This Row],[Credit_History]]="Poor",Table1_2[[#This Row],[Loan_Amount]]&lt;50000),"HIGH RISK","SAFE")</f>
        <v>SAFE</v>
      </c>
      <c r="J1243" s="10" t="str">
        <f>IF(Table1_2[[#This Row],[Loan_Status]]="pending","follow-up needed","done")</f>
        <v>done</v>
      </c>
      <c r="K12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44" spans="1:11">
      <c r="A1244" s="9" t="s">
        <v>1271</v>
      </c>
      <c r="B1244" s="9" t="s">
        <v>36</v>
      </c>
      <c r="C1244" s="9" t="s">
        <v>11579</v>
      </c>
      <c r="D1244">
        <v>116300</v>
      </c>
      <c r="E1244">
        <v>38865</v>
      </c>
      <c r="F1244" s="9" t="s">
        <v>10</v>
      </c>
      <c r="G1244" s="9" t="s">
        <v>24</v>
      </c>
      <c r="H1244" s="9" t="s">
        <v>11</v>
      </c>
      <c r="I1244" s="9" t="str">
        <f>IF(AND(Table1_2[[#This Row],[Credit_History]]="Poor",Table1_2[[#This Row],[Loan_Amount]]&lt;50000),"HIGH RISK","SAFE")</f>
        <v>HIGH RISK</v>
      </c>
      <c r="J1244" s="10" t="str">
        <f>IF(Table1_2[[#This Row],[Loan_Status]]="pending","follow-up needed","done")</f>
        <v>follow-up needed</v>
      </c>
      <c r="K12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45" spans="1:11">
      <c r="A1245" s="9" t="s">
        <v>1272</v>
      </c>
      <c r="B1245" s="9" t="s">
        <v>36</v>
      </c>
      <c r="C1245" s="9" t="s">
        <v>11579</v>
      </c>
      <c r="D1245">
        <v>51254</v>
      </c>
      <c r="E1245">
        <v>60176</v>
      </c>
      <c r="F1245" s="9" t="s">
        <v>10</v>
      </c>
      <c r="G1245" s="9" t="s">
        <v>11578</v>
      </c>
      <c r="H1245" s="9" t="s">
        <v>17</v>
      </c>
      <c r="I1245" s="9" t="str">
        <f>IF(AND(Table1_2[[#This Row],[Credit_History]]="Poor",Table1_2[[#This Row],[Loan_Amount]]&lt;50000),"HIGH RISK","SAFE")</f>
        <v>SAFE</v>
      </c>
      <c r="J1245" s="10" t="str">
        <f>IF(Table1_2[[#This Row],[Loan_Status]]="pending","follow-up needed","done")</f>
        <v>follow-up needed</v>
      </c>
      <c r="K12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46" spans="1:11">
      <c r="A1246" s="9" t="s">
        <v>1273</v>
      </c>
      <c r="B1246" s="9" t="s">
        <v>19</v>
      </c>
      <c r="C1246" s="9" t="s">
        <v>14</v>
      </c>
      <c r="D1246">
        <v>45464</v>
      </c>
      <c r="E1246">
        <v>93704</v>
      </c>
      <c r="F1246" s="9" t="s">
        <v>15</v>
      </c>
      <c r="G1246" s="9" t="s">
        <v>11578</v>
      </c>
      <c r="H1246" s="9" t="s">
        <v>11</v>
      </c>
      <c r="I1246" s="9" t="str">
        <f>IF(AND(Table1_2[[#This Row],[Credit_History]]="Poor",Table1_2[[#This Row],[Loan_Amount]]&lt;50000),"HIGH RISK","SAFE")</f>
        <v>SAFE</v>
      </c>
      <c r="J1246" s="10" t="str">
        <f>IF(Table1_2[[#This Row],[Loan_Status]]="pending","follow-up needed","done")</f>
        <v>follow-up needed</v>
      </c>
      <c r="K12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47" spans="1:11">
      <c r="A1247" s="9" t="s">
        <v>1274</v>
      </c>
      <c r="B1247" s="9" t="s">
        <v>19</v>
      </c>
      <c r="C1247" s="9" t="s">
        <v>9</v>
      </c>
      <c r="D1247">
        <v>122241</v>
      </c>
      <c r="E1247">
        <v>32411</v>
      </c>
      <c r="F1247" s="9" t="s">
        <v>10</v>
      </c>
      <c r="G1247" s="9" t="s">
        <v>20</v>
      </c>
      <c r="H1247" s="9" t="s">
        <v>21</v>
      </c>
      <c r="I1247" s="9" t="str">
        <f>IF(AND(Table1_2[[#This Row],[Credit_History]]="Poor",Table1_2[[#This Row],[Loan_Amount]]&lt;50000),"HIGH RISK","SAFE")</f>
        <v>HIGH RISK</v>
      </c>
      <c r="J1247" s="10" t="str">
        <f>IF(Table1_2[[#This Row],[Loan_Status]]="pending","follow-up needed","done")</f>
        <v>done</v>
      </c>
      <c r="K12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48" spans="1:11">
      <c r="A1248" s="9" t="s">
        <v>1275</v>
      </c>
      <c r="B1248" s="9" t="s">
        <v>36</v>
      </c>
      <c r="C1248" s="9" t="s">
        <v>9</v>
      </c>
      <c r="D1248">
        <v>144254</v>
      </c>
      <c r="E1248">
        <v>41219</v>
      </c>
      <c r="F1248" s="9" t="s">
        <v>10</v>
      </c>
      <c r="G1248" s="9" t="s">
        <v>20</v>
      </c>
      <c r="H1248" s="9" t="s">
        <v>31</v>
      </c>
      <c r="I1248" s="9" t="str">
        <f>IF(AND(Table1_2[[#This Row],[Credit_History]]="Poor",Table1_2[[#This Row],[Loan_Amount]]&lt;50000),"HIGH RISK","SAFE")</f>
        <v>HIGH RISK</v>
      </c>
      <c r="J1248" s="10" t="str">
        <f>IF(Table1_2[[#This Row],[Loan_Status]]="pending","follow-up needed","done")</f>
        <v>done</v>
      </c>
      <c r="K12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49" spans="1:11">
      <c r="A1249" s="9" t="s">
        <v>1276</v>
      </c>
      <c r="B1249" s="9" t="s">
        <v>19</v>
      </c>
      <c r="C1249" s="9" t="s">
        <v>9</v>
      </c>
      <c r="D1249">
        <v>124575</v>
      </c>
      <c r="E1249">
        <v>15709</v>
      </c>
      <c r="F1249" s="9" t="s">
        <v>10</v>
      </c>
      <c r="G1249" s="9" t="s">
        <v>16</v>
      </c>
      <c r="H1249" s="9" t="s">
        <v>17</v>
      </c>
      <c r="I1249" s="9" t="str">
        <f>IF(AND(Table1_2[[#This Row],[Credit_History]]="Poor",Table1_2[[#This Row],[Loan_Amount]]&lt;50000),"HIGH RISK","SAFE")</f>
        <v>HIGH RISK</v>
      </c>
      <c r="J1249" s="10" t="str">
        <f>IF(Table1_2[[#This Row],[Loan_Status]]="pending","follow-up needed","done")</f>
        <v>done</v>
      </c>
      <c r="K12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50" spans="1:11">
      <c r="A1250" s="9" t="s">
        <v>1277</v>
      </c>
      <c r="B1250" s="9" t="s">
        <v>19</v>
      </c>
      <c r="C1250" s="9" t="s">
        <v>11579</v>
      </c>
      <c r="D1250">
        <v>88853</v>
      </c>
      <c r="E1250">
        <v>53539</v>
      </c>
      <c r="F1250" s="9" t="s">
        <v>10</v>
      </c>
      <c r="G1250" s="9" t="s">
        <v>24</v>
      </c>
      <c r="H1250" s="9" t="s">
        <v>31</v>
      </c>
      <c r="I1250" s="9" t="str">
        <f>IF(AND(Table1_2[[#This Row],[Credit_History]]="Poor",Table1_2[[#This Row],[Loan_Amount]]&lt;50000),"HIGH RISK","SAFE")</f>
        <v>SAFE</v>
      </c>
      <c r="J1250" s="10" t="str">
        <f>IF(Table1_2[[#This Row],[Loan_Status]]="pending","follow-up needed","done")</f>
        <v>follow-up needed</v>
      </c>
      <c r="K12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51" spans="1:11">
      <c r="A1251" s="9" t="s">
        <v>1278</v>
      </c>
      <c r="B1251" s="9" t="s">
        <v>19</v>
      </c>
      <c r="C1251" s="9" t="s">
        <v>9</v>
      </c>
      <c r="D1251">
        <v>142727</v>
      </c>
      <c r="E1251">
        <v>53485</v>
      </c>
      <c r="F1251" s="9" t="s">
        <v>10</v>
      </c>
      <c r="G1251" s="9" t="s">
        <v>11578</v>
      </c>
      <c r="H1251" s="9" t="s">
        <v>11</v>
      </c>
      <c r="I1251" s="9" t="str">
        <f>IF(AND(Table1_2[[#This Row],[Credit_History]]="Poor",Table1_2[[#This Row],[Loan_Amount]]&lt;50000),"HIGH RISK","SAFE")</f>
        <v>SAFE</v>
      </c>
      <c r="J1251" s="10" t="str">
        <f>IF(Table1_2[[#This Row],[Loan_Status]]="pending","follow-up needed","done")</f>
        <v>follow-up needed</v>
      </c>
      <c r="K12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52" spans="1:11">
      <c r="A1252" s="9" t="s">
        <v>1279</v>
      </c>
      <c r="B1252" s="9" t="s">
        <v>19</v>
      </c>
      <c r="C1252" s="9" t="s">
        <v>14</v>
      </c>
      <c r="D1252">
        <v>101764</v>
      </c>
      <c r="E1252">
        <v>74636</v>
      </c>
      <c r="F1252" s="9" t="s">
        <v>15</v>
      </c>
      <c r="G1252" s="9" t="s">
        <v>16</v>
      </c>
      <c r="H1252" s="9" t="s">
        <v>17</v>
      </c>
      <c r="I1252" s="9" t="str">
        <f>IF(AND(Table1_2[[#This Row],[Credit_History]]="Poor",Table1_2[[#This Row],[Loan_Amount]]&lt;50000),"HIGH RISK","SAFE")</f>
        <v>SAFE</v>
      </c>
      <c r="J1252" s="10" t="str">
        <f>IF(Table1_2[[#This Row],[Loan_Status]]="pending","follow-up needed","done")</f>
        <v>done</v>
      </c>
      <c r="K125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253" spans="1:11">
      <c r="A1253" s="9" t="s">
        <v>1280</v>
      </c>
      <c r="B1253" s="9" t="s">
        <v>36</v>
      </c>
      <c r="C1253" s="9" t="s">
        <v>14</v>
      </c>
      <c r="D1253">
        <v>110718</v>
      </c>
      <c r="E1253">
        <v>72715</v>
      </c>
      <c r="F1253" s="9" t="s">
        <v>10</v>
      </c>
      <c r="G1253" s="9" t="s">
        <v>16</v>
      </c>
      <c r="H1253" s="9" t="s">
        <v>11</v>
      </c>
      <c r="I1253" s="9" t="str">
        <f>IF(AND(Table1_2[[#This Row],[Credit_History]]="Poor",Table1_2[[#This Row],[Loan_Amount]]&lt;50000),"HIGH RISK","SAFE")</f>
        <v>SAFE</v>
      </c>
      <c r="J1253" s="10" t="str">
        <f>IF(Table1_2[[#This Row],[Loan_Status]]="pending","follow-up needed","done")</f>
        <v>done</v>
      </c>
      <c r="K12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54" spans="1:11">
      <c r="A1254" s="9" t="s">
        <v>1281</v>
      </c>
      <c r="B1254" s="9" t="s">
        <v>36</v>
      </c>
      <c r="C1254" s="9" t="s">
        <v>46</v>
      </c>
      <c r="D1254">
        <v>124437</v>
      </c>
      <c r="E1254">
        <v>45498</v>
      </c>
      <c r="F1254" s="9" t="s">
        <v>15</v>
      </c>
      <c r="G1254" s="9" t="s">
        <v>24</v>
      </c>
      <c r="H1254" s="9" t="s">
        <v>17</v>
      </c>
      <c r="I1254" s="9" t="str">
        <f>IF(AND(Table1_2[[#This Row],[Credit_History]]="Poor",Table1_2[[#This Row],[Loan_Amount]]&lt;50000),"HIGH RISK","SAFE")</f>
        <v>SAFE</v>
      </c>
      <c r="J1254" s="10" t="str">
        <f>IF(Table1_2[[#This Row],[Loan_Status]]="pending","follow-up needed","done")</f>
        <v>follow-up needed</v>
      </c>
      <c r="K12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55" spans="1:11">
      <c r="A1255" s="9" t="s">
        <v>1282</v>
      </c>
      <c r="B1255" s="9" t="s">
        <v>36</v>
      </c>
      <c r="C1255" s="9" t="s">
        <v>11579</v>
      </c>
      <c r="D1255">
        <v>108886</v>
      </c>
      <c r="E1255">
        <v>31581</v>
      </c>
      <c r="F1255" s="9" t="s">
        <v>15</v>
      </c>
      <c r="G1255" s="9" t="s">
        <v>16</v>
      </c>
      <c r="H1255" s="9" t="s">
        <v>17</v>
      </c>
      <c r="I1255" s="9" t="str">
        <f>IF(AND(Table1_2[[#This Row],[Credit_History]]="Poor",Table1_2[[#This Row],[Loan_Amount]]&lt;50000),"HIGH RISK","SAFE")</f>
        <v>SAFE</v>
      </c>
      <c r="J1255" s="10" t="str">
        <f>IF(Table1_2[[#This Row],[Loan_Status]]="pending","follow-up needed","done")</f>
        <v>done</v>
      </c>
      <c r="K125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256" spans="1:11">
      <c r="A1256" s="9" t="s">
        <v>1283</v>
      </c>
      <c r="B1256" s="9" t="s">
        <v>19</v>
      </c>
      <c r="C1256" s="9" t="s">
        <v>46</v>
      </c>
      <c r="D1256">
        <v>110001</v>
      </c>
      <c r="E1256">
        <v>22868</v>
      </c>
      <c r="F1256" s="9" t="s">
        <v>10</v>
      </c>
      <c r="G1256" s="9" t="s">
        <v>24</v>
      </c>
      <c r="H1256" s="9" t="s">
        <v>11</v>
      </c>
      <c r="I1256" s="9" t="str">
        <f>IF(AND(Table1_2[[#This Row],[Credit_History]]="Poor",Table1_2[[#This Row],[Loan_Amount]]&lt;50000),"HIGH RISK","SAFE")</f>
        <v>HIGH RISK</v>
      </c>
      <c r="J1256" s="10" t="str">
        <f>IF(Table1_2[[#This Row],[Loan_Status]]="pending","follow-up needed","done")</f>
        <v>follow-up needed</v>
      </c>
      <c r="K12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57" spans="1:11">
      <c r="A1257" s="9" t="s">
        <v>1284</v>
      </c>
      <c r="B1257" s="9" t="s">
        <v>19</v>
      </c>
      <c r="C1257" s="9" t="s">
        <v>9</v>
      </c>
      <c r="D1257">
        <v>114306</v>
      </c>
      <c r="E1257">
        <v>34519</v>
      </c>
      <c r="F1257" s="9" t="s">
        <v>10</v>
      </c>
      <c r="G1257" s="9" t="s">
        <v>16</v>
      </c>
      <c r="H1257" s="9" t="s">
        <v>11</v>
      </c>
      <c r="I1257" s="9" t="str">
        <f>IF(AND(Table1_2[[#This Row],[Credit_History]]="Poor",Table1_2[[#This Row],[Loan_Amount]]&lt;50000),"HIGH RISK","SAFE")</f>
        <v>HIGH RISK</v>
      </c>
      <c r="J1257" s="10" t="str">
        <f>IF(Table1_2[[#This Row],[Loan_Status]]="pending","follow-up needed","done")</f>
        <v>done</v>
      </c>
      <c r="K12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58" spans="1:11">
      <c r="A1258" s="9" t="s">
        <v>1285</v>
      </c>
      <c r="B1258" s="9" t="s">
        <v>120</v>
      </c>
      <c r="C1258" s="9" t="s">
        <v>11579</v>
      </c>
      <c r="D1258">
        <v>58194</v>
      </c>
      <c r="E1258">
        <v>63149</v>
      </c>
      <c r="F1258" s="9" t="s">
        <v>15</v>
      </c>
      <c r="G1258" s="9" t="s">
        <v>11578</v>
      </c>
      <c r="H1258" s="9" t="s">
        <v>11</v>
      </c>
      <c r="I1258" s="9" t="str">
        <f>IF(AND(Table1_2[[#This Row],[Credit_History]]="Poor",Table1_2[[#This Row],[Loan_Amount]]&lt;50000),"HIGH RISK","SAFE")</f>
        <v>SAFE</v>
      </c>
      <c r="J1258" s="10" t="str">
        <f>IF(Table1_2[[#This Row],[Loan_Status]]="pending","follow-up needed","done")</f>
        <v>follow-up needed</v>
      </c>
      <c r="K12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59" spans="1:11">
      <c r="A1259" s="9" t="s">
        <v>1286</v>
      </c>
      <c r="B1259" s="9" t="s">
        <v>5032</v>
      </c>
      <c r="C1259" s="9" t="s">
        <v>9</v>
      </c>
      <c r="D1259">
        <v>167951</v>
      </c>
      <c r="E1259">
        <v>56047</v>
      </c>
      <c r="F1259" s="9" t="s">
        <v>15</v>
      </c>
      <c r="G1259" s="9" t="s">
        <v>20</v>
      </c>
      <c r="H1259" s="9" t="s">
        <v>31</v>
      </c>
      <c r="I1259" s="9" t="str">
        <f>IF(AND(Table1_2[[#This Row],[Credit_History]]="Poor",Table1_2[[#This Row],[Loan_Amount]]&lt;50000),"HIGH RISK","SAFE")</f>
        <v>SAFE</v>
      </c>
      <c r="J1259" s="10" t="str">
        <f>IF(Table1_2[[#This Row],[Loan_Status]]="pending","follow-up needed","done")</f>
        <v>done</v>
      </c>
      <c r="K12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60" spans="1:11">
      <c r="A1260" s="9" t="s">
        <v>1287</v>
      </c>
      <c r="B1260" s="9" t="s">
        <v>5032</v>
      </c>
      <c r="C1260" s="9" t="s">
        <v>11579</v>
      </c>
      <c r="D1260">
        <v>83439</v>
      </c>
      <c r="E1260">
        <v>83995</v>
      </c>
      <c r="F1260" s="9" t="s">
        <v>15</v>
      </c>
      <c r="G1260" s="9" t="s">
        <v>20</v>
      </c>
      <c r="H1260" s="9" t="s">
        <v>11</v>
      </c>
      <c r="I1260" s="9" t="str">
        <f>IF(AND(Table1_2[[#This Row],[Credit_History]]="Poor",Table1_2[[#This Row],[Loan_Amount]]&lt;50000),"HIGH RISK","SAFE")</f>
        <v>SAFE</v>
      </c>
      <c r="J1260" s="10" t="str">
        <f>IF(Table1_2[[#This Row],[Loan_Status]]="pending","follow-up needed","done")</f>
        <v>done</v>
      </c>
      <c r="K12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61" spans="1:11">
      <c r="A1261" s="9" t="s">
        <v>1288</v>
      </c>
      <c r="B1261" s="9" t="s">
        <v>5032</v>
      </c>
      <c r="C1261" s="9" t="s">
        <v>46</v>
      </c>
      <c r="D1261">
        <v>186310</v>
      </c>
      <c r="E1261">
        <v>13152</v>
      </c>
      <c r="F1261" s="9" t="s">
        <v>15</v>
      </c>
      <c r="G1261" s="9" t="s">
        <v>11578</v>
      </c>
      <c r="H1261" s="9" t="s">
        <v>11</v>
      </c>
      <c r="I1261" s="9" t="str">
        <f>IF(AND(Table1_2[[#This Row],[Credit_History]]="Poor",Table1_2[[#This Row],[Loan_Amount]]&lt;50000),"HIGH RISK","SAFE")</f>
        <v>SAFE</v>
      </c>
      <c r="J1261" s="10" t="str">
        <f>IF(Table1_2[[#This Row],[Loan_Status]]="pending","follow-up needed","done")</f>
        <v>follow-up needed</v>
      </c>
      <c r="K12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62" spans="1:11">
      <c r="A1262" s="9" t="s">
        <v>1289</v>
      </c>
      <c r="B1262" s="9" t="s">
        <v>36</v>
      </c>
      <c r="C1262" s="9" t="s">
        <v>9</v>
      </c>
      <c r="D1262">
        <v>186734</v>
      </c>
      <c r="E1262">
        <v>86994</v>
      </c>
      <c r="F1262" s="9" t="s">
        <v>10</v>
      </c>
      <c r="G1262" s="9" t="s">
        <v>20</v>
      </c>
      <c r="H1262" s="9" t="s">
        <v>11</v>
      </c>
      <c r="I1262" s="9" t="str">
        <f>IF(AND(Table1_2[[#This Row],[Credit_History]]="Poor",Table1_2[[#This Row],[Loan_Amount]]&lt;50000),"HIGH RISK","SAFE")</f>
        <v>SAFE</v>
      </c>
      <c r="J1262" s="10" t="str">
        <f>IF(Table1_2[[#This Row],[Loan_Status]]="pending","follow-up needed","done")</f>
        <v>done</v>
      </c>
      <c r="K12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63" spans="1:11">
      <c r="A1263" s="9" t="s">
        <v>1290</v>
      </c>
      <c r="B1263" s="9" t="s">
        <v>19</v>
      </c>
      <c r="C1263" s="9" t="s">
        <v>14</v>
      </c>
      <c r="D1263">
        <v>126860</v>
      </c>
      <c r="E1263">
        <v>19317</v>
      </c>
      <c r="F1263" s="9" t="s">
        <v>10</v>
      </c>
      <c r="G1263" s="9" t="s">
        <v>16</v>
      </c>
      <c r="H1263" s="9" t="s">
        <v>21</v>
      </c>
      <c r="I1263" s="9" t="str">
        <f>IF(AND(Table1_2[[#This Row],[Credit_History]]="Poor",Table1_2[[#This Row],[Loan_Amount]]&lt;50000),"HIGH RISK","SAFE")</f>
        <v>HIGH RISK</v>
      </c>
      <c r="J1263" s="10" t="str">
        <f>IF(Table1_2[[#This Row],[Loan_Status]]="pending","follow-up needed","done")</f>
        <v>done</v>
      </c>
      <c r="K12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64" spans="1:11">
      <c r="A1264" s="9" t="s">
        <v>1291</v>
      </c>
      <c r="B1264" s="9" t="s">
        <v>36</v>
      </c>
      <c r="C1264" s="9" t="s">
        <v>46</v>
      </c>
      <c r="D1264">
        <v>48832</v>
      </c>
      <c r="E1264">
        <v>84719</v>
      </c>
      <c r="F1264" s="9" t="s">
        <v>10</v>
      </c>
      <c r="G1264" s="9" t="s">
        <v>24</v>
      </c>
      <c r="H1264" s="9" t="s">
        <v>11</v>
      </c>
      <c r="I1264" s="9" t="str">
        <f>IF(AND(Table1_2[[#This Row],[Credit_History]]="Poor",Table1_2[[#This Row],[Loan_Amount]]&lt;50000),"HIGH RISK","SAFE")</f>
        <v>SAFE</v>
      </c>
      <c r="J1264" s="10" t="str">
        <f>IF(Table1_2[[#This Row],[Loan_Status]]="pending","follow-up needed","done")</f>
        <v>follow-up needed</v>
      </c>
      <c r="K12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65" spans="1:11">
      <c r="A1265" s="9" t="s">
        <v>1292</v>
      </c>
      <c r="B1265" s="9" t="s">
        <v>19</v>
      </c>
      <c r="C1265" s="9" t="s">
        <v>46</v>
      </c>
      <c r="D1265">
        <v>21153</v>
      </c>
      <c r="E1265">
        <v>66529</v>
      </c>
      <c r="F1265" s="9" t="s">
        <v>10</v>
      </c>
      <c r="G1265" s="9" t="s">
        <v>11578</v>
      </c>
      <c r="H1265" s="9" t="s">
        <v>11</v>
      </c>
      <c r="I1265" s="9" t="str">
        <f>IF(AND(Table1_2[[#This Row],[Credit_History]]="Poor",Table1_2[[#This Row],[Loan_Amount]]&lt;50000),"HIGH RISK","SAFE")</f>
        <v>SAFE</v>
      </c>
      <c r="J1265" s="10" t="str">
        <f>IF(Table1_2[[#This Row],[Loan_Status]]="pending","follow-up needed","done")</f>
        <v>follow-up needed</v>
      </c>
      <c r="K12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66" spans="1:11">
      <c r="A1266" s="9" t="s">
        <v>1293</v>
      </c>
      <c r="B1266" s="9" t="s">
        <v>19</v>
      </c>
      <c r="C1266" s="9" t="s">
        <v>14</v>
      </c>
      <c r="D1266">
        <v>130691</v>
      </c>
      <c r="E1266">
        <v>66355</v>
      </c>
      <c r="F1266" s="9" t="s">
        <v>10</v>
      </c>
      <c r="G1266" s="9" t="s">
        <v>24</v>
      </c>
      <c r="H1266" s="9" t="s">
        <v>21</v>
      </c>
      <c r="I1266" s="9" t="str">
        <f>IF(AND(Table1_2[[#This Row],[Credit_History]]="Poor",Table1_2[[#This Row],[Loan_Amount]]&lt;50000),"HIGH RISK","SAFE")</f>
        <v>SAFE</v>
      </c>
      <c r="J1266" s="10" t="str">
        <f>IF(Table1_2[[#This Row],[Loan_Status]]="pending","follow-up needed","done")</f>
        <v>follow-up needed</v>
      </c>
      <c r="K12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67" spans="1:11">
      <c r="A1267" s="9" t="s">
        <v>1294</v>
      </c>
      <c r="B1267" s="9" t="s">
        <v>19</v>
      </c>
      <c r="C1267" s="9" t="s">
        <v>11579</v>
      </c>
      <c r="D1267">
        <v>54084</v>
      </c>
      <c r="E1267">
        <v>75892</v>
      </c>
      <c r="F1267" s="9" t="s">
        <v>10</v>
      </c>
      <c r="G1267" s="9" t="s">
        <v>24</v>
      </c>
      <c r="H1267" s="9" t="s">
        <v>31</v>
      </c>
      <c r="I1267" s="9" t="str">
        <f>IF(AND(Table1_2[[#This Row],[Credit_History]]="Poor",Table1_2[[#This Row],[Loan_Amount]]&lt;50000),"HIGH RISK","SAFE")</f>
        <v>SAFE</v>
      </c>
      <c r="J1267" s="10" t="str">
        <f>IF(Table1_2[[#This Row],[Loan_Status]]="pending","follow-up needed","done")</f>
        <v>follow-up needed</v>
      </c>
      <c r="K12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68" spans="1:11">
      <c r="A1268" s="9" t="s">
        <v>1295</v>
      </c>
      <c r="B1268" s="9" t="s">
        <v>5032</v>
      </c>
      <c r="C1268" s="9" t="s">
        <v>11579</v>
      </c>
      <c r="D1268">
        <v>57776</v>
      </c>
      <c r="E1268">
        <v>70847</v>
      </c>
      <c r="F1268" s="9" t="s">
        <v>15</v>
      </c>
      <c r="G1268" s="9" t="s">
        <v>11578</v>
      </c>
      <c r="H1268" s="9" t="s">
        <v>21</v>
      </c>
      <c r="I1268" s="9" t="str">
        <f>IF(AND(Table1_2[[#This Row],[Credit_History]]="Poor",Table1_2[[#This Row],[Loan_Amount]]&lt;50000),"HIGH RISK","SAFE")</f>
        <v>SAFE</v>
      </c>
      <c r="J1268" s="10" t="str">
        <f>IF(Table1_2[[#This Row],[Loan_Status]]="pending","follow-up needed","done")</f>
        <v>follow-up needed</v>
      </c>
      <c r="K12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69" spans="1:11">
      <c r="A1269" s="9" t="s">
        <v>1296</v>
      </c>
      <c r="B1269" s="9" t="s">
        <v>19</v>
      </c>
      <c r="C1269" s="9" t="s">
        <v>9</v>
      </c>
      <c r="D1269">
        <v>89927</v>
      </c>
      <c r="E1269">
        <v>52134</v>
      </c>
      <c r="F1269" s="9" t="s">
        <v>15</v>
      </c>
      <c r="G1269" s="9" t="s">
        <v>20</v>
      </c>
      <c r="H1269" s="9" t="s">
        <v>11</v>
      </c>
      <c r="I1269" s="9" t="str">
        <f>IF(AND(Table1_2[[#This Row],[Credit_History]]="Poor",Table1_2[[#This Row],[Loan_Amount]]&lt;50000),"HIGH RISK","SAFE")</f>
        <v>SAFE</v>
      </c>
      <c r="J1269" s="10" t="str">
        <f>IF(Table1_2[[#This Row],[Loan_Status]]="pending","follow-up needed","done")</f>
        <v>done</v>
      </c>
      <c r="K12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70" spans="1:11">
      <c r="A1270" s="9" t="s">
        <v>1297</v>
      </c>
      <c r="B1270" s="9" t="s">
        <v>36</v>
      </c>
      <c r="C1270" s="9" t="s">
        <v>46</v>
      </c>
      <c r="D1270">
        <v>167761</v>
      </c>
      <c r="E1270">
        <v>99304</v>
      </c>
      <c r="F1270" s="9" t="s">
        <v>10</v>
      </c>
      <c r="G1270" s="9" t="s">
        <v>16</v>
      </c>
      <c r="H1270" s="9" t="s">
        <v>11</v>
      </c>
      <c r="I1270" s="9" t="str">
        <f>IF(AND(Table1_2[[#This Row],[Credit_History]]="Poor",Table1_2[[#This Row],[Loan_Amount]]&lt;50000),"HIGH RISK","SAFE")</f>
        <v>SAFE</v>
      </c>
      <c r="J1270" s="10" t="str">
        <f>IF(Table1_2[[#This Row],[Loan_Status]]="pending","follow-up needed","done")</f>
        <v>done</v>
      </c>
      <c r="K12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71" spans="1:11">
      <c r="A1271" s="9" t="s">
        <v>1298</v>
      </c>
      <c r="B1271" s="9" t="s">
        <v>19</v>
      </c>
      <c r="C1271" s="9" t="s">
        <v>46</v>
      </c>
      <c r="D1271">
        <v>97275</v>
      </c>
      <c r="E1271">
        <v>12357</v>
      </c>
      <c r="F1271" s="9" t="s">
        <v>10</v>
      </c>
      <c r="G1271" s="9" t="s">
        <v>11578</v>
      </c>
      <c r="H1271" s="9" t="s">
        <v>17</v>
      </c>
      <c r="I1271" s="9" t="str">
        <f>IF(AND(Table1_2[[#This Row],[Credit_History]]="Poor",Table1_2[[#This Row],[Loan_Amount]]&lt;50000),"HIGH RISK","SAFE")</f>
        <v>HIGH RISK</v>
      </c>
      <c r="J1271" s="10" t="str">
        <f>IF(Table1_2[[#This Row],[Loan_Status]]="pending","follow-up needed","done")</f>
        <v>follow-up needed</v>
      </c>
      <c r="K12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72" spans="1:11">
      <c r="A1272" s="9" t="s">
        <v>1299</v>
      </c>
      <c r="B1272" s="9" t="s">
        <v>5032</v>
      </c>
      <c r="C1272" s="9" t="s">
        <v>46</v>
      </c>
      <c r="D1272">
        <v>94552</v>
      </c>
      <c r="E1272">
        <v>9067</v>
      </c>
      <c r="F1272" s="9" t="s">
        <v>15</v>
      </c>
      <c r="G1272" s="9" t="s">
        <v>11578</v>
      </c>
      <c r="H1272" s="9" t="s">
        <v>21</v>
      </c>
      <c r="I1272" s="9" t="str">
        <f>IF(AND(Table1_2[[#This Row],[Credit_History]]="Poor",Table1_2[[#This Row],[Loan_Amount]]&lt;50000),"HIGH RISK","SAFE")</f>
        <v>SAFE</v>
      </c>
      <c r="J1272" s="10" t="str">
        <f>IF(Table1_2[[#This Row],[Loan_Status]]="pending","follow-up needed","done")</f>
        <v>follow-up needed</v>
      </c>
      <c r="K12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73" spans="1:11">
      <c r="A1273" s="9" t="s">
        <v>1300</v>
      </c>
      <c r="B1273" s="9" t="s">
        <v>36</v>
      </c>
      <c r="C1273" s="9" t="s">
        <v>11579</v>
      </c>
      <c r="D1273">
        <v>84975</v>
      </c>
      <c r="E1273">
        <v>6424</v>
      </c>
      <c r="F1273" s="9" t="s">
        <v>15</v>
      </c>
      <c r="G1273" s="9" t="s">
        <v>11578</v>
      </c>
      <c r="H1273" s="9" t="s">
        <v>11</v>
      </c>
      <c r="I1273" s="9" t="str">
        <f>IF(AND(Table1_2[[#This Row],[Credit_History]]="Poor",Table1_2[[#This Row],[Loan_Amount]]&lt;50000),"HIGH RISK","SAFE")</f>
        <v>SAFE</v>
      </c>
      <c r="J1273" s="10" t="str">
        <f>IF(Table1_2[[#This Row],[Loan_Status]]="pending","follow-up needed","done")</f>
        <v>follow-up needed</v>
      </c>
      <c r="K12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74" spans="1:11">
      <c r="A1274" s="9" t="s">
        <v>1301</v>
      </c>
      <c r="B1274" s="9" t="s">
        <v>5032</v>
      </c>
      <c r="C1274" s="9" t="s">
        <v>14</v>
      </c>
      <c r="D1274">
        <v>70349</v>
      </c>
      <c r="E1274">
        <v>71476</v>
      </c>
      <c r="F1274" s="9" t="s">
        <v>10</v>
      </c>
      <c r="G1274" s="9" t="s">
        <v>16</v>
      </c>
      <c r="H1274" s="9" t="s">
        <v>11</v>
      </c>
      <c r="I1274" s="9" t="str">
        <f>IF(AND(Table1_2[[#This Row],[Credit_History]]="Poor",Table1_2[[#This Row],[Loan_Amount]]&lt;50000),"HIGH RISK","SAFE")</f>
        <v>SAFE</v>
      </c>
      <c r="J1274" s="10" t="str">
        <f>IF(Table1_2[[#This Row],[Loan_Status]]="pending","follow-up needed","done")</f>
        <v>done</v>
      </c>
      <c r="K12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75" spans="1:11">
      <c r="A1275" s="9" t="s">
        <v>1302</v>
      </c>
      <c r="B1275" s="9" t="s">
        <v>5032</v>
      </c>
      <c r="C1275" s="9" t="s">
        <v>11579</v>
      </c>
      <c r="D1275">
        <v>142524</v>
      </c>
      <c r="E1275">
        <v>17934</v>
      </c>
      <c r="F1275" s="9" t="s">
        <v>10</v>
      </c>
      <c r="G1275" s="9" t="s">
        <v>20</v>
      </c>
      <c r="H1275" s="9" t="s">
        <v>11</v>
      </c>
      <c r="I1275" s="9" t="str">
        <f>IF(AND(Table1_2[[#This Row],[Credit_History]]="Poor",Table1_2[[#This Row],[Loan_Amount]]&lt;50000),"HIGH RISK","SAFE")</f>
        <v>HIGH RISK</v>
      </c>
      <c r="J1275" s="10" t="str">
        <f>IF(Table1_2[[#This Row],[Loan_Status]]="pending","follow-up needed","done")</f>
        <v>done</v>
      </c>
      <c r="K12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76" spans="1:11">
      <c r="A1276" s="9" t="s">
        <v>1303</v>
      </c>
      <c r="B1276" s="9" t="s">
        <v>5032</v>
      </c>
      <c r="C1276" s="9" t="s">
        <v>9</v>
      </c>
      <c r="D1276">
        <v>93538</v>
      </c>
      <c r="E1276">
        <v>96044</v>
      </c>
      <c r="F1276" s="9" t="s">
        <v>10</v>
      </c>
      <c r="G1276" s="9" t="s">
        <v>24</v>
      </c>
      <c r="H1276" s="9" t="s">
        <v>17</v>
      </c>
      <c r="I1276" s="9" t="str">
        <f>IF(AND(Table1_2[[#This Row],[Credit_History]]="Poor",Table1_2[[#This Row],[Loan_Amount]]&lt;50000),"HIGH RISK","SAFE")</f>
        <v>SAFE</v>
      </c>
      <c r="J1276" s="10" t="str">
        <f>IF(Table1_2[[#This Row],[Loan_Status]]="pending","follow-up needed","done")</f>
        <v>follow-up needed</v>
      </c>
      <c r="K12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77" spans="1:11">
      <c r="A1277" s="9" t="s">
        <v>1304</v>
      </c>
      <c r="B1277" s="9" t="s">
        <v>5032</v>
      </c>
      <c r="C1277" s="9" t="s">
        <v>9</v>
      </c>
      <c r="D1277">
        <v>89303</v>
      </c>
      <c r="E1277">
        <v>98822</v>
      </c>
      <c r="F1277" s="9" t="s">
        <v>15</v>
      </c>
      <c r="G1277" s="9" t="s">
        <v>11578</v>
      </c>
      <c r="H1277" s="9" t="s">
        <v>11</v>
      </c>
      <c r="I1277" s="9" t="str">
        <f>IF(AND(Table1_2[[#This Row],[Credit_History]]="Poor",Table1_2[[#This Row],[Loan_Amount]]&lt;50000),"HIGH RISK","SAFE")</f>
        <v>SAFE</v>
      </c>
      <c r="J1277" s="10" t="str">
        <f>IF(Table1_2[[#This Row],[Loan_Status]]="pending","follow-up needed","done")</f>
        <v>follow-up needed</v>
      </c>
      <c r="K12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78" spans="1:11">
      <c r="A1278" s="9" t="s">
        <v>1305</v>
      </c>
      <c r="B1278" s="9" t="s">
        <v>36</v>
      </c>
      <c r="C1278" s="9" t="s">
        <v>11579</v>
      </c>
      <c r="D1278">
        <v>25754</v>
      </c>
      <c r="E1278">
        <v>89369</v>
      </c>
      <c r="F1278" s="9" t="s">
        <v>10</v>
      </c>
      <c r="G1278" s="9" t="s">
        <v>16</v>
      </c>
      <c r="H1278" s="9" t="s">
        <v>21</v>
      </c>
      <c r="I1278" s="9" t="str">
        <f>IF(AND(Table1_2[[#This Row],[Credit_History]]="Poor",Table1_2[[#This Row],[Loan_Amount]]&lt;50000),"HIGH RISK","SAFE")</f>
        <v>SAFE</v>
      </c>
      <c r="J1278" s="10" t="str">
        <f>IF(Table1_2[[#This Row],[Loan_Status]]="pending","follow-up needed","done")</f>
        <v>done</v>
      </c>
      <c r="K12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79" spans="1:11">
      <c r="A1279" s="9" t="s">
        <v>1306</v>
      </c>
      <c r="B1279" s="9" t="s">
        <v>19</v>
      </c>
      <c r="C1279" s="9" t="s">
        <v>9</v>
      </c>
      <c r="D1279">
        <v>179501</v>
      </c>
      <c r="E1279">
        <v>25310</v>
      </c>
      <c r="F1279" s="9" t="s">
        <v>10</v>
      </c>
      <c r="G1279" s="9" t="s">
        <v>20</v>
      </c>
      <c r="H1279" s="9" t="s">
        <v>17</v>
      </c>
      <c r="I1279" s="9" t="str">
        <f>IF(AND(Table1_2[[#This Row],[Credit_History]]="Poor",Table1_2[[#This Row],[Loan_Amount]]&lt;50000),"HIGH RISK","SAFE")</f>
        <v>HIGH RISK</v>
      </c>
      <c r="J1279" s="10" t="str">
        <f>IF(Table1_2[[#This Row],[Loan_Status]]="pending","follow-up needed","done")</f>
        <v>done</v>
      </c>
      <c r="K12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80" spans="1:11">
      <c r="A1280" s="9" t="s">
        <v>1307</v>
      </c>
      <c r="B1280" s="9" t="s">
        <v>36</v>
      </c>
      <c r="C1280" s="9" t="s">
        <v>46</v>
      </c>
      <c r="D1280">
        <v>83072</v>
      </c>
      <c r="E1280">
        <v>56240</v>
      </c>
      <c r="F1280" s="9" t="s">
        <v>10</v>
      </c>
      <c r="G1280" s="9" t="s">
        <v>11578</v>
      </c>
      <c r="H1280" s="9" t="s">
        <v>11</v>
      </c>
      <c r="I1280" s="9" t="str">
        <f>IF(AND(Table1_2[[#This Row],[Credit_History]]="Poor",Table1_2[[#This Row],[Loan_Amount]]&lt;50000),"HIGH RISK","SAFE")</f>
        <v>SAFE</v>
      </c>
      <c r="J1280" s="10" t="str">
        <f>IF(Table1_2[[#This Row],[Loan_Status]]="pending","follow-up needed","done")</f>
        <v>follow-up needed</v>
      </c>
      <c r="K12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81" spans="1:11">
      <c r="A1281" s="9" t="s">
        <v>1308</v>
      </c>
      <c r="B1281" s="9" t="s">
        <v>36</v>
      </c>
      <c r="C1281" s="9" t="s">
        <v>14</v>
      </c>
      <c r="D1281">
        <v>71774</v>
      </c>
      <c r="E1281">
        <v>52310</v>
      </c>
      <c r="F1281" s="9" t="s">
        <v>10</v>
      </c>
      <c r="G1281" s="9" t="s">
        <v>20</v>
      </c>
      <c r="H1281" s="9" t="s">
        <v>11</v>
      </c>
      <c r="I1281" s="9" t="str">
        <f>IF(AND(Table1_2[[#This Row],[Credit_History]]="Poor",Table1_2[[#This Row],[Loan_Amount]]&lt;50000),"HIGH RISK","SAFE")</f>
        <v>SAFE</v>
      </c>
      <c r="J1281" s="10" t="str">
        <f>IF(Table1_2[[#This Row],[Loan_Status]]="pending","follow-up needed","done")</f>
        <v>done</v>
      </c>
      <c r="K12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82" spans="1:11">
      <c r="A1282" s="9" t="s">
        <v>1309</v>
      </c>
      <c r="B1282" s="9" t="s">
        <v>5032</v>
      </c>
      <c r="C1282" s="9" t="s">
        <v>11579</v>
      </c>
      <c r="D1282">
        <v>57919</v>
      </c>
      <c r="E1282">
        <v>88040</v>
      </c>
      <c r="F1282" s="9" t="s">
        <v>10</v>
      </c>
      <c r="G1282" s="9" t="s">
        <v>20</v>
      </c>
      <c r="H1282" s="9" t="s">
        <v>21</v>
      </c>
      <c r="I1282" s="9" t="str">
        <f>IF(AND(Table1_2[[#This Row],[Credit_History]]="Poor",Table1_2[[#This Row],[Loan_Amount]]&lt;50000),"HIGH RISK","SAFE")</f>
        <v>SAFE</v>
      </c>
      <c r="J1282" s="10" t="str">
        <f>IF(Table1_2[[#This Row],[Loan_Status]]="pending","follow-up needed","done")</f>
        <v>done</v>
      </c>
      <c r="K12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83" spans="1:11">
      <c r="A1283" s="9" t="s">
        <v>1310</v>
      </c>
      <c r="B1283" s="9" t="s">
        <v>19</v>
      </c>
      <c r="C1283" s="9" t="s">
        <v>14</v>
      </c>
      <c r="D1283">
        <v>22868</v>
      </c>
      <c r="E1283">
        <v>74931</v>
      </c>
      <c r="F1283" s="9" t="s">
        <v>15</v>
      </c>
      <c r="G1283" s="9" t="s">
        <v>11578</v>
      </c>
      <c r="H1283" s="9" t="s">
        <v>11</v>
      </c>
      <c r="I1283" s="9" t="str">
        <f>IF(AND(Table1_2[[#This Row],[Credit_History]]="Poor",Table1_2[[#This Row],[Loan_Amount]]&lt;50000),"HIGH RISK","SAFE")</f>
        <v>SAFE</v>
      </c>
      <c r="J1283" s="10" t="str">
        <f>IF(Table1_2[[#This Row],[Loan_Status]]="pending","follow-up needed","done")</f>
        <v>follow-up needed</v>
      </c>
      <c r="K12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84" spans="1:11">
      <c r="A1284" s="9" t="s">
        <v>1311</v>
      </c>
      <c r="B1284" s="9" t="s">
        <v>5032</v>
      </c>
      <c r="C1284" s="9" t="s">
        <v>14</v>
      </c>
      <c r="D1284">
        <v>66399</v>
      </c>
      <c r="E1284">
        <v>71589</v>
      </c>
      <c r="F1284" s="9" t="s">
        <v>10</v>
      </c>
      <c r="G1284" s="9" t="s">
        <v>20</v>
      </c>
      <c r="H1284" s="9" t="s">
        <v>17</v>
      </c>
      <c r="I1284" s="9" t="str">
        <f>IF(AND(Table1_2[[#This Row],[Credit_History]]="Poor",Table1_2[[#This Row],[Loan_Amount]]&lt;50000),"HIGH RISK","SAFE")</f>
        <v>SAFE</v>
      </c>
      <c r="J1284" s="10" t="str">
        <f>IF(Table1_2[[#This Row],[Loan_Status]]="pending","follow-up needed","done")</f>
        <v>done</v>
      </c>
      <c r="K12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85" spans="1:11">
      <c r="A1285" s="9" t="s">
        <v>1312</v>
      </c>
      <c r="B1285" s="9" t="s">
        <v>5032</v>
      </c>
      <c r="C1285" s="9" t="s">
        <v>11579</v>
      </c>
      <c r="D1285">
        <v>83817</v>
      </c>
      <c r="E1285">
        <v>14211</v>
      </c>
      <c r="F1285" s="9" t="s">
        <v>10</v>
      </c>
      <c r="G1285" s="9" t="s">
        <v>16</v>
      </c>
      <c r="H1285" s="9" t="s">
        <v>11</v>
      </c>
      <c r="I1285" s="9" t="str">
        <f>IF(AND(Table1_2[[#This Row],[Credit_History]]="Poor",Table1_2[[#This Row],[Loan_Amount]]&lt;50000),"HIGH RISK","SAFE")</f>
        <v>HIGH RISK</v>
      </c>
      <c r="J1285" s="10" t="str">
        <f>IF(Table1_2[[#This Row],[Loan_Status]]="pending","follow-up needed","done")</f>
        <v>done</v>
      </c>
      <c r="K12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86" spans="1:11">
      <c r="A1286" s="9" t="s">
        <v>1313</v>
      </c>
      <c r="B1286" s="9" t="s">
        <v>5032</v>
      </c>
      <c r="C1286" s="9" t="s">
        <v>9</v>
      </c>
      <c r="D1286">
        <v>68742</v>
      </c>
      <c r="E1286">
        <v>13547</v>
      </c>
      <c r="F1286" s="9" t="s">
        <v>10</v>
      </c>
      <c r="G1286" s="9" t="s">
        <v>24</v>
      </c>
      <c r="H1286" s="9" t="s">
        <v>21</v>
      </c>
      <c r="I1286" s="9" t="str">
        <f>IF(AND(Table1_2[[#This Row],[Credit_History]]="Poor",Table1_2[[#This Row],[Loan_Amount]]&lt;50000),"HIGH RISK","SAFE")</f>
        <v>HIGH RISK</v>
      </c>
      <c r="J1286" s="10" t="str">
        <f>IF(Table1_2[[#This Row],[Loan_Status]]="pending","follow-up needed","done")</f>
        <v>follow-up needed</v>
      </c>
      <c r="K12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87" spans="1:11">
      <c r="A1287" s="9" t="s">
        <v>1314</v>
      </c>
      <c r="B1287" s="9" t="s">
        <v>5032</v>
      </c>
      <c r="C1287" s="9" t="s">
        <v>9</v>
      </c>
      <c r="D1287">
        <v>164753</v>
      </c>
      <c r="E1287">
        <v>94785</v>
      </c>
      <c r="F1287" s="9" t="s">
        <v>10</v>
      </c>
      <c r="G1287" s="9" t="s">
        <v>20</v>
      </c>
      <c r="H1287" s="9" t="s">
        <v>11</v>
      </c>
      <c r="I1287" s="9" t="str">
        <f>IF(AND(Table1_2[[#This Row],[Credit_History]]="Poor",Table1_2[[#This Row],[Loan_Amount]]&lt;50000),"HIGH RISK","SAFE")</f>
        <v>SAFE</v>
      </c>
      <c r="J1287" s="10" t="str">
        <f>IF(Table1_2[[#This Row],[Loan_Status]]="pending","follow-up needed","done")</f>
        <v>done</v>
      </c>
      <c r="K12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88" spans="1:11">
      <c r="A1288" s="9" t="s">
        <v>1315</v>
      </c>
      <c r="B1288" s="9" t="s">
        <v>19</v>
      </c>
      <c r="C1288" s="9" t="s">
        <v>46</v>
      </c>
      <c r="D1288">
        <v>126566</v>
      </c>
      <c r="E1288">
        <v>99106</v>
      </c>
      <c r="F1288" s="9" t="s">
        <v>10</v>
      </c>
      <c r="G1288" s="9" t="s">
        <v>20</v>
      </c>
      <c r="H1288" s="9" t="s">
        <v>11</v>
      </c>
      <c r="I1288" s="9" t="str">
        <f>IF(AND(Table1_2[[#This Row],[Credit_History]]="Poor",Table1_2[[#This Row],[Loan_Amount]]&lt;50000),"HIGH RISK","SAFE")</f>
        <v>SAFE</v>
      </c>
      <c r="J1288" s="10" t="str">
        <f>IF(Table1_2[[#This Row],[Loan_Status]]="pending","follow-up needed","done")</f>
        <v>done</v>
      </c>
      <c r="K12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89" spans="1:11">
      <c r="A1289" s="9" t="s">
        <v>1316</v>
      </c>
      <c r="B1289" s="9" t="s">
        <v>19</v>
      </c>
      <c r="C1289" s="9" t="s">
        <v>46</v>
      </c>
      <c r="D1289">
        <v>113429</v>
      </c>
      <c r="E1289">
        <v>31680</v>
      </c>
      <c r="F1289" s="9" t="s">
        <v>10</v>
      </c>
      <c r="G1289" s="9" t="s">
        <v>16</v>
      </c>
      <c r="H1289" s="9" t="s">
        <v>11</v>
      </c>
      <c r="I1289" s="9" t="str">
        <f>IF(AND(Table1_2[[#This Row],[Credit_History]]="Poor",Table1_2[[#This Row],[Loan_Amount]]&lt;50000),"HIGH RISK","SAFE")</f>
        <v>HIGH RISK</v>
      </c>
      <c r="J1289" s="10" t="str">
        <f>IF(Table1_2[[#This Row],[Loan_Status]]="pending","follow-up needed","done")</f>
        <v>done</v>
      </c>
      <c r="K12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90" spans="1:11">
      <c r="A1290" s="9" t="s">
        <v>1317</v>
      </c>
      <c r="B1290" s="9" t="s">
        <v>19</v>
      </c>
      <c r="C1290" s="9" t="s">
        <v>46</v>
      </c>
      <c r="D1290">
        <v>98414</v>
      </c>
      <c r="E1290">
        <v>59493</v>
      </c>
      <c r="F1290" s="9" t="s">
        <v>10</v>
      </c>
      <c r="G1290" s="9" t="s">
        <v>16</v>
      </c>
      <c r="H1290" s="9" t="s">
        <v>21</v>
      </c>
      <c r="I1290" s="9" t="str">
        <f>IF(AND(Table1_2[[#This Row],[Credit_History]]="Poor",Table1_2[[#This Row],[Loan_Amount]]&lt;50000),"HIGH RISK","SAFE")</f>
        <v>SAFE</v>
      </c>
      <c r="J1290" s="10" t="str">
        <f>IF(Table1_2[[#This Row],[Loan_Status]]="pending","follow-up needed","done")</f>
        <v>done</v>
      </c>
      <c r="K12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91" spans="1:11">
      <c r="A1291" s="9" t="s">
        <v>1318</v>
      </c>
      <c r="B1291" s="9" t="s">
        <v>19</v>
      </c>
      <c r="C1291" s="9" t="s">
        <v>9</v>
      </c>
      <c r="D1291">
        <v>122653</v>
      </c>
      <c r="E1291">
        <v>57357</v>
      </c>
      <c r="F1291" s="9" t="s">
        <v>10</v>
      </c>
      <c r="G1291" s="9" t="s">
        <v>16</v>
      </c>
      <c r="H1291" s="9" t="s">
        <v>11</v>
      </c>
      <c r="I1291" s="9" t="str">
        <f>IF(AND(Table1_2[[#This Row],[Credit_History]]="Poor",Table1_2[[#This Row],[Loan_Amount]]&lt;50000),"HIGH RISK","SAFE")</f>
        <v>SAFE</v>
      </c>
      <c r="J1291" s="10" t="str">
        <f>IF(Table1_2[[#This Row],[Loan_Status]]="pending","follow-up needed","done")</f>
        <v>done</v>
      </c>
      <c r="K12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92" spans="1:11">
      <c r="A1292" s="9" t="s">
        <v>1319</v>
      </c>
      <c r="B1292" s="9" t="s">
        <v>5032</v>
      </c>
      <c r="C1292" s="9" t="s">
        <v>14</v>
      </c>
      <c r="D1292">
        <v>27622</v>
      </c>
      <c r="E1292">
        <v>93969</v>
      </c>
      <c r="F1292" s="9" t="s">
        <v>10</v>
      </c>
      <c r="G1292" s="9" t="s">
        <v>16</v>
      </c>
      <c r="H1292" s="9" t="s">
        <v>31</v>
      </c>
      <c r="I1292" s="9" t="str">
        <f>IF(AND(Table1_2[[#This Row],[Credit_History]]="Poor",Table1_2[[#This Row],[Loan_Amount]]&lt;50000),"HIGH RISK","SAFE")</f>
        <v>SAFE</v>
      </c>
      <c r="J1292" s="10" t="str">
        <f>IF(Table1_2[[#This Row],[Loan_Status]]="pending","follow-up needed","done")</f>
        <v>done</v>
      </c>
      <c r="K12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93" spans="1:11">
      <c r="A1293" s="9" t="s">
        <v>1320</v>
      </c>
      <c r="B1293" s="9" t="s">
        <v>19</v>
      </c>
      <c r="C1293" s="9" t="s">
        <v>11579</v>
      </c>
      <c r="D1293">
        <v>173654</v>
      </c>
      <c r="E1293">
        <v>36581</v>
      </c>
      <c r="F1293" s="9" t="s">
        <v>15</v>
      </c>
      <c r="G1293" s="9" t="s">
        <v>11578</v>
      </c>
      <c r="H1293" s="9" t="s">
        <v>31</v>
      </c>
      <c r="I1293" s="9" t="str">
        <f>IF(AND(Table1_2[[#This Row],[Credit_History]]="Poor",Table1_2[[#This Row],[Loan_Amount]]&lt;50000),"HIGH RISK","SAFE")</f>
        <v>SAFE</v>
      </c>
      <c r="J1293" s="10" t="str">
        <f>IF(Table1_2[[#This Row],[Loan_Status]]="pending","follow-up needed","done")</f>
        <v>follow-up needed</v>
      </c>
      <c r="K12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94" spans="1:11">
      <c r="A1294" s="9" t="s">
        <v>1321</v>
      </c>
      <c r="B1294" s="9" t="s">
        <v>36</v>
      </c>
      <c r="C1294" s="9" t="s">
        <v>9</v>
      </c>
      <c r="D1294">
        <v>169857</v>
      </c>
      <c r="E1294">
        <v>41697</v>
      </c>
      <c r="F1294" s="9" t="s">
        <v>10</v>
      </c>
      <c r="G1294" s="9" t="s">
        <v>11578</v>
      </c>
      <c r="H1294" s="9" t="s">
        <v>17</v>
      </c>
      <c r="I1294" s="9" t="str">
        <f>IF(AND(Table1_2[[#This Row],[Credit_History]]="Poor",Table1_2[[#This Row],[Loan_Amount]]&lt;50000),"HIGH RISK","SAFE")</f>
        <v>HIGH RISK</v>
      </c>
      <c r="J1294" s="10" t="str">
        <f>IF(Table1_2[[#This Row],[Loan_Status]]="pending","follow-up needed","done")</f>
        <v>follow-up needed</v>
      </c>
      <c r="K12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95" spans="1:11">
      <c r="A1295" s="9" t="s">
        <v>1322</v>
      </c>
      <c r="B1295" s="9" t="s">
        <v>36</v>
      </c>
      <c r="C1295" s="9" t="s">
        <v>9</v>
      </c>
      <c r="D1295">
        <v>130340</v>
      </c>
      <c r="E1295">
        <v>77452</v>
      </c>
      <c r="F1295" s="9" t="s">
        <v>15</v>
      </c>
      <c r="G1295" s="9" t="s">
        <v>24</v>
      </c>
      <c r="H1295" s="9" t="s">
        <v>11</v>
      </c>
      <c r="I1295" s="9" t="str">
        <f>IF(AND(Table1_2[[#This Row],[Credit_History]]="Poor",Table1_2[[#This Row],[Loan_Amount]]&lt;50000),"HIGH RISK","SAFE")</f>
        <v>SAFE</v>
      </c>
      <c r="J1295" s="10" t="str">
        <f>IF(Table1_2[[#This Row],[Loan_Status]]="pending","follow-up needed","done")</f>
        <v>follow-up needed</v>
      </c>
      <c r="K12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96" spans="1:11">
      <c r="A1296" s="9" t="s">
        <v>1323</v>
      </c>
      <c r="B1296" s="9" t="s">
        <v>19</v>
      </c>
      <c r="C1296" s="9" t="s">
        <v>46</v>
      </c>
      <c r="D1296">
        <v>194847</v>
      </c>
      <c r="E1296">
        <v>83254</v>
      </c>
      <c r="F1296" s="9" t="s">
        <v>10</v>
      </c>
      <c r="G1296" s="9" t="s">
        <v>20</v>
      </c>
      <c r="H1296" s="9" t="s">
        <v>11</v>
      </c>
      <c r="I1296" s="9" t="str">
        <f>IF(AND(Table1_2[[#This Row],[Credit_History]]="Poor",Table1_2[[#This Row],[Loan_Amount]]&lt;50000),"HIGH RISK","SAFE")</f>
        <v>SAFE</v>
      </c>
      <c r="J1296" s="10" t="str">
        <f>IF(Table1_2[[#This Row],[Loan_Status]]="pending","follow-up needed","done")</f>
        <v>done</v>
      </c>
      <c r="K12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97" spans="1:11">
      <c r="A1297" s="9" t="s">
        <v>1324</v>
      </c>
      <c r="B1297" s="9" t="s">
        <v>36</v>
      </c>
      <c r="C1297" s="9" t="s">
        <v>46</v>
      </c>
      <c r="D1297">
        <v>166979</v>
      </c>
      <c r="E1297">
        <v>16643</v>
      </c>
      <c r="F1297" s="9" t="s">
        <v>15</v>
      </c>
      <c r="G1297" s="9" t="s">
        <v>16</v>
      </c>
      <c r="H1297" s="9" t="s">
        <v>11</v>
      </c>
      <c r="I1297" s="9" t="str">
        <f>IF(AND(Table1_2[[#This Row],[Credit_History]]="Poor",Table1_2[[#This Row],[Loan_Amount]]&lt;50000),"HIGH RISK","SAFE")</f>
        <v>SAFE</v>
      </c>
      <c r="J1297" s="10" t="str">
        <f>IF(Table1_2[[#This Row],[Loan_Status]]="pending","follow-up needed","done")</f>
        <v>done</v>
      </c>
      <c r="K129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298" spans="1:11">
      <c r="A1298" s="9" t="s">
        <v>1325</v>
      </c>
      <c r="B1298" s="9" t="s">
        <v>36</v>
      </c>
      <c r="C1298" s="9" t="s">
        <v>9</v>
      </c>
      <c r="D1298">
        <v>104471</v>
      </c>
      <c r="E1298">
        <v>31287</v>
      </c>
      <c r="F1298" s="9" t="s">
        <v>15</v>
      </c>
      <c r="G1298" s="9" t="s">
        <v>24</v>
      </c>
      <c r="H1298" s="9" t="s">
        <v>11</v>
      </c>
      <c r="I1298" s="9" t="str">
        <f>IF(AND(Table1_2[[#This Row],[Credit_History]]="Poor",Table1_2[[#This Row],[Loan_Amount]]&lt;50000),"HIGH RISK","SAFE")</f>
        <v>SAFE</v>
      </c>
      <c r="J1298" s="10" t="str">
        <f>IF(Table1_2[[#This Row],[Loan_Status]]="pending","follow-up needed","done")</f>
        <v>follow-up needed</v>
      </c>
      <c r="K12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299" spans="1:11">
      <c r="A1299" s="9" t="s">
        <v>1326</v>
      </c>
      <c r="B1299" s="9" t="s">
        <v>19</v>
      </c>
      <c r="C1299" s="9" t="s">
        <v>14</v>
      </c>
      <c r="D1299">
        <v>142782</v>
      </c>
      <c r="E1299">
        <v>29691</v>
      </c>
      <c r="F1299" s="9" t="s">
        <v>10</v>
      </c>
      <c r="G1299" s="9" t="s">
        <v>11578</v>
      </c>
      <c r="H1299" s="9" t="s">
        <v>21</v>
      </c>
      <c r="I1299" s="9" t="str">
        <f>IF(AND(Table1_2[[#This Row],[Credit_History]]="Poor",Table1_2[[#This Row],[Loan_Amount]]&lt;50000),"HIGH RISK","SAFE")</f>
        <v>HIGH RISK</v>
      </c>
      <c r="J1299" s="10" t="str">
        <f>IF(Table1_2[[#This Row],[Loan_Status]]="pending","follow-up needed","done")</f>
        <v>follow-up needed</v>
      </c>
      <c r="K12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00" spans="1:11">
      <c r="A1300" s="9" t="s">
        <v>1327</v>
      </c>
      <c r="B1300" s="9" t="s">
        <v>36</v>
      </c>
      <c r="C1300" s="9" t="s">
        <v>14</v>
      </c>
      <c r="D1300">
        <v>96751</v>
      </c>
      <c r="E1300">
        <v>41459</v>
      </c>
      <c r="F1300" s="9" t="s">
        <v>10</v>
      </c>
      <c r="G1300" s="9" t="s">
        <v>11578</v>
      </c>
      <c r="H1300" s="9" t="s">
        <v>11</v>
      </c>
      <c r="I1300" s="9" t="str">
        <f>IF(AND(Table1_2[[#This Row],[Credit_History]]="Poor",Table1_2[[#This Row],[Loan_Amount]]&lt;50000),"HIGH RISK","SAFE")</f>
        <v>HIGH RISK</v>
      </c>
      <c r="J1300" s="10" t="str">
        <f>IF(Table1_2[[#This Row],[Loan_Status]]="pending","follow-up needed","done")</f>
        <v>follow-up needed</v>
      </c>
      <c r="K13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01" spans="1:11">
      <c r="A1301" s="9" t="s">
        <v>1328</v>
      </c>
      <c r="B1301" s="9" t="s">
        <v>19</v>
      </c>
      <c r="C1301" s="9" t="s">
        <v>9</v>
      </c>
      <c r="D1301">
        <v>28344</v>
      </c>
      <c r="E1301">
        <v>56710</v>
      </c>
      <c r="F1301" s="9" t="s">
        <v>10</v>
      </c>
      <c r="G1301" s="9" t="s">
        <v>11578</v>
      </c>
      <c r="H1301" s="9" t="s">
        <v>31</v>
      </c>
      <c r="I1301" s="9" t="str">
        <f>IF(AND(Table1_2[[#This Row],[Credit_History]]="Poor",Table1_2[[#This Row],[Loan_Amount]]&lt;50000),"HIGH RISK","SAFE")</f>
        <v>SAFE</v>
      </c>
      <c r="J1301" s="10" t="str">
        <f>IF(Table1_2[[#This Row],[Loan_Status]]="pending","follow-up needed","done")</f>
        <v>follow-up needed</v>
      </c>
      <c r="K13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02" spans="1:11">
      <c r="A1302" s="9" t="s">
        <v>1329</v>
      </c>
      <c r="B1302" s="9" t="s">
        <v>5032</v>
      </c>
      <c r="C1302" s="9" t="s">
        <v>11579</v>
      </c>
      <c r="D1302">
        <v>156593</v>
      </c>
      <c r="E1302">
        <v>8792</v>
      </c>
      <c r="F1302" s="9" t="s">
        <v>10</v>
      </c>
      <c r="G1302" s="9" t="s">
        <v>11578</v>
      </c>
      <c r="H1302" s="9" t="s">
        <v>17</v>
      </c>
      <c r="I1302" s="9" t="str">
        <f>IF(AND(Table1_2[[#This Row],[Credit_History]]="Poor",Table1_2[[#This Row],[Loan_Amount]]&lt;50000),"HIGH RISK","SAFE")</f>
        <v>HIGH RISK</v>
      </c>
      <c r="J1302" s="10" t="str">
        <f>IF(Table1_2[[#This Row],[Loan_Status]]="pending","follow-up needed","done")</f>
        <v>follow-up needed</v>
      </c>
      <c r="K13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03" spans="1:11">
      <c r="A1303" s="9" t="s">
        <v>1330</v>
      </c>
      <c r="B1303" s="9" t="s">
        <v>36</v>
      </c>
      <c r="C1303" s="9" t="s">
        <v>11579</v>
      </c>
      <c r="D1303">
        <v>140934</v>
      </c>
      <c r="E1303">
        <v>25714</v>
      </c>
      <c r="F1303" s="9" t="s">
        <v>10</v>
      </c>
      <c r="G1303" s="9" t="s">
        <v>24</v>
      </c>
      <c r="H1303" s="9" t="s">
        <v>11</v>
      </c>
      <c r="I1303" s="9" t="str">
        <f>IF(AND(Table1_2[[#This Row],[Credit_History]]="Poor",Table1_2[[#This Row],[Loan_Amount]]&lt;50000),"HIGH RISK","SAFE")</f>
        <v>HIGH RISK</v>
      </c>
      <c r="J1303" s="10" t="str">
        <f>IF(Table1_2[[#This Row],[Loan_Status]]="pending","follow-up needed","done")</f>
        <v>follow-up needed</v>
      </c>
      <c r="K13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04" spans="1:11">
      <c r="A1304" s="9" t="s">
        <v>1331</v>
      </c>
      <c r="B1304" s="9" t="s">
        <v>5032</v>
      </c>
      <c r="C1304" s="9" t="s">
        <v>14</v>
      </c>
      <c r="D1304">
        <v>192814</v>
      </c>
      <c r="E1304">
        <v>67773</v>
      </c>
      <c r="F1304" s="9" t="s">
        <v>10</v>
      </c>
      <c r="G1304" s="9" t="s">
        <v>11578</v>
      </c>
      <c r="H1304" s="9" t="s">
        <v>11</v>
      </c>
      <c r="I1304" s="9" t="str">
        <f>IF(AND(Table1_2[[#This Row],[Credit_History]]="Poor",Table1_2[[#This Row],[Loan_Amount]]&lt;50000),"HIGH RISK","SAFE")</f>
        <v>SAFE</v>
      </c>
      <c r="J1304" s="10" t="str">
        <f>IF(Table1_2[[#This Row],[Loan_Status]]="pending","follow-up needed","done")</f>
        <v>follow-up needed</v>
      </c>
      <c r="K13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05" spans="1:11">
      <c r="A1305" s="9" t="s">
        <v>1332</v>
      </c>
      <c r="B1305" s="9" t="s">
        <v>19</v>
      </c>
      <c r="C1305" s="9" t="s">
        <v>11579</v>
      </c>
      <c r="D1305">
        <v>182946</v>
      </c>
      <c r="E1305">
        <v>72952</v>
      </c>
      <c r="F1305" s="9" t="s">
        <v>10</v>
      </c>
      <c r="G1305" s="9" t="s">
        <v>20</v>
      </c>
      <c r="H1305" s="9" t="s">
        <v>17</v>
      </c>
      <c r="I1305" s="9" t="str">
        <f>IF(AND(Table1_2[[#This Row],[Credit_History]]="Poor",Table1_2[[#This Row],[Loan_Amount]]&lt;50000),"HIGH RISK","SAFE")</f>
        <v>SAFE</v>
      </c>
      <c r="J1305" s="10" t="str">
        <f>IF(Table1_2[[#This Row],[Loan_Status]]="pending","follow-up needed","done")</f>
        <v>done</v>
      </c>
      <c r="K13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06" spans="1:11">
      <c r="A1306" s="9" t="s">
        <v>1333</v>
      </c>
      <c r="B1306" s="9" t="s">
        <v>5032</v>
      </c>
      <c r="C1306" s="9" t="s">
        <v>46</v>
      </c>
      <c r="D1306">
        <v>77395</v>
      </c>
      <c r="E1306">
        <v>28045</v>
      </c>
      <c r="F1306" s="9" t="s">
        <v>10</v>
      </c>
      <c r="G1306" s="9" t="s">
        <v>11578</v>
      </c>
      <c r="H1306" s="9" t="s">
        <v>11</v>
      </c>
      <c r="I1306" s="9" t="str">
        <f>IF(AND(Table1_2[[#This Row],[Credit_History]]="Poor",Table1_2[[#This Row],[Loan_Amount]]&lt;50000),"HIGH RISK","SAFE")</f>
        <v>HIGH RISK</v>
      </c>
      <c r="J1306" s="10" t="str">
        <f>IF(Table1_2[[#This Row],[Loan_Status]]="pending","follow-up needed","done")</f>
        <v>follow-up needed</v>
      </c>
      <c r="K13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07" spans="1:11">
      <c r="A1307" s="9" t="s">
        <v>1334</v>
      </c>
      <c r="B1307" s="9" t="s">
        <v>5032</v>
      </c>
      <c r="C1307" s="9" t="s">
        <v>46</v>
      </c>
      <c r="D1307">
        <v>151392</v>
      </c>
      <c r="E1307">
        <v>40496</v>
      </c>
      <c r="F1307" s="9" t="s">
        <v>10</v>
      </c>
      <c r="G1307" s="9" t="s">
        <v>24</v>
      </c>
      <c r="H1307" s="9" t="s">
        <v>11</v>
      </c>
      <c r="I1307" s="9" t="str">
        <f>IF(AND(Table1_2[[#This Row],[Credit_History]]="Poor",Table1_2[[#This Row],[Loan_Amount]]&lt;50000),"HIGH RISK","SAFE")</f>
        <v>HIGH RISK</v>
      </c>
      <c r="J1307" s="10" t="str">
        <f>IF(Table1_2[[#This Row],[Loan_Status]]="pending","follow-up needed","done")</f>
        <v>follow-up needed</v>
      </c>
      <c r="K13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08" spans="1:11">
      <c r="A1308" s="9" t="s">
        <v>1335</v>
      </c>
      <c r="B1308" s="9" t="s">
        <v>36</v>
      </c>
      <c r="C1308" s="9" t="s">
        <v>11579</v>
      </c>
      <c r="D1308">
        <v>60527</v>
      </c>
      <c r="E1308">
        <v>71861</v>
      </c>
      <c r="F1308" s="9" t="s">
        <v>15</v>
      </c>
      <c r="G1308" s="9" t="s">
        <v>24</v>
      </c>
      <c r="H1308" s="9" t="s">
        <v>21</v>
      </c>
      <c r="I1308" s="9" t="str">
        <f>IF(AND(Table1_2[[#This Row],[Credit_History]]="Poor",Table1_2[[#This Row],[Loan_Amount]]&lt;50000),"HIGH RISK","SAFE")</f>
        <v>SAFE</v>
      </c>
      <c r="J1308" s="10" t="str">
        <f>IF(Table1_2[[#This Row],[Loan_Status]]="pending","follow-up needed","done")</f>
        <v>follow-up needed</v>
      </c>
      <c r="K13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09" spans="1:11">
      <c r="A1309" s="9" t="s">
        <v>1336</v>
      </c>
      <c r="B1309" s="9" t="s">
        <v>19</v>
      </c>
      <c r="C1309" s="9" t="s">
        <v>11579</v>
      </c>
      <c r="D1309">
        <v>19186</v>
      </c>
      <c r="E1309">
        <v>12909</v>
      </c>
      <c r="F1309" s="9" t="s">
        <v>10</v>
      </c>
      <c r="G1309" s="9" t="s">
        <v>16</v>
      </c>
      <c r="H1309" s="9" t="s">
        <v>21</v>
      </c>
      <c r="I1309" s="9" t="str">
        <f>IF(AND(Table1_2[[#This Row],[Credit_History]]="Poor",Table1_2[[#This Row],[Loan_Amount]]&lt;50000),"HIGH RISK","SAFE")</f>
        <v>HIGH RISK</v>
      </c>
      <c r="J1309" s="10" t="str">
        <f>IF(Table1_2[[#This Row],[Loan_Status]]="pending","follow-up needed","done")</f>
        <v>done</v>
      </c>
      <c r="K13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10" spans="1:11">
      <c r="A1310" s="9" t="s">
        <v>1337</v>
      </c>
      <c r="B1310" s="9" t="s">
        <v>36</v>
      </c>
      <c r="C1310" s="9" t="s">
        <v>9</v>
      </c>
      <c r="D1310">
        <v>18711</v>
      </c>
      <c r="E1310">
        <v>16813</v>
      </c>
      <c r="F1310" s="9" t="s">
        <v>10</v>
      </c>
      <c r="G1310" s="9" t="s">
        <v>20</v>
      </c>
      <c r="H1310" s="9" t="s">
        <v>11</v>
      </c>
      <c r="I1310" s="9" t="str">
        <f>IF(AND(Table1_2[[#This Row],[Credit_History]]="Poor",Table1_2[[#This Row],[Loan_Amount]]&lt;50000),"HIGH RISK","SAFE")</f>
        <v>HIGH RISK</v>
      </c>
      <c r="J1310" s="10" t="str">
        <f>IF(Table1_2[[#This Row],[Loan_Status]]="pending","follow-up needed","done")</f>
        <v>done</v>
      </c>
      <c r="K13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11" spans="1:11">
      <c r="A1311" s="9" t="s">
        <v>1338</v>
      </c>
      <c r="B1311" s="9" t="s">
        <v>19</v>
      </c>
      <c r="C1311" s="9" t="s">
        <v>11579</v>
      </c>
      <c r="D1311">
        <v>39267</v>
      </c>
      <c r="E1311">
        <v>55418</v>
      </c>
      <c r="F1311" s="9" t="s">
        <v>10</v>
      </c>
      <c r="G1311" s="9" t="s">
        <v>16</v>
      </c>
      <c r="H1311" s="9" t="s">
        <v>21</v>
      </c>
      <c r="I1311" s="9" t="str">
        <f>IF(AND(Table1_2[[#This Row],[Credit_History]]="Poor",Table1_2[[#This Row],[Loan_Amount]]&lt;50000),"HIGH RISK","SAFE")</f>
        <v>SAFE</v>
      </c>
      <c r="J1311" s="10" t="str">
        <f>IF(Table1_2[[#This Row],[Loan_Status]]="pending","follow-up needed","done")</f>
        <v>done</v>
      </c>
      <c r="K13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12" spans="1:11">
      <c r="A1312" s="9" t="s">
        <v>1339</v>
      </c>
      <c r="B1312" s="9" t="s">
        <v>5032</v>
      </c>
      <c r="C1312" s="9" t="s">
        <v>9</v>
      </c>
      <c r="D1312">
        <v>53033</v>
      </c>
      <c r="E1312">
        <v>9014</v>
      </c>
      <c r="F1312" s="9" t="s">
        <v>10</v>
      </c>
      <c r="G1312" s="9" t="s">
        <v>11578</v>
      </c>
      <c r="H1312" s="9" t="s">
        <v>11</v>
      </c>
      <c r="I1312" s="9" t="str">
        <f>IF(AND(Table1_2[[#This Row],[Credit_History]]="Poor",Table1_2[[#This Row],[Loan_Amount]]&lt;50000),"HIGH RISK","SAFE")</f>
        <v>HIGH RISK</v>
      </c>
      <c r="J1312" s="10" t="str">
        <f>IF(Table1_2[[#This Row],[Loan_Status]]="pending","follow-up needed","done")</f>
        <v>follow-up needed</v>
      </c>
      <c r="K13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13" spans="1:11">
      <c r="A1313" s="9" t="s">
        <v>1340</v>
      </c>
      <c r="B1313" s="9" t="s">
        <v>36</v>
      </c>
      <c r="C1313" s="9" t="s">
        <v>14</v>
      </c>
      <c r="D1313">
        <v>46544</v>
      </c>
      <c r="E1313">
        <v>9976</v>
      </c>
      <c r="F1313" s="9" t="s">
        <v>10</v>
      </c>
      <c r="G1313" s="9" t="s">
        <v>24</v>
      </c>
      <c r="H1313" s="9" t="s">
        <v>11</v>
      </c>
      <c r="I1313" s="9" t="str">
        <f>IF(AND(Table1_2[[#This Row],[Credit_History]]="Poor",Table1_2[[#This Row],[Loan_Amount]]&lt;50000),"HIGH RISK","SAFE")</f>
        <v>HIGH RISK</v>
      </c>
      <c r="J1313" s="10" t="str">
        <f>IF(Table1_2[[#This Row],[Loan_Status]]="pending","follow-up needed","done")</f>
        <v>follow-up needed</v>
      </c>
      <c r="K13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14" spans="1:11">
      <c r="A1314" s="9" t="s">
        <v>1341</v>
      </c>
      <c r="B1314" s="9" t="s">
        <v>36</v>
      </c>
      <c r="C1314" s="9" t="s">
        <v>46</v>
      </c>
      <c r="D1314">
        <v>12690</v>
      </c>
      <c r="E1314">
        <v>43256</v>
      </c>
      <c r="F1314" s="9" t="s">
        <v>10</v>
      </c>
      <c r="G1314" s="9" t="s">
        <v>20</v>
      </c>
      <c r="H1314" s="9" t="s">
        <v>21</v>
      </c>
      <c r="I1314" s="9" t="str">
        <f>IF(AND(Table1_2[[#This Row],[Credit_History]]="Poor",Table1_2[[#This Row],[Loan_Amount]]&lt;50000),"HIGH RISK","SAFE")</f>
        <v>HIGH RISK</v>
      </c>
      <c r="J1314" s="10" t="str">
        <f>IF(Table1_2[[#This Row],[Loan_Status]]="pending","follow-up needed","done")</f>
        <v>done</v>
      </c>
      <c r="K13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15" spans="1:11">
      <c r="A1315" s="9" t="s">
        <v>1342</v>
      </c>
      <c r="B1315" s="9" t="s">
        <v>36</v>
      </c>
      <c r="C1315" s="9" t="s">
        <v>14</v>
      </c>
      <c r="D1315">
        <v>79344</v>
      </c>
      <c r="E1315">
        <v>95371</v>
      </c>
      <c r="F1315" s="9" t="s">
        <v>10</v>
      </c>
      <c r="G1315" s="9" t="s">
        <v>16</v>
      </c>
      <c r="H1315" s="9" t="s">
        <v>11</v>
      </c>
      <c r="I1315" s="9" t="str">
        <f>IF(AND(Table1_2[[#This Row],[Credit_History]]="Poor",Table1_2[[#This Row],[Loan_Amount]]&lt;50000),"HIGH RISK","SAFE")</f>
        <v>SAFE</v>
      </c>
      <c r="J1315" s="10" t="str">
        <f>IF(Table1_2[[#This Row],[Loan_Status]]="pending","follow-up needed","done")</f>
        <v>done</v>
      </c>
      <c r="K13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16" spans="1:11">
      <c r="A1316" s="9" t="s">
        <v>1343</v>
      </c>
      <c r="B1316" s="9" t="s">
        <v>19</v>
      </c>
      <c r="C1316" s="9" t="s">
        <v>9</v>
      </c>
      <c r="D1316">
        <v>13909</v>
      </c>
      <c r="E1316">
        <v>90084</v>
      </c>
      <c r="F1316" s="9" t="s">
        <v>10</v>
      </c>
      <c r="G1316" s="9" t="s">
        <v>11578</v>
      </c>
      <c r="H1316" s="9" t="s">
        <v>31</v>
      </c>
      <c r="I1316" s="9" t="str">
        <f>IF(AND(Table1_2[[#This Row],[Credit_History]]="Poor",Table1_2[[#This Row],[Loan_Amount]]&lt;50000),"HIGH RISK","SAFE")</f>
        <v>SAFE</v>
      </c>
      <c r="J1316" s="10" t="str">
        <f>IF(Table1_2[[#This Row],[Loan_Status]]="pending","follow-up needed","done")</f>
        <v>follow-up needed</v>
      </c>
      <c r="K13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17" spans="1:11">
      <c r="A1317" s="9" t="s">
        <v>1344</v>
      </c>
      <c r="B1317" s="9" t="s">
        <v>36</v>
      </c>
      <c r="C1317" s="9" t="s">
        <v>9</v>
      </c>
      <c r="D1317">
        <v>162280</v>
      </c>
      <c r="E1317">
        <v>16219</v>
      </c>
      <c r="F1317" s="9" t="s">
        <v>10</v>
      </c>
      <c r="G1317" s="9" t="s">
        <v>24</v>
      </c>
      <c r="H1317" s="9" t="s">
        <v>31</v>
      </c>
      <c r="I1317" s="9" t="str">
        <f>IF(AND(Table1_2[[#This Row],[Credit_History]]="Poor",Table1_2[[#This Row],[Loan_Amount]]&lt;50000),"HIGH RISK","SAFE")</f>
        <v>HIGH RISK</v>
      </c>
      <c r="J1317" s="10" t="str">
        <f>IF(Table1_2[[#This Row],[Loan_Status]]="pending","follow-up needed","done")</f>
        <v>follow-up needed</v>
      </c>
      <c r="K13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18" spans="1:11">
      <c r="A1318" s="9" t="s">
        <v>1345</v>
      </c>
      <c r="B1318" s="9" t="s">
        <v>19</v>
      </c>
      <c r="C1318" s="9" t="s">
        <v>46</v>
      </c>
      <c r="D1318">
        <v>113725</v>
      </c>
      <c r="E1318">
        <v>53332</v>
      </c>
      <c r="F1318" s="9" t="s">
        <v>15</v>
      </c>
      <c r="G1318" s="9" t="s">
        <v>11578</v>
      </c>
      <c r="H1318" s="9" t="s">
        <v>17</v>
      </c>
      <c r="I1318" s="9" t="str">
        <f>IF(AND(Table1_2[[#This Row],[Credit_History]]="Poor",Table1_2[[#This Row],[Loan_Amount]]&lt;50000),"HIGH RISK","SAFE")</f>
        <v>SAFE</v>
      </c>
      <c r="J1318" s="10" t="str">
        <f>IF(Table1_2[[#This Row],[Loan_Status]]="pending","follow-up needed","done")</f>
        <v>follow-up needed</v>
      </c>
      <c r="K13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19" spans="1:11">
      <c r="A1319" s="9" t="s">
        <v>1346</v>
      </c>
      <c r="B1319" s="9" t="s">
        <v>19</v>
      </c>
      <c r="C1319" s="9" t="s">
        <v>9</v>
      </c>
      <c r="D1319">
        <v>149732</v>
      </c>
      <c r="E1319">
        <v>67595</v>
      </c>
      <c r="F1319" s="9" t="s">
        <v>10</v>
      </c>
      <c r="G1319" s="9" t="s">
        <v>11578</v>
      </c>
      <c r="H1319" s="9" t="s">
        <v>21</v>
      </c>
      <c r="I1319" s="9" t="str">
        <f>IF(AND(Table1_2[[#This Row],[Credit_History]]="Poor",Table1_2[[#This Row],[Loan_Amount]]&lt;50000),"HIGH RISK","SAFE")</f>
        <v>SAFE</v>
      </c>
      <c r="J1319" s="10" t="str">
        <f>IF(Table1_2[[#This Row],[Loan_Status]]="pending","follow-up needed","done")</f>
        <v>follow-up needed</v>
      </c>
      <c r="K13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20" spans="1:11">
      <c r="A1320" s="9" t="s">
        <v>1347</v>
      </c>
      <c r="B1320" s="9" t="s">
        <v>5032</v>
      </c>
      <c r="C1320" s="9" t="s">
        <v>11579</v>
      </c>
      <c r="D1320">
        <v>199585</v>
      </c>
      <c r="E1320">
        <v>10261</v>
      </c>
      <c r="F1320" s="9" t="s">
        <v>10</v>
      </c>
      <c r="G1320" s="9" t="s">
        <v>11578</v>
      </c>
      <c r="H1320" s="9" t="s">
        <v>21</v>
      </c>
      <c r="I1320" s="9" t="str">
        <f>IF(AND(Table1_2[[#This Row],[Credit_History]]="Poor",Table1_2[[#This Row],[Loan_Amount]]&lt;50000),"HIGH RISK","SAFE")</f>
        <v>HIGH RISK</v>
      </c>
      <c r="J1320" s="10" t="str">
        <f>IF(Table1_2[[#This Row],[Loan_Status]]="pending","follow-up needed","done")</f>
        <v>follow-up needed</v>
      </c>
      <c r="K13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21" spans="1:11">
      <c r="A1321" s="9" t="s">
        <v>1348</v>
      </c>
      <c r="B1321" s="9" t="s">
        <v>36</v>
      </c>
      <c r="C1321" s="9" t="s">
        <v>14</v>
      </c>
      <c r="D1321">
        <v>21627</v>
      </c>
      <c r="E1321">
        <v>48861</v>
      </c>
      <c r="F1321" s="9" t="s">
        <v>10</v>
      </c>
      <c r="G1321" s="9" t="s">
        <v>24</v>
      </c>
      <c r="H1321" s="9" t="s">
        <v>21</v>
      </c>
      <c r="I1321" s="9" t="str">
        <f>IF(AND(Table1_2[[#This Row],[Credit_History]]="Poor",Table1_2[[#This Row],[Loan_Amount]]&lt;50000),"HIGH RISK","SAFE")</f>
        <v>HIGH RISK</v>
      </c>
      <c r="J1321" s="10" t="str">
        <f>IF(Table1_2[[#This Row],[Loan_Status]]="pending","follow-up needed","done")</f>
        <v>follow-up needed</v>
      </c>
      <c r="K13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22" spans="1:11">
      <c r="A1322" s="9" t="s">
        <v>1349</v>
      </c>
      <c r="B1322" s="9" t="s">
        <v>19</v>
      </c>
      <c r="C1322" s="9" t="s">
        <v>14</v>
      </c>
      <c r="D1322">
        <v>68109</v>
      </c>
      <c r="E1322">
        <v>15905</v>
      </c>
      <c r="F1322" s="9" t="s">
        <v>10</v>
      </c>
      <c r="G1322" s="9" t="s">
        <v>16</v>
      </c>
      <c r="H1322" s="9" t="s">
        <v>11</v>
      </c>
      <c r="I1322" s="9" t="str">
        <f>IF(AND(Table1_2[[#This Row],[Credit_History]]="Poor",Table1_2[[#This Row],[Loan_Amount]]&lt;50000),"HIGH RISK","SAFE")</f>
        <v>HIGH RISK</v>
      </c>
      <c r="J1322" s="10" t="str">
        <f>IF(Table1_2[[#This Row],[Loan_Status]]="pending","follow-up needed","done")</f>
        <v>done</v>
      </c>
      <c r="K13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23" spans="1:11">
      <c r="A1323" s="9" t="s">
        <v>1350</v>
      </c>
      <c r="B1323" s="9" t="s">
        <v>5032</v>
      </c>
      <c r="C1323" s="9" t="s">
        <v>11579</v>
      </c>
      <c r="D1323">
        <v>196587</v>
      </c>
      <c r="E1323">
        <v>10580</v>
      </c>
      <c r="F1323" s="9" t="s">
        <v>10</v>
      </c>
      <c r="G1323" s="9" t="s">
        <v>11578</v>
      </c>
      <c r="H1323" s="9" t="s">
        <v>11</v>
      </c>
      <c r="I1323" s="9" t="str">
        <f>IF(AND(Table1_2[[#This Row],[Credit_History]]="Poor",Table1_2[[#This Row],[Loan_Amount]]&lt;50000),"HIGH RISK","SAFE")</f>
        <v>HIGH RISK</v>
      </c>
      <c r="J1323" s="10" t="str">
        <f>IF(Table1_2[[#This Row],[Loan_Status]]="pending","follow-up needed","done")</f>
        <v>follow-up needed</v>
      </c>
      <c r="K13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24" spans="1:11">
      <c r="A1324" s="9" t="s">
        <v>1351</v>
      </c>
      <c r="B1324" s="9" t="s">
        <v>36</v>
      </c>
      <c r="C1324" s="9" t="s">
        <v>14</v>
      </c>
      <c r="D1324">
        <v>164950</v>
      </c>
      <c r="E1324">
        <v>60093</v>
      </c>
      <c r="F1324" s="9" t="s">
        <v>10</v>
      </c>
      <c r="G1324" s="9" t="s">
        <v>24</v>
      </c>
      <c r="H1324" s="9" t="s">
        <v>11</v>
      </c>
      <c r="I1324" s="9" t="str">
        <f>IF(AND(Table1_2[[#This Row],[Credit_History]]="Poor",Table1_2[[#This Row],[Loan_Amount]]&lt;50000),"HIGH RISK","SAFE")</f>
        <v>SAFE</v>
      </c>
      <c r="J1324" s="10" t="str">
        <f>IF(Table1_2[[#This Row],[Loan_Status]]="pending","follow-up needed","done")</f>
        <v>follow-up needed</v>
      </c>
      <c r="K13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25" spans="1:11">
      <c r="A1325" s="9" t="s">
        <v>1352</v>
      </c>
      <c r="B1325" s="9" t="s">
        <v>36</v>
      </c>
      <c r="C1325" s="9" t="s">
        <v>14</v>
      </c>
      <c r="D1325">
        <v>78738</v>
      </c>
      <c r="E1325">
        <v>97255</v>
      </c>
      <c r="F1325" s="9" t="s">
        <v>10</v>
      </c>
      <c r="G1325" s="9" t="s">
        <v>11578</v>
      </c>
      <c r="H1325" s="9" t="s">
        <v>31</v>
      </c>
      <c r="I1325" s="9" t="str">
        <f>IF(AND(Table1_2[[#This Row],[Credit_History]]="Poor",Table1_2[[#This Row],[Loan_Amount]]&lt;50000),"HIGH RISK","SAFE")</f>
        <v>SAFE</v>
      </c>
      <c r="J1325" s="10" t="str">
        <f>IF(Table1_2[[#This Row],[Loan_Status]]="pending","follow-up needed","done")</f>
        <v>follow-up needed</v>
      </c>
      <c r="K13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26" spans="1:11">
      <c r="A1326" s="9" t="s">
        <v>1353</v>
      </c>
      <c r="B1326" s="9" t="s">
        <v>68</v>
      </c>
      <c r="C1326" s="9" t="s">
        <v>9</v>
      </c>
      <c r="D1326">
        <v>25863</v>
      </c>
      <c r="E1326">
        <v>17617</v>
      </c>
      <c r="F1326" s="9" t="s">
        <v>10</v>
      </c>
      <c r="G1326" s="9" t="s">
        <v>20</v>
      </c>
      <c r="H1326" s="9" t="s">
        <v>31</v>
      </c>
      <c r="I1326" s="9" t="str">
        <f>IF(AND(Table1_2[[#This Row],[Credit_History]]="Poor",Table1_2[[#This Row],[Loan_Amount]]&lt;50000),"HIGH RISK","SAFE")</f>
        <v>HIGH RISK</v>
      </c>
      <c r="J1326" s="10" t="str">
        <f>IF(Table1_2[[#This Row],[Loan_Status]]="pending","follow-up needed","done")</f>
        <v>done</v>
      </c>
      <c r="K13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27" spans="1:11">
      <c r="A1327" s="9" t="s">
        <v>1354</v>
      </c>
      <c r="B1327" s="9" t="s">
        <v>19</v>
      </c>
      <c r="C1327" s="9" t="s">
        <v>9</v>
      </c>
      <c r="D1327">
        <v>50948</v>
      </c>
      <c r="E1327">
        <v>59825</v>
      </c>
      <c r="F1327" s="9" t="s">
        <v>15</v>
      </c>
      <c r="G1327" s="9" t="s">
        <v>24</v>
      </c>
      <c r="H1327" s="9" t="s">
        <v>11</v>
      </c>
      <c r="I1327" s="9" t="str">
        <f>IF(AND(Table1_2[[#This Row],[Credit_History]]="Poor",Table1_2[[#This Row],[Loan_Amount]]&lt;50000),"HIGH RISK","SAFE")</f>
        <v>SAFE</v>
      </c>
      <c r="J1327" s="10" t="str">
        <f>IF(Table1_2[[#This Row],[Loan_Status]]="pending","follow-up needed","done")</f>
        <v>follow-up needed</v>
      </c>
      <c r="K13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28" spans="1:11">
      <c r="A1328" s="9" t="s">
        <v>1355</v>
      </c>
      <c r="B1328" s="9" t="s">
        <v>5032</v>
      </c>
      <c r="C1328" s="9" t="s">
        <v>11579</v>
      </c>
      <c r="D1328">
        <v>154181</v>
      </c>
      <c r="E1328">
        <v>84632</v>
      </c>
      <c r="F1328" s="9" t="s">
        <v>10</v>
      </c>
      <c r="G1328" s="9" t="s">
        <v>16</v>
      </c>
      <c r="H1328" s="9" t="s">
        <v>21</v>
      </c>
      <c r="I1328" s="9" t="str">
        <f>IF(AND(Table1_2[[#This Row],[Credit_History]]="Poor",Table1_2[[#This Row],[Loan_Amount]]&lt;50000),"HIGH RISK","SAFE")</f>
        <v>SAFE</v>
      </c>
      <c r="J1328" s="10" t="str">
        <f>IF(Table1_2[[#This Row],[Loan_Status]]="pending","follow-up needed","done")</f>
        <v>done</v>
      </c>
      <c r="K13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29" spans="1:11">
      <c r="A1329" s="9" t="s">
        <v>1356</v>
      </c>
      <c r="B1329" s="9" t="s">
        <v>36</v>
      </c>
      <c r="C1329" s="9" t="s">
        <v>14</v>
      </c>
      <c r="D1329">
        <v>134128</v>
      </c>
      <c r="E1329">
        <v>50173</v>
      </c>
      <c r="F1329" s="9" t="s">
        <v>10</v>
      </c>
      <c r="G1329" s="9" t="s">
        <v>11578</v>
      </c>
      <c r="H1329" s="9" t="s">
        <v>11</v>
      </c>
      <c r="I1329" s="9" t="str">
        <f>IF(AND(Table1_2[[#This Row],[Credit_History]]="Poor",Table1_2[[#This Row],[Loan_Amount]]&lt;50000),"HIGH RISK","SAFE")</f>
        <v>SAFE</v>
      </c>
      <c r="J1329" s="10" t="str">
        <f>IF(Table1_2[[#This Row],[Loan_Status]]="pending","follow-up needed","done")</f>
        <v>follow-up needed</v>
      </c>
      <c r="K13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30" spans="1:11">
      <c r="A1330" s="9" t="s">
        <v>1357</v>
      </c>
      <c r="B1330" s="9" t="s">
        <v>19</v>
      </c>
      <c r="C1330" s="9" t="s">
        <v>46</v>
      </c>
      <c r="D1330">
        <v>152255</v>
      </c>
      <c r="E1330">
        <v>47905</v>
      </c>
      <c r="F1330" s="9" t="s">
        <v>10</v>
      </c>
      <c r="G1330" s="9" t="s">
        <v>24</v>
      </c>
      <c r="H1330" s="9" t="s">
        <v>17</v>
      </c>
      <c r="I1330" s="9" t="str">
        <f>IF(AND(Table1_2[[#This Row],[Credit_History]]="Poor",Table1_2[[#This Row],[Loan_Amount]]&lt;50000),"HIGH RISK","SAFE")</f>
        <v>HIGH RISK</v>
      </c>
      <c r="J1330" s="10" t="str">
        <f>IF(Table1_2[[#This Row],[Loan_Status]]="pending","follow-up needed","done")</f>
        <v>follow-up needed</v>
      </c>
      <c r="K13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31" spans="1:11">
      <c r="A1331" s="9" t="s">
        <v>1358</v>
      </c>
      <c r="B1331" s="9" t="s">
        <v>36</v>
      </c>
      <c r="C1331" s="9" t="s">
        <v>14</v>
      </c>
      <c r="D1331">
        <v>41040</v>
      </c>
      <c r="E1331">
        <v>59655</v>
      </c>
      <c r="F1331" s="9" t="s">
        <v>10</v>
      </c>
      <c r="G1331" s="9" t="s">
        <v>20</v>
      </c>
      <c r="H1331" s="9" t="s">
        <v>21</v>
      </c>
      <c r="I1331" s="9" t="str">
        <f>IF(AND(Table1_2[[#This Row],[Credit_History]]="Poor",Table1_2[[#This Row],[Loan_Amount]]&lt;50000),"HIGH RISK","SAFE")</f>
        <v>SAFE</v>
      </c>
      <c r="J1331" s="10" t="str">
        <f>IF(Table1_2[[#This Row],[Loan_Status]]="pending","follow-up needed","done")</f>
        <v>done</v>
      </c>
      <c r="K13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32" spans="1:11">
      <c r="A1332" s="9" t="s">
        <v>1359</v>
      </c>
      <c r="B1332" s="9" t="s">
        <v>19</v>
      </c>
      <c r="C1332" s="9" t="s">
        <v>9</v>
      </c>
      <c r="D1332">
        <v>92735</v>
      </c>
      <c r="E1332">
        <v>76788</v>
      </c>
      <c r="F1332" s="9" t="s">
        <v>10</v>
      </c>
      <c r="G1332" s="9" t="s">
        <v>20</v>
      </c>
      <c r="H1332" s="9" t="s">
        <v>11</v>
      </c>
      <c r="I1332" s="9" t="str">
        <f>IF(AND(Table1_2[[#This Row],[Credit_History]]="Poor",Table1_2[[#This Row],[Loan_Amount]]&lt;50000),"HIGH RISK","SAFE")</f>
        <v>SAFE</v>
      </c>
      <c r="J1332" s="10" t="str">
        <f>IF(Table1_2[[#This Row],[Loan_Status]]="pending","follow-up needed","done")</f>
        <v>done</v>
      </c>
      <c r="K13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33" spans="1:11">
      <c r="A1333" s="9" t="s">
        <v>1360</v>
      </c>
      <c r="B1333" s="9" t="s">
        <v>19</v>
      </c>
      <c r="C1333" s="9" t="s">
        <v>46</v>
      </c>
      <c r="D1333">
        <v>121058</v>
      </c>
      <c r="E1333">
        <v>51108</v>
      </c>
      <c r="F1333" s="9" t="s">
        <v>10</v>
      </c>
      <c r="G1333" s="9" t="s">
        <v>16</v>
      </c>
      <c r="H1333" s="9" t="s">
        <v>31</v>
      </c>
      <c r="I1333" s="9" t="str">
        <f>IF(AND(Table1_2[[#This Row],[Credit_History]]="Poor",Table1_2[[#This Row],[Loan_Amount]]&lt;50000),"HIGH RISK","SAFE")</f>
        <v>SAFE</v>
      </c>
      <c r="J1333" s="10" t="str">
        <f>IF(Table1_2[[#This Row],[Loan_Status]]="pending","follow-up needed","done")</f>
        <v>done</v>
      </c>
      <c r="K13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34" spans="1:11">
      <c r="A1334" s="9" t="s">
        <v>1361</v>
      </c>
      <c r="B1334" s="9" t="s">
        <v>36</v>
      </c>
      <c r="C1334" s="9" t="s">
        <v>11579</v>
      </c>
      <c r="D1334">
        <v>60047</v>
      </c>
      <c r="E1334">
        <v>12093</v>
      </c>
      <c r="F1334" s="9" t="s">
        <v>10</v>
      </c>
      <c r="G1334" s="9" t="s">
        <v>20</v>
      </c>
      <c r="H1334" s="9" t="s">
        <v>11</v>
      </c>
      <c r="I1334" s="9" t="str">
        <f>IF(AND(Table1_2[[#This Row],[Credit_History]]="Poor",Table1_2[[#This Row],[Loan_Amount]]&lt;50000),"HIGH RISK","SAFE")</f>
        <v>HIGH RISK</v>
      </c>
      <c r="J1334" s="10" t="str">
        <f>IF(Table1_2[[#This Row],[Loan_Status]]="pending","follow-up needed","done")</f>
        <v>done</v>
      </c>
      <c r="K13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35" spans="1:11">
      <c r="A1335" s="9" t="s">
        <v>1362</v>
      </c>
      <c r="B1335" s="9" t="s">
        <v>19</v>
      </c>
      <c r="C1335" s="9" t="s">
        <v>14</v>
      </c>
      <c r="D1335">
        <v>189254</v>
      </c>
      <c r="E1335">
        <v>38367</v>
      </c>
      <c r="F1335" s="9" t="s">
        <v>10</v>
      </c>
      <c r="G1335" s="9" t="s">
        <v>20</v>
      </c>
      <c r="H1335" s="9" t="s">
        <v>17</v>
      </c>
      <c r="I1335" s="9" t="str">
        <f>IF(AND(Table1_2[[#This Row],[Credit_History]]="Poor",Table1_2[[#This Row],[Loan_Amount]]&lt;50000),"HIGH RISK","SAFE")</f>
        <v>HIGH RISK</v>
      </c>
      <c r="J1335" s="10" t="str">
        <f>IF(Table1_2[[#This Row],[Loan_Status]]="pending","follow-up needed","done")</f>
        <v>done</v>
      </c>
      <c r="K13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36" spans="1:11">
      <c r="A1336" s="9" t="s">
        <v>1363</v>
      </c>
      <c r="B1336" s="9" t="s">
        <v>36</v>
      </c>
      <c r="C1336" s="9" t="s">
        <v>11579</v>
      </c>
      <c r="D1336">
        <v>161555</v>
      </c>
      <c r="E1336">
        <v>86269</v>
      </c>
      <c r="F1336" s="9" t="s">
        <v>10</v>
      </c>
      <c r="G1336" s="9" t="s">
        <v>16</v>
      </c>
      <c r="H1336" s="9" t="s">
        <v>17</v>
      </c>
      <c r="I1336" s="9" t="str">
        <f>IF(AND(Table1_2[[#This Row],[Credit_History]]="Poor",Table1_2[[#This Row],[Loan_Amount]]&lt;50000),"HIGH RISK","SAFE")</f>
        <v>SAFE</v>
      </c>
      <c r="J1336" s="10" t="str">
        <f>IF(Table1_2[[#This Row],[Loan_Status]]="pending","follow-up needed","done")</f>
        <v>done</v>
      </c>
      <c r="K13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37" spans="1:11">
      <c r="A1337" s="9" t="s">
        <v>1364</v>
      </c>
      <c r="B1337" s="9" t="s">
        <v>19</v>
      </c>
      <c r="C1337" s="9" t="s">
        <v>14</v>
      </c>
      <c r="D1337">
        <v>81507</v>
      </c>
      <c r="E1337">
        <v>61977</v>
      </c>
      <c r="F1337" s="9" t="s">
        <v>15</v>
      </c>
      <c r="G1337" s="9" t="s">
        <v>20</v>
      </c>
      <c r="H1337" s="9" t="s">
        <v>11</v>
      </c>
      <c r="I1337" s="9" t="str">
        <f>IF(AND(Table1_2[[#This Row],[Credit_History]]="Poor",Table1_2[[#This Row],[Loan_Amount]]&lt;50000),"HIGH RISK","SAFE")</f>
        <v>SAFE</v>
      </c>
      <c r="J1337" s="10" t="str">
        <f>IF(Table1_2[[#This Row],[Loan_Status]]="pending","follow-up needed","done")</f>
        <v>done</v>
      </c>
      <c r="K13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38" spans="1:11">
      <c r="A1338" s="9" t="s">
        <v>1365</v>
      </c>
      <c r="B1338" s="9" t="s">
        <v>19</v>
      </c>
      <c r="C1338" s="9" t="s">
        <v>14</v>
      </c>
      <c r="D1338">
        <v>59107</v>
      </c>
      <c r="E1338">
        <v>14870</v>
      </c>
      <c r="F1338" s="9" t="s">
        <v>10</v>
      </c>
      <c r="G1338" s="9" t="s">
        <v>24</v>
      </c>
      <c r="H1338" s="9" t="s">
        <v>31</v>
      </c>
      <c r="I1338" s="9" t="str">
        <f>IF(AND(Table1_2[[#This Row],[Credit_History]]="Poor",Table1_2[[#This Row],[Loan_Amount]]&lt;50000),"HIGH RISK","SAFE")</f>
        <v>HIGH RISK</v>
      </c>
      <c r="J1338" s="10" t="str">
        <f>IF(Table1_2[[#This Row],[Loan_Status]]="pending","follow-up needed","done")</f>
        <v>follow-up needed</v>
      </c>
      <c r="K13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39" spans="1:11">
      <c r="A1339" s="9" t="s">
        <v>1366</v>
      </c>
      <c r="B1339" s="9" t="s">
        <v>19</v>
      </c>
      <c r="C1339" s="9" t="s">
        <v>14</v>
      </c>
      <c r="D1339">
        <v>144889</v>
      </c>
      <c r="E1339">
        <v>6597</v>
      </c>
      <c r="F1339" s="9" t="s">
        <v>10</v>
      </c>
      <c r="G1339" s="9" t="s">
        <v>11578</v>
      </c>
      <c r="H1339" s="9" t="s">
        <v>17</v>
      </c>
      <c r="I1339" s="9" t="str">
        <f>IF(AND(Table1_2[[#This Row],[Credit_History]]="Poor",Table1_2[[#This Row],[Loan_Amount]]&lt;50000),"HIGH RISK","SAFE")</f>
        <v>HIGH RISK</v>
      </c>
      <c r="J1339" s="10" t="str">
        <f>IF(Table1_2[[#This Row],[Loan_Status]]="pending","follow-up needed","done")</f>
        <v>follow-up needed</v>
      </c>
      <c r="K13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40" spans="1:11">
      <c r="A1340" s="9" t="s">
        <v>1367</v>
      </c>
      <c r="B1340" s="9" t="s">
        <v>36</v>
      </c>
      <c r="C1340" s="9" t="s">
        <v>11579</v>
      </c>
      <c r="D1340">
        <v>47823</v>
      </c>
      <c r="E1340">
        <v>25491</v>
      </c>
      <c r="F1340" s="9" t="s">
        <v>10</v>
      </c>
      <c r="G1340" s="9" t="s">
        <v>20</v>
      </c>
      <c r="H1340" s="9" t="s">
        <v>31</v>
      </c>
      <c r="I1340" s="9" t="str">
        <f>IF(AND(Table1_2[[#This Row],[Credit_History]]="Poor",Table1_2[[#This Row],[Loan_Amount]]&lt;50000),"HIGH RISK","SAFE")</f>
        <v>HIGH RISK</v>
      </c>
      <c r="J1340" s="10" t="str">
        <f>IF(Table1_2[[#This Row],[Loan_Status]]="pending","follow-up needed","done")</f>
        <v>done</v>
      </c>
      <c r="K13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41" spans="1:11">
      <c r="A1341" s="9" t="s">
        <v>1368</v>
      </c>
      <c r="B1341" s="9" t="s">
        <v>36</v>
      </c>
      <c r="C1341" s="9" t="s">
        <v>9</v>
      </c>
      <c r="D1341">
        <v>197693</v>
      </c>
      <c r="E1341">
        <v>44853</v>
      </c>
      <c r="F1341" s="9" t="s">
        <v>15</v>
      </c>
      <c r="G1341" s="9" t="s">
        <v>16</v>
      </c>
      <c r="H1341" s="9" t="s">
        <v>11</v>
      </c>
      <c r="I1341" s="9" t="str">
        <f>IF(AND(Table1_2[[#This Row],[Credit_History]]="Poor",Table1_2[[#This Row],[Loan_Amount]]&lt;50000),"HIGH RISK","SAFE")</f>
        <v>SAFE</v>
      </c>
      <c r="J1341" s="10" t="str">
        <f>IF(Table1_2[[#This Row],[Loan_Status]]="pending","follow-up needed","done")</f>
        <v>done</v>
      </c>
      <c r="K134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342" spans="1:11">
      <c r="A1342" s="9" t="s">
        <v>1369</v>
      </c>
      <c r="B1342" s="9" t="s">
        <v>19</v>
      </c>
      <c r="C1342" s="9" t="s">
        <v>11579</v>
      </c>
      <c r="D1342">
        <v>197034</v>
      </c>
      <c r="E1342">
        <v>25600</v>
      </c>
      <c r="F1342" s="9" t="s">
        <v>10</v>
      </c>
      <c r="G1342" s="9" t="s">
        <v>20</v>
      </c>
      <c r="H1342" s="9" t="s">
        <v>17</v>
      </c>
      <c r="I1342" s="9" t="str">
        <f>IF(AND(Table1_2[[#This Row],[Credit_History]]="Poor",Table1_2[[#This Row],[Loan_Amount]]&lt;50000),"HIGH RISK","SAFE")</f>
        <v>HIGH RISK</v>
      </c>
      <c r="J1342" s="10" t="str">
        <f>IF(Table1_2[[#This Row],[Loan_Status]]="pending","follow-up needed","done")</f>
        <v>done</v>
      </c>
      <c r="K13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43" spans="1:11">
      <c r="A1343" s="9" t="s">
        <v>1370</v>
      </c>
      <c r="B1343" s="9" t="s">
        <v>5032</v>
      </c>
      <c r="C1343" s="9" t="s">
        <v>11579</v>
      </c>
      <c r="D1343">
        <v>36229</v>
      </c>
      <c r="E1343">
        <v>90169</v>
      </c>
      <c r="F1343" s="9" t="s">
        <v>10</v>
      </c>
      <c r="G1343" s="9" t="s">
        <v>16</v>
      </c>
      <c r="H1343" s="9" t="s">
        <v>21</v>
      </c>
      <c r="I1343" s="9" t="str">
        <f>IF(AND(Table1_2[[#This Row],[Credit_History]]="Poor",Table1_2[[#This Row],[Loan_Amount]]&lt;50000),"HIGH RISK","SAFE")</f>
        <v>SAFE</v>
      </c>
      <c r="J1343" s="10" t="str">
        <f>IF(Table1_2[[#This Row],[Loan_Status]]="pending","follow-up needed","done")</f>
        <v>done</v>
      </c>
      <c r="K13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44" spans="1:11">
      <c r="A1344" s="9" t="s">
        <v>1371</v>
      </c>
      <c r="B1344" s="9" t="s">
        <v>36</v>
      </c>
      <c r="C1344" s="9" t="s">
        <v>46</v>
      </c>
      <c r="D1344">
        <v>180020</v>
      </c>
      <c r="E1344">
        <v>8055</v>
      </c>
      <c r="F1344" s="9" t="s">
        <v>10</v>
      </c>
      <c r="G1344" s="9" t="s">
        <v>20</v>
      </c>
      <c r="H1344" s="9" t="s">
        <v>11</v>
      </c>
      <c r="I1344" s="9" t="str">
        <f>IF(AND(Table1_2[[#This Row],[Credit_History]]="Poor",Table1_2[[#This Row],[Loan_Amount]]&lt;50000),"HIGH RISK","SAFE")</f>
        <v>HIGH RISK</v>
      </c>
      <c r="J1344" s="10" t="str">
        <f>IF(Table1_2[[#This Row],[Loan_Status]]="pending","follow-up needed","done")</f>
        <v>done</v>
      </c>
      <c r="K13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45" spans="1:11">
      <c r="A1345" s="9" t="s">
        <v>1372</v>
      </c>
      <c r="B1345" s="9" t="s">
        <v>5032</v>
      </c>
      <c r="C1345" s="9" t="s">
        <v>46</v>
      </c>
      <c r="D1345">
        <v>68709</v>
      </c>
      <c r="E1345">
        <v>25453</v>
      </c>
      <c r="F1345" s="9" t="s">
        <v>10</v>
      </c>
      <c r="G1345" s="9" t="s">
        <v>20</v>
      </c>
      <c r="H1345" s="9" t="s">
        <v>21</v>
      </c>
      <c r="I1345" s="9" t="str">
        <f>IF(AND(Table1_2[[#This Row],[Credit_History]]="Poor",Table1_2[[#This Row],[Loan_Amount]]&lt;50000),"HIGH RISK","SAFE")</f>
        <v>HIGH RISK</v>
      </c>
      <c r="J1345" s="10" t="str">
        <f>IF(Table1_2[[#This Row],[Loan_Status]]="pending","follow-up needed","done")</f>
        <v>done</v>
      </c>
      <c r="K13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46" spans="1:11">
      <c r="A1346" s="9" t="s">
        <v>1373</v>
      </c>
      <c r="B1346" s="9" t="s">
        <v>19</v>
      </c>
      <c r="C1346" s="9" t="s">
        <v>14</v>
      </c>
      <c r="D1346">
        <v>50226</v>
      </c>
      <c r="E1346">
        <v>10299</v>
      </c>
      <c r="F1346" s="9" t="s">
        <v>10</v>
      </c>
      <c r="G1346" s="9" t="s">
        <v>24</v>
      </c>
      <c r="H1346" s="9" t="s">
        <v>11</v>
      </c>
      <c r="I1346" s="9" t="str">
        <f>IF(AND(Table1_2[[#This Row],[Credit_History]]="Poor",Table1_2[[#This Row],[Loan_Amount]]&lt;50000),"HIGH RISK","SAFE")</f>
        <v>HIGH RISK</v>
      </c>
      <c r="J1346" s="10" t="str">
        <f>IF(Table1_2[[#This Row],[Loan_Status]]="pending","follow-up needed","done")</f>
        <v>follow-up needed</v>
      </c>
      <c r="K13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47" spans="1:11">
      <c r="A1347" s="9" t="s">
        <v>1374</v>
      </c>
      <c r="B1347" s="9" t="s">
        <v>5032</v>
      </c>
      <c r="C1347" s="9" t="s">
        <v>46</v>
      </c>
      <c r="D1347">
        <v>32975</v>
      </c>
      <c r="E1347">
        <v>38316</v>
      </c>
      <c r="F1347" s="9" t="s">
        <v>10</v>
      </c>
      <c r="G1347" s="9" t="s">
        <v>20</v>
      </c>
      <c r="H1347" s="9" t="s">
        <v>21</v>
      </c>
      <c r="I1347" s="9" t="str">
        <f>IF(AND(Table1_2[[#This Row],[Credit_History]]="Poor",Table1_2[[#This Row],[Loan_Amount]]&lt;50000),"HIGH RISK","SAFE")</f>
        <v>HIGH RISK</v>
      </c>
      <c r="J1347" s="10" t="str">
        <f>IF(Table1_2[[#This Row],[Loan_Status]]="pending","follow-up needed","done")</f>
        <v>done</v>
      </c>
      <c r="K13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48" spans="1:11">
      <c r="A1348" s="9" t="s">
        <v>1375</v>
      </c>
      <c r="B1348" s="9" t="s">
        <v>36</v>
      </c>
      <c r="C1348" s="9" t="s">
        <v>11579</v>
      </c>
      <c r="D1348">
        <v>104750</v>
      </c>
      <c r="E1348">
        <v>87385</v>
      </c>
      <c r="F1348" s="9" t="s">
        <v>10</v>
      </c>
      <c r="G1348" s="9" t="s">
        <v>16</v>
      </c>
      <c r="H1348" s="9" t="s">
        <v>11</v>
      </c>
      <c r="I1348" s="9" t="str">
        <f>IF(AND(Table1_2[[#This Row],[Credit_History]]="Poor",Table1_2[[#This Row],[Loan_Amount]]&lt;50000),"HIGH RISK","SAFE")</f>
        <v>SAFE</v>
      </c>
      <c r="J1348" s="10" t="str">
        <f>IF(Table1_2[[#This Row],[Loan_Status]]="pending","follow-up needed","done")</f>
        <v>done</v>
      </c>
      <c r="K13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49" spans="1:11">
      <c r="A1349" s="9" t="s">
        <v>1376</v>
      </c>
      <c r="B1349" s="9" t="s">
        <v>120</v>
      </c>
      <c r="C1349" s="9" t="s">
        <v>11579</v>
      </c>
      <c r="D1349">
        <v>13284</v>
      </c>
      <c r="E1349">
        <v>84662</v>
      </c>
      <c r="F1349" s="9" t="s">
        <v>10</v>
      </c>
      <c r="G1349" s="9" t="s">
        <v>11578</v>
      </c>
      <c r="H1349" s="9" t="s">
        <v>11</v>
      </c>
      <c r="I1349" s="9" t="str">
        <f>IF(AND(Table1_2[[#This Row],[Credit_History]]="Poor",Table1_2[[#This Row],[Loan_Amount]]&lt;50000),"HIGH RISK","SAFE")</f>
        <v>SAFE</v>
      </c>
      <c r="J1349" s="10" t="str">
        <f>IF(Table1_2[[#This Row],[Loan_Status]]="pending","follow-up needed","done")</f>
        <v>follow-up needed</v>
      </c>
      <c r="K13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50" spans="1:11">
      <c r="A1350" s="9" t="s">
        <v>1377</v>
      </c>
      <c r="B1350" s="9" t="s">
        <v>36</v>
      </c>
      <c r="C1350" s="9" t="s">
        <v>11579</v>
      </c>
      <c r="D1350">
        <v>64825</v>
      </c>
      <c r="E1350">
        <v>60336</v>
      </c>
      <c r="F1350" s="9" t="s">
        <v>10</v>
      </c>
      <c r="G1350" s="9" t="s">
        <v>20</v>
      </c>
      <c r="H1350" s="9" t="s">
        <v>31</v>
      </c>
      <c r="I1350" s="9" t="str">
        <f>IF(AND(Table1_2[[#This Row],[Credit_History]]="Poor",Table1_2[[#This Row],[Loan_Amount]]&lt;50000),"HIGH RISK","SAFE")</f>
        <v>SAFE</v>
      </c>
      <c r="J1350" s="10" t="str">
        <f>IF(Table1_2[[#This Row],[Loan_Status]]="pending","follow-up needed","done")</f>
        <v>done</v>
      </c>
      <c r="K13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51" spans="1:11">
      <c r="A1351" s="9" t="s">
        <v>1378</v>
      </c>
      <c r="B1351" s="9" t="s">
        <v>19</v>
      </c>
      <c r="C1351" s="9" t="s">
        <v>9</v>
      </c>
      <c r="D1351">
        <v>155762</v>
      </c>
      <c r="E1351">
        <v>62059</v>
      </c>
      <c r="F1351" s="9" t="s">
        <v>10</v>
      </c>
      <c r="G1351" s="9" t="s">
        <v>24</v>
      </c>
      <c r="H1351" s="9" t="s">
        <v>11</v>
      </c>
      <c r="I1351" s="9" t="str">
        <f>IF(AND(Table1_2[[#This Row],[Credit_History]]="Poor",Table1_2[[#This Row],[Loan_Amount]]&lt;50000),"HIGH RISK","SAFE")</f>
        <v>SAFE</v>
      </c>
      <c r="J1351" s="10" t="str">
        <f>IF(Table1_2[[#This Row],[Loan_Status]]="pending","follow-up needed","done")</f>
        <v>follow-up needed</v>
      </c>
      <c r="K13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52" spans="1:11">
      <c r="A1352" s="9" t="s">
        <v>1379</v>
      </c>
      <c r="B1352" s="9" t="s">
        <v>5032</v>
      </c>
      <c r="C1352" s="9" t="s">
        <v>14</v>
      </c>
      <c r="D1352">
        <v>18313</v>
      </c>
      <c r="E1352">
        <v>44590</v>
      </c>
      <c r="F1352" s="9" t="s">
        <v>10</v>
      </c>
      <c r="G1352" s="9" t="s">
        <v>11578</v>
      </c>
      <c r="H1352" s="9" t="s">
        <v>21</v>
      </c>
      <c r="I1352" s="9" t="str">
        <f>IF(AND(Table1_2[[#This Row],[Credit_History]]="Poor",Table1_2[[#This Row],[Loan_Amount]]&lt;50000),"HIGH RISK","SAFE")</f>
        <v>HIGH RISK</v>
      </c>
      <c r="J1352" s="10" t="str">
        <f>IF(Table1_2[[#This Row],[Loan_Status]]="pending","follow-up needed","done")</f>
        <v>follow-up needed</v>
      </c>
      <c r="K13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53" spans="1:11">
      <c r="A1353" s="9" t="s">
        <v>1380</v>
      </c>
      <c r="B1353" s="9" t="s">
        <v>36</v>
      </c>
      <c r="C1353" s="9" t="s">
        <v>9</v>
      </c>
      <c r="D1353">
        <v>133007</v>
      </c>
      <c r="E1353">
        <v>46307</v>
      </c>
      <c r="F1353" s="9" t="s">
        <v>15</v>
      </c>
      <c r="G1353" s="9" t="s">
        <v>11578</v>
      </c>
      <c r="H1353" s="9" t="s">
        <v>11</v>
      </c>
      <c r="I1353" s="9" t="str">
        <f>IF(AND(Table1_2[[#This Row],[Credit_History]]="Poor",Table1_2[[#This Row],[Loan_Amount]]&lt;50000),"HIGH RISK","SAFE")</f>
        <v>SAFE</v>
      </c>
      <c r="J1353" s="10" t="str">
        <f>IF(Table1_2[[#This Row],[Loan_Status]]="pending","follow-up needed","done")</f>
        <v>follow-up needed</v>
      </c>
      <c r="K13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54" spans="1:11">
      <c r="A1354" s="9" t="s">
        <v>1381</v>
      </c>
      <c r="B1354" s="9" t="s">
        <v>19</v>
      </c>
      <c r="C1354" s="9" t="s">
        <v>46</v>
      </c>
      <c r="D1354">
        <v>91970</v>
      </c>
      <c r="E1354">
        <v>77789</v>
      </c>
      <c r="F1354" s="9" t="s">
        <v>10</v>
      </c>
      <c r="G1354" s="9" t="s">
        <v>24</v>
      </c>
      <c r="H1354" s="9" t="s">
        <v>11</v>
      </c>
      <c r="I1354" s="9" t="str">
        <f>IF(AND(Table1_2[[#This Row],[Credit_History]]="Poor",Table1_2[[#This Row],[Loan_Amount]]&lt;50000),"HIGH RISK","SAFE")</f>
        <v>SAFE</v>
      </c>
      <c r="J1354" s="10" t="str">
        <f>IF(Table1_2[[#This Row],[Loan_Status]]="pending","follow-up needed","done")</f>
        <v>follow-up needed</v>
      </c>
      <c r="K13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55" spans="1:11">
      <c r="A1355" s="9" t="s">
        <v>1382</v>
      </c>
      <c r="B1355" s="9" t="s">
        <v>36</v>
      </c>
      <c r="C1355" s="9" t="s">
        <v>46</v>
      </c>
      <c r="D1355">
        <v>170371</v>
      </c>
      <c r="E1355">
        <v>17036</v>
      </c>
      <c r="F1355" s="9" t="s">
        <v>15</v>
      </c>
      <c r="G1355" s="9" t="s">
        <v>24</v>
      </c>
      <c r="H1355" s="9" t="s">
        <v>11</v>
      </c>
      <c r="I1355" s="9" t="str">
        <f>IF(AND(Table1_2[[#This Row],[Credit_History]]="Poor",Table1_2[[#This Row],[Loan_Amount]]&lt;50000),"HIGH RISK","SAFE")</f>
        <v>SAFE</v>
      </c>
      <c r="J1355" s="10" t="str">
        <f>IF(Table1_2[[#This Row],[Loan_Status]]="pending","follow-up needed","done")</f>
        <v>follow-up needed</v>
      </c>
      <c r="K13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56" spans="1:11">
      <c r="A1356" s="9" t="s">
        <v>1383</v>
      </c>
      <c r="B1356" s="9" t="s">
        <v>36</v>
      </c>
      <c r="C1356" s="9" t="s">
        <v>14</v>
      </c>
      <c r="D1356">
        <v>119219</v>
      </c>
      <c r="E1356">
        <v>69386</v>
      </c>
      <c r="F1356" s="9" t="s">
        <v>10</v>
      </c>
      <c r="G1356" s="9" t="s">
        <v>24</v>
      </c>
      <c r="H1356" s="9" t="s">
        <v>11</v>
      </c>
      <c r="I1356" s="9" t="str">
        <f>IF(AND(Table1_2[[#This Row],[Credit_History]]="Poor",Table1_2[[#This Row],[Loan_Amount]]&lt;50000),"HIGH RISK","SAFE")</f>
        <v>SAFE</v>
      </c>
      <c r="J1356" s="10" t="str">
        <f>IF(Table1_2[[#This Row],[Loan_Status]]="pending","follow-up needed","done")</f>
        <v>follow-up needed</v>
      </c>
      <c r="K13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57" spans="1:11">
      <c r="A1357" s="9" t="s">
        <v>1384</v>
      </c>
      <c r="B1357" s="9" t="s">
        <v>19</v>
      </c>
      <c r="C1357" s="9" t="s">
        <v>46</v>
      </c>
      <c r="D1357">
        <v>174595</v>
      </c>
      <c r="E1357">
        <v>10325</v>
      </c>
      <c r="F1357" s="9" t="s">
        <v>15</v>
      </c>
      <c r="G1357" s="9" t="s">
        <v>20</v>
      </c>
      <c r="H1357" s="9" t="s">
        <v>31</v>
      </c>
      <c r="I1357" s="9" t="str">
        <f>IF(AND(Table1_2[[#This Row],[Credit_History]]="Poor",Table1_2[[#This Row],[Loan_Amount]]&lt;50000),"HIGH RISK","SAFE")</f>
        <v>SAFE</v>
      </c>
      <c r="J1357" s="10" t="str">
        <f>IF(Table1_2[[#This Row],[Loan_Status]]="pending","follow-up needed","done")</f>
        <v>done</v>
      </c>
      <c r="K13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58" spans="1:11">
      <c r="A1358" s="9" t="s">
        <v>1385</v>
      </c>
      <c r="B1358" s="9" t="s">
        <v>19</v>
      </c>
      <c r="C1358" s="9" t="s">
        <v>9</v>
      </c>
      <c r="D1358">
        <v>181119</v>
      </c>
      <c r="E1358">
        <v>60375</v>
      </c>
      <c r="F1358" s="9" t="s">
        <v>15</v>
      </c>
      <c r="G1358" s="9" t="s">
        <v>20</v>
      </c>
      <c r="H1358" s="9" t="s">
        <v>17</v>
      </c>
      <c r="I1358" s="9" t="str">
        <f>IF(AND(Table1_2[[#This Row],[Credit_History]]="Poor",Table1_2[[#This Row],[Loan_Amount]]&lt;50000),"HIGH RISK","SAFE")</f>
        <v>SAFE</v>
      </c>
      <c r="J1358" s="10" t="str">
        <f>IF(Table1_2[[#This Row],[Loan_Status]]="pending","follow-up needed","done")</f>
        <v>done</v>
      </c>
      <c r="K13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59" spans="1:11">
      <c r="A1359" s="9" t="s">
        <v>1386</v>
      </c>
      <c r="B1359" s="9" t="s">
        <v>36</v>
      </c>
      <c r="C1359" s="9" t="s">
        <v>11579</v>
      </c>
      <c r="D1359">
        <v>108149</v>
      </c>
      <c r="E1359">
        <v>23968</v>
      </c>
      <c r="F1359" s="9" t="s">
        <v>15</v>
      </c>
      <c r="G1359" s="9" t="s">
        <v>16</v>
      </c>
      <c r="H1359" s="9" t="s">
        <v>21</v>
      </c>
      <c r="I1359" s="9" t="str">
        <f>IF(AND(Table1_2[[#This Row],[Credit_History]]="Poor",Table1_2[[#This Row],[Loan_Amount]]&lt;50000),"HIGH RISK","SAFE")</f>
        <v>SAFE</v>
      </c>
      <c r="J1359" s="10" t="str">
        <f>IF(Table1_2[[#This Row],[Loan_Status]]="pending","follow-up needed","done")</f>
        <v>done</v>
      </c>
      <c r="K135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360" spans="1:11">
      <c r="A1360" s="9" t="s">
        <v>1387</v>
      </c>
      <c r="B1360" s="9" t="s">
        <v>36</v>
      </c>
      <c r="C1360" s="9" t="s">
        <v>9</v>
      </c>
      <c r="D1360">
        <v>183784</v>
      </c>
      <c r="E1360">
        <v>59499</v>
      </c>
      <c r="F1360" s="9" t="s">
        <v>15</v>
      </c>
      <c r="G1360" s="9" t="s">
        <v>20</v>
      </c>
      <c r="H1360" s="9" t="s">
        <v>21</v>
      </c>
      <c r="I1360" s="9" t="str">
        <f>IF(AND(Table1_2[[#This Row],[Credit_History]]="Poor",Table1_2[[#This Row],[Loan_Amount]]&lt;50000),"HIGH RISK","SAFE")</f>
        <v>SAFE</v>
      </c>
      <c r="J1360" s="10" t="str">
        <f>IF(Table1_2[[#This Row],[Loan_Status]]="pending","follow-up needed","done")</f>
        <v>done</v>
      </c>
      <c r="K13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61" spans="1:11">
      <c r="A1361" s="9" t="s">
        <v>1388</v>
      </c>
      <c r="B1361" s="9" t="s">
        <v>36</v>
      </c>
      <c r="C1361" s="9" t="s">
        <v>46</v>
      </c>
      <c r="D1361">
        <v>38449</v>
      </c>
      <c r="E1361">
        <v>74037</v>
      </c>
      <c r="F1361" s="9" t="s">
        <v>15</v>
      </c>
      <c r="G1361" s="9" t="s">
        <v>16</v>
      </c>
      <c r="H1361" s="9" t="s">
        <v>11</v>
      </c>
      <c r="I1361" s="9" t="str">
        <f>IF(AND(Table1_2[[#This Row],[Credit_History]]="Poor",Table1_2[[#This Row],[Loan_Amount]]&lt;50000),"HIGH RISK","SAFE")</f>
        <v>SAFE</v>
      </c>
      <c r="J1361" s="10" t="str">
        <f>IF(Table1_2[[#This Row],[Loan_Status]]="pending","follow-up needed","done")</f>
        <v>done</v>
      </c>
      <c r="K13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62" spans="1:11">
      <c r="A1362" s="9" t="s">
        <v>1389</v>
      </c>
      <c r="B1362" s="9" t="s">
        <v>19</v>
      </c>
      <c r="C1362" s="9" t="s">
        <v>9</v>
      </c>
      <c r="D1362">
        <v>55825</v>
      </c>
      <c r="E1362">
        <v>95178</v>
      </c>
      <c r="F1362" s="9" t="s">
        <v>10</v>
      </c>
      <c r="G1362" s="9" t="s">
        <v>20</v>
      </c>
      <c r="H1362" s="9" t="s">
        <v>11</v>
      </c>
      <c r="I1362" s="9" t="str">
        <f>IF(AND(Table1_2[[#This Row],[Credit_History]]="Poor",Table1_2[[#This Row],[Loan_Amount]]&lt;50000),"HIGH RISK","SAFE")</f>
        <v>SAFE</v>
      </c>
      <c r="J1362" s="10" t="str">
        <f>IF(Table1_2[[#This Row],[Loan_Status]]="pending","follow-up needed","done")</f>
        <v>done</v>
      </c>
      <c r="K13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63" spans="1:11">
      <c r="A1363" s="9" t="s">
        <v>1390</v>
      </c>
      <c r="B1363" s="9" t="s">
        <v>19</v>
      </c>
      <c r="C1363" s="9" t="s">
        <v>14</v>
      </c>
      <c r="D1363">
        <v>187632</v>
      </c>
      <c r="E1363">
        <v>8954</v>
      </c>
      <c r="F1363" s="9" t="s">
        <v>10</v>
      </c>
      <c r="G1363" s="9" t="s">
        <v>16</v>
      </c>
      <c r="H1363" s="9" t="s">
        <v>11</v>
      </c>
      <c r="I1363" s="9" t="str">
        <f>IF(AND(Table1_2[[#This Row],[Credit_History]]="Poor",Table1_2[[#This Row],[Loan_Amount]]&lt;50000),"HIGH RISK","SAFE")</f>
        <v>HIGH RISK</v>
      </c>
      <c r="J1363" s="10" t="str">
        <f>IF(Table1_2[[#This Row],[Loan_Status]]="pending","follow-up needed","done")</f>
        <v>done</v>
      </c>
      <c r="K13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64" spans="1:11">
      <c r="A1364" s="9" t="s">
        <v>1391</v>
      </c>
      <c r="B1364" s="9" t="s">
        <v>36</v>
      </c>
      <c r="C1364" s="9" t="s">
        <v>46</v>
      </c>
      <c r="D1364">
        <v>59800</v>
      </c>
      <c r="E1364">
        <v>59164</v>
      </c>
      <c r="F1364" s="9" t="s">
        <v>10</v>
      </c>
      <c r="G1364" s="9" t="s">
        <v>20</v>
      </c>
      <c r="H1364" s="9" t="s">
        <v>11</v>
      </c>
      <c r="I1364" s="9" t="str">
        <f>IF(AND(Table1_2[[#This Row],[Credit_History]]="Poor",Table1_2[[#This Row],[Loan_Amount]]&lt;50000),"HIGH RISK","SAFE")</f>
        <v>SAFE</v>
      </c>
      <c r="J1364" s="10" t="str">
        <f>IF(Table1_2[[#This Row],[Loan_Status]]="pending","follow-up needed","done")</f>
        <v>done</v>
      </c>
      <c r="K13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65" spans="1:11">
      <c r="A1365" s="9" t="s">
        <v>1392</v>
      </c>
      <c r="B1365" s="9" t="s">
        <v>19</v>
      </c>
      <c r="C1365" s="9" t="s">
        <v>9</v>
      </c>
      <c r="D1365">
        <v>54884</v>
      </c>
      <c r="E1365">
        <v>65237</v>
      </c>
      <c r="F1365" s="9" t="s">
        <v>10</v>
      </c>
      <c r="G1365" s="9" t="s">
        <v>20</v>
      </c>
      <c r="H1365" s="9" t="s">
        <v>11</v>
      </c>
      <c r="I1365" s="9" t="str">
        <f>IF(AND(Table1_2[[#This Row],[Credit_History]]="Poor",Table1_2[[#This Row],[Loan_Amount]]&lt;50000),"HIGH RISK","SAFE")</f>
        <v>SAFE</v>
      </c>
      <c r="J1365" s="10" t="str">
        <f>IF(Table1_2[[#This Row],[Loan_Status]]="pending","follow-up needed","done")</f>
        <v>done</v>
      </c>
      <c r="K13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66" spans="1:11">
      <c r="A1366" s="9" t="s">
        <v>1393</v>
      </c>
      <c r="B1366" s="9" t="s">
        <v>36</v>
      </c>
      <c r="C1366" s="9" t="s">
        <v>11579</v>
      </c>
      <c r="D1366">
        <v>113872</v>
      </c>
      <c r="E1366">
        <v>30142</v>
      </c>
      <c r="F1366" s="9" t="s">
        <v>10</v>
      </c>
      <c r="G1366" s="9" t="s">
        <v>11578</v>
      </c>
      <c r="H1366" s="9" t="s">
        <v>21</v>
      </c>
      <c r="I1366" s="9" t="str">
        <f>IF(AND(Table1_2[[#This Row],[Credit_History]]="Poor",Table1_2[[#This Row],[Loan_Amount]]&lt;50000),"HIGH RISK","SAFE")</f>
        <v>HIGH RISK</v>
      </c>
      <c r="J1366" s="10" t="str">
        <f>IF(Table1_2[[#This Row],[Loan_Status]]="pending","follow-up needed","done")</f>
        <v>follow-up needed</v>
      </c>
      <c r="K13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67" spans="1:11">
      <c r="A1367" s="9" t="s">
        <v>1394</v>
      </c>
      <c r="B1367" s="9" t="s">
        <v>19</v>
      </c>
      <c r="C1367" s="9" t="s">
        <v>9</v>
      </c>
      <c r="D1367">
        <v>86041</v>
      </c>
      <c r="E1367">
        <v>23835</v>
      </c>
      <c r="F1367" s="9" t="s">
        <v>10</v>
      </c>
      <c r="G1367" s="9" t="s">
        <v>24</v>
      </c>
      <c r="H1367" s="9" t="s">
        <v>11</v>
      </c>
      <c r="I1367" s="9" t="str">
        <f>IF(AND(Table1_2[[#This Row],[Credit_History]]="Poor",Table1_2[[#This Row],[Loan_Amount]]&lt;50000),"HIGH RISK","SAFE")</f>
        <v>HIGH RISK</v>
      </c>
      <c r="J1367" s="10" t="str">
        <f>IF(Table1_2[[#This Row],[Loan_Status]]="pending","follow-up needed","done")</f>
        <v>follow-up needed</v>
      </c>
      <c r="K13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68" spans="1:11">
      <c r="A1368" s="9" t="s">
        <v>1395</v>
      </c>
      <c r="B1368" s="9" t="s">
        <v>36</v>
      </c>
      <c r="C1368" s="9" t="s">
        <v>9</v>
      </c>
      <c r="D1368">
        <v>177881</v>
      </c>
      <c r="E1368">
        <v>37958</v>
      </c>
      <c r="F1368" s="9" t="s">
        <v>10</v>
      </c>
      <c r="G1368" s="9" t="s">
        <v>16</v>
      </c>
      <c r="H1368" s="9" t="s">
        <v>11</v>
      </c>
      <c r="I1368" s="9" t="str">
        <f>IF(AND(Table1_2[[#This Row],[Credit_History]]="Poor",Table1_2[[#This Row],[Loan_Amount]]&lt;50000),"HIGH RISK","SAFE")</f>
        <v>HIGH RISK</v>
      </c>
      <c r="J1368" s="10" t="str">
        <f>IF(Table1_2[[#This Row],[Loan_Status]]="pending","follow-up needed","done")</f>
        <v>done</v>
      </c>
      <c r="K13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69" spans="1:11">
      <c r="A1369" s="9" t="s">
        <v>1396</v>
      </c>
      <c r="B1369" s="9" t="s">
        <v>36</v>
      </c>
      <c r="C1369" s="9" t="s">
        <v>9</v>
      </c>
      <c r="D1369">
        <v>162256</v>
      </c>
      <c r="E1369">
        <v>90282</v>
      </c>
      <c r="F1369" s="9" t="s">
        <v>10</v>
      </c>
      <c r="G1369" s="9" t="s">
        <v>20</v>
      </c>
      <c r="H1369" s="9" t="s">
        <v>11</v>
      </c>
      <c r="I1369" s="9" t="str">
        <f>IF(AND(Table1_2[[#This Row],[Credit_History]]="Poor",Table1_2[[#This Row],[Loan_Amount]]&lt;50000),"HIGH RISK","SAFE")</f>
        <v>SAFE</v>
      </c>
      <c r="J1369" s="10" t="str">
        <f>IF(Table1_2[[#This Row],[Loan_Status]]="pending","follow-up needed","done")</f>
        <v>done</v>
      </c>
      <c r="K13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70" spans="1:11">
      <c r="A1370" s="9" t="s">
        <v>1397</v>
      </c>
      <c r="B1370" s="9" t="s">
        <v>36</v>
      </c>
      <c r="C1370" s="9" t="s">
        <v>9</v>
      </c>
      <c r="D1370">
        <v>123555</v>
      </c>
      <c r="E1370">
        <v>57704</v>
      </c>
      <c r="F1370" s="9" t="s">
        <v>10</v>
      </c>
      <c r="G1370" s="9" t="s">
        <v>20</v>
      </c>
      <c r="H1370" s="9" t="s">
        <v>11</v>
      </c>
      <c r="I1370" s="9" t="str">
        <f>IF(AND(Table1_2[[#This Row],[Credit_History]]="Poor",Table1_2[[#This Row],[Loan_Amount]]&lt;50000),"HIGH RISK","SAFE")</f>
        <v>SAFE</v>
      </c>
      <c r="J1370" s="10" t="str">
        <f>IF(Table1_2[[#This Row],[Loan_Status]]="pending","follow-up needed","done")</f>
        <v>done</v>
      </c>
      <c r="K13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71" spans="1:11">
      <c r="A1371" s="9" t="s">
        <v>1398</v>
      </c>
      <c r="B1371" s="9" t="s">
        <v>5032</v>
      </c>
      <c r="C1371" s="9" t="s">
        <v>9</v>
      </c>
      <c r="D1371">
        <v>24478</v>
      </c>
      <c r="E1371">
        <v>86287</v>
      </c>
      <c r="F1371" s="9" t="s">
        <v>10</v>
      </c>
      <c r="G1371" s="9" t="s">
        <v>24</v>
      </c>
      <c r="H1371" s="9" t="s">
        <v>31</v>
      </c>
      <c r="I1371" s="9" t="str">
        <f>IF(AND(Table1_2[[#This Row],[Credit_History]]="Poor",Table1_2[[#This Row],[Loan_Amount]]&lt;50000),"HIGH RISK","SAFE")</f>
        <v>SAFE</v>
      </c>
      <c r="J1371" s="10" t="str">
        <f>IF(Table1_2[[#This Row],[Loan_Status]]="pending","follow-up needed","done")</f>
        <v>follow-up needed</v>
      </c>
      <c r="K13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72" spans="1:11">
      <c r="A1372" s="9" t="s">
        <v>1399</v>
      </c>
      <c r="B1372" s="9" t="s">
        <v>36</v>
      </c>
      <c r="C1372" s="9" t="s">
        <v>46</v>
      </c>
      <c r="D1372">
        <v>36513</v>
      </c>
      <c r="E1372">
        <v>31197</v>
      </c>
      <c r="F1372" s="9" t="s">
        <v>10</v>
      </c>
      <c r="G1372" s="9" t="s">
        <v>11578</v>
      </c>
      <c r="H1372" s="9" t="s">
        <v>31</v>
      </c>
      <c r="I1372" s="9" t="str">
        <f>IF(AND(Table1_2[[#This Row],[Credit_History]]="Poor",Table1_2[[#This Row],[Loan_Amount]]&lt;50000),"HIGH RISK","SAFE")</f>
        <v>HIGH RISK</v>
      </c>
      <c r="J1372" s="10" t="str">
        <f>IF(Table1_2[[#This Row],[Loan_Status]]="pending","follow-up needed","done")</f>
        <v>follow-up needed</v>
      </c>
      <c r="K13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73" spans="1:11">
      <c r="A1373" s="9" t="s">
        <v>1400</v>
      </c>
      <c r="B1373" s="9" t="s">
        <v>36</v>
      </c>
      <c r="C1373" s="9" t="s">
        <v>11579</v>
      </c>
      <c r="D1373">
        <v>175801</v>
      </c>
      <c r="E1373">
        <v>88261</v>
      </c>
      <c r="F1373" s="9" t="s">
        <v>10</v>
      </c>
      <c r="G1373" s="9" t="s">
        <v>16</v>
      </c>
      <c r="H1373" s="9" t="s">
        <v>21</v>
      </c>
      <c r="I1373" s="9" t="str">
        <f>IF(AND(Table1_2[[#This Row],[Credit_History]]="Poor",Table1_2[[#This Row],[Loan_Amount]]&lt;50000),"HIGH RISK","SAFE")</f>
        <v>SAFE</v>
      </c>
      <c r="J1373" s="10" t="str">
        <f>IF(Table1_2[[#This Row],[Loan_Status]]="pending","follow-up needed","done")</f>
        <v>done</v>
      </c>
      <c r="K13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74" spans="1:11">
      <c r="A1374" s="9" t="s">
        <v>1401</v>
      </c>
      <c r="B1374" s="9" t="s">
        <v>19</v>
      </c>
      <c r="C1374" s="9" t="s">
        <v>46</v>
      </c>
      <c r="D1374">
        <v>120873</v>
      </c>
      <c r="E1374">
        <v>27896</v>
      </c>
      <c r="F1374" s="9" t="s">
        <v>10</v>
      </c>
      <c r="G1374" s="9" t="s">
        <v>11578</v>
      </c>
      <c r="H1374" s="9" t="s">
        <v>11</v>
      </c>
      <c r="I1374" s="9" t="str">
        <f>IF(AND(Table1_2[[#This Row],[Credit_History]]="Poor",Table1_2[[#This Row],[Loan_Amount]]&lt;50000),"HIGH RISK","SAFE")</f>
        <v>HIGH RISK</v>
      </c>
      <c r="J1374" s="10" t="str">
        <f>IF(Table1_2[[#This Row],[Loan_Status]]="pending","follow-up needed","done")</f>
        <v>follow-up needed</v>
      </c>
      <c r="K13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75" spans="1:11">
      <c r="A1375" s="9" t="s">
        <v>1402</v>
      </c>
      <c r="B1375" s="9" t="s">
        <v>152</v>
      </c>
      <c r="C1375" s="9" t="s">
        <v>14</v>
      </c>
      <c r="D1375">
        <v>56819</v>
      </c>
      <c r="E1375">
        <v>82087</v>
      </c>
      <c r="F1375" s="9" t="s">
        <v>15</v>
      </c>
      <c r="G1375" s="9" t="s">
        <v>24</v>
      </c>
      <c r="H1375" s="9" t="s">
        <v>21</v>
      </c>
      <c r="I1375" s="9" t="str">
        <f>IF(AND(Table1_2[[#This Row],[Credit_History]]="Poor",Table1_2[[#This Row],[Loan_Amount]]&lt;50000),"HIGH RISK","SAFE")</f>
        <v>SAFE</v>
      </c>
      <c r="J1375" s="10" t="str">
        <f>IF(Table1_2[[#This Row],[Loan_Status]]="pending","follow-up needed","done")</f>
        <v>follow-up needed</v>
      </c>
      <c r="K13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76" spans="1:11">
      <c r="A1376" s="9" t="s">
        <v>1403</v>
      </c>
      <c r="B1376" s="9" t="s">
        <v>19</v>
      </c>
      <c r="C1376" s="9" t="s">
        <v>46</v>
      </c>
      <c r="D1376">
        <v>171584</v>
      </c>
      <c r="E1376">
        <v>98134</v>
      </c>
      <c r="F1376" s="9" t="s">
        <v>10</v>
      </c>
      <c r="G1376" s="9" t="s">
        <v>20</v>
      </c>
      <c r="H1376" s="9" t="s">
        <v>31</v>
      </c>
      <c r="I1376" s="9" t="str">
        <f>IF(AND(Table1_2[[#This Row],[Credit_History]]="Poor",Table1_2[[#This Row],[Loan_Amount]]&lt;50000),"HIGH RISK","SAFE")</f>
        <v>SAFE</v>
      </c>
      <c r="J1376" s="10" t="str">
        <f>IF(Table1_2[[#This Row],[Loan_Status]]="pending","follow-up needed","done")</f>
        <v>done</v>
      </c>
      <c r="K13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77" spans="1:11">
      <c r="A1377" s="9" t="s">
        <v>1404</v>
      </c>
      <c r="B1377" s="9" t="s">
        <v>19</v>
      </c>
      <c r="C1377" s="9" t="s">
        <v>9</v>
      </c>
      <c r="D1377">
        <v>147892</v>
      </c>
      <c r="E1377">
        <v>52701</v>
      </c>
      <c r="F1377" s="9" t="s">
        <v>10</v>
      </c>
      <c r="G1377" s="9" t="s">
        <v>20</v>
      </c>
      <c r="H1377" s="9" t="s">
        <v>11</v>
      </c>
      <c r="I1377" s="9" t="str">
        <f>IF(AND(Table1_2[[#This Row],[Credit_History]]="Poor",Table1_2[[#This Row],[Loan_Amount]]&lt;50000),"HIGH RISK","SAFE")</f>
        <v>SAFE</v>
      </c>
      <c r="J1377" s="10" t="str">
        <f>IF(Table1_2[[#This Row],[Loan_Status]]="pending","follow-up needed","done")</f>
        <v>done</v>
      </c>
      <c r="K13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78" spans="1:11">
      <c r="A1378" s="9" t="s">
        <v>1405</v>
      </c>
      <c r="B1378" s="9" t="s">
        <v>5032</v>
      </c>
      <c r="C1378" s="9" t="s">
        <v>9</v>
      </c>
      <c r="D1378">
        <v>110077</v>
      </c>
      <c r="E1378">
        <v>86476</v>
      </c>
      <c r="F1378" s="9" t="s">
        <v>10</v>
      </c>
      <c r="G1378" s="9" t="s">
        <v>20</v>
      </c>
      <c r="H1378" s="9" t="s">
        <v>17</v>
      </c>
      <c r="I1378" s="9" t="str">
        <f>IF(AND(Table1_2[[#This Row],[Credit_History]]="Poor",Table1_2[[#This Row],[Loan_Amount]]&lt;50000),"HIGH RISK","SAFE")</f>
        <v>SAFE</v>
      </c>
      <c r="J1378" s="10" t="str">
        <f>IF(Table1_2[[#This Row],[Loan_Status]]="pending","follow-up needed","done")</f>
        <v>done</v>
      </c>
      <c r="K13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79" spans="1:11">
      <c r="A1379" s="9" t="s">
        <v>1406</v>
      </c>
      <c r="B1379" s="9" t="s">
        <v>19</v>
      </c>
      <c r="C1379" s="9" t="s">
        <v>11579</v>
      </c>
      <c r="D1379">
        <v>108305</v>
      </c>
      <c r="E1379">
        <v>48205</v>
      </c>
      <c r="F1379" s="9" t="s">
        <v>15</v>
      </c>
      <c r="G1379" s="9" t="s">
        <v>24</v>
      </c>
      <c r="H1379" s="9" t="s">
        <v>11</v>
      </c>
      <c r="I1379" s="9" t="str">
        <f>IF(AND(Table1_2[[#This Row],[Credit_History]]="Poor",Table1_2[[#This Row],[Loan_Amount]]&lt;50000),"HIGH RISK","SAFE")</f>
        <v>SAFE</v>
      </c>
      <c r="J1379" s="10" t="str">
        <f>IF(Table1_2[[#This Row],[Loan_Status]]="pending","follow-up needed","done")</f>
        <v>follow-up needed</v>
      </c>
      <c r="K13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80" spans="1:11">
      <c r="A1380" s="9" t="s">
        <v>1407</v>
      </c>
      <c r="B1380" s="9" t="s">
        <v>5032</v>
      </c>
      <c r="C1380" s="9" t="s">
        <v>11579</v>
      </c>
      <c r="D1380">
        <v>88293</v>
      </c>
      <c r="E1380">
        <v>86875</v>
      </c>
      <c r="F1380" s="9" t="s">
        <v>15</v>
      </c>
      <c r="G1380" s="9" t="s">
        <v>11578</v>
      </c>
      <c r="H1380" s="9" t="s">
        <v>31</v>
      </c>
      <c r="I1380" s="9" t="str">
        <f>IF(AND(Table1_2[[#This Row],[Credit_History]]="Poor",Table1_2[[#This Row],[Loan_Amount]]&lt;50000),"HIGH RISK","SAFE")</f>
        <v>SAFE</v>
      </c>
      <c r="J1380" s="10" t="str">
        <f>IF(Table1_2[[#This Row],[Loan_Status]]="pending","follow-up needed","done")</f>
        <v>follow-up needed</v>
      </c>
      <c r="K13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81" spans="1:11">
      <c r="A1381" s="9" t="s">
        <v>1408</v>
      </c>
      <c r="B1381" s="9" t="s">
        <v>19</v>
      </c>
      <c r="C1381" s="9" t="s">
        <v>46</v>
      </c>
      <c r="D1381">
        <v>105133</v>
      </c>
      <c r="E1381">
        <v>94541</v>
      </c>
      <c r="F1381" s="9" t="s">
        <v>10</v>
      </c>
      <c r="G1381" s="9" t="s">
        <v>11578</v>
      </c>
      <c r="H1381" s="9" t="s">
        <v>21</v>
      </c>
      <c r="I1381" s="9" t="str">
        <f>IF(AND(Table1_2[[#This Row],[Credit_History]]="Poor",Table1_2[[#This Row],[Loan_Amount]]&lt;50000),"HIGH RISK","SAFE")</f>
        <v>SAFE</v>
      </c>
      <c r="J1381" s="10" t="str">
        <f>IF(Table1_2[[#This Row],[Loan_Status]]="pending","follow-up needed","done")</f>
        <v>follow-up needed</v>
      </c>
      <c r="K13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82" spans="1:11">
      <c r="A1382" s="9" t="s">
        <v>1409</v>
      </c>
      <c r="B1382" s="9" t="s">
        <v>19</v>
      </c>
      <c r="C1382" s="9" t="s">
        <v>46</v>
      </c>
      <c r="D1382">
        <v>116718</v>
      </c>
      <c r="E1382">
        <v>75384</v>
      </c>
      <c r="F1382" s="9" t="s">
        <v>10</v>
      </c>
      <c r="G1382" s="9" t="s">
        <v>24</v>
      </c>
      <c r="H1382" s="9" t="s">
        <v>21</v>
      </c>
      <c r="I1382" s="9" t="str">
        <f>IF(AND(Table1_2[[#This Row],[Credit_History]]="Poor",Table1_2[[#This Row],[Loan_Amount]]&lt;50000),"HIGH RISK","SAFE")</f>
        <v>SAFE</v>
      </c>
      <c r="J1382" s="10" t="str">
        <f>IF(Table1_2[[#This Row],[Loan_Status]]="pending","follow-up needed","done")</f>
        <v>follow-up needed</v>
      </c>
      <c r="K13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83" spans="1:11">
      <c r="A1383" s="9" t="s">
        <v>1410</v>
      </c>
      <c r="B1383" s="9" t="s">
        <v>36</v>
      </c>
      <c r="C1383" s="9" t="s">
        <v>46</v>
      </c>
      <c r="D1383">
        <v>97629</v>
      </c>
      <c r="E1383">
        <v>94942</v>
      </c>
      <c r="F1383" s="9" t="s">
        <v>10</v>
      </c>
      <c r="G1383" s="9" t="s">
        <v>16</v>
      </c>
      <c r="H1383" s="9" t="s">
        <v>11</v>
      </c>
      <c r="I1383" s="9" t="str">
        <f>IF(AND(Table1_2[[#This Row],[Credit_History]]="Poor",Table1_2[[#This Row],[Loan_Amount]]&lt;50000),"HIGH RISK","SAFE")</f>
        <v>SAFE</v>
      </c>
      <c r="J1383" s="10" t="str">
        <f>IF(Table1_2[[#This Row],[Loan_Status]]="pending","follow-up needed","done")</f>
        <v>done</v>
      </c>
      <c r="K13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84" spans="1:11">
      <c r="A1384" s="9" t="s">
        <v>1411</v>
      </c>
      <c r="B1384" s="9" t="s">
        <v>36</v>
      </c>
      <c r="C1384" s="9" t="s">
        <v>46</v>
      </c>
      <c r="D1384">
        <v>177699</v>
      </c>
      <c r="E1384">
        <v>35752</v>
      </c>
      <c r="F1384" s="9" t="s">
        <v>10</v>
      </c>
      <c r="G1384" s="9" t="s">
        <v>24</v>
      </c>
      <c r="H1384" s="9" t="s">
        <v>17</v>
      </c>
      <c r="I1384" s="9" t="str">
        <f>IF(AND(Table1_2[[#This Row],[Credit_History]]="Poor",Table1_2[[#This Row],[Loan_Amount]]&lt;50000),"HIGH RISK","SAFE")</f>
        <v>HIGH RISK</v>
      </c>
      <c r="J1384" s="10" t="str">
        <f>IF(Table1_2[[#This Row],[Loan_Status]]="pending","follow-up needed","done")</f>
        <v>follow-up needed</v>
      </c>
      <c r="K13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85" spans="1:11">
      <c r="A1385" s="9" t="s">
        <v>1412</v>
      </c>
      <c r="B1385" s="9" t="s">
        <v>36</v>
      </c>
      <c r="C1385" s="9" t="s">
        <v>46</v>
      </c>
      <c r="D1385">
        <v>134579</v>
      </c>
      <c r="E1385">
        <v>56602</v>
      </c>
      <c r="F1385" s="9" t="s">
        <v>10</v>
      </c>
      <c r="G1385" s="9" t="s">
        <v>11578</v>
      </c>
      <c r="H1385" s="9" t="s">
        <v>11</v>
      </c>
      <c r="I1385" s="9" t="str">
        <f>IF(AND(Table1_2[[#This Row],[Credit_History]]="Poor",Table1_2[[#This Row],[Loan_Amount]]&lt;50000),"HIGH RISK","SAFE")</f>
        <v>SAFE</v>
      </c>
      <c r="J1385" s="10" t="str">
        <f>IF(Table1_2[[#This Row],[Loan_Status]]="pending","follow-up needed","done")</f>
        <v>follow-up needed</v>
      </c>
      <c r="K13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86" spans="1:11">
      <c r="A1386" s="9" t="s">
        <v>1413</v>
      </c>
      <c r="B1386" s="9" t="s">
        <v>36</v>
      </c>
      <c r="C1386" s="9" t="s">
        <v>11579</v>
      </c>
      <c r="D1386">
        <v>61510</v>
      </c>
      <c r="E1386">
        <v>25610</v>
      </c>
      <c r="F1386" s="9" t="s">
        <v>10</v>
      </c>
      <c r="G1386" s="9" t="s">
        <v>11578</v>
      </c>
      <c r="H1386" s="9" t="s">
        <v>11</v>
      </c>
      <c r="I1386" s="9" t="str">
        <f>IF(AND(Table1_2[[#This Row],[Credit_History]]="Poor",Table1_2[[#This Row],[Loan_Amount]]&lt;50000),"HIGH RISK","SAFE")</f>
        <v>HIGH RISK</v>
      </c>
      <c r="J1386" s="10" t="str">
        <f>IF(Table1_2[[#This Row],[Loan_Status]]="pending","follow-up needed","done")</f>
        <v>follow-up needed</v>
      </c>
      <c r="K13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87" spans="1:11">
      <c r="A1387" s="9" t="s">
        <v>1414</v>
      </c>
      <c r="B1387" s="9" t="s">
        <v>36</v>
      </c>
      <c r="C1387" s="9" t="s">
        <v>9</v>
      </c>
      <c r="D1387">
        <v>103290</v>
      </c>
      <c r="E1387">
        <v>59721</v>
      </c>
      <c r="F1387" s="9" t="s">
        <v>10</v>
      </c>
      <c r="G1387" s="9" t="s">
        <v>24</v>
      </c>
      <c r="H1387" s="9" t="s">
        <v>11</v>
      </c>
      <c r="I1387" s="9" t="str">
        <f>IF(AND(Table1_2[[#This Row],[Credit_History]]="Poor",Table1_2[[#This Row],[Loan_Amount]]&lt;50000),"HIGH RISK","SAFE")</f>
        <v>SAFE</v>
      </c>
      <c r="J1387" s="10" t="str">
        <f>IF(Table1_2[[#This Row],[Loan_Status]]="pending","follow-up needed","done")</f>
        <v>follow-up needed</v>
      </c>
      <c r="K13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88" spans="1:11">
      <c r="A1388" s="9" t="s">
        <v>1415</v>
      </c>
      <c r="B1388" s="9" t="s">
        <v>36</v>
      </c>
      <c r="C1388" s="9" t="s">
        <v>11579</v>
      </c>
      <c r="D1388">
        <v>134801</v>
      </c>
      <c r="E1388">
        <v>10818</v>
      </c>
      <c r="F1388" s="9" t="s">
        <v>10</v>
      </c>
      <c r="G1388" s="9" t="s">
        <v>11578</v>
      </c>
      <c r="H1388" s="9" t="s">
        <v>11</v>
      </c>
      <c r="I1388" s="9" t="str">
        <f>IF(AND(Table1_2[[#This Row],[Credit_History]]="Poor",Table1_2[[#This Row],[Loan_Amount]]&lt;50000),"HIGH RISK","SAFE")</f>
        <v>HIGH RISK</v>
      </c>
      <c r="J1388" s="10" t="str">
        <f>IF(Table1_2[[#This Row],[Loan_Status]]="pending","follow-up needed","done")</f>
        <v>follow-up needed</v>
      </c>
      <c r="K13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89" spans="1:11">
      <c r="A1389" s="9" t="s">
        <v>1416</v>
      </c>
      <c r="B1389" s="9" t="s">
        <v>19</v>
      </c>
      <c r="C1389" s="9" t="s">
        <v>14</v>
      </c>
      <c r="D1389">
        <v>177452</v>
      </c>
      <c r="E1389">
        <v>17397</v>
      </c>
      <c r="F1389" s="9" t="s">
        <v>10</v>
      </c>
      <c r="G1389" s="9" t="s">
        <v>16</v>
      </c>
      <c r="H1389" s="9" t="s">
        <v>11</v>
      </c>
      <c r="I1389" s="9" t="str">
        <f>IF(AND(Table1_2[[#This Row],[Credit_History]]="Poor",Table1_2[[#This Row],[Loan_Amount]]&lt;50000),"HIGH RISK","SAFE")</f>
        <v>HIGH RISK</v>
      </c>
      <c r="J1389" s="10" t="str">
        <f>IF(Table1_2[[#This Row],[Loan_Status]]="pending","follow-up needed","done")</f>
        <v>done</v>
      </c>
      <c r="K13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90" spans="1:11">
      <c r="A1390" s="9" t="s">
        <v>1417</v>
      </c>
      <c r="B1390" s="9" t="s">
        <v>5032</v>
      </c>
      <c r="C1390" s="9" t="s">
        <v>11579</v>
      </c>
      <c r="D1390">
        <v>197154</v>
      </c>
      <c r="E1390">
        <v>64799</v>
      </c>
      <c r="F1390" s="9" t="s">
        <v>10</v>
      </c>
      <c r="G1390" s="9" t="s">
        <v>11578</v>
      </c>
      <c r="H1390" s="9" t="s">
        <v>31</v>
      </c>
      <c r="I1390" s="9" t="str">
        <f>IF(AND(Table1_2[[#This Row],[Credit_History]]="Poor",Table1_2[[#This Row],[Loan_Amount]]&lt;50000),"HIGH RISK","SAFE")</f>
        <v>SAFE</v>
      </c>
      <c r="J1390" s="10" t="str">
        <f>IF(Table1_2[[#This Row],[Loan_Status]]="pending","follow-up needed","done")</f>
        <v>follow-up needed</v>
      </c>
      <c r="K13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91" spans="1:11">
      <c r="A1391" s="9" t="s">
        <v>1418</v>
      </c>
      <c r="B1391" s="9" t="s">
        <v>36</v>
      </c>
      <c r="C1391" s="9" t="s">
        <v>14</v>
      </c>
      <c r="D1391">
        <v>43236</v>
      </c>
      <c r="E1391">
        <v>96475</v>
      </c>
      <c r="F1391" s="9" t="s">
        <v>10</v>
      </c>
      <c r="G1391" s="9" t="s">
        <v>11578</v>
      </c>
      <c r="H1391" s="9" t="s">
        <v>17</v>
      </c>
      <c r="I1391" s="9" t="str">
        <f>IF(AND(Table1_2[[#This Row],[Credit_History]]="Poor",Table1_2[[#This Row],[Loan_Amount]]&lt;50000),"HIGH RISK","SAFE")</f>
        <v>SAFE</v>
      </c>
      <c r="J1391" s="10" t="str">
        <f>IF(Table1_2[[#This Row],[Loan_Status]]="pending","follow-up needed","done")</f>
        <v>follow-up needed</v>
      </c>
      <c r="K13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92" spans="1:11">
      <c r="A1392" s="9" t="s">
        <v>1419</v>
      </c>
      <c r="B1392" s="9" t="s">
        <v>19</v>
      </c>
      <c r="C1392" s="9" t="s">
        <v>9</v>
      </c>
      <c r="D1392">
        <v>33492</v>
      </c>
      <c r="E1392">
        <v>31789</v>
      </c>
      <c r="F1392" s="9" t="s">
        <v>10</v>
      </c>
      <c r="G1392" s="9" t="s">
        <v>16</v>
      </c>
      <c r="H1392" s="9" t="s">
        <v>31</v>
      </c>
      <c r="I1392" s="9" t="str">
        <f>IF(AND(Table1_2[[#This Row],[Credit_History]]="Poor",Table1_2[[#This Row],[Loan_Amount]]&lt;50000),"HIGH RISK","SAFE")</f>
        <v>HIGH RISK</v>
      </c>
      <c r="J1392" s="10" t="str">
        <f>IF(Table1_2[[#This Row],[Loan_Status]]="pending","follow-up needed","done")</f>
        <v>done</v>
      </c>
      <c r="K13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93" spans="1:11">
      <c r="A1393" s="9" t="s">
        <v>1420</v>
      </c>
      <c r="B1393" s="9" t="s">
        <v>5032</v>
      </c>
      <c r="C1393" s="9" t="s">
        <v>11579</v>
      </c>
      <c r="D1393">
        <v>161678</v>
      </c>
      <c r="E1393">
        <v>58839</v>
      </c>
      <c r="F1393" s="9" t="s">
        <v>10</v>
      </c>
      <c r="G1393" s="9" t="s">
        <v>16</v>
      </c>
      <c r="H1393" s="9" t="s">
        <v>11</v>
      </c>
      <c r="I1393" s="9" t="str">
        <f>IF(AND(Table1_2[[#This Row],[Credit_History]]="Poor",Table1_2[[#This Row],[Loan_Amount]]&lt;50000),"HIGH RISK","SAFE")</f>
        <v>SAFE</v>
      </c>
      <c r="J1393" s="10" t="str">
        <f>IF(Table1_2[[#This Row],[Loan_Status]]="pending","follow-up needed","done")</f>
        <v>done</v>
      </c>
      <c r="K13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94" spans="1:11">
      <c r="A1394" s="9" t="s">
        <v>1421</v>
      </c>
      <c r="B1394" s="9" t="s">
        <v>19</v>
      </c>
      <c r="C1394" s="9" t="s">
        <v>46</v>
      </c>
      <c r="D1394">
        <v>81369</v>
      </c>
      <c r="E1394">
        <v>76961</v>
      </c>
      <c r="F1394" s="9" t="s">
        <v>10</v>
      </c>
      <c r="G1394" s="9" t="s">
        <v>11578</v>
      </c>
      <c r="H1394" s="9" t="s">
        <v>31</v>
      </c>
      <c r="I1394" s="9" t="str">
        <f>IF(AND(Table1_2[[#This Row],[Credit_History]]="Poor",Table1_2[[#This Row],[Loan_Amount]]&lt;50000),"HIGH RISK","SAFE")</f>
        <v>SAFE</v>
      </c>
      <c r="J1394" s="10" t="str">
        <f>IF(Table1_2[[#This Row],[Loan_Status]]="pending","follow-up needed","done")</f>
        <v>follow-up needed</v>
      </c>
      <c r="K13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95" spans="1:11">
      <c r="A1395" s="9" t="s">
        <v>1422</v>
      </c>
      <c r="B1395" s="9" t="s">
        <v>19</v>
      </c>
      <c r="C1395" s="9" t="s">
        <v>11579</v>
      </c>
      <c r="D1395">
        <v>162231</v>
      </c>
      <c r="E1395">
        <v>26348</v>
      </c>
      <c r="F1395" s="9" t="s">
        <v>10</v>
      </c>
      <c r="G1395" s="9" t="s">
        <v>11578</v>
      </c>
      <c r="H1395" s="9" t="s">
        <v>17</v>
      </c>
      <c r="I1395" s="9" t="str">
        <f>IF(AND(Table1_2[[#This Row],[Credit_History]]="Poor",Table1_2[[#This Row],[Loan_Amount]]&lt;50000),"HIGH RISK","SAFE")</f>
        <v>HIGH RISK</v>
      </c>
      <c r="J1395" s="10" t="str">
        <f>IF(Table1_2[[#This Row],[Loan_Status]]="pending","follow-up needed","done")</f>
        <v>follow-up needed</v>
      </c>
      <c r="K13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96" spans="1:11">
      <c r="A1396" s="9" t="s">
        <v>1423</v>
      </c>
      <c r="B1396" s="9" t="s">
        <v>36</v>
      </c>
      <c r="C1396" s="9" t="s">
        <v>14</v>
      </c>
      <c r="D1396">
        <v>111991</v>
      </c>
      <c r="E1396">
        <v>13910</v>
      </c>
      <c r="F1396" s="9" t="s">
        <v>15</v>
      </c>
      <c r="G1396" s="9" t="s">
        <v>24</v>
      </c>
      <c r="H1396" s="9" t="s">
        <v>31</v>
      </c>
      <c r="I1396" s="9" t="str">
        <f>IF(AND(Table1_2[[#This Row],[Credit_History]]="Poor",Table1_2[[#This Row],[Loan_Amount]]&lt;50000),"HIGH RISK","SAFE")</f>
        <v>SAFE</v>
      </c>
      <c r="J1396" s="10" t="str">
        <f>IF(Table1_2[[#This Row],[Loan_Status]]="pending","follow-up needed","done")</f>
        <v>follow-up needed</v>
      </c>
      <c r="K13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97" spans="1:11">
      <c r="A1397" s="9" t="s">
        <v>1424</v>
      </c>
      <c r="B1397" s="9" t="s">
        <v>5032</v>
      </c>
      <c r="C1397" s="9" t="s">
        <v>9</v>
      </c>
      <c r="D1397">
        <v>84035</v>
      </c>
      <c r="E1397">
        <v>16207</v>
      </c>
      <c r="F1397" s="9" t="s">
        <v>10</v>
      </c>
      <c r="G1397" s="9" t="s">
        <v>11578</v>
      </c>
      <c r="H1397" s="9" t="s">
        <v>11</v>
      </c>
      <c r="I1397" s="9" t="str">
        <f>IF(AND(Table1_2[[#This Row],[Credit_History]]="Poor",Table1_2[[#This Row],[Loan_Amount]]&lt;50000),"HIGH RISK","SAFE")</f>
        <v>HIGH RISK</v>
      </c>
      <c r="J1397" s="10" t="str">
        <f>IF(Table1_2[[#This Row],[Loan_Status]]="pending","follow-up needed","done")</f>
        <v>follow-up needed</v>
      </c>
      <c r="K13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98" spans="1:11">
      <c r="A1398" s="9" t="s">
        <v>1425</v>
      </c>
      <c r="B1398" s="9" t="s">
        <v>5032</v>
      </c>
      <c r="C1398" s="9" t="s">
        <v>46</v>
      </c>
      <c r="D1398">
        <v>118111</v>
      </c>
      <c r="E1398">
        <v>72488</v>
      </c>
      <c r="F1398" s="9" t="s">
        <v>15</v>
      </c>
      <c r="G1398" s="9" t="s">
        <v>24</v>
      </c>
      <c r="H1398" s="9" t="s">
        <v>31</v>
      </c>
      <c r="I1398" s="9" t="str">
        <f>IF(AND(Table1_2[[#This Row],[Credit_History]]="Poor",Table1_2[[#This Row],[Loan_Amount]]&lt;50000),"HIGH RISK","SAFE")</f>
        <v>SAFE</v>
      </c>
      <c r="J1398" s="10" t="str">
        <f>IF(Table1_2[[#This Row],[Loan_Status]]="pending","follow-up needed","done")</f>
        <v>follow-up needed</v>
      </c>
      <c r="K13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399" spans="1:11">
      <c r="A1399" s="9" t="s">
        <v>1426</v>
      </c>
      <c r="B1399" s="9" t="s">
        <v>19</v>
      </c>
      <c r="C1399" s="9" t="s">
        <v>11579</v>
      </c>
      <c r="D1399">
        <v>39832</v>
      </c>
      <c r="E1399">
        <v>66477</v>
      </c>
      <c r="F1399" s="9" t="s">
        <v>15</v>
      </c>
      <c r="G1399" s="9" t="s">
        <v>20</v>
      </c>
      <c r="H1399" s="9" t="s">
        <v>17</v>
      </c>
      <c r="I1399" s="9" t="str">
        <f>IF(AND(Table1_2[[#This Row],[Credit_History]]="Poor",Table1_2[[#This Row],[Loan_Amount]]&lt;50000),"HIGH RISK","SAFE")</f>
        <v>SAFE</v>
      </c>
      <c r="J1399" s="10" t="str">
        <f>IF(Table1_2[[#This Row],[Loan_Status]]="pending","follow-up needed","done")</f>
        <v>done</v>
      </c>
      <c r="K13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00" spans="1:11">
      <c r="A1400" s="9" t="s">
        <v>1427</v>
      </c>
      <c r="B1400" s="9" t="s">
        <v>19</v>
      </c>
      <c r="C1400" s="9" t="s">
        <v>11579</v>
      </c>
      <c r="D1400">
        <v>52287</v>
      </c>
      <c r="E1400">
        <v>31128</v>
      </c>
      <c r="F1400" s="9" t="s">
        <v>10</v>
      </c>
      <c r="G1400" s="9" t="s">
        <v>11578</v>
      </c>
      <c r="H1400" s="9" t="s">
        <v>21</v>
      </c>
      <c r="I1400" s="9" t="str">
        <f>IF(AND(Table1_2[[#This Row],[Credit_History]]="Poor",Table1_2[[#This Row],[Loan_Amount]]&lt;50000),"HIGH RISK","SAFE")</f>
        <v>HIGH RISK</v>
      </c>
      <c r="J1400" s="10" t="str">
        <f>IF(Table1_2[[#This Row],[Loan_Status]]="pending","follow-up needed","done")</f>
        <v>follow-up needed</v>
      </c>
      <c r="K14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01" spans="1:11">
      <c r="A1401" s="9" t="s">
        <v>1428</v>
      </c>
      <c r="B1401" s="9" t="s">
        <v>5032</v>
      </c>
      <c r="C1401" s="9" t="s">
        <v>14</v>
      </c>
      <c r="D1401">
        <v>79886</v>
      </c>
      <c r="E1401">
        <v>73394</v>
      </c>
      <c r="F1401" s="9" t="s">
        <v>15</v>
      </c>
      <c r="G1401" s="9" t="s">
        <v>16</v>
      </c>
      <c r="H1401" s="9" t="s">
        <v>21</v>
      </c>
      <c r="I1401" s="9" t="str">
        <f>IF(AND(Table1_2[[#This Row],[Credit_History]]="Poor",Table1_2[[#This Row],[Loan_Amount]]&lt;50000),"HIGH RISK","SAFE")</f>
        <v>SAFE</v>
      </c>
      <c r="J1401" s="10" t="str">
        <f>IF(Table1_2[[#This Row],[Loan_Status]]="pending","follow-up needed","done")</f>
        <v>done</v>
      </c>
      <c r="K140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402" spans="1:11">
      <c r="A1402" s="9" t="s">
        <v>1429</v>
      </c>
      <c r="B1402" s="9" t="s">
        <v>19</v>
      </c>
      <c r="C1402" s="9" t="s">
        <v>46</v>
      </c>
      <c r="D1402">
        <v>78434</v>
      </c>
      <c r="E1402">
        <v>29323</v>
      </c>
      <c r="F1402" s="9" t="s">
        <v>10</v>
      </c>
      <c r="G1402" s="9" t="s">
        <v>16</v>
      </c>
      <c r="H1402" s="9" t="s">
        <v>11</v>
      </c>
      <c r="I1402" s="9" t="str">
        <f>IF(AND(Table1_2[[#This Row],[Credit_History]]="Poor",Table1_2[[#This Row],[Loan_Amount]]&lt;50000),"HIGH RISK","SAFE")</f>
        <v>HIGH RISK</v>
      </c>
      <c r="J1402" s="10" t="str">
        <f>IF(Table1_2[[#This Row],[Loan_Status]]="pending","follow-up needed","done")</f>
        <v>done</v>
      </c>
      <c r="K14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03" spans="1:11">
      <c r="A1403" s="9" t="s">
        <v>1430</v>
      </c>
      <c r="B1403" s="9" t="s">
        <v>36</v>
      </c>
      <c r="C1403" s="9" t="s">
        <v>46</v>
      </c>
      <c r="D1403">
        <v>17525</v>
      </c>
      <c r="E1403">
        <v>96987</v>
      </c>
      <c r="F1403" s="9" t="s">
        <v>10</v>
      </c>
      <c r="G1403" s="9" t="s">
        <v>24</v>
      </c>
      <c r="H1403" s="9" t="s">
        <v>11</v>
      </c>
      <c r="I1403" s="9" t="str">
        <f>IF(AND(Table1_2[[#This Row],[Credit_History]]="Poor",Table1_2[[#This Row],[Loan_Amount]]&lt;50000),"HIGH RISK","SAFE")</f>
        <v>SAFE</v>
      </c>
      <c r="J1403" s="10" t="str">
        <f>IF(Table1_2[[#This Row],[Loan_Status]]="pending","follow-up needed","done")</f>
        <v>follow-up needed</v>
      </c>
      <c r="K14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04" spans="1:11">
      <c r="A1404" s="9" t="s">
        <v>1431</v>
      </c>
      <c r="B1404" s="9" t="s">
        <v>19</v>
      </c>
      <c r="C1404" s="9" t="s">
        <v>14</v>
      </c>
      <c r="D1404">
        <v>139189</v>
      </c>
      <c r="E1404">
        <v>87428</v>
      </c>
      <c r="F1404" s="9" t="s">
        <v>15</v>
      </c>
      <c r="G1404" s="9" t="s">
        <v>11578</v>
      </c>
      <c r="H1404" s="9" t="s">
        <v>17</v>
      </c>
      <c r="I1404" s="9" t="str">
        <f>IF(AND(Table1_2[[#This Row],[Credit_History]]="Poor",Table1_2[[#This Row],[Loan_Amount]]&lt;50000),"HIGH RISK","SAFE")</f>
        <v>SAFE</v>
      </c>
      <c r="J1404" s="10" t="str">
        <f>IF(Table1_2[[#This Row],[Loan_Status]]="pending","follow-up needed","done")</f>
        <v>follow-up needed</v>
      </c>
      <c r="K14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05" spans="1:11">
      <c r="A1405" s="9" t="s">
        <v>1432</v>
      </c>
      <c r="B1405" s="9" t="s">
        <v>5032</v>
      </c>
      <c r="C1405" s="9" t="s">
        <v>14</v>
      </c>
      <c r="D1405">
        <v>127260</v>
      </c>
      <c r="E1405">
        <v>42187</v>
      </c>
      <c r="F1405" s="9" t="s">
        <v>10</v>
      </c>
      <c r="G1405" s="9" t="s">
        <v>11578</v>
      </c>
      <c r="H1405" s="9" t="s">
        <v>21</v>
      </c>
      <c r="I1405" s="9" t="str">
        <f>IF(AND(Table1_2[[#This Row],[Credit_History]]="Poor",Table1_2[[#This Row],[Loan_Amount]]&lt;50000),"HIGH RISK","SAFE")</f>
        <v>HIGH RISK</v>
      </c>
      <c r="J1405" s="10" t="str">
        <f>IF(Table1_2[[#This Row],[Loan_Status]]="pending","follow-up needed","done")</f>
        <v>follow-up needed</v>
      </c>
      <c r="K14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06" spans="1:11">
      <c r="A1406" s="9" t="s">
        <v>1433</v>
      </c>
      <c r="B1406" s="9" t="s">
        <v>5032</v>
      </c>
      <c r="C1406" s="9" t="s">
        <v>14</v>
      </c>
      <c r="D1406">
        <v>196047</v>
      </c>
      <c r="E1406">
        <v>93733</v>
      </c>
      <c r="F1406" s="9" t="s">
        <v>15</v>
      </c>
      <c r="G1406" s="9" t="s">
        <v>16</v>
      </c>
      <c r="H1406" s="9" t="s">
        <v>11</v>
      </c>
      <c r="I1406" s="9" t="str">
        <f>IF(AND(Table1_2[[#This Row],[Credit_History]]="Poor",Table1_2[[#This Row],[Loan_Amount]]&lt;50000),"HIGH RISK","SAFE")</f>
        <v>SAFE</v>
      </c>
      <c r="J1406" s="10" t="str">
        <f>IF(Table1_2[[#This Row],[Loan_Status]]="pending","follow-up needed","done")</f>
        <v>done</v>
      </c>
      <c r="K140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407" spans="1:11">
      <c r="A1407" s="9" t="s">
        <v>1434</v>
      </c>
      <c r="B1407" s="9" t="s">
        <v>36</v>
      </c>
      <c r="C1407" s="9" t="s">
        <v>9</v>
      </c>
      <c r="D1407">
        <v>113571</v>
      </c>
      <c r="E1407">
        <v>48263</v>
      </c>
      <c r="F1407" s="9" t="s">
        <v>10</v>
      </c>
      <c r="G1407" s="9" t="s">
        <v>16</v>
      </c>
      <c r="H1407" s="9" t="s">
        <v>31</v>
      </c>
      <c r="I1407" s="9" t="str">
        <f>IF(AND(Table1_2[[#This Row],[Credit_History]]="Poor",Table1_2[[#This Row],[Loan_Amount]]&lt;50000),"HIGH RISK","SAFE")</f>
        <v>HIGH RISK</v>
      </c>
      <c r="J1407" s="10" t="str">
        <f>IF(Table1_2[[#This Row],[Loan_Status]]="pending","follow-up needed","done")</f>
        <v>done</v>
      </c>
      <c r="K14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08" spans="1:11">
      <c r="A1408" s="9" t="s">
        <v>1435</v>
      </c>
      <c r="B1408" s="9" t="s">
        <v>5032</v>
      </c>
      <c r="C1408" s="9" t="s">
        <v>11579</v>
      </c>
      <c r="D1408">
        <v>163971</v>
      </c>
      <c r="E1408">
        <v>42705</v>
      </c>
      <c r="F1408" s="9" t="s">
        <v>10</v>
      </c>
      <c r="G1408" s="9" t="s">
        <v>24</v>
      </c>
      <c r="H1408" s="9" t="s">
        <v>11</v>
      </c>
      <c r="I1408" s="9" t="str">
        <f>IF(AND(Table1_2[[#This Row],[Credit_History]]="Poor",Table1_2[[#This Row],[Loan_Amount]]&lt;50000),"HIGH RISK","SAFE")</f>
        <v>HIGH RISK</v>
      </c>
      <c r="J1408" s="10" t="str">
        <f>IF(Table1_2[[#This Row],[Loan_Status]]="pending","follow-up needed","done")</f>
        <v>follow-up needed</v>
      </c>
      <c r="K14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09" spans="1:11">
      <c r="A1409" s="9" t="s">
        <v>1436</v>
      </c>
      <c r="B1409" s="9" t="s">
        <v>19</v>
      </c>
      <c r="C1409" s="9" t="s">
        <v>11579</v>
      </c>
      <c r="D1409">
        <v>27469</v>
      </c>
      <c r="E1409">
        <v>34325</v>
      </c>
      <c r="F1409" s="9" t="s">
        <v>15</v>
      </c>
      <c r="G1409" s="9" t="s">
        <v>24</v>
      </c>
      <c r="H1409" s="9" t="s">
        <v>11</v>
      </c>
      <c r="I1409" s="9" t="str">
        <f>IF(AND(Table1_2[[#This Row],[Credit_History]]="Poor",Table1_2[[#This Row],[Loan_Amount]]&lt;50000),"HIGH RISK","SAFE")</f>
        <v>SAFE</v>
      </c>
      <c r="J1409" s="10" t="str">
        <f>IF(Table1_2[[#This Row],[Loan_Status]]="pending","follow-up needed","done")</f>
        <v>follow-up needed</v>
      </c>
      <c r="K14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10" spans="1:11">
      <c r="A1410" s="9" t="s">
        <v>1437</v>
      </c>
      <c r="B1410" s="9" t="s">
        <v>36</v>
      </c>
      <c r="C1410" s="9" t="s">
        <v>14</v>
      </c>
      <c r="D1410">
        <v>144859</v>
      </c>
      <c r="E1410">
        <v>31302</v>
      </c>
      <c r="F1410" s="9" t="s">
        <v>10</v>
      </c>
      <c r="G1410" s="9" t="s">
        <v>11578</v>
      </c>
      <c r="H1410" s="9" t="s">
        <v>21</v>
      </c>
      <c r="I1410" s="9" t="str">
        <f>IF(AND(Table1_2[[#This Row],[Credit_History]]="Poor",Table1_2[[#This Row],[Loan_Amount]]&lt;50000),"HIGH RISK","SAFE")</f>
        <v>HIGH RISK</v>
      </c>
      <c r="J1410" s="10" t="str">
        <f>IF(Table1_2[[#This Row],[Loan_Status]]="pending","follow-up needed","done")</f>
        <v>follow-up needed</v>
      </c>
      <c r="K14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11" spans="1:11">
      <c r="A1411" s="9" t="s">
        <v>1438</v>
      </c>
      <c r="B1411" s="9" t="s">
        <v>36</v>
      </c>
      <c r="C1411" s="9" t="s">
        <v>46</v>
      </c>
      <c r="D1411">
        <v>197607</v>
      </c>
      <c r="E1411">
        <v>13537</v>
      </c>
      <c r="F1411" s="9" t="s">
        <v>15</v>
      </c>
      <c r="G1411" s="9" t="s">
        <v>24</v>
      </c>
      <c r="H1411" s="9" t="s">
        <v>11</v>
      </c>
      <c r="I1411" s="9" t="str">
        <f>IF(AND(Table1_2[[#This Row],[Credit_History]]="Poor",Table1_2[[#This Row],[Loan_Amount]]&lt;50000),"HIGH RISK","SAFE")</f>
        <v>SAFE</v>
      </c>
      <c r="J1411" s="10" t="str">
        <f>IF(Table1_2[[#This Row],[Loan_Status]]="pending","follow-up needed","done")</f>
        <v>follow-up needed</v>
      </c>
      <c r="K14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12" spans="1:11">
      <c r="A1412" s="9" t="s">
        <v>1439</v>
      </c>
      <c r="B1412" s="9" t="s">
        <v>19</v>
      </c>
      <c r="C1412" s="9" t="s">
        <v>11579</v>
      </c>
      <c r="D1412">
        <v>81849</v>
      </c>
      <c r="E1412">
        <v>77198</v>
      </c>
      <c r="F1412" s="9" t="s">
        <v>15</v>
      </c>
      <c r="G1412" s="9" t="s">
        <v>20</v>
      </c>
      <c r="H1412" s="9" t="s">
        <v>11</v>
      </c>
      <c r="I1412" s="9" t="str">
        <f>IF(AND(Table1_2[[#This Row],[Credit_History]]="Poor",Table1_2[[#This Row],[Loan_Amount]]&lt;50000),"HIGH RISK","SAFE")</f>
        <v>SAFE</v>
      </c>
      <c r="J1412" s="10" t="str">
        <f>IF(Table1_2[[#This Row],[Loan_Status]]="pending","follow-up needed","done")</f>
        <v>done</v>
      </c>
      <c r="K14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13" spans="1:11">
      <c r="A1413" s="9" t="s">
        <v>1440</v>
      </c>
      <c r="B1413" s="9" t="s">
        <v>19</v>
      </c>
      <c r="C1413" s="9" t="s">
        <v>9</v>
      </c>
      <c r="D1413">
        <v>20870</v>
      </c>
      <c r="E1413">
        <v>28188</v>
      </c>
      <c r="F1413" s="9" t="s">
        <v>10</v>
      </c>
      <c r="G1413" s="9" t="s">
        <v>24</v>
      </c>
      <c r="H1413" s="9" t="s">
        <v>11</v>
      </c>
      <c r="I1413" s="9" t="str">
        <f>IF(AND(Table1_2[[#This Row],[Credit_History]]="Poor",Table1_2[[#This Row],[Loan_Amount]]&lt;50000),"HIGH RISK","SAFE")</f>
        <v>HIGH RISK</v>
      </c>
      <c r="J1413" s="10" t="str">
        <f>IF(Table1_2[[#This Row],[Loan_Status]]="pending","follow-up needed","done")</f>
        <v>follow-up needed</v>
      </c>
      <c r="K14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14" spans="1:11">
      <c r="A1414" s="9" t="s">
        <v>1441</v>
      </c>
      <c r="B1414" s="9" t="s">
        <v>5032</v>
      </c>
      <c r="C1414" s="9" t="s">
        <v>46</v>
      </c>
      <c r="D1414">
        <v>130818</v>
      </c>
      <c r="E1414">
        <v>25612</v>
      </c>
      <c r="F1414" s="9" t="s">
        <v>10</v>
      </c>
      <c r="G1414" s="9" t="s">
        <v>16</v>
      </c>
      <c r="H1414" s="9" t="s">
        <v>11</v>
      </c>
      <c r="I1414" s="9" t="str">
        <f>IF(AND(Table1_2[[#This Row],[Credit_History]]="Poor",Table1_2[[#This Row],[Loan_Amount]]&lt;50000),"HIGH RISK","SAFE")</f>
        <v>HIGH RISK</v>
      </c>
      <c r="J1414" s="10" t="str">
        <f>IF(Table1_2[[#This Row],[Loan_Status]]="pending","follow-up needed","done")</f>
        <v>done</v>
      </c>
      <c r="K14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15" spans="1:11">
      <c r="A1415" s="9" t="s">
        <v>1442</v>
      </c>
      <c r="B1415" s="9" t="s">
        <v>19</v>
      </c>
      <c r="C1415" s="9" t="s">
        <v>9</v>
      </c>
      <c r="D1415">
        <v>131953</v>
      </c>
      <c r="E1415">
        <v>42924</v>
      </c>
      <c r="F1415" s="9" t="s">
        <v>10</v>
      </c>
      <c r="G1415" s="9" t="s">
        <v>20</v>
      </c>
      <c r="H1415" s="9" t="s">
        <v>17</v>
      </c>
      <c r="I1415" s="9" t="str">
        <f>IF(AND(Table1_2[[#This Row],[Credit_History]]="Poor",Table1_2[[#This Row],[Loan_Amount]]&lt;50000),"HIGH RISK","SAFE")</f>
        <v>HIGH RISK</v>
      </c>
      <c r="J1415" s="10" t="str">
        <f>IF(Table1_2[[#This Row],[Loan_Status]]="pending","follow-up needed","done")</f>
        <v>done</v>
      </c>
      <c r="K14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16" spans="1:11">
      <c r="A1416" s="9" t="s">
        <v>1443</v>
      </c>
      <c r="B1416" s="9" t="s">
        <v>19</v>
      </c>
      <c r="C1416" s="9" t="s">
        <v>46</v>
      </c>
      <c r="D1416">
        <v>39299</v>
      </c>
      <c r="E1416">
        <v>32038</v>
      </c>
      <c r="F1416" s="9" t="s">
        <v>10</v>
      </c>
      <c r="G1416" s="9" t="s">
        <v>20</v>
      </c>
      <c r="H1416" s="9" t="s">
        <v>11</v>
      </c>
      <c r="I1416" s="9" t="str">
        <f>IF(AND(Table1_2[[#This Row],[Credit_History]]="Poor",Table1_2[[#This Row],[Loan_Amount]]&lt;50000),"HIGH RISK","SAFE")</f>
        <v>HIGH RISK</v>
      </c>
      <c r="J1416" s="10" t="str">
        <f>IF(Table1_2[[#This Row],[Loan_Status]]="pending","follow-up needed","done")</f>
        <v>done</v>
      </c>
      <c r="K14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17" spans="1:11">
      <c r="A1417" s="9" t="s">
        <v>1444</v>
      </c>
      <c r="B1417" s="9" t="s">
        <v>36</v>
      </c>
      <c r="C1417" s="9" t="s">
        <v>14</v>
      </c>
      <c r="D1417">
        <v>61492</v>
      </c>
      <c r="E1417">
        <v>33773</v>
      </c>
      <c r="F1417" s="9" t="s">
        <v>10</v>
      </c>
      <c r="G1417" s="9" t="s">
        <v>20</v>
      </c>
      <c r="H1417" s="9" t="s">
        <v>11</v>
      </c>
      <c r="I1417" s="9" t="str">
        <f>IF(AND(Table1_2[[#This Row],[Credit_History]]="Poor",Table1_2[[#This Row],[Loan_Amount]]&lt;50000),"HIGH RISK","SAFE")</f>
        <v>HIGH RISK</v>
      </c>
      <c r="J1417" s="10" t="str">
        <f>IF(Table1_2[[#This Row],[Loan_Status]]="pending","follow-up needed","done")</f>
        <v>done</v>
      </c>
      <c r="K14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18" spans="1:11">
      <c r="A1418" s="9" t="s">
        <v>1445</v>
      </c>
      <c r="B1418" s="9" t="s">
        <v>5032</v>
      </c>
      <c r="C1418" s="9" t="s">
        <v>9</v>
      </c>
      <c r="D1418">
        <v>135190</v>
      </c>
      <c r="E1418">
        <v>63794</v>
      </c>
      <c r="F1418" s="9" t="s">
        <v>10</v>
      </c>
      <c r="G1418" s="9" t="s">
        <v>16</v>
      </c>
      <c r="H1418" s="9" t="s">
        <v>17</v>
      </c>
      <c r="I1418" s="9" t="str">
        <f>IF(AND(Table1_2[[#This Row],[Credit_History]]="Poor",Table1_2[[#This Row],[Loan_Amount]]&lt;50000),"HIGH RISK","SAFE")</f>
        <v>SAFE</v>
      </c>
      <c r="J1418" s="10" t="str">
        <f>IF(Table1_2[[#This Row],[Loan_Status]]="pending","follow-up needed","done")</f>
        <v>done</v>
      </c>
      <c r="K14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19" spans="1:11">
      <c r="A1419" s="9" t="s">
        <v>1446</v>
      </c>
      <c r="B1419" s="9" t="s">
        <v>5032</v>
      </c>
      <c r="C1419" s="9" t="s">
        <v>11579</v>
      </c>
      <c r="D1419">
        <v>135696</v>
      </c>
      <c r="E1419">
        <v>18514</v>
      </c>
      <c r="F1419" s="9" t="s">
        <v>10</v>
      </c>
      <c r="G1419" s="9" t="s">
        <v>11578</v>
      </c>
      <c r="H1419" s="9" t="s">
        <v>11</v>
      </c>
      <c r="I1419" s="9" t="str">
        <f>IF(AND(Table1_2[[#This Row],[Credit_History]]="Poor",Table1_2[[#This Row],[Loan_Amount]]&lt;50000),"HIGH RISK","SAFE")</f>
        <v>HIGH RISK</v>
      </c>
      <c r="J1419" s="10" t="str">
        <f>IF(Table1_2[[#This Row],[Loan_Status]]="pending","follow-up needed","done")</f>
        <v>follow-up needed</v>
      </c>
      <c r="K14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20" spans="1:11">
      <c r="A1420" s="9" t="s">
        <v>1447</v>
      </c>
      <c r="B1420" s="9" t="s">
        <v>19</v>
      </c>
      <c r="C1420" s="9" t="s">
        <v>14</v>
      </c>
      <c r="D1420">
        <v>17810</v>
      </c>
      <c r="E1420">
        <v>45483</v>
      </c>
      <c r="F1420" s="9" t="s">
        <v>15</v>
      </c>
      <c r="G1420" s="9" t="s">
        <v>11578</v>
      </c>
      <c r="H1420" s="9" t="s">
        <v>17</v>
      </c>
      <c r="I1420" s="9" t="str">
        <f>IF(AND(Table1_2[[#This Row],[Credit_History]]="Poor",Table1_2[[#This Row],[Loan_Amount]]&lt;50000),"HIGH RISK","SAFE")</f>
        <v>SAFE</v>
      </c>
      <c r="J1420" s="10" t="str">
        <f>IF(Table1_2[[#This Row],[Loan_Status]]="pending","follow-up needed","done")</f>
        <v>follow-up needed</v>
      </c>
      <c r="K14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21" spans="1:11">
      <c r="A1421" s="9" t="s">
        <v>1448</v>
      </c>
      <c r="B1421" s="9" t="s">
        <v>36</v>
      </c>
      <c r="C1421" s="9" t="s">
        <v>11579</v>
      </c>
      <c r="D1421">
        <v>190738</v>
      </c>
      <c r="E1421">
        <v>99308</v>
      </c>
      <c r="F1421" s="9" t="s">
        <v>10</v>
      </c>
      <c r="G1421" s="9" t="s">
        <v>24</v>
      </c>
      <c r="H1421" s="9" t="s">
        <v>11</v>
      </c>
      <c r="I1421" s="9" t="str">
        <f>IF(AND(Table1_2[[#This Row],[Credit_History]]="Poor",Table1_2[[#This Row],[Loan_Amount]]&lt;50000),"HIGH RISK","SAFE")</f>
        <v>SAFE</v>
      </c>
      <c r="J1421" s="10" t="str">
        <f>IF(Table1_2[[#This Row],[Loan_Status]]="pending","follow-up needed","done")</f>
        <v>follow-up needed</v>
      </c>
      <c r="K14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22" spans="1:11">
      <c r="A1422" s="9" t="s">
        <v>1449</v>
      </c>
      <c r="B1422" s="9" t="s">
        <v>36</v>
      </c>
      <c r="C1422" s="9" t="s">
        <v>9</v>
      </c>
      <c r="D1422">
        <v>35652</v>
      </c>
      <c r="E1422">
        <v>49565</v>
      </c>
      <c r="F1422" s="9" t="s">
        <v>15</v>
      </c>
      <c r="G1422" s="9" t="s">
        <v>11578</v>
      </c>
      <c r="H1422" s="9" t="s">
        <v>21</v>
      </c>
      <c r="I1422" s="9" t="str">
        <f>IF(AND(Table1_2[[#This Row],[Credit_History]]="Poor",Table1_2[[#This Row],[Loan_Amount]]&lt;50000),"HIGH RISK","SAFE")</f>
        <v>SAFE</v>
      </c>
      <c r="J1422" s="10" t="str">
        <f>IF(Table1_2[[#This Row],[Loan_Status]]="pending","follow-up needed","done")</f>
        <v>follow-up needed</v>
      </c>
      <c r="K14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23" spans="1:11">
      <c r="A1423" s="9" t="s">
        <v>1450</v>
      </c>
      <c r="B1423" s="9" t="s">
        <v>19</v>
      </c>
      <c r="C1423" s="9" t="s">
        <v>11579</v>
      </c>
      <c r="D1423">
        <v>91875</v>
      </c>
      <c r="E1423">
        <v>99883</v>
      </c>
      <c r="F1423" s="9" t="s">
        <v>10</v>
      </c>
      <c r="G1423" s="9" t="s">
        <v>24</v>
      </c>
      <c r="H1423" s="9" t="s">
        <v>17</v>
      </c>
      <c r="I1423" s="9" t="str">
        <f>IF(AND(Table1_2[[#This Row],[Credit_History]]="Poor",Table1_2[[#This Row],[Loan_Amount]]&lt;50000),"HIGH RISK","SAFE")</f>
        <v>SAFE</v>
      </c>
      <c r="J1423" s="10" t="str">
        <f>IF(Table1_2[[#This Row],[Loan_Status]]="pending","follow-up needed","done")</f>
        <v>follow-up needed</v>
      </c>
      <c r="K14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24" spans="1:11">
      <c r="A1424" s="9" t="s">
        <v>1451</v>
      </c>
      <c r="B1424" s="9" t="s">
        <v>19</v>
      </c>
      <c r="C1424" s="9" t="s">
        <v>11579</v>
      </c>
      <c r="D1424">
        <v>99479</v>
      </c>
      <c r="E1424">
        <v>42056</v>
      </c>
      <c r="F1424" s="9" t="s">
        <v>10</v>
      </c>
      <c r="G1424" s="9" t="s">
        <v>20</v>
      </c>
      <c r="H1424" s="9" t="s">
        <v>31</v>
      </c>
      <c r="I1424" s="9" t="str">
        <f>IF(AND(Table1_2[[#This Row],[Credit_History]]="Poor",Table1_2[[#This Row],[Loan_Amount]]&lt;50000),"HIGH RISK","SAFE")</f>
        <v>HIGH RISK</v>
      </c>
      <c r="J1424" s="10" t="str">
        <f>IF(Table1_2[[#This Row],[Loan_Status]]="pending","follow-up needed","done")</f>
        <v>done</v>
      </c>
      <c r="K14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25" spans="1:11">
      <c r="A1425" s="9" t="s">
        <v>1452</v>
      </c>
      <c r="B1425" s="9" t="s">
        <v>19</v>
      </c>
      <c r="C1425" s="9" t="s">
        <v>11579</v>
      </c>
      <c r="D1425">
        <v>163792</v>
      </c>
      <c r="E1425">
        <v>14971</v>
      </c>
      <c r="F1425" s="9" t="s">
        <v>10</v>
      </c>
      <c r="G1425" s="9" t="s">
        <v>16</v>
      </c>
      <c r="H1425" s="9" t="s">
        <v>11</v>
      </c>
      <c r="I1425" s="9" t="str">
        <f>IF(AND(Table1_2[[#This Row],[Credit_History]]="Poor",Table1_2[[#This Row],[Loan_Amount]]&lt;50000),"HIGH RISK","SAFE")</f>
        <v>HIGH RISK</v>
      </c>
      <c r="J1425" s="10" t="str">
        <f>IF(Table1_2[[#This Row],[Loan_Status]]="pending","follow-up needed","done")</f>
        <v>done</v>
      </c>
      <c r="K14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26" spans="1:11">
      <c r="A1426" s="9" t="s">
        <v>1453</v>
      </c>
      <c r="B1426" s="9" t="s">
        <v>36</v>
      </c>
      <c r="C1426" s="9" t="s">
        <v>11579</v>
      </c>
      <c r="D1426">
        <v>61322</v>
      </c>
      <c r="E1426">
        <v>87457</v>
      </c>
      <c r="F1426" s="9" t="s">
        <v>15</v>
      </c>
      <c r="G1426" s="9" t="s">
        <v>20</v>
      </c>
      <c r="H1426" s="9" t="s">
        <v>11</v>
      </c>
      <c r="I1426" s="9" t="str">
        <f>IF(AND(Table1_2[[#This Row],[Credit_History]]="Poor",Table1_2[[#This Row],[Loan_Amount]]&lt;50000),"HIGH RISK","SAFE")</f>
        <v>SAFE</v>
      </c>
      <c r="J1426" s="10" t="str">
        <f>IF(Table1_2[[#This Row],[Loan_Status]]="pending","follow-up needed","done")</f>
        <v>done</v>
      </c>
      <c r="K14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27" spans="1:11">
      <c r="A1427" s="9" t="s">
        <v>1454</v>
      </c>
      <c r="B1427" s="9" t="s">
        <v>5032</v>
      </c>
      <c r="C1427" s="9" t="s">
        <v>14</v>
      </c>
      <c r="D1427">
        <v>127177</v>
      </c>
      <c r="E1427">
        <v>90999</v>
      </c>
      <c r="F1427" s="9" t="s">
        <v>15</v>
      </c>
      <c r="G1427" s="9" t="s">
        <v>24</v>
      </c>
      <c r="H1427" s="9" t="s">
        <v>31</v>
      </c>
      <c r="I1427" s="9" t="str">
        <f>IF(AND(Table1_2[[#This Row],[Credit_History]]="Poor",Table1_2[[#This Row],[Loan_Amount]]&lt;50000),"HIGH RISK","SAFE")</f>
        <v>SAFE</v>
      </c>
      <c r="J1427" s="10" t="str">
        <f>IF(Table1_2[[#This Row],[Loan_Status]]="pending","follow-up needed","done")</f>
        <v>follow-up needed</v>
      </c>
      <c r="K14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28" spans="1:11">
      <c r="A1428" s="9" t="s">
        <v>1455</v>
      </c>
      <c r="B1428" s="9" t="s">
        <v>19</v>
      </c>
      <c r="C1428" s="9" t="s">
        <v>9</v>
      </c>
      <c r="D1428">
        <v>146678</v>
      </c>
      <c r="E1428">
        <v>43996</v>
      </c>
      <c r="F1428" s="9" t="s">
        <v>10</v>
      </c>
      <c r="G1428" s="9" t="s">
        <v>16</v>
      </c>
      <c r="H1428" s="9" t="s">
        <v>21</v>
      </c>
      <c r="I1428" s="9" t="str">
        <f>IF(AND(Table1_2[[#This Row],[Credit_History]]="Poor",Table1_2[[#This Row],[Loan_Amount]]&lt;50000),"HIGH RISK","SAFE")</f>
        <v>HIGH RISK</v>
      </c>
      <c r="J1428" s="10" t="str">
        <f>IF(Table1_2[[#This Row],[Loan_Status]]="pending","follow-up needed","done")</f>
        <v>done</v>
      </c>
      <c r="K14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29" spans="1:11">
      <c r="A1429" s="9" t="s">
        <v>1456</v>
      </c>
      <c r="B1429" s="9" t="s">
        <v>19</v>
      </c>
      <c r="C1429" s="9" t="s">
        <v>14</v>
      </c>
      <c r="D1429">
        <v>59129</v>
      </c>
      <c r="E1429">
        <v>92387</v>
      </c>
      <c r="F1429" s="9" t="s">
        <v>10</v>
      </c>
      <c r="G1429" s="9" t="s">
        <v>20</v>
      </c>
      <c r="H1429" s="9" t="s">
        <v>17</v>
      </c>
      <c r="I1429" s="9" t="str">
        <f>IF(AND(Table1_2[[#This Row],[Credit_History]]="Poor",Table1_2[[#This Row],[Loan_Amount]]&lt;50000),"HIGH RISK","SAFE")</f>
        <v>SAFE</v>
      </c>
      <c r="J1429" s="10" t="str">
        <f>IF(Table1_2[[#This Row],[Loan_Status]]="pending","follow-up needed","done")</f>
        <v>done</v>
      </c>
      <c r="K14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30" spans="1:11">
      <c r="A1430" s="9" t="s">
        <v>1457</v>
      </c>
      <c r="B1430" s="9" t="s">
        <v>19</v>
      </c>
      <c r="C1430" s="9" t="s">
        <v>11579</v>
      </c>
      <c r="D1430">
        <v>14648</v>
      </c>
      <c r="E1430">
        <v>82610</v>
      </c>
      <c r="F1430" s="9" t="s">
        <v>10</v>
      </c>
      <c r="G1430" s="9" t="s">
        <v>16</v>
      </c>
      <c r="H1430" s="9" t="s">
        <v>11</v>
      </c>
      <c r="I1430" s="9" t="str">
        <f>IF(AND(Table1_2[[#This Row],[Credit_History]]="Poor",Table1_2[[#This Row],[Loan_Amount]]&lt;50000),"HIGH RISK","SAFE")</f>
        <v>SAFE</v>
      </c>
      <c r="J1430" s="10" t="str">
        <f>IF(Table1_2[[#This Row],[Loan_Status]]="pending","follow-up needed","done")</f>
        <v>done</v>
      </c>
      <c r="K14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31" spans="1:11">
      <c r="A1431" s="9" t="s">
        <v>1458</v>
      </c>
      <c r="B1431" s="9" t="s">
        <v>36</v>
      </c>
      <c r="C1431" s="9" t="s">
        <v>14</v>
      </c>
      <c r="D1431">
        <v>66798</v>
      </c>
      <c r="E1431">
        <v>86735</v>
      </c>
      <c r="F1431" s="9" t="s">
        <v>10</v>
      </c>
      <c r="G1431" s="9" t="s">
        <v>11578</v>
      </c>
      <c r="H1431" s="9" t="s">
        <v>11</v>
      </c>
      <c r="I1431" s="9" t="str">
        <f>IF(AND(Table1_2[[#This Row],[Credit_History]]="Poor",Table1_2[[#This Row],[Loan_Amount]]&lt;50000),"HIGH RISK","SAFE")</f>
        <v>SAFE</v>
      </c>
      <c r="J1431" s="10" t="str">
        <f>IF(Table1_2[[#This Row],[Loan_Status]]="pending","follow-up needed","done")</f>
        <v>follow-up needed</v>
      </c>
      <c r="K14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32" spans="1:11">
      <c r="A1432" s="9" t="s">
        <v>1459</v>
      </c>
      <c r="B1432" s="9" t="s">
        <v>19</v>
      </c>
      <c r="C1432" s="9" t="s">
        <v>11579</v>
      </c>
      <c r="D1432">
        <v>131150</v>
      </c>
      <c r="E1432">
        <v>52755</v>
      </c>
      <c r="F1432" s="9" t="s">
        <v>10</v>
      </c>
      <c r="G1432" s="9" t="s">
        <v>11578</v>
      </c>
      <c r="H1432" s="9" t="s">
        <v>11</v>
      </c>
      <c r="I1432" s="9" t="str">
        <f>IF(AND(Table1_2[[#This Row],[Credit_History]]="Poor",Table1_2[[#This Row],[Loan_Amount]]&lt;50000),"HIGH RISK","SAFE")</f>
        <v>SAFE</v>
      </c>
      <c r="J1432" s="10" t="str">
        <f>IF(Table1_2[[#This Row],[Loan_Status]]="pending","follow-up needed","done")</f>
        <v>follow-up needed</v>
      </c>
      <c r="K14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33" spans="1:11">
      <c r="A1433" s="9" t="s">
        <v>1460</v>
      </c>
      <c r="B1433" s="9" t="s">
        <v>36</v>
      </c>
      <c r="C1433" s="9" t="s">
        <v>11579</v>
      </c>
      <c r="D1433">
        <v>116375</v>
      </c>
      <c r="E1433">
        <v>59423</v>
      </c>
      <c r="F1433" s="9" t="s">
        <v>10</v>
      </c>
      <c r="G1433" s="9" t="s">
        <v>24</v>
      </c>
      <c r="H1433" s="9" t="s">
        <v>31</v>
      </c>
      <c r="I1433" s="9" t="str">
        <f>IF(AND(Table1_2[[#This Row],[Credit_History]]="Poor",Table1_2[[#This Row],[Loan_Amount]]&lt;50000),"HIGH RISK","SAFE")</f>
        <v>SAFE</v>
      </c>
      <c r="J1433" s="10" t="str">
        <f>IF(Table1_2[[#This Row],[Loan_Status]]="pending","follow-up needed","done")</f>
        <v>follow-up needed</v>
      </c>
      <c r="K14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34" spans="1:11">
      <c r="A1434" s="9" t="s">
        <v>1461</v>
      </c>
      <c r="B1434" s="9" t="s">
        <v>36</v>
      </c>
      <c r="C1434" s="9" t="s">
        <v>9</v>
      </c>
      <c r="D1434">
        <v>79399</v>
      </c>
      <c r="E1434">
        <v>18600</v>
      </c>
      <c r="F1434" s="9" t="s">
        <v>10</v>
      </c>
      <c r="G1434" s="9" t="s">
        <v>20</v>
      </c>
      <c r="H1434" s="9" t="s">
        <v>11</v>
      </c>
      <c r="I1434" s="9" t="str">
        <f>IF(AND(Table1_2[[#This Row],[Credit_History]]="Poor",Table1_2[[#This Row],[Loan_Amount]]&lt;50000),"HIGH RISK","SAFE")</f>
        <v>HIGH RISK</v>
      </c>
      <c r="J1434" s="10" t="str">
        <f>IF(Table1_2[[#This Row],[Loan_Status]]="pending","follow-up needed","done")</f>
        <v>done</v>
      </c>
      <c r="K14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35" spans="1:11">
      <c r="A1435" s="9" t="s">
        <v>1462</v>
      </c>
      <c r="B1435" s="9" t="s">
        <v>36</v>
      </c>
      <c r="C1435" s="9" t="s">
        <v>14</v>
      </c>
      <c r="D1435">
        <v>112964</v>
      </c>
      <c r="E1435">
        <v>47759</v>
      </c>
      <c r="F1435" s="9" t="s">
        <v>10</v>
      </c>
      <c r="G1435" s="9" t="s">
        <v>11578</v>
      </c>
      <c r="H1435" s="9" t="s">
        <v>17</v>
      </c>
      <c r="I1435" s="9" t="str">
        <f>IF(AND(Table1_2[[#This Row],[Credit_History]]="Poor",Table1_2[[#This Row],[Loan_Amount]]&lt;50000),"HIGH RISK","SAFE")</f>
        <v>HIGH RISK</v>
      </c>
      <c r="J1435" s="10" t="str">
        <f>IF(Table1_2[[#This Row],[Loan_Status]]="pending","follow-up needed","done")</f>
        <v>follow-up needed</v>
      </c>
      <c r="K14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36" spans="1:11">
      <c r="A1436" s="9" t="s">
        <v>1463</v>
      </c>
      <c r="B1436" s="9" t="s">
        <v>5032</v>
      </c>
      <c r="C1436" s="9" t="s">
        <v>11579</v>
      </c>
      <c r="D1436">
        <v>41206</v>
      </c>
      <c r="E1436">
        <v>83872</v>
      </c>
      <c r="F1436" s="9" t="s">
        <v>15</v>
      </c>
      <c r="G1436" s="9" t="s">
        <v>16</v>
      </c>
      <c r="H1436" s="9" t="s">
        <v>21</v>
      </c>
      <c r="I1436" s="9" t="str">
        <f>IF(AND(Table1_2[[#This Row],[Credit_History]]="Poor",Table1_2[[#This Row],[Loan_Amount]]&lt;50000),"HIGH RISK","SAFE")</f>
        <v>SAFE</v>
      </c>
      <c r="J1436" s="10" t="str">
        <f>IF(Table1_2[[#This Row],[Loan_Status]]="pending","follow-up needed","done")</f>
        <v>done</v>
      </c>
      <c r="K14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37" spans="1:11">
      <c r="A1437" s="9" t="s">
        <v>1464</v>
      </c>
      <c r="B1437" s="9" t="s">
        <v>19</v>
      </c>
      <c r="C1437" s="9" t="s">
        <v>46</v>
      </c>
      <c r="D1437">
        <v>147069</v>
      </c>
      <c r="E1437">
        <v>20821</v>
      </c>
      <c r="F1437" s="9" t="s">
        <v>10</v>
      </c>
      <c r="G1437" s="9" t="s">
        <v>16</v>
      </c>
      <c r="H1437" s="9" t="s">
        <v>11</v>
      </c>
      <c r="I1437" s="9" t="str">
        <f>IF(AND(Table1_2[[#This Row],[Credit_History]]="Poor",Table1_2[[#This Row],[Loan_Amount]]&lt;50000),"HIGH RISK","SAFE")</f>
        <v>HIGH RISK</v>
      </c>
      <c r="J1437" s="10" t="str">
        <f>IF(Table1_2[[#This Row],[Loan_Status]]="pending","follow-up needed","done")</f>
        <v>done</v>
      </c>
      <c r="K14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38" spans="1:11">
      <c r="A1438" s="9" t="s">
        <v>1465</v>
      </c>
      <c r="B1438" s="9" t="s">
        <v>19</v>
      </c>
      <c r="C1438" s="9" t="s">
        <v>11579</v>
      </c>
      <c r="D1438">
        <v>13243</v>
      </c>
      <c r="E1438">
        <v>33437</v>
      </c>
      <c r="F1438" s="9" t="s">
        <v>15</v>
      </c>
      <c r="G1438" s="9" t="s">
        <v>24</v>
      </c>
      <c r="H1438" s="9" t="s">
        <v>21</v>
      </c>
      <c r="I1438" s="9" t="str">
        <f>IF(AND(Table1_2[[#This Row],[Credit_History]]="Poor",Table1_2[[#This Row],[Loan_Amount]]&lt;50000),"HIGH RISK","SAFE")</f>
        <v>SAFE</v>
      </c>
      <c r="J1438" s="10" t="str">
        <f>IF(Table1_2[[#This Row],[Loan_Status]]="pending","follow-up needed","done")</f>
        <v>follow-up needed</v>
      </c>
      <c r="K14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39" spans="1:11">
      <c r="A1439" s="9" t="s">
        <v>1466</v>
      </c>
      <c r="B1439" s="9" t="s">
        <v>19</v>
      </c>
      <c r="C1439" s="9" t="s">
        <v>9</v>
      </c>
      <c r="D1439">
        <v>175550</v>
      </c>
      <c r="E1439">
        <v>57430</v>
      </c>
      <c r="F1439" s="9" t="s">
        <v>15</v>
      </c>
      <c r="G1439" s="9" t="s">
        <v>11578</v>
      </c>
      <c r="H1439" s="9" t="s">
        <v>11</v>
      </c>
      <c r="I1439" s="9" t="str">
        <f>IF(AND(Table1_2[[#This Row],[Credit_History]]="Poor",Table1_2[[#This Row],[Loan_Amount]]&lt;50000),"HIGH RISK","SAFE")</f>
        <v>SAFE</v>
      </c>
      <c r="J1439" s="10" t="str">
        <f>IF(Table1_2[[#This Row],[Loan_Status]]="pending","follow-up needed","done")</f>
        <v>follow-up needed</v>
      </c>
      <c r="K14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40" spans="1:11">
      <c r="A1440" s="9" t="s">
        <v>1467</v>
      </c>
      <c r="B1440" s="9" t="s">
        <v>5032</v>
      </c>
      <c r="C1440" s="9" t="s">
        <v>46</v>
      </c>
      <c r="D1440">
        <v>17770</v>
      </c>
      <c r="E1440">
        <v>25555</v>
      </c>
      <c r="F1440" s="9" t="s">
        <v>15</v>
      </c>
      <c r="G1440" s="9" t="s">
        <v>11578</v>
      </c>
      <c r="H1440" s="9" t="s">
        <v>17</v>
      </c>
      <c r="I1440" s="9" t="str">
        <f>IF(AND(Table1_2[[#This Row],[Credit_History]]="Poor",Table1_2[[#This Row],[Loan_Amount]]&lt;50000),"HIGH RISK","SAFE")</f>
        <v>SAFE</v>
      </c>
      <c r="J1440" s="10" t="str">
        <f>IF(Table1_2[[#This Row],[Loan_Status]]="pending","follow-up needed","done")</f>
        <v>follow-up needed</v>
      </c>
      <c r="K14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41" spans="1:11">
      <c r="A1441" s="9" t="s">
        <v>1468</v>
      </c>
      <c r="B1441" s="9" t="s">
        <v>19</v>
      </c>
      <c r="C1441" s="9" t="s">
        <v>14</v>
      </c>
      <c r="D1441">
        <v>125827</v>
      </c>
      <c r="E1441">
        <v>56416</v>
      </c>
      <c r="F1441" s="9" t="s">
        <v>10</v>
      </c>
      <c r="G1441" s="9" t="s">
        <v>11578</v>
      </c>
      <c r="H1441" s="9" t="s">
        <v>11</v>
      </c>
      <c r="I1441" s="9" t="str">
        <f>IF(AND(Table1_2[[#This Row],[Credit_History]]="Poor",Table1_2[[#This Row],[Loan_Amount]]&lt;50000),"HIGH RISK","SAFE")</f>
        <v>SAFE</v>
      </c>
      <c r="J1441" s="10" t="str">
        <f>IF(Table1_2[[#This Row],[Loan_Status]]="pending","follow-up needed","done")</f>
        <v>follow-up needed</v>
      </c>
      <c r="K14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42" spans="1:11">
      <c r="A1442" s="9" t="s">
        <v>1469</v>
      </c>
      <c r="B1442" s="9" t="s">
        <v>19</v>
      </c>
      <c r="C1442" s="9" t="s">
        <v>14</v>
      </c>
      <c r="D1442">
        <v>45791</v>
      </c>
      <c r="E1442">
        <v>70706</v>
      </c>
      <c r="F1442" s="9" t="s">
        <v>10</v>
      </c>
      <c r="G1442" s="9" t="s">
        <v>11578</v>
      </c>
      <c r="H1442" s="9" t="s">
        <v>31</v>
      </c>
      <c r="I1442" s="9" t="str">
        <f>IF(AND(Table1_2[[#This Row],[Credit_History]]="Poor",Table1_2[[#This Row],[Loan_Amount]]&lt;50000),"HIGH RISK","SAFE")</f>
        <v>SAFE</v>
      </c>
      <c r="J1442" s="10" t="str">
        <f>IF(Table1_2[[#This Row],[Loan_Status]]="pending","follow-up needed","done")</f>
        <v>follow-up needed</v>
      </c>
      <c r="K14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43" spans="1:11">
      <c r="A1443" s="9" t="s">
        <v>1470</v>
      </c>
      <c r="B1443" s="9" t="s">
        <v>19</v>
      </c>
      <c r="C1443" s="9" t="s">
        <v>9</v>
      </c>
      <c r="D1443">
        <v>79329</v>
      </c>
      <c r="E1443">
        <v>31893</v>
      </c>
      <c r="F1443" s="9" t="s">
        <v>15</v>
      </c>
      <c r="G1443" s="9" t="s">
        <v>16</v>
      </c>
      <c r="H1443" s="9" t="s">
        <v>17</v>
      </c>
      <c r="I1443" s="9" t="str">
        <f>IF(AND(Table1_2[[#This Row],[Credit_History]]="Poor",Table1_2[[#This Row],[Loan_Amount]]&lt;50000),"HIGH RISK","SAFE")</f>
        <v>SAFE</v>
      </c>
      <c r="J1443" s="10" t="str">
        <f>IF(Table1_2[[#This Row],[Loan_Status]]="pending","follow-up needed","done")</f>
        <v>done</v>
      </c>
      <c r="K144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444" spans="1:11">
      <c r="A1444" s="9" t="s">
        <v>1471</v>
      </c>
      <c r="B1444" s="9" t="s">
        <v>5032</v>
      </c>
      <c r="C1444" s="9" t="s">
        <v>11579</v>
      </c>
      <c r="D1444">
        <v>38779</v>
      </c>
      <c r="E1444">
        <v>63095</v>
      </c>
      <c r="F1444" s="9" t="s">
        <v>10</v>
      </c>
      <c r="G1444" s="9" t="s">
        <v>16</v>
      </c>
      <c r="H1444" s="9" t="s">
        <v>21</v>
      </c>
      <c r="I1444" s="9" t="str">
        <f>IF(AND(Table1_2[[#This Row],[Credit_History]]="Poor",Table1_2[[#This Row],[Loan_Amount]]&lt;50000),"HIGH RISK","SAFE")</f>
        <v>SAFE</v>
      </c>
      <c r="J1444" s="10" t="str">
        <f>IF(Table1_2[[#This Row],[Loan_Status]]="pending","follow-up needed","done")</f>
        <v>done</v>
      </c>
      <c r="K14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45" spans="1:11">
      <c r="A1445" s="9" t="s">
        <v>1472</v>
      </c>
      <c r="B1445" s="9" t="s">
        <v>36</v>
      </c>
      <c r="C1445" s="9" t="s">
        <v>11579</v>
      </c>
      <c r="D1445">
        <v>46540</v>
      </c>
      <c r="E1445">
        <v>83731</v>
      </c>
      <c r="F1445" s="9" t="s">
        <v>10</v>
      </c>
      <c r="G1445" s="9" t="s">
        <v>11578</v>
      </c>
      <c r="H1445" s="9" t="s">
        <v>31</v>
      </c>
      <c r="I1445" s="9" t="str">
        <f>IF(AND(Table1_2[[#This Row],[Credit_History]]="Poor",Table1_2[[#This Row],[Loan_Amount]]&lt;50000),"HIGH RISK","SAFE")</f>
        <v>SAFE</v>
      </c>
      <c r="J1445" s="10" t="str">
        <f>IF(Table1_2[[#This Row],[Loan_Status]]="pending","follow-up needed","done")</f>
        <v>follow-up needed</v>
      </c>
      <c r="K14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46" spans="1:11">
      <c r="A1446" s="9" t="s">
        <v>1473</v>
      </c>
      <c r="B1446" s="9" t="s">
        <v>19</v>
      </c>
      <c r="C1446" s="9" t="s">
        <v>14</v>
      </c>
      <c r="D1446">
        <v>46051</v>
      </c>
      <c r="E1446">
        <v>82141</v>
      </c>
      <c r="F1446" s="9" t="s">
        <v>10</v>
      </c>
      <c r="G1446" s="9" t="s">
        <v>16</v>
      </c>
      <c r="H1446" s="9" t="s">
        <v>17</v>
      </c>
      <c r="I1446" s="9" t="str">
        <f>IF(AND(Table1_2[[#This Row],[Credit_History]]="Poor",Table1_2[[#This Row],[Loan_Amount]]&lt;50000),"HIGH RISK","SAFE")</f>
        <v>SAFE</v>
      </c>
      <c r="J1446" s="10" t="str">
        <f>IF(Table1_2[[#This Row],[Loan_Status]]="pending","follow-up needed","done")</f>
        <v>done</v>
      </c>
      <c r="K14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47" spans="1:11">
      <c r="A1447" s="9" t="s">
        <v>1474</v>
      </c>
      <c r="B1447" s="9" t="s">
        <v>36</v>
      </c>
      <c r="C1447" s="9" t="s">
        <v>46</v>
      </c>
      <c r="D1447">
        <v>172889</v>
      </c>
      <c r="E1447">
        <v>86649</v>
      </c>
      <c r="F1447" s="9" t="s">
        <v>15</v>
      </c>
      <c r="G1447" s="9" t="s">
        <v>11578</v>
      </c>
      <c r="H1447" s="9" t="s">
        <v>17</v>
      </c>
      <c r="I1447" s="9" t="str">
        <f>IF(AND(Table1_2[[#This Row],[Credit_History]]="Poor",Table1_2[[#This Row],[Loan_Amount]]&lt;50000),"HIGH RISK","SAFE")</f>
        <v>SAFE</v>
      </c>
      <c r="J1447" s="10" t="str">
        <f>IF(Table1_2[[#This Row],[Loan_Status]]="pending","follow-up needed","done")</f>
        <v>follow-up needed</v>
      </c>
      <c r="K14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48" spans="1:11">
      <c r="A1448" s="9" t="s">
        <v>1475</v>
      </c>
      <c r="B1448" s="9" t="s">
        <v>19</v>
      </c>
      <c r="C1448" s="9" t="s">
        <v>46</v>
      </c>
      <c r="D1448">
        <v>177014</v>
      </c>
      <c r="E1448">
        <v>83849</v>
      </c>
      <c r="F1448" s="9" t="s">
        <v>10</v>
      </c>
      <c r="G1448" s="9" t="s">
        <v>24</v>
      </c>
      <c r="H1448" s="9" t="s">
        <v>11</v>
      </c>
      <c r="I1448" s="9" t="str">
        <f>IF(AND(Table1_2[[#This Row],[Credit_History]]="Poor",Table1_2[[#This Row],[Loan_Amount]]&lt;50000),"HIGH RISK","SAFE")</f>
        <v>SAFE</v>
      </c>
      <c r="J1448" s="10" t="str">
        <f>IF(Table1_2[[#This Row],[Loan_Status]]="pending","follow-up needed","done")</f>
        <v>follow-up needed</v>
      </c>
      <c r="K14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49" spans="1:11">
      <c r="A1449" s="9" t="s">
        <v>1476</v>
      </c>
      <c r="B1449" s="9" t="s">
        <v>19</v>
      </c>
      <c r="C1449" s="9" t="s">
        <v>14</v>
      </c>
      <c r="D1449">
        <v>111105</v>
      </c>
      <c r="E1449">
        <v>54213</v>
      </c>
      <c r="F1449" s="9" t="s">
        <v>10</v>
      </c>
      <c r="G1449" s="9" t="s">
        <v>20</v>
      </c>
      <c r="H1449" s="9" t="s">
        <v>31</v>
      </c>
      <c r="I1449" s="9" t="str">
        <f>IF(AND(Table1_2[[#This Row],[Credit_History]]="Poor",Table1_2[[#This Row],[Loan_Amount]]&lt;50000),"HIGH RISK","SAFE")</f>
        <v>SAFE</v>
      </c>
      <c r="J1449" s="10" t="str">
        <f>IF(Table1_2[[#This Row],[Loan_Status]]="pending","follow-up needed","done")</f>
        <v>done</v>
      </c>
      <c r="K14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50" spans="1:11">
      <c r="A1450" s="9" t="s">
        <v>1477</v>
      </c>
      <c r="B1450" s="9" t="s">
        <v>5032</v>
      </c>
      <c r="C1450" s="9" t="s">
        <v>11579</v>
      </c>
      <c r="D1450">
        <v>136853</v>
      </c>
      <c r="E1450">
        <v>63897</v>
      </c>
      <c r="F1450" s="9" t="s">
        <v>10</v>
      </c>
      <c r="G1450" s="9" t="s">
        <v>11578</v>
      </c>
      <c r="H1450" s="9" t="s">
        <v>17</v>
      </c>
      <c r="I1450" s="9" t="str">
        <f>IF(AND(Table1_2[[#This Row],[Credit_History]]="Poor",Table1_2[[#This Row],[Loan_Amount]]&lt;50000),"HIGH RISK","SAFE")</f>
        <v>SAFE</v>
      </c>
      <c r="J1450" s="10" t="str">
        <f>IF(Table1_2[[#This Row],[Loan_Status]]="pending","follow-up needed","done")</f>
        <v>follow-up needed</v>
      </c>
      <c r="K14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51" spans="1:11">
      <c r="A1451" s="9" t="s">
        <v>1478</v>
      </c>
      <c r="B1451" s="9" t="s">
        <v>19</v>
      </c>
      <c r="C1451" s="9" t="s">
        <v>46</v>
      </c>
      <c r="D1451">
        <v>36600</v>
      </c>
      <c r="E1451">
        <v>52927</v>
      </c>
      <c r="F1451" s="9" t="s">
        <v>10</v>
      </c>
      <c r="G1451" s="9" t="s">
        <v>24</v>
      </c>
      <c r="H1451" s="9" t="s">
        <v>11</v>
      </c>
      <c r="I1451" s="9" t="str">
        <f>IF(AND(Table1_2[[#This Row],[Credit_History]]="Poor",Table1_2[[#This Row],[Loan_Amount]]&lt;50000),"HIGH RISK","SAFE")</f>
        <v>SAFE</v>
      </c>
      <c r="J1451" s="10" t="str">
        <f>IF(Table1_2[[#This Row],[Loan_Status]]="pending","follow-up needed","done")</f>
        <v>follow-up needed</v>
      </c>
      <c r="K14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52" spans="1:11">
      <c r="A1452" s="9" t="s">
        <v>1479</v>
      </c>
      <c r="B1452" s="9" t="s">
        <v>19</v>
      </c>
      <c r="C1452" s="9" t="s">
        <v>9</v>
      </c>
      <c r="D1452">
        <v>81807</v>
      </c>
      <c r="E1452">
        <v>43106</v>
      </c>
      <c r="F1452" s="9" t="s">
        <v>10</v>
      </c>
      <c r="G1452" s="9" t="s">
        <v>20</v>
      </c>
      <c r="H1452" s="9" t="s">
        <v>11</v>
      </c>
      <c r="I1452" s="9" t="str">
        <f>IF(AND(Table1_2[[#This Row],[Credit_History]]="Poor",Table1_2[[#This Row],[Loan_Amount]]&lt;50000),"HIGH RISK","SAFE")</f>
        <v>HIGH RISK</v>
      </c>
      <c r="J1452" s="10" t="str">
        <f>IF(Table1_2[[#This Row],[Loan_Status]]="pending","follow-up needed","done")</f>
        <v>done</v>
      </c>
      <c r="K14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53" spans="1:11">
      <c r="A1453" s="9" t="s">
        <v>1480</v>
      </c>
      <c r="B1453" s="9" t="s">
        <v>5032</v>
      </c>
      <c r="C1453" s="9" t="s">
        <v>46</v>
      </c>
      <c r="D1453">
        <v>159905</v>
      </c>
      <c r="E1453">
        <v>38924</v>
      </c>
      <c r="F1453" s="9" t="s">
        <v>15</v>
      </c>
      <c r="G1453" s="9" t="s">
        <v>16</v>
      </c>
      <c r="H1453" s="9" t="s">
        <v>31</v>
      </c>
      <c r="I1453" s="9" t="str">
        <f>IF(AND(Table1_2[[#This Row],[Credit_History]]="Poor",Table1_2[[#This Row],[Loan_Amount]]&lt;50000),"HIGH RISK","SAFE")</f>
        <v>SAFE</v>
      </c>
      <c r="J1453" s="10" t="str">
        <f>IF(Table1_2[[#This Row],[Loan_Status]]="pending","follow-up needed","done")</f>
        <v>done</v>
      </c>
      <c r="K145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454" spans="1:11">
      <c r="A1454" s="9" t="s">
        <v>1481</v>
      </c>
      <c r="B1454" s="9" t="s">
        <v>19</v>
      </c>
      <c r="C1454" s="9" t="s">
        <v>11579</v>
      </c>
      <c r="D1454">
        <v>103831</v>
      </c>
      <c r="E1454">
        <v>75572</v>
      </c>
      <c r="F1454" s="9" t="s">
        <v>10</v>
      </c>
      <c r="G1454" s="9" t="s">
        <v>20</v>
      </c>
      <c r="H1454" s="9" t="s">
        <v>11</v>
      </c>
      <c r="I1454" s="9" t="str">
        <f>IF(AND(Table1_2[[#This Row],[Credit_History]]="Poor",Table1_2[[#This Row],[Loan_Amount]]&lt;50000),"HIGH RISK","SAFE")</f>
        <v>SAFE</v>
      </c>
      <c r="J1454" s="10" t="str">
        <f>IF(Table1_2[[#This Row],[Loan_Status]]="pending","follow-up needed","done")</f>
        <v>done</v>
      </c>
      <c r="K14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55" spans="1:11">
      <c r="A1455" s="9" t="s">
        <v>1482</v>
      </c>
      <c r="B1455" s="9" t="s">
        <v>19</v>
      </c>
      <c r="C1455" s="9" t="s">
        <v>9</v>
      </c>
      <c r="D1455">
        <v>114747</v>
      </c>
      <c r="E1455">
        <v>30582</v>
      </c>
      <c r="F1455" s="9" t="s">
        <v>10</v>
      </c>
      <c r="G1455" s="9" t="s">
        <v>20</v>
      </c>
      <c r="H1455" s="9" t="s">
        <v>21</v>
      </c>
      <c r="I1455" s="9" t="str">
        <f>IF(AND(Table1_2[[#This Row],[Credit_History]]="Poor",Table1_2[[#This Row],[Loan_Amount]]&lt;50000),"HIGH RISK","SAFE")</f>
        <v>HIGH RISK</v>
      </c>
      <c r="J1455" s="10" t="str">
        <f>IF(Table1_2[[#This Row],[Loan_Status]]="pending","follow-up needed","done")</f>
        <v>done</v>
      </c>
      <c r="K14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56" spans="1:11">
      <c r="A1456" s="9" t="s">
        <v>1483</v>
      </c>
      <c r="B1456" s="9" t="s">
        <v>36</v>
      </c>
      <c r="C1456" s="9" t="s">
        <v>14</v>
      </c>
      <c r="D1456">
        <v>132429</v>
      </c>
      <c r="E1456">
        <v>89949</v>
      </c>
      <c r="F1456" s="9" t="s">
        <v>15</v>
      </c>
      <c r="G1456" s="9" t="s">
        <v>20</v>
      </c>
      <c r="H1456" s="9" t="s">
        <v>21</v>
      </c>
      <c r="I1456" s="9" t="str">
        <f>IF(AND(Table1_2[[#This Row],[Credit_History]]="Poor",Table1_2[[#This Row],[Loan_Amount]]&lt;50000),"HIGH RISK","SAFE")</f>
        <v>SAFE</v>
      </c>
      <c r="J1456" s="10" t="str">
        <f>IF(Table1_2[[#This Row],[Loan_Status]]="pending","follow-up needed","done")</f>
        <v>done</v>
      </c>
      <c r="K14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57" spans="1:11">
      <c r="A1457" s="9" t="s">
        <v>1484</v>
      </c>
      <c r="B1457" s="9" t="s">
        <v>5032</v>
      </c>
      <c r="C1457" s="9" t="s">
        <v>14</v>
      </c>
      <c r="D1457">
        <v>137123</v>
      </c>
      <c r="E1457">
        <v>64425</v>
      </c>
      <c r="F1457" s="9" t="s">
        <v>10</v>
      </c>
      <c r="G1457" s="9" t="s">
        <v>20</v>
      </c>
      <c r="H1457" s="9" t="s">
        <v>21</v>
      </c>
      <c r="I1457" s="9" t="str">
        <f>IF(AND(Table1_2[[#This Row],[Credit_History]]="Poor",Table1_2[[#This Row],[Loan_Amount]]&lt;50000),"HIGH RISK","SAFE")</f>
        <v>SAFE</v>
      </c>
      <c r="J1457" s="10" t="str">
        <f>IF(Table1_2[[#This Row],[Loan_Status]]="pending","follow-up needed","done")</f>
        <v>done</v>
      </c>
      <c r="K14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58" spans="1:11">
      <c r="A1458" s="9" t="s">
        <v>1485</v>
      </c>
      <c r="B1458" s="9" t="s">
        <v>5032</v>
      </c>
      <c r="C1458" s="9" t="s">
        <v>14</v>
      </c>
      <c r="D1458">
        <v>38223</v>
      </c>
      <c r="E1458">
        <v>98904</v>
      </c>
      <c r="F1458" s="9" t="s">
        <v>10</v>
      </c>
      <c r="G1458" s="9" t="s">
        <v>11578</v>
      </c>
      <c r="H1458" s="9" t="s">
        <v>11</v>
      </c>
      <c r="I1458" s="9" t="str">
        <f>IF(AND(Table1_2[[#This Row],[Credit_History]]="Poor",Table1_2[[#This Row],[Loan_Amount]]&lt;50000),"HIGH RISK","SAFE")</f>
        <v>SAFE</v>
      </c>
      <c r="J1458" s="10" t="str">
        <f>IF(Table1_2[[#This Row],[Loan_Status]]="pending","follow-up needed","done")</f>
        <v>follow-up needed</v>
      </c>
      <c r="K14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59" spans="1:11">
      <c r="A1459" s="9" t="s">
        <v>1486</v>
      </c>
      <c r="B1459" s="9" t="s">
        <v>5032</v>
      </c>
      <c r="C1459" s="9" t="s">
        <v>14</v>
      </c>
      <c r="D1459">
        <v>108951</v>
      </c>
      <c r="E1459">
        <v>30167</v>
      </c>
      <c r="F1459" s="9" t="s">
        <v>15</v>
      </c>
      <c r="G1459" s="9" t="s">
        <v>24</v>
      </c>
      <c r="H1459" s="9" t="s">
        <v>11</v>
      </c>
      <c r="I1459" s="9" t="str">
        <f>IF(AND(Table1_2[[#This Row],[Credit_History]]="Poor",Table1_2[[#This Row],[Loan_Amount]]&lt;50000),"HIGH RISK","SAFE")</f>
        <v>SAFE</v>
      </c>
      <c r="J1459" s="10" t="str">
        <f>IF(Table1_2[[#This Row],[Loan_Status]]="pending","follow-up needed","done")</f>
        <v>follow-up needed</v>
      </c>
      <c r="K14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60" spans="1:11">
      <c r="A1460" s="9" t="s">
        <v>1487</v>
      </c>
      <c r="B1460" s="9" t="s">
        <v>5032</v>
      </c>
      <c r="C1460" s="9" t="s">
        <v>46</v>
      </c>
      <c r="D1460">
        <v>99602</v>
      </c>
      <c r="E1460">
        <v>44091</v>
      </c>
      <c r="F1460" s="9" t="s">
        <v>10</v>
      </c>
      <c r="G1460" s="9" t="s">
        <v>11578</v>
      </c>
      <c r="H1460" s="9" t="s">
        <v>11</v>
      </c>
      <c r="I1460" s="9" t="str">
        <f>IF(AND(Table1_2[[#This Row],[Credit_History]]="Poor",Table1_2[[#This Row],[Loan_Amount]]&lt;50000),"HIGH RISK","SAFE")</f>
        <v>HIGH RISK</v>
      </c>
      <c r="J1460" s="10" t="str">
        <f>IF(Table1_2[[#This Row],[Loan_Status]]="pending","follow-up needed","done")</f>
        <v>follow-up needed</v>
      </c>
      <c r="K14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61" spans="1:11">
      <c r="A1461" s="9" t="s">
        <v>1488</v>
      </c>
      <c r="B1461" s="9" t="s">
        <v>36</v>
      </c>
      <c r="C1461" s="9" t="s">
        <v>46</v>
      </c>
      <c r="D1461">
        <v>20084</v>
      </c>
      <c r="E1461">
        <v>59799</v>
      </c>
      <c r="F1461" s="9" t="s">
        <v>10</v>
      </c>
      <c r="G1461" s="9" t="s">
        <v>24</v>
      </c>
      <c r="H1461" s="9" t="s">
        <v>17</v>
      </c>
      <c r="I1461" s="9" t="str">
        <f>IF(AND(Table1_2[[#This Row],[Credit_History]]="Poor",Table1_2[[#This Row],[Loan_Amount]]&lt;50000),"HIGH RISK","SAFE")</f>
        <v>SAFE</v>
      </c>
      <c r="J1461" s="10" t="str">
        <f>IF(Table1_2[[#This Row],[Loan_Status]]="pending","follow-up needed","done")</f>
        <v>follow-up needed</v>
      </c>
      <c r="K14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62" spans="1:11">
      <c r="A1462" s="9" t="s">
        <v>1489</v>
      </c>
      <c r="B1462" s="9" t="s">
        <v>19</v>
      </c>
      <c r="C1462" s="9" t="s">
        <v>14</v>
      </c>
      <c r="D1462">
        <v>167550</v>
      </c>
      <c r="E1462">
        <v>19237</v>
      </c>
      <c r="F1462" s="9" t="s">
        <v>10</v>
      </c>
      <c r="G1462" s="9" t="s">
        <v>16</v>
      </c>
      <c r="H1462" s="9" t="s">
        <v>21</v>
      </c>
      <c r="I1462" s="9" t="str">
        <f>IF(AND(Table1_2[[#This Row],[Credit_History]]="Poor",Table1_2[[#This Row],[Loan_Amount]]&lt;50000),"HIGH RISK","SAFE")</f>
        <v>HIGH RISK</v>
      </c>
      <c r="J1462" s="10" t="str">
        <f>IF(Table1_2[[#This Row],[Loan_Status]]="pending","follow-up needed","done")</f>
        <v>done</v>
      </c>
      <c r="K14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63" spans="1:11">
      <c r="A1463" s="9" t="s">
        <v>1490</v>
      </c>
      <c r="B1463" s="9" t="s">
        <v>5032</v>
      </c>
      <c r="C1463" s="9" t="s">
        <v>11579</v>
      </c>
      <c r="D1463">
        <v>67404</v>
      </c>
      <c r="E1463">
        <v>5822</v>
      </c>
      <c r="F1463" s="9" t="s">
        <v>10</v>
      </c>
      <c r="G1463" s="9" t="s">
        <v>24</v>
      </c>
      <c r="H1463" s="9" t="s">
        <v>17</v>
      </c>
      <c r="I1463" s="9" t="str">
        <f>IF(AND(Table1_2[[#This Row],[Credit_History]]="Poor",Table1_2[[#This Row],[Loan_Amount]]&lt;50000),"HIGH RISK","SAFE")</f>
        <v>HIGH RISK</v>
      </c>
      <c r="J1463" s="10" t="str">
        <f>IF(Table1_2[[#This Row],[Loan_Status]]="pending","follow-up needed","done")</f>
        <v>follow-up needed</v>
      </c>
      <c r="K14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64" spans="1:11">
      <c r="A1464" s="9" t="s">
        <v>1491</v>
      </c>
      <c r="B1464" s="9" t="s">
        <v>19</v>
      </c>
      <c r="C1464" s="9" t="s">
        <v>14</v>
      </c>
      <c r="D1464">
        <v>163863</v>
      </c>
      <c r="E1464">
        <v>79672</v>
      </c>
      <c r="F1464" s="9" t="s">
        <v>15</v>
      </c>
      <c r="G1464" s="9" t="s">
        <v>24</v>
      </c>
      <c r="H1464" s="9" t="s">
        <v>17</v>
      </c>
      <c r="I1464" s="9" t="str">
        <f>IF(AND(Table1_2[[#This Row],[Credit_History]]="Poor",Table1_2[[#This Row],[Loan_Amount]]&lt;50000),"HIGH RISK","SAFE")</f>
        <v>SAFE</v>
      </c>
      <c r="J1464" s="10" t="str">
        <f>IF(Table1_2[[#This Row],[Loan_Status]]="pending","follow-up needed","done")</f>
        <v>follow-up needed</v>
      </c>
      <c r="K14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65" spans="1:11">
      <c r="A1465" s="9" t="s">
        <v>1492</v>
      </c>
      <c r="B1465" s="9" t="s">
        <v>36</v>
      </c>
      <c r="C1465" s="9" t="s">
        <v>11579</v>
      </c>
      <c r="D1465">
        <v>115462</v>
      </c>
      <c r="E1465">
        <v>34279</v>
      </c>
      <c r="F1465" s="9" t="s">
        <v>10</v>
      </c>
      <c r="G1465" s="9" t="s">
        <v>11578</v>
      </c>
      <c r="H1465" s="9" t="s">
        <v>11</v>
      </c>
      <c r="I1465" s="9" t="str">
        <f>IF(AND(Table1_2[[#This Row],[Credit_History]]="Poor",Table1_2[[#This Row],[Loan_Amount]]&lt;50000),"HIGH RISK","SAFE")</f>
        <v>HIGH RISK</v>
      </c>
      <c r="J1465" s="10" t="str">
        <f>IF(Table1_2[[#This Row],[Loan_Status]]="pending","follow-up needed","done")</f>
        <v>follow-up needed</v>
      </c>
      <c r="K14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66" spans="1:11">
      <c r="A1466" s="9" t="s">
        <v>1493</v>
      </c>
      <c r="B1466" s="9" t="s">
        <v>36</v>
      </c>
      <c r="C1466" s="9" t="s">
        <v>11579</v>
      </c>
      <c r="D1466">
        <v>72106</v>
      </c>
      <c r="E1466">
        <v>91063</v>
      </c>
      <c r="F1466" s="9" t="s">
        <v>10</v>
      </c>
      <c r="G1466" s="9" t="s">
        <v>11578</v>
      </c>
      <c r="H1466" s="9" t="s">
        <v>11</v>
      </c>
      <c r="I1466" s="9" t="str">
        <f>IF(AND(Table1_2[[#This Row],[Credit_History]]="Poor",Table1_2[[#This Row],[Loan_Amount]]&lt;50000),"HIGH RISK","SAFE")</f>
        <v>SAFE</v>
      </c>
      <c r="J1466" s="10" t="str">
        <f>IF(Table1_2[[#This Row],[Loan_Status]]="pending","follow-up needed","done")</f>
        <v>follow-up needed</v>
      </c>
      <c r="K14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67" spans="1:11">
      <c r="A1467" s="9" t="s">
        <v>1494</v>
      </c>
      <c r="B1467" s="9" t="s">
        <v>36</v>
      </c>
      <c r="C1467" s="9" t="s">
        <v>14</v>
      </c>
      <c r="D1467">
        <v>187697</v>
      </c>
      <c r="E1467">
        <v>54224</v>
      </c>
      <c r="F1467" s="9" t="s">
        <v>15</v>
      </c>
      <c r="G1467" s="9" t="s">
        <v>20</v>
      </c>
      <c r="H1467" s="9" t="s">
        <v>11</v>
      </c>
      <c r="I1467" s="9" t="str">
        <f>IF(AND(Table1_2[[#This Row],[Credit_History]]="Poor",Table1_2[[#This Row],[Loan_Amount]]&lt;50000),"HIGH RISK","SAFE")</f>
        <v>SAFE</v>
      </c>
      <c r="J1467" s="10" t="str">
        <f>IF(Table1_2[[#This Row],[Loan_Status]]="pending","follow-up needed","done")</f>
        <v>done</v>
      </c>
      <c r="K14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68" spans="1:11">
      <c r="A1468" s="9" t="s">
        <v>1495</v>
      </c>
      <c r="B1468" s="9" t="s">
        <v>19</v>
      </c>
      <c r="C1468" s="9" t="s">
        <v>14</v>
      </c>
      <c r="D1468">
        <v>134133</v>
      </c>
      <c r="E1468">
        <v>87365</v>
      </c>
      <c r="F1468" s="9" t="s">
        <v>15</v>
      </c>
      <c r="G1468" s="9" t="s">
        <v>16</v>
      </c>
      <c r="H1468" s="9" t="s">
        <v>31</v>
      </c>
      <c r="I1468" s="9" t="str">
        <f>IF(AND(Table1_2[[#This Row],[Credit_History]]="Poor",Table1_2[[#This Row],[Loan_Amount]]&lt;50000),"HIGH RISK","SAFE")</f>
        <v>SAFE</v>
      </c>
      <c r="J1468" s="10" t="str">
        <f>IF(Table1_2[[#This Row],[Loan_Status]]="pending","follow-up needed","done")</f>
        <v>done</v>
      </c>
      <c r="K146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469" spans="1:11">
      <c r="A1469" s="9" t="s">
        <v>1496</v>
      </c>
      <c r="B1469" s="9" t="s">
        <v>19</v>
      </c>
      <c r="C1469" s="9" t="s">
        <v>9</v>
      </c>
      <c r="D1469">
        <v>79855</v>
      </c>
      <c r="E1469">
        <v>84439</v>
      </c>
      <c r="F1469" s="9" t="s">
        <v>10</v>
      </c>
      <c r="G1469" s="9" t="s">
        <v>11578</v>
      </c>
      <c r="H1469" s="9" t="s">
        <v>31</v>
      </c>
      <c r="I1469" s="9" t="str">
        <f>IF(AND(Table1_2[[#This Row],[Credit_History]]="Poor",Table1_2[[#This Row],[Loan_Amount]]&lt;50000),"HIGH RISK","SAFE")</f>
        <v>SAFE</v>
      </c>
      <c r="J1469" s="10" t="str">
        <f>IF(Table1_2[[#This Row],[Loan_Status]]="pending","follow-up needed","done")</f>
        <v>follow-up needed</v>
      </c>
      <c r="K14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70" spans="1:11">
      <c r="A1470" s="9" t="s">
        <v>1497</v>
      </c>
      <c r="B1470" s="9" t="s">
        <v>19</v>
      </c>
      <c r="C1470" s="9" t="s">
        <v>9</v>
      </c>
      <c r="D1470">
        <v>65441</v>
      </c>
      <c r="E1470">
        <v>56488</v>
      </c>
      <c r="F1470" s="9" t="s">
        <v>10</v>
      </c>
      <c r="G1470" s="9" t="s">
        <v>24</v>
      </c>
      <c r="H1470" s="9" t="s">
        <v>11</v>
      </c>
      <c r="I1470" s="9" t="str">
        <f>IF(AND(Table1_2[[#This Row],[Credit_History]]="Poor",Table1_2[[#This Row],[Loan_Amount]]&lt;50000),"HIGH RISK","SAFE")</f>
        <v>SAFE</v>
      </c>
      <c r="J1470" s="10" t="str">
        <f>IF(Table1_2[[#This Row],[Loan_Status]]="pending","follow-up needed","done")</f>
        <v>follow-up needed</v>
      </c>
      <c r="K14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71" spans="1:11">
      <c r="A1471" s="9" t="s">
        <v>1498</v>
      </c>
      <c r="B1471" s="9" t="s">
        <v>36</v>
      </c>
      <c r="C1471" s="9" t="s">
        <v>46</v>
      </c>
      <c r="D1471">
        <v>67145</v>
      </c>
      <c r="E1471">
        <v>29385</v>
      </c>
      <c r="F1471" s="9" t="s">
        <v>15</v>
      </c>
      <c r="G1471" s="9" t="s">
        <v>20</v>
      </c>
      <c r="H1471" s="9" t="s">
        <v>21</v>
      </c>
      <c r="I1471" s="9" t="str">
        <f>IF(AND(Table1_2[[#This Row],[Credit_History]]="Poor",Table1_2[[#This Row],[Loan_Amount]]&lt;50000),"HIGH RISK","SAFE")</f>
        <v>SAFE</v>
      </c>
      <c r="J1471" s="10" t="str">
        <f>IF(Table1_2[[#This Row],[Loan_Status]]="pending","follow-up needed","done")</f>
        <v>done</v>
      </c>
      <c r="K14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72" spans="1:11">
      <c r="A1472" s="9" t="s">
        <v>1499</v>
      </c>
      <c r="B1472" s="9" t="s">
        <v>19</v>
      </c>
      <c r="C1472" s="9" t="s">
        <v>46</v>
      </c>
      <c r="D1472">
        <v>97970</v>
      </c>
      <c r="E1472">
        <v>68565</v>
      </c>
      <c r="F1472" s="9" t="s">
        <v>15</v>
      </c>
      <c r="G1472" s="9" t="s">
        <v>20</v>
      </c>
      <c r="H1472" s="9" t="s">
        <v>11</v>
      </c>
      <c r="I1472" s="9" t="str">
        <f>IF(AND(Table1_2[[#This Row],[Credit_History]]="Poor",Table1_2[[#This Row],[Loan_Amount]]&lt;50000),"HIGH RISK","SAFE")</f>
        <v>SAFE</v>
      </c>
      <c r="J1472" s="10" t="str">
        <f>IF(Table1_2[[#This Row],[Loan_Status]]="pending","follow-up needed","done")</f>
        <v>done</v>
      </c>
      <c r="K14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73" spans="1:11">
      <c r="A1473" s="9" t="s">
        <v>1500</v>
      </c>
      <c r="B1473" s="9" t="s">
        <v>19</v>
      </c>
      <c r="C1473" s="9" t="s">
        <v>46</v>
      </c>
      <c r="D1473">
        <v>12259</v>
      </c>
      <c r="E1473">
        <v>30708</v>
      </c>
      <c r="F1473" s="9" t="s">
        <v>10</v>
      </c>
      <c r="G1473" s="9" t="s">
        <v>16</v>
      </c>
      <c r="H1473" s="9" t="s">
        <v>21</v>
      </c>
      <c r="I1473" s="9" t="str">
        <f>IF(AND(Table1_2[[#This Row],[Credit_History]]="Poor",Table1_2[[#This Row],[Loan_Amount]]&lt;50000),"HIGH RISK","SAFE")</f>
        <v>HIGH RISK</v>
      </c>
      <c r="J1473" s="10" t="str">
        <f>IF(Table1_2[[#This Row],[Loan_Status]]="pending","follow-up needed","done")</f>
        <v>done</v>
      </c>
      <c r="K14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74" spans="1:11">
      <c r="A1474" s="9" t="s">
        <v>1501</v>
      </c>
      <c r="B1474" s="9" t="s">
        <v>19</v>
      </c>
      <c r="C1474" s="9" t="s">
        <v>14</v>
      </c>
      <c r="D1474">
        <v>96078</v>
      </c>
      <c r="E1474">
        <v>7300</v>
      </c>
      <c r="F1474" s="9" t="s">
        <v>10</v>
      </c>
      <c r="G1474" s="9" t="s">
        <v>24</v>
      </c>
      <c r="H1474" s="9" t="s">
        <v>31</v>
      </c>
      <c r="I1474" s="9" t="str">
        <f>IF(AND(Table1_2[[#This Row],[Credit_History]]="Poor",Table1_2[[#This Row],[Loan_Amount]]&lt;50000),"HIGH RISK","SAFE")</f>
        <v>HIGH RISK</v>
      </c>
      <c r="J1474" s="10" t="str">
        <f>IF(Table1_2[[#This Row],[Loan_Status]]="pending","follow-up needed","done")</f>
        <v>follow-up needed</v>
      </c>
      <c r="K14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75" spans="1:11">
      <c r="A1475" s="9" t="s">
        <v>1502</v>
      </c>
      <c r="B1475" s="9" t="s">
        <v>19</v>
      </c>
      <c r="C1475" s="9" t="s">
        <v>9</v>
      </c>
      <c r="D1475">
        <v>35876</v>
      </c>
      <c r="E1475">
        <v>35902</v>
      </c>
      <c r="F1475" s="9" t="s">
        <v>10</v>
      </c>
      <c r="G1475" s="9" t="s">
        <v>11578</v>
      </c>
      <c r="H1475" s="9" t="s">
        <v>11</v>
      </c>
      <c r="I1475" s="9" t="str">
        <f>IF(AND(Table1_2[[#This Row],[Credit_History]]="Poor",Table1_2[[#This Row],[Loan_Amount]]&lt;50000),"HIGH RISK","SAFE")</f>
        <v>HIGH RISK</v>
      </c>
      <c r="J1475" s="10" t="str">
        <f>IF(Table1_2[[#This Row],[Loan_Status]]="pending","follow-up needed","done")</f>
        <v>follow-up needed</v>
      </c>
      <c r="K14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76" spans="1:11">
      <c r="A1476" s="9" t="s">
        <v>1503</v>
      </c>
      <c r="B1476" s="9" t="s">
        <v>19</v>
      </c>
      <c r="C1476" s="9" t="s">
        <v>9</v>
      </c>
      <c r="D1476">
        <v>82765</v>
      </c>
      <c r="E1476">
        <v>67844</v>
      </c>
      <c r="F1476" s="9" t="s">
        <v>10</v>
      </c>
      <c r="G1476" s="9" t="s">
        <v>11578</v>
      </c>
      <c r="H1476" s="9" t="s">
        <v>11</v>
      </c>
      <c r="I1476" s="9" t="str">
        <f>IF(AND(Table1_2[[#This Row],[Credit_History]]="Poor",Table1_2[[#This Row],[Loan_Amount]]&lt;50000),"HIGH RISK","SAFE")</f>
        <v>SAFE</v>
      </c>
      <c r="J1476" s="10" t="str">
        <f>IF(Table1_2[[#This Row],[Loan_Status]]="pending","follow-up needed","done")</f>
        <v>follow-up needed</v>
      </c>
      <c r="K14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77" spans="1:11">
      <c r="A1477" s="9" t="s">
        <v>1504</v>
      </c>
      <c r="B1477" s="9" t="s">
        <v>36</v>
      </c>
      <c r="C1477" s="9" t="s">
        <v>11579</v>
      </c>
      <c r="D1477">
        <v>148343</v>
      </c>
      <c r="E1477">
        <v>80218</v>
      </c>
      <c r="F1477" s="9" t="s">
        <v>10</v>
      </c>
      <c r="G1477" s="9" t="s">
        <v>24</v>
      </c>
      <c r="H1477" s="9" t="s">
        <v>11</v>
      </c>
      <c r="I1477" s="9" t="str">
        <f>IF(AND(Table1_2[[#This Row],[Credit_History]]="Poor",Table1_2[[#This Row],[Loan_Amount]]&lt;50000),"HIGH RISK","SAFE")</f>
        <v>SAFE</v>
      </c>
      <c r="J1477" s="10" t="str">
        <f>IF(Table1_2[[#This Row],[Loan_Status]]="pending","follow-up needed","done")</f>
        <v>follow-up needed</v>
      </c>
      <c r="K14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78" spans="1:11">
      <c r="A1478" s="9" t="s">
        <v>1505</v>
      </c>
      <c r="B1478" s="9" t="s">
        <v>19</v>
      </c>
      <c r="C1478" s="9" t="s">
        <v>14</v>
      </c>
      <c r="D1478">
        <v>115689</v>
      </c>
      <c r="E1478">
        <v>18656</v>
      </c>
      <c r="F1478" s="9" t="s">
        <v>10</v>
      </c>
      <c r="G1478" s="9" t="s">
        <v>20</v>
      </c>
      <c r="H1478" s="9" t="s">
        <v>11</v>
      </c>
      <c r="I1478" s="9" t="str">
        <f>IF(AND(Table1_2[[#This Row],[Credit_History]]="Poor",Table1_2[[#This Row],[Loan_Amount]]&lt;50000),"HIGH RISK","SAFE")</f>
        <v>HIGH RISK</v>
      </c>
      <c r="J1478" s="10" t="str">
        <f>IF(Table1_2[[#This Row],[Loan_Status]]="pending","follow-up needed","done")</f>
        <v>done</v>
      </c>
      <c r="K14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79" spans="1:11">
      <c r="A1479" s="9" t="s">
        <v>1506</v>
      </c>
      <c r="B1479" s="9" t="s">
        <v>36</v>
      </c>
      <c r="C1479" s="9" t="s">
        <v>11579</v>
      </c>
      <c r="D1479">
        <v>175708</v>
      </c>
      <c r="E1479">
        <v>76870</v>
      </c>
      <c r="F1479" s="9" t="s">
        <v>15</v>
      </c>
      <c r="G1479" s="9" t="s">
        <v>20</v>
      </c>
      <c r="H1479" s="9" t="s">
        <v>11</v>
      </c>
      <c r="I1479" s="9" t="str">
        <f>IF(AND(Table1_2[[#This Row],[Credit_History]]="Poor",Table1_2[[#This Row],[Loan_Amount]]&lt;50000),"HIGH RISK","SAFE")</f>
        <v>SAFE</v>
      </c>
      <c r="J1479" s="10" t="str">
        <f>IF(Table1_2[[#This Row],[Loan_Status]]="pending","follow-up needed","done")</f>
        <v>done</v>
      </c>
      <c r="K14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80" spans="1:11">
      <c r="A1480" s="9" t="s">
        <v>1507</v>
      </c>
      <c r="B1480" s="9" t="s">
        <v>19</v>
      </c>
      <c r="C1480" s="9" t="s">
        <v>14</v>
      </c>
      <c r="D1480">
        <v>182385</v>
      </c>
      <c r="E1480">
        <v>63139</v>
      </c>
      <c r="F1480" s="9" t="s">
        <v>15</v>
      </c>
      <c r="G1480" s="9" t="s">
        <v>24</v>
      </c>
      <c r="H1480" s="9" t="s">
        <v>11</v>
      </c>
      <c r="I1480" s="9" t="str">
        <f>IF(AND(Table1_2[[#This Row],[Credit_History]]="Poor",Table1_2[[#This Row],[Loan_Amount]]&lt;50000),"HIGH RISK","SAFE")</f>
        <v>SAFE</v>
      </c>
      <c r="J1480" s="10" t="str">
        <f>IF(Table1_2[[#This Row],[Loan_Status]]="pending","follow-up needed","done")</f>
        <v>follow-up needed</v>
      </c>
      <c r="K14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81" spans="1:11">
      <c r="A1481" s="9" t="s">
        <v>1508</v>
      </c>
      <c r="B1481" s="9" t="s">
        <v>5032</v>
      </c>
      <c r="C1481" s="9" t="s">
        <v>14</v>
      </c>
      <c r="D1481">
        <v>35370</v>
      </c>
      <c r="E1481">
        <v>49379</v>
      </c>
      <c r="F1481" s="9" t="s">
        <v>10</v>
      </c>
      <c r="G1481" s="9" t="s">
        <v>11578</v>
      </c>
      <c r="H1481" s="9" t="s">
        <v>11</v>
      </c>
      <c r="I1481" s="9" t="str">
        <f>IF(AND(Table1_2[[#This Row],[Credit_History]]="Poor",Table1_2[[#This Row],[Loan_Amount]]&lt;50000),"HIGH RISK","SAFE")</f>
        <v>HIGH RISK</v>
      </c>
      <c r="J1481" s="10" t="str">
        <f>IF(Table1_2[[#This Row],[Loan_Status]]="pending","follow-up needed","done")</f>
        <v>follow-up needed</v>
      </c>
      <c r="K14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82" spans="1:11">
      <c r="A1482" s="9" t="s">
        <v>1509</v>
      </c>
      <c r="B1482" s="9" t="s">
        <v>19</v>
      </c>
      <c r="C1482" s="9" t="s">
        <v>14</v>
      </c>
      <c r="D1482">
        <v>22844</v>
      </c>
      <c r="E1482">
        <v>83613</v>
      </c>
      <c r="F1482" s="9" t="s">
        <v>10</v>
      </c>
      <c r="G1482" s="9" t="s">
        <v>16</v>
      </c>
      <c r="H1482" s="9" t="s">
        <v>11</v>
      </c>
      <c r="I1482" s="9" t="str">
        <f>IF(AND(Table1_2[[#This Row],[Credit_History]]="Poor",Table1_2[[#This Row],[Loan_Amount]]&lt;50000),"HIGH RISK","SAFE")</f>
        <v>SAFE</v>
      </c>
      <c r="J1482" s="10" t="str">
        <f>IF(Table1_2[[#This Row],[Loan_Status]]="pending","follow-up needed","done")</f>
        <v>done</v>
      </c>
      <c r="K14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83" spans="1:11">
      <c r="A1483" s="9" t="s">
        <v>1510</v>
      </c>
      <c r="B1483" s="9" t="s">
        <v>5032</v>
      </c>
      <c r="C1483" s="9" t="s">
        <v>14</v>
      </c>
      <c r="D1483">
        <v>23362</v>
      </c>
      <c r="E1483">
        <v>28752</v>
      </c>
      <c r="F1483" s="9" t="s">
        <v>10</v>
      </c>
      <c r="G1483" s="9" t="s">
        <v>16</v>
      </c>
      <c r="H1483" s="9" t="s">
        <v>31</v>
      </c>
      <c r="I1483" s="9" t="str">
        <f>IF(AND(Table1_2[[#This Row],[Credit_History]]="Poor",Table1_2[[#This Row],[Loan_Amount]]&lt;50000),"HIGH RISK","SAFE")</f>
        <v>HIGH RISK</v>
      </c>
      <c r="J1483" s="10" t="str">
        <f>IF(Table1_2[[#This Row],[Loan_Status]]="pending","follow-up needed","done")</f>
        <v>done</v>
      </c>
      <c r="K14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84" spans="1:11">
      <c r="A1484" s="9" t="s">
        <v>1511</v>
      </c>
      <c r="B1484" s="9" t="s">
        <v>5032</v>
      </c>
      <c r="C1484" s="9" t="s">
        <v>9</v>
      </c>
      <c r="D1484">
        <v>42717</v>
      </c>
      <c r="E1484">
        <v>14642</v>
      </c>
      <c r="F1484" s="9" t="s">
        <v>10</v>
      </c>
      <c r="G1484" s="9" t="s">
        <v>24</v>
      </c>
      <c r="H1484" s="9" t="s">
        <v>11</v>
      </c>
      <c r="I1484" s="9" t="str">
        <f>IF(AND(Table1_2[[#This Row],[Credit_History]]="Poor",Table1_2[[#This Row],[Loan_Amount]]&lt;50000),"HIGH RISK","SAFE")</f>
        <v>HIGH RISK</v>
      </c>
      <c r="J1484" s="10" t="str">
        <f>IF(Table1_2[[#This Row],[Loan_Status]]="pending","follow-up needed","done")</f>
        <v>follow-up needed</v>
      </c>
      <c r="K14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85" spans="1:11">
      <c r="A1485" s="9" t="s">
        <v>1512</v>
      </c>
      <c r="B1485" s="9" t="s">
        <v>36</v>
      </c>
      <c r="C1485" s="9" t="s">
        <v>46</v>
      </c>
      <c r="D1485">
        <v>194254</v>
      </c>
      <c r="E1485">
        <v>57335</v>
      </c>
      <c r="F1485" s="9" t="s">
        <v>15</v>
      </c>
      <c r="G1485" s="9" t="s">
        <v>20</v>
      </c>
      <c r="H1485" s="9" t="s">
        <v>21</v>
      </c>
      <c r="I1485" s="9" t="str">
        <f>IF(AND(Table1_2[[#This Row],[Credit_History]]="Poor",Table1_2[[#This Row],[Loan_Amount]]&lt;50000),"HIGH RISK","SAFE")</f>
        <v>SAFE</v>
      </c>
      <c r="J1485" s="10" t="str">
        <f>IF(Table1_2[[#This Row],[Loan_Status]]="pending","follow-up needed","done")</f>
        <v>done</v>
      </c>
      <c r="K14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86" spans="1:11">
      <c r="A1486" s="9" t="s">
        <v>1513</v>
      </c>
      <c r="B1486" s="9" t="s">
        <v>19</v>
      </c>
      <c r="C1486" s="9" t="s">
        <v>46</v>
      </c>
      <c r="D1486">
        <v>144820</v>
      </c>
      <c r="E1486">
        <v>19811</v>
      </c>
      <c r="F1486" s="9" t="s">
        <v>10</v>
      </c>
      <c r="G1486" s="9" t="s">
        <v>20</v>
      </c>
      <c r="H1486" s="9" t="s">
        <v>21</v>
      </c>
      <c r="I1486" s="9" t="str">
        <f>IF(AND(Table1_2[[#This Row],[Credit_History]]="Poor",Table1_2[[#This Row],[Loan_Amount]]&lt;50000),"HIGH RISK","SAFE")</f>
        <v>HIGH RISK</v>
      </c>
      <c r="J1486" s="10" t="str">
        <f>IF(Table1_2[[#This Row],[Loan_Status]]="pending","follow-up needed","done")</f>
        <v>done</v>
      </c>
      <c r="K14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87" spans="1:11">
      <c r="A1487" s="9" t="s">
        <v>1514</v>
      </c>
      <c r="B1487" s="9" t="s">
        <v>5032</v>
      </c>
      <c r="C1487" s="9" t="s">
        <v>46</v>
      </c>
      <c r="D1487">
        <v>109054</v>
      </c>
      <c r="E1487">
        <v>35250</v>
      </c>
      <c r="F1487" s="9" t="s">
        <v>10</v>
      </c>
      <c r="G1487" s="9" t="s">
        <v>16</v>
      </c>
      <c r="H1487" s="9" t="s">
        <v>21</v>
      </c>
      <c r="I1487" s="9" t="str">
        <f>IF(AND(Table1_2[[#This Row],[Credit_History]]="Poor",Table1_2[[#This Row],[Loan_Amount]]&lt;50000),"HIGH RISK","SAFE")</f>
        <v>HIGH RISK</v>
      </c>
      <c r="J1487" s="10" t="str">
        <f>IF(Table1_2[[#This Row],[Loan_Status]]="pending","follow-up needed","done")</f>
        <v>done</v>
      </c>
      <c r="K14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88" spans="1:11">
      <c r="A1488" s="9" t="s">
        <v>1515</v>
      </c>
      <c r="B1488" s="9" t="s">
        <v>5032</v>
      </c>
      <c r="C1488" s="9" t="s">
        <v>9</v>
      </c>
      <c r="D1488">
        <v>175269</v>
      </c>
      <c r="E1488">
        <v>11273</v>
      </c>
      <c r="F1488" s="9" t="s">
        <v>10</v>
      </c>
      <c r="G1488" s="9" t="s">
        <v>11578</v>
      </c>
      <c r="H1488" s="9" t="s">
        <v>17</v>
      </c>
      <c r="I1488" s="9" t="str">
        <f>IF(AND(Table1_2[[#This Row],[Credit_History]]="Poor",Table1_2[[#This Row],[Loan_Amount]]&lt;50000),"HIGH RISK","SAFE")</f>
        <v>HIGH RISK</v>
      </c>
      <c r="J1488" s="10" t="str">
        <f>IF(Table1_2[[#This Row],[Loan_Status]]="pending","follow-up needed","done")</f>
        <v>follow-up needed</v>
      </c>
      <c r="K14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89" spans="1:11">
      <c r="A1489" s="9" t="s">
        <v>1516</v>
      </c>
      <c r="B1489" s="9" t="s">
        <v>36</v>
      </c>
      <c r="C1489" s="9" t="s">
        <v>14</v>
      </c>
      <c r="D1489">
        <v>153581</v>
      </c>
      <c r="E1489">
        <v>95116</v>
      </c>
      <c r="F1489" s="9" t="s">
        <v>10</v>
      </c>
      <c r="G1489" s="9" t="s">
        <v>20</v>
      </c>
      <c r="H1489" s="9" t="s">
        <v>31</v>
      </c>
      <c r="I1489" s="9" t="str">
        <f>IF(AND(Table1_2[[#This Row],[Credit_History]]="Poor",Table1_2[[#This Row],[Loan_Amount]]&lt;50000),"HIGH RISK","SAFE")</f>
        <v>SAFE</v>
      </c>
      <c r="J1489" s="10" t="str">
        <f>IF(Table1_2[[#This Row],[Loan_Status]]="pending","follow-up needed","done")</f>
        <v>done</v>
      </c>
      <c r="K14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90" spans="1:11">
      <c r="A1490" s="9" t="s">
        <v>1517</v>
      </c>
      <c r="B1490" s="9" t="s">
        <v>36</v>
      </c>
      <c r="C1490" s="9" t="s">
        <v>11579</v>
      </c>
      <c r="D1490">
        <v>186827</v>
      </c>
      <c r="E1490">
        <v>65636</v>
      </c>
      <c r="F1490" s="9" t="s">
        <v>10</v>
      </c>
      <c r="G1490" s="9" t="s">
        <v>20</v>
      </c>
      <c r="H1490" s="9" t="s">
        <v>11</v>
      </c>
      <c r="I1490" s="9" t="str">
        <f>IF(AND(Table1_2[[#This Row],[Credit_History]]="Poor",Table1_2[[#This Row],[Loan_Amount]]&lt;50000),"HIGH RISK","SAFE")</f>
        <v>SAFE</v>
      </c>
      <c r="J1490" s="10" t="str">
        <f>IF(Table1_2[[#This Row],[Loan_Status]]="pending","follow-up needed","done")</f>
        <v>done</v>
      </c>
      <c r="K14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91" spans="1:11">
      <c r="A1491" s="9" t="s">
        <v>1518</v>
      </c>
      <c r="B1491" s="9" t="s">
        <v>19</v>
      </c>
      <c r="C1491" s="9" t="s">
        <v>11579</v>
      </c>
      <c r="D1491">
        <v>53094</v>
      </c>
      <c r="E1491">
        <v>53470</v>
      </c>
      <c r="F1491" s="9" t="s">
        <v>15</v>
      </c>
      <c r="G1491" s="9" t="s">
        <v>24</v>
      </c>
      <c r="H1491" s="9" t="s">
        <v>11</v>
      </c>
      <c r="I1491" s="9" t="str">
        <f>IF(AND(Table1_2[[#This Row],[Credit_History]]="Poor",Table1_2[[#This Row],[Loan_Amount]]&lt;50000),"HIGH RISK","SAFE")</f>
        <v>SAFE</v>
      </c>
      <c r="J1491" s="10" t="str">
        <f>IF(Table1_2[[#This Row],[Loan_Status]]="pending","follow-up needed","done")</f>
        <v>follow-up needed</v>
      </c>
      <c r="K14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92" spans="1:11">
      <c r="A1492" s="9" t="s">
        <v>1519</v>
      </c>
      <c r="B1492" s="9" t="s">
        <v>36</v>
      </c>
      <c r="C1492" s="9" t="s">
        <v>11579</v>
      </c>
      <c r="D1492">
        <v>163601</v>
      </c>
      <c r="E1492">
        <v>60604</v>
      </c>
      <c r="F1492" s="9" t="s">
        <v>10</v>
      </c>
      <c r="G1492" s="9" t="s">
        <v>20</v>
      </c>
      <c r="H1492" s="9" t="s">
        <v>11</v>
      </c>
      <c r="I1492" s="9" t="str">
        <f>IF(AND(Table1_2[[#This Row],[Credit_History]]="Poor",Table1_2[[#This Row],[Loan_Amount]]&lt;50000),"HIGH RISK","SAFE")</f>
        <v>SAFE</v>
      </c>
      <c r="J1492" s="10" t="str">
        <f>IF(Table1_2[[#This Row],[Loan_Status]]="pending","follow-up needed","done")</f>
        <v>done</v>
      </c>
      <c r="K14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93" spans="1:11">
      <c r="A1493" s="9" t="s">
        <v>1520</v>
      </c>
      <c r="B1493" s="9" t="s">
        <v>36</v>
      </c>
      <c r="C1493" s="9" t="s">
        <v>9</v>
      </c>
      <c r="D1493">
        <v>81958</v>
      </c>
      <c r="E1493">
        <v>74862</v>
      </c>
      <c r="F1493" s="9" t="s">
        <v>10</v>
      </c>
      <c r="G1493" s="9" t="s">
        <v>24</v>
      </c>
      <c r="H1493" s="9" t="s">
        <v>11</v>
      </c>
      <c r="I1493" s="9" t="str">
        <f>IF(AND(Table1_2[[#This Row],[Credit_History]]="Poor",Table1_2[[#This Row],[Loan_Amount]]&lt;50000),"HIGH RISK","SAFE")</f>
        <v>SAFE</v>
      </c>
      <c r="J1493" s="10" t="str">
        <f>IF(Table1_2[[#This Row],[Loan_Status]]="pending","follow-up needed","done")</f>
        <v>follow-up needed</v>
      </c>
      <c r="K14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94" spans="1:11">
      <c r="A1494" s="9" t="s">
        <v>1521</v>
      </c>
      <c r="B1494" s="9" t="s">
        <v>19</v>
      </c>
      <c r="C1494" s="9" t="s">
        <v>11579</v>
      </c>
      <c r="D1494">
        <v>86837</v>
      </c>
      <c r="E1494">
        <v>62609</v>
      </c>
      <c r="F1494" s="9" t="s">
        <v>10</v>
      </c>
      <c r="G1494" s="9" t="s">
        <v>20</v>
      </c>
      <c r="H1494" s="9" t="s">
        <v>11</v>
      </c>
      <c r="I1494" s="9" t="str">
        <f>IF(AND(Table1_2[[#This Row],[Credit_History]]="Poor",Table1_2[[#This Row],[Loan_Amount]]&lt;50000),"HIGH RISK","SAFE")</f>
        <v>SAFE</v>
      </c>
      <c r="J1494" s="10" t="str">
        <f>IF(Table1_2[[#This Row],[Loan_Status]]="pending","follow-up needed","done")</f>
        <v>done</v>
      </c>
      <c r="K14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95" spans="1:11">
      <c r="A1495" s="9" t="s">
        <v>1522</v>
      </c>
      <c r="B1495" s="9" t="s">
        <v>5032</v>
      </c>
      <c r="C1495" s="9" t="s">
        <v>11579</v>
      </c>
      <c r="D1495">
        <v>12556</v>
      </c>
      <c r="E1495">
        <v>48757</v>
      </c>
      <c r="F1495" s="9" t="s">
        <v>10</v>
      </c>
      <c r="G1495" s="9" t="s">
        <v>20</v>
      </c>
      <c r="H1495" s="9" t="s">
        <v>17</v>
      </c>
      <c r="I1495" s="9" t="str">
        <f>IF(AND(Table1_2[[#This Row],[Credit_History]]="Poor",Table1_2[[#This Row],[Loan_Amount]]&lt;50000),"HIGH RISK","SAFE")</f>
        <v>HIGH RISK</v>
      </c>
      <c r="J1495" s="10" t="str">
        <f>IF(Table1_2[[#This Row],[Loan_Status]]="pending","follow-up needed","done")</f>
        <v>done</v>
      </c>
      <c r="K14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96" spans="1:11">
      <c r="A1496" s="9" t="s">
        <v>1523</v>
      </c>
      <c r="B1496" s="9" t="s">
        <v>36</v>
      </c>
      <c r="C1496" s="9" t="s">
        <v>11579</v>
      </c>
      <c r="D1496">
        <v>11028</v>
      </c>
      <c r="E1496">
        <v>63182</v>
      </c>
      <c r="F1496" s="9" t="s">
        <v>10</v>
      </c>
      <c r="G1496" s="9" t="s">
        <v>24</v>
      </c>
      <c r="H1496" s="9" t="s">
        <v>31</v>
      </c>
      <c r="I1496" s="9" t="str">
        <f>IF(AND(Table1_2[[#This Row],[Credit_History]]="Poor",Table1_2[[#This Row],[Loan_Amount]]&lt;50000),"HIGH RISK","SAFE")</f>
        <v>SAFE</v>
      </c>
      <c r="J1496" s="10" t="str">
        <f>IF(Table1_2[[#This Row],[Loan_Status]]="pending","follow-up needed","done")</f>
        <v>follow-up needed</v>
      </c>
      <c r="K14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97" spans="1:11">
      <c r="A1497" s="9" t="s">
        <v>1524</v>
      </c>
      <c r="B1497" s="9" t="s">
        <v>19</v>
      </c>
      <c r="C1497" s="9" t="s">
        <v>9</v>
      </c>
      <c r="D1497">
        <v>180623</v>
      </c>
      <c r="E1497">
        <v>97191</v>
      </c>
      <c r="F1497" s="9" t="s">
        <v>10</v>
      </c>
      <c r="G1497" s="9" t="s">
        <v>16</v>
      </c>
      <c r="H1497" s="9" t="s">
        <v>31</v>
      </c>
      <c r="I1497" s="9" t="str">
        <f>IF(AND(Table1_2[[#This Row],[Credit_History]]="Poor",Table1_2[[#This Row],[Loan_Amount]]&lt;50000),"HIGH RISK","SAFE")</f>
        <v>SAFE</v>
      </c>
      <c r="J1497" s="10" t="str">
        <f>IF(Table1_2[[#This Row],[Loan_Status]]="pending","follow-up needed","done")</f>
        <v>done</v>
      </c>
      <c r="K14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98" spans="1:11">
      <c r="A1498" s="9" t="s">
        <v>1525</v>
      </c>
      <c r="B1498" s="9" t="s">
        <v>19</v>
      </c>
      <c r="C1498" s="9" t="s">
        <v>11579</v>
      </c>
      <c r="D1498">
        <v>65977</v>
      </c>
      <c r="E1498">
        <v>71157</v>
      </c>
      <c r="F1498" s="9" t="s">
        <v>15</v>
      </c>
      <c r="G1498" s="9" t="s">
        <v>24</v>
      </c>
      <c r="H1498" s="9" t="s">
        <v>21</v>
      </c>
      <c r="I1498" s="9" t="str">
        <f>IF(AND(Table1_2[[#This Row],[Credit_History]]="Poor",Table1_2[[#This Row],[Loan_Amount]]&lt;50000),"HIGH RISK","SAFE")</f>
        <v>SAFE</v>
      </c>
      <c r="J1498" s="10" t="str">
        <f>IF(Table1_2[[#This Row],[Loan_Status]]="pending","follow-up needed","done")</f>
        <v>follow-up needed</v>
      </c>
      <c r="K14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499" spans="1:11">
      <c r="A1499" s="9" t="s">
        <v>1526</v>
      </c>
      <c r="B1499" s="9" t="s">
        <v>36</v>
      </c>
      <c r="C1499" s="9" t="s">
        <v>9</v>
      </c>
      <c r="D1499">
        <v>111807</v>
      </c>
      <c r="E1499">
        <v>17104</v>
      </c>
      <c r="F1499" s="9" t="s">
        <v>10</v>
      </c>
      <c r="G1499" s="9" t="s">
        <v>16</v>
      </c>
      <c r="H1499" s="9" t="s">
        <v>11</v>
      </c>
      <c r="I1499" s="9" t="str">
        <f>IF(AND(Table1_2[[#This Row],[Credit_History]]="Poor",Table1_2[[#This Row],[Loan_Amount]]&lt;50000),"HIGH RISK","SAFE")</f>
        <v>HIGH RISK</v>
      </c>
      <c r="J1499" s="10" t="str">
        <f>IF(Table1_2[[#This Row],[Loan_Status]]="pending","follow-up needed","done")</f>
        <v>done</v>
      </c>
      <c r="K14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00" spans="1:11">
      <c r="A1500" s="9" t="s">
        <v>1527</v>
      </c>
      <c r="B1500" s="9" t="s">
        <v>36</v>
      </c>
      <c r="C1500" s="9" t="s">
        <v>14</v>
      </c>
      <c r="D1500">
        <v>169523</v>
      </c>
      <c r="E1500">
        <v>45821</v>
      </c>
      <c r="F1500" s="9" t="s">
        <v>10</v>
      </c>
      <c r="G1500" s="9" t="s">
        <v>16</v>
      </c>
      <c r="H1500" s="9" t="s">
        <v>11</v>
      </c>
      <c r="I1500" s="9" t="str">
        <f>IF(AND(Table1_2[[#This Row],[Credit_History]]="Poor",Table1_2[[#This Row],[Loan_Amount]]&lt;50000),"HIGH RISK","SAFE")</f>
        <v>HIGH RISK</v>
      </c>
      <c r="J1500" s="10" t="str">
        <f>IF(Table1_2[[#This Row],[Loan_Status]]="pending","follow-up needed","done")</f>
        <v>done</v>
      </c>
      <c r="K15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01" spans="1:11">
      <c r="A1501" s="9" t="s">
        <v>1528</v>
      </c>
      <c r="B1501" s="9" t="s">
        <v>36</v>
      </c>
      <c r="C1501" s="9" t="s">
        <v>11579</v>
      </c>
      <c r="D1501">
        <v>112004</v>
      </c>
      <c r="E1501">
        <v>38318</v>
      </c>
      <c r="F1501" s="9" t="s">
        <v>10</v>
      </c>
      <c r="G1501" s="9" t="s">
        <v>20</v>
      </c>
      <c r="H1501" s="9" t="s">
        <v>31</v>
      </c>
      <c r="I1501" s="9" t="str">
        <f>IF(AND(Table1_2[[#This Row],[Credit_History]]="Poor",Table1_2[[#This Row],[Loan_Amount]]&lt;50000),"HIGH RISK","SAFE")</f>
        <v>HIGH RISK</v>
      </c>
      <c r="J1501" s="10" t="str">
        <f>IF(Table1_2[[#This Row],[Loan_Status]]="pending","follow-up needed","done")</f>
        <v>done</v>
      </c>
      <c r="K15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02" spans="1:11">
      <c r="A1502" s="9" t="s">
        <v>1529</v>
      </c>
      <c r="B1502" s="9" t="s">
        <v>36</v>
      </c>
      <c r="C1502" s="9" t="s">
        <v>46</v>
      </c>
      <c r="D1502">
        <v>39012</v>
      </c>
      <c r="E1502">
        <v>51877</v>
      </c>
      <c r="F1502" s="9" t="s">
        <v>10</v>
      </c>
      <c r="G1502" s="9" t="s">
        <v>16</v>
      </c>
      <c r="H1502" s="9" t="s">
        <v>11</v>
      </c>
      <c r="I1502" s="9" t="str">
        <f>IF(AND(Table1_2[[#This Row],[Credit_History]]="Poor",Table1_2[[#This Row],[Loan_Amount]]&lt;50000),"HIGH RISK","SAFE")</f>
        <v>SAFE</v>
      </c>
      <c r="J1502" s="10" t="str">
        <f>IF(Table1_2[[#This Row],[Loan_Status]]="pending","follow-up needed","done")</f>
        <v>done</v>
      </c>
      <c r="K15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03" spans="1:11">
      <c r="A1503" s="9" t="s">
        <v>1530</v>
      </c>
      <c r="B1503" s="9" t="s">
        <v>36</v>
      </c>
      <c r="C1503" s="9" t="s">
        <v>14</v>
      </c>
      <c r="D1503">
        <v>81695</v>
      </c>
      <c r="E1503">
        <v>44342</v>
      </c>
      <c r="F1503" s="9" t="s">
        <v>10</v>
      </c>
      <c r="G1503" s="9" t="s">
        <v>20</v>
      </c>
      <c r="H1503" s="9" t="s">
        <v>21</v>
      </c>
      <c r="I1503" s="9" t="str">
        <f>IF(AND(Table1_2[[#This Row],[Credit_History]]="Poor",Table1_2[[#This Row],[Loan_Amount]]&lt;50000),"HIGH RISK","SAFE")</f>
        <v>HIGH RISK</v>
      </c>
      <c r="J1503" s="10" t="str">
        <f>IF(Table1_2[[#This Row],[Loan_Status]]="pending","follow-up needed","done")</f>
        <v>done</v>
      </c>
      <c r="K15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04" spans="1:11">
      <c r="A1504" s="9" t="s">
        <v>1531</v>
      </c>
      <c r="B1504" s="9" t="s">
        <v>36</v>
      </c>
      <c r="C1504" s="9" t="s">
        <v>11579</v>
      </c>
      <c r="D1504">
        <v>195929</v>
      </c>
      <c r="E1504">
        <v>25547</v>
      </c>
      <c r="F1504" s="9" t="s">
        <v>15</v>
      </c>
      <c r="G1504" s="9" t="s">
        <v>16</v>
      </c>
      <c r="H1504" s="9" t="s">
        <v>31</v>
      </c>
      <c r="I1504" s="9" t="str">
        <f>IF(AND(Table1_2[[#This Row],[Credit_History]]="Poor",Table1_2[[#This Row],[Loan_Amount]]&lt;50000),"HIGH RISK","SAFE")</f>
        <v>SAFE</v>
      </c>
      <c r="J1504" s="10" t="str">
        <f>IF(Table1_2[[#This Row],[Loan_Status]]="pending","follow-up needed","done")</f>
        <v>done</v>
      </c>
      <c r="K150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505" spans="1:11">
      <c r="A1505" s="9" t="s">
        <v>1532</v>
      </c>
      <c r="B1505" s="9" t="s">
        <v>5032</v>
      </c>
      <c r="C1505" s="9" t="s">
        <v>46</v>
      </c>
      <c r="D1505">
        <v>37520</v>
      </c>
      <c r="E1505">
        <v>82371</v>
      </c>
      <c r="F1505" s="9" t="s">
        <v>10</v>
      </c>
      <c r="G1505" s="9" t="s">
        <v>11578</v>
      </c>
      <c r="H1505" s="9" t="s">
        <v>11</v>
      </c>
      <c r="I1505" s="9" t="str">
        <f>IF(AND(Table1_2[[#This Row],[Credit_History]]="Poor",Table1_2[[#This Row],[Loan_Amount]]&lt;50000),"HIGH RISK","SAFE")</f>
        <v>SAFE</v>
      </c>
      <c r="J1505" s="10" t="str">
        <f>IF(Table1_2[[#This Row],[Loan_Status]]="pending","follow-up needed","done")</f>
        <v>follow-up needed</v>
      </c>
      <c r="K15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06" spans="1:11">
      <c r="A1506" s="9" t="s">
        <v>1533</v>
      </c>
      <c r="B1506" s="9" t="s">
        <v>36</v>
      </c>
      <c r="C1506" s="9" t="s">
        <v>9</v>
      </c>
      <c r="D1506">
        <v>18972</v>
      </c>
      <c r="E1506">
        <v>87641</v>
      </c>
      <c r="F1506" s="9" t="s">
        <v>10</v>
      </c>
      <c r="G1506" s="9" t="s">
        <v>11578</v>
      </c>
      <c r="H1506" s="9" t="s">
        <v>17</v>
      </c>
      <c r="I1506" s="9" t="str">
        <f>IF(AND(Table1_2[[#This Row],[Credit_History]]="Poor",Table1_2[[#This Row],[Loan_Amount]]&lt;50000),"HIGH RISK","SAFE")</f>
        <v>SAFE</v>
      </c>
      <c r="J1506" s="10" t="str">
        <f>IF(Table1_2[[#This Row],[Loan_Status]]="pending","follow-up needed","done")</f>
        <v>follow-up needed</v>
      </c>
      <c r="K15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07" spans="1:11">
      <c r="A1507" s="9" t="s">
        <v>1534</v>
      </c>
      <c r="B1507" s="9" t="s">
        <v>36</v>
      </c>
      <c r="C1507" s="9" t="s">
        <v>9</v>
      </c>
      <c r="D1507">
        <v>18914</v>
      </c>
      <c r="E1507">
        <v>8393</v>
      </c>
      <c r="F1507" s="9" t="s">
        <v>10</v>
      </c>
      <c r="G1507" s="9" t="s">
        <v>16</v>
      </c>
      <c r="H1507" s="9" t="s">
        <v>11</v>
      </c>
      <c r="I1507" s="9" t="str">
        <f>IF(AND(Table1_2[[#This Row],[Credit_History]]="Poor",Table1_2[[#This Row],[Loan_Amount]]&lt;50000),"HIGH RISK","SAFE")</f>
        <v>HIGH RISK</v>
      </c>
      <c r="J1507" s="10" t="str">
        <f>IF(Table1_2[[#This Row],[Loan_Status]]="pending","follow-up needed","done")</f>
        <v>done</v>
      </c>
      <c r="K15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08" spans="1:11">
      <c r="A1508" s="9" t="s">
        <v>1535</v>
      </c>
      <c r="B1508" s="9" t="s">
        <v>19</v>
      </c>
      <c r="C1508" s="9" t="s">
        <v>46</v>
      </c>
      <c r="D1508">
        <v>13939</v>
      </c>
      <c r="E1508">
        <v>63940</v>
      </c>
      <c r="F1508" s="9" t="s">
        <v>15</v>
      </c>
      <c r="G1508" s="9" t="s">
        <v>16</v>
      </c>
      <c r="H1508" s="9" t="s">
        <v>11</v>
      </c>
      <c r="I1508" s="9" t="str">
        <f>IF(AND(Table1_2[[#This Row],[Credit_History]]="Poor",Table1_2[[#This Row],[Loan_Amount]]&lt;50000),"HIGH RISK","SAFE")</f>
        <v>SAFE</v>
      </c>
      <c r="J1508" s="10" t="str">
        <f>IF(Table1_2[[#This Row],[Loan_Status]]="pending","follow-up needed","done")</f>
        <v>done</v>
      </c>
      <c r="K15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09" spans="1:11">
      <c r="A1509" s="9" t="s">
        <v>1536</v>
      </c>
      <c r="B1509" s="9" t="s">
        <v>36</v>
      </c>
      <c r="C1509" s="9" t="s">
        <v>46</v>
      </c>
      <c r="D1509">
        <v>197354</v>
      </c>
      <c r="E1509">
        <v>65937</v>
      </c>
      <c r="F1509" s="9" t="s">
        <v>10</v>
      </c>
      <c r="G1509" s="9" t="s">
        <v>20</v>
      </c>
      <c r="H1509" s="9" t="s">
        <v>17</v>
      </c>
      <c r="I1509" s="9" t="str">
        <f>IF(AND(Table1_2[[#This Row],[Credit_History]]="Poor",Table1_2[[#This Row],[Loan_Amount]]&lt;50000),"HIGH RISK","SAFE")</f>
        <v>SAFE</v>
      </c>
      <c r="J1509" s="10" t="str">
        <f>IF(Table1_2[[#This Row],[Loan_Status]]="pending","follow-up needed","done")</f>
        <v>done</v>
      </c>
      <c r="K15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10" spans="1:11">
      <c r="A1510" s="9" t="s">
        <v>1537</v>
      </c>
      <c r="B1510" s="9" t="s">
        <v>5032</v>
      </c>
      <c r="C1510" s="9" t="s">
        <v>11579</v>
      </c>
      <c r="D1510">
        <v>158420</v>
      </c>
      <c r="E1510">
        <v>96428</v>
      </c>
      <c r="F1510" s="9" t="s">
        <v>10</v>
      </c>
      <c r="G1510" s="9" t="s">
        <v>11578</v>
      </c>
      <c r="H1510" s="9" t="s">
        <v>21</v>
      </c>
      <c r="I1510" s="9" t="str">
        <f>IF(AND(Table1_2[[#This Row],[Credit_History]]="Poor",Table1_2[[#This Row],[Loan_Amount]]&lt;50000),"HIGH RISK","SAFE")</f>
        <v>SAFE</v>
      </c>
      <c r="J1510" s="10" t="str">
        <f>IF(Table1_2[[#This Row],[Loan_Status]]="pending","follow-up needed","done")</f>
        <v>follow-up needed</v>
      </c>
      <c r="K15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11" spans="1:11">
      <c r="A1511" s="9" t="s">
        <v>1538</v>
      </c>
      <c r="B1511" s="9" t="s">
        <v>5032</v>
      </c>
      <c r="C1511" s="9" t="s">
        <v>11579</v>
      </c>
      <c r="D1511">
        <v>66231</v>
      </c>
      <c r="E1511">
        <v>34869</v>
      </c>
      <c r="F1511" s="9" t="s">
        <v>15</v>
      </c>
      <c r="G1511" s="9" t="s">
        <v>16</v>
      </c>
      <c r="H1511" s="9" t="s">
        <v>31</v>
      </c>
      <c r="I1511" s="9" t="str">
        <f>IF(AND(Table1_2[[#This Row],[Credit_History]]="Poor",Table1_2[[#This Row],[Loan_Amount]]&lt;50000),"HIGH RISK","SAFE")</f>
        <v>SAFE</v>
      </c>
      <c r="J1511" s="10" t="str">
        <f>IF(Table1_2[[#This Row],[Loan_Status]]="pending","follow-up needed","done")</f>
        <v>done</v>
      </c>
      <c r="K15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12" spans="1:11">
      <c r="A1512" s="9" t="s">
        <v>1539</v>
      </c>
      <c r="B1512" s="9" t="s">
        <v>36</v>
      </c>
      <c r="C1512" s="9" t="s">
        <v>11579</v>
      </c>
      <c r="D1512">
        <v>117044</v>
      </c>
      <c r="E1512">
        <v>99819</v>
      </c>
      <c r="F1512" s="9" t="s">
        <v>10</v>
      </c>
      <c r="G1512" s="9" t="s">
        <v>24</v>
      </c>
      <c r="H1512" s="9" t="s">
        <v>31</v>
      </c>
      <c r="I1512" s="9" t="str">
        <f>IF(AND(Table1_2[[#This Row],[Credit_History]]="Poor",Table1_2[[#This Row],[Loan_Amount]]&lt;50000),"HIGH RISK","SAFE")</f>
        <v>SAFE</v>
      </c>
      <c r="J1512" s="10" t="str">
        <f>IF(Table1_2[[#This Row],[Loan_Status]]="pending","follow-up needed","done")</f>
        <v>follow-up needed</v>
      </c>
      <c r="K15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13" spans="1:11">
      <c r="A1513" s="9" t="s">
        <v>1540</v>
      </c>
      <c r="B1513" s="9" t="s">
        <v>36</v>
      </c>
      <c r="C1513" s="9" t="s">
        <v>14</v>
      </c>
      <c r="D1513">
        <v>12939</v>
      </c>
      <c r="E1513">
        <v>33066</v>
      </c>
      <c r="F1513" s="9" t="s">
        <v>15</v>
      </c>
      <c r="G1513" s="9" t="s">
        <v>16</v>
      </c>
      <c r="H1513" s="9" t="s">
        <v>17</v>
      </c>
      <c r="I1513" s="9" t="str">
        <f>IF(AND(Table1_2[[#This Row],[Credit_History]]="Poor",Table1_2[[#This Row],[Loan_Amount]]&lt;50000),"HIGH RISK","SAFE")</f>
        <v>SAFE</v>
      </c>
      <c r="J1513" s="10" t="str">
        <f>IF(Table1_2[[#This Row],[Loan_Status]]="pending","follow-up needed","done")</f>
        <v>done</v>
      </c>
      <c r="K15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14" spans="1:11">
      <c r="A1514" s="9" t="s">
        <v>1541</v>
      </c>
      <c r="B1514" s="9" t="s">
        <v>36</v>
      </c>
      <c r="C1514" s="9" t="s">
        <v>9</v>
      </c>
      <c r="D1514">
        <v>129770</v>
      </c>
      <c r="E1514">
        <v>77424</v>
      </c>
      <c r="F1514" s="9" t="s">
        <v>10</v>
      </c>
      <c r="G1514" s="9" t="s">
        <v>20</v>
      </c>
      <c r="H1514" s="9" t="s">
        <v>31</v>
      </c>
      <c r="I1514" s="9" t="str">
        <f>IF(AND(Table1_2[[#This Row],[Credit_History]]="Poor",Table1_2[[#This Row],[Loan_Amount]]&lt;50000),"HIGH RISK","SAFE")</f>
        <v>SAFE</v>
      </c>
      <c r="J1514" s="10" t="str">
        <f>IF(Table1_2[[#This Row],[Loan_Status]]="pending","follow-up needed","done")</f>
        <v>done</v>
      </c>
      <c r="K15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15" spans="1:11">
      <c r="A1515" s="9" t="s">
        <v>1542</v>
      </c>
      <c r="B1515" s="9" t="s">
        <v>36</v>
      </c>
      <c r="C1515" s="9" t="s">
        <v>9</v>
      </c>
      <c r="D1515">
        <v>189069</v>
      </c>
      <c r="E1515">
        <v>86082</v>
      </c>
      <c r="F1515" s="9" t="s">
        <v>10</v>
      </c>
      <c r="G1515" s="9" t="s">
        <v>20</v>
      </c>
      <c r="H1515" s="9" t="s">
        <v>31</v>
      </c>
      <c r="I1515" s="9" t="str">
        <f>IF(AND(Table1_2[[#This Row],[Credit_History]]="Poor",Table1_2[[#This Row],[Loan_Amount]]&lt;50000),"HIGH RISK","SAFE")</f>
        <v>SAFE</v>
      </c>
      <c r="J1515" s="10" t="str">
        <f>IF(Table1_2[[#This Row],[Loan_Status]]="pending","follow-up needed","done")</f>
        <v>done</v>
      </c>
      <c r="K15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16" spans="1:11">
      <c r="A1516" s="9" t="s">
        <v>1543</v>
      </c>
      <c r="B1516" s="9" t="s">
        <v>68</v>
      </c>
      <c r="C1516" s="9" t="s">
        <v>11579</v>
      </c>
      <c r="D1516">
        <v>28705</v>
      </c>
      <c r="E1516">
        <v>41853</v>
      </c>
      <c r="F1516" s="9" t="s">
        <v>10</v>
      </c>
      <c r="G1516" s="9" t="s">
        <v>16</v>
      </c>
      <c r="H1516" s="9" t="s">
        <v>21</v>
      </c>
      <c r="I1516" s="9" t="str">
        <f>IF(AND(Table1_2[[#This Row],[Credit_History]]="Poor",Table1_2[[#This Row],[Loan_Amount]]&lt;50000),"HIGH RISK","SAFE")</f>
        <v>HIGH RISK</v>
      </c>
      <c r="J1516" s="10" t="str">
        <f>IF(Table1_2[[#This Row],[Loan_Status]]="pending","follow-up needed","done")</f>
        <v>done</v>
      </c>
      <c r="K15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17" spans="1:11">
      <c r="A1517" s="9" t="s">
        <v>1544</v>
      </c>
      <c r="B1517" s="9" t="s">
        <v>19</v>
      </c>
      <c r="C1517" s="9" t="s">
        <v>9</v>
      </c>
      <c r="D1517">
        <v>25016</v>
      </c>
      <c r="E1517">
        <v>69764</v>
      </c>
      <c r="F1517" s="9" t="s">
        <v>10</v>
      </c>
      <c r="G1517" s="9" t="s">
        <v>24</v>
      </c>
      <c r="H1517" s="9" t="s">
        <v>11</v>
      </c>
      <c r="I1517" s="9" t="str">
        <f>IF(AND(Table1_2[[#This Row],[Credit_History]]="Poor",Table1_2[[#This Row],[Loan_Amount]]&lt;50000),"HIGH RISK","SAFE")</f>
        <v>SAFE</v>
      </c>
      <c r="J1517" s="10" t="str">
        <f>IF(Table1_2[[#This Row],[Loan_Status]]="pending","follow-up needed","done")</f>
        <v>follow-up needed</v>
      </c>
      <c r="K15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18" spans="1:11">
      <c r="A1518" s="9" t="s">
        <v>1545</v>
      </c>
      <c r="B1518" s="9" t="s">
        <v>36</v>
      </c>
      <c r="C1518" s="9" t="s">
        <v>46</v>
      </c>
      <c r="D1518">
        <v>78372</v>
      </c>
      <c r="E1518">
        <v>48403</v>
      </c>
      <c r="F1518" s="9" t="s">
        <v>10</v>
      </c>
      <c r="G1518" s="9" t="s">
        <v>20</v>
      </c>
      <c r="H1518" s="9" t="s">
        <v>31</v>
      </c>
      <c r="I1518" s="9" t="str">
        <f>IF(AND(Table1_2[[#This Row],[Credit_History]]="Poor",Table1_2[[#This Row],[Loan_Amount]]&lt;50000),"HIGH RISK","SAFE")</f>
        <v>HIGH RISK</v>
      </c>
      <c r="J1518" s="10" t="str">
        <f>IF(Table1_2[[#This Row],[Loan_Status]]="pending","follow-up needed","done")</f>
        <v>done</v>
      </c>
      <c r="K15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19" spans="1:11">
      <c r="A1519" s="9" t="s">
        <v>1546</v>
      </c>
      <c r="B1519" s="9" t="s">
        <v>19</v>
      </c>
      <c r="C1519" s="9" t="s">
        <v>14</v>
      </c>
      <c r="D1519">
        <v>17152</v>
      </c>
      <c r="E1519">
        <v>78562</v>
      </c>
      <c r="F1519" s="9" t="s">
        <v>10</v>
      </c>
      <c r="G1519" s="9" t="s">
        <v>16</v>
      </c>
      <c r="H1519" s="9" t="s">
        <v>17</v>
      </c>
      <c r="I1519" s="9" t="str">
        <f>IF(AND(Table1_2[[#This Row],[Credit_History]]="Poor",Table1_2[[#This Row],[Loan_Amount]]&lt;50000),"HIGH RISK","SAFE")</f>
        <v>SAFE</v>
      </c>
      <c r="J1519" s="10" t="str">
        <f>IF(Table1_2[[#This Row],[Loan_Status]]="pending","follow-up needed","done")</f>
        <v>done</v>
      </c>
      <c r="K15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20" spans="1:11">
      <c r="A1520" s="9" t="s">
        <v>1547</v>
      </c>
      <c r="B1520" s="9" t="s">
        <v>19</v>
      </c>
      <c r="C1520" s="9" t="s">
        <v>11579</v>
      </c>
      <c r="D1520">
        <v>102698</v>
      </c>
      <c r="E1520">
        <v>96408</v>
      </c>
      <c r="F1520" s="9" t="s">
        <v>10</v>
      </c>
      <c r="G1520" s="9" t="s">
        <v>16</v>
      </c>
      <c r="H1520" s="9" t="s">
        <v>31</v>
      </c>
      <c r="I1520" s="9" t="str">
        <f>IF(AND(Table1_2[[#This Row],[Credit_History]]="Poor",Table1_2[[#This Row],[Loan_Amount]]&lt;50000),"HIGH RISK","SAFE")</f>
        <v>SAFE</v>
      </c>
      <c r="J1520" s="10" t="str">
        <f>IF(Table1_2[[#This Row],[Loan_Status]]="pending","follow-up needed","done")</f>
        <v>done</v>
      </c>
      <c r="K15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21" spans="1:11">
      <c r="A1521" s="9" t="s">
        <v>1548</v>
      </c>
      <c r="B1521" s="9" t="s">
        <v>36</v>
      </c>
      <c r="C1521" s="9" t="s">
        <v>14</v>
      </c>
      <c r="D1521">
        <v>120435</v>
      </c>
      <c r="E1521">
        <v>48137</v>
      </c>
      <c r="F1521" s="9" t="s">
        <v>10</v>
      </c>
      <c r="G1521" s="9" t="s">
        <v>11578</v>
      </c>
      <c r="H1521" s="9" t="s">
        <v>31</v>
      </c>
      <c r="I1521" s="9" t="str">
        <f>IF(AND(Table1_2[[#This Row],[Credit_History]]="Poor",Table1_2[[#This Row],[Loan_Amount]]&lt;50000),"HIGH RISK","SAFE")</f>
        <v>HIGH RISK</v>
      </c>
      <c r="J1521" s="10" t="str">
        <f>IF(Table1_2[[#This Row],[Loan_Status]]="pending","follow-up needed","done")</f>
        <v>follow-up needed</v>
      </c>
      <c r="K15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22" spans="1:11">
      <c r="A1522" s="9" t="s">
        <v>1549</v>
      </c>
      <c r="B1522" s="9" t="s">
        <v>36</v>
      </c>
      <c r="C1522" s="9" t="s">
        <v>14</v>
      </c>
      <c r="D1522">
        <v>124291</v>
      </c>
      <c r="E1522">
        <v>85722</v>
      </c>
      <c r="F1522" s="9" t="s">
        <v>10</v>
      </c>
      <c r="G1522" s="9" t="s">
        <v>24</v>
      </c>
      <c r="H1522" s="9" t="s">
        <v>11</v>
      </c>
      <c r="I1522" s="9" t="str">
        <f>IF(AND(Table1_2[[#This Row],[Credit_History]]="Poor",Table1_2[[#This Row],[Loan_Amount]]&lt;50000),"HIGH RISK","SAFE")</f>
        <v>SAFE</v>
      </c>
      <c r="J1522" s="10" t="str">
        <f>IF(Table1_2[[#This Row],[Loan_Status]]="pending","follow-up needed","done")</f>
        <v>follow-up needed</v>
      </c>
      <c r="K15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23" spans="1:11">
      <c r="A1523" s="9" t="s">
        <v>1550</v>
      </c>
      <c r="B1523" s="9" t="s">
        <v>19</v>
      </c>
      <c r="C1523" s="9" t="s">
        <v>14</v>
      </c>
      <c r="D1523">
        <v>26469</v>
      </c>
      <c r="E1523">
        <v>16251</v>
      </c>
      <c r="F1523" s="9" t="s">
        <v>10</v>
      </c>
      <c r="G1523" s="9" t="s">
        <v>20</v>
      </c>
      <c r="H1523" s="9" t="s">
        <v>21</v>
      </c>
      <c r="I1523" s="9" t="str">
        <f>IF(AND(Table1_2[[#This Row],[Credit_History]]="Poor",Table1_2[[#This Row],[Loan_Amount]]&lt;50000),"HIGH RISK","SAFE")</f>
        <v>HIGH RISK</v>
      </c>
      <c r="J1523" s="10" t="str">
        <f>IF(Table1_2[[#This Row],[Loan_Status]]="pending","follow-up needed","done")</f>
        <v>done</v>
      </c>
      <c r="K15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24" spans="1:11">
      <c r="A1524" s="9" t="s">
        <v>1551</v>
      </c>
      <c r="B1524" s="9" t="s">
        <v>5032</v>
      </c>
      <c r="C1524" s="9" t="s">
        <v>9</v>
      </c>
      <c r="D1524">
        <v>93970</v>
      </c>
      <c r="E1524">
        <v>27523</v>
      </c>
      <c r="F1524" s="9" t="s">
        <v>10</v>
      </c>
      <c r="G1524" s="9" t="s">
        <v>24</v>
      </c>
      <c r="H1524" s="9" t="s">
        <v>11</v>
      </c>
      <c r="I1524" s="9" t="str">
        <f>IF(AND(Table1_2[[#This Row],[Credit_History]]="Poor",Table1_2[[#This Row],[Loan_Amount]]&lt;50000),"HIGH RISK","SAFE")</f>
        <v>HIGH RISK</v>
      </c>
      <c r="J1524" s="10" t="str">
        <f>IF(Table1_2[[#This Row],[Loan_Status]]="pending","follow-up needed","done")</f>
        <v>follow-up needed</v>
      </c>
      <c r="K15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25" spans="1:11">
      <c r="A1525" s="9" t="s">
        <v>1552</v>
      </c>
      <c r="B1525" s="9" t="s">
        <v>36</v>
      </c>
      <c r="C1525" s="9" t="s">
        <v>46</v>
      </c>
      <c r="D1525">
        <v>172091</v>
      </c>
      <c r="E1525">
        <v>17064</v>
      </c>
      <c r="F1525" s="9" t="s">
        <v>15</v>
      </c>
      <c r="G1525" s="9" t="s">
        <v>20</v>
      </c>
      <c r="H1525" s="9" t="s">
        <v>11</v>
      </c>
      <c r="I1525" s="9" t="str">
        <f>IF(AND(Table1_2[[#This Row],[Credit_History]]="Poor",Table1_2[[#This Row],[Loan_Amount]]&lt;50000),"HIGH RISK","SAFE")</f>
        <v>SAFE</v>
      </c>
      <c r="J1525" s="10" t="str">
        <f>IF(Table1_2[[#This Row],[Loan_Status]]="pending","follow-up needed","done")</f>
        <v>done</v>
      </c>
      <c r="K15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26" spans="1:11">
      <c r="A1526" s="9" t="s">
        <v>1553</v>
      </c>
      <c r="B1526" s="9" t="s">
        <v>19</v>
      </c>
      <c r="C1526" s="9" t="s">
        <v>14</v>
      </c>
      <c r="D1526">
        <v>158335</v>
      </c>
      <c r="E1526">
        <v>84977</v>
      </c>
      <c r="F1526" s="9" t="s">
        <v>15</v>
      </c>
      <c r="G1526" s="9" t="s">
        <v>16</v>
      </c>
      <c r="H1526" s="9" t="s">
        <v>11</v>
      </c>
      <c r="I1526" s="9" t="str">
        <f>IF(AND(Table1_2[[#This Row],[Credit_History]]="Poor",Table1_2[[#This Row],[Loan_Amount]]&lt;50000),"HIGH RISK","SAFE")</f>
        <v>SAFE</v>
      </c>
      <c r="J1526" s="10" t="str">
        <f>IF(Table1_2[[#This Row],[Loan_Status]]="pending","follow-up needed","done")</f>
        <v>done</v>
      </c>
      <c r="K152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527" spans="1:11">
      <c r="A1527" s="9" t="s">
        <v>1554</v>
      </c>
      <c r="B1527" s="9" t="s">
        <v>19</v>
      </c>
      <c r="C1527" s="9" t="s">
        <v>46</v>
      </c>
      <c r="D1527">
        <v>147259</v>
      </c>
      <c r="E1527">
        <v>25975</v>
      </c>
      <c r="F1527" s="9" t="s">
        <v>15</v>
      </c>
      <c r="G1527" s="9" t="s">
        <v>20</v>
      </c>
      <c r="H1527" s="9" t="s">
        <v>11</v>
      </c>
      <c r="I1527" s="9" t="str">
        <f>IF(AND(Table1_2[[#This Row],[Credit_History]]="Poor",Table1_2[[#This Row],[Loan_Amount]]&lt;50000),"HIGH RISK","SAFE")</f>
        <v>SAFE</v>
      </c>
      <c r="J1527" s="10" t="str">
        <f>IF(Table1_2[[#This Row],[Loan_Status]]="pending","follow-up needed","done")</f>
        <v>done</v>
      </c>
      <c r="K15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28" spans="1:11">
      <c r="A1528" s="9" t="s">
        <v>1555</v>
      </c>
      <c r="B1528" s="9" t="s">
        <v>68</v>
      </c>
      <c r="C1528" s="9" t="s">
        <v>46</v>
      </c>
      <c r="D1528">
        <v>144177</v>
      </c>
      <c r="E1528">
        <v>11679</v>
      </c>
      <c r="F1528" s="9" t="s">
        <v>10</v>
      </c>
      <c r="G1528" s="9" t="s">
        <v>20</v>
      </c>
      <c r="H1528" s="9" t="s">
        <v>31</v>
      </c>
      <c r="I1528" s="9" t="str">
        <f>IF(AND(Table1_2[[#This Row],[Credit_History]]="Poor",Table1_2[[#This Row],[Loan_Amount]]&lt;50000),"HIGH RISK","SAFE")</f>
        <v>HIGH RISK</v>
      </c>
      <c r="J1528" s="10" t="str">
        <f>IF(Table1_2[[#This Row],[Loan_Status]]="pending","follow-up needed","done")</f>
        <v>done</v>
      </c>
      <c r="K15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29" spans="1:11">
      <c r="A1529" s="9" t="s">
        <v>1556</v>
      </c>
      <c r="B1529" s="9" t="s">
        <v>19</v>
      </c>
      <c r="C1529" s="9" t="s">
        <v>14</v>
      </c>
      <c r="D1529">
        <v>140646</v>
      </c>
      <c r="E1529">
        <v>87203</v>
      </c>
      <c r="F1529" s="9" t="s">
        <v>15</v>
      </c>
      <c r="G1529" s="9" t="s">
        <v>11578</v>
      </c>
      <c r="H1529" s="9" t="s">
        <v>11</v>
      </c>
      <c r="I1529" s="9" t="str">
        <f>IF(AND(Table1_2[[#This Row],[Credit_History]]="Poor",Table1_2[[#This Row],[Loan_Amount]]&lt;50000),"HIGH RISK","SAFE")</f>
        <v>SAFE</v>
      </c>
      <c r="J1529" s="10" t="str">
        <f>IF(Table1_2[[#This Row],[Loan_Status]]="pending","follow-up needed","done")</f>
        <v>follow-up needed</v>
      </c>
      <c r="K15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30" spans="1:11">
      <c r="A1530" s="9" t="s">
        <v>1557</v>
      </c>
      <c r="B1530" s="9" t="s">
        <v>19</v>
      </c>
      <c r="C1530" s="9" t="s">
        <v>14</v>
      </c>
      <c r="D1530">
        <v>140258</v>
      </c>
      <c r="E1530">
        <v>6426</v>
      </c>
      <c r="F1530" s="9" t="s">
        <v>10</v>
      </c>
      <c r="G1530" s="9" t="s">
        <v>16</v>
      </c>
      <c r="H1530" s="9" t="s">
        <v>11</v>
      </c>
      <c r="I1530" s="9" t="str">
        <f>IF(AND(Table1_2[[#This Row],[Credit_History]]="Poor",Table1_2[[#This Row],[Loan_Amount]]&lt;50000),"HIGH RISK","SAFE")</f>
        <v>HIGH RISK</v>
      </c>
      <c r="J1530" s="10" t="str">
        <f>IF(Table1_2[[#This Row],[Loan_Status]]="pending","follow-up needed","done")</f>
        <v>done</v>
      </c>
      <c r="K15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31" spans="1:11">
      <c r="A1531" s="9" t="s">
        <v>1558</v>
      </c>
      <c r="B1531" s="9" t="s">
        <v>5032</v>
      </c>
      <c r="C1531" s="9" t="s">
        <v>11579</v>
      </c>
      <c r="D1531">
        <v>141095</v>
      </c>
      <c r="E1531">
        <v>47646</v>
      </c>
      <c r="F1531" s="9" t="s">
        <v>10</v>
      </c>
      <c r="G1531" s="9" t="s">
        <v>11578</v>
      </c>
      <c r="H1531" s="9" t="s">
        <v>21</v>
      </c>
      <c r="I1531" s="9" t="str">
        <f>IF(AND(Table1_2[[#This Row],[Credit_History]]="Poor",Table1_2[[#This Row],[Loan_Amount]]&lt;50000),"HIGH RISK","SAFE")</f>
        <v>HIGH RISK</v>
      </c>
      <c r="J1531" s="10" t="str">
        <f>IF(Table1_2[[#This Row],[Loan_Status]]="pending","follow-up needed","done")</f>
        <v>follow-up needed</v>
      </c>
      <c r="K15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32" spans="1:11">
      <c r="A1532" s="9" t="s">
        <v>1559</v>
      </c>
      <c r="B1532" s="9" t="s">
        <v>5032</v>
      </c>
      <c r="C1532" s="9" t="s">
        <v>9</v>
      </c>
      <c r="D1532">
        <v>46782</v>
      </c>
      <c r="E1532">
        <v>98694</v>
      </c>
      <c r="F1532" s="9" t="s">
        <v>10</v>
      </c>
      <c r="G1532" s="9" t="s">
        <v>20</v>
      </c>
      <c r="H1532" s="9" t="s">
        <v>21</v>
      </c>
      <c r="I1532" s="9" t="str">
        <f>IF(AND(Table1_2[[#This Row],[Credit_History]]="Poor",Table1_2[[#This Row],[Loan_Amount]]&lt;50000),"HIGH RISK","SAFE")</f>
        <v>SAFE</v>
      </c>
      <c r="J1532" s="10" t="str">
        <f>IF(Table1_2[[#This Row],[Loan_Status]]="pending","follow-up needed","done")</f>
        <v>done</v>
      </c>
      <c r="K15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33" spans="1:11">
      <c r="A1533" s="9" t="s">
        <v>1560</v>
      </c>
      <c r="B1533" s="9" t="s">
        <v>36</v>
      </c>
      <c r="C1533" s="9" t="s">
        <v>46</v>
      </c>
      <c r="D1533">
        <v>104263</v>
      </c>
      <c r="E1533">
        <v>25199</v>
      </c>
      <c r="F1533" s="9" t="s">
        <v>10</v>
      </c>
      <c r="G1533" s="9" t="s">
        <v>20</v>
      </c>
      <c r="H1533" s="9" t="s">
        <v>11</v>
      </c>
      <c r="I1533" s="9" t="str">
        <f>IF(AND(Table1_2[[#This Row],[Credit_History]]="Poor",Table1_2[[#This Row],[Loan_Amount]]&lt;50000),"HIGH RISK","SAFE")</f>
        <v>HIGH RISK</v>
      </c>
      <c r="J1533" s="10" t="str">
        <f>IF(Table1_2[[#This Row],[Loan_Status]]="pending","follow-up needed","done")</f>
        <v>done</v>
      </c>
      <c r="K15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34" spans="1:11">
      <c r="A1534" s="9" t="s">
        <v>1561</v>
      </c>
      <c r="B1534" s="9" t="s">
        <v>36</v>
      </c>
      <c r="C1534" s="9" t="s">
        <v>14</v>
      </c>
      <c r="D1534">
        <v>182815</v>
      </c>
      <c r="E1534">
        <v>67521</v>
      </c>
      <c r="F1534" s="9" t="s">
        <v>10</v>
      </c>
      <c r="G1534" s="9" t="s">
        <v>24</v>
      </c>
      <c r="H1534" s="9" t="s">
        <v>11</v>
      </c>
      <c r="I1534" s="9" t="str">
        <f>IF(AND(Table1_2[[#This Row],[Credit_History]]="Poor",Table1_2[[#This Row],[Loan_Amount]]&lt;50000),"HIGH RISK","SAFE")</f>
        <v>SAFE</v>
      </c>
      <c r="J1534" s="10" t="str">
        <f>IF(Table1_2[[#This Row],[Loan_Status]]="pending","follow-up needed","done")</f>
        <v>follow-up needed</v>
      </c>
      <c r="K15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35" spans="1:11">
      <c r="A1535" s="9" t="s">
        <v>1562</v>
      </c>
      <c r="B1535" s="9" t="s">
        <v>5032</v>
      </c>
      <c r="C1535" s="9" t="s">
        <v>14</v>
      </c>
      <c r="D1535">
        <v>83897</v>
      </c>
      <c r="E1535">
        <v>22469</v>
      </c>
      <c r="F1535" s="9" t="s">
        <v>10</v>
      </c>
      <c r="G1535" s="9" t="s">
        <v>11578</v>
      </c>
      <c r="H1535" s="9" t="s">
        <v>21</v>
      </c>
      <c r="I1535" s="9" t="str">
        <f>IF(AND(Table1_2[[#This Row],[Credit_History]]="Poor",Table1_2[[#This Row],[Loan_Amount]]&lt;50000),"HIGH RISK","SAFE")</f>
        <v>HIGH RISK</v>
      </c>
      <c r="J1535" s="10" t="str">
        <f>IF(Table1_2[[#This Row],[Loan_Status]]="pending","follow-up needed","done")</f>
        <v>follow-up needed</v>
      </c>
      <c r="K15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36" spans="1:11">
      <c r="A1536" s="9" t="s">
        <v>1563</v>
      </c>
      <c r="B1536" s="9" t="s">
        <v>36</v>
      </c>
      <c r="C1536" s="9" t="s">
        <v>14</v>
      </c>
      <c r="D1536">
        <v>65303</v>
      </c>
      <c r="E1536">
        <v>85843</v>
      </c>
      <c r="F1536" s="9" t="s">
        <v>10</v>
      </c>
      <c r="G1536" s="9" t="s">
        <v>11578</v>
      </c>
      <c r="H1536" s="9" t="s">
        <v>11</v>
      </c>
      <c r="I1536" s="9" t="str">
        <f>IF(AND(Table1_2[[#This Row],[Credit_History]]="Poor",Table1_2[[#This Row],[Loan_Amount]]&lt;50000),"HIGH RISK","SAFE")</f>
        <v>SAFE</v>
      </c>
      <c r="J1536" s="10" t="str">
        <f>IF(Table1_2[[#This Row],[Loan_Status]]="pending","follow-up needed","done")</f>
        <v>follow-up needed</v>
      </c>
      <c r="K15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37" spans="1:11">
      <c r="A1537" s="9" t="s">
        <v>1564</v>
      </c>
      <c r="B1537" s="9" t="s">
        <v>152</v>
      </c>
      <c r="C1537" s="9" t="s">
        <v>11579</v>
      </c>
      <c r="D1537">
        <v>109863</v>
      </c>
      <c r="E1537">
        <v>98530</v>
      </c>
      <c r="F1537" s="9" t="s">
        <v>10</v>
      </c>
      <c r="G1537" s="9" t="s">
        <v>16</v>
      </c>
      <c r="H1537" s="9" t="s">
        <v>11</v>
      </c>
      <c r="I1537" s="9" t="str">
        <f>IF(AND(Table1_2[[#This Row],[Credit_History]]="Poor",Table1_2[[#This Row],[Loan_Amount]]&lt;50000),"HIGH RISK","SAFE")</f>
        <v>SAFE</v>
      </c>
      <c r="J1537" s="10" t="str">
        <f>IF(Table1_2[[#This Row],[Loan_Status]]="pending","follow-up needed","done")</f>
        <v>done</v>
      </c>
      <c r="K15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38" spans="1:11">
      <c r="A1538" s="9" t="s">
        <v>1565</v>
      </c>
      <c r="B1538" s="9" t="s">
        <v>19</v>
      </c>
      <c r="C1538" s="9" t="s">
        <v>11579</v>
      </c>
      <c r="D1538">
        <v>105451</v>
      </c>
      <c r="E1538">
        <v>34093</v>
      </c>
      <c r="F1538" s="9" t="s">
        <v>10</v>
      </c>
      <c r="G1538" s="9" t="s">
        <v>11578</v>
      </c>
      <c r="H1538" s="9" t="s">
        <v>21</v>
      </c>
      <c r="I1538" s="9" t="str">
        <f>IF(AND(Table1_2[[#This Row],[Credit_History]]="Poor",Table1_2[[#This Row],[Loan_Amount]]&lt;50000),"HIGH RISK","SAFE")</f>
        <v>HIGH RISK</v>
      </c>
      <c r="J1538" s="10" t="str">
        <f>IF(Table1_2[[#This Row],[Loan_Status]]="pending","follow-up needed","done")</f>
        <v>follow-up needed</v>
      </c>
      <c r="K15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39" spans="1:11">
      <c r="A1539" s="9" t="s">
        <v>1566</v>
      </c>
      <c r="B1539" s="9" t="s">
        <v>36</v>
      </c>
      <c r="C1539" s="9" t="s">
        <v>11579</v>
      </c>
      <c r="D1539">
        <v>137138</v>
      </c>
      <c r="E1539">
        <v>41968</v>
      </c>
      <c r="F1539" s="9" t="s">
        <v>10</v>
      </c>
      <c r="G1539" s="9" t="s">
        <v>20</v>
      </c>
      <c r="H1539" s="9" t="s">
        <v>21</v>
      </c>
      <c r="I1539" s="9" t="str">
        <f>IF(AND(Table1_2[[#This Row],[Credit_History]]="Poor",Table1_2[[#This Row],[Loan_Amount]]&lt;50000),"HIGH RISK","SAFE")</f>
        <v>HIGH RISK</v>
      </c>
      <c r="J1539" s="10" t="str">
        <f>IF(Table1_2[[#This Row],[Loan_Status]]="pending","follow-up needed","done")</f>
        <v>done</v>
      </c>
      <c r="K15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40" spans="1:11">
      <c r="A1540" s="9" t="s">
        <v>1567</v>
      </c>
      <c r="B1540" s="9" t="s">
        <v>19</v>
      </c>
      <c r="C1540" s="9" t="s">
        <v>46</v>
      </c>
      <c r="D1540">
        <v>46465</v>
      </c>
      <c r="E1540">
        <v>24031</v>
      </c>
      <c r="F1540" s="9" t="s">
        <v>10</v>
      </c>
      <c r="G1540" s="9" t="s">
        <v>16</v>
      </c>
      <c r="H1540" s="9" t="s">
        <v>31</v>
      </c>
      <c r="I1540" s="9" t="str">
        <f>IF(AND(Table1_2[[#This Row],[Credit_History]]="Poor",Table1_2[[#This Row],[Loan_Amount]]&lt;50000),"HIGH RISK","SAFE")</f>
        <v>HIGH RISK</v>
      </c>
      <c r="J1540" s="10" t="str">
        <f>IF(Table1_2[[#This Row],[Loan_Status]]="pending","follow-up needed","done")</f>
        <v>done</v>
      </c>
      <c r="K15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41" spans="1:11">
      <c r="A1541" s="9" t="s">
        <v>1568</v>
      </c>
      <c r="B1541" s="9" t="s">
        <v>5032</v>
      </c>
      <c r="C1541" s="9" t="s">
        <v>11579</v>
      </c>
      <c r="D1541">
        <v>128828</v>
      </c>
      <c r="E1541">
        <v>47809</v>
      </c>
      <c r="F1541" s="9" t="s">
        <v>15</v>
      </c>
      <c r="G1541" s="9" t="s">
        <v>16</v>
      </c>
      <c r="H1541" s="9" t="s">
        <v>11</v>
      </c>
      <c r="I1541" s="9" t="str">
        <f>IF(AND(Table1_2[[#This Row],[Credit_History]]="Poor",Table1_2[[#This Row],[Loan_Amount]]&lt;50000),"HIGH RISK","SAFE")</f>
        <v>SAFE</v>
      </c>
      <c r="J1541" s="10" t="str">
        <f>IF(Table1_2[[#This Row],[Loan_Status]]="pending","follow-up needed","done")</f>
        <v>done</v>
      </c>
      <c r="K154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542" spans="1:11">
      <c r="A1542" s="9" t="s">
        <v>1569</v>
      </c>
      <c r="B1542" s="9" t="s">
        <v>19</v>
      </c>
      <c r="C1542" s="9" t="s">
        <v>46</v>
      </c>
      <c r="D1542">
        <v>73636</v>
      </c>
      <c r="E1542">
        <v>96291</v>
      </c>
      <c r="F1542" s="9" t="s">
        <v>10</v>
      </c>
      <c r="G1542" s="9" t="s">
        <v>16</v>
      </c>
      <c r="H1542" s="9" t="s">
        <v>17</v>
      </c>
      <c r="I1542" s="9" t="str">
        <f>IF(AND(Table1_2[[#This Row],[Credit_History]]="Poor",Table1_2[[#This Row],[Loan_Amount]]&lt;50000),"HIGH RISK","SAFE")</f>
        <v>SAFE</v>
      </c>
      <c r="J1542" s="10" t="str">
        <f>IF(Table1_2[[#This Row],[Loan_Status]]="pending","follow-up needed","done")</f>
        <v>done</v>
      </c>
      <c r="K15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43" spans="1:11">
      <c r="A1543" s="9" t="s">
        <v>1570</v>
      </c>
      <c r="B1543" s="9" t="s">
        <v>19</v>
      </c>
      <c r="C1543" s="9" t="s">
        <v>9</v>
      </c>
      <c r="D1543">
        <v>135558</v>
      </c>
      <c r="E1543">
        <v>65385</v>
      </c>
      <c r="F1543" s="9" t="s">
        <v>10</v>
      </c>
      <c r="G1543" s="9" t="s">
        <v>16</v>
      </c>
      <c r="H1543" s="9" t="s">
        <v>21</v>
      </c>
      <c r="I1543" s="9" t="str">
        <f>IF(AND(Table1_2[[#This Row],[Credit_History]]="Poor",Table1_2[[#This Row],[Loan_Amount]]&lt;50000),"HIGH RISK","SAFE")</f>
        <v>SAFE</v>
      </c>
      <c r="J1543" s="10" t="str">
        <f>IF(Table1_2[[#This Row],[Loan_Status]]="pending","follow-up needed","done")</f>
        <v>done</v>
      </c>
      <c r="K15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44" spans="1:11">
      <c r="A1544" s="9" t="s">
        <v>1571</v>
      </c>
      <c r="B1544" s="9" t="s">
        <v>5032</v>
      </c>
      <c r="C1544" s="9" t="s">
        <v>11579</v>
      </c>
      <c r="D1544">
        <v>116618</v>
      </c>
      <c r="E1544">
        <v>58947</v>
      </c>
      <c r="F1544" s="9" t="s">
        <v>10</v>
      </c>
      <c r="G1544" s="9" t="s">
        <v>24</v>
      </c>
      <c r="H1544" s="9" t="s">
        <v>31</v>
      </c>
      <c r="I1544" s="9" t="str">
        <f>IF(AND(Table1_2[[#This Row],[Credit_History]]="Poor",Table1_2[[#This Row],[Loan_Amount]]&lt;50000),"HIGH RISK","SAFE")</f>
        <v>SAFE</v>
      </c>
      <c r="J1544" s="10" t="str">
        <f>IF(Table1_2[[#This Row],[Loan_Status]]="pending","follow-up needed","done")</f>
        <v>follow-up needed</v>
      </c>
      <c r="K15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45" spans="1:11">
      <c r="A1545" s="9" t="s">
        <v>1572</v>
      </c>
      <c r="B1545" s="9" t="s">
        <v>19</v>
      </c>
      <c r="C1545" s="9" t="s">
        <v>11579</v>
      </c>
      <c r="D1545">
        <v>23278</v>
      </c>
      <c r="E1545">
        <v>16061</v>
      </c>
      <c r="F1545" s="9" t="s">
        <v>10</v>
      </c>
      <c r="G1545" s="9" t="s">
        <v>16</v>
      </c>
      <c r="H1545" s="9" t="s">
        <v>21</v>
      </c>
      <c r="I1545" s="9" t="str">
        <f>IF(AND(Table1_2[[#This Row],[Credit_History]]="Poor",Table1_2[[#This Row],[Loan_Amount]]&lt;50000),"HIGH RISK","SAFE")</f>
        <v>HIGH RISK</v>
      </c>
      <c r="J1545" s="10" t="str">
        <f>IF(Table1_2[[#This Row],[Loan_Status]]="pending","follow-up needed","done")</f>
        <v>done</v>
      </c>
      <c r="K15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46" spans="1:11">
      <c r="A1546" s="9" t="s">
        <v>1573</v>
      </c>
      <c r="B1546" s="9" t="s">
        <v>5032</v>
      </c>
      <c r="C1546" s="9" t="s">
        <v>14</v>
      </c>
      <c r="D1546">
        <v>157336</v>
      </c>
      <c r="E1546">
        <v>17465</v>
      </c>
      <c r="F1546" s="9" t="s">
        <v>10</v>
      </c>
      <c r="G1546" s="9" t="s">
        <v>24</v>
      </c>
      <c r="H1546" s="9" t="s">
        <v>31</v>
      </c>
      <c r="I1546" s="9" t="str">
        <f>IF(AND(Table1_2[[#This Row],[Credit_History]]="Poor",Table1_2[[#This Row],[Loan_Amount]]&lt;50000),"HIGH RISK","SAFE")</f>
        <v>HIGH RISK</v>
      </c>
      <c r="J1546" s="10" t="str">
        <f>IF(Table1_2[[#This Row],[Loan_Status]]="pending","follow-up needed","done")</f>
        <v>follow-up needed</v>
      </c>
      <c r="K15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47" spans="1:11">
      <c r="A1547" s="9" t="s">
        <v>1574</v>
      </c>
      <c r="B1547" s="9" t="s">
        <v>19</v>
      </c>
      <c r="C1547" s="9" t="s">
        <v>14</v>
      </c>
      <c r="D1547">
        <v>28413</v>
      </c>
      <c r="E1547">
        <v>14210</v>
      </c>
      <c r="F1547" s="9" t="s">
        <v>15</v>
      </c>
      <c r="G1547" s="9" t="s">
        <v>16</v>
      </c>
      <c r="H1547" s="9" t="s">
        <v>11</v>
      </c>
      <c r="I1547" s="9" t="str">
        <f>IF(AND(Table1_2[[#This Row],[Credit_History]]="Poor",Table1_2[[#This Row],[Loan_Amount]]&lt;50000),"HIGH RISK","SAFE")</f>
        <v>SAFE</v>
      </c>
      <c r="J1547" s="10" t="str">
        <f>IF(Table1_2[[#This Row],[Loan_Status]]="pending","follow-up needed","done")</f>
        <v>done</v>
      </c>
      <c r="K15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48" spans="1:11">
      <c r="A1548" s="9" t="s">
        <v>1575</v>
      </c>
      <c r="B1548" s="9" t="s">
        <v>36</v>
      </c>
      <c r="C1548" s="9" t="s">
        <v>11579</v>
      </c>
      <c r="D1548">
        <v>67672</v>
      </c>
      <c r="E1548">
        <v>10294</v>
      </c>
      <c r="F1548" s="9" t="s">
        <v>10</v>
      </c>
      <c r="G1548" s="9" t="s">
        <v>16</v>
      </c>
      <c r="H1548" s="9" t="s">
        <v>17</v>
      </c>
      <c r="I1548" s="9" t="str">
        <f>IF(AND(Table1_2[[#This Row],[Credit_History]]="Poor",Table1_2[[#This Row],[Loan_Amount]]&lt;50000),"HIGH RISK","SAFE")</f>
        <v>HIGH RISK</v>
      </c>
      <c r="J1548" s="10" t="str">
        <f>IF(Table1_2[[#This Row],[Loan_Status]]="pending","follow-up needed","done")</f>
        <v>done</v>
      </c>
      <c r="K15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49" spans="1:11">
      <c r="A1549" s="9" t="s">
        <v>1576</v>
      </c>
      <c r="B1549" s="9" t="s">
        <v>19</v>
      </c>
      <c r="C1549" s="9" t="s">
        <v>14</v>
      </c>
      <c r="D1549">
        <v>66686</v>
      </c>
      <c r="E1549">
        <v>53754</v>
      </c>
      <c r="F1549" s="9" t="s">
        <v>15</v>
      </c>
      <c r="G1549" s="9" t="s">
        <v>20</v>
      </c>
      <c r="H1549" s="9" t="s">
        <v>11</v>
      </c>
      <c r="I1549" s="9" t="str">
        <f>IF(AND(Table1_2[[#This Row],[Credit_History]]="Poor",Table1_2[[#This Row],[Loan_Amount]]&lt;50000),"HIGH RISK","SAFE")</f>
        <v>SAFE</v>
      </c>
      <c r="J1549" s="10" t="str">
        <f>IF(Table1_2[[#This Row],[Loan_Status]]="pending","follow-up needed","done")</f>
        <v>done</v>
      </c>
      <c r="K15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50" spans="1:11">
      <c r="A1550" s="9" t="s">
        <v>1577</v>
      </c>
      <c r="B1550" s="9" t="s">
        <v>19</v>
      </c>
      <c r="C1550" s="9" t="s">
        <v>14</v>
      </c>
      <c r="D1550">
        <v>147183</v>
      </c>
      <c r="E1550">
        <v>44231</v>
      </c>
      <c r="F1550" s="9" t="s">
        <v>10</v>
      </c>
      <c r="G1550" s="9" t="s">
        <v>11578</v>
      </c>
      <c r="H1550" s="9" t="s">
        <v>11</v>
      </c>
      <c r="I1550" s="9" t="str">
        <f>IF(AND(Table1_2[[#This Row],[Credit_History]]="Poor",Table1_2[[#This Row],[Loan_Amount]]&lt;50000),"HIGH RISK","SAFE")</f>
        <v>HIGH RISK</v>
      </c>
      <c r="J1550" s="10" t="str">
        <f>IF(Table1_2[[#This Row],[Loan_Status]]="pending","follow-up needed","done")</f>
        <v>follow-up needed</v>
      </c>
      <c r="K15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51" spans="1:11">
      <c r="A1551" s="9" t="s">
        <v>1578</v>
      </c>
      <c r="B1551" s="9" t="s">
        <v>19</v>
      </c>
      <c r="C1551" s="9" t="s">
        <v>9</v>
      </c>
      <c r="D1551">
        <v>111281</v>
      </c>
      <c r="E1551">
        <v>75327</v>
      </c>
      <c r="F1551" s="9" t="s">
        <v>10</v>
      </c>
      <c r="G1551" s="9" t="s">
        <v>16</v>
      </c>
      <c r="H1551" s="9" t="s">
        <v>11</v>
      </c>
      <c r="I1551" s="9" t="str">
        <f>IF(AND(Table1_2[[#This Row],[Credit_History]]="Poor",Table1_2[[#This Row],[Loan_Amount]]&lt;50000),"HIGH RISK","SAFE")</f>
        <v>SAFE</v>
      </c>
      <c r="J1551" s="10" t="str">
        <f>IF(Table1_2[[#This Row],[Loan_Status]]="pending","follow-up needed","done")</f>
        <v>done</v>
      </c>
      <c r="K15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52" spans="1:11">
      <c r="A1552" s="9" t="s">
        <v>1579</v>
      </c>
      <c r="B1552" s="9" t="s">
        <v>36</v>
      </c>
      <c r="C1552" s="9" t="s">
        <v>46</v>
      </c>
      <c r="D1552">
        <v>69601</v>
      </c>
      <c r="E1552">
        <v>67485</v>
      </c>
      <c r="F1552" s="9" t="s">
        <v>10</v>
      </c>
      <c r="G1552" s="9" t="s">
        <v>24</v>
      </c>
      <c r="H1552" s="9" t="s">
        <v>11</v>
      </c>
      <c r="I1552" s="9" t="str">
        <f>IF(AND(Table1_2[[#This Row],[Credit_History]]="Poor",Table1_2[[#This Row],[Loan_Amount]]&lt;50000),"HIGH RISK","SAFE")</f>
        <v>SAFE</v>
      </c>
      <c r="J1552" s="10" t="str">
        <f>IF(Table1_2[[#This Row],[Loan_Status]]="pending","follow-up needed","done")</f>
        <v>follow-up needed</v>
      </c>
      <c r="K15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53" spans="1:11">
      <c r="A1553" s="9" t="s">
        <v>1580</v>
      </c>
      <c r="B1553" s="9" t="s">
        <v>5032</v>
      </c>
      <c r="C1553" s="9" t="s">
        <v>9</v>
      </c>
      <c r="D1553">
        <v>36082</v>
      </c>
      <c r="E1553">
        <v>62938</v>
      </c>
      <c r="F1553" s="9" t="s">
        <v>10</v>
      </c>
      <c r="G1553" s="9" t="s">
        <v>24</v>
      </c>
      <c r="H1553" s="9" t="s">
        <v>17</v>
      </c>
      <c r="I1553" s="9" t="str">
        <f>IF(AND(Table1_2[[#This Row],[Credit_History]]="Poor",Table1_2[[#This Row],[Loan_Amount]]&lt;50000),"HIGH RISK","SAFE")</f>
        <v>SAFE</v>
      </c>
      <c r="J1553" s="10" t="str">
        <f>IF(Table1_2[[#This Row],[Loan_Status]]="pending","follow-up needed","done")</f>
        <v>follow-up needed</v>
      </c>
      <c r="K15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54" spans="1:11">
      <c r="A1554" s="9" t="s">
        <v>1581</v>
      </c>
      <c r="B1554" s="9" t="s">
        <v>19</v>
      </c>
      <c r="C1554" s="9" t="s">
        <v>14</v>
      </c>
      <c r="D1554">
        <v>121435</v>
      </c>
      <c r="E1554">
        <v>75637</v>
      </c>
      <c r="F1554" s="9" t="s">
        <v>10</v>
      </c>
      <c r="G1554" s="9" t="s">
        <v>20</v>
      </c>
      <c r="H1554" s="9" t="s">
        <v>17</v>
      </c>
      <c r="I1554" s="9" t="str">
        <f>IF(AND(Table1_2[[#This Row],[Credit_History]]="Poor",Table1_2[[#This Row],[Loan_Amount]]&lt;50000),"HIGH RISK","SAFE")</f>
        <v>SAFE</v>
      </c>
      <c r="J1554" s="10" t="str">
        <f>IF(Table1_2[[#This Row],[Loan_Status]]="pending","follow-up needed","done")</f>
        <v>done</v>
      </c>
      <c r="K15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55" spans="1:11">
      <c r="A1555" s="9" t="s">
        <v>1582</v>
      </c>
      <c r="B1555" s="9" t="s">
        <v>5032</v>
      </c>
      <c r="C1555" s="9" t="s">
        <v>46</v>
      </c>
      <c r="D1555">
        <v>53203</v>
      </c>
      <c r="E1555">
        <v>32200</v>
      </c>
      <c r="F1555" s="9" t="s">
        <v>15</v>
      </c>
      <c r="G1555" s="9" t="s">
        <v>20</v>
      </c>
      <c r="H1555" s="9" t="s">
        <v>11</v>
      </c>
      <c r="I1555" s="9" t="str">
        <f>IF(AND(Table1_2[[#This Row],[Credit_History]]="Poor",Table1_2[[#This Row],[Loan_Amount]]&lt;50000),"HIGH RISK","SAFE")</f>
        <v>SAFE</v>
      </c>
      <c r="J1555" s="10" t="str">
        <f>IF(Table1_2[[#This Row],[Loan_Status]]="pending","follow-up needed","done")</f>
        <v>done</v>
      </c>
      <c r="K15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56" spans="1:11">
      <c r="A1556" s="9" t="s">
        <v>1583</v>
      </c>
      <c r="B1556" s="9" t="s">
        <v>36</v>
      </c>
      <c r="C1556" s="9" t="s">
        <v>11579</v>
      </c>
      <c r="D1556">
        <v>70579</v>
      </c>
      <c r="E1556">
        <v>38023</v>
      </c>
      <c r="F1556" s="9" t="s">
        <v>10</v>
      </c>
      <c r="G1556" s="9" t="s">
        <v>11578</v>
      </c>
      <c r="H1556" s="9" t="s">
        <v>11</v>
      </c>
      <c r="I1556" s="9" t="str">
        <f>IF(AND(Table1_2[[#This Row],[Credit_History]]="Poor",Table1_2[[#This Row],[Loan_Amount]]&lt;50000),"HIGH RISK","SAFE")</f>
        <v>HIGH RISK</v>
      </c>
      <c r="J1556" s="10" t="str">
        <f>IF(Table1_2[[#This Row],[Loan_Status]]="pending","follow-up needed","done")</f>
        <v>follow-up needed</v>
      </c>
      <c r="K15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57" spans="1:11">
      <c r="A1557" s="9" t="s">
        <v>1584</v>
      </c>
      <c r="B1557" s="9" t="s">
        <v>5032</v>
      </c>
      <c r="C1557" s="9" t="s">
        <v>46</v>
      </c>
      <c r="D1557">
        <v>54337</v>
      </c>
      <c r="E1557">
        <v>70003</v>
      </c>
      <c r="F1557" s="9" t="s">
        <v>10</v>
      </c>
      <c r="G1557" s="9" t="s">
        <v>16</v>
      </c>
      <c r="H1557" s="9" t="s">
        <v>11</v>
      </c>
      <c r="I1557" s="9" t="str">
        <f>IF(AND(Table1_2[[#This Row],[Credit_History]]="Poor",Table1_2[[#This Row],[Loan_Amount]]&lt;50000),"HIGH RISK","SAFE")</f>
        <v>SAFE</v>
      </c>
      <c r="J1557" s="10" t="str">
        <f>IF(Table1_2[[#This Row],[Loan_Status]]="pending","follow-up needed","done")</f>
        <v>done</v>
      </c>
      <c r="K15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58" spans="1:11">
      <c r="A1558" s="9" t="s">
        <v>1585</v>
      </c>
      <c r="B1558" s="9" t="s">
        <v>36</v>
      </c>
      <c r="C1558" s="9" t="s">
        <v>11579</v>
      </c>
      <c r="D1558">
        <v>83055</v>
      </c>
      <c r="E1558">
        <v>87044</v>
      </c>
      <c r="F1558" s="9" t="s">
        <v>10</v>
      </c>
      <c r="G1558" s="9" t="s">
        <v>24</v>
      </c>
      <c r="H1558" s="9" t="s">
        <v>11</v>
      </c>
      <c r="I1558" s="9" t="str">
        <f>IF(AND(Table1_2[[#This Row],[Credit_History]]="Poor",Table1_2[[#This Row],[Loan_Amount]]&lt;50000),"HIGH RISK","SAFE")</f>
        <v>SAFE</v>
      </c>
      <c r="J1558" s="10" t="str">
        <f>IF(Table1_2[[#This Row],[Loan_Status]]="pending","follow-up needed","done")</f>
        <v>follow-up needed</v>
      </c>
      <c r="K15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59" spans="1:11">
      <c r="A1559" s="9" t="s">
        <v>1586</v>
      </c>
      <c r="B1559" s="9" t="s">
        <v>19</v>
      </c>
      <c r="C1559" s="9" t="s">
        <v>9</v>
      </c>
      <c r="D1559">
        <v>30385</v>
      </c>
      <c r="E1559">
        <v>97778</v>
      </c>
      <c r="F1559" s="9" t="s">
        <v>10</v>
      </c>
      <c r="G1559" s="9" t="s">
        <v>11578</v>
      </c>
      <c r="H1559" s="9" t="s">
        <v>21</v>
      </c>
      <c r="I1559" s="9" t="str">
        <f>IF(AND(Table1_2[[#This Row],[Credit_History]]="Poor",Table1_2[[#This Row],[Loan_Amount]]&lt;50000),"HIGH RISK","SAFE")</f>
        <v>SAFE</v>
      </c>
      <c r="J1559" s="10" t="str">
        <f>IF(Table1_2[[#This Row],[Loan_Status]]="pending","follow-up needed","done")</f>
        <v>follow-up needed</v>
      </c>
      <c r="K15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60" spans="1:11">
      <c r="A1560" s="9" t="s">
        <v>1587</v>
      </c>
      <c r="B1560" s="9" t="s">
        <v>19</v>
      </c>
      <c r="C1560" s="9" t="s">
        <v>11579</v>
      </c>
      <c r="D1560">
        <v>89139</v>
      </c>
      <c r="E1560">
        <v>9032</v>
      </c>
      <c r="F1560" s="9" t="s">
        <v>10</v>
      </c>
      <c r="G1560" s="9" t="s">
        <v>16</v>
      </c>
      <c r="H1560" s="9" t="s">
        <v>17</v>
      </c>
      <c r="I1560" s="9" t="str">
        <f>IF(AND(Table1_2[[#This Row],[Credit_History]]="Poor",Table1_2[[#This Row],[Loan_Amount]]&lt;50000),"HIGH RISK","SAFE")</f>
        <v>HIGH RISK</v>
      </c>
      <c r="J1560" s="10" t="str">
        <f>IF(Table1_2[[#This Row],[Loan_Status]]="pending","follow-up needed","done")</f>
        <v>done</v>
      </c>
      <c r="K15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61" spans="1:11">
      <c r="A1561" s="9" t="s">
        <v>1588</v>
      </c>
      <c r="B1561" s="9" t="s">
        <v>19</v>
      </c>
      <c r="C1561" s="9" t="s">
        <v>11579</v>
      </c>
      <c r="D1561">
        <v>100381</v>
      </c>
      <c r="E1561">
        <v>25275</v>
      </c>
      <c r="F1561" s="9" t="s">
        <v>10</v>
      </c>
      <c r="G1561" s="9" t="s">
        <v>11578</v>
      </c>
      <c r="H1561" s="9" t="s">
        <v>21</v>
      </c>
      <c r="I1561" s="9" t="str">
        <f>IF(AND(Table1_2[[#This Row],[Credit_History]]="Poor",Table1_2[[#This Row],[Loan_Amount]]&lt;50000),"HIGH RISK","SAFE")</f>
        <v>HIGH RISK</v>
      </c>
      <c r="J1561" s="10" t="str">
        <f>IF(Table1_2[[#This Row],[Loan_Status]]="pending","follow-up needed","done")</f>
        <v>follow-up needed</v>
      </c>
      <c r="K15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62" spans="1:11">
      <c r="A1562" s="9" t="s">
        <v>1589</v>
      </c>
      <c r="B1562" s="9" t="s">
        <v>36</v>
      </c>
      <c r="C1562" s="9" t="s">
        <v>9</v>
      </c>
      <c r="D1562">
        <v>161680</v>
      </c>
      <c r="E1562">
        <v>50226</v>
      </c>
      <c r="F1562" s="9" t="s">
        <v>10</v>
      </c>
      <c r="G1562" s="9" t="s">
        <v>24</v>
      </c>
      <c r="H1562" s="9" t="s">
        <v>11</v>
      </c>
      <c r="I1562" s="9" t="str">
        <f>IF(AND(Table1_2[[#This Row],[Credit_History]]="Poor",Table1_2[[#This Row],[Loan_Amount]]&lt;50000),"HIGH RISK","SAFE")</f>
        <v>SAFE</v>
      </c>
      <c r="J1562" s="10" t="str">
        <f>IF(Table1_2[[#This Row],[Loan_Status]]="pending","follow-up needed","done")</f>
        <v>follow-up needed</v>
      </c>
      <c r="K15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63" spans="1:11">
      <c r="A1563" s="9" t="s">
        <v>1590</v>
      </c>
      <c r="B1563" s="9" t="s">
        <v>5032</v>
      </c>
      <c r="C1563" s="9" t="s">
        <v>11579</v>
      </c>
      <c r="D1563">
        <v>20987</v>
      </c>
      <c r="E1563">
        <v>74018</v>
      </c>
      <c r="F1563" s="9" t="s">
        <v>15</v>
      </c>
      <c r="G1563" s="9" t="s">
        <v>20</v>
      </c>
      <c r="H1563" s="9" t="s">
        <v>21</v>
      </c>
      <c r="I1563" s="9" t="str">
        <f>IF(AND(Table1_2[[#This Row],[Credit_History]]="Poor",Table1_2[[#This Row],[Loan_Amount]]&lt;50000),"HIGH RISK","SAFE")</f>
        <v>SAFE</v>
      </c>
      <c r="J1563" s="10" t="str">
        <f>IF(Table1_2[[#This Row],[Loan_Status]]="pending","follow-up needed","done")</f>
        <v>done</v>
      </c>
      <c r="K15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64" spans="1:11">
      <c r="A1564" s="9" t="s">
        <v>1591</v>
      </c>
      <c r="B1564" s="9" t="s">
        <v>5032</v>
      </c>
      <c r="C1564" s="9" t="s">
        <v>11579</v>
      </c>
      <c r="D1564">
        <v>188891</v>
      </c>
      <c r="E1564">
        <v>69136</v>
      </c>
      <c r="F1564" s="9" t="s">
        <v>10</v>
      </c>
      <c r="G1564" s="9" t="s">
        <v>24</v>
      </c>
      <c r="H1564" s="9" t="s">
        <v>11</v>
      </c>
      <c r="I1564" s="9" t="str">
        <f>IF(AND(Table1_2[[#This Row],[Credit_History]]="Poor",Table1_2[[#This Row],[Loan_Amount]]&lt;50000),"HIGH RISK","SAFE")</f>
        <v>SAFE</v>
      </c>
      <c r="J1564" s="10" t="str">
        <f>IF(Table1_2[[#This Row],[Loan_Status]]="pending","follow-up needed","done")</f>
        <v>follow-up needed</v>
      </c>
      <c r="K15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65" spans="1:11">
      <c r="A1565" s="9" t="s">
        <v>1592</v>
      </c>
      <c r="B1565" s="9" t="s">
        <v>5032</v>
      </c>
      <c r="C1565" s="9" t="s">
        <v>14</v>
      </c>
      <c r="D1565">
        <v>64018</v>
      </c>
      <c r="E1565">
        <v>60981</v>
      </c>
      <c r="F1565" s="9" t="s">
        <v>15</v>
      </c>
      <c r="G1565" s="9" t="s">
        <v>24</v>
      </c>
      <c r="H1565" s="9" t="s">
        <v>21</v>
      </c>
      <c r="I1565" s="9" t="str">
        <f>IF(AND(Table1_2[[#This Row],[Credit_History]]="Poor",Table1_2[[#This Row],[Loan_Amount]]&lt;50000),"HIGH RISK","SAFE")</f>
        <v>SAFE</v>
      </c>
      <c r="J1565" s="10" t="str">
        <f>IF(Table1_2[[#This Row],[Loan_Status]]="pending","follow-up needed","done")</f>
        <v>follow-up needed</v>
      </c>
      <c r="K15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66" spans="1:11">
      <c r="A1566" s="9" t="s">
        <v>1593</v>
      </c>
      <c r="B1566" s="9" t="s">
        <v>19</v>
      </c>
      <c r="C1566" s="9" t="s">
        <v>14</v>
      </c>
      <c r="D1566">
        <v>96523</v>
      </c>
      <c r="E1566">
        <v>53867</v>
      </c>
      <c r="F1566" s="9" t="s">
        <v>10</v>
      </c>
      <c r="G1566" s="9" t="s">
        <v>24</v>
      </c>
      <c r="H1566" s="9" t="s">
        <v>11</v>
      </c>
      <c r="I1566" s="9" t="str">
        <f>IF(AND(Table1_2[[#This Row],[Credit_History]]="Poor",Table1_2[[#This Row],[Loan_Amount]]&lt;50000),"HIGH RISK","SAFE")</f>
        <v>SAFE</v>
      </c>
      <c r="J1566" s="10" t="str">
        <f>IF(Table1_2[[#This Row],[Loan_Status]]="pending","follow-up needed","done")</f>
        <v>follow-up needed</v>
      </c>
      <c r="K15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67" spans="1:11">
      <c r="A1567" s="9" t="s">
        <v>1594</v>
      </c>
      <c r="B1567" s="9" t="s">
        <v>36</v>
      </c>
      <c r="C1567" s="9" t="s">
        <v>46</v>
      </c>
      <c r="D1567">
        <v>168355</v>
      </c>
      <c r="E1567">
        <v>44548</v>
      </c>
      <c r="F1567" s="9" t="s">
        <v>10</v>
      </c>
      <c r="G1567" s="9" t="s">
        <v>20</v>
      </c>
      <c r="H1567" s="9" t="s">
        <v>31</v>
      </c>
      <c r="I1567" s="9" t="str">
        <f>IF(AND(Table1_2[[#This Row],[Credit_History]]="Poor",Table1_2[[#This Row],[Loan_Amount]]&lt;50000),"HIGH RISK","SAFE")</f>
        <v>HIGH RISK</v>
      </c>
      <c r="J1567" s="10" t="str">
        <f>IF(Table1_2[[#This Row],[Loan_Status]]="pending","follow-up needed","done")</f>
        <v>done</v>
      </c>
      <c r="K15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68" spans="1:11">
      <c r="A1568" s="9" t="s">
        <v>1595</v>
      </c>
      <c r="B1568" s="9" t="s">
        <v>19</v>
      </c>
      <c r="C1568" s="9" t="s">
        <v>14</v>
      </c>
      <c r="D1568">
        <v>111270</v>
      </c>
      <c r="E1568">
        <v>13275</v>
      </c>
      <c r="F1568" s="9" t="s">
        <v>15</v>
      </c>
      <c r="G1568" s="9" t="s">
        <v>16</v>
      </c>
      <c r="H1568" s="9" t="s">
        <v>11</v>
      </c>
      <c r="I1568" s="9" t="str">
        <f>IF(AND(Table1_2[[#This Row],[Credit_History]]="Poor",Table1_2[[#This Row],[Loan_Amount]]&lt;50000),"HIGH RISK","SAFE")</f>
        <v>SAFE</v>
      </c>
      <c r="J1568" s="10" t="str">
        <f>IF(Table1_2[[#This Row],[Loan_Status]]="pending","follow-up needed","done")</f>
        <v>done</v>
      </c>
      <c r="K156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569" spans="1:11">
      <c r="A1569" s="9" t="s">
        <v>1596</v>
      </c>
      <c r="B1569" s="9" t="s">
        <v>19</v>
      </c>
      <c r="C1569" s="9" t="s">
        <v>11579</v>
      </c>
      <c r="D1569">
        <v>42594</v>
      </c>
      <c r="E1569">
        <v>51528</v>
      </c>
      <c r="F1569" s="9" t="s">
        <v>10</v>
      </c>
      <c r="G1569" s="9" t="s">
        <v>20</v>
      </c>
      <c r="H1569" s="9" t="s">
        <v>31</v>
      </c>
      <c r="I1569" s="9" t="str">
        <f>IF(AND(Table1_2[[#This Row],[Credit_History]]="Poor",Table1_2[[#This Row],[Loan_Amount]]&lt;50000),"HIGH RISK","SAFE")</f>
        <v>SAFE</v>
      </c>
      <c r="J1569" s="10" t="str">
        <f>IF(Table1_2[[#This Row],[Loan_Status]]="pending","follow-up needed","done")</f>
        <v>done</v>
      </c>
      <c r="K15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70" spans="1:11">
      <c r="A1570" s="9" t="s">
        <v>1597</v>
      </c>
      <c r="B1570" s="9" t="s">
        <v>19</v>
      </c>
      <c r="C1570" s="9" t="s">
        <v>11579</v>
      </c>
      <c r="D1570">
        <v>32203</v>
      </c>
      <c r="E1570">
        <v>40327</v>
      </c>
      <c r="F1570" s="9" t="s">
        <v>10</v>
      </c>
      <c r="G1570" s="9" t="s">
        <v>20</v>
      </c>
      <c r="H1570" s="9" t="s">
        <v>11</v>
      </c>
      <c r="I1570" s="9" t="str">
        <f>IF(AND(Table1_2[[#This Row],[Credit_History]]="Poor",Table1_2[[#This Row],[Loan_Amount]]&lt;50000),"HIGH RISK","SAFE")</f>
        <v>HIGH RISK</v>
      </c>
      <c r="J1570" s="10" t="str">
        <f>IF(Table1_2[[#This Row],[Loan_Status]]="pending","follow-up needed","done")</f>
        <v>done</v>
      </c>
      <c r="K15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71" spans="1:11">
      <c r="A1571" s="9" t="s">
        <v>1598</v>
      </c>
      <c r="B1571" s="9" t="s">
        <v>19</v>
      </c>
      <c r="C1571" s="9" t="s">
        <v>14</v>
      </c>
      <c r="D1571">
        <v>111082</v>
      </c>
      <c r="E1571">
        <v>43959</v>
      </c>
      <c r="F1571" s="9" t="s">
        <v>10</v>
      </c>
      <c r="G1571" s="9" t="s">
        <v>11578</v>
      </c>
      <c r="H1571" s="9" t="s">
        <v>11</v>
      </c>
      <c r="I1571" s="9" t="str">
        <f>IF(AND(Table1_2[[#This Row],[Credit_History]]="Poor",Table1_2[[#This Row],[Loan_Amount]]&lt;50000),"HIGH RISK","SAFE")</f>
        <v>HIGH RISK</v>
      </c>
      <c r="J1571" s="10" t="str">
        <f>IF(Table1_2[[#This Row],[Loan_Status]]="pending","follow-up needed","done")</f>
        <v>follow-up needed</v>
      </c>
      <c r="K15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72" spans="1:11">
      <c r="A1572" s="9" t="s">
        <v>1599</v>
      </c>
      <c r="B1572" s="9" t="s">
        <v>36</v>
      </c>
      <c r="C1572" s="9" t="s">
        <v>9</v>
      </c>
      <c r="D1572">
        <v>122073</v>
      </c>
      <c r="E1572">
        <v>31356</v>
      </c>
      <c r="F1572" s="9" t="s">
        <v>10</v>
      </c>
      <c r="G1572" s="9" t="s">
        <v>24</v>
      </c>
      <c r="H1572" s="9" t="s">
        <v>17</v>
      </c>
      <c r="I1572" s="9" t="str">
        <f>IF(AND(Table1_2[[#This Row],[Credit_History]]="Poor",Table1_2[[#This Row],[Loan_Amount]]&lt;50000),"HIGH RISK","SAFE")</f>
        <v>HIGH RISK</v>
      </c>
      <c r="J1572" s="10" t="str">
        <f>IF(Table1_2[[#This Row],[Loan_Status]]="pending","follow-up needed","done")</f>
        <v>follow-up needed</v>
      </c>
      <c r="K15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73" spans="1:11">
      <c r="A1573" s="9" t="s">
        <v>1600</v>
      </c>
      <c r="B1573" s="9" t="s">
        <v>19</v>
      </c>
      <c r="C1573" s="9" t="s">
        <v>14</v>
      </c>
      <c r="D1573">
        <v>106987</v>
      </c>
      <c r="E1573">
        <v>55910</v>
      </c>
      <c r="F1573" s="9" t="s">
        <v>10</v>
      </c>
      <c r="G1573" s="9" t="s">
        <v>11578</v>
      </c>
      <c r="H1573" s="9" t="s">
        <v>17</v>
      </c>
      <c r="I1573" s="9" t="str">
        <f>IF(AND(Table1_2[[#This Row],[Credit_History]]="Poor",Table1_2[[#This Row],[Loan_Amount]]&lt;50000),"HIGH RISK","SAFE")</f>
        <v>SAFE</v>
      </c>
      <c r="J1573" s="10" t="str">
        <f>IF(Table1_2[[#This Row],[Loan_Status]]="pending","follow-up needed","done")</f>
        <v>follow-up needed</v>
      </c>
      <c r="K15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74" spans="1:11">
      <c r="A1574" s="9" t="s">
        <v>1601</v>
      </c>
      <c r="B1574" s="9" t="s">
        <v>5032</v>
      </c>
      <c r="C1574" s="9" t="s">
        <v>14</v>
      </c>
      <c r="D1574">
        <v>195097</v>
      </c>
      <c r="E1574">
        <v>24707</v>
      </c>
      <c r="F1574" s="9" t="s">
        <v>15</v>
      </c>
      <c r="G1574" s="9" t="s">
        <v>11578</v>
      </c>
      <c r="H1574" s="9" t="s">
        <v>31</v>
      </c>
      <c r="I1574" s="9" t="str">
        <f>IF(AND(Table1_2[[#This Row],[Credit_History]]="Poor",Table1_2[[#This Row],[Loan_Amount]]&lt;50000),"HIGH RISK","SAFE")</f>
        <v>SAFE</v>
      </c>
      <c r="J1574" s="10" t="str">
        <f>IF(Table1_2[[#This Row],[Loan_Status]]="pending","follow-up needed","done")</f>
        <v>follow-up needed</v>
      </c>
      <c r="K15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75" spans="1:11">
      <c r="A1575" s="9" t="s">
        <v>1602</v>
      </c>
      <c r="B1575" s="9" t="s">
        <v>36</v>
      </c>
      <c r="C1575" s="9" t="s">
        <v>46</v>
      </c>
      <c r="D1575">
        <v>169326</v>
      </c>
      <c r="E1575">
        <v>60692</v>
      </c>
      <c r="F1575" s="9" t="s">
        <v>15</v>
      </c>
      <c r="G1575" s="9" t="s">
        <v>24</v>
      </c>
      <c r="H1575" s="9" t="s">
        <v>31</v>
      </c>
      <c r="I1575" s="9" t="str">
        <f>IF(AND(Table1_2[[#This Row],[Credit_History]]="Poor",Table1_2[[#This Row],[Loan_Amount]]&lt;50000),"HIGH RISK","SAFE")</f>
        <v>SAFE</v>
      </c>
      <c r="J1575" s="10" t="str">
        <f>IF(Table1_2[[#This Row],[Loan_Status]]="pending","follow-up needed","done")</f>
        <v>follow-up needed</v>
      </c>
      <c r="K15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76" spans="1:11">
      <c r="A1576" s="9" t="s">
        <v>1603</v>
      </c>
      <c r="B1576" s="9" t="s">
        <v>19</v>
      </c>
      <c r="C1576" s="9" t="s">
        <v>14</v>
      </c>
      <c r="D1576">
        <v>169962</v>
      </c>
      <c r="E1576">
        <v>87859</v>
      </c>
      <c r="F1576" s="9" t="s">
        <v>10</v>
      </c>
      <c r="G1576" s="9" t="s">
        <v>20</v>
      </c>
      <c r="H1576" s="9" t="s">
        <v>31</v>
      </c>
      <c r="I1576" s="9" t="str">
        <f>IF(AND(Table1_2[[#This Row],[Credit_History]]="Poor",Table1_2[[#This Row],[Loan_Amount]]&lt;50000),"HIGH RISK","SAFE")</f>
        <v>SAFE</v>
      </c>
      <c r="J1576" s="10" t="str">
        <f>IF(Table1_2[[#This Row],[Loan_Status]]="pending","follow-up needed","done")</f>
        <v>done</v>
      </c>
      <c r="K15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77" spans="1:11">
      <c r="A1577" s="9" t="s">
        <v>1604</v>
      </c>
      <c r="B1577" s="9" t="s">
        <v>36</v>
      </c>
      <c r="C1577" s="9" t="s">
        <v>46</v>
      </c>
      <c r="D1577">
        <v>117353</v>
      </c>
      <c r="E1577">
        <v>21054</v>
      </c>
      <c r="F1577" s="9" t="s">
        <v>15</v>
      </c>
      <c r="G1577" s="9" t="s">
        <v>20</v>
      </c>
      <c r="H1577" s="9" t="s">
        <v>31</v>
      </c>
      <c r="I1577" s="9" t="str">
        <f>IF(AND(Table1_2[[#This Row],[Credit_History]]="Poor",Table1_2[[#This Row],[Loan_Amount]]&lt;50000),"HIGH RISK","SAFE")</f>
        <v>SAFE</v>
      </c>
      <c r="J1577" s="10" t="str">
        <f>IF(Table1_2[[#This Row],[Loan_Status]]="pending","follow-up needed","done")</f>
        <v>done</v>
      </c>
      <c r="K15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78" spans="1:11">
      <c r="A1578" s="9" t="s">
        <v>1605</v>
      </c>
      <c r="B1578" s="9" t="s">
        <v>19</v>
      </c>
      <c r="C1578" s="9" t="s">
        <v>14</v>
      </c>
      <c r="D1578">
        <v>71333</v>
      </c>
      <c r="E1578">
        <v>84831</v>
      </c>
      <c r="F1578" s="9" t="s">
        <v>10</v>
      </c>
      <c r="G1578" s="9" t="s">
        <v>11578</v>
      </c>
      <c r="H1578" s="9" t="s">
        <v>11</v>
      </c>
      <c r="I1578" s="9" t="str">
        <f>IF(AND(Table1_2[[#This Row],[Credit_History]]="Poor",Table1_2[[#This Row],[Loan_Amount]]&lt;50000),"HIGH RISK","SAFE")</f>
        <v>SAFE</v>
      </c>
      <c r="J1578" s="10" t="str">
        <f>IF(Table1_2[[#This Row],[Loan_Status]]="pending","follow-up needed","done")</f>
        <v>follow-up needed</v>
      </c>
      <c r="K15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79" spans="1:11">
      <c r="A1579" s="9" t="s">
        <v>1606</v>
      </c>
      <c r="B1579" s="9" t="s">
        <v>36</v>
      </c>
      <c r="C1579" s="9" t="s">
        <v>11579</v>
      </c>
      <c r="D1579">
        <v>55743</v>
      </c>
      <c r="E1579">
        <v>92030</v>
      </c>
      <c r="F1579" s="9" t="s">
        <v>15</v>
      </c>
      <c r="G1579" s="9" t="s">
        <v>20</v>
      </c>
      <c r="H1579" s="9" t="s">
        <v>11</v>
      </c>
      <c r="I1579" s="9" t="str">
        <f>IF(AND(Table1_2[[#This Row],[Credit_History]]="Poor",Table1_2[[#This Row],[Loan_Amount]]&lt;50000),"HIGH RISK","SAFE")</f>
        <v>SAFE</v>
      </c>
      <c r="J1579" s="10" t="str">
        <f>IF(Table1_2[[#This Row],[Loan_Status]]="pending","follow-up needed","done")</f>
        <v>done</v>
      </c>
      <c r="K15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80" spans="1:11">
      <c r="A1580" s="9" t="s">
        <v>1607</v>
      </c>
      <c r="B1580" s="9" t="s">
        <v>36</v>
      </c>
      <c r="C1580" s="9" t="s">
        <v>9</v>
      </c>
      <c r="D1580">
        <v>39830</v>
      </c>
      <c r="E1580">
        <v>45658</v>
      </c>
      <c r="F1580" s="9" t="s">
        <v>10</v>
      </c>
      <c r="G1580" s="9" t="s">
        <v>24</v>
      </c>
      <c r="H1580" s="9" t="s">
        <v>11</v>
      </c>
      <c r="I1580" s="9" t="str">
        <f>IF(AND(Table1_2[[#This Row],[Credit_History]]="Poor",Table1_2[[#This Row],[Loan_Amount]]&lt;50000),"HIGH RISK","SAFE")</f>
        <v>HIGH RISK</v>
      </c>
      <c r="J1580" s="10" t="str">
        <f>IF(Table1_2[[#This Row],[Loan_Status]]="pending","follow-up needed","done")</f>
        <v>follow-up needed</v>
      </c>
      <c r="K15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81" spans="1:11">
      <c r="A1581" s="9" t="s">
        <v>1608</v>
      </c>
      <c r="B1581" s="9" t="s">
        <v>36</v>
      </c>
      <c r="C1581" s="9" t="s">
        <v>11579</v>
      </c>
      <c r="D1581">
        <v>132001</v>
      </c>
      <c r="E1581">
        <v>48318</v>
      </c>
      <c r="F1581" s="9" t="s">
        <v>15</v>
      </c>
      <c r="G1581" s="9" t="s">
        <v>24</v>
      </c>
      <c r="H1581" s="9" t="s">
        <v>17</v>
      </c>
      <c r="I1581" s="9" t="str">
        <f>IF(AND(Table1_2[[#This Row],[Credit_History]]="Poor",Table1_2[[#This Row],[Loan_Amount]]&lt;50000),"HIGH RISK","SAFE")</f>
        <v>SAFE</v>
      </c>
      <c r="J1581" s="10" t="str">
        <f>IF(Table1_2[[#This Row],[Loan_Status]]="pending","follow-up needed","done")</f>
        <v>follow-up needed</v>
      </c>
      <c r="K15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82" spans="1:11">
      <c r="A1582" s="9" t="s">
        <v>1609</v>
      </c>
      <c r="B1582" s="9" t="s">
        <v>36</v>
      </c>
      <c r="C1582" s="9" t="s">
        <v>11579</v>
      </c>
      <c r="D1582">
        <v>27694</v>
      </c>
      <c r="E1582">
        <v>76862</v>
      </c>
      <c r="F1582" s="9" t="s">
        <v>10</v>
      </c>
      <c r="G1582" s="9" t="s">
        <v>16</v>
      </c>
      <c r="H1582" s="9" t="s">
        <v>11</v>
      </c>
      <c r="I1582" s="9" t="str">
        <f>IF(AND(Table1_2[[#This Row],[Credit_History]]="Poor",Table1_2[[#This Row],[Loan_Amount]]&lt;50000),"HIGH RISK","SAFE")</f>
        <v>SAFE</v>
      </c>
      <c r="J1582" s="10" t="str">
        <f>IF(Table1_2[[#This Row],[Loan_Status]]="pending","follow-up needed","done")</f>
        <v>done</v>
      </c>
      <c r="K15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83" spans="1:11">
      <c r="A1583" s="9" t="s">
        <v>1610</v>
      </c>
      <c r="B1583" s="9" t="s">
        <v>5032</v>
      </c>
      <c r="C1583" s="9" t="s">
        <v>9</v>
      </c>
      <c r="D1583">
        <v>44340</v>
      </c>
      <c r="E1583">
        <v>98068</v>
      </c>
      <c r="F1583" s="9" t="s">
        <v>10</v>
      </c>
      <c r="G1583" s="9" t="s">
        <v>11578</v>
      </c>
      <c r="H1583" s="9" t="s">
        <v>11</v>
      </c>
      <c r="I1583" s="9" t="str">
        <f>IF(AND(Table1_2[[#This Row],[Credit_History]]="Poor",Table1_2[[#This Row],[Loan_Amount]]&lt;50000),"HIGH RISK","SAFE")</f>
        <v>SAFE</v>
      </c>
      <c r="J1583" s="10" t="str">
        <f>IF(Table1_2[[#This Row],[Loan_Status]]="pending","follow-up needed","done")</f>
        <v>follow-up needed</v>
      </c>
      <c r="K15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84" spans="1:11">
      <c r="A1584" s="9" t="s">
        <v>1611</v>
      </c>
      <c r="B1584" s="9" t="s">
        <v>5032</v>
      </c>
      <c r="C1584" s="9" t="s">
        <v>11579</v>
      </c>
      <c r="D1584">
        <v>15161</v>
      </c>
      <c r="E1584">
        <v>18824</v>
      </c>
      <c r="F1584" s="9" t="s">
        <v>15</v>
      </c>
      <c r="G1584" s="9" t="s">
        <v>24</v>
      </c>
      <c r="H1584" s="9" t="s">
        <v>11</v>
      </c>
      <c r="I1584" s="9" t="str">
        <f>IF(AND(Table1_2[[#This Row],[Credit_History]]="Poor",Table1_2[[#This Row],[Loan_Amount]]&lt;50000),"HIGH RISK","SAFE")</f>
        <v>SAFE</v>
      </c>
      <c r="J1584" s="10" t="str">
        <f>IF(Table1_2[[#This Row],[Loan_Status]]="pending","follow-up needed","done")</f>
        <v>follow-up needed</v>
      </c>
      <c r="K15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85" spans="1:11">
      <c r="A1585" s="9" t="s">
        <v>1612</v>
      </c>
      <c r="B1585" s="9" t="s">
        <v>5032</v>
      </c>
      <c r="C1585" s="9" t="s">
        <v>11579</v>
      </c>
      <c r="D1585">
        <v>12361</v>
      </c>
      <c r="E1585">
        <v>61653</v>
      </c>
      <c r="F1585" s="9" t="s">
        <v>10</v>
      </c>
      <c r="G1585" s="9" t="s">
        <v>24</v>
      </c>
      <c r="H1585" s="9" t="s">
        <v>21</v>
      </c>
      <c r="I1585" s="9" t="str">
        <f>IF(AND(Table1_2[[#This Row],[Credit_History]]="Poor",Table1_2[[#This Row],[Loan_Amount]]&lt;50000),"HIGH RISK","SAFE")</f>
        <v>SAFE</v>
      </c>
      <c r="J1585" s="10" t="str">
        <f>IF(Table1_2[[#This Row],[Loan_Status]]="pending","follow-up needed","done")</f>
        <v>follow-up needed</v>
      </c>
      <c r="K15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86" spans="1:11">
      <c r="A1586" s="9" t="s">
        <v>1613</v>
      </c>
      <c r="B1586" s="9" t="s">
        <v>19</v>
      </c>
      <c r="C1586" s="9" t="s">
        <v>14</v>
      </c>
      <c r="D1586">
        <v>86509</v>
      </c>
      <c r="E1586">
        <v>74749</v>
      </c>
      <c r="F1586" s="9" t="s">
        <v>10</v>
      </c>
      <c r="G1586" s="9" t="s">
        <v>20</v>
      </c>
      <c r="H1586" s="9" t="s">
        <v>21</v>
      </c>
      <c r="I1586" s="9" t="str">
        <f>IF(AND(Table1_2[[#This Row],[Credit_History]]="Poor",Table1_2[[#This Row],[Loan_Amount]]&lt;50000),"HIGH RISK","SAFE")</f>
        <v>SAFE</v>
      </c>
      <c r="J1586" s="10" t="str">
        <f>IF(Table1_2[[#This Row],[Loan_Status]]="pending","follow-up needed","done")</f>
        <v>done</v>
      </c>
      <c r="K15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87" spans="1:11">
      <c r="A1587" s="9" t="s">
        <v>1614</v>
      </c>
      <c r="B1587" s="9" t="s">
        <v>36</v>
      </c>
      <c r="C1587" s="9" t="s">
        <v>46</v>
      </c>
      <c r="D1587">
        <v>62514</v>
      </c>
      <c r="E1587">
        <v>37766</v>
      </c>
      <c r="F1587" s="9" t="s">
        <v>10</v>
      </c>
      <c r="G1587" s="9" t="s">
        <v>20</v>
      </c>
      <c r="H1587" s="9" t="s">
        <v>17</v>
      </c>
      <c r="I1587" s="9" t="str">
        <f>IF(AND(Table1_2[[#This Row],[Credit_History]]="Poor",Table1_2[[#This Row],[Loan_Amount]]&lt;50000),"HIGH RISK","SAFE")</f>
        <v>HIGH RISK</v>
      </c>
      <c r="J1587" s="10" t="str">
        <f>IF(Table1_2[[#This Row],[Loan_Status]]="pending","follow-up needed","done")</f>
        <v>done</v>
      </c>
      <c r="K15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88" spans="1:11">
      <c r="A1588" s="9" t="s">
        <v>1615</v>
      </c>
      <c r="B1588" s="9" t="s">
        <v>152</v>
      </c>
      <c r="C1588" s="9" t="s">
        <v>46</v>
      </c>
      <c r="D1588">
        <v>162365</v>
      </c>
      <c r="E1588">
        <v>99101</v>
      </c>
      <c r="F1588" s="9" t="s">
        <v>10</v>
      </c>
      <c r="G1588" s="9" t="s">
        <v>16</v>
      </c>
      <c r="H1588" s="9" t="s">
        <v>11</v>
      </c>
      <c r="I1588" s="9" t="str">
        <f>IF(AND(Table1_2[[#This Row],[Credit_History]]="Poor",Table1_2[[#This Row],[Loan_Amount]]&lt;50000),"HIGH RISK","SAFE")</f>
        <v>SAFE</v>
      </c>
      <c r="J1588" s="10" t="str">
        <f>IF(Table1_2[[#This Row],[Loan_Status]]="pending","follow-up needed","done")</f>
        <v>done</v>
      </c>
      <c r="K15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89" spans="1:11">
      <c r="A1589" s="9" t="s">
        <v>1616</v>
      </c>
      <c r="B1589" s="9" t="s">
        <v>5032</v>
      </c>
      <c r="C1589" s="9" t="s">
        <v>9</v>
      </c>
      <c r="D1589">
        <v>30483</v>
      </c>
      <c r="E1589">
        <v>10041</v>
      </c>
      <c r="F1589" s="9" t="s">
        <v>10</v>
      </c>
      <c r="G1589" s="9" t="s">
        <v>24</v>
      </c>
      <c r="H1589" s="9" t="s">
        <v>11</v>
      </c>
      <c r="I1589" s="9" t="str">
        <f>IF(AND(Table1_2[[#This Row],[Credit_History]]="Poor",Table1_2[[#This Row],[Loan_Amount]]&lt;50000),"HIGH RISK","SAFE")</f>
        <v>HIGH RISK</v>
      </c>
      <c r="J1589" s="10" t="str">
        <f>IF(Table1_2[[#This Row],[Loan_Status]]="pending","follow-up needed","done")</f>
        <v>follow-up needed</v>
      </c>
      <c r="K15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90" spans="1:11">
      <c r="A1590" s="9" t="s">
        <v>1617</v>
      </c>
      <c r="B1590" s="9" t="s">
        <v>36</v>
      </c>
      <c r="C1590" s="9" t="s">
        <v>46</v>
      </c>
      <c r="D1590">
        <v>120452</v>
      </c>
      <c r="E1590">
        <v>60188</v>
      </c>
      <c r="F1590" s="9" t="s">
        <v>10</v>
      </c>
      <c r="G1590" s="9" t="s">
        <v>11578</v>
      </c>
      <c r="H1590" s="9" t="s">
        <v>11</v>
      </c>
      <c r="I1590" s="9" t="str">
        <f>IF(AND(Table1_2[[#This Row],[Credit_History]]="Poor",Table1_2[[#This Row],[Loan_Amount]]&lt;50000),"HIGH RISK","SAFE")</f>
        <v>SAFE</v>
      </c>
      <c r="J1590" s="10" t="str">
        <f>IF(Table1_2[[#This Row],[Loan_Status]]="pending","follow-up needed","done")</f>
        <v>follow-up needed</v>
      </c>
      <c r="K15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91" spans="1:11">
      <c r="A1591" s="9" t="s">
        <v>1618</v>
      </c>
      <c r="B1591" s="9" t="s">
        <v>19</v>
      </c>
      <c r="C1591" s="9" t="s">
        <v>9</v>
      </c>
      <c r="D1591">
        <v>23617</v>
      </c>
      <c r="E1591">
        <v>27100</v>
      </c>
      <c r="F1591" s="9" t="s">
        <v>10</v>
      </c>
      <c r="G1591" s="9" t="s">
        <v>16</v>
      </c>
      <c r="H1591" s="9" t="s">
        <v>21</v>
      </c>
      <c r="I1591" s="9" t="str">
        <f>IF(AND(Table1_2[[#This Row],[Credit_History]]="Poor",Table1_2[[#This Row],[Loan_Amount]]&lt;50000),"HIGH RISK","SAFE")</f>
        <v>HIGH RISK</v>
      </c>
      <c r="J1591" s="10" t="str">
        <f>IF(Table1_2[[#This Row],[Loan_Status]]="pending","follow-up needed","done")</f>
        <v>done</v>
      </c>
      <c r="K15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92" spans="1:11">
      <c r="A1592" s="9" t="s">
        <v>1619</v>
      </c>
      <c r="B1592" s="9" t="s">
        <v>19</v>
      </c>
      <c r="C1592" s="9" t="s">
        <v>11579</v>
      </c>
      <c r="D1592">
        <v>192981</v>
      </c>
      <c r="E1592">
        <v>68904</v>
      </c>
      <c r="F1592" s="9" t="s">
        <v>15</v>
      </c>
      <c r="G1592" s="9" t="s">
        <v>20</v>
      </c>
      <c r="H1592" s="9" t="s">
        <v>17</v>
      </c>
      <c r="I1592" s="9" t="str">
        <f>IF(AND(Table1_2[[#This Row],[Credit_History]]="Poor",Table1_2[[#This Row],[Loan_Amount]]&lt;50000),"HIGH RISK","SAFE")</f>
        <v>SAFE</v>
      </c>
      <c r="J1592" s="10" t="str">
        <f>IF(Table1_2[[#This Row],[Loan_Status]]="pending","follow-up needed","done")</f>
        <v>done</v>
      </c>
      <c r="K15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93" spans="1:11">
      <c r="A1593" s="9" t="s">
        <v>1620</v>
      </c>
      <c r="B1593" s="9" t="s">
        <v>19</v>
      </c>
      <c r="C1593" s="9" t="s">
        <v>9</v>
      </c>
      <c r="D1593">
        <v>138434</v>
      </c>
      <c r="E1593">
        <v>61303</v>
      </c>
      <c r="F1593" s="9" t="s">
        <v>10</v>
      </c>
      <c r="G1593" s="9" t="s">
        <v>16</v>
      </c>
      <c r="H1593" s="9" t="s">
        <v>31</v>
      </c>
      <c r="I1593" s="9" t="str">
        <f>IF(AND(Table1_2[[#This Row],[Credit_History]]="Poor",Table1_2[[#This Row],[Loan_Amount]]&lt;50000),"HIGH RISK","SAFE")</f>
        <v>SAFE</v>
      </c>
      <c r="J1593" s="10" t="str">
        <f>IF(Table1_2[[#This Row],[Loan_Status]]="pending","follow-up needed","done")</f>
        <v>done</v>
      </c>
      <c r="K15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94" spans="1:11">
      <c r="A1594" s="9" t="s">
        <v>1621</v>
      </c>
      <c r="B1594" s="9" t="s">
        <v>36</v>
      </c>
      <c r="C1594" s="9" t="s">
        <v>9</v>
      </c>
      <c r="D1594">
        <v>101658</v>
      </c>
      <c r="E1594">
        <v>64546</v>
      </c>
      <c r="F1594" s="9" t="s">
        <v>15</v>
      </c>
      <c r="G1594" s="9" t="s">
        <v>20</v>
      </c>
      <c r="H1594" s="9" t="s">
        <v>21</v>
      </c>
      <c r="I1594" s="9" t="str">
        <f>IF(AND(Table1_2[[#This Row],[Credit_History]]="Poor",Table1_2[[#This Row],[Loan_Amount]]&lt;50000),"HIGH RISK","SAFE")</f>
        <v>SAFE</v>
      </c>
      <c r="J1594" s="10" t="str">
        <f>IF(Table1_2[[#This Row],[Loan_Status]]="pending","follow-up needed","done")</f>
        <v>done</v>
      </c>
      <c r="K15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95" spans="1:11">
      <c r="A1595" s="9" t="s">
        <v>1622</v>
      </c>
      <c r="B1595" s="9" t="s">
        <v>5032</v>
      </c>
      <c r="C1595" s="9" t="s">
        <v>9</v>
      </c>
      <c r="D1595">
        <v>141663</v>
      </c>
      <c r="E1595">
        <v>38561</v>
      </c>
      <c r="F1595" s="9" t="s">
        <v>15</v>
      </c>
      <c r="G1595" s="9" t="s">
        <v>16</v>
      </c>
      <c r="H1595" s="9" t="s">
        <v>17</v>
      </c>
      <c r="I1595" s="9" t="str">
        <f>IF(AND(Table1_2[[#This Row],[Credit_History]]="Poor",Table1_2[[#This Row],[Loan_Amount]]&lt;50000),"HIGH RISK","SAFE")</f>
        <v>SAFE</v>
      </c>
      <c r="J1595" s="10" t="str">
        <f>IF(Table1_2[[#This Row],[Loan_Status]]="pending","follow-up needed","done")</f>
        <v>done</v>
      </c>
      <c r="K159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596" spans="1:11">
      <c r="A1596" s="9" t="s">
        <v>1623</v>
      </c>
      <c r="B1596" s="9" t="s">
        <v>36</v>
      </c>
      <c r="C1596" s="9" t="s">
        <v>11579</v>
      </c>
      <c r="D1596">
        <v>21187</v>
      </c>
      <c r="E1596">
        <v>67842</v>
      </c>
      <c r="F1596" s="9" t="s">
        <v>15</v>
      </c>
      <c r="G1596" s="9" t="s">
        <v>24</v>
      </c>
      <c r="H1596" s="9" t="s">
        <v>31</v>
      </c>
      <c r="I1596" s="9" t="str">
        <f>IF(AND(Table1_2[[#This Row],[Credit_History]]="Poor",Table1_2[[#This Row],[Loan_Amount]]&lt;50000),"HIGH RISK","SAFE")</f>
        <v>SAFE</v>
      </c>
      <c r="J1596" s="10" t="str">
        <f>IF(Table1_2[[#This Row],[Loan_Status]]="pending","follow-up needed","done")</f>
        <v>follow-up needed</v>
      </c>
      <c r="K15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97" spans="1:11">
      <c r="A1597" s="9" t="s">
        <v>1624</v>
      </c>
      <c r="B1597" s="9" t="s">
        <v>36</v>
      </c>
      <c r="C1597" s="9" t="s">
        <v>9</v>
      </c>
      <c r="D1597">
        <v>160754</v>
      </c>
      <c r="E1597">
        <v>54688</v>
      </c>
      <c r="F1597" s="9" t="s">
        <v>15</v>
      </c>
      <c r="G1597" s="9" t="s">
        <v>16</v>
      </c>
      <c r="H1597" s="9" t="s">
        <v>11</v>
      </c>
      <c r="I1597" s="9" t="str">
        <f>IF(AND(Table1_2[[#This Row],[Credit_History]]="Poor",Table1_2[[#This Row],[Loan_Amount]]&lt;50000),"HIGH RISK","SAFE")</f>
        <v>SAFE</v>
      </c>
      <c r="J1597" s="10" t="str">
        <f>IF(Table1_2[[#This Row],[Loan_Status]]="pending","follow-up needed","done")</f>
        <v>done</v>
      </c>
      <c r="K159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598" spans="1:11">
      <c r="A1598" s="9" t="s">
        <v>1625</v>
      </c>
      <c r="B1598" s="9" t="s">
        <v>19</v>
      </c>
      <c r="C1598" s="9" t="s">
        <v>46</v>
      </c>
      <c r="D1598">
        <v>78935</v>
      </c>
      <c r="E1598">
        <v>55748</v>
      </c>
      <c r="F1598" s="9" t="s">
        <v>10</v>
      </c>
      <c r="G1598" s="9" t="s">
        <v>11578</v>
      </c>
      <c r="H1598" s="9" t="s">
        <v>11</v>
      </c>
      <c r="I1598" s="9" t="str">
        <f>IF(AND(Table1_2[[#This Row],[Credit_History]]="Poor",Table1_2[[#This Row],[Loan_Amount]]&lt;50000),"HIGH RISK","SAFE")</f>
        <v>SAFE</v>
      </c>
      <c r="J1598" s="10" t="str">
        <f>IF(Table1_2[[#This Row],[Loan_Status]]="pending","follow-up needed","done")</f>
        <v>follow-up needed</v>
      </c>
      <c r="K15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599" spans="1:11">
      <c r="A1599" s="9" t="s">
        <v>1626</v>
      </c>
      <c r="B1599" s="9" t="s">
        <v>19</v>
      </c>
      <c r="C1599" s="9" t="s">
        <v>11579</v>
      </c>
      <c r="D1599">
        <v>196466</v>
      </c>
      <c r="E1599">
        <v>10579</v>
      </c>
      <c r="F1599" s="9" t="s">
        <v>10</v>
      </c>
      <c r="G1599" s="9" t="s">
        <v>11578</v>
      </c>
      <c r="H1599" s="9" t="s">
        <v>11</v>
      </c>
      <c r="I1599" s="9" t="str">
        <f>IF(AND(Table1_2[[#This Row],[Credit_History]]="Poor",Table1_2[[#This Row],[Loan_Amount]]&lt;50000),"HIGH RISK","SAFE")</f>
        <v>HIGH RISK</v>
      </c>
      <c r="J1599" s="10" t="str">
        <f>IF(Table1_2[[#This Row],[Loan_Status]]="pending","follow-up needed","done")</f>
        <v>follow-up needed</v>
      </c>
      <c r="K15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00" spans="1:11">
      <c r="A1600" s="9" t="s">
        <v>1627</v>
      </c>
      <c r="B1600" s="9" t="s">
        <v>36</v>
      </c>
      <c r="C1600" s="9" t="s">
        <v>11579</v>
      </c>
      <c r="D1600">
        <v>174379</v>
      </c>
      <c r="E1600">
        <v>52178</v>
      </c>
      <c r="F1600" s="9" t="s">
        <v>10</v>
      </c>
      <c r="G1600" s="9" t="s">
        <v>24</v>
      </c>
      <c r="H1600" s="9" t="s">
        <v>31</v>
      </c>
      <c r="I1600" s="9" t="str">
        <f>IF(AND(Table1_2[[#This Row],[Credit_History]]="Poor",Table1_2[[#This Row],[Loan_Amount]]&lt;50000),"HIGH RISK","SAFE")</f>
        <v>SAFE</v>
      </c>
      <c r="J1600" s="10" t="str">
        <f>IF(Table1_2[[#This Row],[Loan_Status]]="pending","follow-up needed","done")</f>
        <v>follow-up needed</v>
      </c>
      <c r="K16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01" spans="1:11">
      <c r="A1601" s="9" t="s">
        <v>1628</v>
      </c>
      <c r="B1601" s="9" t="s">
        <v>36</v>
      </c>
      <c r="C1601" s="9" t="s">
        <v>9</v>
      </c>
      <c r="D1601">
        <v>45589</v>
      </c>
      <c r="E1601">
        <v>81986</v>
      </c>
      <c r="F1601" s="9" t="s">
        <v>10</v>
      </c>
      <c r="G1601" s="9" t="s">
        <v>16</v>
      </c>
      <c r="H1601" s="9" t="s">
        <v>31</v>
      </c>
      <c r="I1601" s="9" t="str">
        <f>IF(AND(Table1_2[[#This Row],[Credit_History]]="Poor",Table1_2[[#This Row],[Loan_Amount]]&lt;50000),"HIGH RISK","SAFE")</f>
        <v>SAFE</v>
      </c>
      <c r="J1601" s="10" t="str">
        <f>IF(Table1_2[[#This Row],[Loan_Status]]="pending","follow-up needed","done")</f>
        <v>done</v>
      </c>
      <c r="K16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02" spans="1:11">
      <c r="A1602" s="9" t="s">
        <v>1629</v>
      </c>
      <c r="B1602" s="9" t="s">
        <v>19</v>
      </c>
      <c r="C1602" s="9" t="s">
        <v>46</v>
      </c>
      <c r="D1602">
        <v>133976</v>
      </c>
      <c r="E1602">
        <v>44623</v>
      </c>
      <c r="F1602" s="9" t="s">
        <v>15</v>
      </c>
      <c r="G1602" s="9" t="s">
        <v>20</v>
      </c>
      <c r="H1602" s="9" t="s">
        <v>17</v>
      </c>
      <c r="I1602" s="9" t="str">
        <f>IF(AND(Table1_2[[#This Row],[Credit_History]]="Poor",Table1_2[[#This Row],[Loan_Amount]]&lt;50000),"HIGH RISK","SAFE")</f>
        <v>SAFE</v>
      </c>
      <c r="J1602" s="10" t="str">
        <f>IF(Table1_2[[#This Row],[Loan_Status]]="pending","follow-up needed","done")</f>
        <v>done</v>
      </c>
      <c r="K16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03" spans="1:11">
      <c r="A1603" s="9" t="s">
        <v>1630</v>
      </c>
      <c r="B1603" s="9" t="s">
        <v>5032</v>
      </c>
      <c r="C1603" s="9" t="s">
        <v>9</v>
      </c>
      <c r="D1603">
        <v>157586</v>
      </c>
      <c r="E1603">
        <v>61910</v>
      </c>
      <c r="F1603" s="9" t="s">
        <v>10</v>
      </c>
      <c r="G1603" s="9" t="s">
        <v>20</v>
      </c>
      <c r="H1603" s="9" t="s">
        <v>17</v>
      </c>
      <c r="I1603" s="9" t="str">
        <f>IF(AND(Table1_2[[#This Row],[Credit_History]]="Poor",Table1_2[[#This Row],[Loan_Amount]]&lt;50000),"HIGH RISK","SAFE")</f>
        <v>SAFE</v>
      </c>
      <c r="J1603" s="10" t="str">
        <f>IF(Table1_2[[#This Row],[Loan_Status]]="pending","follow-up needed","done")</f>
        <v>done</v>
      </c>
      <c r="K16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04" spans="1:11">
      <c r="A1604" s="9" t="s">
        <v>1631</v>
      </c>
      <c r="B1604" s="9" t="s">
        <v>19</v>
      </c>
      <c r="C1604" s="9" t="s">
        <v>14</v>
      </c>
      <c r="D1604">
        <v>42132</v>
      </c>
      <c r="E1604">
        <v>55493</v>
      </c>
      <c r="F1604" s="9" t="s">
        <v>10</v>
      </c>
      <c r="G1604" s="9" t="s">
        <v>16</v>
      </c>
      <c r="H1604" s="9" t="s">
        <v>17</v>
      </c>
      <c r="I1604" s="9" t="str">
        <f>IF(AND(Table1_2[[#This Row],[Credit_History]]="Poor",Table1_2[[#This Row],[Loan_Amount]]&lt;50000),"HIGH RISK","SAFE")</f>
        <v>SAFE</v>
      </c>
      <c r="J1604" s="10" t="str">
        <f>IF(Table1_2[[#This Row],[Loan_Status]]="pending","follow-up needed","done")</f>
        <v>done</v>
      </c>
      <c r="K16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05" spans="1:11">
      <c r="A1605" s="9" t="s">
        <v>1632</v>
      </c>
      <c r="B1605" s="9" t="s">
        <v>19</v>
      </c>
      <c r="C1605" s="9" t="s">
        <v>14</v>
      </c>
      <c r="D1605">
        <v>170344</v>
      </c>
      <c r="E1605">
        <v>91785</v>
      </c>
      <c r="F1605" s="9" t="s">
        <v>10</v>
      </c>
      <c r="G1605" s="9" t="s">
        <v>11578</v>
      </c>
      <c r="H1605" s="9" t="s">
        <v>17</v>
      </c>
      <c r="I1605" s="9" t="str">
        <f>IF(AND(Table1_2[[#This Row],[Credit_History]]="Poor",Table1_2[[#This Row],[Loan_Amount]]&lt;50000),"HIGH RISK","SAFE")</f>
        <v>SAFE</v>
      </c>
      <c r="J1605" s="10" t="str">
        <f>IF(Table1_2[[#This Row],[Loan_Status]]="pending","follow-up needed","done")</f>
        <v>follow-up needed</v>
      </c>
      <c r="K16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06" spans="1:11">
      <c r="A1606" s="9" t="s">
        <v>1633</v>
      </c>
      <c r="B1606" s="9" t="s">
        <v>5032</v>
      </c>
      <c r="C1606" s="9" t="s">
        <v>46</v>
      </c>
      <c r="D1606">
        <v>187178</v>
      </c>
      <c r="E1606">
        <v>91187</v>
      </c>
      <c r="F1606" s="9" t="s">
        <v>10</v>
      </c>
      <c r="G1606" s="9" t="s">
        <v>16</v>
      </c>
      <c r="H1606" s="9" t="s">
        <v>31</v>
      </c>
      <c r="I1606" s="9" t="str">
        <f>IF(AND(Table1_2[[#This Row],[Credit_History]]="Poor",Table1_2[[#This Row],[Loan_Amount]]&lt;50000),"HIGH RISK","SAFE")</f>
        <v>SAFE</v>
      </c>
      <c r="J1606" s="10" t="str">
        <f>IF(Table1_2[[#This Row],[Loan_Status]]="pending","follow-up needed","done")</f>
        <v>done</v>
      </c>
      <c r="K16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07" spans="1:11">
      <c r="A1607" s="9" t="s">
        <v>1634</v>
      </c>
      <c r="B1607" s="9" t="s">
        <v>36</v>
      </c>
      <c r="C1607" s="9" t="s">
        <v>46</v>
      </c>
      <c r="D1607">
        <v>175200</v>
      </c>
      <c r="E1607">
        <v>50529</v>
      </c>
      <c r="F1607" s="9" t="s">
        <v>10</v>
      </c>
      <c r="G1607" s="9" t="s">
        <v>24</v>
      </c>
      <c r="H1607" s="9" t="s">
        <v>31</v>
      </c>
      <c r="I1607" s="9" t="str">
        <f>IF(AND(Table1_2[[#This Row],[Credit_History]]="Poor",Table1_2[[#This Row],[Loan_Amount]]&lt;50000),"HIGH RISK","SAFE")</f>
        <v>SAFE</v>
      </c>
      <c r="J1607" s="10" t="str">
        <f>IF(Table1_2[[#This Row],[Loan_Status]]="pending","follow-up needed","done")</f>
        <v>follow-up needed</v>
      </c>
      <c r="K16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08" spans="1:11">
      <c r="A1608" s="9" t="s">
        <v>1635</v>
      </c>
      <c r="B1608" s="9" t="s">
        <v>36</v>
      </c>
      <c r="C1608" s="9" t="s">
        <v>46</v>
      </c>
      <c r="D1608">
        <v>184158</v>
      </c>
      <c r="E1608">
        <v>94367</v>
      </c>
      <c r="F1608" s="9" t="s">
        <v>10</v>
      </c>
      <c r="G1608" s="9" t="s">
        <v>11578</v>
      </c>
      <c r="H1608" s="9" t="s">
        <v>21</v>
      </c>
      <c r="I1608" s="9" t="str">
        <f>IF(AND(Table1_2[[#This Row],[Credit_History]]="Poor",Table1_2[[#This Row],[Loan_Amount]]&lt;50000),"HIGH RISK","SAFE")</f>
        <v>SAFE</v>
      </c>
      <c r="J1608" s="10" t="str">
        <f>IF(Table1_2[[#This Row],[Loan_Status]]="pending","follow-up needed","done")</f>
        <v>follow-up needed</v>
      </c>
      <c r="K16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09" spans="1:11">
      <c r="A1609" s="9" t="s">
        <v>1636</v>
      </c>
      <c r="B1609" s="9" t="s">
        <v>19</v>
      </c>
      <c r="C1609" s="9" t="s">
        <v>11579</v>
      </c>
      <c r="D1609">
        <v>16327</v>
      </c>
      <c r="E1609">
        <v>39918</v>
      </c>
      <c r="F1609" s="9" t="s">
        <v>10</v>
      </c>
      <c r="G1609" s="9" t="s">
        <v>24</v>
      </c>
      <c r="H1609" s="9" t="s">
        <v>11</v>
      </c>
      <c r="I1609" s="9" t="str">
        <f>IF(AND(Table1_2[[#This Row],[Credit_History]]="Poor",Table1_2[[#This Row],[Loan_Amount]]&lt;50000),"HIGH RISK","SAFE")</f>
        <v>HIGH RISK</v>
      </c>
      <c r="J1609" s="10" t="str">
        <f>IF(Table1_2[[#This Row],[Loan_Status]]="pending","follow-up needed","done")</f>
        <v>follow-up needed</v>
      </c>
      <c r="K16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10" spans="1:11">
      <c r="A1610" s="9" t="s">
        <v>1637</v>
      </c>
      <c r="B1610" s="9" t="s">
        <v>19</v>
      </c>
      <c r="C1610" s="9" t="s">
        <v>9</v>
      </c>
      <c r="D1610">
        <v>76896</v>
      </c>
      <c r="E1610">
        <v>17479</v>
      </c>
      <c r="F1610" s="9" t="s">
        <v>10</v>
      </c>
      <c r="G1610" s="9" t="s">
        <v>16</v>
      </c>
      <c r="H1610" s="9" t="s">
        <v>11</v>
      </c>
      <c r="I1610" s="9" t="str">
        <f>IF(AND(Table1_2[[#This Row],[Credit_History]]="Poor",Table1_2[[#This Row],[Loan_Amount]]&lt;50000),"HIGH RISK","SAFE")</f>
        <v>HIGH RISK</v>
      </c>
      <c r="J1610" s="10" t="str">
        <f>IF(Table1_2[[#This Row],[Loan_Status]]="pending","follow-up needed","done")</f>
        <v>done</v>
      </c>
      <c r="K16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11" spans="1:11">
      <c r="A1611" s="9" t="s">
        <v>1638</v>
      </c>
      <c r="B1611" s="9" t="s">
        <v>36</v>
      </c>
      <c r="C1611" s="9" t="s">
        <v>11579</v>
      </c>
      <c r="D1611">
        <v>62256</v>
      </c>
      <c r="E1611">
        <v>53010</v>
      </c>
      <c r="F1611" s="9" t="s">
        <v>10</v>
      </c>
      <c r="G1611" s="9" t="s">
        <v>11578</v>
      </c>
      <c r="H1611" s="9" t="s">
        <v>17</v>
      </c>
      <c r="I1611" s="9" t="str">
        <f>IF(AND(Table1_2[[#This Row],[Credit_History]]="Poor",Table1_2[[#This Row],[Loan_Amount]]&lt;50000),"HIGH RISK","SAFE")</f>
        <v>SAFE</v>
      </c>
      <c r="J1611" s="10" t="str">
        <f>IF(Table1_2[[#This Row],[Loan_Status]]="pending","follow-up needed","done")</f>
        <v>follow-up needed</v>
      </c>
      <c r="K16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12" spans="1:11">
      <c r="A1612" s="9" t="s">
        <v>1639</v>
      </c>
      <c r="B1612" s="9" t="s">
        <v>36</v>
      </c>
      <c r="C1612" s="9" t="s">
        <v>11579</v>
      </c>
      <c r="D1612">
        <v>196047</v>
      </c>
      <c r="E1612">
        <v>30849</v>
      </c>
      <c r="F1612" s="9" t="s">
        <v>10</v>
      </c>
      <c r="G1612" s="9" t="s">
        <v>24</v>
      </c>
      <c r="H1612" s="9" t="s">
        <v>11</v>
      </c>
      <c r="I1612" s="9" t="str">
        <f>IF(AND(Table1_2[[#This Row],[Credit_History]]="Poor",Table1_2[[#This Row],[Loan_Amount]]&lt;50000),"HIGH RISK","SAFE")</f>
        <v>HIGH RISK</v>
      </c>
      <c r="J1612" s="10" t="str">
        <f>IF(Table1_2[[#This Row],[Loan_Status]]="pending","follow-up needed","done")</f>
        <v>follow-up needed</v>
      </c>
      <c r="K16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13" spans="1:11">
      <c r="A1613" s="9" t="s">
        <v>1640</v>
      </c>
      <c r="B1613" s="9" t="s">
        <v>19</v>
      </c>
      <c r="C1613" s="9" t="s">
        <v>46</v>
      </c>
      <c r="D1613">
        <v>85754</v>
      </c>
      <c r="E1613">
        <v>19563</v>
      </c>
      <c r="F1613" s="9" t="s">
        <v>10</v>
      </c>
      <c r="G1613" s="9" t="s">
        <v>16</v>
      </c>
      <c r="H1613" s="9" t="s">
        <v>21</v>
      </c>
      <c r="I1613" s="9" t="str">
        <f>IF(AND(Table1_2[[#This Row],[Credit_History]]="Poor",Table1_2[[#This Row],[Loan_Amount]]&lt;50000),"HIGH RISK","SAFE")</f>
        <v>HIGH RISK</v>
      </c>
      <c r="J1613" s="10" t="str">
        <f>IF(Table1_2[[#This Row],[Loan_Status]]="pending","follow-up needed","done")</f>
        <v>done</v>
      </c>
      <c r="K16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14" spans="1:11">
      <c r="A1614" s="9" t="s">
        <v>1641</v>
      </c>
      <c r="B1614" s="9" t="s">
        <v>36</v>
      </c>
      <c r="C1614" s="9" t="s">
        <v>11579</v>
      </c>
      <c r="D1614">
        <v>178996</v>
      </c>
      <c r="E1614">
        <v>29417</v>
      </c>
      <c r="F1614" s="9" t="s">
        <v>10</v>
      </c>
      <c r="G1614" s="9" t="s">
        <v>11578</v>
      </c>
      <c r="H1614" s="9" t="s">
        <v>11</v>
      </c>
      <c r="I1614" s="9" t="str">
        <f>IF(AND(Table1_2[[#This Row],[Credit_History]]="Poor",Table1_2[[#This Row],[Loan_Amount]]&lt;50000),"HIGH RISK","SAFE")</f>
        <v>HIGH RISK</v>
      </c>
      <c r="J1614" s="10" t="str">
        <f>IF(Table1_2[[#This Row],[Loan_Status]]="pending","follow-up needed","done")</f>
        <v>follow-up needed</v>
      </c>
      <c r="K16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15" spans="1:11">
      <c r="A1615" s="9" t="s">
        <v>1642</v>
      </c>
      <c r="B1615" s="9" t="s">
        <v>36</v>
      </c>
      <c r="C1615" s="9" t="s">
        <v>9</v>
      </c>
      <c r="D1615">
        <v>25842</v>
      </c>
      <c r="E1615">
        <v>63663</v>
      </c>
      <c r="F1615" s="9" t="s">
        <v>10</v>
      </c>
      <c r="G1615" s="9" t="s">
        <v>24</v>
      </c>
      <c r="H1615" s="9" t="s">
        <v>17</v>
      </c>
      <c r="I1615" s="9" t="str">
        <f>IF(AND(Table1_2[[#This Row],[Credit_History]]="Poor",Table1_2[[#This Row],[Loan_Amount]]&lt;50000),"HIGH RISK","SAFE")</f>
        <v>SAFE</v>
      </c>
      <c r="J1615" s="10" t="str">
        <f>IF(Table1_2[[#This Row],[Loan_Status]]="pending","follow-up needed","done")</f>
        <v>follow-up needed</v>
      </c>
      <c r="K16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16" spans="1:11">
      <c r="A1616" s="9" t="s">
        <v>1643</v>
      </c>
      <c r="B1616" s="9" t="s">
        <v>36</v>
      </c>
      <c r="C1616" s="9" t="s">
        <v>14</v>
      </c>
      <c r="D1616">
        <v>118645</v>
      </c>
      <c r="E1616">
        <v>42252</v>
      </c>
      <c r="F1616" s="9" t="s">
        <v>10</v>
      </c>
      <c r="G1616" s="9" t="s">
        <v>16</v>
      </c>
      <c r="H1616" s="9" t="s">
        <v>17</v>
      </c>
      <c r="I1616" s="9" t="str">
        <f>IF(AND(Table1_2[[#This Row],[Credit_History]]="Poor",Table1_2[[#This Row],[Loan_Amount]]&lt;50000),"HIGH RISK","SAFE")</f>
        <v>HIGH RISK</v>
      </c>
      <c r="J1616" s="10" t="str">
        <f>IF(Table1_2[[#This Row],[Loan_Status]]="pending","follow-up needed","done")</f>
        <v>done</v>
      </c>
      <c r="K16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17" spans="1:11">
      <c r="A1617" s="9" t="s">
        <v>1644</v>
      </c>
      <c r="B1617" s="9" t="s">
        <v>19</v>
      </c>
      <c r="C1617" s="9" t="s">
        <v>11579</v>
      </c>
      <c r="D1617">
        <v>60991</v>
      </c>
      <c r="E1617">
        <v>15109</v>
      </c>
      <c r="F1617" s="9" t="s">
        <v>15</v>
      </c>
      <c r="G1617" s="9" t="s">
        <v>11578</v>
      </c>
      <c r="H1617" s="9" t="s">
        <v>11</v>
      </c>
      <c r="I1617" s="9" t="str">
        <f>IF(AND(Table1_2[[#This Row],[Credit_History]]="Poor",Table1_2[[#This Row],[Loan_Amount]]&lt;50000),"HIGH RISK","SAFE")</f>
        <v>SAFE</v>
      </c>
      <c r="J1617" s="10" t="str">
        <f>IF(Table1_2[[#This Row],[Loan_Status]]="pending","follow-up needed","done")</f>
        <v>follow-up needed</v>
      </c>
      <c r="K16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18" spans="1:11">
      <c r="A1618" s="9" t="s">
        <v>1645</v>
      </c>
      <c r="B1618" s="9" t="s">
        <v>36</v>
      </c>
      <c r="C1618" s="9" t="s">
        <v>46</v>
      </c>
      <c r="D1618">
        <v>185656</v>
      </c>
      <c r="E1618">
        <v>30297</v>
      </c>
      <c r="F1618" s="9" t="s">
        <v>10</v>
      </c>
      <c r="G1618" s="9" t="s">
        <v>16</v>
      </c>
      <c r="H1618" s="9" t="s">
        <v>21</v>
      </c>
      <c r="I1618" s="9" t="str">
        <f>IF(AND(Table1_2[[#This Row],[Credit_History]]="Poor",Table1_2[[#This Row],[Loan_Amount]]&lt;50000),"HIGH RISK","SAFE")</f>
        <v>HIGH RISK</v>
      </c>
      <c r="J1618" s="10" t="str">
        <f>IF(Table1_2[[#This Row],[Loan_Status]]="pending","follow-up needed","done")</f>
        <v>done</v>
      </c>
      <c r="K16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19" spans="1:11">
      <c r="A1619" s="9" t="s">
        <v>1646</v>
      </c>
      <c r="B1619" s="9" t="s">
        <v>36</v>
      </c>
      <c r="C1619" s="9" t="s">
        <v>9</v>
      </c>
      <c r="D1619">
        <v>12199</v>
      </c>
      <c r="E1619">
        <v>89057</v>
      </c>
      <c r="F1619" s="9" t="s">
        <v>10</v>
      </c>
      <c r="G1619" s="9" t="s">
        <v>20</v>
      </c>
      <c r="H1619" s="9" t="s">
        <v>17</v>
      </c>
      <c r="I1619" s="9" t="str">
        <f>IF(AND(Table1_2[[#This Row],[Credit_History]]="Poor",Table1_2[[#This Row],[Loan_Amount]]&lt;50000),"HIGH RISK","SAFE")</f>
        <v>SAFE</v>
      </c>
      <c r="J1619" s="10" t="str">
        <f>IF(Table1_2[[#This Row],[Loan_Status]]="pending","follow-up needed","done")</f>
        <v>done</v>
      </c>
      <c r="K16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20" spans="1:11">
      <c r="A1620" s="9" t="s">
        <v>1647</v>
      </c>
      <c r="B1620" s="9" t="s">
        <v>36</v>
      </c>
      <c r="C1620" s="9" t="s">
        <v>14</v>
      </c>
      <c r="D1620">
        <v>109478</v>
      </c>
      <c r="E1620">
        <v>96279</v>
      </c>
      <c r="F1620" s="9" t="s">
        <v>10</v>
      </c>
      <c r="G1620" s="9" t="s">
        <v>16</v>
      </c>
      <c r="H1620" s="9" t="s">
        <v>17</v>
      </c>
      <c r="I1620" s="9" t="str">
        <f>IF(AND(Table1_2[[#This Row],[Credit_History]]="Poor",Table1_2[[#This Row],[Loan_Amount]]&lt;50000),"HIGH RISK","SAFE")</f>
        <v>SAFE</v>
      </c>
      <c r="J1620" s="10" t="str">
        <f>IF(Table1_2[[#This Row],[Loan_Status]]="pending","follow-up needed","done")</f>
        <v>done</v>
      </c>
      <c r="K16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21" spans="1:11">
      <c r="A1621" s="9" t="s">
        <v>1648</v>
      </c>
      <c r="B1621" s="9" t="s">
        <v>36</v>
      </c>
      <c r="C1621" s="9" t="s">
        <v>46</v>
      </c>
      <c r="D1621">
        <v>56634</v>
      </c>
      <c r="E1621">
        <v>26991</v>
      </c>
      <c r="F1621" s="9" t="s">
        <v>10</v>
      </c>
      <c r="G1621" s="9" t="s">
        <v>16</v>
      </c>
      <c r="H1621" s="9" t="s">
        <v>11</v>
      </c>
      <c r="I1621" s="9" t="str">
        <f>IF(AND(Table1_2[[#This Row],[Credit_History]]="Poor",Table1_2[[#This Row],[Loan_Amount]]&lt;50000),"HIGH RISK","SAFE")</f>
        <v>HIGH RISK</v>
      </c>
      <c r="J1621" s="10" t="str">
        <f>IF(Table1_2[[#This Row],[Loan_Status]]="pending","follow-up needed","done")</f>
        <v>done</v>
      </c>
      <c r="K16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22" spans="1:11">
      <c r="A1622" s="9" t="s">
        <v>1649</v>
      </c>
      <c r="B1622" s="9" t="s">
        <v>19</v>
      </c>
      <c r="C1622" s="9" t="s">
        <v>11579</v>
      </c>
      <c r="D1622">
        <v>42507</v>
      </c>
      <c r="E1622">
        <v>73427</v>
      </c>
      <c r="F1622" s="9" t="s">
        <v>10</v>
      </c>
      <c r="G1622" s="9" t="s">
        <v>11578</v>
      </c>
      <c r="H1622" s="9" t="s">
        <v>11</v>
      </c>
      <c r="I1622" s="9" t="str">
        <f>IF(AND(Table1_2[[#This Row],[Credit_History]]="Poor",Table1_2[[#This Row],[Loan_Amount]]&lt;50000),"HIGH RISK","SAFE")</f>
        <v>SAFE</v>
      </c>
      <c r="J1622" s="10" t="str">
        <f>IF(Table1_2[[#This Row],[Loan_Status]]="pending","follow-up needed","done")</f>
        <v>follow-up needed</v>
      </c>
      <c r="K16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23" spans="1:11">
      <c r="A1623" s="9" t="s">
        <v>1650</v>
      </c>
      <c r="B1623" s="9" t="s">
        <v>36</v>
      </c>
      <c r="C1623" s="9" t="s">
        <v>11579</v>
      </c>
      <c r="D1623">
        <v>123527</v>
      </c>
      <c r="E1623">
        <v>8496</v>
      </c>
      <c r="F1623" s="9" t="s">
        <v>15</v>
      </c>
      <c r="G1623" s="9" t="s">
        <v>24</v>
      </c>
      <c r="H1623" s="9" t="s">
        <v>31</v>
      </c>
      <c r="I1623" s="9" t="str">
        <f>IF(AND(Table1_2[[#This Row],[Credit_History]]="Poor",Table1_2[[#This Row],[Loan_Amount]]&lt;50000),"HIGH RISK","SAFE")</f>
        <v>SAFE</v>
      </c>
      <c r="J1623" s="10" t="str">
        <f>IF(Table1_2[[#This Row],[Loan_Status]]="pending","follow-up needed","done")</f>
        <v>follow-up needed</v>
      </c>
      <c r="K16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24" spans="1:11">
      <c r="A1624" s="9" t="s">
        <v>1651</v>
      </c>
      <c r="B1624" s="9" t="s">
        <v>19</v>
      </c>
      <c r="C1624" s="9" t="s">
        <v>46</v>
      </c>
      <c r="D1624">
        <v>99417</v>
      </c>
      <c r="E1624">
        <v>25537</v>
      </c>
      <c r="F1624" s="9" t="s">
        <v>10</v>
      </c>
      <c r="G1624" s="9" t="s">
        <v>24</v>
      </c>
      <c r="H1624" s="9" t="s">
        <v>11</v>
      </c>
      <c r="I1624" s="9" t="str">
        <f>IF(AND(Table1_2[[#This Row],[Credit_History]]="Poor",Table1_2[[#This Row],[Loan_Amount]]&lt;50000),"HIGH RISK","SAFE")</f>
        <v>HIGH RISK</v>
      </c>
      <c r="J1624" s="10" t="str">
        <f>IF(Table1_2[[#This Row],[Loan_Status]]="pending","follow-up needed","done")</f>
        <v>follow-up needed</v>
      </c>
      <c r="K16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25" spans="1:11">
      <c r="A1625" s="9" t="s">
        <v>1652</v>
      </c>
      <c r="B1625" s="9" t="s">
        <v>19</v>
      </c>
      <c r="C1625" s="9" t="s">
        <v>9</v>
      </c>
      <c r="D1625">
        <v>83220</v>
      </c>
      <c r="E1625">
        <v>65490</v>
      </c>
      <c r="F1625" s="9" t="s">
        <v>10</v>
      </c>
      <c r="G1625" s="9" t="s">
        <v>20</v>
      </c>
      <c r="H1625" s="9" t="s">
        <v>11</v>
      </c>
      <c r="I1625" s="9" t="str">
        <f>IF(AND(Table1_2[[#This Row],[Credit_History]]="Poor",Table1_2[[#This Row],[Loan_Amount]]&lt;50000),"HIGH RISK","SAFE")</f>
        <v>SAFE</v>
      </c>
      <c r="J1625" s="10" t="str">
        <f>IF(Table1_2[[#This Row],[Loan_Status]]="pending","follow-up needed","done")</f>
        <v>done</v>
      </c>
      <c r="K16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26" spans="1:11">
      <c r="A1626" s="9" t="s">
        <v>1653</v>
      </c>
      <c r="B1626" s="9" t="s">
        <v>19</v>
      </c>
      <c r="C1626" s="9" t="s">
        <v>9</v>
      </c>
      <c r="D1626">
        <v>79523</v>
      </c>
      <c r="E1626">
        <v>59407</v>
      </c>
      <c r="F1626" s="9" t="s">
        <v>10</v>
      </c>
      <c r="G1626" s="9" t="s">
        <v>16</v>
      </c>
      <c r="H1626" s="9" t="s">
        <v>17</v>
      </c>
      <c r="I1626" s="9" t="str">
        <f>IF(AND(Table1_2[[#This Row],[Credit_History]]="Poor",Table1_2[[#This Row],[Loan_Amount]]&lt;50000),"HIGH RISK","SAFE")</f>
        <v>SAFE</v>
      </c>
      <c r="J1626" s="10" t="str">
        <f>IF(Table1_2[[#This Row],[Loan_Status]]="pending","follow-up needed","done")</f>
        <v>done</v>
      </c>
      <c r="K16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27" spans="1:11">
      <c r="A1627" s="9" t="s">
        <v>1654</v>
      </c>
      <c r="B1627" s="9" t="s">
        <v>19</v>
      </c>
      <c r="C1627" s="9" t="s">
        <v>11579</v>
      </c>
      <c r="D1627">
        <v>170228</v>
      </c>
      <c r="E1627">
        <v>44420</v>
      </c>
      <c r="F1627" s="9" t="s">
        <v>15</v>
      </c>
      <c r="G1627" s="9" t="s">
        <v>16</v>
      </c>
      <c r="H1627" s="9" t="s">
        <v>11</v>
      </c>
      <c r="I1627" s="9" t="str">
        <f>IF(AND(Table1_2[[#This Row],[Credit_History]]="Poor",Table1_2[[#This Row],[Loan_Amount]]&lt;50000),"HIGH RISK","SAFE")</f>
        <v>SAFE</v>
      </c>
      <c r="J1627" s="10" t="str">
        <f>IF(Table1_2[[#This Row],[Loan_Status]]="pending","follow-up needed","done")</f>
        <v>done</v>
      </c>
      <c r="K162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628" spans="1:11">
      <c r="A1628" s="9" t="s">
        <v>1655</v>
      </c>
      <c r="B1628" s="9" t="s">
        <v>36</v>
      </c>
      <c r="C1628" s="9" t="s">
        <v>14</v>
      </c>
      <c r="D1628">
        <v>19429</v>
      </c>
      <c r="E1628">
        <v>9632</v>
      </c>
      <c r="F1628" s="9" t="s">
        <v>10</v>
      </c>
      <c r="G1628" s="9" t="s">
        <v>20</v>
      </c>
      <c r="H1628" s="9" t="s">
        <v>11</v>
      </c>
      <c r="I1628" s="9" t="str">
        <f>IF(AND(Table1_2[[#This Row],[Credit_History]]="Poor",Table1_2[[#This Row],[Loan_Amount]]&lt;50000),"HIGH RISK","SAFE")</f>
        <v>HIGH RISK</v>
      </c>
      <c r="J1628" s="10" t="str">
        <f>IF(Table1_2[[#This Row],[Loan_Status]]="pending","follow-up needed","done")</f>
        <v>done</v>
      </c>
      <c r="K16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29" spans="1:11">
      <c r="A1629" s="9" t="s">
        <v>1656</v>
      </c>
      <c r="B1629" s="9" t="s">
        <v>36</v>
      </c>
      <c r="C1629" s="9" t="s">
        <v>11579</v>
      </c>
      <c r="D1629">
        <v>53377</v>
      </c>
      <c r="E1629">
        <v>27475</v>
      </c>
      <c r="F1629" s="9" t="s">
        <v>10</v>
      </c>
      <c r="G1629" s="9" t="s">
        <v>16</v>
      </c>
      <c r="H1629" s="9" t="s">
        <v>31</v>
      </c>
      <c r="I1629" s="9" t="str">
        <f>IF(AND(Table1_2[[#This Row],[Credit_History]]="Poor",Table1_2[[#This Row],[Loan_Amount]]&lt;50000),"HIGH RISK","SAFE")</f>
        <v>HIGH RISK</v>
      </c>
      <c r="J1629" s="10" t="str">
        <f>IF(Table1_2[[#This Row],[Loan_Status]]="pending","follow-up needed","done")</f>
        <v>done</v>
      </c>
      <c r="K16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30" spans="1:11">
      <c r="A1630" s="9" t="s">
        <v>1657</v>
      </c>
      <c r="B1630" s="9" t="s">
        <v>19</v>
      </c>
      <c r="C1630" s="9" t="s">
        <v>9</v>
      </c>
      <c r="D1630">
        <v>165376</v>
      </c>
      <c r="E1630">
        <v>99384</v>
      </c>
      <c r="F1630" s="9" t="s">
        <v>10</v>
      </c>
      <c r="G1630" s="9" t="s">
        <v>24</v>
      </c>
      <c r="H1630" s="9" t="s">
        <v>11</v>
      </c>
      <c r="I1630" s="9" t="str">
        <f>IF(AND(Table1_2[[#This Row],[Credit_History]]="Poor",Table1_2[[#This Row],[Loan_Amount]]&lt;50000),"HIGH RISK","SAFE")</f>
        <v>SAFE</v>
      </c>
      <c r="J1630" s="10" t="str">
        <f>IF(Table1_2[[#This Row],[Loan_Status]]="pending","follow-up needed","done")</f>
        <v>follow-up needed</v>
      </c>
      <c r="K16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31" spans="1:11">
      <c r="A1631" s="9" t="s">
        <v>1658</v>
      </c>
      <c r="B1631" s="9" t="s">
        <v>19</v>
      </c>
      <c r="C1631" s="9" t="s">
        <v>9</v>
      </c>
      <c r="D1631">
        <v>79807</v>
      </c>
      <c r="E1631">
        <v>74896</v>
      </c>
      <c r="F1631" s="9" t="s">
        <v>10</v>
      </c>
      <c r="G1631" s="9" t="s">
        <v>24</v>
      </c>
      <c r="H1631" s="9" t="s">
        <v>17</v>
      </c>
      <c r="I1631" s="9" t="str">
        <f>IF(AND(Table1_2[[#This Row],[Credit_History]]="Poor",Table1_2[[#This Row],[Loan_Amount]]&lt;50000),"HIGH RISK","SAFE")</f>
        <v>SAFE</v>
      </c>
      <c r="J1631" s="10" t="str">
        <f>IF(Table1_2[[#This Row],[Loan_Status]]="pending","follow-up needed","done")</f>
        <v>follow-up needed</v>
      </c>
      <c r="K16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32" spans="1:11">
      <c r="A1632" s="9" t="s">
        <v>1659</v>
      </c>
      <c r="B1632" s="9" t="s">
        <v>36</v>
      </c>
      <c r="C1632" s="9" t="s">
        <v>11579</v>
      </c>
      <c r="D1632">
        <v>22883</v>
      </c>
      <c r="E1632">
        <v>72278</v>
      </c>
      <c r="F1632" s="9" t="s">
        <v>15</v>
      </c>
      <c r="G1632" s="9" t="s">
        <v>20</v>
      </c>
      <c r="H1632" s="9" t="s">
        <v>11</v>
      </c>
      <c r="I1632" s="9" t="str">
        <f>IF(AND(Table1_2[[#This Row],[Credit_History]]="Poor",Table1_2[[#This Row],[Loan_Amount]]&lt;50000),"HIGH RISK","SAFE")</f>
        <v>SAFE</v>
      </c>
      <c r="J1632" s="10" t="str">
        <f>IF(Table1_2[[#This Row],[Loan_Status]]="pending","follow-up needed","done")</f>
        <v>done</v>
      </c>
      <c r="K16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33" spans="1:11">
      <c r="A1633" s="9" t="s">
        <v>1660</v>
      </c>
      <c r="B1633" s="9" t="s">
        <v>19</v>
      </c>
      <c r="C1633" s="9" t="s">
        <v>11579</v>
      </c>
      <c r="D1633">
        <v>98216</v>
      </c>
      <c r="E1633">
        <v>8209</v>
      </c>
      <c r="F1633" s="9" t="s">
        <v>10</v>
      </c>
      <c r="G1633" s="9" t="s">
        <v>16</v>
      </c>
      <c r="H1633" s="9" t="s">
        <v>17</v>
      </c>
      <c r="I1633" s="9" t="str">
        <f>IF(AND(Table1_2[[#This Row],[Credit_History]]="Poor",Table1_2[[#This Row],[Loan_Amount]]&lt;50000),"HIGH RISK","SAFE")</f>
        <v>HIGH RISK</v>
      </c>
      <c r="J1633" s="10" t="str">
        <f>IF(Table1_2[[#This Row],[Loan_Status]]="pending","follow-up needed","done")</f>
        <v>done</v>
      </c>
      <c r="K16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34" spans="1:11">
      <c r="A1634" s="9" t="s">
        <v>1661</v>
      </c>
      <c r="B1634" s="9" t="s">
        <v>5032</v>
      </c>
      <c r="C1634" s="9" t="s">
        <v>9</v>
      </c>
      <c r="D1634">
        <v>198644</v>
      </c>
      <c r="E1634">
        <v>54417</v>
      </c>
      <c r="F1634" s="9" t="s">
        <v>15</v>
      </c>
      <c r="G1634" s="9" t="s">
        <v>20</v>
      </c>
      <c r="H1634" s="9" t="s">
        <v>11</v>
      </c>
      <c r="I1634" s="9" t="str">
        <f>IF(AND(Table1_2[[#This Row],[Credit_History]]="Poor",Table1_2[[#This Row],[Loan_Amount]]&lt;50000),"HIGH RISK","SAFE")</f>
        <v>SAFE</v>
      </c>
      <c r="J1634" s="10" t="str">
        <f>IF(Table1_2[[#This Row],[Loan_Status]]="pending","follow-up needed","done")</f>
        <v>done</v>
      </c>
      <c r="K16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35" spans="1:11">
      <c r="A1635" s="9" t="s">
        <v>1662</v>
      </c>
      <c r="B1635" s="9" t="s">
        <v>19</v>
      </c>
      <c r="C1635" s="9" t="s">
        <v>11579</v>
      </c>
      <c r="D1635">
        <v>79881</v>
      </c>
      <c r="E1635">
        <v>40440</v>
      </c>
      <c r="F1635" s="9" t="s">
        <v>10</v>
      </c>
      <c r="G1635" s="9" t="s">
        <v>16</v>
      </c>
      <c r="H1635" s="9" t="s">
        <v>11</v>
      </c>
      <c r="I1635" s="9" t="str">
        <f>IF(AND(Table1_2[[#This Row],[Credit_History]]="Poor",Table1_2[[#This Row],[Loan_Amount]]&lt;50000),"HIGH RISK","SAFE")</f>
        <v>HIGH RISK</v>
      </c>
      <c r="J1635" s="10" t="str">
        <f>IF(Table1_2[[#This Row],[Loan_Status]]="pending","follow-up needed","done")</f>
        <v>done</v>
      </c>
      <c r="K16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36" spans="1:11">
      <c r="A1636" s="9" t="s">
        <v>1663</v>
      </c>
      <c r="B1636" s="9" t="s">
        <v>5032</v>
      </c>
      <c r="C1636" s="9" t="s">
        <v>14</v>
      </c>
      <c r="D1636">
        <v>193330</v>
      </c>
      <c r="E1636">
        <v>82678</v>
      </c>
      <c r="F1636" s="9" t="s">
        <v>10</v>
      </c>
      <c r="G1636" s="9" t="s">
        <v>11578</v>
      </c>
      <c r="H1636" s="9" t="s">
        <v>11</v>
      </c>
      <c r="I1636" s="9" t="str">
        <f>IF(AND(Table1_2[[#This Row],[Credit_History]]="Poor",Table1_2[[#This Row],[Loan_Amount]]&lt;50000),"HIGH RISK","SAFE")</f>
        <v>SAFE</v>
      </c>
      <c r="J1636" s="10" t="str">
        <f>IF(Table1_2[[#This Row],[Loan_Status]]="pending","follow-up needed","done")</f>
        <v>follow-up needed</v>
      </c>
      <c r="K16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37" spans="1:11">
      <c r="A1637" s="9" t="s">
        <v>1664</v>
      </c>
      <c r="B1637" s="9" t="s">
        <v>36</v>
      </c>
      <c r="C1637" s="9" t="s">
        <v>9</v>
      </c>
      <c r="D1637">
        <v>61785</v>
      </c>
      <c r="E1637">
        <v>46450</v>
      </c>
      <c r="F1637" s="9" t="s">
        <v>10</v>
      </c>
      <c r="G1637" s="9" t="s">
        <v>20</v>
      </c>
      <c r="H1637" s="9" t="s">
        <v>11</v>
      </c>
      <c r="I1637" s="9" t="str">
        <f>IF(AND(Table1_2[[#This Row],[Credit_History]]="Poor",Table1_2[[#This Row],[Loan_Amount]]&lt;50000),"HIGH RISK","SAFE")</f>
        <v>HIGH RISK</v>
      </c>
      <c r="J1637" s="10" t="str">
        <f>IF(Table1_2[[#This Row],[Loan_Status]]="pending","follow-up needed","done")</f>
        <v>done</v>
      </c>
      <c r="K16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38" spans="1:11">
      <c r="A1638" s="9" t="s">
        <v>1665</v>
      </c>
      <c r="B1638" s="9" t="s">
        <v>5032</v>
      </c>
      <c r="C1638" s="9" t="s">
        <v>14</v>
      </c>
      <c r="D1638">
        <v>87402</v>
      </c>
      <c r="E1638">
        <v>47898</v>
      </c>
      <c r="F1638" s="9" t="s">
        <v>10</v>
      </c>
      <c r="G1638" s="9" t="s">
        <v>24</v>
      </c>
      <c r="H1638" s="9" t="s">
        <v>11</v>
      </c>
      <c r="I1638" s="9" t="str">
        <f>IF(AND(Table1_2[[#This Row],[Credit_History]]="Poor",Table1_2[[#This Row],[Loan_Amount]]&lt;50000),"HIGH RISK","SAFE")</f>
        <v>HIGH RISK</v>
      </c>
      <c r="J1638" s="10" t="str">
        <f>IF(Table1_2[[#This Row],[Loan_Status]]="pending","follow-up needed","done")</f>
        <v>follow-up needed</v>
      </c>
      <c r="K16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39" spans="1:11">
      <c r="A1639" s="9" t="s">
        <v>1666</v>
      </c>
      <c r="B1639" s="9" t="s">
        <v>19</v>
      </c>
      <c r="C1639" s="9" t="s">
        <v>14</v>
      </c>
      <c r="D1639">
        <v>138281</v>
      </c>
      <c r="E1639">
        <v>97504</v>
      </c>
      <c r="F1639" s="9" t="s">
        <v>10</v>
      </c>
      <c r="G1639" s="9" t="s">
        <v>11578</v>
      </c>
      <c r="H1639" s="9" t="s">
        <v>21</v>
      </c>
      <c r="I1639" s="9" t="str">
        <f>IF(AND(Table1_2[[#This Row],[Credit_History]]="Poor",Table1_2[[#This Row],[Loan_Amount]]&lt;50000),"HIGH RISK","SAFE")</f>
        <v>SAFE</v>
      </c>
      <c r="J1639" s="10" t="str">
        <f>IF(Table1_2[[#This Row],[Loan_Status]]="pending","follow-up needed","done")</f>
        <v>follow-up needed</v>
      </c>
      <c r="K16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40" spans="1:11">
      <c r="A1640" s="9" t="s">
        <v>1667</v>
      </c>
      <c r="B1640" s="9" t="s">
        <v>36</v>
      </c>
      <c r="C1640" s="9" t="s">
        <v>14</v>
      </c>
      <c r="D1640">
        <v>70908</v>
      </c>
      <c r="E1640">
        <v>79394</v>
      </c>
      <c r="F1640" s="9" t="s">
        <v>10</v>
      </c>
      <c r="G1640" s="9" t="s">
        <v>11578</v>
      </c>
      <c r="H1640" s="9" t="s">
        <v>11</v>
      </c>
      <c r="I1640" s="9" t="str">
        <f>IF(AND(Table1_2[[#This Row],[Credit_History]]="Poor",Table1_2[[#This Row],[Loan_Amount]]&lt;50000),"HIGH RISK","SAFE")</f>
        <v>SAFE</v>
      </c>
      <c r="J1640" s="10" t="str">
        <f>IF(Table1_2[[#This Row],[Loan_Status]]="pending","follow-up needed","done")</f>
        <v>follow-up needed</v>
      </c>
      <c r="K16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41" spans="1:11">
      <c r="A1641" s="9" t="s">
        <v>1668</v>
      </c>
      <c r="B1641" s="9" t="s">
        <v>19</v>
      </c>
      <c r="C1641" s="9" t="s">
        <v>46</v>
      </c>
      <c r="D1641">
        <v>93841</v>
      </c>
      <c r="E1641">
        <v>89058</v>
      </c>
      <c r="F1641" s="9" t="s">
        <v>10</v>
      </c>
      <c r="G1641" s="9" t="s">
        <v>20</v>
      </c>
      <c r="H1641" s="9" t="s">
        <v>11</v>
      </c>
      <c r="I1641" s="9" t="str">
        <f>IF(AND(Table1_2[[#This Row],[Credit_History]]="Poor",Table1_2[[#This Row],[Loan_Amount]]&lt;50000),"HIGH RISK","SAFE")</f>
        <v>SAFE</v>
      </c>
      <c r="J1641" s="10" t="str">
        <f>IF(Table1_2[[#This Row],[Loan_Status]]="pending","follow-up needed","done")</f>
        <v>done</v>
      </c>
      <c r="K16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42" spans="1:11">
      <c r="A1642" s="9" t="s">
        <v>1669</v>
      </c>
      <c r="B1642" s="9" t="s">
        <v>19</v>
      </c>
      <c r="C1642" s="9" t="s">
        <v>9</v>
      </c>
      <c r="D1642">
        <v>127980</v>
      </c>
      <c r="E1642">
        <v>44770</v>
      </c>
      <c r="F1642" s="9" t="s">
        <v>10</v>
      </c>
      <c r="G1642" s="9" t="s">
        <v>24</v>
      </c>
      <c r="H1642" s="9" t="s">
        <v>11</v>
      </c>
      <c r="I1642" s="9" t="str">
        <f>IF(AND(Table1_2[[#This Row],[Credit_History]]="Poor",Table1_2[[#This Row],[Loan_Amount]]&lt;50000),"HIGH RISK","SAFE")</f>
        <v>HIGH RISK</v>
      </c>
      <c r="J1642" s="10" t="str">
        <f>IF(Table1_2[[#This Row],[Loan_Status]]="pending","follow-up needed","done")</f>
        <v>follow-up needed</v>
      </c>
      <c r="K16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43" spans="1:11">
      <c r="A1643" s="9" t="s">
        <v>1670</v>
      </c>
      <c r="B1643" s="9" t="s">
        <v>19</v>
      </c>
      <c r="C1643" s="9" t="s">
        <v>46</v>
      </c>
      <c r="D1643">
        <v>159952</v>
      </c>
      <c r="E1643">
        <v>96472</v>
      </c>
      <c r="F1643" s="9" t="s">
        <v>10</v>
      </c>
      <c r="G1643" s="9" t="s">
        <v>20</v>
      </c>
      <c r="H1643" s="9" t="s">
        <v>11</v>
      </c>
      <c r="I1643" s="9" t="str">
        <f>IF(AND(Table1_2[[#This Row],[Credit_History]]="Poor",Table1_2[[#This Row],[Loan_Amount]]&lt;50000),"HIGH RISK","SAFE")</f>
        <v>SAFE</v>
      </c>
      <c r="J1643" s="10" t="str">
        <f>IF(Table1_2[[#This Row],[Loan_Status]]="pending","follow-up needed","done")</f>
        <v>done</v>
      </c>
      <c r="K16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44" spans="1:11">
      <c r="A1644" s="9" t="s">
        <v>1671</v>
      </c>
      <c r="B1644" s="9" t="s">
        <v>36</v>
      </c>
      <c r="C1644" s="9" t="s">
        <v>11579</v>
      </c>
      <c r="D1644">
        <v>64481</v>
      </c>
      <c r="E1644">
        <v>87957</v>
      </c>
      <c r="F1644" s="9" t="s">
        <v>10</v>
      </c>
      <c r="G1644" s="9" t="s">
        <v>24</v>
      </c>
      <c r="H1644" s="9" t="s">
        <v>11</v>
      </c>
      <c r="I1644" s="9" t="str">
        <f>IF(AND(Table1_2[[#This Row],[Credit_History]]="Poor",Table1_2[[#This Row],[Loan_Amount]]&lt;50000),"HIGH RISK","SAFE")</f>
        <v>SAFE</v>
      </c>
      <c r="J1644" s="10" t="str">
        <f>IF(Table1_2[[#This Row],[Loan_Status]]="pending","follow-up needed","done")</f>
        <v>follow-up needed</v>
      </c>
      <c r="K16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45" spans="1:11">
      <c r="A1645" s="9" t="s">
        <v>1672</v>
      </c>
      <c r="B1645" s="9" t="s">
        <v>5032</v>
      </c>
      <c r="C1645" s="9" t="s">
        <v>14</v>
      </c>
      <c r="D1645">
        <v>113166</v>
      </c>
      <c r="E1645">
        <v>19090</v>
      </c>
      <c r="F1645" s="9" t="s">
        <v>10</v>
      </c>
      <c r="G1645" s="9" t="s">
        <v>24</v>
      </c>
      <c r="H1645" s="9" t="s">
        <v>11</v>
      </c>
      <c r="I1645" s="9" t="str">
        <f>IF(AND(Table1_2[[#This Row],[Credit_History]]="Poor",Table1_2[[#This Row],[Loan_Amount]]&lt;50000),"HIGH RISK","SAFE")</f>
        <v>HIGH RISK</v>
      </c>
      <c r="J1645" s="10" t="str">
        <f>IF(Table1_2[[#This Row],[Loan_Status]]="pending","follow-up needed","done")</f>
        <v>follow-up needed</v>
      </c>
      <c r="K16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46" spans="1:11">
      <c r="A1646" s="9" t="s">
        <v>1673</v>
      </c>
      <c r="B1646" s="9" t="s">
        <v>19</v>
      </c>
      <c r="C1646" s="9" t="s">
        <v>14</v>
      </c>
      <c r="D1646">
        <v>13332</v>
      </c>
      <c r="E1646">
        <v>49836</v>
      </c>
      <c r="F1646" s="9" t="s">
        <v>15</v>
      </c>
      <c r="G1646" s="9" t="s">
        <v>20</v>
      </c>
      <c r="H1646" s="9" t="s">
        <v>11</v>
      </c>
      <c r="I1646" s="9" t="str">
        <f>IF(AND(Table1_2[[#This Row],[Credit_History]]="Poor",Table1_2[[#This Row],[Loan_Amount]]&lt;50000),"HIGH RISK","SAFE")</f>
        <v>SAFE</v>
      </c>
      <c r="J1646" s="10" t="str">
        <f>IF(Table1_2[[#This Row],[Loan_Status]]="pending","follow-up needed","done")</f>
        <v>done</v>
      </c>
      <c r="K16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47" spans="1:11">
      <c r="A1647" s="9" t="s">
        <v>1674</v>
      </c>
      <c r="B1647" s="9" t="s">
        <v>19</v>
      </c>
      <c r="C1647" s="9" t="s">
        <v>46</v>
      </c>
      <c r="D1647">
        <v>18747</v>
      </c>
      <c r="E1647">
        <v>28917</v>
      </c>
      <c r="F1647" s="9" t="s">
        <v>10</v>
      </c>
      <c r="G1647" s="9" t="s">
        <v>20</v>
      </c>
      <c r="H1647" s="9" t="s">
        <v>31</v>
      </c>
      <c r="I1647" s="9" t="str">
        <f>IF(AND(Table1_2[[#This Row],[Credit_History]]="Poor",Table1_2[[#This Row],[Loan_Amount]]&lt;50000),"HIGH RISK","SAFE")</f>
        <v>HIGH RISK</v>
      </c>
      <c r="J1647" s="10" t="str">
        <f>IF(Table1_2[[#This Row],[Loan_Status]]="pending","follow-up needed","done")</f>
        <v>done</v>
      </c>
      <c r="K16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48" spans="1:11">
      <c r="A1648" s="9" t="s">
        <v>1675</v>
      </c>
      <c r="B1648" s="9" t="s">
        <v>19</v>
      </c>
      <c r="C1648" s="9" t="s">
        <v>46</v>
      </c>
      <c r="D1648">
        <v>67327</v>
      </c>
      <c r="E1648">
        <v>31426</v>
      </c>
      <c r="F1648" s="9" t="s">
        <v>10</v>
      </c>
      <c r="G1648" s="9" t="s">
        <v>11578</v>
      </c>
      <c r="H1648" s="9" t="s">
        <v>17</v>
      </c>
      <c r="I1648" s="9" t="str">
        <f>IF(AND(Table1_2[[#This Row],[Credit_History]]="Poor",Table1_2[[#This Row],[Loan_Amount]]&lt;50000),"HIGH RISK","SAFE")</f>
        <v>HIGH RISK</v>
      </c>
      <c r="J1648" s="10" t="str">
        <f>IF(Table1_2[[#This Row],[Loan_Status]]="pending","follow-up needed","done")</f>
        <v>follow-up needed</v>
      </c>
      <c r="K16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49" spans="1:11">
      <c r="A1649" s="9" t="s">
        <v>1676</v>
      </c>
      <c r="B1649" s="9" t="s">
        <v>68</v>
      </c>
      <c r="C1649" s="9" t="s">
        <v>46</v>
      </c>
      <c r="D1649">
        <v>85376</v>
      </c>
      <c r="E1649">
        <v>47220</v>
      </c>
      <c r="F1649" s="9" t="s">
        <v>10</v>
      </c>
      <c r="G1649" s="9" t="s">
        <v>16</v>
      </c>
      <c r="H1649" s="9" t="s">
        <v>11</v>
      </c>
      <c r="I1649" s="9" t="str">
        <f>IF(AND(Table1_2[[#This Row],[Credit_History]]="Poor",Table1_2[[#This Row],[Loan_Amount]]&lt;50000),"HIGH RISK","SAFE")</f>
        <v>HIGH RISK</v>
      </c>
      <c r="J1649" s="10" t="str">
        <f>IF(Table1_2[[#This Row],[Loan_Status]]="pending","follow-up needed","done")</f>
        <v>done</v>
      </c>
      <c r="K16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50" spans="1:11">
      <c r="A1650" s="9" t="s">
        <v>1677</v>
      </c>
      <c r="B1650" s="9" t="s">
        <v>19</v>
      </c>
      <c r="C1650" s="9" t="s">
        <v>11579</v>
      </c>
      <c r="D1650">
        <v>146588</v>
      </c>
      <c r="E1650">
        <v>31797</v>
      </c>
      <c r="F1650" s="9" t="s">
        <v>10</v>
      </c>
      <c r="G1650" s="9" t="s">
        <v>20</v>
      </c>
      <c r="H1650" s="9" t="s">
        <v>21</v>
      </c>
      <c r="I1650" s="9" t="str">
        <f>IF(AND(Table1_2[[#This Row],[Credit_History]]="Poor",Table1_2[[#This Row],[Loan_Amount]]&lt;50000),"HIGH RISK","SAFE")</f>
        <v>HIGH RISK</v>
      </c>
      <c r="J1650" s="10" t="str">
        <f>IF(Table1_2[[#This Row],[Loan_Status]]="pending","follow-up needed","done")</f>
        <v>done</v>
      </c>
      <c r="K16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51" spans="1:11">
      <c r="A1651" s="9" t="s">
        <v>1678</v>
      </c>
      <c r="B1651" s="9" t="s">
        <v>19</v>
      </c>
      <c r="C1651" s="9" t="s">
        <v>46</v>
      </c>
      <c r="D1651">
        <v>158110</v>
      </c>
      <c r="E1651">
        <v>80668</v>
      </c>
      <c r="F1651" s="9" t="s">
        <v>10</v>
      </c>
      <c r="G1651" s="9" t="s">
        <v>20</v>
      </c>
      <c r="H1651" s="9" t="s">
        <v>11</v>
      </c>
      <c r="I1651" s="9" t="str">
        <f>IF(AND(Table1_2[[#This Row],[Credit_History]]="Poor",Table1_2[[#This Row],[Loan_Amount]]&lt;50000),"HIGH RISK","SAFE")</f>
        <v>SAFE</v>
      </c>
      <c r="J1651" s="10" t="str">
        <f>IF(Table1_2[[#This Row],[Loan_Status]]="pending","follow-up needed","done")</f>
        <v>done</v>
      </c>
      <c r="K16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52" spans="1:11">
      <c r="A1652" s="9" t="s">
        <v>1679</v>
      </c>
      <c r="B1652" s="9" t="s">
        <v>5032</v>
      </c>
      <c r="C1652" s="9" t="s">
        <v>11579</v>
      </c>
      <c r="D1652">
        <v>167446</v>
      </c>
      <c r="E1652">
        <v>91675</v>
      </c>
      <c r="F1652" s="9" t="s">
        <v>10</v>
      </c>
      <c r="G1652" s="9" t="s">
        <v>24</v>
      </c>
      <c r="H1652" s="9" t="s">
        <v>21</v>
      </c>
      <c r="I1652" s="9" t="str">
        <f>IF(AND(Table1_2[[#This Row],[Credit_History]]="Poor",Table1_2[[#This Row],[Loan_Amount]]&lt;50000),"HIGH RISK","SAFE")</f>
        <v>SAFE</v>
      </c>
      <c r="J1652" s="10" t="str">
        <f>IF(Table1_2[[#This Row],[Loan_Status]]="pending","follow-up needed","done")</f>
        <v>follow-up needed</v>
      </c>
      <c r="K16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53" spans="1:11">
      <c r="A1653" s="9" t="s">
        <v>1680</v>
      </c>
      <c r="B1653" s="9" t="s">
        <v>36</v>
      </c>
      <c r="C1653" s="9" t="s">
        <v>46</v>
      </c>
      <c r="D1653">
        <v>172556</v>
      </c>
      <c r="E1653">
        <v>50036</v>
      </c>
      <c r="F1653" s="9" t="s">
        <v>10</v>
      </c>
      <c r="G1653" s="9" t="s">
        <v>11578</v>
      </c>
      <c r="H1653" s="9" t="s">
        <v>31</v>
      </c>
      <c r="I1653" s="9" t="str">
        <f>IF(AND(Table1_2[[#This Row],[Credit_History]]="Poor",Table1_2[[#This Row],[Loan_Amount]]&lt;50000),"HIGH RISK","SAFE")</f>
        <v>SAFE</v>
      </c>
      <c r="J1653" s="10" t="str">
        <f>IF(Table1_2[[#This Row],[Loan_Status]]="pending","follow-up needed","done")</f>
        <v>follow-up needed</v>
      </c>
      <c r="K16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54" spans="1:11">
      <c r="A1654" s="9" t="s">
        <v>1681</v>
      </c>
      <c r="B1654" s="9" t="s">
        <v>5032</v>
      </c>
      <c r="C1654" s="9" t="s">
        <v>14</v>
      </c>
      <c r="D1654">
        <v>94511</v>
      </c>
      <c r="E1654">
        <v>37388</v>
      </c>
      <c r="F1654" s="9" t="s">
        <v>15</v>
      </c>
      <c r="G1654" s="9" t="s">
        <v>24</v>
      </c>
      <c r="H1654" s="9" t="s">
        <v>31</v>
      </c>
      <c r="I1654" s="9" t="str">
        <f>IF(AND(Table1_2[[#This Row],[Credit_History]]="Poor",Table1_2[[#This Row],[Loan_Amount]]&lt;50000),"HIGH RISK","SAFE")</f>
        <v>SAFE</v>
      </c>
      <c r="J1654" s="10" t="str">
        <f>IF(Table1_2[[#This Row],[Loan_Status]]="pending","follow-up needed","done")</f>
        <v>follow-up needed</v>
      </c>
      <c r="K16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55" spans="1:11">
      <c r="A1655" s="9" t="s">
        <v>1682</v>
      </c>
      <c r="B1655" s="9" t="s">
        <v>36</v>
      </c>
      <c r="C1655" s="9" t="s">
        <v>14</v>
      </c>
      <c r="D1655">
        <v>27196</v>
      </c>
      <c r="E1655">
        <v>11443</v>
      </c>
      <c r="F1655" s="9" t="s">
        <v>10</v>
      </c>
      <c r="G1655" s="9" t="s">
        <v>16</v>
      </c>
      <c r="H1655" s="9" t="s">
        <v>31</v>
      </c>
      <c r="I1655" s="9" t="str">
        <f>IF(AND(Table1_2[[#This Row],[Credit_History]]="Poor",Table1_2[[#This Row],[Loan_Amount]]&lt;50000),"HIGH RISK","SAFE")</f>
        <v>HIGH RISK</v>
      </c>
      <c r="J1655" s="10" t="str">
        <f>IF(Table1_2[[#This Row],[Loan_Status]]="pending","follow-up needed","done")</f>
        <v>done</v>
      </c>
      <c r="K16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56" spans="1:11">
      <c r="A1656" s="9" t="s">
        <v>1683</v>
      </c>
      <c r="B1656" s="9" t="s">
        <v>19</v>
      </c>
      <c r="C1656" s="9" t="s">
        <v>14</v>
      </c>
      <c r="D1656">
        <v>19535</v>
      </c>
      <c r="E1656">
        <v>90434</v>
      </c>
      <c r="F1656" s="9" t="s">
        <v>10</v>
      </c>
      <c r="G1656" s="9" t="s">
        <v>16</v>
      </c>
      <c r="H1656" s="9" t="s">
        <v>17</v>
      </c>
      <c r="I1656" s="9" t="str">
        <f>IF(AND(Table1_2[[#This Row],[Credit_History]]="Poor",Table1_2[[#This Row],[Loan_Amount]]&lt;50000),"HIGH RISK","SAFE")</f>
        <v>SAFE</v>
      </c>
      <c r="J1656" s="10" t="str">
        <f>IF(Table1_2[[#This Row],[Loan_Status]]="pending","follow-up needed","done")</f>
        <v>done</v>
      </c>
      <c r="K16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57" spans="1:11">
      <c r="A1657" s="9" t="s">
        <v>1684</v>
      </c>
      <c r="B1657" s="9" t="s">
        <v>36</v>
      </c>
      <c r="C1657" s="9" t="s">
        <v>46</v>
      </c>
      <c r="D1657">
        <v>25163</v>
      </c>
      <c r="E1657">
        <v>82194</v>
      </c>
      <c r="F1657" s="9" t="s">
        <v>10</v>
      </c>
      <c r="G1657" s="9" t="s">
        <v>20</v>
      </c>
      <c r="H1657" s="9" t="s">
        <v>11</v>
      </c>
      <c r="I1657" s="9" t="str">
        <f>IF(AND(Table1_2[[#This Row],[Credit_History]]="Poor",Table1_2[[#This Row],[Loan_Amount]]&lt;50000),"HIGH RISK","SAFE")</f>
        <v>SAFE</v>
      </c>
      <c r="J1657" s="10" t="str">
        <f>IF(Table1_2[[#This Row],[Loan_Status]]="pending","follow-up needed","done")</f>
        <v>done</v>
      </c>
      <c r="K16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58" spans="1:11">
      <c r="A1658" s="9" t="s">
        <v>1685</v>
      </c>
      <c r="B1658" s="9" t="s">
        <v>19</v>
      </c>
      <c r="C1658" s="9" t="s">
        <v>9</v>
      </c>
      <c r="D1658">
        <v>31659</v>
      </c>
      <c r="E1658">
        <v>56929</v>
      </c>
      <c r="F1658" s="9" t="s">
        <v>10</v>
      </c>
      <c r="G1658" s="9" t="s">
        <v>16</v>
      </c>
      <c r="H1658" s="9" t="s">
        <v>31</v>
      </c>
      <c r="I1658" s="9" t="str">
        <f>IF(AND(Table1_2[[#This Row],[Credit_History]]="Poor",Table1_2[[#This Row],[Loan_Amount]]&lt;50000),"HIGH RISK","SAFE")</f>
        <v>SAFE</v>
      </c>
      <c r="J1658" s="10" t="str">
        <f>IF(Table1_2[[#This Row],[Loan_Status]]="pending","follow-up needed","done")</f>
        <v>done</v>
      </c>
      <c r="K16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59" spans="1:11">
      <c r="A1659" s="9" t="s">
        <v>1686</v>
      </c>
      <c r="B1659" s="9" t="s">
        <v>36</v>
      </c>
      <c r="C1659" s="9" t="s">
        <v>11579</v>
      </c>
      <c r="D1659">
        <v>22926</v>
      </c>
      <c r="E1659">
        <v>39506</v>
      </c>
      <c r="F1659" s="9" t="s">
        <v>10</v>
      </c>
      <c r="G1659" s="9" t="s">
        <v>20</v>
      </c>
      <c r="H1659" s="9" t="s">
        <v>11</v>
      </c>
      <c r="I1659" s="9" t="str">
        <f>IF(AND(Table1_2[[#This Row],[Credit_History]]="Poor",Table1_2[[#This Row],[Loan_Amount]]&lt;50000),"HIGH RISK","SAFE")</f>
        <v>HIGH RISK</v>
      </c>
      <c r="J1659" s="10" t="str">
        <f>IF(Table1_2[[#This Row],[Loan_Status]]="pending","follow-up needed","done")</f>
        <v>done</v>
      </c>
      <c r="K16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60" spans="1:11">
      <c r="A1660" s="9" t="s">
        <v>1687</v>
      </c>
      <c r="B1660" s="9" t="s">
        <v>5032</v>
      </c>
      <c r="C1660" s="9" t="s">
        <v>46</v>
      </c>
      <c r="D1660">
        <v>198670</v>
      </c>
      <c r="E1660">
        <v>56262</v>
      </c>
      <c r="F1660" s="9" t="s">
        <v>10</v>
      </c>
      <c r="G1660" s="9" t="s">
        <v>16</v>
      </c>
      <c r="H1660" s="9" t="s">
        <v>21</v>
      </c>
      <c r="I1660" s="9" t="str">
        <f>IF(AND(Table1_2[[#This Row],[Credit_History]]="Poor",Table1_2[[#This Row],[Loan_Amount]]&lt;50000),"HIGH RISK","SAFE")</f>
        <v>SAFE</v>
      </c>
      <c r="J1660" s="10" t="str">
        <f>IF(Table1_2[[#This Row],[Loan_Status]]="pending","follow-up needed","done")</f>
        <v>done</v>
      </c>
      <c r="K16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61" spans="1:11">
      <c r="A1661" s="9" t="s">
        <v>1688</v>
      </c>
      <c r="B1661" s="9" t="s">
        <v>19</v>
      </c>
      <c r="C1661" s="9" t="s">
        <v>14</v>
      </c>
      <c r="D1661">
        <v>115262</v>
      </c>
      <c r="E1661">
        <v>38816</v>
      </c>
      <c r="F1661" s="9" t="s">
        <v>10</v>
      </c>
      <c r="G1661" s="9" t="s">
        <v>16</v>
      </c>
      <c r="H1661" s="9" t="s">
        <v>17</v>
      </c>
      <c r="I1661" s="9" t="str">
        <f>IF(AND(Table1_2[[#This Row],[Credit_History]]="Poor",Table1_2[[#This Row],[Loan_Amount]]&lt;50000),"HIGH RISK","SAFE")</f>
        <v>HIGH RISK</v>
      </c>
      <c r="J1661" s="10" t="str">
        <f>IF(Table1_2[[#This Row],[Loan_Status]]="pending","follow-up needed","done")</f>
        <v>done</v>
      </c>
      <c r="K16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62" spans="1:11">
      <c r="A1662" s="9" t="s">
        <v>1689</v>
      </c>
      <c r="B1662" s="9" t="s">
        <v>19</v>
      </c>
      <c r="C1662" s="9" t="s">
        <v>11579</v>
      </c>
      <c r="D1662">
        <v>133468</v>
      </c>
      <c r="E1662">
        <v>59495</v>
      </c>
      <c r="F1662" s="9" t="s">
        <v>15</v>
      </c>
      <c r="G1662" s="9" t="s">
        <v>20</v>
      </c>
      <c r="H1662" s="9" t="s">
        <v>11</v>
      </c>
      <c r="I1662" s="9" t="str">
        <f>IF(AND(Table1_2[[#This Row],[Credit_History]]="Poor",Table1_2[[#This Row],[Loan_Amount]]&lt;50000),"HIGH RISK","SAFE")</f>
        <v>SAFE</v>
      </c>
      <c r="J1662" s="10" t="str">
        <f>IF(Table1_2[[#This Row],[Loan_Status]]="pending","follow-up needed","done")</f>
        <v>done</v>
      </c>
      <c r="K16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63" spans="1:11">
      <c r="A1663" s="9" t="s">
        <v>1690</v>
      </c>
      <c r="B1663" s="9" t="s">
        <v>19</v>
      </c>
      <c r="C1663" s="9" t="s">
        <v>46</v>
      </c>
      <c r="D1663">
        <v>14901</v>
      </c>
      <c r="E1663">
        <v>71327</v>
      </c>
      <c r="F1663" s="9" t="s">
        <v>15</v>
      </c>
      <c r="G1663" s="9" t="s">
        <v>20</v>
      </c>
      <c r="H1663" s="9" t="s">
        <v>31</v>
      </c>
      <c r="I1663" s="9" t="str">
        <f>IF(AND(Table1_2[[#This Row],[Credit_History]]="Poor",Table1_2[[#This Row],[Loan_Amount]]&lt;50000),"HIGH RISK","SAFE")</f>
        <v>SAFE</v>
      </c>
      <c r="J1663" s="10" t="str">
        <f>IF(Table1_2[[#This Row],[Loan_Status]]="pending","follow-up needed","done")</f>
        <v>done</v>
      </c>
      <c r="K16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64" spans="1:11">
      <c r="A1664" s="9" t="s">
        <v>1691</v>
      </c>
      <c r="B1664" s="9" t="s">
        <v>36</v>
      </c>
      <c r="C1664" s="9" t="s">
        <v>14</v>
      </c>
      <c r="D1664">
        <v>126520</v>
      </c>
      <c r="E1664">
        <v>10913</v>
      </c>
      <c r="F1664" s="9" t="s">
        <v>10</v>
      </c>
      <c r="G1664" s="9" t="s">
        <v>24</v>
      </c>
      <c r="H1664" s="9" t="s">
        <v>17</v>
      </c>
      <c r="I1664" s="9" t="str">
        <f>IF(AND(Table1_2[[#This Row],[Credit_History]]="Poor",Table1_2[[#This Row],[Loan_Amount]]&lt;50000),"HIGH RISK","SAFE")</f>
        <v>HIGH RISK</v>
      </c>
      <c r="J1664" s="10" t="str">
        <f>IF(Table1_2[[#This Row],[Loan_Status]]="pending","follow-up needed","done")</f>
        <v>follow-up needed</v>
      </c>
      <c r="K16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65" spans="1:11">
      <c r="A1665" s="9" t="s">
        <v>1692</v>
      </c>
      <c r="B1665" s="9" t="s">
        <v>5032</v>
      </c>
      <c r="C1665" s="9" t="s">
        <v>9</v>
      </c>
      <c r="D1665">
        <v>171275</v>
      </c>
      <c r="E1665">
        <v>8413</v>
      </c>
      <c r="F1665" s="9" t="s">
        <v>10</v>
      </c>
      <c r="G1665" s="9" t="s">
        <v>20</v>
      </c>
      <c r="H1665" s="9" t="s">
        <v>31</v>
      </c>
      <c r="I1665" s="9" t="str">
        <f>IF(AND(Table1_2[[#This Row],[Credit_History]]="Poor",Table1_2[[#This Row],[Loan_Amount]]&lt;50000),"HIGH RISK","SAFE")</f>
        <v>HIGH RISK</v>
      </c>
      <c r="J1665" s="10" t="str">
        <f>IF(Table1_2[[#This Row],[Loan_Status]]="pending","follow-up needed","done")</f>
        <v>done</v>
      </c>
      <c r="K16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66" spans="1:11">
      <c r="A1666" s="9" t="s">
        <v>1693</v>
      </c>
      <c r="B1666" s="9" t="s">
        <v>19</v>
      </c>
      <c r="C1666" s="9" t="s">
        <v>11579</v>
      </c>
      <c r="D1666">
        <v>108708</v>
      </c>
      <c r="E1666">
        <v>66759</v>
      </c>
      <c r="F1666" s="9" t="s">
        <v>10</v>
      </c>
      <c r="G1666" s="9" t="s">
        <v>16</v>
      </c>
      <c r="H1666" s="9" t="s">
        <v>11</v>
      </c>
      <c r="I1666" s="9" t="str">
        <f>IF(AND(Table1_2[[#This Row],[Credit_History]]="Poor",Table1_2[[#This Row],[Loan_Amount]]&lt;50000),"HIGH RISK","SAFE")</f>
        <v>SAFE</v>
      </c>
      <c r="J1666" s="10" t="str">
        <f>IF(Table1_2[[#This Row],[Loan_Status]]="pending","follow-up needed","done")</f>
        <v>done</v>
      </c>
      <c r="K16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67" spans="1:11">
      <c r="A1667" s="9" t="s">
        <v>1694</v>
      </c>
      <c r="B1667" s="9" t="s">
        <v>5032</v>
      </c>
      <c r="C1667" s="9" t="s">
        <v>11579</v>
      </c>
      <c r="D1667">
        <v>146771</v>
      </c>
      <c r="E1667">
        <v>61280</v>
      </c>
      <c r="F1667" s="9" t="s">
        <v>10</v>
      </c>
      <c r="G1667" s="9" t="s">
        <v>16</v>
      </c>
      <c r="H1667" s="9" t="s">
        <v>31</v>
      </c>
      <c r="I1667" s="9" t="str">
        <f>IF(AND(Table1_2[[#This Row],[Credit_History]]="Poor",Table1_2[[#This Row],[Loan_Amount]]&lt;50000),"HIGH RISK","SAFE")</f>
        <v>SAFE</v>
      </c>
      <c r="J1667" s="10" t="str">
        <f>IF(Table1_2[[#This Row],[Loan_Status]]="pending","follow-up needed","done")</f>
        <v>done</v>
      </c>
      <c r="K16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68" spans="1:11">
      <c r="A1668" s="9" t="s">
        <v>1695</v>
      </c>
      <c r="B1668" s="9" t="s">
        <v>36</v>
      </c>
      <c r="C1668" s="9" t="s">
        <v>14</v>
      </c>
      <c r="D1668">
        <v>117356</v>
      </c>
      <c r="E1668">
        <v>25467</v>
      </c>
      <c r="F1668" s="9" t="s">
        <v>10</v>
      </c>
      <c r="G1668" s="9" t="s">
        <v>24</v>
      </c>
      <c r="H1668" s="9" t="s">
        <v>11</v>
      </c>
      <c r="I1668" s="9" t="str">
        <f>IF(AND(Table1_2[[#This Row],[Credit_History]]="Poor",Table1_2[[#This Row],[Loan_Amount]]&lt;50000),"HIGH RISK","SAFE")</f>
        <v>HIGH RISK</v>
      </c>
      <c r="J1668" s="10" t="str">
        <f>IF(Table1_2[[#This Row],[Loan_Status]]="pending","follow-up needed","done")</f>
        <v>follow-up needed</v>
      </c>
      <c r="K16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69" spans="1:11">
      <c r="A1669" s="9" t="s">
        <v>1696</v>
      </c>
      <c r="B1669" s="9" t="s">
        <v>36</v>
      </c>
      <c r="C1669" s="9" t="s">
        <v>11579</v>
      </c>
      <c r="D1669">
        <v>123227</v>
      </c>
      <c r="E1669">
        <v>86887</v>
      </c>
      <c r="F1669" s="9" t="s">
        <v>10</v>
      </c>
      <c r="G1669" s="9" t="s">
        <v>24</v>
      </c>
      <c r="H1669" s="9" t="s">
        <v>17</v>
      </c>
      <c r="I1669" s="9" t="str">
        <f>IF(AND(Table1_2[[#This Row],[Credit_History]]="Poor",Table1_2[[#This Row],[Loan_Amount]]&lt;50000),"HIGH RISK","SAFE")</f>
        <v>SAFE</v>
      </c>
      <c r="J1669" s="10" t="str">
        <f>IF(Table1_2[[#This Row],[Loan_Status]]="pending","follow-up needed","done")</f>
        <v>follow-up needed</v>
      </c>
      <c r="K16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70" spans="1:11">
      <c r="A1670" s="9" t="s">
        <v>1697</v>
      </c>
      <c r="B1670" s="9" t="s">
        <v>5032</v>
      </c>
      <c r="C1670" s="9" t="s">
        <v>11579</v>
      </c>
      <c r="D1670">
        <v>149359</v>
      </c>
      <c r="E1670">
        <v>66470</v>
      </c>
      <c r="F1670" s="9" t="s">
        <v>10</v>
      </c>
      <c r="G1670" s="9" t="s">
        <v>11578</v>
      </c>
      <c r="H1670" s="9" t="s">
        <v>17</v>
      </c>
      <c r="I1670" s="9" t="str">
        <f>IF(AND(Table1_2[[#This Row],[Credit_History]]="Poor",Table1_2[[#This Row],[Loan_Amount]]&lt;50000),"HIGH RISK","SAFE")</f>
        <v>SAFE</v>
      </c>
      <c r="J1670" s="10" t="str">
        <f>IF(Table1_2[[#This Row],[Loan_Status]]="pending","follow-up needed","done")</f>
        <v>follow-up needed</v>
      </c>
      <c r="K16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71" spans="1:11">
      <c r="A1671" s="9" t="s">
        <v>1698</v>
      </c>
      <c r="B1671" s="9" t="s">
        <v>36</v>
      </c>
      <c r="C1671" s="9" t="s">
        <v>14</v>
      </c>
      <c r="D1671">
        <v>47994</v>
      </c>
      <c r="E1671">
        <v>50847</v>
      </c>
      <c r="F1671" s="9" t="s">
        <v>10</v>
      </c>
      <c r="G1671" s="9" t="s">
        <v>24</v>
      </c>
      <c r="H1671" s="9" t="s">
        <v>11</v>
      </c>
      <c r="I1671" s="9" t="str">
        <f>IF(AND(Table1_2[[#This Row],[Credit_History]]="Poor",Table1_2[[#This Row],[Loan_Amount]]&lt;50000),"HIGH RISK","SAFE")</f>
        <v>SAFE</v>
      </c>
      <c r="J1671" s="10" t="str">
        <f>IF(Table1_2[[#This Row],[Loan_Status]]="pending","follow-up needed","done")</f>
        <v>follow-up needed</v>
      </c>
      <c r="K16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72" spans="1:11">
      <c r="A1672" s="9" t="s">
        <v>1699</v>
      </c>
      <c r="B1672" s="9" t="s">
        <v>36</v>
      </c>
      <c r="C1672" s="9" t="s">
        <v>11579</v>
      </c>
      <c r="D1672">
        <v>42725</v>
      </c>
      <c r="E1672">
        <v>31748</v>
      </c>
      <c r="F1672" s="9" t="s">
        <v>10</v>
      </c>
      <c r="G1672" s="9" t="s">
        <v>20</v>
      </c>
      <c r="H1672" s="9" t="s">
        <v>21</v>
      </c>
      <c r="I1672" s="9" t="str">
        <f>IF(AND(Table1_2[[#This Row],[Credit_History]]="Poor",Table1_2[[#This Row],[Loan_Amount]]&lt;50000),"HIGH RISK","SAFE")</f>
        <v>HIGH RISK</v>
      </c>
      <c r="J1672" s="10" t="str">
        <f>IF(Table1_2[[#This Row],[Loan_Status]]="pending","follow-up needed","done")</f>
        <v>done</v>
      </c>
      <c r="K16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73" spans="1:11">
      <c r="A1673" s="9" t="s">
        <v>1700</v>
      </c>
      <c r="B1673" s="9" t="s">
        <v>36</v>
      </c>
      <c r="C1673" s="9" t="s">
        <v>11579</v>
      </c>
      <c r="D1673">
        <v>158447</v>
      </c>
      <c r="E1673">
        <v>48740</v>
      </c>
      <c r="F1673" s="9" t="s">
        <v>10</v>
      </c>
      <c r="G1673" s="9" t="s">
        <v>11578</v>
      </c>
      <c r="H1673" s="9" t="s">
        <v>11</v>
      </c>
      <c r="I1673" s="9" t="str">
        <f>IF(AND(Table1_2[[#This Row],[Credit_History]]="Poor",Table1_2[[#This Row],[Loan_Amount]]&lt;50000),"HIGH RISK","SAFE")</f>
        <v>HIGH RISK</v>
      </c>
      <c r="J1673" s="10" t="str">
        <f>IF(Table1_2[[#This Row],[Loan_Status]]="pending","follow-up needed","done")</f>
        <v>follow-up needed</v>
      </c>
      <c r="K16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74" spans="1:11">
      <c r="A1674" s="9" t="s">
        <v>1701</v>
      </c>
      <c r="B1674" s="9" t="s">
        <v>152</v>
      </c>
      <c r="C1674" s="9" t="s">
        <v>14</v>
      </c>
      <c r="D1674">
        <v>192498</v>
      </c>
      <c r="E1674">
        <v>95111</v>
      </c>
      <c r="F1674" s="9" t="s">
        <v>10</v>
      </c>
      <c r="G1674" s="9" t="s">
        <v>16</v>
      </c>
      <c r="H1674" s="9" t="s">
        <v>31</v>
      </c>
      <c r="I1674" s="9" t="str">
        <f>IF(AND(Table1_2[[#This Row],[Credit_History]]="Poor",Table1_2[[#This Row],[Loan_Amount]]&lt;50000),"HIGH RISK","SAFE")</f>
        <v>SAFE</v>
      </c>
      <c r="J1674" s="10" t="str">
        <f>IF(Table1_2[[#This Row],[Loan_Status]]="pending","follow-up needed","done")</f>
        <v>done</v>
      </c>
      <c r="K16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75" spans="1:11">
      <c r="A1675" s="9" t="s">
        <v>1702</v>
      </c>
      <c r="B1675" s="9" t="s">
        <v>19</v>
      </c>
      <c r="C1675" s="9" t="s">
        <v>11579</v>
      </c>
      <c r="D1675">
        <v>48981</v>
      </c>
      <c r="E1675">
        <v>71770</v>
      </c>
      <c r="F1675" s="9" t="s">
        <v>10</v>
      </c>
      <c r="G1675" s="9" t="s">
        <v>16</v>
      </c>
      <c r="H1675" s="9" t="s">
        <v>11</v>
      </c>
      <c r="I1675" s="9" t="str">
        <f>IF(AND(Table1_2[[#This Row],[Credit_History]]="Poor",Table1_2[[#This Row],[Loan_Amount]]&lt;50000),"HIGH RISK","SAFE")</f>
        <v>SAFE</v>
      </c>
      <c r="J1675" s="10" t="str">
        <f>IF(Table1_2[[#This Row],[Loan_Status]]="pending","follow-up needed","done")</f>
        <v>done</v>
      </c>
      <c r="K16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76" spans="1:11">
      <c r="A1676" s="9" t="s">
        <v>1703</v>
      </c>
      <c r="B1676" s="9" t="s">
        <v>19</v>
      </c>
      <c r="C1676" s="9" t="s">
        <v>46</v>
      </c>
      <c r="D1676">
        <v>89876</v>
      </c>
      <c r="E1676">
        <v>95359</v>
      </c>
      <c r="F1676" s="9" t="s">
        <v>15</v>
      </c>
      <c r="G1676" s="9" t="s">
        <v>20</v>
      </c>
      <c r="H1676" s="9" t="s">
        <v>11</v>
      </c>
      <c r="I1676" s="9" t="str">
        <f>IF(AND(Table1_2[[#This Row],[Credit_History]]="Poor",Table1_2[[#This Row],[Loan_Amount]]&lt;50000),"HIGH RISK","SAFE")</f>
        <v>SAFE</v>
      </c>
      <c r="J1676" s="10" t="str">
        <f>IF(Table1_2[[#This Row],[Loan_Status]]="pending","follow-up needed","done")</f>
        <v>done</v>
      </c>
      <c r="K16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77" spans="1:11">
      <c r="A1677" s="9" t="s">
        <v>1704</v>
      </c>
      <c r="B1677" s="9" t="s">
        <v>19</v>
      </c>
      <c r="C1677" s="9" t="s">
        <v>14</v>
      </c>
      <c r="D1677">
        <v>156759</v>
      </c>
      <c r="E1677">
        <v>66580</v>
      </c>
      <c r="F1677" s="9" t="s">
        <v>10</v>
      </c>
      <c r="G1677" s="9" t="s">
        <v>24</v>
      </c>
      <c r="H1677" s="9" t="s">
        <v>11</v>
      </c>
      <c r="I1677" s="9" t="str">
        <f>IF(AND(Table1_2[[#This Row],[Credit_History]]="Poor",Table1_2[[#This Row],[Loan_Amount]]&lt;50000),"HIGH RISK","SAFE")</f>
        <v>SAFE</v>
      </c>
      <c r="J1677" s="10" t="str">
        <f>IF(Table1_2[[#This Row],[Loan_Status]]="pending","follow-up needed","done")</f>
        <v>follow-up needed</v>
      </c>
      <c r="K16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78" spans="1:11">
      <c r="A1678" s="9" t="s">
        <v>1705</v>
      </c>
      <c r="B1678" s="9" t="s">
        <v>36</v>
      </c>
      <c r="C1678" s="9" t="s">
        <v>46</v>
      </c>
      <c r="D1678">
        <v>57121</v>
      </c>
      <c r="E1678">
        <v>20105</v>
      </c>
      <c r="F1678" s="9" t="s">
        <v>10</v>
      </c>
      <c r="G1678" s="9" t="s">
        <v>24</v>
      </c>
      <c r="H1678" s="9" t="s">
        <v>17</v>
      </c>
      <c r="I1678" s="9" t="str">
        <f>IF(AND(Table1_2[[#This Row],[Credit_History]]="Poor",Table1_2[[#This Row],[Loan_Amount]]&lt;50000),"HIGH RISK","SAFE")</f>
        <v>HIGH RISK</v>
      </c>
      <c r="J1678" s="10" t="str">
        <f>IF(Table1_2[[#This Row],[Loan_Status]]="pending","follow-up needed","done")</f>
        <v>follow-up needed</v>
      </c>
      <c r="K16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79" spans="1:11">
      <c r="A1679" s="9" t="s">
        <v>1706</v>
      </c>
      <c r="B1679" s="9" t="s">
        <v>19</v>
      </c>
      <c r="C1679" s="9" t="s">
        <v>11579</v>
      </c>
      <c r="D1679">
        <v>143653</v>
      </c>
      <c r="E1679">
        <v>89406</v>
      </c>
      <c r="F1679" s="9" t="s">
        <v>15</v>
      </c>
      <c r="G1679" s="9" t="s">
        <v>20</v>
      </c>
      <c r="H1679" s="9" t="s">
        <v>31</v>
      </c>
      <c r="I1679" s="9" t="str">
        <f>IF(AND(Table1_2[[#This Row],[Credit_History]]="Poor",Table1_2[[#This Row],[Loan_Amount]]&lt;50000),"HIGH RISK","SAFE")</f>
        <v>SAFE</v>
      </c>
      <c r="J1679" s="10" t="str">
        <f>IF(Table1_2[[#This Row],[Loan_Status]]="pending","follow-up needed","done")</f>
        <v>done</v>
      </c>
      <c r="K16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80" spans="1:11">
      <c r="A1680" s="9" t="s">
        <v>1707</v>
      </c>
      <c r="B1680" s="9" t="s">
        <v>152</v>
      </c>
      <c r="C1680" s="9" t="s">
        <v>11579</v>
      </c>
      <c r="D1680">
        <v>80498</v>
      </c>
      <c r="E1680">
        <v>63713</v>
      </c>
      <c r="F1680" s="9" t="s">
        <v>10</v>
      </c>
      <c r="G1680" s="9" t="s">
        <v>16</v>
      </c>
      <c r="H1680" s="9" t="s">
        <v>17</v>
      </c>
      <c r="I1680" s="9" t="str">
        <f>IF(AND(Table1_2[[#This Row],[Credit_History]]="Poor",Table1_2[[#This Row],[Loan_Amount]]&lt;50000),"HIGH RISK","SAFE")</f>
        <v>SAFE</v>
      </c>
      <c r="J1680" s="10" t="str">
        <f>IF(Table1_2[[#This Row],[Loan_Status]]="pending","follow-up needed","done")</f>
        <v>done</v>
      </c>
      <c r="K16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81" spans="1:11">
      <c r="A1681" s="9" t="s">
        <v>1708</v>
      </c>
      <c r="B1681" s="9" t="s">
        <v>36</v>
      </c>
      <c r="C1681" s="9" t="s">
        <v>11579</v>
      </c>
      <c r="D1681">
        <v>87309</v>
      </c>
      <c r="E1681">
        <v>60082</v>
      </c>
      <c r="F1681" s="9" t="s">
        <v>10</v>
      </c>
      <c r="G1681" s="9" t="s">
        <v>11578</v>
      </c>
      <c r="H1681" s="9" t="s">
        <v>11</v>
      </c>
      <c r="I1681" s="9" t="str">
        <f>IF(AND(Table1_2[[#This Row],[Credit_History]]="Poor",Table1_2[[#This Row],[Loan_Amount]]&lt;50000),"HIGH RISK","SAFE")</f>
        <v>SAFE</v>
      </c>
      <c r="J1681" s="10" t="str">
        <f>IF(Table1_2[[#This Row],[Loan_Status]]="pending","follow-up needed","done")</f>
        <v>follow-up needed</v>
      </c>
      <c r="K16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82" spans="1:11">
      <c r="A1682" s="9" t="s">
        <v>1709</v>
      </c>
      <c r="B1682" s="9" t="s">
        <v>5032</v>
      </c>
      <c r="C1682" s="9" t="s">
        <v>14</v>
      </c>
      <c r="D1682">
        <v>76324</v>
      </c>
      <c r="E1682">
        <v>45411</v>
      </c>
      <c r="F1682" s="9" t="s">
        <v>10</v>
      </c>
      <c r="G1682" s="9" t="s">
        <v>16</v>
      </c>
      <c r="H1682" s="9" t="s">
        <v>11</v>
      </c>
      <c r="I1682" s="9" t="str">
        <f>IF(AND(Table1_2[[#This Row],[Credit_History]]="Poor",Table1_2[[#This Row],[Loan_Amount]]&lt;50000),"HIGH RISK","SAFE")</f>
        <v>HIGH RISK</v>
      </c>
      <c r="J1682" s="10" t="str">
        <f>IF(Table1_2[[#This Row],[Loan_Status]]="pending","follow-up needed","done")</f>
        <v>done</v>
      </c>
      <c r="K16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83" spans="1:11">
      <c r="A1683" s="9" t="s">
        <v>1710</v>
      </c>
      <c r="B1683" s="9" t="s">
        <v>36</v>
      </c>
      <c r="C1683" s="9" t="s">
        <v>14</v>
      </c>
      <c r="D1683">
        <v>96728</v>
      </c>
      <c r="E1683">
        <v>36564</v>
      </c>
      <c r="F1683" s="9" t="s">
        <v>10</v>
      </c>
      <c r="G1683" s="9" t="s">
        <v>24</v>
      </c>
      <c r="H1683" s="9" t="s">
        <v>31</v>
      </c>
      <c r="I1683" s="9" t="str">
        <f>IF(AND(Table1_2[[#This Row],[Credit_History]]="Poor",Table1_2[[#This Row],[Loan_Amount]]&lt;50000),"HIGH RISK","SAFE")</f>
        <v>HIGH RISK</v>
      </c>
      <c r="J1683" s="10" t="str">
        <f>IF(Table1_2[[#This Row],[Loan_Status]]="pending","follow-up needed","done")</f>
        <v>follow-up needed</v>
      </c>
      <c r="K16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84" spans="1:11">
      <c r="A1684" s="9" t="s">
        <v>1711</v>
      </c>
      <c r="B1684" s="9" t="s">
        <v>19</v>
      </c>
      <c r="C1684" s="9" t="s">
        <v>14</v>
      </c>
      <c r="D1684">
        <v>163967</v>
      </c>
      <c r="E1684">
        <v>51880</v>
      </c>
      <c r="F1684" s="9" t="s">
        <v>15</v>
      </c>
      <c r="G1684" s="9" t="s">
        <v>11578</v>
      </c>
      <c r="H1684" s="9" t="s">
        <v>31</v>
      </c>
      <c r="I1684" s="9" t="str">
        <f>IF(AND(Table1_2[[#This Row],[Credit_History]]="Poor",Table1_2[[#This Row],[Loan_Amount]]&lt;50000),"HIGH RISK","SAFE")</f>
        <v>SAFE</v>
      </c>
      <c r="J1684" s="10" t="str">
        <f>IF(Table1_2[[#This Row],[Loan_Status]]="pending","follow-up needed","done")</f>
        <v>follow-up needed</v>
      </c>
      <c r="K16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85" spans="1:11">
      <c r="A1685" s="9" t="s">
        <v>1712</v>
      </c>
      <c r="B1685" s="9" t="s">
        <v>19</v>
      </c>
      <c r="C1685" s="9" t="s">
        <v>14</v>
      </c>
      <c r="D1685">
        <v>58756</v>
      </c>
      <c r="E1685">
        <v>91494</v>
      </c>
      <c r="F1685" s="9" t="s">
        <v>15</v>
      </c>
      <c r="G1685" s="9" t="s">
        <v>16</v>
      </c>
      <c r="H1685" s="9" t="s">
        <v>11</v>
      </c>
      <c r="I1685" s="9" t="str">
        <f>IF(AND(Table1_2[[#This Row],[Credit_History]]="Poor",Table1_2[[#This Row],[Loan_Amount]]&lt;50000),"HIGH RISK","SAFE")</f>
        <v>SAFE</v>
      </c>
      <c r="J1685" s="10" t="str">
        <f>IF(Table1_2[[#This Row],[Loan_Status]]="pending","follow-up needed","done")</f>
        <v>done</v>
      </c>
      <c r="K16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86" spans="1:11">
      <c r="A1686" s="9" t="s">
        <v>1713</v>
      </c>
      <c r="B1686" s="9" t="s">
        <v>36</v>
      </c>
      <c r="C1686" s="9" t="s">
        <v>14</v>
      </c>
      <c r="D1686">
        <v>194699</v>
      </c>
      <c r="E1686">
        <v>29963</v>
      </c>
      <c r="F1686" s="9" t="s">
        <v>15</v>
      </c>
      <c r="G1686" s="9" t="s">
        <v>16</v>
      </c>
      <c r="H1686" s="9" t="s">
        <v>11</v>
      </c>
      <c r="I1686" s="9" t="str">
        <f>IF(AND(Table1_2[[#This Row],[Credit_History]]="Poor",Table1_2[[#This Row],[Loan_Amount]]&lt;50000),"HIGH RISK","SAFE")</f>
        <v>SAFE</v>
      </c>
      <c r="J1686" s="10" t="str">
        <f>IF(Table1_2[[#This Row],[Loan_Status]]="pending","follow-up needed","done")</f>
        <v>done</v>
      </c>
      <c r="K168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687" spans="1:11">
      <c r="A1687" s="9" t="s">
        <v>1714</v>
      </c>
      <c r="B1687" s="9" t="s">
        <v>19</v>
      </c>
      <c r="C1687" s="9" t="s">
        <v>46</v>
      </c>
      <c r="D1687">
        <v>15070</v>
      </c>
      <c r="E1687">
        <v>66205</v>
      </c>
      <c r="F1687" s="9" t="s">
        <v>10</v>
      </c>
      <c r="G1687" s="9" t="s">
        <v>11578</v>
      </c>
      <c r="H1687" s="9" t="s">
        <v>11</v>
      </c>
      <c r="I1687" s="9" t="str">
        <f>IF(AND(Table1_2[[#This Row],[Credit_History]]="Poor",Table1_2[[#This Row],[Loan_Amount]]&lt;50000),"HIGH RISK","SAFE")</f>
        <v>SAFE</v>
      </c>
      <c r="J1687" s="10" t="str">
        <f>IF(Table1_2[[#This Row],[Loan_Status]]="pending","follow-up needed","done")</f>
        <v>follow-up needed</v>
      </c>
      <c r="K16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88" spans="1:11">
      <c r="A1688" s="9" t="s">
        <v>1715</v>
      </c>
      <c r="B1688" s="9" t="s">
        <v>19</v>
      </c>
      <c r="C1688" s="9" t="s">
        <v>14</v>
      </c>
      <c r="D1688">
        <v>144704</v>
      </c>
      <c r="E1688">
        <v>19451</v>
      </c>
      <c r="F1688" s="9" t="s">
        <v>15</v>
      </c>
      <c r="G1688" s="9" t="s">
        <v>16</v>
      </c>
      <c r="H1688" s="9" t="s">
        <v>21</v>
      </c>
      <c r="I1688" s="9" t="str">
        <f>IF(AND(Table1_2[[#This Row],[Credit_History]]="Poor",Table1_2[[#This Row],[Loan_Amount]]&lt;50000),"HIGH RISK","SAFE")</f>
        <v>SAFE</v>
      </c>
      <c r="J1688" s="10" t="str">
        <f>IF(Table1_2[[#This Row],[Loan_Status]]="pending","follow-up needed","done")</f>
        <v>done</v>
      </c>
      <c r="K168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689" spans="1:11">
      <c r="A1689" s="9" t="s">
        <v>1716</v>
      </c>
      <c r="B1689" s="9" t="s">
        <v>19</v>
      </c>
      <c r="C1689" s="9" t="s">
        <v>14</v>
      </c>
      <c r="D1689">
        <v>33858</v>
      </c>
      <c r="E1689">
        <v>28133</v>
      </c>
      <c r="F1689" s="9" t="s">
        <v>10</v>
      </c>
      <c r="G1689" s="9" t="s">
        <v>20</v>
      </c>
      <c r="H1689" s="9" t="s">
        <v>17</v>
      </c>
      <c r="I1689" s="9" t="str">
        <f>IF(AND(Table1_2[[#This Row],[Credit_History]]="Poor",Table1_2[[#This Row],[Loan_Amount]]&lt;50000),"HIGH RISK","SAFE")</f>
        <v>HIGH RISK</v>
      </c>
      <c r="J1689" s="10" t="str">
        <f>IF(Table1_2[[#This Row],[Loan_Status]]="pending","follow-up needed","done")</f>
        <v>done</v>
      </c>
      <c r="K16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90" spans="1:11">
      <c r="A1690" s="9" t="s">
        <v>1717</v>
      </c>
      <c r="B1690" s="9" t="s">
        <v>19</v>
      </c>
      <c r="C1690" s="9" t="s">
        <v>46</v>
      </c>
      <c r="D1690">
        <v>149989</v>
      </c>
      <c r="E1690">
        <v>19660</v>
      </c>
      <c r="F1690" s="9" t="s">
        <v>15</v>
      </c>
      <c r="G1690" s="9" t="s">
        <v>16</v>
      </c>
      <c r="H1690" s="9" t="s">
        <v>11</v>
      </c>
      <c r="I1690" s="9" t="str">
        <f>IF(AND(Table1_2[[#This Row],[Credit_History]]="Poor",Table1_2[[#This Row],[Loan_Amount]]&lt;50000),"HIGH RISK","SAFE")</f>
        <v>SAFE</v>
      </c>
      <c r="J1690" s="10" t="str">
        <f>IF(Table1_2[[#This Row],[Loan_Status]]="pending","follow-up needed","done")</f>
        <v>done</v>
      </c>
      <c r="K169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691" spans="1:11">
      <c r="A1691" s="9" t="s">
        <v>1718</v>
      </c>
      <c r="B1691" s="9" t="s">
        <v>36</v>
      </c>
      <c r="C1691" s="9" t="s">
        <v>14</v>
      </c>
      <c r="D1691">
        <v>198685</v>
      </c>
      <c r="E1691">
        <v>55791</v>
      </c>
      <c r="F1691" s="9" t="s">
        <v>15</v>
      </c>
      <c r="G1691" s="9" t="s">
        <v>24</v>
      </c>
      <c r="H1691" s="9" t="s">
        <v>11</v>
      </c>
      <c r="I1691" s="9" t="str">
        <f>IF(AND(Table1_2[[#This Row],[Credit_History]]="Poor",Table1_2[[#This Row],[Loan_Amount]]&lt;50000),"HIGH RISK","SAFE")</f>
        <v>SAFE</v>
      </c>
      <c r="J1691" s="10" t="str">
        <f>IF(Table1_2[[#This Row],[Loan_Status]]="pending","follow-up needed","done")</f>
        <v>follow-up needed</v>
      </c>
      <c r="K16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92" spans="1:11">
      <c r="A1692" s="9" t="s">
        <v>1719</v>
      </c>
      <c r="B1692" s="9" t="s">
        <v>36</v>
      </c>
      <c r="C1692" s="9" t="s">
        <v>11579</v>
      </c>
      <c r="D1692">
        <v>38572</v>
      </c>
      <c r="E1692">
        <v>90269</v>
      </c>
      <c r="F1692" s="9" t="s">
        <v>10</v>
      </c>
      <c r="G1692" s="9" t="s">
        <v>24</v>
      </c>
      <c r="H1692" s="9" t="s">
        <v>11</v>
      </c>
      <c r="I1692" s="9" t="str">
        <f>IF(AND(Table1_2[[#This Row],[Credit_History]]="Poor",Table1_2[[#This Row],[Loan_Amount]]&lt;50000),"HIGH RISK","SAFE")</f>
        <v>SAFE</v>
      </c>
      <c r="J1692" s="10" t="str">
        <f>IF(Table1_2[[#This Row],[Loan_Status]]="pending","follow-up needed","done")</f>
        <v>follow-up needed</v>
      </c>
      <c r="K16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93" spans="1:11">
      <c r="A1693" s="9" t="s">
        <v>1720</v>
      </c>
      <c r="B1693" s="9" t="s">
        <v>19</v>
      </c>
      <c r="C1693" s="9" t="s">
        <v>11579</v>
      </c>
      <c r="D1693">
        <v>62905</v>
      </c>
      <c r="E1693">
        <v>36957</v>
      </c>
      <c r="F1693" s="9" t="s">
        <v>10</v>
      </c>
      <c r="G1693" s="9" t="s">
        <v>16</v>
      </c>
      <c r="H1693" s="9" t="s">
        <v>21</v>
      </c>
      <c r="I1693" s="9" t="str">
        <f>IF(AND(Table1_2[[#This Row],[Credit_History]]="Poor",Table1_2[[#This Row],[Loan_Amount]]&lt;50000),"HIGH RISK","SAFE")</f>
        <v>HIGH RISK</v>
      </c>
      <c r="J1693" s="10" t="str">
        <f>IF(Table1_2[[#This Row],[Loan_Status]]="pending","follow-up needed","done")</f>
        <v>done</v>
      </c>
      <c r="K16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94" spans="1:11">
      <c r="A1694" s="9" t="s">
        <v>1721</v>
      </c>
      <c r="B1694" s="9" t="s">
        <v>36</v>
      </c>
      <c r="C1694" s="9" t="s">
        <v>46</v>
      </c>
      <c r="D1694">
        <v>69324</v>
      </c>
      <c r="E1694">
        <v>79787</v>
      </c>
      <c r="F1694" s="9" t="s">
        <v>15</v>
      </c>
      <c r="G1694" s="9" t="s">
        <v>11578</v>
      </c>
      <c r="H1694" s="9" t="s">
        <v>21</v>
      </c>
      <c r="I1694" s="9" t="str">
        <f>IF(AND(Table1_2[[#This Row],[Credit_History]]="Poor",Table1_2[[#This Row],[Loan_Amount]]&lt;50000),"HIGH RISK","SAFE")</f>
        <v>SAFE</v>
      </c>
      <c r="J1694" s="10" t="str">
        <f>IF(Table1_2[[#This Row],[Loan_Status]]="pending","follow-up needed","done")</f>
        <v>follow-up needed</v>
      </c>
      <c r="K16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95" spans="1:11">
      <c r="A1695" s="9" t="s">
        <v>1722</v>
      </c>
      <c r="B1695" s="9" t="s">
        <v>36</v>
      </c>
      <c r="C1695" s="9" t="s">
        <v>9</v>
      </c>
      <c r="D1695">
        <v>99497</v>
      </c>
      <c r="E1695">
        <v>5177</v>
      </c>
      <c r="F1695" s="9" t="s">
        <v>15</v>
      </c>
      <c r="G1695" s="9" t="s">
        <v>16</v>
      </c>
      <c r="H1695" s="9" t="s">
        <v>11</v>
      </c>
      <c r="I1695" s="9" t="str">
        <f>IF(AND(Table1_2[[#This Row],[Credit_History]]="Poor",Table1_2[[#This Row],[Loan_Amount]]&lt;50000),"HIGH RISK","SAFE")</f>
        <v>SAFE</v>
      </c>
      <c r="J1695" s="10" t="str">
        <f>IF(Table1_2[[#This Row],[Loan_Status]]="pending","follow-up needed","done")</f>
        <v>done</v>
      </c>
      <c r="K169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696" spans="1:11">
      <c r="A1696" s="9" t="s">
        <v>1723</v>
      </c>
      <c r="B1696" s="9" t="s">
        <v>36</v>
      </c>
      <c r="C1696" s="9" t="s">
        <v>46</v>
      </c>
      <c r="D1696">
        <v>175350</v>
      </c>
      <c r="E1696">
        <v>66591</v>
      </c>
      <c r="F1696" s="9" t="s">
        <v>10</v>
      </c>
      <c r="G1696" s="9" t="s">
        <v>20</v>
      </c>
      <c r="H1696" s="9" t="s">
        <v>17</v>
      </c>
      <c r="I1696" s="9" t="str">
        <f>IF(AND(Table1_2[[#This Row],[Credit_History]]="Poor",Table1_2[[#This Row],[Loan_Amount]]&lt;50000),"HIGH RISK","SAFE")</f>
        <v>SAFE</v>
      </c>
      <c r="J1696" s="10" t="str">
        <f>IF(Table1_2[[#This Row],[Loan_Status]]="pending","follow-up needed","done")</f>
        <v>done</v>
      </c>
      <c r="K16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97" spans="1:11">
      <c r="A1697" s="9" t="s">
        <v>1724</v>
      </c>
      <c r="B1697" s="9" t="s">
        <v>5032</v>
      </c>
      <c r="C1697" s="9" t="s">
        <v>46</v>
      </c>
      <c r="D1697">
        <v>105297</v>
      </c>
      <c r="E1697">
        <v>24267</v>
      </c>
      <c r="F1697" s="9" t="s">
        <v>10</v>
      </c>
      <c r="G1697" s="9" t="s">
        <v>16</v>
      </c>
      <c r="H1697" s="9" t="s">
        <v>11</v>
      </c>
      <c r="I1697" s="9" t="str">
        <f>IF(AND(Table1_2[[#This Row],[Credit_History]]="Poor",Table1_2[[#This Row],[Loan_Amount]]&lt;50000),"HIGH RISK","SAFE")</f>
        <v>HIGH RISK</v>
      </c>
      <c r="J1697" s="10" t="str">
        <f>IF(Table1_2[[#This Row],[Loan_Status]]="pending","follow-up needed","done")</f>
        <v>done</v>
      </c>
      <c r="K16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98" spans="1:11">
      <c r="A1698" s="9" t="s">
        <v>1725</v>
      </c>
      <c r="B1698" s="9" t="s">
        <v>36</v>
      </c>
      <c r="C1698" s="9" t="s">
        <v>14</v>
      </c>
      <c r="D1698">
        <v>89804</v>
      </c>
      <c r="E1698">
        <v>20082</v>
      </c>
      <c r="F1698" s="9" t="s">
        <v>10</v>
      </c>
      <c r="G1698" s="9" t="s">
        <v>24</v>
      </c>
      <c r="H1698" s="9" t="s">
        <v>21</v>
      </c>
      <c r="I1698" s="9" t="str">
        <f>IF(AND(Table1_2[[#This Row],[Credit_History]]="Poor",Table1_2[[#This Row],[Loan_Amount]]&lt;50000),"HIGH RISK","SAFE")</f>
        <v>HIGH RISK</v>
      </c>
      <c r="J1698" s="10" t="str">
        <f>IF(Table1_2[[#This Row],[Loan_Status]]="pending","follow-up needed","done")</f>
        <v>follow-up needed</v>
      </c>
      <c r="K16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699" spans="1:11">
      <c r="A1699" s="9" t="s">
        <v>1726</v>
      </c>
      <c r="B1699" s="9" t="s">
        <v>36</v>
      </c>
      <c r="C1699" s="9" t="s">
        <v>46</v>
      </c>
      <c r="D1699">
        <v>196657</v>
      </c>
      <c r="E1699">
        <v>29457</v>
      </c>
      <c r="F1699" s="9" t="s">
        <v>10</v>
      </c>
      <c r="G1699" s="9" t="s">
        <v>20</v>
      </c>
      <c r="H1699" s="9" t="s">
        <v>11</v>
      </c>
      <c r="I1699" s="9" t="str">
        <f>IF(AND(Table1_2[[#This Row],[Credit_History]]="Poor",Table1_2[[#This Row],[Loan_Amount]]&lt;50000),"HIGH RISK","SAFE")</f>
        <v>HIGH RISK</v>
      </c>
      <c r="J1699" s="10" t="str">
        <f>IF(Table1_2[[#This Row],[Loan_Status]]="pending","follow-up needed","done")</f>
        <v>done</v>
      </c>
      <c r="K16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00" spans="1:11">
      <c r="A1700" s="9" t="s">
        <v>1727</v>
      </c>
      <c r="B1700" s="9" t="s">
        <v>36</v>
      </c>
      <c r="C1700" s="9" t="s">
        <v>11579</v>
      </c>
      <c r="D1700">
        <v>58118</v>
      </c>
      <c r="E1700">
        <v>30528</v>
      </c>
      <c r="F1700" s="9" t="s">
        <v>10</v>
      </c>
      <c r="G1700" s="9" t="s">
        <v>24</v>
      </c>
      <c r="H1700" s="9" t="s">
        <v>11</v>
      </c>
      <c r="I1700" s="9" t="str">
        <f>IF(AND(Table1_2[[#This Row],[Credit_History]]="Poor",Table1_2[[#This Row],[Loan_Amount]]&lt;50000),"HIGH RISK","SAFE")</f>
        <v>HIGH RISK</v>
      </c>
      <c r="J1700" s="10" t="str">
        <f>IF(Table1_2[[#This Row],[Loan_Status]]="pending","follow-up needed","done")</f>
        <v>follow-up needed</v>
      </c>
      <c r="K17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01" spans="1:11">
      <c r="A1701" s="9" t="s">
        <v>1728</v>
      </c>
      <c r="B1701" s="9" t="s">
        <v>19</v>
      </c>
      <c r="C1701" s="9" t="s">
        <v>9</v>
      </c>
      <c r="D1701">
        <v>90819</v>
      </c>
      <c r="E1701">
        <v>71051</v>
      </c>
      <c r="F1701" s="9" t="s">
        <v>15</v>
      </c>
      <c r="G1701" s="9" t="s">
        <v>24</v>
      </c>
      <c r="H1701" s="9" t="s">
        <v>11</v>
      </c>
      <c r="I1701" s="9" t="str">
        <f>IF(AND(Table1_2[[#This Row],[Credit_History]]="Poor",Table1_2[[#This Row],[Loan_Amount]]&lt;50000),"HIGH RISK","SAFE")</f>
        <v>SAFE</v>
      </c>
      <c r="J1701" s="10" t="str">
        <f>IF(Table1_2[[#This Row],[Loan_Status]]="pending","follow-up needed","done")</f>
        <v>follow-up needed</v>
      </c>
      <c r="K17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02" spans="1:11">
      <c r="A1702" s="9" t="s">
        <v>1729</v>
      </c>
      <c r="B1702" s="9" t="s">
        <v>5032</v>
      </c>
      <c r="C1702" s="9" t="s">
        <v>9</v>
      </c>
      <c r="D1702">
        <v>180567</v>
      </c>
      <c r="E1702">
        <v>77883</v>
      </c>
      <c r="F1702" s="9" t="s">
        <v>10</v>
      </c>
      <c r="G1702" s="9" t="s">
        <v>20</v>
      </c>
      <c r="H1702" s="9" t="s">
        <v>31</v>
      </c>
      <c r="I1702" s="9" t="str">
        <f>IF(AND(Table1_2[[#This Row],[Credit_History]]="Poor",Table1_2[[#This Row],[Loan_Amount]]&lt;50000),"HIGH RISK","SAFE")</f>
        <v>SAFE</v>
      </c>
      <c r="J1702" s="10" t="str">
        <f>IF(Table1_2[[#This Row],[Loan_Status]]="pending","follow-up needed","done")</f>
        <v>done</v>
      </c>
      <c r="K17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03" spans="1:11">
      <c r="A1703" s="9" t="s">
        <v>1730</v>
      </c>
      <c r="B1703" s="9" t="s">
        <v>36</v>
      </c>
      <c r="C1703" s="9" t="s">
        <v>14</v>
      </c>
      <c r="D1703">
        <v>149832</v>
      </c>
      <c r="E1703">
        <v>60688</v>
      </c>
      <c r="F1703" s="9" t="s">
        <v>10</v>
      </c>
      <c r="G1703" s="9" t="s">
        <v>24</v>
      </c>
      <c r="H1703" s="9" t="s">
        <v>11</v>
      </c>
      <c r="I1703" s="9" t="str">
        <f>IF(AND(Table1_2[[#This Row],[Credit_History]]="Poor",Table1_2[[#This Row],[Loan_Amount]]&lt;50000),"HIGH RISK","SAFE")</f>
        <v>SAFE</v>
      </c>
      <c r="J1703" s="10" t="str">
        <f>IF(Table1_2[[#This Row],[Loan_Status]]="pending","follow-up needed","done")</f>
        <v>follow-up needed</v>
      </c>
      <c r="K17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04" spans="1:11">
      <c r="A1704" s="9" t="s">
        <v>1731</v>
      </c>
      <c r="B1704" s="9" t="s">
        <v>19</v>
      </c>
      <c r="C1704" s="9" t="s">
        <v>14</v>
      </c>
      <c r="D1704">
        <v>174278</v>
      </c>
      <c r="E1704">
        <v>26145</v>
      </c>
      <c r="F1704" s="9" t="s">
        <v>15</v>
      </c>
      <c r="G1704" s="9" t="s">
        <v>16</v>
      </c>
      <c r="H1704" s="9" t="s">
        <v>11</v>
      </c>
      <c r="I1704" s="9" t="str">
        <f>IF(AND(Table1_2[[#This Row],[Credit_History]]="Poor",Table1_2[[#This Row],[Loan_Amount]]&lt;50000),"HIGH RISK","SAFE")</f>
        <v>SAFE</v>
      </c>
      <c r="J1704" s="10" t="str">
        <f>IF(Table1_2[[#This Row],[Loan_Status]]="pending","follow-up needed","done")</f>
        <v>done</v>
      </c>
      <c r="K170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705" spans="1:11">
      <c r="A1705" s="9" t="s">
        <v>1732</v>
      </c>
      <c r="B1705" s="9" t="s">
        <v>36</v>
      </c>
      <c r="C1705" s="9" t="s">
        <v>14</v>
      </c>
      <c r="D1705">
        <v>66724</v>
      </c>
      <c r="E1705">
        <v>38241</v>
      </c>
      <c r="F1705" s="9" t="s">
        <v>10</v>
      </c>
      <c r="G1705" s="9" t="s">
        <v>16</v>
      </c>
      <c r="H1705" s="9" t="s">
        <v>21</v>
      </c>
      <c r="I1705" s="9" t="str">
        <f>IF(AND(Table1_2[[#This Row],[Credit_History]]="Poor",Table1_2[[#This Row],[Loan_Amount]]&lt;50000),"HIGH RISK","SAFE")</f>
        <v>HIGH RISK</v>
      </c>
      <c r="J1705" s="10" t="str">
        <f>IF(Table1_2[[#This Row],[Loan_Status]]="pending","follow-up needed","done")</f>
        <v>done</v>
      </c>
      <c r="K17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06" spans="1:11">
      <c r="A1706" s="9" t="s">
        <v>1733</v>
      </c>
      <c r="B1706" s="9" t="s">
        <v>36</v>
      </c>
      <c r="C1706" s="9" t="s">
        <v>46</v>
      </c>
      <c r="D1706">
        <v>110121</v>
      </c>
      <c r="E1706">
        <v>19009</v>
      </c>
      <c r="F1706" s="9" t="s">
        <v>15</v>
      </c>
      <c r="G1706" s="9" t="s">
        <v>24</v>
      </c>
      <c r="H1706" s="9" t="s">
        <v>11</v>
      </c>
      <c r="I1706" s="9" t="str">
        <f>IF(AND(Table1_2[[#This Row],[Credit_History]]="Poor",Table1_2[[#This Row],[Loan_Amount]]&lt;50000),"HIGH RISK","SAFE")</f>
        <v>SAFE</v>
      </c>
      <c r="J1706" s="10" t="str">
        <f>IF(Table1_2[[#This Row],[Loan_Status]]="pending","follow-up needed","done")</f>
        <v>follow-up needed</v>
      </c>
      <c r="K17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07" spans="1:11">
      <c r="A1707" s="9" t="s">
        <v>1734</v>
      </c>
      <c r="B1707" s="9" t="s">
        <v>19</v>
      </c>
      <c r="C1707" s="9" t="s">
        <v>46</v>
      </c>
      <c r="D1707">
        <v>44573</v>
      </c>
      <c r="E1707">
        <v>51088</v>
      </c>
      <c r="F1707" s="9" t="s">
        <v>15</v>
      </c>
      <c r="G1707" s="9" t="s">
        <v>24</v>
      </c>
      <c r="H1707" s="9" t="s">
        <v>31</v>
      </c>
      <c r="I1707" s="9" t="str">
        <f>IF(AND(Table1_2[[#This Row],[Credit_History]]="Poor",Table1_2[[#This Row],[Loan_Amount]]&lt;50000),"HIGH RISK","SAFE")</f>
        <v>SAFE</v>
      </c>
      <c r="J1707" s="10" t="str">
        <f>IF(Table1_2[[#This Row],[Loan_Status]]="pending","follow-up needed","done")</f>
        <v>follow-up needed</v>
      </c>
      <c r="K17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08" spans="1:11">
      <c r="A1708" s="9" t="s">
        <v>1735</v>
      </c>
      <c r="B1708" s="9" t="s">
        <v>36</v>
      </c>
      <c r="C1708" s="9" t="s">
        <v>11579</v>
      </c>
      <c r="D1708">
        <v>30830</v>
      </c>
      <c r="E1708">
        <v>45597</v>
      </c>
      <c r="F1708" s="9" t="s">
        <v>10</v>
      </c>
      <c r="G1708" s="9" t="s">
        <v>20</v>
      </c>
      <c r="H1708" s="9" t="s">
        <v>11</v>
      </c>
      <c r="I1708" s="9" t="str">
        <f>IF(AND(Table1_2[[#This Row],[Credit_History]]="Poor",Table1_2[[#This Row],[Loan_Amount]]&lt;50000),"HIGH RISK","SAFE")</f>
        <v>HIGH RISK</v>
      </c>
      <c r="J1708" s="10" t="str">
        <f>IF(Table1_2[[#This Row],[Loan_Status]]="pending","follow-up needed","done")</f>
        <v>done</v>
      </c>
      <c r="K17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09" spans="1:11">
      <c r="A1709" s="9" t="s">
        <v>1736</v>
      </c>
      <c r="B1709" s="9" t="s">
        <v>19</v>
      </c>
      <c r="C1709" s="9" t="s">
        <v>14</v>
      </c>
      <c r="D1709">
        <v>12863</v>
      </c>
      <c r="E1709">
        <v>69051</v>
      </c>
      <c r="F1709" s="9" t="s">
        <v>10</v>
      </c>
      <c r="G1709" s="9" t="s">
        <v>16</v>
      </c>
      <c r="H1709" s="9" t="s">
        <v>21</v>
      </c>
      <c r="I1709" s="9" t="str">
        <f>IF(AND(Table1_2[[#This Row],[Credit_History]]="Poor",Table1_2[[#This Row],[Loan_Amount]]&lt;50000),"HIGH RISK","SAFE")</f>
        <v>SAFE</v>
      </c>
      <c r="J1709" s="10" t="str">
        <f>IF(Table1_2[[#This Row],[Loan_Status]]="pending","follow-up needed","done")</f>
        <v>done</v>
      </c>
      <c r="K17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10" spans="1:11">
      <c r="A1710" s="9" t="s">
        <v>1737</v>
      </c>
      <c r="B1710" s="9" t="s">
        <v>19</v>
      </c>
      <c r="C1710" s="9" t="s">
        <v>9</v>
      </c>
      <c r="D1710">
        <v>108057</v>
      </c>
      <c r="E1710">
        <v>14183</v>
      </c>
      <c r="F1710" s="9" t="s">
        <v>10</v>
      </c>
      <c r="G1710" s="9" t="s">
        <v>20</v>
      </c>
      <c r="H1710" s="9" t="s">
        <v>17</v>
      </c>
      <c r="I1710" s="9" t="str">
        <f>IF(AND(Table1_2[[#This Row],[Credit_History]]="Poor",Table1_2[[#This Row],[Loan_Amount]]&lt;50000),"HIGH RISK","SAFE")</f>
        <v>HIGH RISK</v>
      </c>
      <c r="J1710" s="10" t="str">
        <f>IF(Table1_2[[#This Row],[Loan_Status]]="pending","follow-up needed","done")</f>
        <v>done</v>
      </c>
      <c r="K17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11" spans="1:11">
      <c r="A1711" s="9" t="s">
        <v>1738</v>
      </c>
      <c r="B1711" s="9" t="s">
        <v>19</v>
      </c>
      <c r="C1711" s="9" t="s">
        <v>14</v>
      </c>
      <c r="D1711">
        <v>175611</v>
      </c>
      <c r="E1711">
        <v>39545</v>
      </c>
      <c r="F1711" s="9" t="s">
        <v>10</v>
      </c>
      <c r="G1711" s="9" t="s">
        <v>24</v>
      </c>
      <c r="H1711" s="9" t="s">
        <v>11</v>
      </c>
      <c r="I1711" s="9" t="str">
        <f>IF(AND(Table1_2[[#This Row],[Credit_History]]="Poor",Table1_2[[#This Row],[Loan_Amount]]&lt;50000),"HIGH RISK","SAFE")</f>
        <v>HIGH RISK</v>
      </c>
      <c r="J1711" s="10" t="str">
        <f>IF(Table1_2[[#This Row],[Loan_Status]]="pending","follow-up needed","done")</f>
        <v>follow-up needed</v>
      </c>
      <c r="K17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12" spans="1:11">
      <c r="A1712" s="9" t="s">
        <v>1739</v>
      </c>
      <c r="B1712" s="9" t="s">
        <v>36</v>
      </c>
      <c r="C1712" s="9" t="s">
        <v>9</v>
      </c>
      <c r="D1712">
        <v>128409</v>
      </c>
      <c r="E1712">
        <v>75602</v>
      </c>
      <c r="F1712" s="9" t="s">
        <v>10</v>
      </c>
      <c r="G1712" s="9" t="s">
        <v>11578</v>
      </c>
      <c r="H1712" s="9" t="s">
        <v>11</v>
      </c>
      <c r="I1712" s="9" t="str">
        <f>IF(AND(Table1_2[[#This Row],[Credit_History]]="Poor",Table1_2[[#This Row],[Loan_Amount]]&lt;50000),"HIGH RISK","SAFE")</f>
        <v>SAFE</v>
      </c>
      <c r="J1712" s="10" t="str">
        <f>IF(Table1_2[[#This Row],[Loan_Status]]="pending","follow-up needed","done")</f>
        <v>follow-up needed</v>
      </c>
      <c r="K17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13" spans="1:11">
      <c r="A1713" s="9" t="s">
        <v>1740</v>
      </c>
      <c r="B1713" s="9" t="s">
        <v>19</v>
      </c>
      <c r="C1713" s="9" t="s">
        <v>14</v>
      </c>
      <c r="D1713">
        <v>58183</v>
      </c>
      <c r="E1713">
        <v>16354</v>
      </c>
      <c r="F1713" s="9" t="s">
        <v>10</v>
      </c>
      <c r="G1713" s="9" t="s">
        <v>16</v>
      </c>
      <c r="H1713" s="9" t="s">
        <v>11</v>
      </c>
      <c r="I1713" s="9" t="str">
        <f>IF(AND(Table1_2[[#This Row],[Credit_History]]="Poor",Table1_2[[#This Row],[Loan_Amount]]&lt;50000),"HIGH RISK","SAFE")</f>
        <v>HIGH RISK</v>
      </c>
      <c r="J1713" s="10" t="str">
        <f>IF(Table1_2[[#This Row],[Loan_Status]]="pending","follow-up needed","done")</f>
        <v>done</v>
      </c>
      <c r="K17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14" spans="1:11">
      <c r="A1714" s="9" t="s">
        <v>1741</v>
      </c>
      <c r="B1714" s="9" t="s">
        <v>19</v>
      </c>
      <c r="C1714" s="9" t="s">
        <v>14</v>
      </c>
      <c r="D1714">
        <v>113652</v>
      </c>
      <c r="E1714">
        <v>37673</v>
      </c>
      <c r="F1714" s="9" t="s">
        <v>10</v>
      </c>
      <c r="G1714" s="9" t="s">
        <v>16</v>
      </c>
      <c r="H1714" s="9" t="s">
        <v>11</v>
      </c>
      <c r="I1714" s="9" t="str">
        <f>IF(AND(Table1_2[[#This Row],[Credit_History]]="Poor",Table1_2[[#This Row],[Loan_Amount]]&lt;50000),"HIGH RISK","SAFE")</f>
        <v>HIGH RISK</v>
      </c>
      <c r="J1714" s="10" t="str">
        <f>IF(Table1_2[[#This Row],[Loan_Status]]="pending","follow-up needed","done")</f>
        <v>done</v>
      </c>
      <c r="K17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15" spans="1:11">
      <c r="A1715" s="9" t="s">
        <v>1742</v>
      </c>
      <c r="B1715" s="9" t="s">
        <v>19</v>
      </c>
      <c r="C1715" s="9" t="s">
        <v>11579</v>
      </c>
      <c r="D1715">
        <v>171271</v>
      </c>
      <c r="E1715">
        <v>48988</v>
      </c>
      <c r="F1715" s="9" t="s">
        <v>15</v>
      </c>
      <c r="G1715" s="9" t="s">
        <v>11578</v>
      </c>
      <c r="H1715" s="9" t="s">
        <v>11</v>
      </c>
      <c r="I1715" s="9" t="str">
        <f>IF(AND(Table1_2[[#This Row],[Credit_History]]="Poor",Table1_2[[#This Row],[Loan_Amount]]&lt;50000),"HIGH RISK","SAFE")</f>
        <v>SAFE</v>
      </c>
      <c r="J1715" s="10" t="str">
        <f>IF(Table1_2[[#This Row],[Loan_Status]]="pending","follow-up needed","done")</f>
        <v>follow-up needed</v>
      </c>
      <c r="K17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16" spans="1:11">
      <c r="A1716" s="9" t="s">
        <v>1743</v>
      </c>
      <c r="B1716" s="9" t="s">
        <v>36</v>
      </c>
      <c r="C1716" s="9" t="s">
        <v>14</v>
      </c>
      <c r="D1716">
        <v>156890</v>
      </c>
      <c r="E1716">
        <v>44875</v>
      </c>
      <c r="F1716" s="9" t="s">
        <v>10</v>
      </c>
      <c r="G1716" s="9" t="s">
        <v>20</v>
      </c>
      <c r="H1716" s="9" t="s">
        <v>11</v>
      </c>
      <c r="I1716" s="9" t="str">
        <f>IF(AND(Table1_2[[#This Row],[Credit_History]]="Poor",Table1_2[[#This Row],[Loan_Amount]]&lt;50000),"HIGH RISK","SAFE")</f>
        <v>HIGH RISK</v>
      </c>
      <c r="J1716" s="10" t="str">
        <f>IF(Table1_2[[#This Row],[Loan_Status]]="pending","follow-up needed","done")</f>
        <v>done</v>
      </c>
      <c r="K17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17" spans="1:11">
      <c r="A1717" s="9" t="s">
        <v>1744</v>
      </c>
      <c r="B1717" s="9" t="s">
        <v>36</v>
      </c>
      <c r="C1717" s="9" t="s">
        <v>46</v>
      </c>
      <c r="D1717">
        <v>80043</v>
      </c>
      <c r="E1717">
        <v>18826</v>
      </c>
      <c r="F1717" s="9" t="s">
        <v>15</v>
      </c>
      <c r="G1717" s="9" t="s">
        <v>24</v>
      </c>
      <c r="H1717" s="9" t="s">
        <v>11</v>
      </c>
      <c r="I1717" s="9" t="str">
        <f>IF(AND(Table1_2[[#This Row],[Credit_History]]="Poor",Table1_2[[#This Row],[Loan_Amount]]&lt;50000),"HIGH RISK","SAFE")</f>
        <v>SAFE</v>
      </c>
      <c r="J1717" s="10" t="str">
        <f>IF(Table1_2[[#This Row],[Loan_Status]]="pending","follow-up needed","done")</f>
        <v>follow-up needed</v>
      </c>
      <c r="K17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18" spans="1:11">
      <c r="A1718" s="9" t="s">
        <v>1745</v>
      </c>
      <c r="B1718" s="9" t="s">
        <v>19</v>
      </c>
      <c r="C1718" s="9" t="s">
        <v>14</v>
      </c>
      <c r="D1718">
        <v>170136</v>
      </c>
      <c r="E1718">
        <v>7551</v>
      </c>
      <c r="F1718" s="9" t="s">
        <v>10</v>
      </c>
      <c r="G1718" s="9" t="s">
        <v>11578</v>
      </c>
      <c r="H1718" s="9" t="s">
        <v>11</v>
      </c>
      <c r="I1718" s="9" t="str">
        <f>IF(AND(Table1_2[[#This Row],[Credit_History]]="Poor",Table1_2[[#This Row],[Loan_Amount]]&lt;50000),"HIGH RISK","SAFE")</f>
        <v>HIGH RISK</v>
      </c>
      <c r="J1718" s="10" t="str">
        <f>IF(Table1_2[[#This Row],[Loan_Status]]="pending","follow-up needed","done")</f>
        <v>follow-up needed</v>
      </c>
      <c r="K17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19" spans="1:11">
      <c r="A1719" s="9" t="s">
        <v>1746</v>
      </c>
      <c r="B1719" s="9" t="s">
        <v>19</v>
      </c>
      <c r="C1719" s="9" t="s">
        <v>14</v>
      </c>
      <c r="D1719">
        <v>118255</v>
      </c>
      <c r="E1719">
        <v>54578</v>
      </c>
      <c r="F1719" s="9" t="s">
        <v>15</v>
      </c>
      <c r="G1719" s="9" t="s">
        <v>24</v>
      </c>
      <c r="H1719" s="9" t="s">
        <v>11</v>
      </c>
      <c r="I1719" s="9" t="str">
        <f>IF(AND(Table1_2[[#This Row],[Credit_History]]="Poor",Table1_2[[#This Row],[Loan_Amount]]&lt;50000),"HIGH RISK","SAFE")</f>
        <v>SAFE</v>
      </c>
      <c r="J1719" s="10" t="str">
        <f>IF(Table1_2[[#This Row],[Loan_Status]]="pending","follow-up needed","done")</f>
        <v>follow-up needed</v>
      </c>
      <c r="K17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20" spans="1:11">
      <c r="A1720" s="9" t="s">
        <v>1747</v>
      </c>
      <c r="B1720" s="9" t="s">
        <v>19</v>
      </c>
      <c r="C1720" s="9" t="s">
        <v>14</v>
      </c>
      <c r="D1720">
        <v>150205</v>
      </c>
      <c r="E1720">
        <v>25226</v>
      </c>
      <c r="F1720" s="9" t="s">
        <v>15</v>
      </c>
      <c r="G1720" s="9" t="s">
        <v>24</v>
      </c>
      <c r="H1720" s="9" t="s">
        <v>17</v>
      </c>
      <c r="I1720" s="9" t="str">
        <f>IF(AND(Table1_2[[#This Row],[Credit_History]]="Poor",Table1_2[[#This Row],[Loan_Amount]]&lt;50000),"HIGH RISK","SAFE")</f>
        <v>SAFE</v>
      </c>
      <c r="J1720" s="10" t="str">
        <f>IF(Table1_2[[#This Row],[Loan_Status]]="pending","follow-up needed","done")</f>
        <v>follow-up needed</v>
      </c>
      <c r="K17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21" spans="1:11">
      <c r="A1721" s="9" t="s">
        <v>1748</v>
      </c>
      <c r="B1721" s="9" t="s">
        <v>36</v>
      </c>
      <c r="C1721" s="9" t="s">
        <v>9</v>
      </c>
      <c r="D1721">
        <v>137024</v>
      </c>
      <c r="E1721">
        <v>22474</v>
      </c>
      <c r="F1721" s="9" t="s">
        <v>10</v>
      </c>
      <c r="G1721" s="9" t="s">
        <v>20</v>
      </c>
      <c r="H1721" s="9" t="s">
        <v>21</v>
      </c>
      <c r="I1721" s="9" t="str">
        <f>IF(AND(Table1_2[[#This Row],[Credit_History]]="Poor",Table1_2[[#This Row],[Loan_Amount]]&lt;50000),"HIGH RISK","SAFE")</f>
        <v>HIGH RISK</v>
      </c>
      <c r="J1721" s="10" t="str">
        <f>IF(Table1_2[[#This Row],[Loan_Status]]="pending","follow-up needed","done")</f>
        <v>done</v>
      </c>
      <c r="K17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22" spans="1:11">
      <c r="A1722" s="9" t="s">
        <v>1749</v>
      </c>
      <c r="B1722" s="9" t="s">
        <v>19</v>
      </c>
      <c r="C1722" s="9" t="s">
        <v>11579</v>
      </c>
      <c r="D1722">
        <v>106488</v>
      </c>
      <c r="E1722">
        <v>53474</v>
      </c>
      <c r="F1722" s="9" t="s">
        <v>10</v>
      </c>
      <c r="G1722" s="9" t="s">
        <v>16</v>
      </c>
      <c r="H1722" s="9" t="s">
        <v>21</v>
      </c>
      <c r="I1722" s="9" t="str">
        <f>IF(AND(Table1_2[[#This Row],[Credit_History]]="Poor",Table1_2[[#This Row],[Loan_Amount]]&lt;50000),"HIGH RISK","SAFE")</f>
        <v>SAFE</v>
      </c>
      <c r="J1722" s="10" t="str">
        <f>IF(Table1_2[[#This Row],[Loan_Status]]="pending","follow-up needed","done")</f>
        <v>done</v>
      </c>
      <c r="K17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23" spans="1:11">
      <c r="A1723" s="9" t="s">
        <v>1750</v>
      </c>
      <c r="B1723" s="9" t="s">
        <v>5032</v>
      </c>
      <c r="C1723" s="9" t="s">
        <v>14</v>
      </c>
      <c r="D1723">
        <v>136193</v>
      </c>
      <c r="E1723">
        <v>90633</v>
      </c>
      <c r="F1723" s="9" t="s">
        <v>10</v>
      </c>
      <c r="G1723" s="9" t="s">
        <v>20</v>
      </c>
      <c r="H1723" s="9" t="s">
        <v>11</v>
      </c>
      <c r="I1723" s="9" t="str">
        <f>IF(AND(Table1_2[[#This Row],[Credit_History]]="Poor",Table1_2[[#This Row],[Loan_Amount]]&lt;50000),"HIGH RISK","SAFE")</f>
        <v>SAFE</v>
      </c>
      <c r="J1723" s="10" t="str">
        <f>IF(Table1_2[[#This Row],[Loan_Status]]="pending","follow-up needed","done")</f>
        <v>done</v>
      </c>
      <c r="K17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24" spans="1:11">
      <c r="A1724" s="9" t="s">
        <v>1751</v>
      </c>
      <c r="B1724" s="9" t="s">
        <v>36</v>
      </c>
      <c r="C1724" s="9" t="s">
        <v>46</v>
      </c>
      <c r="D1724">
        <v>193772</v>
      </c>
      <c r="E1724">
        <v>84891</v>
      </c>
      <c r="F1724" s="9" t="s">
        <v>10</v>
      </c>
      <c r="G1724" s="9" t="s">
        <v>16</v>
      </c>
      <c r="H1724" s="9" t="s">
        <v>11</v>
      </c>
      <c r="I1724" s="9" t="str">
        <f>IF(AND(Table1_2[[#This Row],[Credit_History]]="Poor",Table1_2[[#This Row],[Loan_Amount]]&lt;50000),"HIGH RISK","SAFE")</f>
        <v>SAFE</v>
      </c>
      <c r="J1724" s="10" t="str">
        <f>IF(Table1_2[[#This Row],[Loan_Status]]="pending","follow-up needed","done")</f>
        <v>done</v>
      </c>
      <c r="K17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25" spans="1:11">
      <c r="A1725" s="9" t="s">
        <v>1752</v>
      </c>
      <c r="B1725" s="9" t="s">
        <v>19</v>
      </c>
      <c r="C1725" s="9" t="s">
        <v>14</v>
      </c>
      <c r="D1725">
        <v>32525</v>
      </c>
      <c r="E1725">
        <v>69151</v>
      </c>
      <c r="F1725" s="9" t="s">
        <v>10</v>
      </c>
      <c r="G1725" s="9" t="s">
        <v>16</v>
      </c>
      <c r="H1725" s="9" t="s">
        <v>17</v>
      </c>
      <c r="I1725" s="9" t="str">
        <f>IF(AND(Table1_2[[#This Row],[Credit_History]]="Poor",Table1_2[[#This Row],[Loan_Amount]]&lt;50000),"HIGH RISK","SAFE")</f>
        <v>SAFE</v>
      </c>
      <c r="J1725" s="10" t="str">
        <f>IF(Table1_2[[#This Row],[Loan_Status]]="pending","follow-up needed","done")</f>
        <v>done</v>
      </c>
      <c r="K17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26" spans="1:11">
      <c r="A1726" s="9" t="s">
        <v>1753</v>
      </c>
      <c r="B1726" s="9" t="s">
        <v>19</v>
      </c>
      <c r="C1726" s="9" t="s">
        <v>9</v>
      </c>
      <c r="D1726">
        <v>35776</v>
      </c>
      <c r="E1726">
        <v>81214</v>
      </c>
      <c r="F1726" s="9" t="s">
        <v>10</v>
      </c>
      <c r="G1726" s="9" t="s">
        <v>24</v>
      </c>
      <c r="H1726" s="9" t="s">
        <v>11</v>
      </c>
      <c r="I1726" s="9" t="str">
        <f>IF(AND(Table1_2[[#This Row],[Credit_History]]="Poor",Table1_2[[#This Row],[Loan_Amount]]&lt;50000),"HIGH RISK","SAFE")</f>
        <v>SAFE</v>
      </c>
      <c r="J1726" s="10" t="str">
        <f>IF(Table1_2[[#This Row],[Loan_Status]]="pending","follow-up needed","done")</f>
        <v>follow-up needed</v>
      </c>
      <c r="K17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27" spans="1:11">
      <c r="A1727" s="9" t="s">
        <v>1754</v>
      </c>
      <c r="B1727" s="9" t="s">
        <v>19</v>
      </c>
      <c r="C1727" s="9" t="s">
        <v>46</v>
      </c>
      <c r="D1727">
        <v>186601</v>
      </c>
      <c r="E1727">
        <v>41180</v>
      </c>
      <c r="F1727" s="9" t="s">
        <v>10</v>
      </c>
      <c r="G1727" s="9" t="s">
        <v>16</v>
      </c>
      <c r="H1727" s="9" t="s">
        <v>17</v>
      </c>
      <c r="I1727" s="9" t="str">
        <f>IF(AND(Table1_2[[#This Row],[Credit_History]]="Poor",Table1_2[[#This Row],[Loan_Amount]]&lt;50000),"HIGH RISK","SAFE")</f>
        <v>HIGH RISK</v>
      </c>
      <c r="J1727" s="10" t="str">
        <f>IF(Table1_2[[#This Row],[Loan_Status]]="pending","follow-up needed","done")</f>
        <v>done</v>
      </c>
      <c r="K17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28" spans="1:11">
      <c r="A1728" s="9" t="s">
        <v>1755</v>
      </c>
      <c r="B1728" s="9" t="s">
        <v>36</v>
      </c>
      <c r="C1728" s="9" t="s">
        <v>11579</v>
      </c>
      <c r="D1728">
        <v>136598</v>
      </c>
      <c r="E1728">
        <v>16477</v>
      </c>
      <c r="F1728" s="9" t="s">
        <v>10</v>
      </c>
      <c r="G1728" s="9" t="s">
        <v>24</v>
      </c>
      <c r="H1728" s="9" t="s">
        <v>31</v>
      </c>
      <c r="I1728" s="9" t="str">
        <f>IF(AND(Table1_2[[#This Row],[Credit_History]]="Poor",Table1_2[[#This Row],[Loan_Amount]]&lt;50000),"HIGH RISK","SAFE")</f>
        <v>HIGH RISK</v>
      </c>
      <c r="J1728" s="10" t="str">
        <f>IF(Table1_2[[#This Row],[Loan_Status]]="pending","follow-up needed","done")</f>
        <v>follow-up needed</v>
      </c>
      <c r="K17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29" spans="1:11">
      <c r="A1729" s="9" t="s">
        <v>1756</v>
      </c>
      <c r="B1729" s="9" t="s">
        <v>19</v>
      </c>
      <c r="C1729" s="9" t="s">
        <v>46</v>
      </c>
      <c r="D1729">
        <v>24756</v>
      </c>
      <c r="E1729">
        <v>62399</v>
      </c>
      <c r="F1729" s="9" t="s">
        <v>10</v>
      </c>
      <c r="G1729" s="9" t="s">
        <v>24</v>
      </c>
      <c r="H1729" s="9" t="s">
        <v>11</v>
      </c>
      <c r="I1729" s="9" t="str">
        <f>IF(AND(Table1_2[[#This Row],[Credit_History]]="Poor",Table1_2[[#This Row],[Loan_Amount]]&lt;50000),"HIGH RISK","SAFE")</f>
        <v>SAFE</v>
      </c>
      <c r="J1729" s="10" t="str">
        <f>IF(Table1_2[[#This Row],[Loan_Status]]="pending","follow-up needed","done")</f>
        <v>follow-up needed</v>
      </c>
      <c r="K17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30" spans="1:11">
      <c r="A1730" s="9" t="s">
        <v>1757</v>
      </c>
      <c r="B1730" s="9" t="s">
        <v>19</v>
      </c>
      <c r="C1730" s="9" t="s">
        <v>9</v>
      </c>
      <c r="D1730">
        <v>125076</v>
      </c>
      <c r="E1730">
        <v>32993</v>
      </c>
      <c r="F1730" s="9" t="s">
        <v>15</v>
      </c>
      <c r="G1730" s="9" t="s">
        <v>20</v>
      </c>
      <c r="H1730" s="9" t="s">
        <v>21</v>
      </c>
      <c r="I1730" s="9" t="str">
        <f>IF(AND(Table1_2[[#This Row],[Credit_History]]="Poor",Table1_2[[#This Row],[Loan_Amount]]&lt;50000),"HIGH RISK","SAFE")</f>
        <v>SAFE</v>
      </c>
      <c r="J1730" s="10" t="str">
        <f>IF(Table1_2[[#This Row],[Loan_Status]]="pending","follow-up needed","done")</f>
        <v>done</v>
      </c>
      <c r="K17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31" spans="1:11">
      <c r="A1731" s="9" t="s">
        <v>1758</v>
      </c>
      <c r="B1731" s="9" t="s">
        <v>5032</v>
      </c>
      <c r="C1731" s="9" t="s">
        <v>14</v>
      </c>
      <c r="D1731">
        <v>60417</v>
      </c>
      <c r="E1731">
        <v>41268</v>
      </c>
      <c r="F1731" s="9" t="s">
        <v>10</v>
      </c>
      <c r="G1731" s="9" t="s">
        <v>20</v>
      </c>
      <c r="H1731" s="9" t="s">
        <v>11</v>
      </c>
      <c r="I1731" s="9" t="str">
        <f>IF(AND(Table1_2[[#This Row],[Credit_History]]="Poor",Table1_2[[#This Row],[Loan_Amount]]&lt;50000),"HIGH RISK","SAFE")</f>
        <v>HIGH RISK</v>
      </c>
      <c r="J1731" s="10" t="str">
        <f>IF(Table1_2[[#This Row],[Loan_Status]]="pending","follow-up needed","done")</f>
        <v>done</v>
      </c>
      <c r="K17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32" spans="1:11">
      <c r="A1732" s="9" t="s">
        <v>1759</v>
      </c>
      <c r="B1732" s="9" t="s">
        <v>19</v>
      </c>
      <c r="C1732" s="9" t="s">
        <v>11579</v>
      </c>
      <c r="D1732">
        <v>39370</v>
      </c>
      <c r="E1732">
        <v>42680</v>
      </c>
      <c r="F1732" s="9" t="s">
        <v>10</v>
      </c>
      <c r="G1732" s="9" t="s">
        <v>11578</v>
      </c>
      <c r="H1732" s="9" t="s">
        <v>17</v>
      </c>
      <c r="I1732" s="9" t="str">
        <f>IF(AND(Table1_2[[#This Row],[Credit_History]]="Poor",Table1_2[[#This Row],[Loan_Amount]]&lt;50000),"HIGH RISK","SAFE")</f>
        <v>HIGH RISK</v>
      </c>
      <c r="J1732" s="10" t="str">
        <f>IF(Table1_2[[#This Row],[Loan_Status]]="pending","follow-up needed","done")</f>
        <v>follow-up needed</v>
      </c>
      <c r="K17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33" spans="1:11">
      <c r="A1733" s="9" t="s">
        <v>1760</v>
      </c>
      <c r="B1733" s="9" t="s">
        <v>36</v>
      </c>
      <c r="C1733" s="9" t="s">
        <v>46</v>
      </c>
      <c r="D1733">
        <v>32006</v>
      </c>
      <c r="E1733">
        <v>8134</v>
      </c>
      <c r="F1733" s="9" t="s">
        <v>10</v>
      </c>
      <c r="G1733" s="9" t="s">
        <v>16</v>
      </c>
      <c r="H1733" s="9" t="s">
        <v>21</v>
      </c>
      <c r="I1733" s="9" t="str">
        <f>IF(AND(Table1_2[[#This Row],[Credit_History]]="Poor",Table1_2[[#This Row],[Loan_Amount]]&lt;50000),"HIGH RISK","SAFE")</f>
        <v>HIGH RISK</v>
      </c>
      <c r="J1733" s="10" t="str">
        <f>IF(Table1_2[[#This Row],[Loan_Status]]="pending","follow-up needed","done")</f>
        <v>done</v>
      </c>
      <c r="K17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34" spans="1:11">
      <c r="A1734" s="9" t="s">
        <v>1761</v>
      </c>
      <c r="B1734" s="9" t="s">
        <v>68</v>
      </c>
      <c r="C1734" s="9" t="s">
        <v>14</v>
      </c>
      <c r="D1734">
        <v>35392</v>
      </c>
      <c r="E1734">
        <v>72823</v>
      </c>
      <c r="F1734" s="9" t="s">
        <v>10</v>
      </c>
      <c r="G1734" s="9" t="s">
        <v>24</v>
      </c>
      <c r="H1734" s="9" t="s">
        <v>17</v>
      </c>
      <c r="I1734" s="9" t="str">
        <f>IF(AND(Table1_2[[#This Row],[Credit_History]]="Poor",Table1_2[[#This Row],[Loan_Amount]]&lt;50000),"HIGH RISK","SAFE")</f>
        <v>SAFE</v>
      </c>
      <c r="J1734" s="10" t="str">
        <f>IF(Table1_2[[#This Row],[Loan_Status]]="pending","follow-up needed","done")</f>
        <v>follow-up needed</v>
      </c>
      <c r="K17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35" spans="1:11">
      <c r="A1735" s="9" t="s">
        <v>1762</v>
      </c>
      <c r="B1735" s="9" t="s">
        <v>19</v>
      </c>
      <c r="C1735" s="9" t="s">
        <v>11579</v>
      </c>
      <c r="D1735">
        <v>86550</v>
      </c>
      <c r="E1735">
        <v>62790</v>
      </c>
      <c r="F1735" s="9" t="s">
        <v>15</v>
      </c>
      <c r="G1735" s="9" t="s">
        <v>24</v>
      </c>
      <c r="H1735" s="9" t="s">
        <v>11</v>
      </c>
      <c r="I1735" s="9" t="str">
        <f>IF(AND(Table1_2[[#This Row],[Credit_History]]="Poor",Table1_2[[#This Row],[Loan_Amount]]&lt;50000),"HIGH RISK","SAFE")</f>
        <v>SAFE</v>
      </c>
      <c r="J1735" s="10" t="str">
        <f>IF(Table1_2[[#This Row],[Loan_Status]]="pending","follow-up needed","done")</f>
        <v>follow-up needed</v>
      </c>
      <c r="K17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36" spans="1:11">
      <c r="A1736" s="9" t="s">
        <v>1763</v>
      </c>
      <c r="B1736" s="9" t="s">
        <v>36</v>
      </c>
      <c r="C1736" s="9" t="s">
        <v>11579</v>
      </c>
      <c r="D1736">
        <v>87076</v>
      </c>
      <c r="E1736">
        <v>63843</v>
      </c>
      <c r="F1736" s="9" t="s">
        <v>10</v>
      </c>
      <c r="G1736" s="9" t="s">
        <v>24</v>
      </c>
      <c r="H1736" s="9" t="s">
        <v>31</v>
      </c>
      <c r="I1736" s="9" t="str">
        <f>IF(AND(Table1_2[[#This Row],[Credit_History]]="Poor",Table1_2[[#This Row],[Loan_Amount]]&lt;50000),"HIGH RISK","SAFE")</f>
        <v>SAFE</v>
      </c>
      <c r="J1736" s="10" t="str">
        <f>IF(Table1_2[[#This Row],[Loan_Status]]="pending","follow-up needed","done")</f>
        <v>follow-up needed</v>
      </c>
      <c r="K17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37" spans="1:11">
      <c r="A1737" s="9" t="s">
        <v>1764</v>
      </c>
      <c r="B1737" s="9" t="s">
        <v>19</v>
      </c>
      <c r="C1737" s="9" t="s">
        <v>14</v>
      </c>
      <c r="D1737">
        <v>98324</v>
      </c>
      <c r="E1737">
        <v>23235</v>
      </c>
      <c r="F1737" s="9" t="s">
        <v>10</v>
      </c>
      <c r="G1737" s="9" t="s">
        <v>20</v>
      </c>
      <c r="H1737" s="9" t="s">
        <v>17</v>
      </c>
      <c r="I1737" s="9" t="str">
        <f>IF(AND(Table1_2[[#This Row],[Credit_History]]="Poor",Table1_2[[#This Row],[Loan_Amount]]&lt;50000),"HIGH RISK","SAFE")</f>
        <v>HIGH RISK</v>
      </c>
      <c r="J1737" s="10" t="str">
        <f>IF(Table1_2[[#This Row],[Loan_Status]]="pending","follow-up needed","done")</f>
        <v>done</v>
      </c>
      <c r="K17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38" spans="1:11">
      <c r="A1738" s="9" t="s">
        <v>1765</v>
      </c>
      <c r="B1738" s="9" t="s">
        <v>5032</v>
      </c>
      <c r="C1738" s="9" t="s">
        <v>11579</v>
      </c>
      <c r="D1738">
        <v>75643</v>
      </c>
      <c r="E1738">
        <v>22827</v>
      </c>
      <c r="F1738" s="9" t="s">
        <v>15</v>
      </c>
      <c r="G1738" s="9" t="s">
        <v>24</v>
      </c>
      <c r="H1738" s="9" t="s">
        <v>21</v>
      </c>
      <c r="I1738" s="9" t="str">
        <f>IF(AND(Table1_2[[#This Row],[Credit_History]]="Poor",Table1_2[[#This Row],[Loan_Amount]]&lt;50000),"HIGH RISK","SAFE")</f>
        <v>SAFE</v>
      </c>
      <c r="J1738" s="10" t="str">
        <f>IF(Table1_2[[#This Row],[Loan_Status]]="pending","follow-up needed","done")</f>
        <v>follow-up needed</v>
      </c>
      <c r="K17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39" spans="1:11">
      <c r="A1739" s="9" t="s">
        <v>1766</v>
      </c>
      <c r="B1739" s="9" t="s">
        <v>19</v>
      </c>
      <c r="C1739" s="9" t="s">
        <v>9</v>
      </c>
      <c r="D1739">
        <v>35271</v>
      </c>
      <c r="E1739">
        <v>28815</v>
      </c>
      <c r="F1739" s="9" t="s">
        <v>10</v>
      </c>
      <c r="G1739" s="9" t="s">
        <v>20</v>
      </c>
      <c r="H1739" s="9" t="s">
        <v>21</v>
      </c>
      <c r="I1739" s="9" t="str">
        <f>IF(AND(Table1_2[[#This Row],[Credit_History]]="Poor",Table1_2[[#This Row],[Loan_Amount]]&lt;50000),"HIGH RISK","SAFE")</f>
        <v>HIGH RISK</v>
      </c>
      <c r="J1739" s="10" t="str">
        <f>IF(Table1_2[[#This Row],[Loan_Status]]="pending","follow-up needed","done")</f>
        <v>done</v>
      </c>
      <c r="K17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40" spans="1:11">
      <c r="A1740" s="9" t="s">
        <v>1767</v>
      </c>
      <c r="B1740" s="9" t="s">
        <v>19</v>
      </c>
      <c r="C1740" s="9" t="s">
        <v>9</v>
      </c>
      <c r="D1740">
        <v>65969</v>
      </c>
      <c r="E1740">
        <v>13244</v>
      </c>
      <c r="F1740" s="9" t="s">
        <v>10</v>
      </c>
      <c r="G1740" s="9" t="s">
        <v>20</v>
      </c>
      <c r="H1740" s="9" t="s">
        <v>31</v>
      </c>
      <c r="I1740" s="9" t="str">
        <f>IF(AND(Table1_2[[#This Row],[Credit_History]]="Poor",Table1_2[[#This Row],[Loan_Amount]]&lt;50000),"HIGH RISK","SAFE")</f>
        <v>HIGH RISK</v>
      </c>
      <c r="J1740" s="10" t="str">
        <f>IF(Table1_2[[#This Row],[Loan_Status]]="pending","follow-up needed","done")</f>
        <v>done</v>
      </c>
      <c r="K17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41" spans="1:11">
      <c r="A1741" s="9" t="s">
        <v>1768</v>
      </c>
      <c r="B1741" s="9" t="s">
        <v>19</v>
      </c>
      <c r="C1741" s="9" t="s">
        <v>14</v>
      </c>
      <c r="D1741">
        <v>111157</v>
      </c>
      <c r="E1741">
        <v>96667</v>
      </c>
      <c r="F1741" s="9" t="s">
        <v>15</v>
      </c>
      <c r="G1741" s="9" t="s">
        <v>20</v>
      </c>
      <c r="H1741" s="9" t="s">
        <v>17</v>
      </c>
      <c r="I1741" s="9" t="str">
        <f>IF(AND(Table1_2[[#This Row],[Credit_History]]="Poor",Table1_2[[#This Row],[Loan_Amount]]&lt;50000),"HIGH RISK","SAFE")</f>
        <v>SAFE</v>
      </c>
      <c r="J1741" s="10" t="str">
        <f>IF(Table1_2[[#This Row],[Loan_Status]]="pending","follow-up needed","done")</f>
        <v>done</v>
      </c>
      <c r="K17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42" spans="1:11">
      <c r="A1742" s="9" t="s">
        <v>1769</v>
      </c>
      <c r="B1742" s="9" t="s">
        <v>19</v>
      </c>
      <c r="C1742" s="9" t="s">
        <v>11579</v>
      </c>
      <c r="D1742">
        <v>167963</v>
      </c>
      <c r="E1742">
        <v>25228</v>
      </c>
      <c r="F1742" s="9" t="s">
        <v>10</v>
      </c>
      <c r="G1742" s="9" t="s">
        <v>16</v>
      </c>
      <c r="H1742" s="9" t="s">
        <v>11</v>
      </c>
      <c r="I1742" s="9" t="str">
        <f>IF(AND(Table1_2[[#This Row],[Credit_History]]="Poor",Table1_2[[#This Row],[Loan_Amount]]&lt;50000),"HIGH RISK","SAFE")</f>
        <v>HIGH RISK</v>
      </c>
      <c r="J1742" s="10" t="str">
        <f>IF(Table1_2[[#This Row],[Loan_Status]]="pending","follow-up needed","done")</f>
        <v>done</v>
      </c>
      <c r="K17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43" spans="1:11">
      <c r="A1743" s="9" t="s">
        <v>1770</v>
      </c>
      <c r="B1743" s="9" t="s">
        <v>19</v>
      </c>
      <c r="C1743" s="9" t="s">
        <v>11579</v>
      </c>
      <c r="D1743">
        <v>97104</v>
      </c>
      <c r="E1743">
        <v>14449</v>
      </c>
      <c r="F1743" s="9" t="s">
        <v>10</v>
      </c>
      <c r="G1743" s="9" t="s">
        <v>16</v>
      </c>
      <c r="H1743" s="9" t="s">
        <v>21</v>
      </c>
      <c r="I1743" s="9" t="str">
        <f>IF(AND(Table1_2[[#This Row],[Credit_History]]="Poor",Table1_2[[#This Row],[Loan_Amount]]&lt;50000),"HIGH RISK","SAFE")</f>
        <v>HIGH RISK</v>
      </c>
      <c r="J1743" s="10" t="str">
        <f>IF(Table1_2[[#This Row],[Loan_Status]]="pending","follow-up needed","done")</f>
        <v>done</v>
      </c>
      <c r="K17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44" spans="1:11">
      <c r="A1744" s="9" t="s">
        <v>1771</v>
      </c>
      <c r="B1744" s="9" t="s">
        <v>36</v>
      </c>
      <c r="C1744" s="9" t="s">
        <v>9</v>
      </c>
      <c r="D1744">
        <v>65362</v>
      </c>
      <c r="E1744">
        <v>7614</v>
      </c>
      <c r="F1744" s="9" t="s">
        <v>10</v>
      </c>
      <c r="G1744" s="9" t="s">
        <v>16</v>
      </c>
      <c r="H1744" s="9" t="s">
        <v>21</v>
      </c>
      <c r="I1744" s="9" t="str">
        <f>IF(AND(Table1_2[[#This Row],[Credit_History]]="Poor",Table1_2[[#This Row],[Loan_Amount]]&lt;50000),"HIGH RISK","SAFE")</f>
        <v>HIGH RISK</v>
      </c>
      <c r="J1744" s="10" t="str">
        <f>IF(Table1_2[[#This Row],[Loan_Status]]="pending","follow-up needed","done")</f>
        <v>done</v>
      </c>
      <c r="K17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45" spans="1:11">
      <c r="A1745" s="9" t="s">
        <v>1772</v>
      </c>
      <c r="B1745" s="9" t="s">
        <v>36</v>
      </c>
      <c r="C1745" s="9" t="s">
        <v>14</v>
      </c>
      <c r="D1745">
        <v>102589</v>
      </c>
      <c r="E1745">
        <v>58884</v>
      </c>
      <c r="F1745" s="9" t="s">
        <v>10</v>
      </c>
      <c r="G1745" s="9" t="s">
        <v>24</v>
      </c>
      <c r="H1745" s="9" t="s">
        <v>21</v>
      </c>
      <c r="I1745" s="9" t="str">
        <f>IF(AND(Table1_2[[#This Row],[Credit_History]]="Poor",Table1_2[[#This Row],[Loan_Amount]]&lt;50000),"HIGH RISK","SAFE")</f>
        <v>SAFE</v>
      </c>
      <c r="J1745" s="10" t="str">
        <f>IF(Table1_2[[#This Row],[Loan_Status]]="pending","follow-up needed","done")</f>
        <v>follow-up needed</v>
      </c>
      <c r="K17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46" spans="1:11">
      <c r="A1746" s="9" t="s">
        <v>1773</v>
      </c>
      <c r="B1746" s="9" t="s">
        <v>152</v>
      </c>
      <c r="C1746" s="9" t="s">
        <v>14</v>
      </c>
      <c r="D1746">
        <v>76885</v>
      </c>
      <c r="E1746">
        <v>55653</v>
      </c>
      <c r="F1746" s="9" t="s">
        <v>10</v>
      </c>
      <c r="G1746" s="9" t="s">
        <v>11578</v>
      </c>
      <c r="H1746" s="9" t="s">
        <v>17</v>
      </c>
      <c r="I1746" s="9" t="str">
        <f>IF(AND(Table1_2[[#This Row],[Credit_History]]="Poor",Table1_2[[#This Row],[Loan_Amount]]&lt;50000),"HIGH RISK","SAFE")</f>
        <v>SAFE</v>
      </c>
      <c r="J1746" s="10" t="str">
        <f>IF(Table1_2[[#This Row],[Loan_Status]]="pending","follow-up needed","done")</f>
        <v>follow-up needed</v>
      </c>
      <c r="K17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47" spans="1:11">
      <c r="A1747" s="9" t="s">
        <v>1774</v>
      </c>
      <c r="B1747" s="9" t="s">
        <v>5032</v>
      </c>
      <c r="C1747" s="9" t="s">
        <v>11579</v>
      </c>
      <c r="D1747">
        <v>189632</v>
      </c>
      <c r="E1747">
        <v>53443</v>
      </c>
      <c r="F1747" s="9" t="s">
        <v>10</v>
      </c>
      <c r="G1747" s="9" t="s">
        <v>16</v>
      </c>
      <c r="H1747" s="9" t="s">
        <v>11</v>
      </c>
      <c r="I1747" s="9" t="str">
        <f>IF(AND(Table1_2[[#This Row],[Credit_History]]="Poor",Table1_2[[#This Row],[Loan_Amount]]&lt;50000),"HIGH RISK","SAFE")</f>
        <v>SAFE</v>
      </c>
      <c r="J1747" s="10" t="str">
        <f>IF(Table1_2[[#This Row],[Loan_Status]]="pending","follow-up needed","done")</f>
        <v>done</v>
      </c>
      <c r="K17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48" spans="1:11">
      <c r="A1748" s="9" t="s">
        <v>1775</v>
      </c>
      <c r="B1748" s="9" t="s">
        <v>19</v>
      </c>
      <c r="C1748" s="9" t="s">
        <v>46</v>
      </c>
      <c r="D1748">
        <v>38618</v>
      </c>
      <c r="E1748">
        <v>90117</v>
      </c>
      <c r="F1748" s="9" t="s">
        <v>15</v>
      </c>
      <c r="G1748" s="9" t="s">
        <v>20</v>
      </c>
      <c r="H1748" s="9" t="s">
        <v>11</v>
      </c>
      <c r="I1748" s="9" t="str">
        <f>IF(AND(Table1_2[[#This Row],[Credit_History]]="Poor",Table1_2[[#This Row],[Loan_Amount]]&lt;50000),"HIGH RISK","SAFE")</f>
        <v>SAFE</v>
      </c>
      <c r="J1748" s="10" t="str">
        <f>IF(Table1_2[[#This Row],[Loan_Status]]="pending","follow-up needed","done")</f>
        <v>done</v>
      </c>
      <c r="K17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49" spans="1:11">
      <c r="A1749" s="9" t="s">
        <v>1776</v>
      </c>
      <c r="B1749" s="9" t="s">
        <v>36</v>
      </c>
      <c r="C1749" s="9" t="s">
        <v>11579</v>
      </c>
      <c r="D1749">
        <v>136795</v>
      </c>
      <c r="E1749">
        <v>87685</v>
      </c>
      <c r="F1749" s="9" t="s">
        <v>15</v>
      </c>
      <c r="G1749" s="9" t="s">
        <v>24</v>
      </c>
      <c r="H1749" s="9" t="s">
        <v>21</v>
      </c>
      <c r="I1749" s="9" t="str">
        <f>IF(AND(Table1_2[[#This Row],[Credit_History]]="Poor",Table1_2[[#This Row],[Loan_Amount]]&lt;50000),"HIGH RISK","SAFE")</f>
        <v>SAFE</v>
      </c>
      <c r="J1749" s="10" t="str">
        <f>IF(Table1_2[[#This Row],[Loan_Status]]="pending","follow-up needed","done")</f>
        <v>follow-up needed</v>
      </c>
      <c r="K17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50" spans="1:11">
      <c r="A1750" s="9" t="s">
        <v>1777</v>
      </c>
      <c r="B1750" s="9" t="s">
        <v>5032</v>
      </c>
      <c r="C1750" s="9" t="s">
        <v>11579</v>
      </c>
      <c r="D1750">
        <v>108814</v>
      </c>
      <c r="E1750">
        <v>51135</v>
      </c>
      <c r="F1750" s="9" t="s">
        <v>10</v>
      </c>
      <c r="G1750" s="9" t="s">
        <v>16</v>
      </c>
      <c r="H1750" s="9" t="s">
        <v>11</v>
      </c>
      <c r="I1750" s="9" t="str">
        <f>IF(AND(Table1_2[[#This Row],[Credit_History]]="Poor",Table1_2[[#This Row],[Loan_Amount]]&lt;50000),"HIGH RISK","SAFE")</f>
        <v>SAFE</v>
      </c>
      <c r="J1750" s="10" t="str">
        <f>IF(Table1_2[[#This Row],[Loan_Status]]="pending","follow-up needed","done")</f>
        <v>done</v>
      </c>
      <c r="K17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51" spans="1:11">
      <c r="A1751" s="9" t="s">
        <v>1778</v>
      </c>
      <c r="B1751" s="9" t="s">
        <v>19</v>
      </c>
      <c r="C1751" s="9" t="s">
        <v>14</v>
      </c>
      <c r="D1751">
        <v>119329</v>
      </c>
      <c r="E1751">
        <v>7736</v>
      </c>
      <c r="F1751" s="9" t="s">
        <v>10</v>
      </c>
      <c r="G1751" s="9" t="s">
        <v>16</v>
      </c>
      <c r="H1751" s="9" t="s">
        <v>17</v>
      </c>
      <c r="I1751" s="9" t="str">
        <f>IF(AND(Table1_2[[#This Row],[Credit_History]]="Poor",Table1_2[[#This Row],[Loan_Amount]]&lt;50000),"HIGH RISK","SAFE")</f>
        <v>HIGH RISK</v>
      </c>
      <c r="J1751" s="10" t="str">
        <f>IF(Table1_2[[#This Row],[Loan_Status]]="pending","follow-up needed","done")</f>
        <v>done</v>
      </c>
      <c r="K17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52" spans="1:11">
      <c r="A1752" s="9" t="s">
        <v>1779</v>
      </c>
      <c r="B1752" s="9" t="s">
        <v>19</v>
      </c>
      <c r="C1752" s="9" t="s">
        <v>46</v>
      </c>
      <c r="D1752">
        <v>111992</v>
      </c>
      <c r="E1752">
        <v>82016</v>
      </c>
      <c r="F1752" s="9" t="s">
        <v>10</v>
      </c>
      <c r="G1752" s="9" t="s">
        <v>16</v>
      </c>
      <c r="H1752" s="9" t="s">
        <v>11</v>
      </c>
      <c r="I1752" s="9" t="str">
        <f>IF(AND(Table1_2[[#This Row],[Credit_History]]="Poor",Table1_2[[#This Row],[Loan_Amount]]&lt;50000),"HIGH RISK","SAFE")</f>
        <v>SAFE</v>
      </c>
      <c r="J1752" s="10" t="str">
        <f>IF(Table1_2[[#This Row],[Loan_Status]]="pending","follow-up needed","done")</f>
        <v>done</v>
      </c>
      <c r="K17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53" spans="1:11">
      <c r="A1753" s="9" t="s">
        <v>1780</v>
      </c>
      <c r="B1753" s="9" t="s">
        <v>5032</v>
      </c>
      <c r="C1753" s="9" t="s">
        <v>9</v>
      </c>
      <c r="D1753">
        <v>156948</v>
      </c>
      <c r="E1753">
        <v>13457</v>
      </c>
      <c r="F1753" s="9" t="s">
        <v>10</v>
      </c>
      <c r="G1753" s="9" t="s">
        <v>16</v>
      </c>
      <c r="H1753" s="9" t="s">
        <v>21</v>
      </c>
      <c r="I1753" s="9" t="str">
        <f>IF(AND(Table1_2[[#This Row],[Credit_History]]="Poor",Table1_2[[#This Row],[Loan_Amount]]&lt;50000),"HIGH RISK","SAFE")</f>
        <v>HIGH RISK</v>
      </c>
      <c r="J1753" s="10" t="str">
        <f>IF(Table1_2[[#This Row],[Loan_Status]]="pending","follow-up needed","done")</f>
        <v>done</v>
      </c>
      <c r="K17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54" spans="1:11">
      <c r="A1754" s="9" t="s">
        <v>1781</v>
      </c>
      <c r="B1754" s="9" t="s">
        <v>19</v>
      </c>
      <c r="C1754" s="9" t="s">
        <v>11579</v>
      </c>
      <c r="D1754">
        <v>131909</v>
      </c>
      <c r="E1754">
        <v>65650</v>
      </c>
      <c r="F1754" s="9" t="s">
        <v>10</v>
      </c>
      <c r="G1754" s="9" t="s">
        <v>20</v>
      </c>
      <c r="H1754" s="9" t="s">
        <v>11</v>
      </c>
      <c r="I1754" s="9" t="str">
        <f>IF(AND(Table1_2[[#This Row],[Credit_History]]="Poor",Table1_2[[#This Row],[Loan_Amount]]&lt;50000),"HIGH RISK","SAFE")</f>
        <v>SAFE</v>
      </c>
      <c r="J1754" s="10" t="str">
        <f>IF(Table1_2[[#This Row],[Loan_Status]]="pending","follow-up needed","done")</f>
        <v>done</v>
      </c>
      <c r="K17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55" spans="1:11">
      <c r="A1755" s="9" t="s">
        <v>1782</v>
      </c>
      <c r="B1755" s="9" t="s">
        <v>36</v>
      </c>
      <c r="C1755" s="9" t="s">
        <v>11579</v>
      </c>
      <c r="D1755">
        <v>118471</v>
      </c>
      <c r="E1755">
        <v>83352</v>
      </c>
      <c r="F1755" s="9" t="s">
        <v>10</v>
      </c>
      <c r="G1755" s="9" t="s">
        <v>16</v>
      </c>
      <c r="H1755" s="9" t="s">
        <v>31</v>
      </c>
      <c r="I1755" s="9" t="str">
        <f>IF(AND(Table1_2[[#This Row],[Credit_History]]="Poor",Table1_2[[#This Row],[Loan_Amount]]&lt;50000),"HIGH RISK","SAFE")</f>
        <v>SAFE</v>
      </c>
      <c r="J1755" s="10" t="str">
        <f>IF(Table1_2[[#This Row],[Loan_Status]]="pending","follow-up needed","done")</f>
        <v>done</v>
      </c>
      <c r="K17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56" spans="1:11">
      <c r="A1756" s="9" t="s">
        <v>1783</v>
      </c>
      <c r="B1756" s="9" t="s">
        <v>5032</v>
      </c>
      <c r="C1756" s="9" t="s">
        <v>11579</v>
      </c>
      <c r="D1756">
        <v>35258</v>
      </c>
      <c r="E1756">
        <v>37747</v>
      </c>
      <c r="F1756" s="9" t="s">
        <v>10</v>
      </c>
      <c r="G1756" s="9" t="s">
        <v>11578</v>
      </c>
      <c r="H1756" s="9" t="s">
        <v>11</v>
      </c>
      <c r="I1756" s="9" t="str">
        <f>IF(AND(Table1_2[[#This Row],[Credit_History]]="Poor",Table1_2[[#This Row],[Loan_Amount]]&lt;50000),"HIGH RISK","SAFE")</f>
        <v>HIGH RISK</v>
      </c>
      <c r="J1756" s="10" t="str">
        <f>IF(Table1_2[[#This Row],[Loan_Status]]="pending","follow-up needed","done")</f>
        <v>follow-up needed</v>
      </c>
      <c r="K17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57" spans="1:11">
      <c r="A1757" s="9" t="s">
        <v>1784</v>
      </c>
      <c r="B1757" s="9" t="s">
        <v>19</v>
      </c>
      <c r="C1757" s="9" t="s">
        <v>46</v>
      </c>
      <c r="D1757">
        <v>21610</v>
      </c>
      <c r="E1757">
        <v>77258</v>
      </c>
      <c r="F1757" s="9" t="s">
        <v>15</v>
      </c>
      <c r="G1757" s="9" t="s">
        <v>24</v>
      </c>
      <c r="H1757" s="9" t="s">
        <v>11</v>
      </c>
      <c r="I1757" s="9" t="str">
        <f>IF(AND(Table1_2[[#This Row],[Credit_History]]="Poor",Table1_2[[#This Row],[Loan_Amount]]&lt;50000),"HIGH RISK","SAFE")</f>
        <v>SAFE</v>
      </c>
      <c r="J1757" s="10" t="str">
        <f>IF(Table1_2[[#This Row],[Loan_Status]]="pending","follow-up needed","done")</f>
        <v>follow-up needed</v>
      </c>
      <c r="K17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58" spans="1:11">
      <c r="A1758" s="9" t="s">
        <v>1785</v>
      </c>
      <c r="B1758" s="9" t="s">
        <v>36</v>
      </c>
      <c r="C1758" s="9" t="s">
        <v>14</v>
      </c>
      <c r="D1758">
        <v>136403</v>
      </c>
      <c r="E1758">
        <v>65025</v>
      </c>
      <c r="F1758" s="9" t="s">
        <v>10</v>
      </c>
      <c r="G1758" s="9" t="s">
        <v>24</v>
      </c>
      <c r="H1758" s="9" t="s">
        <v>11</v>
      </c>
      <c r="I1758" s="9" t="str">
        <f>IF(AND(Table1_2[[#This Row],[Credit_History]]="Poor",Table1_2[[#This Row],[Loan_Amount]]&lt;50000),"HIGH RISK","SAFE")</f>
        <v>SAFE</v>
      </c>
      <c r="J1758" s="10" t="str">
        <f>IF(Table1_2[[#This Row],[Loan_Status]]="pending","follow-up needed","done")</f>
        <v>follow-up needed</v>
      </c>
      <c r="K17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59" spans="1:11">
      <c r="A1759" s="9" t="s">
        <v>1786</v>
      </c>
      <c r="B1759" s="9" t="s">
        <v>5032</v>
      </c>
      <c r="C1759" s="9" t="s">
        <v>11579</v>
      </c>
      <c r="D1759">
        <v>135239</v>
      </c>
      <c r="E1759">
        <v>76021</v>
      </c>
      <c r="F1759" s="9" t="s">
        <v>10</v>
      </c>
      <c r="G1759" s="9" t="s">
        <v>11578</v>
      </c>
      <c r="H1759" s="9" t="s">
        <v>17</v>
      </c>
      <c r="I1759" s="9" t="str">
        <f>IF(AND(Table1_2[[#This Row],[Credit_History]]="Poor",Table1_2[[#This Row],[Loan_Amount]]&lt;50000),"HIGH RISK","SAFE")</f>
        <v>SAFE</v>
      </c>
      <c r="J1759" s="10" t="str">
        <f>IF(Table1_2[[#This Row],[Loan_Status]]="pending","follow-up needed","done")</f>
        <v>follow-up needed</v>
      </c>
      <c r="K17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60" spans="1:11">
      <c r="A1760" s="9" t="s">
        <v>1787</v>
      </c>
      <c r="B1760" s="9" t="s">
        <v>19</v>
      </c>
      <c r="C1760" s="9" t="s">
        <v>14</v>
      </c>
      <c r="D1760">
        <v>99712</v>
      </c>
      <c r="E1760">
        <v>9883</v>
      </c>
      <c r="F1760" s="9" t="s">
        <v>15</v>
      </c>
      <c r="G1760" s="9" t="s">
        <v>24</v>
      </c>
      <c r="H1760" s="9" t="s">
        <v>11</v>
      </c>
      <c r="I1760" s="9" t="str">
        <f>IF(AND(Table1_2[[#This Row],[Credit_History]]="Poor",Table1_2[[#This Row],[Loan_Amount]]&lt;50000),"HIGH RISK","SAFE")</f>
        <v>SAFE</v>
      </c>
      <c r="J1760" s="10" t="str">
        <f>IF(Table1_2[[#This Row],[Loan_Status]]="pending","follow-up needed","done")</f>
        <v>follow-up needed</v>
      </c>
      <c r="K17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61" spans="1:11">
      <c r="A1761" s="9" t="s">
        <v>1788</v>
      </c>
      <c r="B1761" s="9" t="s">
        <v>19</v>
      </c>
      <c r="C1761" s="9" t="s">
        <v>14</v>
      </c>
      <c r="D1761">
        <v>153209</v>
      </c>
      <c r="E1761">
        <v>59494</v>
      </c>
      <c r="F1761" s="9" t="s">
        <v>15</v>
      </c>
      <c r="G1761" s="9" t="s">
        <v>24</v>
      </c>
      <c r="H1761" s="9" t="s">
        <v>31</v>
      </c>
      <c r="I1761" s="9" t="str">
        <f>IF(AND(Table1_2[[#This Row],[Credit_History]]="Poor",Table1_2[[#This Row],[Loan_Amount]]&lt;50000),"HIGH RISK","SAFE")</f>
        <v>SAFE</v>
      </c>
      <c r="J1761" s="10" t="str">
        <f>IF(Table1_2[[#This Row],[Loan_Status]]="pending","follow-up needed","done")</f>
        <v>follow-up needed</v>
      </c>
      <c r="K17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62" spans="1:11">
      <c r="A1762" s="9" t="s">
        <v>1789</v>
      </c>
      <c r="B1762" s="9" t="s">
        <v>19</v>
      </c>
      <c r="C1762" s="9" t="s">
        <v>14</v>
      </c>
      <c r="D1762">
        <v>138448</v>
      </c>
      <c r="E1762">
        <v>61117</v>
      </c>
      <c r="F1762" s="9" t="s">
        <v>10</v>
      </c>
      <c r="G1762" s="9" t="s">
        <v>16</v>
      </c>
      <c r="H1762" s="9" t="s">
        <v>17</v>
      </c>
      <c r="I1762" s="9" t="str">
        <f>IF(AND(Table1_2[[#This Row],[Credit_History]]="Poor",Table1_2[[#This Row],[Loan_Amount]]&lt;50000),"HIGH RISK","SAFE")</f>
        <v>SAFE</v>
      </c>
      <c r="J1762" s="10" t="str">
        <f>IF(Table1_2[[#This Row],[Loan_Status]]="pending","follow-up needed","done")</f>
        <v>done</v>
      </c>
      <c r="K17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63" spans="1:11">
      <c r="A1763" s="9" t="s">
        <v>1790</v>
      </c>
      <c r="B1763" s="9" t="s">
        <v>36</v>
      </c>
      <c r="C1763" s="9" t="s">
        <v>9</v>
      </c>
      <c r="D1763">
        <v>147264</v>
      </c>
      <c r="E1763">
        <v>10920</v>
      </c>
      <c r="F1763" s="9" t="s">
        <v>10</v>
      </c>
      <c r="G1763" s="9" t="s">
        <v>24</v>
      </c>
      <c r="H1763" s="9" t="s">
        <v>31</v>
      </c>
      <c r="I1763" s="9" t="str">
        <f>IF(AND(Table1_2[[#This Row],[Credit_History]]="Poor",Table1_2[[#This Row],[Loan_Amount]]&lt;50000),"HIGH RISK","SAFE")</f>
        <v>HIGH RISK</v>
      </c>
      <c r="J1763" s="10" t="str">
        <f>IF(Table1_2[[#This Row],[Loan_Status]]="pending","follow-up needed","done")</f>
        <v>follow-up needed</v>
      </c>
      <c r="K17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64" spans="1:11">
      <c r="A1764" s="9" t="s">
        <v>1791</v>
      </c>
      <c r="B1764" s="9" t="s">
        <v>5032</v>
      </c>
      <c r="C1764" s="9" t="s">
        <v>11579</v>
      </c>
      <c r="D1764">
        <v>130513</v>
      </c>
      <c r="E1764">
        <v>99339</v>
      </c>
      <c r="F1764" s="9" t="s">
        <v>10</v>
      </c>
      <c r="G1764" s="9" t="s">
        <v>20</v>
      </c>
      <c r="H1764" s="9" t="s">
        <v>17</v>
      </c>
      <c r="I1764" s="9" t="str">
        <f>IF(AND(Table1_2[[#This Row],[Credit_History]]="Poor",Table1_2[[#This Row],[Loan_Amount]]&lt;50000),"HIGH RISK","SAFE")</f>
        <v>SAFE</v>
      </c>
      <c r="J1764" s="10" t="str">
        <f>IF(Table1_2[[#This Row],[Loan_Status]]="pending","follow-up needed","done")</f>
        <v>done</v>
      </c>
      <c r="K17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65" spans="1:11">
      <c r="A1765" s="9" t="s">
        <v>1792</v>
      </c>
      <c r="B1765" s="9" t="s">
        <v>5032</v>
      </c>
      <c r="C1765" s="9" t="s">
        <v>46</v>
      </c>
      <c r="D1765">
        <v>115179</v>
      </c>
      <c r="E1765">
        <v>25411</v>
      </c>
      <c r="F1765" s="9" t="s">
        <v>10</v>
      </c>
      <c r="G1765" s="9" t="s">
        <v>20</v>
      </c>
      <c r="H1765" s="9" t="s">
        <v>11</v>
      </c>
      <c r="I1765" s="9" t="str">
        <f>IF(AND(Table1_2[[#This Row],[Credit_History]]="Poor",Table1_2[[#This Row],[Loan_Amount]]&lt;50000),"HIGH RISK","SAFE")</f>
        <v>HIGH RISK</v>
      </c>
      <c r="J1765" s="10" t="str">
        <f>IF(Table1_2[[#This Row],[Loan_Status]]="pending","follow-up needed","done")</f>
        <v>done</v>
      </c>
      <c r="K17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66" spans="1:11">
      <c r="A1766" s="9" t="s">
        <v>1793</v>
      </c>
      <c r="B1766" s="9" t="s">
        <v>36</v>
      </c>
      <c r="C1766" s="9" t="s">
        <v>11579</v>
      </c>
      <c r="D1766">
        <v>127195</v>
      </c>
      <c r="E1766">
        <v>41799</v>
      </c>
      <c r="F1766" s="9" t="s">
        <v>10</v>
      </c>
      <c r="G1766" s="9" t="s">
        <v>11578</v>
      </c>
      <c r="H1766" s="9" t="s">
        <v>21</v>
      </c>
      <c r="I1766" s="9" t="str">
        <f>IF(AND(Table1_2[[#This Row],[Credit_History]]="Poor",Table1_2[[#This Row],[Loan_Amount]]&lt;50000),"HIGH RISK","SAFE")</f>
        <v>HIGH RISK</v>
      </c>
      <c r="J1766" s="10" t="str">
        <f>IF(Table1_2[[#This Row],[Loan_Status]]="pending","follow-up needed","done")</f>
        <v>follow-up needed</v>
      </c>
      <c r="K17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67" spans="1:11">
      <c r="A1767" s="9" t="s">
        <v>1794</v>
      </c>
      <c r="B1767" s="9" t="s">
        <v>5032</v>
      </c>
      <c r="C1767" s="9" t="s">
        <v>46</v>
      </c>
      <c r="D1767">
        <v>34580</v>
      </c>
      <c r="E1767">
        <v>49082</v>
      </c>
      <c r="F1767" s="9" t="s">
        <v>15</v>
      </c>
      <c r="G1767" s="9" t="s">
        <v>16</v>
      </c>
      <c r="H1767" s="9" t="s">
        <v>31</v>
      </c>
      <c r="I1767" s="9" t="str">
        <f>IF(AND(Table1_2[[#This Row],[Credit_History]]="Poor",Table1_2[[#This Row],[Loan_Amount]]&lt;50000),"HIGH RISK","SAFE")</f>
        <v>SAFE</v>
      </c>
      <c r="J1767" s="10" t="str">
        <f>IF(Table1_2[[#This Row],[Loan_Status]]="pending","follow-up needed","done")</f>
        <v>done</v>
      </c>
      <c r="K17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68" spans="1:11">
      <c r="A1768" s="9" t="s">
        <v>1795</v>
      </c>
      <c r="B1768" s="9" t="s">
        <v>19</v>
      </c>
      <c r="C1768" s="9" t="s">
        <v>11579</v>
      </c>
      <c r="D1768">
        <v>169162</v>
      </c>
      <c r="E1768">
        <v>95319</v>
      </c>
      <c r="F1768" s="9" t="s">
        <v>10</v>
      </c>
      <c r="G1768" s="9" t="s">
        <v>16</v>
      </c>
      <c r="H1768" s="9" t="s">
        <v>31</v>
      </c>
      <c r="I1768" s="9" t="str">
        <f>IF(AND(Table1_2[[#This Row],[Credit_History]]="Poor",Table1_2[[#This Row],[Loan_Amount]]&lt;50000),"HIGH RISK","SAFE")</f>
        <v>SAFE</v>
      </c>
      <c r="J1768" s="10" t="str">
        <f>IF(Table1_2[[#This Row],[Loan_Status]]="pending","follow-up needed","done")</f>
        <v>done</v>
      </c>
      <c r="K17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69" spans="1:11">
      <c r="A1769" s="9" t="s">
        <v>1796</v>
      </c>
      <c r="B1769" s="9" t="s">
        <v>36</v>
      </c>
      <c r="C1769" s="9" t="s">
        <v>9</v>
      </c>
      <c r="D1769">
        <v>59473</v>
      </c>
      <c r="E1769">
        <v>21766</v>
      </c>
      <c r="F1769" s="9" t="s">
        <v>10</v>
      </c>
      <c r="G1769" s="9" t="s">
        <v>16</v>
      </c>
      <c r="H1769" s="9" t="s">
        <v>11</v>
      </c>
      <c r="I1769" s="9" t="str">
        <f>IF(AND(Table1_2[[#This Row],[Credit_History]]="Poor",Table1_2[[#This Row],[Loan_Amount]]&lt;50000),"HIGH RISK","SAFE")</f>
        <v>HIGH RISK</v>
      </c>
      <c r="J1769" s="10" t="str">
        <f>IF(Table1_2[[#This Row],[Loan_Status]]="pending","follow-up needed","done")</f>
        <v>done</v>
      </c>
      <c r="K17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70" spans="1:11">
      <c r="A1770" s="9" t="s">
        <v>1797</v>
      </c>
      <c r="B1770" s="9" t="s">
        <v>36</v>
      </c>
      <c r="C1770" s="9" t="s">
        <v>11579</v>
      </c>
      <c r="D1770">
        <v>147102</v>
      </c>
      <c r="E1770">
        <v>83636</v>
      </c>
      <c r="F1770" s="9" t="s">
        <v>15</v>
      </c>
      <c r="G1770" s="9" t="s">
        <v>16</v>
      </c>
      <c r="H1770" s="9" t="s">
        <v>31</v>
      </c>
      <c r="I1770" s="9" t="str">
        <f>IF(AND(Table1_2[[#This Row],[Credit_History]]="Poor",Table1_2[[#This Row],[Loan_Amount]]&lt;50000),"HIGH RISK","SAFE")</f>
        <v>SAFE</v>
      </c>
      <c r="J1770" s="10" t="str">
        <f>IF(Table1_2[[#This Row],[Loan_Status]]="pending","follow-up needed","done")</f>
        <v>done</v>
      </c>
      <c r="K177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771" spans="1:11">
      <c r="A1771" s="9" t="s">
        <v>1798</v>
      </c>
      <c r="B1771" s="9" t="s">
        <v>5032</v>
      </c>
      <c r="C1771" s="9" t="s">
        <v>46</v>
      </c>
      <c r="D1771">
        <v>23895</v>
      </c>
      <c r="E1771">
        <v>90743</v>
      </c>
      <c r="F1771" s="9" t="s">
        <v>10</v>
      </c>
      <c r="G1771" s="9" t="s">
        <v>24</v>
      </c>
      <c r="H1771" s="9" t="s">
        <v>21</v>
      </c>
      <c r="I1771" s="9" t="str">
        <f>IF(AND(Table1_2[[#This Row],[Credit_History]]="Poor",Table1_2[[#This Row],[Loan_Amount]]&lt;50000),"HIGH RISK","SAFE")</f>
        <v>SAFE</v>
      </c>
      <c r="J1771" s="10" t="str">
        <f>IF(Table1_2[[#This Row],[Loan_Status]]="pending","follow-up needed","done")</f>
        <v>follow-up needed</v>
      </c>
      <c r="K17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72" spans="1:11">
      <c r="A1772" s="9" t="s">
        <v>1799</v>
      </c>
      <c r="B1772" s="9" t="s">
        <v>36</v>
      </c>
      <c r="C1772" s="9" t="s">
        <v>11579</v>
      </c>
      <c r="D1772">
        <v>166382</v>
      </c>
      <c r="E1772">
        <v>69130</v>
      </c>
      <c r="F1772" s="9" t="s">
        <v>10</v>
      </c>
      <c r="G1772" s="9" t="s">
        <v>20</v>
      </c>
      <c r="H1772" s="9" t="s">
        <v>11</v>
      </c>
      <c r="I1772" s="9" t="str">
        <f>IF(AND(Table1_2[[#This Row],[Credit_History]]="Poor",Table1_2[[#This Row],[Loan_Amount]]&lt;50000),"HIGH RISK","SAFE")</f>
        <v>SAFE</v>
      </c>
      <c r="J1772" s="10" t="str">
        <f>IF(Table1_2[[#This Row],[Loan_Status]]="pending","follow-up needed","done")</f>
        <v>done</v>
      </c>
      <c r="K17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73" spans="1:11">
      <c r="A1773" s="9" t="s">
        <v>1800</v>
      </c>
      <c r="B1773" s="9" t="s">
        <v>19</v>
      </c>
      <c r="C1773" s="9" t="s">
        <v>14</v>
      </c>
      <c r="D1773">
        <v>91360</v>
      </c>
      <c r="E1773">
        <v>38350</v>
      </c>
      <c r="F1773" s="9" t="s">
        <v>15</v>
      </c>
      <c r="G1773" s="9" t="s">
        <v>11578</v>
      </c>
      <c r="H1773" s="9" t="s">
        <v>21</v>
      </c>
      <c r="I1773" s="9" t="str">
        <f>IF(AND(Table1_2[[#This Row],[Credit_History]]="Poor",Table1_2[[#This Row],[Loan_Amount]]&lt;50000),"HIGH RISK","SAFE")</f>
        <v>SAFE</v>
      </c>
      <c r="J1773" s="10" t="str">
        <f>IF(Table1_2[[#This Row],[Loan_Status]]="pending","follow-up needed","done")</f>
        <v>follow-up needed</v>
      </c>
      <c r="K17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74" spans="1:11">
      <c r="A1774" s="9" t="s">
        <v>1801</v>
      </c>
      <c r="B1774" s="9" t="s">
        <v>36</v>
      </c>
      <c r="C1774" s="9" t="s">
        <v>46</v>
      </c>
      <c r="D1774">
        <v>163255</v>
      </c>
      <c r="E1774">
        <v>58506</v>
      </c>
      <c r="F1774" s="9" t="s">
        <v>15</v>
      </c>
      <c r="G1774" s="9" t="s">
        <v>20</v>
      </c>
      <c r="H1774" s="9" t="s">
        <v>17</v>
      </c>
      <c r="I1774" s="9" t="str">
        <f>IF(AND(Table1_2[[#This Row],[Credit_History]]="Poor",Table1_2[[#This Row],[Loan_Amount]]&lt;50000),"HIGH RISK","SAFE")</f>
        <v>SAFE</v>
      </c>
      <c r="J1774" s="10" t="str">
        <f>IF(Table1_2[[#This Row],[Loan_Status]]="pending","follow-up needed","done")</f>
        <v>done</v>
      </c>
      <c r="K17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75" spans="1:11">
      <c r="A1775" s="9" t="s">
        <v>1802</v>
      </c>
      <c r="B1775" s="9" t="s">
        <v>19</v>
      </c>
      <c r="C1775" s="9" t="s">
        <v>9</v>
      </c>
      <c r="D1775">
        <v>150643</v>
      </c>
      <c r="E1775">
        <v>48880</v>
      </c>
      <c r="F1775" s="9" t="s">
        <v>10</v>
      </c>
      <c r="G1775" s="9" t="s">
        <v>11578</v>
      </c>
      <c r="H1775" s="9" t="s">
        <v>11</v>
      </c>
      <c r="I1775" s="9" t="str">
        <f>IF(AND(Table1_2[[#This Row],[Credit_History]]="Poor",Table1_2[[#This Row],[Loan_Amount]]&lt;50000),"HIGH RISK","SAFE")</f>
        <v>HIGH RISK</v>
      </c>
      <c r="J1775" s="10" t="str">
        <f>IF(Table1_2[[#This Row],[Loan_Status]]="pending","follow-up needed","done")</f>
        <v>follow-up needed</v>
      </c>
      <c r="K17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76" spans="1:11">
      <c r="A1776" s="9" t="s">
        <v>1803</v>
      </c>
      <c r="B1776" s="9" t="s">
        <v>19</v>
      </c>
      <c r="C1776" s="9" t="s">
        <v>14</v>
      </c>
      <c r="D1776">
        <v>124393</v>
      </c>
      <c r="E1776">
        <v>71903</v>
      </c>
      <c r="F1776" s="9" t="s">
        <v>15</v>
      </c>
      <c r="G1776" s="9" t="s">
        <v>24</v>
      </c>
      <c r="H1776" s="9" t="s">
        <v>11</v>
      </c>
      <c r="I1776" s="9" t="str">
        <f>IF(AND(Table1_2[[#This Row],[Credit_History]]="Poor",Table1_2[[#This Row],[Loan_Amount]]&lt;50000),"HIGH RISK","SAFE")</f>
        <v>SAFE</v>
      </c>
      <c r="J1776" s="10" t="str">
        <f>IF(Table1_2[[#This Row],[Loan_Status]]="pending","follow-up needed","done")</f>
        <v>follow-up needed</v>
      </c>
      <c r="K17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77" spans="1:11">
      <c r="A1777" s="9" t="s">
        <v>1804</v>
      </c>
      <c r="B1777" s="9" t="s">
        <v>19</v>
      </c>
      <c r="C1777" s="9" t="s">
        <v>11579</v>
      </c>
      <c r="D1777">
        <v>28368</v>
      </c>
      <c r="E1777">
        <v>37774</v>
      </c>
      <c r="F1777" s="9" t="s">
        <v>10</v>
      </c>
      <c r="G1777" s="9" t="s">
        <v>16</v>
      </c>
      <c r="H1777" s="9" t="s">
        <v>17</v>
      </c>
      <c r="I1777" s="9" t="str">
        <f>IF(AND(Table1_2[[#This Row],[Credit_History]]="Poor",Table1_2[[#This Row],[Loan_Amount]]&lt;50000),"HIGH RISK","SAFE")</f>
        <v>HIGH RISK</v>
      </c>
      <c r="J1777" s="10" t="str">
        <f>IF(Table1_2[[#This Row],[Loan_Status]]="pending","follow-up needed","done")</f>
        <v>done</v>
      </c>
      <c r="K17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78" spans="1:11">
      <c r="A1778" s="9" t="s">
        <v>1805</v>
      </c>
      <c r="B1778" s="9" t="s">
        <v>36</v>
      </c>
      <c r="C1778" s="9" t="s">
        <v>9</v>
      </c>
      <c r="D1778">
        <v>174547</v>
      </c>
      <c r="E1778">
        <v>6045</v>
      </c>
      <c r="F1778" s="9" t="s">
        <v>10</v>
      </c>
      <c r="G1778" s="9" t="s">
        <v>20</v>
      </c>
      <c r="H1778" s="9" t="s">
        <v>31</v>
      </c>
      <c r="I1778" s="9" t="str">
        <f>IF(AND(Table1_2[[#This Row],[Credit_History]]="Poor",Table1_2[[#This Row],[Loan_Amount]]&lt;50000),"HIGH RISK","SAFE")</f>
        <v>HIGH RISK</v>
      </c>
      <c r="J1778" s="10" t="str">
        <f>IF(Table1_2[[#This Row],[Loan_Status]]="pending","follow-up needed","done")</f>
        <v>done</v>
      </c>
      <c r="K17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79" spans="1:11">
      <c r="A1779" s="9" t="s">
        <v>1806</v>
      </c>
      <c r="B1779" s="9" t="s">
        <v>36</v>
      </c>
      <c r="C1779" s="9" t="s">
        <v>11579</v>
      </c>
      <c r="D1779">
        <v>97345</v>
      </c>
      <c r="E1779">
        <v>71108</v>
      </c>
      <c r="F1779" s="9" t="s">
        <v>15</v>
      </c>
      <c r="G1779" s="9" t="s">
        <v>20</v>
      </c>
      <c r="H1779" s="9" t="s">
        <v>11</v>
      </c>
      <c r="I1779" s="9" t="str">
        <f>IF(AND(Table1_2[[#This Row],[Credit_History]]="Poor",Table1_2[[#This Row],[Loan_Amount]]&lt;50000),"HIGH RISK","SAFE")</f>
        <v>SAFE</v>
      </c>
      <c r="J1779" s="10" t="str">
        <f>IF(Table1_2[[#This Row],[Loan_Status]]="pending","follow-up needed","done")</f>
        <v>done</v>
      </c>
      <c r="K17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80" spans="1:11">
      <c r="A1780" s="9" t="s">
        <v>1807</v>
      </c>
      <c r="B1780" s="9" t="s">
        <v>5032</v>
      </c>
      <c r="C1780" s="9" t="s">
        <v>14</v>
      </c>
      <c r="D1780">
        <v>100095</v>
      </c>
      <c r="E1780">
        <v>60197</v>
      </c>
      <c r="F1780" s="9" t="s">
        <v>15</v>
      </c>
      <c r="G1780" s="9" t="s">
        <v>11578</v>
      </c>
      <c r="H1780" s="9" t="s">
        <v>11</v>
      </c>
      <c r="I1780" s="9" t="str">
        <f>IF(AND(Table1_2[[#This Row],[Credit_History]]="Poor",Table1_2[[#This Row],[Loan_Amount]]&lt;50000),"HIGH RISK","SAFE")</f>
        <v>SAFE</v>
      </c>
      <c r="J1780" s="10" t="str">
        <f>IF(Table1_2[[#This Row],[Loan_Status]]="pending","follow-up needed","done")</f>
        <v>follow-up needed</v>
      </c>
      <c r="K17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81" spans="1:11">
      <c r="A1781" s="9" t="s">
        <v>1808</v>
      </c>
      <c r="B1781" s="9" t="s">
        <v>19</v>
      </c>
      <c r="C1781" s="9" t="s">
        <v>9</v>
      </c>
      <c r="D1781">
        <v>78306</v>
      </c>
      <c r="E1781">
        <v>47964</v>
      </c>
      <c r="F1781" s="9" t="s">
        <v>10</v>
      </c>
      <c r="G1781" s="9" t="s">
        <v>24</v>
      </c>
      <c r="H1781" s="9" t="s">
        <v>11</v>
      </c>
      <c r="I1781" s="9" t="str">
        <f>IF(AND(Table1_2[[#This Row],[Credit_History]]="Poor",Table1_2[[#This Row],[Loan_Amount]]&lt;50000),"HIGH RISK","SAFE")</f>
        <v>HIGH RISK</v>
      </c>
      <c r="J1781" s="10" t="str">
        <f>IF(Table1_2[[#This Row],[Loan_Status]]="pending","follow-up needed","done")</f>
        <v>follow-up needed</v>
      </c>
      <c r="K17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82" spans="1:11">
      <c r="A1782" s="9" t="s">
        <v>1809</v>
      </c>
      <c r="B1782" s="9" t="s">
        <v>19</v>
      </c>
      <c r="C1782" s="9" t="s">
        <v>11579</v>
      </c>
      <c r="D1782">
        <v>173024</v>
      </c>
      <c r="E1782">
        <v>31966</v>
      </c>
      <c r="F1782" s="9" t="s">
        <v>10</v>
      </c>
      <c r="G1782" s="9" t="s">
        <v>24</v>
      </c>
      <c r="H1782" s="9" t="s">
        <v>11</v>
      </c>
      <c r="I1782" s="9" t="str">
        <f>IF(AND(Table1_2[[#This Row],[Credit_History]]="Poor",Table1_2[[#This Row],[Loan_Amount]]&lt;50000),"HIGH RISK","SAFE")</f>
        <v>HIGH RISK</v>
      </c>
      <c r="J1782" s="10" t="str">
        <f>IF(Table1_2[[#This Row],[Loan_Status]]="pending","follow-up needed","done")</f>
        <v>follow-up needed</v>
      </c>
      <c r="K17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83" spans="1:11">
      <c r="A1783" s="9" t="s">
        <v>1810</v>
      </c>
      <c r="B1783" s="9" t="s">
        <v>19</v>
      </c>
      <c r="C1783" s="9" t="s">
        <v>9</v>
      </c>
      <c r="D1783">
        <v>163429</v>
      </c>
      <c r="E1783">
        <v>90968</v>
      </c>
      <c r="F1783" s="9" t="s">
        <v>10</v>
      </c>
      <c r="G1783" s="9" t="s">
        <v>11578</v>
      </c>
      <c r="H1783" s="9" t="s">
        <v>11</v>
      </c>
      <c r="I1783" s="9" t="str">
        <f>IF(AND(Table1_2[[#This Row],[Credit_History]]="Poor",Table1_2[[#This Row],[Loan_Amount]]&lt;50000),"HIGH RISK","SAFE")</f>
        <v>SAFE</v>
      </c>
      <c r="J1783" s="10" t="str">
        <f>IF(Table1_2[[#This Row],[Loan_Status]]="pending","follow-up needed","done")</f>
        <v>follow-up needed</v>
      </c>
      <c r="K17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84" spans="1:11">
      <c r="A1784" s="9" t="s">
        <v>1811</v>
      </c>
      <c r="B1784" s="9" t="s">
        <v>5032</v>
      </c>
      <c r="C1784" s="9" t="s">
        <v>46</v>
      </c>
      <c r="D1784">
        <v>140208</v>
      </c>
      <c r="E1784">
        <v>26429</v>
      </c>
      <c r="F1784" s="9" t="s">
        <v>15</v>
      </c>
      <c r="G1784" s="9" t="s">
        <v>20</v>
      </c>
      <c r="H1784" s="9" t="s">
        <v>17</v>
      </c>
      <c r="I1784" s="9" t="str">
        <f>IF(AND(Table1_2[[#This Row],[Credit_History]]="Poor",Table1_2[[#This Row],[Loan_Amount]]&lt;50000),"HIGH RISK","SAFE")</f>
        <v>SAFE</v>
      </c>
      <c r="J1784" s="10" t="str">
        <f>IF(Table1_2[[#This Row],[Loan_Status]]="pending","follow-up needed","done")</f>
        <v>done</v>
      </c>
      <c r="K17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85" spans="1:11">
      <c r="A1785" s="9" t="s">
        <v>1812</v>
      </c>
      <c r="B1785" s="9" t="s">
        <v>5032</v>
      </c>
      <c r="C1785" s="9" t="s">
        <v>11579</v>
      </c>
      <c r="D1785">
        <v>61181</v>
      </c>
      <c r="E1785">
        <v>90482</v>
      </c>
      <c r="F1785" s="9" t="s">
        <v>10</v>
      </c>
      <c r="G1785" s="9" t="s">
        <v>20</v>
      </c>
      <c r="H1785" s="9" t="s">
        <v>31</v>
      </c>
      <c r="I1785" s="9" t="str">
        <f>IF(AND(Table1_2[[#This Row],[Credit_History]]="Poor",Table1_2[[#This Row],[Loan_Amount]]&lt;50000),"HIGH RISK","SAFE")</f>
        <v>SAFE</v>
      </c>
      <c r="J1785" s="10" t="str">
        <f>IF(Table1_2[[#This Row],[Loan_Status]]="pending","follow-up needed","done")</f>
        <v>done</v>
      </c>
      <c r="K17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86" spans="1:11">
      <c r="A1786" s="9" t="s">
        <v>1813</v>
      </c>
      <c r="B1786" s="9" t="s">
        <v>5032</v>
      </c>
      <c r="C1786" s="9" t="s">
        <v>9</v>
      </c>
      <c r="D1786">
        <v>81477</v>
      </c>
      <c r="E1786">
        <v>69639</v>
      </c>
      <c r="F1786" s="9" t="s">
        <v>10</v>
      </c>
      <c r="G1786" s="9" t="s">
        <v>20</v>
      </c>
      <c r="H1786" s="9" t="s">
        <v>11</v>
      </c>
      <c r="I1786" s="9" t="str">
        <f>IF(AND(Table1_2[[#This Row],[Credit_History]]="Poor",Table1_2[[#This Row],[Loan_Amount]]&lt;50000),"HIGH RISK","SAFE")</f>
        <v>SAFE</v>
      </c>
      <c r="J1786" s="10" t="str">
        <f>IF(Table1_2[[#This Row],[Loan_Status]]="pending","follow-up needed","done")</f>
        <v>done</v>
      </c>
      <c r="K17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87" spans="1:11">
      <c r="A1787" s="9" t="s">
        <v>1814</v>
      </c>
      <c r="B1787" s="9" t="s">
        <v>36</v>
      </c>
      <c r="C1787" s="9" t="s">
        <v>9</v>
      </c>
      <c r="D1787">
        <v>194197</v>
      </c>
      <c r="E1787">
        <v>22191</v>
      </c>
      <c r="F1787" s="9" t="s">
        <v>10</v>
      </c>
      <c r="G1787" s="9" t="s">
        <v>20</v>
      </c>
      <c r="H1787" s="9" t="s">
        <v>11</v>
      </c>
      <c r="I1787" s="9" t="str">
        <f>IF(AND(Table1_2[[#This Row],[Credit_History]]="Poor",Table1_2[[#This Row],[Loan_Amount]]&lt;50000),"HIGH RISK","SAFE")</f>
        <v>HIGH RISK</v>
      </c>
      <c r="J1787" s="10" t="str">
        <f>IF(Table1_2[[#This Row],[Loan_Status]]="pending","follow-up needed","done")</f>
        <v>done</v>
      </c>
      <c r="K17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88" spans="1:11">
      <c r="A1788" s="9" t="s">
        <v>1815</v>
      </c>
      <c r="B1788" s="9" t="s">
        <v>5032</v>
      </c>
      <c r="C1788" s="9" t="s">
        <v>11579</v>
      </c>
      <c r="D1788">
        <v>183899</v>
      </c>
      <c r="E1788">
        <v>84667</v>
      </c>
      <c r="F1788" s="9" t="s">
        <v>15</v>
      </c>
      <c r="G1788" s="9" t="s">
        <v>20</v>
      </c>
      <c r="H1788" s="9" t="s">
        <v>11</v>
      </c>
      <c r="I1788" s="9" t="str">
        <f>IF(AND(Table1_2[[#This Row],[Credit_History]]="Poor",Table1_2[[#This Row],[Loan_Amount]]&lt;50000),"HIGH RISK","SAFE")</f>
        <v>SAFE</v>
      </c>
      <c r="J1788" s="10" t="str">
        <f>IF(Table1_2[[#This Row],[Loan_Status]]="pending","follow-up needed","done")</f>
        <v>done</v>
      </c>
      <c r="K17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89" spans="1:11">
      <c r="A1789" s="9" t="s">
        <v>1816</v>
      </c>
      <c r="B1789" s="9" t="s">
        <v>5032</v>
      </c>
      <c r="C1789" s="9" t="s">
        <v>46</v>
      </c>
      <c r="D1789">
        <v>39998</v>
      </c>
      <c r="E1789">
        <v>25536</v>
      </c>
      <c r="F1789" s="9" t="s">
        <v>10</v>
      </c>
      <c r="G1789" s="9" t="s">
        <v>24</v>
      </c>
      <c r="H1789" s="9" t="s">
        <v>11</v>
      </c>
      <c r="I1789" s="9" t="str">
        <f>IF(AND(Table1_2[[#This Row],[Credit_History]]="Poor",Table1_2[[#This Row],[Loan_Amount]]&lt;50000),"HIGH RISK","SAFE")</f>
        <v>HIGH RISK</v>
      </c>
      <c r="J1789" s="10" t="str">
        <f>IF(Table1_2[[#This Row],[Loan_Status]]="pending","follow-up needed","done")</f>
        <v>follow-up needed</v>
      </c>
      <c r="K17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90" spans="1:11">
      <c r="A1790" s="9" t="s">
        <v>1817</v>
      </c>
      <c r="B1790" s="9" t="s">
        <v>36</v>
      </c>
      <c r="C1790" s="9" t="s">
        <v>11579</v>
      </c>
      <c r="D1790">
        <v>63203</v>
      </c>
      <c r="E1790">
        <v>45640</v>
      </c>
      <c r="F1790" s="9" t="s">
        <v>10</v>
      </c>
      <c r="G1790" s="9" t="s">
        <v>11578</v>
      </c>
      <c r="H1790" s="9" t="s">
        <v>11</v>
      </c>
      <c r="I1790" s="9" t="str">
        <f>IF(AND(Table1_2[[#This Row],[Credit_History]]="Poor",Table1_2[[#This Row],[Loan_Amount]]&lt;50000),"HIGH RISK","SAFE")</f>
        <v>HIGH RISK</v>
      </c>
      <c r="J1790" s="10" t="str">
        <f>IF(Table1_2[[#This Row],[Loan_Status]]="pending","follow-up needed","done")</f>
        <v>follow-up needed</v>
      </c>
      <c r="K17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91" spans="1:11">
      <c r="A1791" s="9" t="s">
        <v>1818</v>
      </c>
      <c r="B1791" s="9" t="s">
        <v>5032</v>
      </c>
      <c r="C1791" s="9" t="s">
        <v>14</v>
      </c>
      <c r="D1791">
        <v>105018</v>
      </c>
      <c r="E1791">
        <v>7383</v>
      </c>
      <c r="F1791" s="9" t="s">
        <v>10</v>
      </c>
      <c r="G1791" s="9" t="s">
        <v>16</v>
      </c>
      <c r="H1791" s="9" t="s">
        <v>21</v>
      </c>
      <c r="I1791" s="9" t="str">
        <f>IF(AND(Table1_2[[#This Row],[Credit_History]]="Poor",Table1_2[[#This Row],[Loan_Amount]]&lt;50000),"HIGH RISK","SAFE")</f>
        <v>HIGH RISK</v>
      </c>
      <c r="J1791" s="10" t="str">
        <f>IF(Table1_2[[#This Row],[Loan_Status]]="pending","follow-up needed","done")</f>
        <v>done</v>
      </c>
      <c r="K17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92" spans="1:11">
      <c r="A1792" s="9" t="s">
        <v>1819</v>
      </c>
      <c r="B1792" s="9" t="s">
        <v>5032</v>
      </c>
      <c r="C1792" s="9" t="s">
        <v>9</v>
      </c>
      <c r="D1792">
        <v>97492</v>
      </c>
      <c r="E1792">
        <v>37391</v>
      </c>
      <c r="F1792" s="9" t="s">
        <v>10</v>
      </c>
      <c r="G1792" s="9" t="s">
        <v>20</v>
      </c>
      <c r="H1792" s="9" t="s">
        <v>11</v>
      </c>
      <c r="I1792" s="9" t="str">
        <f>IF(AND(Table1_2[[#This Row],[Credit_History]]="Poor",Table1_2[[#This Row],[Loan_Amount]]&lt;50000),"HIGH RISK","SAFE")</f>
        <v>HIGH RISK</v>
      </c>
      <c r="J1792" s="10" t="str">
        <f>IF(Table1_2[[#This Row],[Loan_Status]]="pending","follow-up needed","done")</f>
        <v>done</v>
      </c>
      <c r="K17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93" spans="1:11">
      <c r="A1793" s="9" t="s">
        <v>1820</v>
      </c>
      <c r="B1793" s="9" t="s">
        <v>19</v>
      </c>
      <c r="C1793" s="9" t="s">
        <v>46</v>
      </c>
      <c r="D1793">
        <v>29071</v>
      </c>
      <c r="E1793">
        <v>35182</v>
      </c>
      <c r="F1793" s="9" t="s">
        <v>10</v>
      </c>
      <c r="G1793" s="9" t="s">
        <v>24</v>
      </c>
      <c r="H1793" s="9" t="s">
        <v>11</v>
      </c>
      <c r="I1793" s="9" t="str">
        <f>IF(AND(Table1_2[[#This Row],[Credit_History]]="Poor",Table1_2[[#This Row],[Loan_Amount]]&lt;50000),"HIGH RISK","SAFE")</f>
        <v>HIGH RISK</v>
      </c>
      <c r="J1793" s="10" t="str">
        <f>IF(Table1_2[[#This Row],[Loan_Status]]="pending","follow-up needed","done")</f>
        <v>follow-up needed</v>
      </c>
      <c r="K17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94" spans="1:11">
      <c r="A1794" s="9" t="s">
        <v>1821</v>
      </c>
      <c r="B1794" s="9" t="s">
        <v>36</v>
      </c>
      <c r="C1794" s="9" t="s">
        <v>11579</v>
      </c>
      <c r="D1794">
        <v>27220</v>
      </c>
      <c r="E1794">
        <v>13708</v>
      </c>
      <c r="F1794" s="9" t="s">
        <v>10</v>
      </c>
      <c r="G1794" s="9" t="s">
        <v>24</v>
      </c>
      <c r="H1794" s="9" t="s">
        <v>21</v>
      </c>
      <c r="I1794" s="9" t="str">
        <f>IF(AND(Table1_2[[#This Row],[Credit_History]]="Poor",Table1_2[[#This Row],[Loan_Amount]]&lt;50000),"HIGH RISK","SAFE")</f>
        <v>HIGH RISK</v>
      </c>
      <c r="J1794" s="10" t="str">
        <f>IF(Table1_2[[#This Row],[Loan_Status]]="pending","follow-up needed","done")</f>
        <v>follow-up needed</v>
      </c>
      <c r="K17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95" spans="1:11">
      <c r="A1795" s="9" t="s">
        <v>1822</v>
      </c>
      <c r="B1795" s="9" t="s">
        <v>36</v>
      </c>
      <c r="C1795" s="9" t="s">
        <v>9</v>
      </c>
      <c r="D1795">
        <v>22708</v>
      </c>
      <c r="E1795">
        <v>16908</v>
      </c>
      <c r="F1795" s="9" t="s">
        <v>10</v>
      </c>
      <c r="G1795" s="9" t="s">
        <v>16</v>
      </c>
      <c r="H1795" s="9" t="s">
        <v>31</v>
      </c>
      <c r="I1795" s="9" t="str">
        <f>IF(AND(Table1_2[[#This Row],[Credit_History]]="Poor",Table1_2[[#This Row],[Loan_Amount]]&lt;50000),"HIGH RISK","SAFE")</f>
        <v>HIGH RISK</v>
      </c>
      <c r="J1795" s="10" t="str">
        <f>IF(Table1_2[[#This Row],[Loan_Status]]="pending","follow-up needed","done")</f>
        <v>done</v>
      </c>
      <c r="K17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96" spans="1:11">
      <c r="A1796" s="9" t="s">
        <v>1823</v>
      </c>
      <c r="B1796" s="9" t="s">
        <v>36</v>
      </c>
      <c r="C1796" s="9" t="s">
        <v>14</v>
      </c>
      <c r="D1796">
        <v>100761</v>
      </c>
      <c r="E1796">
        <v>27204</v>
      </c>
      <c r="F1796" s="9" t="s">
        <v>10</v>
      </c>
      <c r="G1796" s="9" t="s">
        <v>11578</v>
      </c>
      <c r="H1796" s="9" t="s">
        <v>11</v>
      </c>
      <c r="I1796" s="9" t="str">
        <f>IF(AND(Table1_2[[#This Row],[Credit_History]]="Poor",Table1_2[[#This Row],[Loan_Amount]]&lt;50000),"HIGH RISK","SAFE")</f>
        <v>HIGH RISK</v>
      </c>
      <c r="J1796" s="10" t="str">
        <f>IF(Table1_2[[#This Row],[Loan_Status]]="pending","follow-up needed","done")</f>
        <v>follow-up needed</v>
      </c>
      <c r="K17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97" spans="1:11">
      <c r="A1797" s="9" t="s">
        <v>1824</v>
      </c>
      <c r="B1797" s="9" t="s">
        <v>36</v>
      </c>
      <c r="C1797" s="9" t="s">
        <v>9</v>
      </c>
      <c r="D1797">
        <v>174646</v>
      </c>
      <c r="E1797">
        <v>10156</v>
      </c>
      <c r="F1797" s="9" t="s">
        <v>10</v>
      </c>
      <c r="G1797" s="9" t="s">
        <v>24</v>
      </c>
      <c r="H1797" s="9" t="s">
        <v>11</v>
      </c>
      <c r="I1797" s="9" t="str">
        <f>IF(AND(Table1_2[[#This Row],[Credit_History]]="Poor",Table1_2[[#This Row],[Loan_Amount]]&lt;50000),"HIGH RISK","SAFE")</f>
        <v>HIGH RISK</v>
      </c>
      <c r="J1797" s="10" t="str">
        <f>IF(Table1_2[[#This Row],[Loan_Status]]="pending","follow-up needed","done")</f>
        <v>follow-up needed</v>
      </c>
      <c r="K17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98" spans="1:11">
      <c r="A1798" s="9" t="s">
        <v>1825</v>
      </c>
      <c r="B1798" s="9" t="s">
        <v>36</v>
      </c>
      <c r="C1798" s="9" t="s">
        <v>11579</v>
      </c>
      <c r="D1798">
        <v>15036</v>
      </c>
      <c r="E1798">
        <v>84225</v>
      </c>
      <c r="F1798" s="9" t="s">
        <v>10</v>
      </c>
      <c r="G1798" s="9" t="s">
        <v>24</v>
      </c>
      <c r="H1798" s="9" t="s">
        <v>17</v>
      </c>
      <c r="I1798" s="9" t="str">
        <f>IF(AND(Table1_2[[#This Row],[Credit_History]]="Poor",Table1_2[[#This Row],[Loan_Amount]]&lt;50000),"HIGH RISK","SAFE")</f>
        <v>SAFE</v>
      </c>
      <c r="J1798" s="10" t="str">
        <f>IF(Table1_2[[#This Row],[Loan_Status]]="pending","follow-up needed","done")</f>
        <v>follow-up needed</v>
      </c>
      <c r="K17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799" spans="1:11">
      <c r="A1799" s="9" t="s">
        <v>1826</v>
      </c>
      <c r="B1799" s="9" t="s">
        <v>36</v>
      </c>
      <c r="C1799" s="9" t="s">
        <v>46</v>
      </c>
      <c r="D1799">
        <v>178638</v>
      </c>
      <c r="E1799">
        <v>74327</v>
      </c>
      <c r="F1799" s="9" t="s">
        <v>10</v>
      </c>
      <c r="G1799" s="9" t="s">
        <v>24</v>
      </c>
      <c r="H1799" s="9" t="s">
        <v>31</v>
      </c>
      <c r="I1799" s="9" t="str">
        <f>IF(AND(Table1_2[[#This Row],[Credit_History]]="Poor",Table1_2[[#This Row],[Loan_Amount]]&lt;50000),"HIGH RISK","SAFE")</f>
        <v>SAFE</v>
      </c>
      <c r="J1799" s="10" t="str">
        <f>IF(Table1_2[[#This Row],[Loan_Status]]="pending","follow-up needed","done")</f>
        <v>follow-up needed</v>
      </c>
      <c r="K17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00" spans="1:11">
      <c r="A1800" s="9" t="s">
        <v>1827</v>
      </c>
      <c r="B1800" s="9" t="s">
        <v>19</v>
      </c>
      <c r="C1800" s="9" t="s">
        <v>14</v>
      </c>
      <c r="D1800">
        <v>194727</v>
      </c>
      <c r="E1800">
        <v>32455</v>
      </c>
      <c r="F1800" s="9" t="s">
        <v>10</v>
      </c>
      <c r="G1800" s="9" t="s">
        <v>16</v>
      </c>
      <c r="H1800" s="9" t="s">
        <v>21</v>
      </c>
      <c r="I1800" s="9" t="str">
        <f>IF(AND(Table1_2[[#This Row],[Credit_History]]="Poor",Table1_2[[#This Row],[Loan_Amount]]&lt;50000),"HIGH RISK","SAFE")</f>
        <v>HIGH RISK</v>
      </c>
      <c r="J1800" s="10" t="str">
        <f>IF(Table1_2[[#This Row],[Loan_Status]]="pending","follow-up needed","done")</f>
        <v>done</v>
      </c>
      <c r="K18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01" spans="1:11">
      <c r="A1801" s="9" t="s">
        <v>1828</v>
      </c>
      <c r="B1801" s="9" t="s">
        <v>36</v>
      </c>
      <c r="C1801" s="9" t="s">
        <v>11579</v>
      </c>
      <c r="D1801">
        <v>152895</v>
      </c>
      <c r="E1801">
        <v>23214</v>
      </c>
      <c r="F1801" s="9" t="s">
        <v>10</v>
      </c>
      <c r="G1801" s="9" t="s">
        <v>20</v>
      </c>
      <c r="H1801" s="9" t="s">
        <v>11</v>
      </c>
      <c r="I1801" s="9" t="str">
        <f>IF(AND(Table1_2[[#This Row],[Credit_History]]="Poor",Table1_2[[#This Row],[Loan_Amount]]&lt;50000),"HIGH RISK","SAFE")</f>
        <v>HIGH RISK</v>
      </c>
      <c r="J1801" s="10" t="str">
        <f>IF(Table1_2[[#This Row],[Loan_Status]]="pending","follow-up needed","done")</f>
        <v>done</v>
      </c>
      <c r="K18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02" spans="1:11">
      <c r="A1802" s="9" t="s">
        <v>1829</v>
      </c>
      <c r="B1802" s="9" t="s">
        <v>5032</v>
      </c>
      <c r="C1802" s="9" t="s">
        <v>11579</v>
      </c>
      <c r="D1802">
        <v>198564</v>
      </c>
      <c r="E1802">
        <v>68489</v>
      </c>
      <c r="F1802" s="9" t="s">
        <v>10</v>
      </c>
      <c r="G1802" s="9" t="s">
        <v>11578</v>
      </c>
      <c r="H1802" s="9" t="s">
        <v>31</v>
      </c>
      <c r="I1802" s="9" t="str">
        <f>IF(AND(Table1_2[[#This Row],[Credit_History]]="Poor",Table1_2[[#This Row],[Loan_Amount]]&lt;50000),"HIGH RISK","SAFE")</f>
        <v>SAFE</v>
      </c>
      <c r="J1802" s="10" t="str">
        <f>IF(Table1_2[[#This Row],[Loan_Status]]="pending","follow-up needed","done")</f>
        <v>follow-up needed</v>
      </c>
      <c r="K18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03" spans="1:11">
      <c r="A1803" s="9" t="s">
        <v>1830</v>
      </c>
      <c r="B1803" s="9" t="s">
        <v>19</v>
      </c>
      <c r="C1803" s="9" t="s">
        <v>9</v>
      </c>
      <c r="D1803">
        <v>59876</v>
      </c>
      <c r="E1803">
        <v>69002</v>
      </c>
      <c r="F1803" s="9" t="s">
        <v>10</v>
      </c>
      <c r="G1803" s="9" t="s">
        <v>24</v>
      </c>
      <c r="H1803" s="9" t="s">
        <v>11</v>
      </c>
      <c r="I1803" s="9" t="str">
        <f>IF(AND(Table1_2[[#This Row],[Credit_History]]="Poor",Table1_2[[#This Row],[Loan_Amount]]&lt;50000),"HIGH RISK","SAFE")</f>
        <v>SAFE</v>
      </c>
      <c r="J1803" s="10" t="str">
        <f>IF(Table1_2[[#This Row],[Loan_Status]]="pending","follow-up needed","done")</f>
        <v>follow-up needed</v>
      </c>
      <c r="K18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04" spans="1:11">
      <c r="A1804" s="9" t="s">
        <v>1831</v>
      </c>
      <c r="B1804" s="9" t="s">
        <v>19</v>
      </c>
      <c r="C1804" s="9" t="s">
        <v>14</v>
      </c>
      <c r="D1804">
        <v>114331</v>
      </c>
      <c r="E1804">
        <v>46603</v>
      </c>
      <c r="F1804" s="9" t="s">
        <v>15</v>
      </c>
      <c r="G1804" s="9" t="s">
        <v>11578</v>
      </c>
      <c r="H1804" s="9" t="s">
        <v>11</v>
      </c>
      <c r="I1804" s="9" t="str">
        <f>IF(AND(Table1_2[[#This Row],[Credit_History]]="Poor",Table1_2[[#This Row],[Loan_Amount]]&lt;50000),"HIGH RISK","SAFE")</f>
        <v>SAFE</v>
      </c>
      <c r="J1804" s="10" t="str">
        <f>IF(Table1_2[[#This Row],[Loan_Status]]="pending","follow-up needed","done")</f>
        <v>follow-up needed</v>
      </c>
      <c r="K18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05" spans="1:11">
      <c r="A1805" s="9" t="s">
        <v>1832</v>
      </c>
      <c r="B1805" s="9" t="s">
        <v>19</v>
      </c>
      <c r="C1805" s="9" t="s">
        <v>14</v>
      </c>
      <c r="D1805">
        <v>49559</v>
      </c>
      <c r="E1805">
        <v>97806</v>
      </c>
      <c r="F1805" s="9" t="s">
        <v>10</v>
      </c>
      <c r="G1805" s="9" t="s">
        <v>11578</v>
      </c>
      <c r="H1805" s="9" t="s">
        <v>21</v>
      </c>
      <c r="I1805" s="9" t="str">
        <f>IF(AND(Table1_2[[#This Row],[Credit_History]]="Poor",Table1_2[[#This Row],[Loan_Amount]]&lt;50000),"HIGH RISK","SAFE")</f>
        <v>SAFE</v>
      </c>
      <c r="J1805" s="10" t="str">
        <f>IF(Table1_2[[#This Row],[Loan_Status]]="pending","follow-up needed","done")</f>
        <v>follow-up needed</v>
      </c>
      <c r="K18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06" spans="1:11">
      <c r="A1806" s="9" t="s">
        <v>1833</v>
      </c>
      <c r="B1806" s="9" t="s">
        <v>19</v>
      </c>
      <c r="C1806" s="9" t="s">
        <v>46</v>
      </c>
      <c r="D1806">
        <v>131054</v>
      </c>
      <c r="E1806">
        <v>81478</v>
      </c>
      <c r="F1806" s="9" t="s">
        <v>10</v>
      </c>
      <c r="G1806" s="9" t="s">
        <v>11578</v>
      </c>
      <c r="H1806" s="9" t="s">
        <v>21</v>
      </c>
      <c r="I1806" s="9" t="str">
        <f>IF(AND(Table1_2[[#This Row],[Credit_History]]="Poor",Table1_2[[#This Row],[Loan_Amount]]&lt;50000),"HIGH RISK","SAFE")</f>
        <v>SAFE</v>
      </c>
      <c r="J1806" s="10" t="str">
        <f>IF(Table1_2[[#This Row],[Loan_Status]]="pending","follow-up needed","done")</f>
        <v>follow-up needed</v>
      </c>
      <c r="K18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07" spans="1:11">
      <c r="A1807" s="9" t="s">
        <v>1834</v>
      </c>
      <c r="B1807" s="9" t="s">
        <v>19</v>
      </c>
      <c r="C1807" s="9" t="s">
        <v>14</v>
      </c>
      <c r="D1807">
        <v>71809</v>
      </c>
      <c r="E1807">
        <v>20955</v>
      </c>
      <c r="F1807" s="9" t="s">
        <v>10</v>
      </c>
      <c r="G1807" s="9" t="s">
        <v>20</v>
      </c>
      <c r="H1807" s="9" t="s">
        <v>17</v>
      </c>
      <c r="I1807" s="9" t="str">
        <f>IF(AND(Table1_2[[#This Row],[Credit_History]]="Poor",Table1_2[[#This Row],[Loan_Amount]]&lt;50000),"HIGH RISK","SAFE")</f>
        <v>HIGH RISK</v>
      </c>
      <c r="J1807" s="10" t="str">
        <f>IF(Table1_2[[#This Row],[Loan_Status]]="pending","follow-up needed","done")</f>
        <v>done</v>
      </c>
      <c r="K18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08" spans="1:11">
      <c r="A1808" s="9" t="s">
        <v>1835</v>
      </c>
      <c r="B1808" s="9" t="s">
        <v>5032</v>
      </c>
      <c r="C1808" s="9" t="s">
        <v>9</v>
      </c>
      <c r="D1808">
        <v>122244</v>
      </c>
      <c r="E1808">
        <v>91166</v>
      </c>
      <c r="F1808" s="9" t="s">
        <v>10</v>
      </c>
      <c r="G1808" s="9" t="s">
        <v>24</v>
      </c>
      <c r="H1808" s="9" t="s">
        <v>31</v>
      </c>
      <c r="I1808" s="9" t="str">
        <f>IF(AND(Table1_2[[#This Row],[Credit_History]]="Poor",Table1_2[[#This Row],[Loan_Amount]]&lt;50000),"HIGH RISK","SAFE")</f>
        <v>SAFE</v>
      </c>
      <c r="J1808" s="10" t="str">
        <f>IF(Table1_2[[#This Row],[Loan_Status]]="pending","follow-up needed","done")</f>
        <v>follow-up needed</v>
      </c>
      <c r="K18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09" spans="1:11">
      <c r="A1809" s="9" t="s">
        <v>1836</v>
      </c>
      <c r="B1809" s="9" t="s">
        <v>36</v>
      </c>
      <c r="C1809" s="9" t="s">
        <v>46</v>
      </c>
      <c r="D1809">
        <v>132471</v>
      </c>
      <c r="E1809">
        <v>37860</v>
      </c>
      <c r="F1809" s="9" t="s">
        <v>15</v>
      </c>
      <c r="G1809" s="9" t="s">
        <v>20</v>
      </c>
      <c r="H1809" s="9" t="s">
        <v>31</v>
      </c>
      <c r="I1809" s="9" t="str">
        <f>IF(AND(Table1_2[[#This Row],[Credit_History]]="Poor",Table1_2[[#This Row],[Loan_Amount]]&lt;50000),"HIGH RISK","SAFE")</f>
        <v>SAFE</v>
      </c>
      <c r="J1809" s="10" t="str">
        <f>IF(Table1_2[[#This Row],[Loan_Status]]="pending","follow-up needed","done")</f>
        <v>done</v>
      </c>
      <c r="K18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10" spans="1:11">
      <c r="A1810" s="9" t="s">
        <v>1837</v>
      </c>
      <c r="B1810" s="9" t="s">
        <v>36</v>
      </c>
      <c r="C1810" s="9" t="s">
        <v>14</v>
      </c>
      <c r="D1810">
        <v>10614</v>
      </c>
      <c r="E1810">
        <v>29335</v>
      </c>
      <c r="F1810" s="9" t="s">
        <v>15</v>
      </c>
      <c r="G1810" s="9" t="s">
        <v>11578</v>
      </c>
      <c r="H1810" s="9" t="s">
        <v>17</v>
      </c>
      <c r="I1810" s="9" t="str">
        <f>IF(AND(Table1_2[[#This Row],[Credit_History]]="Poor",Table1_2[[#This Row],[Loan_Amount]]&lt;50000),"HIGH RISK","SAFE")</f>
        <v>SAFE</v>
      </c>
      <c r="J1810" s="10" t="str">
        <f>IF(Table1_2[[#This Row],[Loan_Status]]="pending","follow-up needed","done")</f>
        <v>follow-up needed</v>
      </c>
      <c r="K18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11" spans="1:11">
      <c r="A1811" s="9" t="s">
        <v>1838</v>
      </c>
      <c r="B1811" s="9" t="s">
        <v>19</v>
      </c>
      <c r="C1811" s="9" t="s">
        <v>46</v>
      </c>
      <c r="D1811">
        <v>67981</v>
      </c>
      <c r="E1811">
        <v>83966</v>
      </c>
      <c r="F1811" s="9" t="s">
        <v>10</v>
      </c>
      <c r="G1811" s="9" t="s">
        <v>16</v>
      </c>
      <c r="H1811" s="9" t="s">
        <v>11</v>
      </c>
      <c r="I1811" s="9" t="str">
        <f>IF(AND(Table1_2[[#This Row],[Credit_History]]="Poor",Table1_2[[#This Row],[Loan_Amount]]&lt;50000),"HIGH RISK","SAFE")</f>
        <v>SAFE</v>
      </c>
      <c r="J1811" s="10" t="str">
        <f>IF(Table1_2[[#This Row],[Loan_Status]]="pending","follow-up needed","done")</f>
        <v>done</v>
      </c>
      <c r="K18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12" spans="1:11">
      <c r="A1812" s="9" t="s">
        <v>1839</v>
      </c>
      <c r="B1812" s="9" t="s">
        <v>19</v>
      </c>
      <c r="C1812" s="9" t="s">
        <v>9</v>
      </c>
      <c r="D1812">
        <v>62130</v>
      </c>
      <c r="E1812">
        <v>87279</v>
      </c>
      <c r="F1812" s="9" t="s">
        <v>10</v>
      </c>
      <c r="G1812" s="9" t="s">
        <v>24</v>
      </c>
      <c r="H1812" s="9" t="s">
        <v>11</v>
      </c>
      <c r="I1812" s="9" t="str">
        <f>IF(AND(Table1_2[[#This Row],[Credit_History]]="Poor",Table1_2[[#This Row],[Loan_Amount]]&lt;50000),"HIGH RISK","SAFE")</f>
        <v>SAFE</v>
      </c>
      <c r="J1812" s="10" t="str">
        <f>IF(Table1_2[[#This Row],[Loan_Status]]="pending","follow-up needed","done")</f>
        <v>follow-up needed</v>
      </c>
      <c r="K18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13" spans="1:11">
      <c r="A1813" s="9" t="s">
        <v>1840</v>
      </c>
      <c r="B1813" s="9" t="s">
        <v>19</v>
      </c>
      <c r="C1813" s="9" t="s">
        <v>46</v>
      </c>
      <c r="D1813">
        <v>174571</v>
      </c>
      <c r="E1813">
        <v>42051</v>
      </c>
      <c r="F1813" s="9" t="s">
        <v>10</v>
      </c>
      <c r="G1813" s="9" t="s">
        <v>20</v>
      </c>
      <c r="H1813" s="9" t="s">
        <v>17</v>
      </c>
      <c r="I1813" s="9" t="str">
        <f>IF(AND(Table1_2[[#This Row],[Credit_History]]="Poor",Table1_2[[#This Row],[Loan_Amount]]&lt;50000),"HIGH RISK","SAFE")</f>
        <v>HIGH RISK</v>
      </c>
      <c r="J1813" s="10" t="str">
        <f>IF(Table1_2[[#This Row],[Loan_Status]]="pending","follow-up needed","done")</f>
        <v>done</v>
      </c>
      <c r="K18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14" spans="1:11">
      <c r="A1814" s="9" t="s">
        <v>1841</v>
      </c>
      <c r="B1814" s="9" t="s">
        <v>19</v>
      </c>
      <c r="C1814" s="9" t="s">
        <v>9</v>
      </c>
      <c r="D1814">
        <v>183276</v>
      </c>
      <c r="E1814">
        <v>23127</v>
      </c>
      <c r="F1814" s="9" t="s">
        <v>10</v>
      </c>
      <c r="G1814" s="9" t="s">
        <v>24</v>
      </c>
      <c r="H1814" s="9" t="s">
        <v>11</v>
      </c>
      <c r="I1814" s="9" t="str">
        <f>IF(AND(Table1_2[[#This Row],[Credit_History]]="Poor",Table1_2[[#This Row],[Loan_Amount]]&lt;50000),"HIGH RISK","SAFE")</f>
        <v>HIGH RISK</v>
      </c>
      <c r="J1814" s="10" t="str">
        <f>IF(Table1_2[[#This Row],[Loan_Status]]="pending","follow-up needed","done")</f>
        <v>follow-up needed</v>
      </c>
      <c r="K18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15" spans="1:11">
      <c r="A1815" s="9" t="s">
        <v>1842</v>
      </c>
      <c r="B1815" s="9" t="s">
        <v>36</v>
      </c>
      <c r="C1815" s="9" t="s">
        <v>9</v>
      </c>
      <c r="D1815">
        <v>139335</v>
      </c>
      <c r="E1815">
        <v>62000</v>
      </c>
      <c r="F1815" s="9" t="s">
        <v>10</v>
      </c>
      <c r="G1815" s="9" t="s">
        <v>24</v>
      </c>
      <c r="H1815" s="9" t="s">
        <v>31</v>
      </c>
      <c r="I1815" s="9" t="str">
        <f>IF(AND(Table1_2[[#This Row],[Credit_History]]="Poor",Table1_2[[#This Row],[Loan_Amount]]&lt;50000),"HIGH RISK","SAFE")</f>
        <v>SAFE</v>
      </c>
      <c r="J1815" s="10" t="str">
        <f>IF(Table1_2[[#This Row],[Loan_Status]]="pending","follow-up needed","done")</f>
        <v>follow-up needed</v>
      </c>
      <c r="K18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16" spans="1:11">
      <c r="A1816" s="9" t="s">
        <v>1843</v>
      </c>
      <c r="B1816" s="9" t="s">
        <v>5032</v>
      </c>
      <c r="C1816" s="9" t="s">
        <v>46</v>
      </c>
      <c r="D1816">
        <v>181311</v>
      </c>
      <c r="E1816">
        <v>65304</v>
      </c>
      <c r="F1816" s="9" t="s">
        <v>10</v>
      </c>
      <c r="G1816" s="9" t="s">
        <v>16</v>
      </c>
      <c r="H1816" s="9" t="s">
        <v>11</v>
      </c>
      <c r="I1816" s="9" t="str">
        <f>IF(AND(Table1_2[[#This Row],[Credit_History]]="Poor",Table1_2[[#This Row],[Loan_Amount]]&lt;50000),"HIGH RISK","SAFE")</f>
        <v>SAFE</v>
      </c>
      <c r="J1816" s="10" t="str">
        <f>IF(Table1_2[[#This Row],[Loan_Status]]="pending","follow-up needed","done")</f>
        <v>done</v>
      </c>
      <c r="K18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17" spans="1:11">
      <c r="A1817" s="9" t="s">
        <v>1844</v>
      </c>
      <c r="B1817" s="9" t="s">
        <v>36</v>
      </c>
      <c r="C1817" s="9" t="s">
        <v>11579</v>
      </c>
      <c r="D1817">
        <v>130683</v>
      </c>
      <c r="E1817">
        <v>69764</v>
      </c>
      <c r="F1817" s="9" t="s">
        <v>10</v>
      </c>
      <c r="G1817" s="9" t="s">
        <v>11578</v>
      </c>
      <c r="H1817" s="9" t="s">
        <v>31</v>
      </c>
      <c r="I1817" s="9" t="str">
        <f>IF(AND(Table1_2[[#This Row],[Credit_History]]="Poor",Table1_2[[#This Row],[Loan_Amount]]&lt;50000),"HIGH RISK","SAFE")</f>
        <v>SAFE</v>
      </c>
      <c r="J1817" s="10" t="str">
        <f>IF(Table1_2[[#This Row],[Loan_Status]]="pending","follow-up needed","done")</f>
        <v>follow-up needed</v>
      </c>
      <c r="K18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18" spans="1:11">
      <c r="A1818" s="9" t="s">
        <v>1845</v>
      </c>
      <c r="B1818" s="9" t="s">
        <v>36</v>
      </c>
      <c r="C1818" s="9" t="s">
        <v>9</v>
      </c>
      <c r="D1818">
        <v>146388</v>
      </c>
      <c r="E1818">
        <v>65079</v>
      </c>
      <c r="F1818" s="9" t="s">
        <v>10</v>
      </c>
      <c r="G1818" s="9" t="s">
        <v>16</v>
      </c>
      <c r="H1818" s="9" t="s">
        <v>17</v>
      </c>
      <c r="I1818" s="9" t="str">
        <f>IF(AND(Table1_2[[#This Row],[Credit_History]]="Poor",Table1_2[[#This Row],[Loan_Amount]]&lt;50000),"HIGH RISK","SAFE")</f>
        <v>SAFE</v>
      </c>
      <c r="J1818" s="10" t="str">
        <f>IF(Table1_2[[#This Row],[Loan_Status]]="pending","follow-up needed","done")</f>
        <v>done</v>
      </c>
      <c r="K18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19" spans="1:11">
      <c r="A1819" s="9" t="s">
        <v>1846</v>
      </c>
      <c r="B1819" s="9" t="s">
        <v>36</v>
      </c>
      <c r="C1819" s="9" t="s">
        <v>9</v>
      </c>
      <c r="D1819">
        <v>121687</v>
      </c>
      <c r="E1819">
        <v>12799</v>
      </c>
      <c r="F1819" s="9" t="s">
        <v>10</v>
      </c>
      <c r="G1819" s="9" t="s">
        <v>16</v>
      </c>
      <c r="H1819" s="9" t="s">
        <v>11</v>
      </c>
      <c r="I1819" s="9" t="str">
        <f>IF(AND(Table1_2[[#This Row],[Credit_History]]="Poor",Table1_2[[#This Row],[Loan_Amount]]&lt;50000),"HIGH RISK","SAFE")</f>
        <v>HIGH RISK</v>
      </c>
      <c r="J1819" s="10" t="str">
        <f>IF(Table1_2[[#This Row],[Loan_Status]]="pending","follow-up needed","done")</f>
        <v>done</v>
      </c>
      <c r="K18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20" spans="1:11">
      <c r="A1820" s="9" t="s">
        <v>1847</v>
      </c>
      <c r="B1820" s="9" t="s">
        <v>36</v>
      </c>
      <c r="C1820" s="9" t="s">
        <v>14</v>
      </c>
      <c r="D1820">
        <v>70533</v>
      </c>
      <c r="E1820">
        <v>94228</v>
      </c>
      <c r="F1820" s="9" t="s">
        <v>15</v>
      </c>
      <c r="G1820" s="9" t="s">
        <v>16</v>
      </c>
      <c r="H1820" s="9" t="s">
        <v>31</v>
      </c>
      <c r="I1820" s="9" t="str">
        <f>IF(AND(Table1_2[[#This Row],[Credit_History]]="Poor",Table1_2[[#This Row],[Loan_Amount]]&lt;50000),"HIGH RISK","SAFE")</f>
        <v>SAFE</v>
      </c>
      <c r="J1820" s="10" t="str">
        <f>IF(Table1_2[[#This Row],[Loan_Status]]="pending","follow-up needed","done")</f>
        <v>done</v>
      </c>
      <c r="K182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821" spans="1:11">
      <c r="A1821" s="9" t="s">
        <v>1848</v>
      </c>
      <c r="B1821" s="9" t="s">
        <v>19</v>
      </c>
      <c r="C1821" s="9" t="s">
        <v>11579</v>
      </c>
      <c r="D1821">
        <v>195813</v>
      </c>
      <c r="E1821">
        <v>17627</v>
      </c>
      <c r="F1821" s="9" t="s">
        <v>15</v>
      </c>
      <c r="G1821" s="9" t="s">
        <v>20</v>
      </c>
      <c r="H1821" s="9" t="s">
        <v>31</v>
      </c>
      <c r="I1821" s="9" t="str">
        <f>IF(AND(Table1_2[[#This Row],[Credit_History]]="Poor",Table1_2[[#This Row],[Loan_Amount]]&lt;50000),"HIGH RISK","SAFE")</f>
        <v>SAFE</v>
      </c>
      <c r="J1821" s="10" t="str">
        <f>IF(Table1_2[[#This Row],[Loan_Status]]="pending","follow-up needed","done")</f>
        <v>done</v>
      </c>
      <c r="K18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22" spans="1:11">
      <c r="A1822" s="9" t="s">
        <v>1849</v>
      </c>
      <c r="B1822" s="9" t="s">
        <v>36</v>
      </c>
      <c r="C1822" s="9" t="s">
        <v>14</v>
      </c>
      <c r="D1822">
        <v>80062</v>
      </c>
      <c r="E1822">
        <v>64225</v>
      </c>
      <c r="F1822" s="9" t="s">
        <v>10</v>
      </c>
      <c r="G1822" s="9" t="s">
        <v>11578</v>
      </c>
      <c r="H1822" s="9" t="s">
        <v>17</v>
      </c>
      <c r="I1822" s="9" t="str">
        <f>IF(AND(Table1_2[[#This Row],[Credit_History]]="Poor",Table1_2[[#This Row],[Loan_Amount]]&lt;50000),"HIGH RISK","SAFE")</f>
        <v>SAFE</v>
      </c>
      <c r="J1822" s="10" t="str">
        <f>IF(Table1_2[[#This Row],[Loan_Status]]="pending","follow-up needed","done")</f>
        <v>follow-up needed</v>
      </c>
      <c r="K18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23" spans="1:11">
      <c r="A1823" s="9" t="s">
        <v>1850</v>
      </c>
      <c r="B1823" s="9" t="s">
        <v>36</v>
      </c>
      <c r="C1823" s="9" t="s">
        <v>14</v>
      </c>
      <c r="D1823">
        <v>65189</v>
      </c>
      <c r="E1823">
        <v>71497</v>
      </c>
      <c r="F1823" s="9" t="s">
        <v>15</v>
      </c>
      <c r="G1823" s="9" t="s">
        <v>24</v>
      </c>
      <c r="H1823" s="9" t="s">
        <v>11</v>
      </c>
      <c r="I1823" s="9" t="str">
        <f>IF(AND(Table1_2[[#This Row],[Credit_History]]="Poor",Table1_2[[#This Row],[Loan_Amount]]&lt;50000),"HIGH RISK","SAFE")</f>
        <v>SAFE</v>
      </c>
      <c r="J1823" s="10" t="str">
        <f>IF(Table1_2[[#This Row],[Loan_Status]]="pending","follow-up needed","done")</f>
        <v>follow-up needed</v>
      </c>
      <c r="K18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24" spans="1:11">
      <c r="A1824" s="9" t="s">
        <v>1851</v>
      </c>
      <c r="B1824" s="9" t="s">
        <v>36</v>
      </c>
      <c r="C1824" s="9" t="s">
        <v>14</v>
      </c>
      <c r="D1824">
        <v>193501</v>
      </c>
      <c r="E1824">
        <v>91905</v>
      </c>
      <c r="F1824" s="9" t="s">
        <v>10</v>
      </c>
      <c r="G1824" s="9" t="s">
        <v>11578</v>
      </c>
      <c r="H1824" s="9" t="s">
        <v>11</v>
      </c>
      <c r="I1824" s="9" t="str">
        <f>IF(AND(Table1_2[[#This Row],[Credit_History]]="Poor",Table1_2[[#This Row],[Loan_Amount]]&lt;50000),"HIGH RISK","SAFE")</f>
        <v>SAFE</v>
      </c>
      <c r="J1824" s="10" t="str">
        <f>IF(Table1_2[[#This Row],[Loan_Status]]="pending","follow-up needed","done")</f>
        <v>follow-up needed</v>
      </c>
      <c r="K18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25" spans="1:11">
      <c r="A1825" s="9" t="s">
        <v>1852</v>
      </c>
      <c r="B1825" s="9" t="s">
        <v>36</v>
      </c>
      <c r="C1825" s="9" t="s">
        <v>11579</v>
      </c>
      <c r="D1825">
        <v>169560</v>
      </c>
      <c r="E1825">
        <v>67048</v>
      </c>
      <c r="F1825" s="9" t="s">
        <v>10</v>
      </c>
      <c r="G1825" s="9" t="s">
        <v>11578</v>
      </c>
      <c r="H1825" s="9" t="s">
        <v>31</v>
      </c>
      <c r="I1825" s="9" t="str">
        <f>IF(AND(Table1_2[[#This Row],[Credit_History]]="Poor",Table1_2[[#This Row],[Loan_Amount]]&lt;50000),"HIGH RISK","SAFE")</f>
        <v>SAFE</v>
      </c>
      <c r="J1825" s="10" t="str">
        <f>IF(Table1_2[[#This Row],[Loan_Status]]="pending","follow-up needed","done")</f>
        <v>follow-up needed</v>
      </c>
      <c r="K18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26" spans="1:11">
      <c r="A1826" s="9" t="s">
        <v>1853</v>
      </c>
      <c r="B1826" s="9" t="s">
        <v>36</v>
      </c>
      <c r="C1826" s="9" t="s">
        <v>14</v>
      </c>
      <c r="D1826">
        <v>123427</v>
      </c>
      <c r="E1826">
        <v>70879</v>
      </c>
      <c r="F1826" s="9" t="s">
        <v>10</v>
      </c>
      <c r="G1826" s="9" t="s">
        <v>11578</v>
      </c>
      <c r="H1826" s="9" t="s">
        <v>21</v>
      </c>
      <c r="I1826" s="9" t="str">
        <f>IF(AND(Table1_2[[#This Row],[Credit_History]]="Poor",Table1_2[[#This Row],[Loan_Amount]]&lt;50000),"HIGH RISK","SAFE")</f>
        <v>SAFE</v>
      </c>
      <c r="J1826" s="10" t="str">
        <f>IF(Table1_2[[#This Row],[Loan_Status]]="pending","follow-up needed","done")</f>
        <v>follow-up needed</v>
      </c>
      <c r="K18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27" spans="1:11">
      <c r="A1827" s="9" t="s">
        <v>1854</v>
      </c>
      <c r="B1827" s="9" t="s">
        <v>5032</v>
      </c>
      <c r="C1827" s="9" t="s">
        <v>11579</v>
      </c>
      <c r="D1827">
        <v>133069</v>
      </c>
      <c r="E1827">
        <v>75446</v>
      </c>
      <c r="F1827" s="9" t="s">
        <v>10</v>
      </c>
      <c r="G1827" s="9" t="s">
        <v>11578</v>
      </c>
      <c r="H1827" s="9" t="s">
        <v>11</v>
      </c>
      <c r="I1827" s="9" t="str">
        <f>IF(AND(Table1_2[[#This Row],[Credit_History]]="Poor",Table1_2[[#This Row],[Loan_Amount]]&lt;50000),"HIGH RISK","SAFE")</f>
        <v>SAFE</v>
      </c>
      <c r="J1827" s="10" t="str">
        <f>IF(Table1_2[[#This Row],[Loan_Status]]="pending","follow-up needed","done")</f>
        <v>follow-up needed</v>
      </c>
      <c r="K18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28" spans="1:11">
      <c r="A1828" s="9" t="s">
        <v>1855</v>
      </c>
      <c r="B1828" s="9" t="s">
        <v>19</v>
      </c>
      <c r="C1828" s="9" t="s">
        <v>14</v>
      </c>
      <c r="D1828">
        <v>160334</v>
      </c>
      <c r="E1828">
        <v>51435</v>
      </c>
      <c r="F1828" s="9" t="s">
        <v>10</v>
      </c>
      <c r="G1828" s="9" t="s">
        <v>24</v>
      </c>
      <c r="H1828" s="9" t="s">
        <v>17</v>
      </c>
      <c r="I1828" s="9" t="str">
        <f>IF(AND(Table1_2[[#This Row],[Credit_History]]="Poor",Table1_2[[#This Row],[Loan_Amount]]&lt;50000),"HIGH RISK","SAFE")</f>
        <v>SAFE</v>
      </c>
      <c r="J1828" s="10" t="str">
        <f>IF(Table1_2[[#This Row],[Loan_Status]]="pending","follow-up needed","done")</f>
        <v>follow-up needed</v>
      </c>
      <c r="K18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29" spans="1:11">
      <c r="A1829" s="9" t="s">
        <v>1856</v>
      </c>
      <c r="B1829" s="9" t="s">
        <v>19</v>
      </c>
      <c r="C1829" s="9" t="s">
        <v>46</v>
      </c>
      <c r="D1829">
        <v>188783</v>
      </c>
      <c r="E1829">
        <v>13908</v>
      </c>
      <c r="F1829" s="9" t="s">
        <v>15</v>
      </c>
      <c r="G1829" s="9" t="s">
        <v>11578</v>
      </c>
      <c r="H1829" s="9" t="s">
        <v>11</v>
      </c>
      <c r="I1829" s="9" t="str">
        <f>IF(AND(Table1_2[[#This Row],[Credit_History]]="Poor",Table1_2[[#This Row],[Loan_Amount]]&lt;50000),"HIGH RISK","SAFE")</f>
        <v>SAFE</v>
      </c>
      <c r="J1829" s="10" t="str">
        <f>IF(Table1_2[[#This Row],[Loan_Status]]="pending","follow-up needed","done")</f>
        <v>follow-up needed</v>
      </c>
      <c r="K18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30" spans="1:11">
      <c r="A1830" s="9" t="s">
        <v>1857</v>
      </c>
      <c r="B1830" s="9" t="s">
        <v>36</v>
      </c>
      <c r="C1830" s="9" t="s">
        <v>11579</v>
      </c>
      <c r="D1830">
        <v>58914</v>
      </c>
      <c r="E1830">
        <v>34238</v>
      </c>
      <c r="F1830" s="9" t="s">
        <v>10</v>
      </c>
      <c r="G1830" s="9" t="s">
        <v>20</v>
      </c>
      <c r="H1830" s="9" t="s">
        <v>31</v>
      </c>
      <c r="I1830" s="9" t="str">
        <f>IF(AND(Table1_2[[#This Row],[Credit_History]]="Poor",Table1_2[[#This Row],[Loan_Amount]]&lt;50000),"HIGH RISK","SAFE")</f>
        <v>HIGH RISK</v>
      </c>
      <c r="J1830" s="10" t="str">
        <f>IF(Table1_2[[#This Row],[Loan_Status]]="pending","follow-up needed","done")</f>
        <v>done</v>
      </c>
      <c r="K18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31" spans="1:11">
      <c r="A1831" s="9" t="s">
        <v>1858</v>
      </c>
      <c r="B1831" s="9" t="s">
        <v>36</v>
      </c>
      <c r="C1831" s="9" t="s">
        <v>11579</v>
      </c>
      <c r="D1831">
        <v>178044</v>
      </c>
      <c r="E1831">
        <v>63265</v>
      </c>
      <c r="F1831" s="9" t="s">
        <v>10</v>
      </c>
      <c r="G1831" s="9" t="s">
        <v>20</v>
      </c>
      <c r="H1831" s="9" t="s">
        <v>17</v>
      </c>
      <c r="I1831" s="9" t="str">
        <f>IF(AND(Table1_2[[#This Row],[Credit_History]]="Poor",Table1_2[[#This Row],[Loan_Amount]]&lt;50000),"HIGH RISK","SAFE")</f>
        <v>SAFE</v>
      </c>
      <c r="J1831" s="10" t="str">
        <f>IF(Table1_2[[#This Row],[Loan_Status]]="pending","follow-up needed","done")</f>
        <v>done</v>
      </c>
      <c r="K18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32" spans="1:11">
      <c r="A1832" s="9" t="s">
        <v>1859</v>
      </c>
      <c r="B1832" s="9" t="s">
        <v>36</v>
      </c>
      <c r="C1832" s="9" t="s">
        <v>14</v>
      </c>
      <c r="D1832">
        <v>140517</v>
      </c>
      <c r="E1832">
        <v>95780</v>
      </c>
      <c r="F1832" s="9" t="s">
        <v>15</v>
      </c>
      <c r="G1832" s="9" t="s">
        <v>20</v>
      </c>
      <c r="H1832" s="9" t="s">
        <v>31</v>
      </c>
      <c r="I1832" s="9" t="str">
        <f>IF(AND(Table1_2[[#This Row],[Credit_History]]="Poor",Table1_2[[#This Row],[Loan_Amount]]&lt;50000),"HIGH RISK","SAFE")</f>
        <v>SAFE</v>
      </c>
      <c r="J1832" s="10" t="str">
        <f>IF(Table1_2[[#This Row],[Loan_Status]]="pending","follow-up needed","done")</f>
        <v>done</v>
      </c>
      <c r="K18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33" spans="1:11">
      <c r="A1833" s="9" t="s">
        <v>1860</v>
      </c>
      <c r="B1833" s="9" t="s">
        <v>19</v>
      </c>
      <c r="C1833" s="9" t="s">
        <v>14</v>
      </c>
      <c r="D1833">
        <v>105118</v>
      </c>
      <c r="E1833">
        <v>53199</v>
      </c>
      <c r="F1833" s="9" t="s">
        <v>10</v>
      </c>
      <c r="G1833" s="9" t="s">
        <v>20</v>
      </c>
      <c r="H1833" s="9" t="s">
        <v>21</v>
      </c>
      <c r="I1833" s="9" t="str">
        <f>IF(AND(Table1_2[[#This Row],[Credit_History]]="Poor",Table1_2[[#This Row],[Loan_Amount]]&lt;50000),"HIGH RISK","SAFE")</f>
        <v>SAFE</v>
      </c>
      <c r="J1833" s="10" t="str">
        <f>IF(Table1_2[[#This Row],[Loan_Status]]="pending","follow-up needed","done")</f>
        <v>done</v>
      </c>
      <c r="K18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34" spans="1:11">
      <c r="A1834" s="9" t="s">
        <v>1861</v>
      </c>
      <c r="B1834" s="9" t="s">
        <v>5032</v>
      </c>
      <c r="C1834" s="9" t="s">
        <v>14</v>
      </c>
      <c r="D1834">
        <v>18545</v>
      </c>
      <c r="E1834">
        <v>28926</v>
      </c>
      <c r="F1834" s="9" t="s">
        <v>10</v>
      </c>
      <c r="G1834" s="9" t="s">
        <v>11578</v>
      </c>
      <c r="H1834" s="9" t="s">
        <v>11</v>
      </c>
      <c r="I1834" s="9" t="str">
        <f>IF(AND(Table1_2[[#This Row],[Credit_History]]="Poor",Table1_2[[#This Row],[Loan_Amount]]&lt;50000),"HIGH RISK","SAFE")</f>
        <v>HIGH RISK</v>
      </c>
      <c r="J1834" s="10" t="str">
        <f>IF(Table1_2[[#This Row],[Loan_Status]]="pending","follow-up needed","done")</f>
        <v>follow-up needed</v>
      </c>
      <c r="K18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35" spans="1:11">
      <c r="A1835" s="9" t="s">
        <v>1862</v>
      </c>
      <c r="B1835" s="9" t="s">
        <v>19</v>
      </c>
      <c r="C1835" s="9" t="s">
        <v>9</v>
      </c>
      <c r="D1835">
        <v>22214</v>
      </c>
      <c r="E1835">
        <v>34034</v>
      </c>
      <c r="F1835" s="9" t="s">
        <v>10</v>
      </c>
      <c r="G1835" s="9" t="s">
        <v>11578</v>
      </c>
      <c r="H1835" s="9" t="s">
        <v>17</v>
      </c>
      <c r="I1835" s="9" t="str">
        <f>IF(AND(Table1_2[[#This Row],[Credit_History]]="Poor",Table1_2[[#This Row],[Loan_Amount]]&lt;50000),"HIGH RISK","SAFE")</f>
        <v>HIGH RISK</v>
      </c>
      <c r="J1835" s="10" t="str">
        <f>IF(Table1_2[[#This Row],[Loan_Status]]="pending","follow-up needed","done")</f>
        <v>follow-up needed</v>
      </c>
      <c r="K18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36" spans="1:11">
      <c r="A1836" s="9" t="s">
        <v>1863</v>
      </c>
      <c r="B1836" s="9" t="s">
        <v>36</v>
      </c>
      <c r="C1836" s="9" t="s">
        <v>9</v>
      </c>
      <c r="D1836">
        <v>97883</v>
      </c>
      <c r="E1836">
        <v>98249</v>
      </c>
      <c r="F1836" s="9" t="s">
        <v>10</v>
      </c>
      <c r="G1836" s="9" t="s">
        <v>16</v>
      </c>
      <c r="H1836" s="9" t="s">
        <v>11</v>
      </c>
      <c r="I1836" s="9" t="str">
        <f>IF(AND(Table1_2[[#This Row],[Credit_History]]="Poor",Table1_2[[#This Row],[Loan_Amount]]&lt;50000),"HIGH RISK","SAFE")</f>
        <v>SAFE</v>
      </c>
      <c r="J1836" s="10" t="str">
        <f>IF(Table1_2[[#This Row],[Loan_Status]]="pending","follow-up needed","done")</f>
        <v>done</v>
      </c>
      <c r="K18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37" spans="1:11">
      <c r="A1837" s="9" t="s">
        <v>1864</v>
      </c>
      <c r="B1837" s="9" t="s">
        <v>5032</v>
      </c>
      <c r="C1837" s="9" t="s">
        <v>46</v>
      </c>
      <c r="D1837">
        <v>164311</v>
      </c>
      <c r="E1837">
        <v>55172</v>
      </c>
      <c r="F1837" s="9" t="s">
        <v>10</v>
      </c>
      <c r="G1837" s="9" t="s">
        <v>11578</v>
      </c>
      <c r="H1837" s="9" t="s">
        <v>11</v>
      </c>
      <c r="I1837" s="9" t="str">
        <f>IF(AND(Table1_2[[#This Row],[Credit_History]]="Poor",Table1_2[[#This Row],[Loan_Amount]]&lt;50000),"HIGH RISK","SAFE")</f>
        <v>SAFE</v>
      </c>
      <c r="J1837" s="10" t="str">
        <f>IF(Table1_2[[#This Row],[Loan_Status]]="pending","follow-up needed","done")</f>
        <v>follow-up needed</v>
      </c>
      <c r="K18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38" spans="1:11">
      <c r="A1838" s="9" t="s">
        <v>1865</v>
      </c>
      <c r="B1838" s="9" t="s">
        <v>36</v>
      </c>
      <c r="C1838" s="9" t="s">
        <v>11579</v>
      </c>
      <c r="D1838">
        <v>128526</v>
      </c>
      <c r="E1838">
        <v>21141</v>
      </c>
      <c r="F1838" s="9" t="s">
        <v>15</v>
      </c>
      <c r="G1838" s="9" t="s">
        <v>11578</v>
      </c>
      <c r="H1838" s="9" t="s">
        <v>11</v>
      </c>
      <c r="I1838" s="9" t="str">
        <f>IF(AND(Table1_2[[#This Row],[Credit_History]]="Poor",Table1_2[[#This Row],[Loan_Amount]]&lt;50000),"HIGH RISK","SAFE")</f>
        <v>SAFE</v>
      </c>
      <c r="J1838" s="10" t="str">
        <f>IF(Table1_2[[#This Row],[Loan_Status]]="pending","follow-up needed","done")</f>
        <v>follow-up needed</v>
      </c>
      <c r="K18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39" spans="1:11">
      <c r="A1839" s="9" t="s">
        <v>1866</v>
      </c>
      <c r="B1839" s="9" t="s">
        <v>36</v>
      </c>
      <c r="C1839" s="9" t="s">
        <v>11579</v>
      </c>
      <c r="D1839">
        <v>165291</v>
      </c>
      <c r="E1839">
        <v>89400</v>
      </c>
      <c r="F1839" s="9" t="s">
        <v>10</v>
      </c>
      <c r="G1839" s="9" t="s">
        <v>16</v>
      </c>
      <c r="H1839" s="9" t="s">
        <v>11</v>
      </c>
      <c r="I1839" s="9" t="str">
        <f>IF(AND(Table1_2[[#This Row],[Credit_History]]="Poor",Table1_2[[#This Row],[Loan_Amount]]&lt;50000),"HIGH RISK","SAFE")</f>
        <v>SAFE</v>
      </c>
      <c r="J1839" s="10" t="str">
        <f>IF(Table1_2[[#This Row],[Loan_Status]]="pending","follow-up needed","done")</f>
        <v>done</v>
      </c>
      <c r="K18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40" spans="1:11">
      <c r="A1840" s="9" t="s">
        <v>1867</v>
      </c>
      <c r="B1840" s="9" t="s">
        <v>19</v>
      </c>
      <c r="C1840" s="9" t="s">
        <v>46</v>
      </c>
      <c r="D1840">
        <v>161252</v>
      </c>
      <c r="E1840">
        <v>14072</v>
      </c>
      <c r="F1840" s="9" t="s">
        <v>10</v>
      </c>
      <c r="G1840" s="9" t="s">
        <v>20</v>
      </c>
      <c r="H1840" s="9" t="s">
        <v>31</v>
      </c>
      <c r="I1840" s="9" t="str">
        <f>IF(AND(Table1_2[[#This Row],[Credit_History]]="Poor",Table1_2[[#This Row],[Loan_Amount]]&lt;50000),"HIGH RISK","SAFE")</f>
        <v>HIGH RISK</v>
      </c>
      <c r="J1840" s="10" t="str">
        <f>IF(Table1_2[[#This Row],[Loan_Status]]="pending","follow-up needed","done")</f>
        <v>done</v>
      </c>
      <c r="K18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41" spans="1:11">
      <c r="A1841" s="9" t="s">
        <v>1868</v>
      </c>
      <c r="B1841" s="9" t="s">
        <v>36</v>
      </c>
      <c r="C1841" s="9" t="s">
        <v>46</v>
      </c>
      <c r="D1841">
        <v>66043</v>
      </c>
      <c r="E1841">
        <v>48038</v>
      </c>
      <c r="F1841" s="9" t="s">
        <v>15</v>
      </c>
      <c r="G1841" s="9" t="s">
        <v>16</v>
      </c>
      <c r="H1841" s="9" t="s">
        <v>11</v>
      </c>
      <c r="I1841" s="9" t="str">
        <f>IF(AND(Table1_2[[#This Row],[Credit_History]]="Poor",Table1_2[[#This Row],[Loan_Amount]]&lt;50000),"HIGH RISK","SAFE")</f>
        <v>SAFE</v>
      </c>
      <c r="J1841" s="10" t="str">
        <f>IF(Table1_2[[#This Row],[Loan_Status]]="pending","follow-up needed","done")</f>
        <v>done</v>
      </c>
      <c r="K18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42" spans="1:11">
      <c r="A1842" s="9" t="s">
        <v>1869</v>
      </c>
      <c r="B1842" s="9" t="s">
        <v>36</v>
      </c>
      <c r="C1842" s="9" t="s">
        <v>11579</v>
      </c>
      <c r="D1842">
        <v>105403</v>
      </c>
      <c r="E1842">
        <v>75779</v>
      </c>
      <c r="F1842" s="9" t="s">
        <v>15</v>
      </c>
      <c r="G1842" s="9" t="s">
        <v>16</v>
      </c>
      <c r="H1842" s="9" t="s">
        <v>11</v>
      </c>
      <c r="I1842" s="9" t="str">
        <f>IF(AND(Table1_2[[#This Row],[Credit_History]]="Poor",Table1_2[[#This Row],[Loan_Amount]]&lt;50000),"HIGH RISK","SAFE")</f>
        <v>SAFE</v>
      </c>
      <c r="J1842" s="10" t="str">
        <f>IF(Table1_2[[#This Row],[Loan_Status]]="pending","follow-up needed","done")</f>
        <v>done</v>
      </c>
      <c r="K184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843" spans="1:11">
      <c r="A1843" s="9" t="s">
        <v>1870</v>
      </c>
      <c r="B1843" s="9" t="s">
        <v>36</v>
      </c>
      <c r="C1843" s="9" t="s">
        <v>11579</v>
      </c>
      <c r="D1843">
        <v>17596</v>
      </c>
      <c r="E1843">
        <v>51516</v>
      </c>
      <c r="F1843" s="9" t="s">
        <v>15</v>
      </c>
      <c r="G1843" s="9" t="s">
        <v>24</v>
      </c>
      <c r="H1843" s="9" t="s">
        <v>11</v>
      </c>
      <c r="I1843" s="9" t="str">
        <f>IF(AND(Table1_2[[#This Row],[Credit_History]]="Poor",Table1_2[[#This Row],[Loan_Amount]]&lt;50000),"HIGH RISK","SAFE")</f>
        <v>SAFE</v>
      </c>
      <c r="J1843" s="10" t="str">
        <f>IF(Table1_2[[#This Row],[Loan_Status]]="pending","follow-up needed","done")</f>
        <v>follow-up needed</v>
      </c>
      <c r="K18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44" spans="1:11">
      <c r="A1844" s="9" t="s">
        <v>1871</v>
      </c>
      <c r="B1844" s="9" t="s">
        <v>19</v>
      </c>
      <c r="C1844" s="9" t="s">
        <v>9</v>
      </c>
      <c r="D1844">
        <v>71224</v>
      </c>
      <c r="E1844">
        <v>31737</v>
      </c>
      <c r="F1844" s="9" t="s">
        <v>10</v>
      </c>
      <c r="G1844" s="9" t="s">
        <v>11578</v>
      </c>
      <c r="H1844" s="9" t="s">
        <v>31</v>
      </c>
      <c r="I1844" s="9" t="str">
        <f>IF(AND(Table1_2[[#This Row],[Credit_History]]="Poor",Table1_2[[#This Row],[Loan_Amount]]&lt;50000),"HIGH RISK","SAFE")</f>
        <v>HIGH RISK</v>
      </c>
      <c r="J1844" s="10" t="str">
        <f>IF(Table1_2[[#This Row],[Loan_Status]]="pending","follow-up needed","done")</f>
        <v>follow-up needed</v>
      </c>
      <c r="K18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45" spans="1:11">
      <c r="A1845" s="9" t="s">
        <v>1872</v>
      </c>
      <c r="B1845" s="9" t="s">
        <v>36</v>
      </c>
      <c r="C1845" s="9" t="s">
        <v>46</v>
      </c>
      <c r="D1845">
        <v>77424</v>
      </c>
      <c r="E1845">
        <v>95831</v>
      </c>
      <c r="F1845" s="9" t="s">
        <v>10</v>
      </c>
      <c r="G1845" s="9" t="s">
        <v>11578</v>
      </c>
      <c r="H1845" s="9" t="s">
        <v>11</v>
      </c>
      <c r="I1845" s="9" t="str">
        <f>IF(AND(Table1_2[[#This Row],[Credit_History]]="Poor",Table1_2[[#This Row],[Loan_Amount]]&lt;50000),"HIGH RISK","SAFE")</f>
        <v>SAFE</v>
      </c>
      <c r="J1845" s="10" t="str">
        <f>IF(Table1_2[[#This Row],[Loan_Status]]="pending","follow-up needed","done")</f>
        <v>follow-up needed</v>
      </c>
      <c r="K18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46" spans="1:11">
      <c r="A1846" s="9" t="s">
        <v>1873</v>
      </c>
      <c r="B1846" s="9" t="s">
        <v>36</v>
      </c>
      <c r="C1846" s="9" t="s">
        <v>9</v>
      </c>
      <c r="D1846">
        <v>83398</v>
      </c>
      <c r="E1846">
        <v>12983</v>
      </c>
      <c r="F1846" s="9" t="s">
        <v>10</v>
      </c>
      <c r="G1846" s="9" t="s">
        <v>11578</v>
      </c>
      <c r="H1846" s="9" t="s">
        <v>11</v>
      </c>
      <c r="I1846" s="9" t="str">
        <f>IF(AND(Table1_2[[#This Row],[Credit_History]]="Poor",Table1_2[[#This Row],[Loan_Amount]]&lt;50000),"HIGH RISK","SAFE")</f>
        <v>HIGH RISK</v>
      </c>
      <c r="J1846" s="10" t="str">
        <f>IF(Table1_2[[#This Row],[Loan_Status]]="pending","follow-up needed","done")</f>
        <v>follow-up needed</v>
      </c>
      <c r="K18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47" spans="1:11">
      <c r="A1847" s="9" t="s">
        <v>1874</v>
      </c>
      <c r="B1847" s="9" t="s">
        <v>36</v>
      </c>
      <c r="C1847" s="9" t="s">
        <v>14</v>
      </c>
      <c r="D1847">
        <v>64471</v>
      </c>
      <c r="E1847">
        <v>57064</v>
      </c>
      <c r="F1847" s="9" t="s">
        <v>15</v>
      </c>
      <c r="G1847" s="9" t="s">
        <v>20</v>
      </c>
      <c r="H1847" s="9" t="s">
        <v>31</v>
      </c>
      <c r="I1847" s="9" t="str">
        <f>IF(AND(Table1_2[[#This Row],[Credit_History]]="Poor",Table1_2[[#This Row],[Loan_Amount]]&lt;50000),"HIGH RISK","SAFE")</f>
        <v>SAFE</v>
      </c>
      <c r="J1847" s="10" t="str">
        <f>IF(Table1_2[[#This Row],[Loan_Status]]="pending","follow-up needed","done")</f>
        <v>done</v>
      </c>
      <c r="K18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48" spans="1:11">
      <c r="A1848" s="9" t="s">
        <v>1875</v>
      </c>
      <c r="B1848" s="9" t="s">
        <v>19</v>
      </c>
      <c r="C1848" s="9" t="s">
        <v>46</v>
      </c>
      <c r="D1848">
        <v>164733</v>
      </c>
      <c r="E1848">
        <v>38524</v>
      </c>
      <c r="F1848" s="9" t="s">
        <v>10</v>
      </c>
      <c r="G1848" s="9" t="s">
        <v>16</v>
      </c>
      <c r="H1848" s="9" t="s">
        <v>17</v>
      </c>
      <c r="I1848" s="9" t="str">
        <f>IF(AND(Table1_2[[#This Row],[Credit_History]]="Poor",Table1_2[[#This Row],[Loan_Amount]]&lt;50000),"HIGH RISK","SAFE")</f>
        <v>HIGH RISK</v>
      </c>
      <c r="J1848" s="10" t="str">
        <f>IF(Table1_2[[#This Row],[Loan_Status]]="pending","follow-up needed","done")</f>
        <v>done</v>
      </c>
      <c r="K18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49" spans="1:11">
      <c r="A1849" s="9" t="s">
        <v>1876</v>
      </c>
      <c r="B1849" s="9" t="s">
        <v>19</v>
      </c>
      <c r="C1849" s="9" t="s">
        <v>9</v>
      </c>
      <c r="D1849">
        <v>115850</v>
      </c>
      <c r="E1849">
        <v>11868</v>
      </c>
      <c r="F1849" s="9" t="s">
        <v>10</v>
      </c>
      <c r="G1849" s="9" t="s">
        <v>24</v>
      </c>
      <c r="H1849" s="9" t="s">
        <v>21</v>
      </c>
      <c r="I1849" s="9" t="str">
        <f>IF(AND(Table1_2[[#This Row],[Credit_History]]="Poor",Table1_2[[#This Row],[Loan_Amount]]&lt;50000),"HIGH RISK","SAFE")</f>
        <v>HIGH RISK</v>
      </c>
      <c r="J1849" s="10" t="str">
        <f>IF(Table1_2[[#This Row],[Loan_Status]]="pending","follow-up needed","done")</f>
        <v>follow-up needed</v>
      </c>
      <c r="K18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50" spans="1:11">
      <c r="A1850" s="9" t="s">
        <v>1877</v>
      </c>
      <c r="B1850" s="9" t="s">
        <v>19</v>
      </c>
      <c r="C1850" s="9" t="s">
        <v>11579</v>
      </c>
      <c r="D1850">
        <v>184702</v>
      </c>
      <c r="E1850">
        <v>50897</v>
      </c>
      <c r="F1850" s="9" t="s">
        <v>15</v>
      </c>
      <c r="G1850" s="9" t="s">
        <v>16</v>
      </c>
      <c r="H1850" s="9" t="s">
        <v>11</v>
      </c>
      <c r="I1850" s="9" t="str">
        <f>IF(AND(Table1_2[[#This Row],[Credit_History]]="Poor",Table1_2[[#This Row],[Loan_Amount]]&lt;50000),"HIGH RISK","SAFE")</f>
        <v>SAFE</v>
      </c>
      <c r="J1850" s="10" t="str">
        <f>IF(Table1_2[[#This Row],[Loan_Status]]="pending","follow-up needed","done")</f>
        <v>done</v>
      </c>
      <c r="K185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851" spans="1:11">
      <c r="A1851" s="9" t="s">
        <v>1878</v>
      </c>
      <c r="B1851" s="9" t="s">
        <v>5032</v>
      </c>
      <c r="C1851" s="9" t="s">
        <v>9</v>
      </c>
      <c r="D1851">
        <v>149463</v>
      </c>
      <c r="E1851">
        <v>90422</v>
      </c>
      <c r="F1851" s="9" t="s">
        <v>10</v>
      </c>
      <c r="G1851" s="9" t="s">
        <v>11578</v>
      </c>
      <c r="H1851" s="9" t="s">
        <v>11</v>
      </c>
      <c r="I1851" s="9" t="str">
        <f>IF(AND(Table1_2[[#This Row],[Credit_History]]="Poor",Table1_2[[#This Row],[Loan_Amount]]&lt;50000),"HIGH RISK","SAFE")</f>
        <v>SAFE</v>
      </c>
      <c r="J1851" s="10" t="str">
        <f>IF(Table1_2[[#This Row],[Loan_Status]]="pending","follow-up needed","done")</f>
        <v>follow-up needed</v>
      </c>
      <c r="K18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52" spans="1:11">
      <c r="A1852" s="9" t="s">
        <v>1879</v>
      </c>
      <c r="B1852" s="9" t="s">
        <v>19</v>
      </c>
      <c r="C1852" s="9" t="s">
        <v>14</v>
      </c>
      <c r="D1852">
        <v>192260</v>
      </c>
      <c r="E1852">
        <v>45792</v>
      </c>
      <c r="F1852" s="9" t="s">
        <v>15</v>
      </c>
      <c r="G1852" s="9" t="s">
        <v>16</v>
      </c>
      <c r="H1852" s="9" t="s">
        <v>11</v>
      </c>
      <c r="I1852" s="9" t="str">
        <f>IF(AND(Table1_2[[#This Row],[Credit_History]]="Poor",Table1_2[[#This Row],[Loan_Amount]]&lt;50000),"HIGH RISK","SAFE")</f>
        <v>SAFE</v>
      </c>
      <c r="J1852" s="10" t="str">
        <f>IF(Table1_2[[#This Row],[Loan_Status]]="pending","follow-up needed","done")</f>
        <v>done</v>
      </c>
      <c r="K185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853" spans="1:11">
      <c r="A1853" s="9" t="s">
        <v>1880</v>
      </c>
      <c r="B1853" s="9" t="s">
        <v>36</v>
      </c>
      <c r="C1853" s="9" t="s">
        <v>9</v>
      </c>
      <c r="D1853">
        <v>126167</v>
      </c>
      <c r="E1853">
        <v>83288</v>
      </c>
      <c r="F1853" s="9" t="s">
        <v>10</v>
      </c>
      <c r="G1853" s="9" t="s">
        <v>16</v>
      </c>
      <c r="H1853" s="9" t="s">
        <v>21</v>
      </c>
      <c r="I1853" s="9" t="str">
        <f>IF(AND(Table1_2[[#This Row],[Credit_History]]="Poor",Table1_2[[#This Row],[Loan_Amount]]&lt;50000),"HIGH RISK","SAFE")</f>
        <v>SAFE</v>
      </c>
      <c r="J1853" s="10" t="str">
        <f>IF(Table1_2[[#This Row],[Loan_Status]]="pending","follow-up needed","done")</f>
        <v>done</v>
      </c>
      <c r="K18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54" spans="1:11">
      <c r="A1854" s="9" t="s">
        <v>1881</v>
      </c>
      <c r="B1854" s="9" t="s">
        <v>152</v>
      </c>
      <c r="C1854" s="9" t="s">
        <v>11579</v>
      </c>
      <c r="D1854">
        <v>71429</v>
      </c>
      <c r="E1854">
        <v>11967</v>
      </c>
      <c r="F1854" s="9" t="s">
        <v>10</v>
      </c>
      <c r="G1854" s="9" t="s">
        <v>16</v>
      </c>
      <c r="H1854" s="9" t="s">
        <v>17</v>
      </c>
      <c r="I1854" s="9" t="str">
        <f>IF(AND(Table1_2[[#This Row],[Credit_History]]="Poor",Table1_2[[#This Row],[Loan_Amount]]&lt;50000),"HIGH RISK","SAFE")</f>
        <v>HIGH RISK</v>
      </c>
      <c r="J1854" s="10" t="str">
        <f>IF(Table1_2[[#This Row],[Loan_Status]]="pending","follow-up needed","done")</f>
        <v>done</v>
      </c>
      <c r="K18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55" spans="1:11">
      <c r="A1855" s="9" t="s">
        <v>1882</v>
      </c>
      <c r="B1855" s="9" t="s">
        <v>36</v>
      </c>
      <c r="C1855" s="9" t="s">
        <v>9</v>
      </c>
      <c r="D1855">
        <v>192636</v>
      </c>
      <c r="E1855">
        <v>77480</v>
      </c>
      <c r="F1855" s="9" t="s">
        <v>10</v>
      </c>
      <c r="G1855" s="9" t="s">
        <v>24</v>
      </c>
      <c r="H1855" s="9" t="s">
        <v>17</v>
      </c>
      <c r="I1855" s="9" t="str">
        <f>IF(AND(Table1_2[[#This Row],[Credit_History]]="Poor",Table1_2[[#This Row],[Loan_Amount]]&lt;50000),"HIGH RISK","SAFE")</f>
        <v>SAFE</v>
      </c>
      <c r="J1855" s="10" t="str">
        <f>IF(Table1_2[[#This Row],[Loan_Status]]="pending","follow-up needed","done")</f>
        <v>follow-up needed</v>
      </c>
      <c r="K18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56" spans="1:11">
      <c r="A1856" s="9" t="s">
        <v>1883</v>
      </c>
      <c r="B1856" s="9" t="s">
        <v>36</v>
      </c>
      <c r="C1856" s="9" t="s">
        <v>46</v>
      </c>
      <c r="D1856">
        <v>73061</v>
      </c>
      <c r="E1856">
        <v>8200</v>
      </c>
      <c r="F1856" s="9" t="s">
        <v>10</v>
      </c>
      <c r="G1856" s="9" t="s">
        <v>16</v>
      </c>
      <c r="H1856" s="9" t="s">
        <v>11</v>
      </c>
      <c r="I1856" s="9" t="str">
        <f>IF(AND(Table1_2[[#This Row],[Credit_History]]="Poor",Table1_2[[#This Row],[Loan_Amount]]&lt;50000),"HIGH RISK","SAFE")</f>
        <v>HIGH RISK</v>
      </c>
      <c r="J1856" s="10" t="str">
        <f>IF(Table1_2[[#This Row],[Loan_Status]]="pending","follow-up needed","done")</f>
        <v>done</v>
      </c>
      <c r="K18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57" spans="1:11">
      <c r="A1857" s="9" t="s">
        <v>1884</v>
      </c>
      <c r="B1857" s="9" t="s">
        <v>36</v>
      </c>
      <c r="C1857" s="9" t="s">
        <v>46</v>
      </c>
      <c r="D1857">
        <v>150425</v>
      </c>
      <c r="E1857">
        <v>25532</v>
      </c>
      <c r="F1857" s="9" t="s">
        <v>10</v>
      </c>
      <c r="G1857" s="9" t="s">
        <v>11578</v>
      </c>
      <c r="H1857" s="9" t="s">
        <v>11</v>
      </c>
      <c r="I1857" s="9" t="str">
        <f>IF(AND(Table1_2[[#This Row],[Credit_History]]="Poor",Table1_2[[#This Row],[Loan_Amount]]&lt;50000),"HIGH RISK","SAFE")</f>
        <v>HIGH RISK</v>
      </c>
      <c r="J1857" s="10" t="str">
        <f>IF(Table1_2[[#This Row],[Loan_Status]]="pending","follow-up needed","done")</f>
        <v>follow-up needed</v>
      </c>
      <c r="K18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58" spans="1:11">
      <c r="A1858" s="9" t="s">
        <v>1885</v>
      </c>
      <c r="B1858" s="9" t="s">
        <v>19</v>
      </c>
      <c r="C1858" s="9" t="s">
        <v>46</v>
      </c>
      <c r="D1858">
        <v>178265</v>
      </c>
      <c r="E1858">
        <v>15538</v>
      </c>
      <c r="F1858" s="9" t="s">
        <v>10</v>
      </c>
      <c r="G1858" s="9" t="s">
        <v>20</v>
      </c>
      <c r="H1858" s="9" t="s">
        <v>11</v>
      </c>
      <c r="I1858" s="9" t="str">
        <f>IF(AND(Table1_2[[#This Row],[Credit_History]]="Poor",Table1_2[[#This Row],[Loan_Amount]]&lt;50000),"HIGH RISK","SAFE")</f>
        <v>HIGH RISK</v>
      </c>
      <c r="J1858" s="10" t="str">
        <f>IF(Table1_2[[#This Row],[Loan_Status]]="pending","follow-up needed","done")</f>
        <v>done</v>
      </c>
      <c r="K18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59" spans="1:11">
      <c r="A1859" s="9" t="s">
        <v>1886</v>
      </c>
      <c r="B1859" s="9" t="s">
        <v>36</v>
      </c>
      <c r="C1859" s="9" t="s">
        <v>46</v>
      </c>
      <c r="D1859">
        <v>129616</v>
      </c>
      <c r="E1859">
        <v>15606</v>
      </c>
      <c r="F1859" s="9" t="s">
        <v>10</v>
      </c>
      <c r="G1859" s="9" t="s">
        <v>11578</v>
      </c>
      <c r="H1859" s="9" t="s">
        <v>11</v>
      </c>
      <c r="I1859" s="9" t="str">
        <f>IF(AND(Table1_2[[#This Row],[Credit_History]]="Poor",Table1_2[[#This Row],[Loan_Amount]]&lt;50000),"HIGH RISK","SAFE")</f>
        <v>HIGH RISK</v>
      </c>
      <c r="J1859" s="10" t="str">
        <f>IF(Table1_2[[#This Row],[Loan_Status]]="pending","follow-up needed","done")</f>
        <v>follow-up needed</v>
      </c>
      <c r="K18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60" spans="1:11">
      <c r="A1860" s="9" t="s">
        <v>1887</v>
      </c>
      <c r="B1860" s="9" t="s">
        <v>19</v>
      </c>
      <c r="C1860" s="9" t="s">
        <v>14</v>
      </c>
      <c r="D1860">
        <v>10619</v>
      </c>
      <c r="E1860">
        <v>26617</v>
      </c>
      <c r="F1860" s="9" t="s">
        <v>10</v>
      </c>
      <c r="G1860" s="9" t="s">
        <v>20</v>
      </c>
      <c r="H1860" s="9" t="s">
        <v>31</v>
      </c>
      <c r="I1860" s="9" t="str">
        <f>IF(AND(Table1_2[[#This Row],[Credit_History]]="Poor",Table1_2[[#This Row],[Loan_Amount]]&lt;50000),"HIGH RISK","SAFE")</f>
        <v>HIGH RISK</v>
      </c>
      <c r="J1860" s="10" t="str">
        <f>IF(Table1_2[[#This Row],[Loan_Status]]="pending","follow-up needed","done")</f>
        <v>done</v>
      </c>
      <c r="K18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61" spans="1:11">
      <c r="A1861" s="9" t="s">
        <v>1888</v>
      </c>
      <c r="B1861" s="9" t="s">
        <v>36</v>
      </c>
      <c r="C1861" s="9" t="s">
        <v>14</v>
      </c>
      <c r="D1861">
        <v>145836</v>
      </c>
      <c r="E1861">
        <v>6549</v>
      </c>
      <c r="F1861" s="9" t="s">
        <v>15</v>
      </c>
      <c r="G1861" s="9" t="s">
        <v>20</v>
      </c>
      <c r="H1861" s="9" t="s">
        <v>17</v>
      </c>
      <c r="I1861" s="9" t="str">
        <f>IF(AND(Table1_2[[#This Row],[Credit_History]]="Poor",Table1_2[[#This Row],[Loan_Amount]]&lt;50000),"HIGH RISK","SAFE")</f>
        <v>SAFE</v>
      </c>
      <c r="J1861" s="10" t="str">
        <f>IF(Table1_2[[#This Row],[Loan_Status]]="pending","follow-up needed","done")</f>
        <v>done</v>
      </c>
      <c r="K18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62" spans="1:11">
      <c r="A1862" s="9" t="s">
        <v>1889</v>
      </c>
      <c r="B1862" s="9" t="s">
        <v>19</v>
      </c>
      <c r="C1862" s="9" t="s">
        <v>46</v>
      </c>
      <c r="D1862">
        <v>174472</v>
      </c>
      <c r="E1862">
        <v>75902</v>
      </c>
      <c r="F1862" s="9" t="s">
        <v>15</v>
      </c>
      <c r="G1862" s="9" t="s">
        <v>24</v>
      </c>
      <c r="H1862" s="9" t="s">
        <v>11</v>
      </c>
      <c r="I1862" s="9" t="str">
        <f>IF(AND(Table1_2[[#This Row],[Credit_History]]="Poor",Table1_2[[#This Row],[Loan_Amount]]&lt;50000),"HIGH RISK","SAFE")</f>
        <v>SAFE</v>
      </c>
      <c r="J1862" s="10" t="str">
        <f>IF(Table1_2[[#This Row],[Loan_Status]]="pending","follow-up needed","done")</f>
        <v>follow-up needed</v>
      </c>
      <c r="K18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63" spans="1:11">
      <c r="A1863" s="9" t="s">
        <v>1890</v>
      </c>
      <c r="B1863" s="9" t="s">
        <v>36</v>
      </c>
      <c r="C1863" s="9" t="s">
        <v>11579</v>
      </c>
      <c r="D1863">
        <v>172020</v>
      </c>
      <c r="E1863">
        <v>10989</v>
      </c>
      <c r="F1863" s="9" t="s">
        <v>15</v>
      </c>
      <c r="G1863" s="9" t="s">
        <v>11578</v>
      </c>
      <c r="H1863" s="9" t="s">
        <v>31</v>
      </c>
      <c r="I1863" s="9" t="str">
        <f>IF(AND(Table1_2[[#This Row],[Credit_History]]="Poor",Table1_2[[#This Row],[Loan_Amount]]&lt;50000),"HIGH RISK","SAFE")</f>
        <v>SAFE</v>
      </c>
      <c r="J1863" s="10" t="str">
        <f>IF(Table1_2[[#This Row],[Loan_Status]]="pending","follow-up needed","done")</f>
        <v>follow-up needed</v>
      </c>
      <c r="K18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64" spans="1:11">
      <c r="A1864" s="9" t="s">
        <v>1891</v>
      </c>
      <c r="B1864" s="9" t="s">
        <v>36</v>
      </c>
      <c r="C1864" s="9" t="s">
        <v>9</v>
      </c>
      <c r="D1864">
        <v>168990</v>
      </c>
      <c r="E1864">
        <v>61791</v>
      </c>
      <c r="F1864" s="9" t="s">
        <v>10</v>
      </c>
      <c r="G1864" s="9" t="s">
        <v>16</v>
      </c>
      <c r="H1864" s="9" t="s">
        <v>17</v>
      </c>
      <c r="I1864" s="9" t="str">
        <f>IF(AND(Table1_2[[#This Row],[Credit_History]]="Poor",Table1_2[[#This Row],[Loan_Amount]]&lt;50000),"HIGH RISK","SAFE")</f>
        <v>SAFE</v>
      </c>
      <c r="J1864" s="10" t="str">
        <f>IF(Table1_2[[#This Row],[Loan_Status]]="pending","follow-up needed","done")</f>
        <v>done</v>
      </c>
      <c r="K18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65" spans="1:11">
      <c r="A1865" s="9" t="s">
        <v>1892</v>
      </c>
      <c r="B1865" s="9" t="s">
        <v>36</v>
      </c>
      <c r="C1865" s="9" t="s">
        <v>9</v>
      </c>
      <c r="D1865">
        <v>198000</v>
      </c>
      <c r="E1865">
        <v>82482</v>
      </c>
      <c r="F1865" s="9" t="s">
        <v>10</v>
      </c>
      <c r="G1865" s="9" t="s">
        <v>11578</v>
      </c>
      <c r="H1865" s="9" t="s">
        <v>31</v>
      </c>
      <c r="I1865" s="9" t="str">
        <f>IF(AND(Table1_2[[#This Row],[Credit_History]]="Poor",Table1_2[[#This Row],[Loan_Amount]]&lt;50000),"HIGH RISK","SAFE")</f>
        <v>SAFE</v>
      </c>
      <c r="J1865" s="10" t="str">
        <f>IF(Table1_2[[#This Row],[Loan_Status]]="pending","follow-up needed","done")</f>
        <v>follow-up needed</v>
      </c>
      <c r="K18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66" spans="1:11">
      <c r="A1866" s="9" t="s">
        <v>1893</v>
      </c>
      <c r="B1866" s="9" t="s">
        <v>36</v>
      </c>
      <c r="C1866" s="9" t="s">
        <v>11579</v>
      </c>
      <c r="D1866">
        <v>179233</v>
      </c>
      <c r="E1866">
        <v>6049</v>
      </c>
      <c r="F1866" s="9" t="s">
        <v>10</v>
      </c>
      <c r="G1866" s="9" t="s">
        <v>16</v>
      </c>
      <c r="H1866" s="9" t="s">
        <v>21</v>
      </c>
      <c r="I1866" s="9" t="str">
        <f>IF(AND(Table1_2[[#This Row],[Credit_History]]="Poor",Table1_2[[#This Row],[Loan_Amount]]&lt;50000),"HIGH RISK","SAFE")</f>
        <v>HIGH RISK</v>
      </c>
      <c r="J1866" s="10" t="str">
        <f>IF(Table1_2[[#This Row],[Loan_Status]]="pending","follow-up needed","done")</f>
        <v>done</v>
      </c>
      <c r="K18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67" spans="1:11">
      <c r="A1867" s="9" t="s">
        <v>1894</v>
      </c>
      <c r="B1867" s="9" t="s">
        <v>36</v>
      </c>
      <c r="C1867" s="9" t="s">
        <v>11579</v>
      </c>
      <c r="D1867">
        <v>31864</v>
      </c>
      <c r="E1867">
        <v>90976</v>
      </c>
      <c r="F1867" s="9" t="s">
        <v>10</v>
      </c>
      <c r="G1867" s="9" t="s">
        <v>11578</v>
      </c>
      <c r="H1867" s="9" t="s">
        <v>11</v>
      </c>
      <c r="I1867" s="9" t="str">
        <f>IF(AND(Table1_2[[#This Row],[Credit_History]]="Poor",Table1_2[[#This Row],[Loan_Amount]]&lt;50000),"HIGH RISK","SAFE")</f>
        <v>SAFE</v>
      </c>
      <c r="J1867" s="10" t="str">
        <f>IF(Table1_2[[#This Row],[Loan_Status]]="pending","follow-up needed","done")</f>
        <v>follow-up needed</v>
      </c>
      <c r="K18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68" spans="1:11">
      <c r="A1868" s="9" t="s">
        <v>1895</v>
      </c>
      <c r="B1868" s="9" t="s">
        <v>19</v>
      </c>
      <c r="C1868" s="9" t="s">
        <v>46</v>
      </c>
      <c r="D1868">
        <v>165688</v>
      </c>
      <c r="E1868">
        <v>40160</v>
      </c>
      <c r="F1868" s="9" t="s">
        <v>10</v>
      </c>
      <c r="G1868" s="9" t="s">
        <v>24</v>
      </c>
      <c r="H1868" s="9" t="s">
        <v>11</v>
      </c>
      <c r="I1868" s="9" t="str">
        <f>IF(AND(Table1_2[[#This Row],[Credit_History]]="Poor",Table1_2[[#This Row],[Loan_Amount]]&lt;50000),"HIGH RISK","SAFE")</f>
        <v>HIGH RISK</v>
      </c>
      <c r="J1868" s="10" t="str">
        <f>IF(Table1_2[[#This Row],[Loan_Status]]="pending","follow-up needed","done")</f>
        <v>follow-up needed</v>
      </c>
      <c r="K18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69" spans="1:11">
      <c r="A1869" s="9" t="s">
        <v>1896</v>
      </c>
      <c r="B1869" s="9" t="s">
        <v>19</v>
      </c>
      <c r="C1869" s="9" t="s">
        <v>9</v>
      </c>
      <c r="D1869">
        <v>143822</v>
      </c>
      <c r="E1869">
        <v>66707</v>
      </c>
      <c r="F1869" s="9" t="s">
        <v>10</v>
      </c>
      <c r="G1869" s="9" t="s">
        <v>24</v>
      </c>
      <c r="H1869" s="9" t="s">
        <v>17</v>
      </c>
      <c r="I1869" s="9" t="str">
        <f>IF(AND(Table1_2[[#This Row],[Credit_History]]="Poor",Table1_2[[#This Row],[Loan_Amount]]&lt;50000),"HIGH RISK","SAFE")</f>
        <v>SAFE</v>
      </c>
      <c r="J1869" s="10" t="str">
        <f>IF(Table1_2[[#This Row],[Loan_Status]]="pending","follow-up needed","done")</f>
        <v>follow-up needed</v>
      </c>
      <c r="K18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70" spans="1:11">
      <c r="A1870" s="9" t="s">
        <v>1897</v>
      </c>
      <c r="B1870" s="9" t="s">
        <v>5032</v>
      </c>
      <c r="C1870" s="9" t="s">
        <v>9</v>
      </c>
      <c r="D1870">
        <v>120400</v>
      </c>
      <c r="E1870">
        <v>49263</v>
      </c>
      <c r="F1870" s="9" t="s">
        <v>10</v>
      </c>
      <c r="G1870" s="9" t="s">
        <v>24</v>
      </c>
      <c r="H1870" s="9" t="s">
        <v>11</v>
      </c>
      <c r="I1870" s="9" t="str">
        <f>IF(AND(Table1_2[[#This Row],[Credit_History]]="Poor",Table1_2[[#This Row],[Loan_Amount]]&lt;50000),"HIGH RISK","SAFE")</f>
        <v>HIGH RISK</v>
      </c>
      <c r="J1870" s="10" t="str">
        <f>IF(Table1_2[[#This Row],[Loan_Status]]="pending","follow-up needed","done")</f>
        <v>follow-up needed</v>
      </c>
      <c r="K18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71" spans="1:11">
      <c r="A1871" s="9" t="s">
        <v>1898</v>
      </c>
      <c r="B1871" s="9" t="s">
        <v>5032</v>
      </c>
      <c r="C1871" s="9" t="s">
        <v>11579</v>
      </c>
      <c r="D1871">
        <v>20984</v>
      </c>
      <c r="E1871">
        <v>13079</v>
      </c>
      <c r="F1871" s="9" t="s">
        <v>15</v>
      </c>
      <c r="G1871" s="9" t="s">
        <v>20</v>
      </c>
      <c r="H1871" s="9" t="s">
        <v>11</v>
      </c>
      <c r="I1871" s="9" t="str">
        <f>IF(AND(Table1_2[[#This Row],[Credit_History]]="Poor",Table1_2[[#This Row],[Loan_Amount]]&lt;50000),"HIGH RISK","SAFE")</f>
        <v>SAFE</v>
      </c>
      <c r="J1871" s="10" t="str">
        <f>IF(Table1_2[[#This Row],[Loan_Status]]="pending","follow-up needed","done")</f>
        <v>done</v>
      </c>
      <c r="K18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72" spans="1:11">
      <c r="A1872" s="9" t="s">
        <v>1899</v>
      </c>
      <c r="B1872" s="9" t="s">
        <v>36</v>
      </c>
      <c r="C1872" s="9" t="s">
        <v>9</v>
      </c>
      <c r="D1872">
        <v>56736</v>
      </c>
      <c r="E1872">
        <v>80043</v>
      </c>
      <c r="F1872" s="9" t="s">
        <v>10</v>
      </c>
      <c r="G1872" s="9" t="s">
        <v>24</v>
      </c>
      <c r="H1872" s="9" t="s">
        <v>11</v>
      </c>
      <c r="I1872" s="9" t="str">
        <f>IF(AND(Table1_2[[#This Row],[Credit_History]]="Poor",Table1_2[[#This Row],[Loan_Amount]]&lt;50000),"HIGH RISK","SAFE")</f>
        <v>SAFE</v>
      </c>
      <c r="J1872" s="10" t="str">
        <f>IF(Table1_2[[#This Row],[Loan_Status]]="pending","follow-up needed","done")</f>
        <v>follow-up needed</v>
      </c>
      <c r="K18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73" spans="1:11">
      <c r="A1873" s="9" t="s">
        <v>1900</v>
      </c>
      <c r="B1873" s="9" t="s">
        <v>36</v>
      </c>
      <c r="C1873" s="9" t="s">
        <v>46</v>
      </c>
      <c r="D1873">
        <v>45196</v>
      </c>
      <c r="E1873">
        <v>63801</v>
      </c>
      <c r="F1873" s="9" t="s">
        <v>10</v>
      </c>
      <c r="G1873" s="9" t="s">
        <v>20</v>
      </c>
      <c r="H1873" s="9" t="s">
        <v>31</v>
      </c>
      <c r="I1873" s="9" t="str">
        <f>IF(AND(Table1_2[[#This Row],[Credit_History]]="Poor",Table1_2[[#This Row],[Loan_Amount]]&lt;50000),"HIGH RISK","SAFE")</f>
        <v>SAFE</v>
      </c>
      <c r="J1873" s="10" t="str">
        <f>IF(Table1_2[[#This Row],[Loan_Status]]="pending","follow-up needed","done")</f>
        <v>done</v>
      </c>
      <c r="K18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74" spans="1:11">
      <c r="A1874" s="9" t="s">
        <v>1901</v>
      </c>
      <c r="B1874" s="9" t="s">
        <v>36</v>
      </c>
      <c r="C1874" s="9" t="s">
        <v>11579</v>
      </c>
      <c r="D1874">
        <v>103573</v>
      </c>
      <c r="E1874">
        <v>58850</v>
      </c>
      <c r="F1874" s="9" t="s">
        <v>10</v>
      </c>
      <c r="G1874" s="9" t="s">
        <v>11578</v>
      </c>
      <c r="H1874" s="9" t="s">
        <v>21</v>
      </c>
      <c r="I1874" s="9" t="str">
        <f>IF(AND(Table1_2[[#This Row],[Credit_History]]="Poor",Table1_2[[#This Row],[Loan_Amount]]&lt;50000),"HIGH RISK","SAFE")</f>
        <v>SAFE</v>
      </c>
      <c r="J1874" s="10" t="str">
        <f>IF(Table1_2[[#This Row],[Loan_Status]]="pending","follow-up needed","done")</f>
        <v>follow-up needed</v>
      </c>
      <c r="K18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75" spans="1:11">
      <c r="A1875" s="9" t="s">
        <v>1902</v>
      </c>
      <c r="B1875" s="9" t="s">
        <v>36</v>
      </c>
      <c r="C1875" s="9" t="s">
        <v>46</v>
      </c>
      <c r="D1875">
        <v>14957</v>
      </c>
      <c r="E1875">
        <v>67812</v>
      </c>
      <c r="F1875" s="9" t="s">
        <v>15</v>
      </c>
      <c r="G1875" s="9" t="s">
        <v>11578</v>
      </c>
      <c r="H1875" s="9" t="s">
        <v>21</v>
      </c>
      <c r="I1875" s="9" t="str">
        <f>IF(AND(Table1_2[[#This Row],[Credit_History]]="Poor",Table1_2[[#This Row],[Loan_Amount]]&lt;50000),"HIGH RISK","SAFE")</f>
        <v>SAFE</v>
      </c>
      <c r="J1875" s="10" t="str">
        <f>IF(Table1_2[[#This Row],[Loan_Status]]="pending","follow-up needed","done")</f>
        <v>follow-up needed</v>
      </c>
      <c r="K18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76" spans="1:11">
      <c r="A1876" s="9" t="s">
        <v>1903</v>
      </c>
      <c r="B1876" s="9" t="s">
        <v>19</v>
      </c>
      <c r="C1876" s="9" t="s">
        <v>11579</v>
      </c>
      <c r="D1876">
        <v>62135</v>
      </c>
      <c r="E1876">
        <v>77684</v>
      </c>
      <c r="F1876" s="9" t="s">
        <v>10</v>
      </c>
      <c r="G1876" s="9" t="s">
        <v>11578</v>
      </c>
      <c r="H1876" s="9" t="s">
        <v>17</v>
      </c>
      <c r="I1876" s="9" t="str">
        <f>IF(AND(Table1_2[[#This Row],[Credit_History]]="Poor",Table1_2[[#This Row],[Loan_Amount]]&lt;50000),"HIGH RISK","SAFE")</f>
        <v>SAFE</v>
      </c>
      <c r="J1876" s="10" t="str">
        <f>IF(Table1_2[[#This Row],[Loan_Status]]="pending","follow-up needed","done")</f>
        <v>follow-up needed</v>
      </c>
      <c r="K18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77" spans="1:11">
      <c r="A1877" s="9" t="s">
        <v>1904</v>
      </c>
      <c r="B1877" s="9" t="s">
        <v>36</v>
      </c>
      <c r="C1877" s="9" t="s">
        <v>11579</v>
      </c>
      <c r="D1877">
        <v>131137</v>
      </c>
      <c r="E1877">
        <v>43045</v>
      </c>
      <c r="F1877" s="9" t="s">
        <v>15</v>
      </c>
      <c r="G1877" s="9" t="s">
        <v>16</v>
      </c>
      <c r="H1877" s="9" t="s">
        <v>21</v>
      </c>
      <c r="I1877" s="9" t="str">
        <f>IF(AND(Table1_2[[#This Row],[Credit_History]]="Poor",Table1_2[[#This Row],[Loan_Amount]]&lt;50000),"HIGH RISK","SAFE")</f>
        <v>SAFE</v>
      </c>
      <c r="J1877" s="10" t="str">
        <f>IF(Table1_2[[#This Row],[Loan_Status]]="pending","follow-up needed","done")</f>
        <v>done</v>
      </c>
      <c r="K187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878" spans="1:11">
      <c r="A1878" s="9" t="s">
        <v>1905</v>
      </c>
      <c r="B1878" s="9" t="s">
        <v>19</v>
      </c>
      <c r="C1878" s="9" t="s">
        <v>9</v>
      </c>
      <c r="D1878">
        <v>185854</v>
      </c>
      <c r="E1878">
        <v>49075</v>
      </c>
      <c r="F1878" s="9" t="s">
        <v>10</v>
      </c>
      <c r="G1878" s="9" t="s">
        <v>20</v>
      </c>
      <c r="H1878" s="9" t="s">
        <v>31</v>
      </c>
      <c r="I1878" s="9" t="str">
        <f>IF(AND(Table1_2[[#This Row],[Credit_History]]="Poor",Table1_2[[#This Row],[Loan_Amount]]&lt;50000),"HIGH RISK","SAFE")</f>
        <v>HIGH RISK</v>
      </c>
      <c r="J1878" s="10" t="str">
        <f>IF(Table1_2[[#This Row],[Loan_Status]]="pending","follow-up needed","done")</f>
        <v>done</v>
      </c>
      <c r="K18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79" spans="1:11">
      <c r="A1879" s="9" t="s">
        <v>1906</v>
      </c>
      <c r="B1879" s="9" t="s">
        <v>36</v>
      </c>
      <c r="C1879" s="9" t="s">
        <v>9</v>
      </c>
      <c r="D1879">
        <v>159238</v>
      </c>
      <c r="E1879">
        <v>54054</v>
      </c>
      <c r="F1879" s="9" t="s">
        <v>15</v>
      </c>
      <c r="G1879" s="9" t="s">
        <v>11578</v>
      </c>
      <c r="H1879" s="9" t="s">
        <v>11</v>
      </c>
      <c r="I1879" s="9" t="str">
        <f>IF(AND(Table1_2[[#This Row],[Credit_History]]="Poor",Table1_2[[#This Row],[Loan_Amount]]&lt;50000),"HIGH RISK","SAFE")</f>
        <v>SAFE</v>
      </c>
      <c r="J1879" s="10" t="str">
        <f>IF(Table1_2[[#This Row],[Loan_Status]]="pending","follow-up needed","done")</f>
        <v>follow-up needed</v>
      </c>
      <c r="K18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80" spans="1:11">
      <c r="A1880" s="9" t="s">
        <v>1907</v>
      </c>
      <c r="B1880" s="9" t="s">
        <v>19</v>
      </c>
      <c r="C1880" s="9" t="s">
        <v>11579</v>
      </c>
      <c r="D1880">
        <v>17726</v>
      </c>
      <c r="E1880">
        <v>11569</v>
      </c>
      <c r="F1880" s="9" t="s">
        <v>10</v>
      </c>
      <c r="G1880" s="9" t="s">
        <v>16</v>
      </c>
      <c r="H1880" s="9" t="s">
        <v>31</v>
      </c>
      <c r="I1880" s="9" t="str">
        <f>IF(AND(Table1_2[[#This Row],[Credit_History]]="Poor",Table1_2[[#This Row],[Loan_Amount]]&lt;50000),"HIGH RISK","SAFE")</f>
        <v>HIGH RISK</v>
      </c>
      <c r="J1880" s="10" t="str">
        <f>IF(Table1_2[[#This Row],[Loan_Status]]="pending","follow-up needed","done")</f>
        <v>done</v>
      </c>
      <c r="K18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81" spans="1:11">
      <c r="A1881" s="9" t="s">
        <v>1908</v>
      </c>
      <c r="B1881" s="9" t="s">
        <v>36</v>
      </c>
      <c r="C1881" s="9" t="s">
        <v>14</v>
      </c>
      <c r="D1881">
        <v>79277</v>
      </c>
      <c r="E1881">
        <v>32424</v>
      </c>
      <c r="F1881" s="9" t="s">
        <v>10</v>
      </c>
      <c r="G1881" s="9" t="s">
        <v>16</v>
      </c>
      <c r="H1881" s="9" t="s">
        <v>21</v>
      </c>
      <c r="I1881" s="9" t="str">
        <f>IF(AND(Table1_2[[#This Row],[Credit_History]]="Poor",Table1_2[[#This Row],[Loan_Amount]]&lt;50000),"HIGH RISK","SAFE")</f>
        <v>HIGH RISK</v>
      </c>
      <c r="J1881" s="10" t="str">
        <f>IF(Table1_2[[#This Row],[Loan_Status]]="pending","follow-up needed","done")</f>
        <v>done</v>
      </c>
      <c r="K18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82" spans="1:11">
      <c r="A1882" s="9" t="s">
        <v>1909</v>
      </c>
      <c r="B1882" s="9" t="s">
        <v>19</v>
      </c>
      <c r="C1882" s="9" t="s">
        <v>9</v>
      </c>
      <c r="D1882">
        <v>33113</v>
      </c>
      <c r="E1882">
        <v>63100</v>
      </c>
      <c r="F1882" s="9" t="s">
        <v>10</v>
      </c>
      <c r="G1882" s="9" t="s">
        <v>24</v>
      </c>
      <c r="H1882" s="9" t="s">
        <v>31</v>
      </c>
      <c r="I1882" s="9" t="str">
        <f>IF(AND(Table1_2[[#This Row],[Credit_History]]="Poor",Table1_2[[#This Row],[Loan_Amount]]&lt;50000),"HIGH RISK","SAFE")</f>
        <v>SAFE</v>
      </c>
      <c r="J1882" s="10" t="str">
        <f>IF(Table1_2[[#This Row],[Loan_Status]]="pending","follow-up needed","done")</f>
        <v>follow-up needed</v>
      </c>
      <c r="K18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83" spans="1:11">
      <c r="A1883" s="9" t="s">
        <v>1910</v>
      </c>
      <c r="B1883" s="9" t="s">
        <v>19</v>
      </c>
      <c r="C1883" s="9" t="s">
        <v>11579</v>
      </c>
      <c r="D1883">
        <v>89343</v>
      </c>
      <c r="E1883">
        <v>49709</v>
      </c>
      <c r="F1883" s="9" t="s">
        <v>15</v>
      </c>
      <c r="G1883" s="9" t="s">
        <v>16</v>
      </c>
      <c r="H1883" s="9" t="s">
        <v>21</v>
      </c>
      <c r="I1883" s="9" t="str">
        <f>IF(AND(Table1_2[[#This Row],[Credit_History]]="Poor",Table1_2[[#This Row],[Loan_Amount]]&lt;50000),"HIGH RISK","SAFE")</f>
        <v>SAFE</v>
      </c>
      <c r="J1883" s="10" t="str">
        <f>IF(Table1_2[[#This Row],[Loan_Status]]="pending","follow-up needed","done")</f>
        <v>done</v>
      </c>
      <c r="K188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884" spans="1:11">
      <c r="A1884" s="9" t="s">
        <v>1911</v>
      </c>
      <c r="B1884" s="9" t="s">
        <v>36</v>
      </c>
      <c r="C1884" s="9" t="s">
        <v>14</v>
      </c>
      <c r="D1884">
        <v>147338</v>
      </c>
      <c r="E1884">
        <v>87774</v>
      </c>
      <c r="F1884" s="9" t="s">
        <v>10</v>
      </c>
      <c r="G1884" s="9" t="s">
        <v>24</v>
      </c>
      <c r="H1884" s="9" t="s">
        <v>11</v>
      </c>
      <c r="I1884" s="9" t="str">
        <f>IF(AND(Table1_2[[#This Row],[Credit_History]]="Poor",Table1_2[[#This Row],[Loan_Amount]]&lt;50000),"HIGH RISK","SAFE")</f>
        <v>SAFE</v>
      </c>
      <c r="J1884" s="10" t="str">
        <f>IF(Table1_2[[#This Row],[Loan_Status]]="pending","follow-up needed","done")</f>
        <v>follow-up needed</v>
      </c>
      <c r="K18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85" spans="1:11">
      <c r="A1885" s="9" t="s">
        <v>1912</v>
      </c>
      <c r="B1885" s="9" t="s">
        <v>36</v>
      </c>
      <c r="C1885" s="9" t="s">
        <v>14</v>
      </c>
      <c r="D1885">
        <v>155681</v>
      </c>
      <c r="E1885">
        <v>53616</v>
      </c>
      <c r="F1885" s="9" t="s">
        <v>10</v>
      </c>
      <c r="G1885" s="9" t="s">
        <v>11578</v>
      </c>
      <c r="H1885" s="9" t="s">
        <v>17</v>
      </c>
      <c r="I1885" s="9" t="str">
        <f>IF(AND(Table1_2[[#This Row],[Credit_History]]="Poor",Table1_2[[#This Row],[Loan_Amount]]&lt;50000),"HIGH RISK","SAFE")</f>
        <v>SAFE</v>
      </c>
      <c r="J1885" s="10" t="str">
        <f>IF(Table1_2[[#This Row],[Loan_Status]]="pending","follow-up needed","done")</f>
        <v>follow-up needed</v>
      </c>
      <c r="K18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86" spans="1:11">
      <c r="A1886" s="9" t="s">
        <v>1913</v>
      </c>
      <c r="B1886" s="9" t="s">
        <v>36</v>
      </c>
      <c r="C1886" s="9" t="s">
        <v>46</v>
      </c>
      <c r="D1886">
        <v>173334</v>
      </c>
      <c r="E1886">
        <v>74310</v>
      </c>
      <c r="F1886" s="9" t="s">
        <v>15</v>
      </c>
      <c r="G1886" s="9" t="s">
        <v>11578</v>
      </c>
      <c r="H1886" s="9" t="s">
        <v>11</v>
      </c>
      <c r="I1886" s="9" t="str">
        <f>IF(AND(Table1_2[[#This Row],[Credit_History]]="Poor",Table1_2[[#This Row],[Loan_Amount]]&lt;50000),"HIGH RISK","SAFE")</f>
        <v>SAFE</v>
      </c>
      <c r="J1886" s="10" t="str">
        <f>IF(Table1_2[[#This Row],[Loan_Status]]="pending","follow-up needed","done")</f>
        <v>follow-up needed</v>
      </c>
      <c r="K18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87" spans="1:11">
      <c r="A1887" s="9" t="s">
        <v>1914</v>
      </c>
      <c r="B1887" s="9" t="s">
        <v>36</v>
      </c>
      <c r="C1887" s="9" t="s">
        <v>11579</v>
      </c>
      <c r="D1887">
        <v>71540</v>
      </c>
      <c r="E1887">
        <v>41408</v>
      </c>
      <c r="F1887" s="9" t="s">
        <v>10</v>
      </c>
      <c r="G1887" s="9" t="s">
        <v>24</v>
      </c>
      <c r="H1887" s="9" t="s">
        <v>11</v>
      </c>
      <c r="I1887" s="9" t="str">
        <f>IF(AND(Table1_2[[#This Row],[Credit_History]]="Poor",Table1_2[[#This Row],[Loan_Amount]]&lt;50000),"HIGH RISK","SAFE")</f>
        <v>HIGH RISK</v>
      </c>
      <c r="J1887" s="10" t="str">
        <f>IF(Table1_2[[#This Row],[Loan_Status]]="pending","follow-up needed","done")</f>
        <v>follow-up needed</v>
      </c>
      <c r="K18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88" spans="1:11">
      <c r="A1888" s="9" t="s">
        <v>1915</v>
      </c>
      <c r="B1888" s="9" t="s">
        <v>36</v>
      </c>
      <c r="C1888" s="9" t="s">
        <v>46</v>
      </c>
      <c r="D1888">
        <v>189753</v>
      </c>
      <c r="E1888">
        <v>51136</v>
      </c>
      <c r="F1888" s="9" t="s">
        <v>10</v>
      </c>
      <c r="G1888" s="9" t="s">
        <v>20</v>
      </c>
      <c r="H1888" s="9" t="s">
        <v>17</v>
      </c>
      <c r="I1888" s="9" t="str">
        <f>IF(AND(Table1_2[[#This Row],[Credit_History]]="Poor",Table1_2[[#This Row],[Loan_Amount]]&lt;50000),"HIGH RISK","SAFE")</f>
        <v>SAFE</v>
      </c>
      <c r="J1888" s="10" t="str">
        <f>IF(Table1_2[[#This Row],[Loan_Status]]="pending","follow-up needed","done")</f>
        <v>done</v>
      </c>
      <c r="K18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89" spans="1:11">
      <c r="A1889" s="9" t="s">
        <v>1916</v>
      </c>
      <c r="B1889" s="9" t="s">
        <v>19</v>
      </c>
      <c r="C1889" s="9" t="s">
        <v>14</v>
      </c>
      <c r="D1889">
        <v>146487</v>
      </c>
      <c r="E1889">
        <v>93642</v>
      </c>
      <c r="F1889" s="9" t="s">
        <v>10</v>
      </c>
      <c r="G1889" s="9" t="s">
        <v>11578</v>
      </c>
      <c r="H1889" s="9" t="s">
        <v>11</v>
      </c>
      <c r="I1889" s="9" t="str">
        <f>IF(AND(Table1_2[[#This Row],[Credit_History]]="Poor",Table1_2[[#This Row],[Loan_Amount]]&lt;50000),"HIGH RISK","SAFE")</f>
        <v>SAFE</v>
      </c>
      <c r="J1889" s="10" t="str">
        <f>IF(Table1_2[[#This Row],[Loan_Status]]="pending","follow-up needed","done")</f>
        <v>follow-up needed</v>
      </c>
      <c r="K18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90" spans="1:11">
      <c r="A1890" s="9" t="s">
        <v>1917</v>
      </c>
      <c r="B1890" s="9" t="s">
        <v>5032</v>
      </c>
      <c r="C1890" s="9" t="s">
        <v>9</v>
      </c>
      <c r="D1890">
        <v>55941</v>
      </c>
      <c r="E1890">
        <v>39334</v>
      </c>
      <c r="F1890" s="9" t="s">
        <v>10</v>
      </c>
      <c r="G1890" s="9" t="s">
        <v>24</v>
      </c>
      <c r="H1890" s="9" t="s">
        <v>21</v>
      </c>
      <c r="I1890" s="9" t="str">
        <f>IF(AND(Table1_2[[#This Row],[Credit_History]]="Poor",Table1_2[[#This Row],[Loan_Amount]]&lt;50000),"HIGH RISK","SAFE")</f>
        <v>HIGH RISK</v>
      </c>
      <c r="J1890" s="10" t="str">
        <f>IF(Table1_2[[#This Row],[Loan_Status]]="pending","follow-up needed","done")</f>
        <v>follow-up needed</v>
      </c>
      <c r="K18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91" spans="1:11">
      <c r="A1891" s="9" t="s">
        <v>1918</v>
      </c>
      <c r="B1891" s="9" t="s">
        <v>19</v>
      </c>
      <c r="C1891" s="9" t="s">
        <v>9</v>
      </c>
      <c r="D1891">
        <v>125718</v>
      </c>
      <c r="E1891">
        <v>42108</v>
      </c>
      <c r="F1891" s="9" t="s">
        <v>10</v>
      </c>
      <c r="G1891" s="9" t="s">
        <v>11578</v>
      </c>
      <c r="H1891" s="9" t="s">
        <v>17</v>
      </c>
      <c r="I1891" s="9" t="str">
        <f>IF(AND(Table1_2[[#This Row],[Credit_History]]="Poor",Table1_2[[#This Row],[Loan_Amount]]&lt;50000),"HIGH RISK","SAFE")</f>
        <v>HIGH RISK</v>
      </c>
      <c r="J1891" s="10" t="str">
        <f>IF(Table1_2[[#This Row],[Loan_Status]]="pending","follow-up needed","done")</f>
        <v>follow-up needed</v>
      </c>
      <c r="K18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92" spans="1:11">
      <c r="A1892" s="9" t="s">
        <v>1919</v>
      </c>
      <c r="B1892" s="9" t="s">
        <v>5032</v>
      </c>
      <c r="C1892" s="9" t="s">
        <v>11579</v>
      </c>
      <c r="D1892">
        <v>145274</v>
      </c>
      <c r="E1892">
        <v>41744</v>
      </c>
      <c r="F1892" s="9" t="s">
        <v>10</v>
      </c>
      <c r="G1892" s="9" t="s">
        <v>16</v>
      </c>
      <c r="H1892" s="9" t="s">
        <v>21</v>
      </c>
      <c r="I1892" s="9" t="str">
        <f>IF(AND(Table1_2[[#This Row],[Credit_History]]="Poor",Table1_2[[#This Row],[Loan_Amount]]&lt;50000),"HIGH RISK","SAFE")</f>
        <v>HIGH RISK</v>
      </c>
      <c r="J1892" s="10" t="str">
        <f>IF(Table1_2[[#This Row],[Loan_Status]]="pending","follow-up needed","done")</f>
        <v>done</v>
      </c>
      <c r="K18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93" spans="1:11">
      <c r="A1893" s="9" t="s">
        <v>1920</v>
      </c>
      <c r="B1893" s="9" t="s">
        <v>36</v>
      </c>
      <c r="C1893" s="9" t="s">
        <v>11579</v>
      </c>
      <c r="D1893">
        <v>115824</v>
      </c>
      <c r="E1893">
        <v>96263</v>
      </c>
      <c r="F1893" s="9" t="s">
        <v>10</v>
      </c>
      <c r="G1893" s="9" t="s">
        <v>20</v>
      </c>
      <c r="H1893" s="9" t="s">
        <v>11</v>
      </c>
      <c r="I1893" s="9" t="str">
        <f>IF(AND(Table1_2[[#This Row],[Credit_History]]="Poor",Table1_2[[#This Row],[Loan_Amount]]&lt;50000),"HIGH RISK","SAFE")</f>
        <v>SAFE</v>
      </c>
      <c r="J1893" s="10" t="str">
        <f>IF(Table1_2[[#This Row],[Loan_Status]]="pending","follow-up needed","done")</f>
        <v>done</v>
      </c>
      <c r="K18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94" spans="1:11">
      <c r="A1894" s="9" t="s">
        <v>1921</v>
      </c>
      <c r="B1894" s="9" t="s">
        <v>5032</v>
      </c>
      <c r="C1894" s="9" t="s">
        <v>9</v>
      </c>
      <c r="D1894">
        <v>149649</v>
      </c>
      <c r="E1894">
        <v>47121</v>
      </c>
      <c r="F1894" s="9" t="s">
        <v>10</v>
      </c>
      <c r="G1894" s="9" t="s">
        <v>11578</v>
      </c>
      <c r="H1894" s="9" t="s">
        <v>11</v>
      </c>
      <c r="I1894" s="9" t="str">
        <f>IF(AND(Table1_2[[#This Row],[Credit_History]]="Poor",Table1_2[[#This Row],[Loan_Amount]]&lt;50000),"HIGH RISK","SAFE")</f>
        <v>HIGH RISK</v>
      </c>
      <c r="J1894" s="10" t="str">
        <f>IF(Table1_2[[#This Row],[Loan_Status]]="pending","follow-up needed","done")</f>
        <v>follow-up needed</v>
      </c>
      <c r="K18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95" spans="1:11">
      <c r="A1895" s="9" t="s">
        <v>1922</v>
      </c>
      <c r="B1895" s="9" t="s">
        <v>36</v>
      </c>
      <c r="C1895" s="9" t="s">
        <v>9</v>
      </c>
      <c r="D1895">
        <v>175351</v>
      </c>
      <c r="E1895">
        <v>70515</v>
      </c>
      <c r="F1895" s="9" t="s">
        <v>10</v>
      </c>
      <c r="G1895" s="9" t="s">
        <v>20</v>
      </c>
      <c r="H1895" s="9" t="s">
        <v>11</v>
      </c>
      <c r="I1895" s="9" t="str">
        <f>IF(AND(Table1_2[[#This Row],[Credit_History]]="Poor",Table1_2[[#This Row],[Loan_Amount]]&lt;50000),"HIGH RISK","SAFE")</f>
        <v>SAFE</v>
      </c>
      <c r="J1895" s="10" t="str">
        <f>IF(Table1_2[[#This Row],[Loan_Status]]="pending","follow-up needed","done")</f>
        <v>done</v>
      </c>
      <c r="K18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96" spans="1:11">
      <c r="A1896" s="9" t="s">
        <v>1923</v>
      </c>
      <c r="B1896" s="9" t="s">
        <v>5032</v>
      </c>
      <c r="C1896" s="9" t="s">
        <v>14</v>
      </c>
      <c r="D1896">
        <v>79331</v>
      </c>
      <c r="E1896">
        <v>47307</v>
      </c>
      <c r="F1896" s="9" t="s">
        <v>10</v>
      </c>
      <c r="G1896" s="9" t="s">
        <v>16</v>
      </c>
      <c r="H1896" s="9" t="s">
        <v>11</v>
      </c>
      <c r="I1896" s="9" t="str">
        <f>IF(AND(Table1_2[[#This Row],[Credit_History]]="Poor",Table1_2[[#This Row],[Loan_Amount]]&lt;50000),"HIGH RISK","SAFE")</f>
        <v>HIGH RISK</v>
      </c>
      <c r="J1896" s="10" t="str">
        <f>IF(Table1_2[[#This Row],[Loan_Status]]="pending","follow-up needed","done")</f>
        <v>done</v>
      </c>
      <c r="K18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97" spans="1:11">
      <c r="A1897" s="9" t="s">
        <v>1924</v>
      </c>
      <c r="B1897" s="9" t="s">
        <v>19</v>
      </c>
      <c r="C1897" s="9" t="s">
        <v>9</v>
      </c>
      <c r="D1897">
        <v>50141</v>
      </c>
      <c r="E1897">
        <v>72595</v>
      </c>
      <c r="F1897" s="9" t="s">
        <v>10</v>
      </c>
      <c r="G1897" s="9" t="s">
        <v>20</v>
      </c>
      <c r="H1897" s="9" t="s">
        <v>21</v>
      </c>
      <c r="I1897" s="9" t="str">
        <f>IF(AND(Table1_2[[#This Row],[Credit_History]]="Poor",Table1_2[[#This Row],[Loan_Amount]]&lt;50000),"HIGH RISK","SAFE")</f>
        <v>SAFE</v>
      </c>
      <c r="J1897" s="10" t="str">
        <f>IF(Table1_2[[#This Row],[Loan_Status]]="pending","follow-up needed","done")</f>
        <v>done</v>
      </c>
      <c r="K18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98" spans="1:11">
      <c r="A1898" s="9" t="s">
        <v>1925</v>
      </c>
      <c r="B1898" s="9" t="s">
        <v>152</v>
      </c>
      <c r="C1898" s="9" t="s">
        <v>9</v>
      </c>
      <c r="D1898">
        <v>89104</v>
      </c>
      <c r="E1898">
        <v>29946</v>
      </c>
      <c r="F1898" s="9" t="s">
        <v>10</v>
      </c>
      <c r="G1898" s="9" t="s">
        <v>16</v>
      </c>
      <c r="H1898" s="9" t="s">
        <v>11</v>
      </c>
      <c r="I1898" s="9" t="str">
        <f>IF(AND(Table1_2[[#This Row],[Credit_History]]="Poor",Table1_2[[#This Row],[Loan_Amount]]&lt;50000),"HIGH RISK","SAFE")</f>
        <v>HIGH RISK</v>
      </c>
      <c r="J1898" s="10" t="str">
        <f>IF(Table1_2[[#This Row],[Loan_Status]]="pending","follow-up needed","done")</f>
        <v>done</v>
      </c>
      <c r="K18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899" spans="1:11">
      <c r="A1899" s="9" t="s">
        <v>1926</v>
      </c>
      <c r="B1899" s="9" t="s">
        <v>36</v>
      </c>
      <c r="C1899" s="9" t="s">
        <v>14</v>
      </c>
      <c r="D1899">
        <v>130079</v>
      </c>
      <c r="E1899">
        <v>77617</v>
      </c>
      <c r="F1899" s="9" t="s">
        <v>10</v>
      </c>
      <c r="G1899" s="9" t="s">
        <v>20</v>
      </c>
      <c r="H1899" s="9" t="s">
        <v>21</v>
      </c>
      <c r="I1899" s="9" t="str">
        <f>IF(AND(Table1_2[[#This Row],[Credit_History]]="Poor",Table1_2[[#This Row],[Loan_Amount]]&lt;50000),"HIGH RISK","SAFE")</f>
        <v>SAFE</v>
      </c>
      <c r="J1899" s="10" t="str">
        <f>IF(Table1_2[[#This Row],[Loan_Status]]="pending","follow-up needed","done")</f>
        <v>done</v>
      </c>
      <c r="K18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00" spans="1:11">
      <c r="A1900" s="9" t="s">
        <v>1927</v>
      </c>
      <c r="B1900" s="9" t="s">
        <v>19</v>
      </c>
      <c r="C1900" s="9" t="s">
        <v>14</v>
      </c>
      <c r="D1900">
        <v>20961</v>
      </c>
      <c r="E1900">
        <v>93780</v>
      </c>
      <c r="F1900" s="9" t="s">
        <v>10</v>
      </c>
      <c r="G1900" s="9" t="s">
        <v>11578</v>
      </c>
      <c r="H1900" s="9" t="s">
        <v>17</v>
      </c>
      <c r="I1900" s="9" t="str">
        <f>IF(AND(Table1_2[[#This Row],[Credit_History]]="Poor",Table1_2[[#This Row],[Loan_Amount]]&lt;50000),"HIGH RISK","SAFE")</f>
        <v>SAFE</v>
      </c>
      <c r="J1900" s="10" t="str">
        <f>IF(Table1_2[[#This Row],[Loan_Status]]="pending","follow-up needed","done")</f>
        <v>follow-up needed</v>
      </c>
      <c r="K19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01" spans="1:11">
      <c r="A1901" s="9" t="s">
        <v>1928</v>
      </c>
      <c r="B1901" s="9" t="s">
        <v>36</v>
      </c>
      <c r="C1901" s="9" t="s">
        <v>11579</v>
      </c>
      <c r="D1901">
        <v>81911</v>
      </c>
      <c r="E1901">
        <v>14314</v>
      </c>
      <c r="F1901" s="9" t="s">
        <v>10</v>
      </c>
      <c r="G1901" s="9" t="s">
        <v>24</v>
      </c>
      <c r="H1901" s="9" t="s">
        <v>11</v>
      </c>
      <c r="I1901" s="9" t="str">
        <f>IF(AND(Table1_2[[#This Row],[Credit_History]]="Poor",Table1_2[[#This Row],[Loan_Amount]]&lt;50000),"HIGH RISK","SAFE")</f>
        <v>HIGH RISK</v>
      </c>
      <c r="J1901" s="10" t="str">
        <f>IF(Table1_2[[#This Row],[Loan_Status]]="pending","follow-up needed","done")</f>
        <v>follow-up needed</v>
      </c>
      <c r="K19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02" spans="1:11">
      <c r="A1902" s="9" t="s">
        <v>1929</v>
      </c>
      <c r="B1902" s="9" t="s">
        <v>19</v>
      </c>
      <c r="C1902" s="9" t="s">
        <v>46</v>
      </c>
      <c r="D1902">
        <v>42650</v>
      </c>
      <c r="E1902">
        <v>45911</v>
      </c>
      <c r="F1902" s="9" t="s">
        <v>10</v>
      </c>
      <c r="G1902" s="9" t="s">
        <v>11578</v>
      </c>
      <c r="H1902" s="9" t="s">
        <v>31</v>
      </c>
      <c r="I1902" s="9" t="str">
        <f>IF(AND(Table1_2[[#This Row],[Credit_History]]="Poor",Table1_2[[#This Row],[Loan_Amount]]&lt;50000),"HIGH RISK","SAFE")</f>
        <v>HIGH RISK</v>
      </c>
      <c r="J1902" s="10" t="str">
        <f>IF(Table1_2[[#This Row],[Loan_Status]]="pending","follow-up needed","done")</f>
        <v>follow-up needed</v>
      </c>
      <c r="K19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03" spans="1:11">
      <c r="A1903" s="9" t="s">
        <v>1930</v>
      </c>
      <c r="B1903" s="9" t="s">
        <v>36</v>
      </c>
      <c r="C1903" s="9" t="s">
        <v>9</v>
      </c>
      <c r="D1903">
        <v>28714</v>
      </c>
      <c r="E1903">
        <v>97165</v>
      </c>
      <c r="F1903" s="9" t="s">
        <v>10</v>
      </c>
      <c r="G1903" s="9" t="s">
        <v>16</v>
      </c>
      <c r="H1903" s="9" t="s">
        <v>31</v>
      </c>
      <c r="I1903" s="9" t="str">
        <f>IF(AND(Table1_2[[#This Row],[Credit_History]]="Poor",Table1_2[[#This Row],[Loan_Amount]]&lt;50000),"HIGH RISK","SAFE")</f>
        <v>SAFE</v>
      </c>
      <c r="J1903" s="10" t="str">
        <f>IF(Table1_2[[#This Row],[Loan_Status]]="pending","follow-up needed","done")</f>
        <v>done</v>
      </c>
      <c r="K19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04" spans="1:11">
      <c r="A1904" s="9" t="s">
        <v>1931</v>
      </c>
      <c r="B1904" s="9" t="s">
        <v>36</v>
      </c>
      <c r="C1904" s="9" t="s">
        <v>14</v>
      </c>
      <c r="D1904">
        <v>63059</v>
      </c>
      <c r="E1904">
        <v>9743</v>
      </c>
      <c r="F1904" s="9" t="s">
        <v>10</v>
      </c>
      <c r="G1904" s="9" t="s">
        <v>24</v>
      </c>
      <c r="H1904" s="9" t="s">
        <v>21</v>
      </c>
      <c r="I1904" s="9" t="str">
        <f>IF(AND(Table1_2[[#This Row],[Credit_History]]="Poor",Table1_2[[#This Row],[Loan_Amount]]&lt;50000),"HIGH RISK","SAFE")</f>
        <v>HIGH RISK</v>
      </c>
      <c r="J1904" s="10" t="str">
        <f>IF(Table1_2[[#This Row],[Loan_Status]]="pending","follow-up needed","done")</f>
        <v>follow-up needed</v>
      </c>
      <c r="K19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05" spans="1:11">
      <c r="A1905" s="9" t="s">
        <v>1932</v>
      </c>
      <c r="B1905" s="9" t="s">
        <v>19</v>
      </c>
      <c r="C1905" s="9" t="s">
        <v>11579</v>
      </c>
      <c r="D1905">
        <v>75092</v>
      </c>
      <c r="E1905">
        <v>66053</v>
      </c>
      <c r="F1905" s="9" t="s">
        <v>10</v>
      </c>
      <c r="G1905" s="9" t="s">
        <v>20</v>
      </c>
      <c r="H1905" s="9" t="s">
        <v>31</v>
      </c>
      <c r="I1905" s="9" t="str">
        <f>IF(AND(Table1_2[[#This Row],[Credit_History]]="Poor",Table1_2[[#This Row],[Loan_Amount]]&lt;50000),"HIGH RISK","SAFE")</f>
        <v>SAFE</v>
      </c>
      <c r="J1905" s="10" t="str">
        <f>IF(Table1_2[[#This Row],[Loan_Status]]="pending","follow-up needed","done")</f>
        <v>done</v>
      </c>
      <c r="K19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06" spans="1:11">
      <c r="A1906" s="9" t="s">
        <v>1933</v>
      </c>
      <c r="B1906" s="9" t="s">
        <v>36</v>
      </c>
      <c r="C1906" s="9" t="s">
        <v>14</v>
      </c>
      <c r="D1906">
        <v>95838</v>
      </c>
      <c r="E1906">
        <v>96526</v>
      </c>
      <c r="F1906" s="9" t="s">
        <v>10</v>
      </c>
      <c r="G1906" s="9" t="s">
        <v>16</v>
      </c>
      <c r="H1906" s="9" t="s">
        <v>21</v>
      </c>
      <c r="I1906" s="9" t="str">
        <f>IF(AND(Table1_2[[#This Row],[Credit_History]]="Poor",Table1_2[[#This Row],[Loan_Amount]]&lt;50000),"HIGH RISK","SAFE")</f>
        <v>SAFE</v>
      </c>
      <c r="J1906" s="10" t="str">
        <f>IF(Table1_2[[#This Row],[Loan_Status]]="pending","follow-up needed","done")</f>
        <v>done</v>
      </c>
      <c r="K19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07" spans="1:11">
      <c r="A1907" s="9" t="s">
        <v>1934</v>
      </c>
      <c r="B1907" s="9" t="s">
        <v>5032</v>
      </c>
      <c r="C1907" s="9" t="s">
        <v>46</v>
      </c>
      <c r="D1907">
        <v>42254</v>
      </c>
      <c r="E1907">
        <v>32004</v>
      </c>
      <c r="F1907" s="9" t="s">
        <v>10</v>
      </c>
      <c r="G1907" s="9" t="s">
        <v>11578</v>
      </c>
      <c r="H1907" s="9" t="s">
        <v>21</v>
      </c>
      <c r="I1907" s="9" t="str">
        <f>IF(AND(Table1_2[[#This Row],[Credit_History]]="Poor",Table1_2[[#This Row],[Loan_Amount]]&lt;50000),"HIGH RISK","SAFE")</f>
        <v>HIGH RISK</v>
      </c>
      <c r="J1907" s="10" t="str">
        <f>IF(Table1_2[[#This Row],[Loan_Status]]="pending","follow-up needed","done")</f>
        <v>follow-up needed</v>
      </c>
      <c r="K19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08" spans="1:11">
      <c r="A1908" s="9" t="s">
        <v>1935</v>
      </c>
      <c r="B1908" s="9" t="s">
        <v>19</v>
      </c>
      <c r="C1908" s="9" t="s">
        <v>11579</v>
      </c>
      <c r="D1908">
        <v>171995</v>
      </c>
      <c r="E1908">
        <v>21138</v>
      </c>
      <c r="F1908" s="9" t="s">
        <v>10</v>
      </c>
      <c r="G1908" s="9" t="s">
        <v>11578</v>
      </c>
      <c r="H1908" s="9" t="s">
        <v>21</v>
      </c>
      <c r="I1908" s="9" t="str">
        <f>IF(AND(Table1_2[[#This Row],[Credit_History]]="Poor",Table1_2[[#This Row],[Loan_Amount]]&lt;50000),"HIGH RISK","SAFE")</f>
        <v>HIGH RISK</v>
      </c>
      <c r="J1908" s="10" t="str">
        <f>IF(Table1_2[[#This Row],[Loan_Status]]="pending","follow-up needed","done")</f>
        <v>follow-up needed</v>
      </c>
      <c r="K19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09" spans="1:11">
      <c r="A1909" s="9" t="s">
        <v>1936</v>
      </c>
      <c r="B1909" s="9" t="s">
        <v>36</v>
      </c>
      <c r="C1909" s="9" t="s">
        <v>46</v>
      </c>
      <c r="D1909">
        <v>144288</v>
      </c>
      <c r="E1909">
        <v>50326</v>
      </c>
      <c r="F1909" s="9" t="s">
        <v>15</v>
      </c>
      <c r="G1909" s="9" t="s">
        <v>20</v>
      </c>
      <c r="H1909" s="9" t="s">
        <v>11</v>
      </c>
      <c r="I1909" s="9" t="str">
        <f>IF(AND(Table1_2[[#This Row],[Credit_History]]="Poor",Table1_2[[#This Row],[Loan_Amount]]&lt;50000),"HIGH RISK","SAFE")</f>
        <v>SAFE</v>
      </c>
      <c r="J1909" s="10" t="str">
        <f>IF(Table1_2[[#This Row],[Loan_Status]]="pending","follow-up needed","done")</f>
        <v>done</v>
      </c>
      <c r="K19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10" spans="1:11">
      <c r="A1910" s="9" t="s">
        <v>1937</v>
      </c>
      <c r="B1910" s="9" t="s">
        <v>5032</v>
      </c>
      <c r="C1910" s="9" t="s">
        <v>9</v>
      </c>
      <c r="D1910">
        <v>120918</v>
      </c>
      <c r="E1910">
        <v>70469</v>
      </c>
      <c r="F1910" s="9" t="s">
        <v>15</v>
      </c>
      <c r="G1910" s="9" t="s">
        <v>24</v>
      </c>
      <c r="H1910" s="9" t="s">
        <v>11</v>
      </c>
      <c r="I1910" s="9" t="str">
        <f>IF(AND(Table1_2[[#This Row],[Credit_History]]="Poor",Table1_2[[#This Row],[Loan_Amount]]&lt;50000),"HIGH RISK","SAFE")</f>
        <v>SAFE</v>
      </c>
      <c r="J1910" s="10" t="str">
        <f>IF(Table1_2[[#This Row],[Loan_Status]]="pending","follow-up needed","done")</f>
        <v>follow-up needed</v>
      </c>
      <c r="K19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11" spans="1:11">
      <c r="A1911" s="9" t="s">
        <v>1938</v>
      </c>
      <c r="B1911" s="9" t="s">
        <v>19</v>
      </c>
      <c r="C1911" s="9" t="s">
        <v>9</v>
      </c>
      <c r="D1911">
        <v>129357</v>
      </c>
      <c r="E1911">
        <v>40222</v>
      </c>
      <c r="F1911" s="9" t="s">
        <v>10</v>
      </c>
      <c r="G1911" s="9" t="s">
        <v>24</v>
      </c>
      <c r="H1911" s="9" t="s">
        <v>31</v>
      </c>
      <c r="I1911" s="9" t="str">
        <f>IF(AND(Table1_2[[#This Row],[Credit_History]]="Poor",Table1_2[[#This Row],[Loan_Amount]]&lt;50000),"HIGH RISK","SAFE")</f>
        <v>HIGH RISK</v>
      </c>
      <c r="J1911" s="10" t="str">
        <f>IF(Table1_2[[#This Row],[Loan_Status]]="pending","follow-up needed","done")</f>
        <v>follow-up needed</v>
      </c>
      <c r="K19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12" spans="1:11">
      <c r="A1912" s="9" t="s">
        <v>1939</v>
      </c>
      <c r="B1912" s="9" t="s">
        <v>36</v>
      </c>
      <c r="C1912" s="9" t="s">
        <v>14</v>
      </c>
      <c r="D1912">
        <v>44855</v>
      </c>
      <c r="E1912">
        <v>83991</v>
      </c>
      <c r="F1912" s="9" t="s">
        <v>15</v>
      </c>
      <c r="G1912" s="9" t="s">
        <v>16</v>
      </c>
      <c r="H1912" s="9" t="s">
        <v>17</v>
      </c>
      <c r="I1912" s="9" t="str">
        <f>IF(AND(Table1_2[[#This Row],[Credit_History]]="Poor",Table1_2[[#This Row],[Loan_Amount]]&lt;50000),"HIGH RISK","SAFE")</f>
        <v>SAFE</v>
      </c>
      <c r="J1912" s="10" t="str">
        <f>IF(Table1_2[[#This Row],[Loan_Status]]="pending","follow-up needed","done")</f>
        <v>done</v>
      </c>
      <c r="K19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13" spans="1:11">
      <c r="A1913" s="9" t="s">
        <v>1940</v>
      </c>
      <c r="B1913" s="9" t="s">
        <v>5032</v>
      </c>
      <c r="C1913" s="9" t="s">
        <v>9</v>
      </c>
      <c r="D1913">
        <v>54958</v>
      </c>
      <c r="E1913">
        <v>81875</v>
      </c>
      <c r="F1913" s="9" t="s">
        <v>10</v>
      </c>
      <c r="G1913" s="9" t="s">
        <v>16</v>
      </c>
      <c r="H1913" s="9" t="s">
        <v>21</v>
      </c>
      <c r="I1913" s="9" t="str">
        <f>IF(AND(Table1_2[[#This Row],[Credit_History]]="Poor",Table1_2[[#This Row],[Loan_Amount]]&lt;50000),"HIGH RISK","SAFE")</f>
        <v>SAFE</v>
      </c>
      <c r="J1913" s="10" t="str">
        <f>IF(Table1_2[[#This Row],[Loan_Status]]="pending","follow-up needed","done")</f>
        <v>done</v>
      </c>
      <c r="K19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14" spans="1:11">
      <c r="A1914" s="9" t="s">
        <v>1941</v>
      </c>
      <c r="B1914" s="9" t="s">
        <v>36</v>
      </c>
      <c r="C1914" s="9" t="s">
        <v>14</v>
      </c>
      <c r="D1914">
        <v>148974</v>
      </c>
      <c r="E1914">
        <v>58362</v>
      </c>
      <c r="F1914" s="9" t="s">
        <v>10</v>
      </c>
      <c r="G1914" s="9" t="s">
        <v>24</v>
      </c>
      <c r="H1914" s="9" t="s">
        <v>11</v>
      </c>
      <c r="I1914" s="9" t="str">
        <f>IF(AND(Table1_2[[#This Row],[Credit_History]]="Poor",Table1_2[[#This Row],[Loan_Amount]]&lt;50000),"HIGH RISK","SAFE")</f>
        <v>SAFE</v>
      </c>
      <c r="J1914" s="10" t="str">
        <f>IF(Table1_2[[#This Row],[Loan_Status]]="pending","follow-up needed","done")</f>
        <v>follow-up needed</v>
      </c>
      <c r="K19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15" spans="1:11">
      <c r="A1915" s="9" t="s">
        <v>1942</v>
      </c>
      <c r="B1915" s="9" t="s">
        <v>19</v>
      </c>
      <c r="C1915" s="9" t="s">
        <v>14</v>
      </c>
      <c r="D1915">
        <v>92345</v>
      </c>
      <c r="E1915">
        <v>78611</v>
      </c>
      <c r="F1915" s="9" t="s">
        <v>10</v>
      </c>
      <c r="G1915" s="9" t="s">
        <v>24</v>
      </c>
      <c r="H1915" s="9" t="s">
        <v>31</v>
      </c>
      <c r="I1915" s="9" t="str">
        <f>IF(AND(Table1_2[[#This Row],[Credit_History]]="Poor",Table1_2[[#This Row],[Loan_Amount]]&lt;50000),"HIGH RISK","SAFE")</f>
        <v>SAFE</v>
      </c>
      <c r="J1915" s="10" t="str">
        <f>IF(Table1_2[[#This Row],[Loan_Status]]="pending","follow-up needed","done")</f>
        <v>follow-up needed</v>
      </c>
      <c r="K19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16" spans="1:11">
      <c r="A1916" s="9" t="s">
        <v>1943</v>
      </c>
      <c r="B1916" s="9" t="s">
        <v>36</v>
      </c>
      <c r="C1916" s="9" t="s">
        <v>11579</v>
      </c>
      <c r="D1916">
        <v>117339</v>
      </c>
      <c r="E1916">
        <v>87750</v>
      </c>
      <c r="F1916" s="9" t="s">
        <v>10</v>
      </c>
      <c r="G1916" s="9" t="s">
        <v>16</v>
      </c>
      <c r="H1916" s="9" t="s">
        <v>11</v>
      </c>
      <c r="I1916" s="9" t="str">
        <f>IF(AND(Table1_2[[#This Row],[Credit_History]]="Poor",Table1_2[[#This Row],[Loan_Amount]]&lt;50000),"HIGH RISK","SAFE")</f>
        <v>SAFE</v>
      </c>
      <c r="J1916" s="10" t="str">
        <f>IF(Table1_2[[#This Row],[Loan_Status]]="pending","follow-up needed","done")</f>
        <v>done</v>
      </c>
      <c r="K19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17" spans="1:11">
      <c r="A1917" s="9" t="s">
        <v>1944</v>
      </c>
      <c r="B1917" s="9" t="s">
        <v>36</v>
      </c>
      <c r="C1917" s="9" t="s">
        <v>11579</v>
      </c>
      <c r="D1917">
        <v>121972</v>
      </c>
      <c r="E1917">
        <v>24554</v>
      </c>
      <c r="F1917" s="9" t="s">
        <v>10</v>
      </c>
      <c r="G1917" s="9" t="s">
        <v>20</v>
      </c>
      <c r="H1917" s="9" t="s">
        <v>11</v>
      </c>
      <c r="I1917" s="9" t="str">
        <f>IF(AND(Table1_2[[#This Row],[Credit_History]]="Poor",Table1_2[[#This Row],[Loan_Amount]]&lt;50000),"HIGH RISK","SAFE")</f>
        <v>HIGH RISK</v>
      </c>
      <c r="J1917" s="10" t="str">
        <f>IF(Table1_2[[#This Row],[Loan_Status]]="pending","follow-up needed","done")</f>
        <v>done</v>
      </c>
      <c r="K19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18" spans="1:11">
      <c r="A1918" s="9" t="s">
        <v>1945</v>
      </c>
      <c r="B1918" s="9" t="s">
        <v>36</v>
      </c>
      <c r="C1918" s="9" t="s">
        <v>46</v>
      </c>
      <c r="D1918">
        <v>18701</v>
      </c>
      <c r="E1918">
        <v>15499</v>
      </c>
      <c r="F1918" s="9" t="s">
        <v>10</v>
      </c>
      <c r="G1918" s="9" t="s">
        <v>20</v>
      </c>
      <c r="H1918" s="9" t="s">
        <v>11</v>
      </c>
      <c r="I1918" s="9" t="str">
        <f>IF(AND(Table1_2[[#This Row],[Credit_History]]="Poor",Table1_2[[#This Row],[Loan_Amount]]&lt;50000),"HIGH RISK","SAFE")</f>
        <v>HIGH RISK</v>
      </c>
      <c r="J1918" s="10" t="str">
        <f>IF(Table1_2[[#This Row],[Loan_Status]]="pending","follow-up needed","done")</f>
        <v>done</v>
      </c>
      <c r="K19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19" spans="1:11">
      <c r="A1919" s="9" t="s">
        <v>1946</v>
      </c>
      <c r="B1919" s="9" t="s">
        <v>36</v>
      </c>
      <c r="C1919" s="9" t="s">
        <v>46</v>
      </c>
      <c r="D1919">
        <v>154288</v>
      </c>
      <c r="E1919">
        <v>77145</v>
      </c>
      <c r="F1919" s="9" t="s">
        <v>15</v>
      </c>
      <c r="G1919" s="9" t="s">
        <v>16</v>
      </c>
      <c r="H1919" s="9" t="s">
        <v>31</v>
      </c>
      <c r="I1919" s="9" t="str">
        <f>IF(AND(Table1_2[[#This Row],[Credit_History]]="Poor",Table1_2[[#This Row],[Loan_Amount]]&lt;50000),"HIGH RISK","SAFE")</f>
        <v>SAFE</v>
      </c>
      <c r="J1919" s="10" t="str">
        <f>IF(Table1_2[[#This Row],[Loan_Status]]="pending","follow-up needed","done")</f>
        <v>done</v>
      </c>
      <c r="K191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920" spans="1:11">
      <c r="A1920" s="9" t="s">
        <v>1947</v>
      </c>
      <c r="B1920" s="9" t="s">
        <v>5032</v>
      </c>
      <c r="C1920" s="9" t="s">
        <v>46</v>
      </c>
      <c r="D1920">
        <v>139232</v>
      </c>
      <c r="E1920">
        <v>40320</v>
      </c>
      <c r="F1920" s="9" t="s">
        <v>10</v>
      </c>
      <c r="G1920" s="9" t="s">
        <v>11578</v>
      </c>
      <c r="H1920" s="9" t="s">
        <v>21</v>
      </c>
      <c r="I1920" s="9" t="str">
        <f>IF(AND(Table1_2[[#This Row],[Credit_History]]="Poor",Table1_2[[#This Row],[Loan_Amount]]&lt;50000),"HIGH RISK","SAFE")</f>
        <v>HIGH RISK</v>
      </c>
      <c r="J1920" s="10" t="str">
        <f>IF(Table1_2[[#This Row],[Loan_Status]]="pending","follow-up needed","done")</f>
        <v>follow-up needed</v>
      </c>
      <c r="K19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21" spans="1:11">
      <c r="A1921" s="9" t="s">
        <v>1948</v>
      </c>
      <c r="B1921" s="9" t="s">
        <v>19</v>
      </c>
      <c r="C1921" s="9" t="s">
        <v>9</v>
      </c>
      <c r="D1921">
        <v>72015</v>
      </c>
      <c r="E1921">
        <v>70003</v>
      </c>
      <c r="F1921" s="9" t="s">
        <v>15</v>
      </c>
      <c r="G1921" s="9" t="s">
        <v>20</v>
      </c>
      <c r="H1921" s="9" t="s">
        <v>21</v>
      </c>
      <c r="I1921" s="9" t="str">
        <f>IF(AND(Table1_2[[#This Row],[Credit_History]]="Poor",Table1_2[[#This Row],[Loan_Amount]]&lt;50000),"HIGH RISK","SAFE")</f>
        <v>SAFE</v>
      </c>
      <c r="J1921" s="10" t="str">
        <f>IF(Table1_2[[#This Row],[Loan_Status]]="pending","follow-up needed","done")</f>
        <v>done</v>
      </c>
      <c r="K19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22" spans="1:11">
      <c r="A1922" s="9" t="s">
        <v>1949</v>
      </c>
      <c r="B1922" s="9" t="s">
        <v>36</v>
      </c>
      <c r="C1922" s="9" t="s">
        <v>14</v>
      </c>
      <c r="D1922">
        <v>13144</v>
      </c>
      <c r="E1922">
        <v>97958</v>
      </c>
      <c r="F1922" s="9" t="s">
        <v>10</v>
      </c>
      <c r="G1922" s="9" t="s">
        <v>24</v>
      </c>
      <c r="H1922" s="9" t="s">
        <v>31</v>
      </c>
      <c r="I1922" s="9" t="str">
        <f>IF(AND(Table1_2[[#This Row],[Credit_History]]="Poor",Table1_2[[#This Row],[Loan_Amount]]&lt;50000),"HIGH RISK","SAFE")</f>
        <v>SAFE</v>
      </c>
      <c r="J1922" s="10" t="str">
        <f>IF(Table1_2[[#This Row],[Loan_Status]]="pending","follow-up needed","done")</f>
        <v>follow-up needed</v>
      </c>
      <c r="K19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23" spans="1:11">
      <c r="A1923" s="9" t="s">
        <v>1950</v>
      </c>
      <c r="B1923" s="9" t="s">
        <v>5032</v>
      </c>
      <c r="C1923" s="9" t="s">
        <v>9</v>
      </c>
      <c r="D1923">
        <v>148198</v>
      </c>
      <c r="E1923">
        <v>48024</v>
      </c>
      <c r="F1923" s="9" t="s">
        <v>15</v>
      </c>
      <c r="G1923" s="9" t="s">
        <v>24</v>
      </c>
      <c r="H1923" s="9" t="s">
        <v>21</v>
      </c>
      <c r="I1923" s="9" t="str">
        <f>IF(AND(Table1_2[[#This Row],[Credit_History]]="Poor",Table1_2[[#This Row],[Loan_Amount]]&lt;50000),"HIGH RISK","SAFE")</f>
        <v>SAFE</v>
      </c>
      <c r="J1923" s="10" t="str">
        <f>IF(Table1_2[[#This Row],[Loan_Status]]="pending","follow-up needed","done")</f>
        <v>follow-up needed</v>
      </c>
      <c r="K19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24" spans="1:11">
      <c r="A1924" s="9" t="s">
        <v>1951</v>
      </c>
      <c r="B1924" s="9" t="s">
        <v>19</v>
      </c>
      <c r="C1924" s="9" t="s">
        <v>46</v>
      </c>
      <c r="D1924">
        <v>43074</v>
      </c>
      <c r="E1924">
        <v>74668</v>
      </c>
      <c r="F1924" s="9" t="s">
        <v>10</v>
      </c>
      <c r="G1924" s="9" t="s">
        <v>20</v>
      </c>
      <c r="H1924" s="9" t="s">
        <v>11</v>
      </c>
      <c r="I1924" s="9" t="str">
        <f>IF(AND(Table1_2[[#This Row],[Credit_History]]="Poor",Table1_2[[#This Row],[Loan_Amount]]&lt;50000),"HIGH RISK","SAFE")</f>
        <v>SAFE</v>
      </c>
      <c r="J1924" s="10" t="str">
        <f>IF(Table1_2[[#This Row],[Loan_Status]]="pending","follow-up needed","done")</f>
        <v>done</v>
      </c>
      <c r="K19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25" spans="1:11">
      <c r="A1925" s="9" t="s">
        <v>1952</v>
      </c>
      <c r="B1925" s="9" t="s">
        <v>19</v>
      </c>
      <c r="C1925" s="9" t="s">
        <v>14</v>
      </c>
      <c r="D1925">
        <v>79846</v>
      </c>
      <c r="E1925">
        <v>55042</v>
      </c>
      <c r="F1925" s="9" t="s">
        <v>10</v>
      </c>
      <c r="G1925" s="9" t="s">
        <v>24</v>
      </c>
      <c r="H1925" s="9" t="s">
        <v>11</v>
      </c>
      <c r="I1925" s="9" t="str">
        <f>IF(AND(Table1_2[[#This Row],[Credit_History]]="Poor",Table1_2[[#This Row],[Loan_Amount]]&lt;50000),"HIGH RISK","SAFE")</f>
        <v>SAFE</v>
      </c>
      <c r="J1925" s="10" t="str">
        <f>IF(Table1_2[[#This Row],[Loan_Status]]="pending","follow-up needed","done")</f>
        <v>follow-up needed</v>
      </c>
      <c r="K19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26" spans="1:11">
      <c r="A1926" s="9" t="s">
        <v>1953</v>
      </c>
      <c r="B1926" s="9" t="s">
        <v>36</v>
      </c>
      <c r="C1926" s="9" t="s">
        <v>11579</v>
      </c>
      <c r="D1926">
        <v>38318</v>
      </c>
      <c r="E1926">
        <v>89589</v>
      </c>
      <c r="F1926" s="9" t="s">
        <v>15</v>
      </c>
      <c r="G1926" s="9" t="s">
        <v>11578</v>
      </c>
      <c r="H1926" s="9" t="s">
        <v>11</v>
      </c>
      <c r="I1926" s="9" t="str">
        <f>IF(AND(Table1_2[[#This Row],[Credit_History]]="Poor",Table1_2[[#This Row],[Loan_Amount]]&lt;50000),"HIGH RISK","SAFE")</f>
        <v>SAFE</v>
      </c>
      <c r="J1926" s="10" t="str">
        <f>IF(Table1_2[[#This Row],[Loan_Status]]="pending","follow-up needed","done")</f>
        <v>follow-up needed</v>
      </c>
      <c r="K19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27" spans="1:11">
      <c r="A1927" s="9" t="s">
        <v>1954</v>
      </c>
      <c r="B1927" s="9" t="s">
        <v>36</v>
      </c>
      <c r="C1927" s="9" t="s">
        <v>11579</v>
      </c>
      <c r="D1927">
        <v>23537</v>
      </c>
      <c r="E1927">
        <v>82181</v>
      </c>
      <c r="F1927" s="9" t="s">
        <v>10</v>
      </c>
      <c r="G1927" s="9" t="s">
        <v>11578</v>
      </c>
      <c r="H1927" s="9" t="s">
        <v>11</v>
      </c>
      <c r="I1927" s="9" t="str">
        <f>IF(AND(Table1_2[[#This Row],[Credit_History]]="Poor",Table1_2[[#This Row],[Loan_Amount]]&lt;50000),"HIGH RISK","SAFE")</f>
        <v>SAFE</v>
      </c>
      <c r="J1927" s="10" t="str">
        <f>IF(Table1_2[[#This Row],[Loan_Status]]="pending","follow-up needed","done")</f>
        <v>follow-up needed</v>
      </c>
      <c r="K19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28" spans="1:11">
      <c r="A1928" s="9" t="s">
        <v>1955</v>
      </c>
      <c r="B1928" s="9" t="s">
        <v>5032</v>
      </c>
      <c r="C1928" s="9" t="s">
        <v>11579</v>
      </c>
      <c r="D1928">
        <v>62011</v>
      </c>
      <c r="E1928">
        <v>24308</v>
      </c>
      <c r="F1928" s="9" t="s">
        <v>10</v>
      </c>
      <c r="G1928" s="9" t="s">
        <v>20</v>
      </c>
      <c r="H1928" s="9" t="s">
        <v>11</v>
      </c>
      <c r="I1928" s="9" t="str">
        <f>IF(AND(Table1_2[[#This Row],[Credit_History]]="Poor",Table1_2[[#This Row],[Loan_Amount]]&lt;50000),"HIGH RISK","SAFE")</f>
        <v>HIGH RISK</v>
      </c>
      <c r="J1928" s="10" t="str">
        <f>IF(Table1_2[[#This Row],[Loan_Status]]="pending","follow-up needed","done")</f>
        <v>done</v>
      </c>
      <c r="K19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29" spans="1:11">
      <c r="A1929" s="9" t="s">
        <v>1956</v>
      </c>
      <c r="B1929" s="9" t="s">
        <v>5032</v>
      </c>
      <c r="C1929" s="9" t="s">
        <v>46</v>
      </c>
      <c r="D1929">
        <v>66485</v>
      </c>
      <c r="E1929">
        <v>54204</v>
      </c>
      <c r="F1929" s="9" t="s">
        <v>15</v>
      </c>
      <c r="G1929" s="9" t="s">
        <v>24</v>
      </c>
      <c r="H1929" s="9" t="s">
        <v>11</v>
      </c>
      <c r="I1929" s="9" t="str">
        <f>IF(AND(Table1_2[[#This Row],[Credit_History]]="Poor",Table1_2[[#This Row],[Loan_Amount]]&lt;50000),"HIGH RISK","SAFE")</f>
        <v>SAFE</v>
      </c>
      <c r="J1929" s="10" t="str">
        <f>IF(Table1_2[[#This Row],[Loan_Status]]="pending","follow-up needed","done")</f>
        <v>follow-up needed</v>
      </c>
      <c r="K19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30" spans="1:11">
      <c r="A1930" s="9" t="s">
        <v>1957</v>
      </c>
      <c r="B1930" s="9" t="s">
        <v>36</v>
      </c>
      <c r="C1930" s="9" t="s">
        <v>46</v>
      </c>
      <c r="D1930">
        <v>100692</v>
      </c>
      <c r="E1930">
        <v>52755</v>
      </c>
      <c r="F1930" s="9" t="s">
        <v>10</v>
      </c>
      <c r="G1930" s="9" t="s">
        <v>16</v>
      </c>
      <c r="H1930" s="9" t="s">
        <v>31</v>
      </c>
      <c r="I1930" s="9" t="str">
        <f>IF(AND(Table1_2[[#This Row],[Credit_History]]="Poor",Table1_2[[#This Row],[Loan_Amount]]&lt;50000),"HIGH RISK","SAFE")</f>
        <v>SAFE</v>
      </c>
      <c r="J1930" s="10" t="str">
        <f>IF(Table1_2[[#This Row],[Loan_Status]]="pending","follow-up needed","done")</f>
        <v>done</v>
      </c>
      <c r="K19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31" spans="1:11">
      <c r="A1931" s="9" t="s">
        <v>1958</v>
      </c>
      <c r="B1931" s="9" t="s">
        <v>19</v>
      </c>
      <c r="C1931" s="9" t="s">
        <v>46</v>
      </c>
      <c r="D1931">
        <v>67449</v>
      </c>
      <c r="E1931">
        <v>58844</v>
      </c>
      <c r="F1931" s="9" t="s">
        <v>10</v>
      </c>
      <c r="G1931" s="9" t="s">
        <v>20</v>
      </c>
      <c r="H1931" s="9" t="s">
        <v>31</v>
      </c>
      <c r="I1931" s="9" t="str">
        <f>IF(AND(Table1_2[[#This Row],[Credit_History]]="Poor",Table1_2[[#This Row],[Loan_Amount]]&lt;50000),"HIGH RISK","SAFE")</f>
        <v>SAFE</v>
      </c>
      <c r="J1931" s="10" t="str">
        <f>IF(Table1_2[[#This Row],[Loan_Status]]="pending","follow-up needed","done")</f>
        <v>done</v>
      </c>
      <c r="K19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32" spans="1:11">
      <c r="A1932" s="9" t="s">
        <v>1959</v>
      </c>
      <c r="B1932" s="9" t="s">
        <v>36</v>
      </c>
      <c r="C1932" s="9" t="s">
        <v>14</v>
      </c>
      <c r="D1932">
        <v>92704</v>
      </c>
      <c r="E1932">
        <v>15598</v>
      </c>
      <c r="F1932" s="9" t="s">
        <v>10</v>
      </c>
      <c r="G1932" s="9" t="s">
        <v>11578</v>
      </c>
      <c r="H1932" s="9" t="s">
        <v>31</v>
      </c>
      <c r="I1932" s="9" t="str">
        <f>IF(AND(Table1_2[[#This Row],[Credit_History]]="Poor",Table1_2[[#This Row],[Loan_Amount]]&lt;50000),"HIGH RISK","SAFE")</f>
        <v>HIGH RISK</v>
      </c>
      <c r="J1932" s="10" t="str">
        <f>IF(Table1_2[[#This Row],[Loan_Status]]="pending","follow-up needed","done")</f>
        <v>follow-up needed</v>
      </c>
      <c r="K19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33" spans="1:11">
      <c r="A1933" s="9" t="s">
        <v>1960</v>
      </c>
      <c r="B1933" s="9" t="s">
        <v>5032</v>
      </c>
      <c r="C1933" s="9" t="s">
        <v>46</v>
      </c>
      <c r="D1933">
        <v>102709</v>
      </c>
      <c r="E1933">
        <v>47438</v>
      </c>
      <c r="F1933" s="9" t="s">
        <v>10</v>
      </c>
      <c r="G1933" s="9" t="s">
        <v>20</v>
      </c>
      <c r="H1933" s="9" t="s">
        <v>31</v>
      </c>
      <c r="I1933" s="9" t="str">
        <f>IF(AND(Table1_2[[#This Row],[Credit_History]]="Poor",Table1_2[[#This Row],[Loan_Amount]]&lt;50000),"HIGH RISK","SAFE")</f>
        <v>HIGH RISK</v>
      </c>
      <c r="J1933" s="10" t="str">
        <f>IF(Table1_2[[#This Row],[Loan_Status]]="pending","follow-up needed","done")</f>
        <v>done</v>
      </c>
      <c r="K19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34" spans="1:11">
      <c r="A1934" s="9" t="s">
        <v>1961</v>
      </c>
      <c r="B1934" s="9" t="s">
        <v>36</v>
      </c>
      <c r="C1934" s="9" t="s">
        <v>9</v>
      </c>
      <c r="D1934">
        <v>121390</v>
      </c>
      <c r="E1934">
        <v>8457</v>
      </c>
      <c r="F1934" s="9" t="s">
        <v>15</v>
      </c>
      <c r="G1934" s="9" t="s">
        <v>24</v>
      </c>
      <c r="H1934" s="9" t="s">
        <v>31</v>
      </c>
      <c r="I1934" s="9" t="str">
        <f>IF(AND(Table1_2[[#This Row],[Credit_History]]="Poor",Table1_2[[#This Row],[Loan_Amount]]&lt;50000),"HIGH RISK","SAFE")</f>
        <v>SAFE</v>
      </c>
      <c r="J1934" s="10" t="str">
        <f>IF(Table1_2[[#This Row],[Loan_Status]]="pending","follow-up needed","done")</f>
        <v>follow-up needed</v>
      </c>
      <c r="K19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35" spans="1:11">
      <c r="A1935" s="9" t="s">
        <v>1962</v>
      </c>
      <c r="B1935" s="9" t="s">
        <v>19</v>
      </c>
      <c r="C1935" s="9" t="s">
        <v>9</v>
      </c>
      <c r="D1935">
        <v>126850</v>
      </c>
      <c r="E1935">
        <v>56431</v>
      </c>
      <c r="F1935" s="9" t="s">
        <v>10</v>
      </c>
      <c r="G1935" s="9" t="s">
        <v>20</v>
      </c>
      <c r="H1935" s="9" t="s">
        <v>17</v>
      </c>
      <c r="I1935" s="9" t="str">
        <f>IF(AND(Table1_2[[#This Row],[Credit_History]]="Poor",Table1_2[[#This Row],[Loan_Amount]]&lt;50000),"HIGH RISK","SAFE")</f>
        <v>SAFE</v>
      </c>
      <c r="J1935" s="10" t="str">
        <f>IF(Table1_2[[#This Row],[Loan_Status]]="pending","follow-up needed","done")</f>
        <v>done</v>
      </c>
      <c r="K19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36" spans="1:11">
      <c r="A1936" s="9" t="s">
        <v>1963</v>
      </c>
      <c r="B1936" s="9" t="s">
        <v>36</v>
      </c>
      <c r="C1936" s="9" t="s">
        <v>14</v>
      </c>
      <c r="D1936">
        <v>196203</v>
      </c>
      <c r="E1936">
        <v>70474</v>
      </c>
      <c r="F1936" s="9" t="s">
        <v>10</v>
      </c>
      <c r="G1936" s="9" t="s">
        <v>11578</v>
      </c>
      <c r="H1936" s="9" t="s">
        <v>11</v>
      </c>
      <c r="I1936" s="9" t="str">
        <f>IF(AND(Table1_2[[#This Row],[Credit_History]]="Poor",Table1_2[[#This Row],[Loan_Amount]]&lt;50000),"HIGH RISK","SAFE")</f>
        <v>SAFE</v>
      </c>
      <c r="J1936" s="10" t="str">
        <f>IF(Table1_2[[#This Row],[Loan_Status]]="pending","follow-up needed","done")</f>
        <v>follow-up needed</v>
      </c>
      <c r="K19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37" spans="1:11">
      <c r="A1937" s="9" t="s">
        <v>1964</v>
      </c>
      <c r="B1937" s="9" t="s">
        <v>36</v>
      </c>
      <c r="C1937" s="9" t="s">
        <v>11579</v>
      </c>
      <c r="D1937">
        <v>96941</v>
      </c>
      <c r="E1937">
        <v>54347</v>
      </c>
      <c r="F1937" s="9" t="s">
        <v>10</v>
      </c>
      <c r="G1937" s="9" t="s">
        <v>24</v>
      </c>
      <c r="H1937" s="9" t="s">
        <v>17</v>
      </c>
      <c r="I1937" s="9" t="str">
        <f>IF(AND(Table1_2[[#This Row],[Credit_History]]="Poor",Table1_2[[#This Row],[Loan_Amount]]&lt;50000),"HIGH RISK","SAFE")</f>
        <v>SAFE</v>
      </c>
      <c r="J1937" s="10" t="str">
        <f>IF(Table1_2[[#This Row],[Loan_Status]]="pending","follow-up needed","done")</f>
        <v>follow-up needed</v>
      </c>
      <c r="K19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38" spans="1:11">
      <c r="A1938" s="9" t="s">
        <v>1965</v>
      </c>
      <c r="B1938" s="9" t="s">
        <v>36</v>
      </c>
      <c r="C1938" s="9" t="s">
        <v>14</v>
      </c>
      <c r="D1938">
        <v>106590</v>
      </c>
      <c r="E1938">
        <v>64038</v>
      </c>
      <c r="F1938" s="9" t="s">
        <v>15</v>
      </c>
      <c r="G1938" s="9" t="s">
        <v>16</v>
      </c>
      <c r="H1938" s="9" t="s">
        <v>11</v>
      </c>
      <c r="I1938" s="9" t="str">
        <f>IF(AND(Table1_2[[#This Row],[Credit_History]]="Poor",Table1_2[[#This Row],[Loan_Amount]]&lt;50000),"HIGH RISK","SAFE")</f>
        <v>SAFE</v>
      </c>
      <c r="J1938" s="10" t="str">
        <f>IF(Table1_2[[#This Row],[Loan_Status]]="pending","follow-up needed","done")</f>
        <v>done</v>
      </c>
      <c r="K193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939" spans="1:11">
      <c r="A1939" s="9" t="s">
        <v>1966</v>
      </c>
      <c r="B1939" s="9" t="s">
        <v>36</v>
      </c>
      <c r="C1939" s="9" t="s">
        <v>46</v>
      </c>
      <c r="D1939">
        <v>148895</v>
      </c>
      <c r="E1939">
        <v>53609</v>
      </c>
      <c r="F1939" s="9" t="s">
        <v>15</v>
      </c>
      <c r="G1939" s="9" t="s">
        <v>20</v>
      </c>
      <c r="H1939" s="9" t="s">
        <v>17</v>
      </c>
      <c r="I1939" s="9" t="str">
        <f>IF(AND(Table1_2[[#This Row],[Credit_History]]="Poor",Table1_2[[#This Row],[Loan_Amount]]&lt;50000),"HIGH RISK","SAFE")</f>
        <v>SAFE</v>
      </c>
      <c r="J1939" s="10" t="str">
        <f>IF(Table1_2[[#This Row],[Loan_Status]]="pending","follow-up needed","done")</f>
        <v>done</v>
      </c>
      <c r="K19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40" spans="1:11">
      <c r="A1940" s="9" t="s">
        <v>1967</v>
      </c>
      <c r="B1940" s="9" t="s">
        <v>19</v>
      </c>
      <c r="C1940" s="9" t="s">
        <v>11579</v>
      </c>
      <c r="D1940">
        <v>73411</v>
      </c>
      <c r="E1940">
        <v>18536</v>
      </c>
      <c r="F1940" s="9" t="s">
        <v>10</v>
      </c>
      <c r="G1940" s="9" t="s">
        <v>11578</v>
      </c>
      <c r="H1940" s="9" t="s">
        <v>11</v>
      </c>
      <c r="I1940" s="9" t="str">
        <f>IF(AND(Table1_2[[#This Row],[Credit_History]]="Poor",Table1_2[[#This Row],[Loan_Amount]]&lt;50000),"HIGH RISK","SAFE")</f>
        <v>HIGH RISK</v>
      </c>
      <c r="J1940" s="10" t="str">
        <f>IF(Table1_2[[#This Row],[Loan_Status]]="pending","follow-up needed","done")</f>
        <v>follow-up needed</v>
      </c>
      <c r="K19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41" spans="1:11">
      <c r="A1941" s="9" t="s">
        <v>1968</v>
      </c>
      <c r="B1941" s="9" t="s">
        <v>36</v>
      </c>
      <c r="C1941" s="9" t="s">
        <v>9</v>
      </c>
      <c r="D1941">
        <v>108718</v>
      </c>
      <c r="E1941">
        <v>6619</v>
      </c>
      <c r="F1941" s="9" t="s">
        <v>15</v>
      </c>
      <c r="G1941" s="9" t="s">
        <v>16</v>
      </c>
      <c r="H1941" s="9" t="s">
        <v>11</v>
      </c>
      <c r="I1941" s="9" t="str">
        <f>IF(AND(Table1_2[[#This Row],[Credit_History]]="Poor",Table1_2[[#This Row],[Loan_Amount]]&lt;50000),"HIGH RISK","SAFE")</f>
        <v>SAFE</v>
      </c>
      <c r="J1941" s="10" t="str">
        <f>IF(Table1_2[[#This Row],[Loan_Status]]="pending","follow-up needed","done")</f>
        <v>done</v>
      </c>
      <c r="K194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942" spans="1:11">
      <c r="A1942" s="9" t="s">
        <v>1969</v>
      </c>
      <c r="B1942" s="9" t="s">
        <v>120</v>
      </c>
      <c r="C1942" s="9" t="s">
        <v>14</v>
      </c>
      <c r="D1942">
        <v>179518</v>
      </c>
      <c r="E1942">
        <v>24007</v>
      </c>
      <c r="F1942" s="9" t="s">
        <v>10</v>
      </c>
      <c r="G1942" s="9" t="s">
        <v>24</v>
      </c>
      <c r="H1942" s="9" t="s">
        <v>31</v>
      </c>
      <c r="I1942" s="9" t="str">
        <f>IF(AND(Table1_2[[#This Row],[Credit_History]]="Poor",Table1_2[[#This Row],[Loan_Amount]]&lt;50000),"HIGH RISK","SAFE")</f>
        <v>HIGH RISK</v>
      </c>
      <c r="J1942" s="10" t="str">
        <f>IF(Table1_2[[#This Row],[Loan_Status]]="pending","follow-up needed","done")</f>
        <v>follow-up needed</v>
      </c>
      <c r="K19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43" spans="1:11">
      <c r="A1943" s="9" t="s">
        <v>1970</v>
      </c>
      <c r="B1943" s="9" t="s">
        <v>5032</v>
      </c>
      <c r="C1943" s="9" t="s">
        <v>46</v>
      </c>
      <c r="D1943">
        <v>189246</v>
      </c>
      <c r="E1943">
        <v>70831</v>
      </c>
      <c r="F1943" s="9" t="s">
        <v>10</v>
      </c>
      <c r="G1943" s="9" t="s">
        <v>20</v>
      </c>
      <c r="H1943" s="9" t="s">
        <v>17</v>
      </c>
      <c r="I1943" s="9" t="str">
        <f>IF(AND(Table1_2[[#This Row],[Credit_History]]="Poor",Table1_2[[#This Row],[Loan_Amount]]&lt;50000),"HIGH RISK","SAFE")</f>
        <v>SAFE</v>
      </c>
      <c r="J1943" s="10" t="str">
        <f>IF(Table1_2[[#This Row],[Loan_Status]]="pending","follow-up needed","done")</f>
        <v>done</v>
      </c>
      <c r="K19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44" spans="1:11">
      <c r="A1944" s="9" t="s">
        <v>1971</v>
      </c>
      <c r="B1944" s="9" t="s">
        <v>5032</v>
      </c>
      <c r="C1944" s="9" t="s">
        <v>9</v>
      </c>
      <c r="D1944">
        <v>170762</v>
      </c>
      <c r="E1944">
        <v>54716</v>
      </c>
      <c r="F1944" s="9" t="s">
        <v>10</v>
      </c>
      <c r="G1944" s="9" t="s">
        <v>11578</v>
      </c>
      <c r="H1944" s="9" t="s">
        <v>21</v>
      </c>
      <c r="I1944" s="9" t="str">
        <f>IF(AND(Table1_2[[#This Row],[Credit_History]]="Poor",Table1_2[[#This Row],[Loan_Amount]]&lt;50000),"HIGH RISK","SAFE")</f>
        <v>SAFE</v>
      </c>
      <c r="J1944" s="10" t="str">
        <f>IF(Table1_2[[#This Row],[Loan_Status]]="pending","follow-up needed","done")</f>
        <v>follow-up needed</v>
      </c>
      <c r="K19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45" spans="1:11">
      <c r="A1945" s="9" t="s">
        <v>1972</v>
      </c>
      <c r="B1945" s="9" t="s">
        <v>19</v>
      </c>
      <c r="C1945" s="9" t="s">
        <v>14</v>
      </c>
      <c r="D1945">
        <v>125819</v>
      </c>
      <c r="E1945">
        <v>50432</v>
      </c>
      <c r="F1945" s="9" t="s">
        <v>10</v>
      </c>
      <c r="G1945" s="9" t="s">
        <v>24</v>
      </c>
      <c r="H1945" s="9" t="s">
        <v>11</v>
      </c>
      <c r="I1945" s="9" t="str">
        <f>IF(AND(Table1_2[[#This Row],[Credit_History]]="Poor",Table1_2[[#This Row],[Loan_Amount]]&lt;50000),"HIGH RISK","SAFE")</f>
        <v>SAFE</v>
      </c>
      <c r="J1945" s="10" t="str">
        <f>IF(Table1_2[[#This Row],[Loan_Status]]="pending","follow-up needed","done")</f>
        <v>follow-up needed</v>
      </c>
      <c r="K19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46" spans="1:11">
      <c r="A1946" s="9" t="s">
        <v>1973</v>
      </c>
      <c r="B1946" s="9" t="s">
        <v>19</v>
      </c>
      <c r="C1946" s="9" t="s">
        <v>46</v>
      </c>
      <c r="D1946">
        <v>19071</v>
      </c>
      <c r="E1946">
        <v>44549</v>
      </c>
      <c r="F1946" s="9" t="s">
        <v>15</v>
      </c>
      <c r="G1946" s="9" t="s">
        <v>16</v>
      </c>
      <c r="H1946" s="9" t="s">
        <v>11</v>
      </c>
      <c r="I1946" s="9" t="str">
        <f>IF(AND(Table1_2[[#This Row],[Credit_History]]="Poor",Table1_2[[#This Row],[Loan_Amount]]&lt;50000),"HIGH RISK","SAFE")</f>
        <v>SAFE</v>
      </c>
      <c r="J1946" s="10" t="str">
        <f>IF(Table1_2[[#This Row],[Loan_Status]]="pending","follow-up needed","done")</f>
        <v>done</v>
      </c>
      <c r="K19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47" spans="1:11">
      <c r="A1947" s="9" t="s">
        <v>1974</v>
      </c>
      <c r="B1947" s="9" t="s">
        <v>5032</v>
      </c>
      <c r="C1947" s="9" t="s">
        <v>46</v>
      </c>
      <c r="D1947">
        <v>53176</v>
      </c>
      <c r="E1947">
        <v>55823</v>
      </c>
      <c r="F1947" s="9" t="s">
        <v>10</v>
      </c>
      <c r="G1947" s="9" t="s">
        <v>20</v>
      </c>
      <c r="H1947" s="9" t="s">
        <v>17</v>
      </c>
      <c r="I1947" s="9" t="str">
        <f>IF(AND(Table1_2[[#This Row],[Credit_History]]="Poor",Table1_2[[#This Row],[Loan_Amount]]&lt;50000),"HIGH RISK","SAFE")</f>
        <v>SAFE</v>
      </c>
      <c r="J1947" s="10" t="str">
        <f>IF(Table1_2[[#This Row],[Loan_Status]]="pending","follow-up needed","done")</f>
        <v>done</v>
      </c>
      <c r="K19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48" spans="1:11">
      <c r="A1948" s="9" t="s">
        <v>1975</v>
      </c>
      <c r="B1948" s="9" t="s">
        <v>36</v>
      </c>
      <c r="C1948" s="9" t="s">
        <v>14</v>
      </c>
      <c r="D1948">
        <v>117525</v>
      </c>
      <c r="E1948">
        <v>17909</v>
      </c>
      <c r="F1948" s="9" t="s">
        <v>10</v>
      </c>
      <c r="G1948" s="9" t="s">
        <v>24</v>
      </c>
      <c r="H1948" s="9" t="s">
        <v>21</v>
      </c>
      <c r="I1948" s="9" t="str">
        <f>IF(AND(Table1_2[[#This Row],[Credit_History]]="Poor",Table1_2[[#This Row],[Loan_Amount]]&lt;50000),"HIGH RISK","SAFE")</f>
        <v>HIGH RISK</v>
      </c>
      <c r="J1948" s="10" t="str">
        <f>IF(Table1_2[[#This Row],[Loan_Status]]="pending","follow-up needed","done")</f>
        <v>follow-up needed</v>
      </c>
      <c r="K19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49" spans="1:11">
      <c r="A1949" s="9" t="s">
        <v>1976</v>
      </c>
      <c r="B1949" s="9" t="s">
        <v>36</v>
      </c>
      <c r="C1949" s="9" t="s">
        <v>9</v>
      </c>
      <c r="D1949">
        <v>21904</v>
      </c>
      <c r="E1949">
        <v>30063</v>
      </c>
      <c r="F1949" s="9" t="s">
        <v>15</v>
      </c>
      <c r="G1949" s="9" t="s">
        <v>16</v>
      </c>
      <c r="H1949" s="9" t="s">
        <v>21</v>
      </c>
      <c r="I1949" s="9" t="str">
        <f>IF(AND(Table1_2[[#This Row],[Credit_History]]="Poor",Table1_2[[#This Row],[Loan_Amount]]&lt;50000),"HIGH RISK","SAFE")</f>
        <v>SAFE</v>
      </c>
      <c r="J1949" s="10" t="str">
        <f>IF(Table1_2[[#This Row],[Loan_Status]]="pending","follow-up needed","done")</f>
        <v>done</v>
      </c>
      <c r="K19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50" spans="1:11">
      <c r="A1950" s="9" t="s">
        <v>1977</v>
      </c>
      <c r="B1950" s="9" t="s">
        <v>36</v>
      </c>
      <c r="C1950" s="9" t="s">
        <v>9</v>
      </c>
      <c r="D1950">
        <v>47263</v>
      </c>
      <c r="E1950">
        <v>8860</v>
      </c>
      <c r="F1950" s="9" t="s">
        <v>10</v>
      </c>
      <c r="G1950" s="9" t="s">
        <v>11578</v>
      </c>
      <c r="H1950" s="9" t="s">
        <v>31</v>
      </c>
      <c r="I1950" s="9" t="str">
        <f>IF(AND(Table1_2[[#This Row],[Credit_History]]="Poor",Table1_2[[#This Row],[Loan_Amount]]&lt;50000),"HIGH RISK","SAFE")</f>
        <v>HIGH RISK</v>
      </c>
      <c r="J1950" s="10" t="str">
        <f>IF(Table1_2[[#This Row],[Loan_Status]]="pending","follow-up needed","done")</f>
        <v>follow-up needed</v>
      </c>
      <c r="K19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51" spans="1:11">
      <c r="A1951" s="9" t="s">
        <v>1978</v>
      </c>
      <c r="B1951" s="9" t="s">
        <v>19</v>
      </c>
      <c r="C1951" s="9" t="s">
        <v>11579</v>
      </c>
      <c r="D1951">
        <v>92501</v>
      </c>
      <c r="E1951">
        <v>39552</v>
      </c>
      <c r="F1951" s="9" t="s">
        <v>15</v>
      </c>
      <c r="G1951" s="9" t="s">
        <v>24</v>
      </c>
      <c r="H1951" s="9" t="s">
        <v>11</v>
      </c>
      <c r="I1951" s="9" t="str">
        <f>IF(AND(Table1_2[[#This Row],[Credit_History]]="Poor",Table1_2[[#This Row],[Loan_Amount]]&lt;50000),"HIGH RISK","SAFE")</f>
        <v>SAFE</v>
      </c>
      <c r="J1951" s="10" t="str">
        <f>IF(Table1_2[[#This Row],[Loan_Status]]="pending","follow-up needed","done")</f>
        <v>follow-up needed</v>
      </c>
      <c r="K19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52" spans="1:11">
      <c r="A1952" s="9" t="s">
        <v>1979</v>
      </c>
      <c r="B1952" s="9" t="s">
        <v>120</v>
      </c>
      <c r="C1952" s="9" t="s">
        <v>14</v>
      </c>
      <c r="D1952">
        <v>151649</v>
      </c>
      <c r="E1952">
        <v>37873</v>
      </c>
      <c r="F1952" s="9" t="s">
        <v>15</v>
      </c>
      <c r="G1952" s="9" t="s">
        <v>11578</v>
      </c>
      <c r="H1952" s="9" t="s">
        <v>11</v>
      </c>
      <c r="I1952" s="9" t="str">
        <f>IF(AND(Table1_2[[#This Row],[Credit_History]]="Poor",Table1_2[[#This Row],[Loan_Amount]]&lt;50000),"HIGH RISK","SAFE")</f>
        <v>SAFE</v>
      </c>
      <c r="J1952" s="10" t="str">
        <f>IF(Table1_2[[#This Row],[Loan_Status]]="pending","follow-up needed","done")</f>
        <v>follow-up needed</v>
      </c>
      <c r="K19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53" spans="1:11">
      <c r="A1953" s="9" t="s">
        <v>1980</v>
      </c>
      <c r="B1953" s="9" t="s">
        <v>19</v>
      </c>
      <c r="C1953" s="9" t="s">
        <v>11579</v>
      </c>
      <c r="D1953">
        <v>158235</v>
      </c>
      <c r="E1953">
        <v>66531</v>
      </c>
      <c r="F1953" s="9" t="s">
        <v>15</v>
      </c>
      <c r="G1953" s="9" t="s">
        <v>24</v>
      </c>
      <c r="H1953" s="9" t="s">
        <v>31</v>
      </c>
      <c r="I1953" s="9" t="str">
        <f>IF(AND(Table1_2[[#This Row],[Credit_History]]="Poor",Table1_2[[#This Row],[Loan_Amount]]&lt;50000),"HIGH RISK","SAFE")</f>
        <v>SAFE</v>
      </c>
      <c r="J1953" s="10" t="str">
        <f>IF(Table1_2[[#This Row],[Loan_Status]]="pending","follow-up needed","done")</f>
        <v>follow-up needed</v>
      </c>
      <c r="K19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54" spans="1:11">
      <c r="A1954" s="9" t="s">
        <v>1981</v>
      </c>
      <c r="B1954" s="9" t="s">
        <v>36</v>
      </c>
      <c r="C1954" s="9" t="s">
        <v>9</v>
      </c>
      <c r="D1954">
        <v>78705</v>
      </c>
      <c r="E1954">
        <v>61421</v>
      </c>
      <c r="F1954" s="9" t="s">
        <v>15</v>
      </c>
      <c r="G1954" s="9" t="s">
        <v>16</v>
      </c>
      <c r="H1954" s="9" t="s">
        <v>11</v>
      </c>
      <c r="I1954" s="9" t="str">
        <f>IF(AND(Table1_2[[#This Row],[Credit_History]]="Poor",Table1_2[[#This Row],[Loan_Amount]]&lt;50000),"HIGH RISK","SAFE")</f>
        <v>SAFE</v>
      </c>
      <c r="J1954" s="10" t="str">
        <f>IF(Table1_2[[#This Row],[Loan_Status]]="pending","follow-up needed","done")</f>
        <v>done</v>
      </c>
      <c r="K195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955" spans="1:11">
      <c r="A1955" s="9" t="s">
        <v>1982</v>
      </c>
      <c r="B1955" s="9" t="s">
        <v>36</v>
      </c>
      <c r="C1955" s="9" t="s">
        <v>11579</v>
      </c>
      <c r="D1955">
        <v>142217</v>
      </c>
      <c r="E1955">
        <v>76273</v>
      </c>
      <c r="F1955" s="9" t="s">
        <v>10</v>
      </c>
      <c r="G1955" s="9" t="s">
        <v>20</v>
      </c>
      <c r="H1955" s="9" t="s">
        <v>17</v>
      </c>
      <c r="I1955" s="9" t="str">
        <f>IF(AND(Table1_2[[#This Row],[Credit_History]]="Poor",Table1_2[[#This Row],[Loan_Amount]]&lt;50000),"HIGH RISK","SAFE")</f>
        <v>SAFE</v>
      </c>
      <c r="J1955" s="10" t="str">
        <f>IF(Table1_2[[#This Row],[Loan_Status]]="pending","follow-up needed","done")</f>
        <v>done</v>
      </c>
      <c r="K19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56" spans="1:11">
      <c r="A1956" s="9" t="s">
        <v>1983</v>
      </c>
      <c r="B1956" s="9" t="s">
        <v>5032</v>
      </c>
      <c r="C1956" s="9" t="s">
        <v>11579</v>
      </c>
      <c r="D1956">
        <v>123330</v>
      </c>
      <c r="E1956">
        <v>54125</v>
      </c>
      <c r="F1956" s="9" t="s">
        <v>15</v>
      </c>
      <c r="G1956" s="9" t="s">
        <v>16</v>
      </c>
      <c r="H1956" s="9" t="s">
        <v>11</v>
      </c>
      <c r="I1956" s="9" t="str">
        <f>IF(AND(Table1_2[[#This Row],[Credit_History]]="Poor",Table1_2[[#This Row],[Loan_Amount]]&lt;50000),"HIGH RISK","SAFE")</f>
        <v>SAFE</v>
      </c>
      <c r="J1956" s="10" t="str">
        <f>IF(Table1_2[[#This Row],[Loan_Status]]="pending","follow-up needed","done")</f>
        <v>done</v>
      </c>
      <c r="K195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957" spans="1:11">
      <c r="A1957" s="9" t="s">
        <v>1984</v>
      </c>
      <c r="B1957" s="9" t="s">
        <v>19</v>
      </c>
      <c r="C1957" s="9" t="s">
        <v>14</v>
      </c>
      <c r="D1957">
        <v>54844</v>
      </c>
      <c r="E1957">
        <v>18440</v>
      </c>
      <c r="F1957" s="9" t="s">
        <v>10</v>
      </c>
      <c r="G1957" s="9" t="s">
        <v>16</v>
      </c>
      <c r="H1957" s="9" t="s">
        <v>11</v>
      </c>
      <c r="I1957" s="9" t="str">
        <f>IF(AND(Table1_2[[#This Row],[Credit_History]]="Poor",Table1_2[[#This Row],[Loan_Amount]]&lt;50000),"HIGH RISK","SAFE")</f>
        <v>HIGH RISK</v>
      </c>
      <c r="J1957" s="10" t="str">
        <f>IF(Table1_2[[#This Row],[Loan_Status]]="pending","follow-up needed","done")</f>
        <v>done</v>
      </c>
      <c r="K19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58" spans="1:11">
      <c r="A1958" s="9" t="s">
        <v>1985</v>
      </c>
      <c r="B1958" s="9" t="s">
        <v>36</v>
      </c>
      <c r="C1958" s="9" t="s">
        <v>11579</v>
      </c>
      <c r="D1958">
        <v>91310</v>
      </c>
      <c r="E1958">
        <v>26504</v>
      </c>
      <c r="F1958" s="9" t="s">
        <v>10</v>
      </c>
      <c r="G1958" s="9" t="s">
        <v>24</v>
      </c>
      <c r="H1958" s="9" t="s">
        <v>11</v>
      </c>
      <c r="I1958" s="9" t="str">
        <f>IF(AND(Table1_2[[#This Row],[Credit_History]]="Poor",Table1_2[[#This Row],[Loan_Amount]]&lt;50000),"HIGH RISK","SAFE")</f>
        <v>HIGH RISK</v>
      </c>
      <c r="J1958" s="10" t="str">
        <f>IF(Table1_2[[#This Row],[Loan_Status]]="pending","follow-up needed","done")</f>
        <v>follow-up needed</v>
      </c>
      <c r="K19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59" spans="1:11">
      <c r="A1959" s="9" t="s">
        <v>1986</v>
      </c>
      <c r="B1959" s="9" t="s">
        <v>5032</v>
      </c>
      <c r="C1959" s="9" t="s">
        <v>46</v>
      </c>
      <c r="D1959">
        <v>21541</v>
      </c>
      <c r="E1959">
        <v>44725</v>
      </c>
      <c r="F1959" s="9" t="s">
        <v>10</v>
      </c>
      <c r="G1959" s="9" t="s">
        <v>11578</v>
      </c>
      <c r="H1959" s="9" t="s">
        <v>11</v>
      </c>
      <c r="I1959" s="9" t="str">
        <f>IF(AND(Table1_2[[#This Row],[Credit_History]]="Poor",Table1_2[[#This Row],[Loan_Amount]]&lt;50000),"HIGH RISK","SAFE")</f>
        <v>HIGH RISK</v>
      </c>
      <c r="J1959" s="10" t="str">
        <f>IF(Table1_2[[#This Row],[Loan_Status]]="pending","follow-up needed","done")</f>
        <v>follow-up needed</v>
      </c>
      <c r="K19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60" spans="1:11">
      <c r="A1960" s="9" t="s">
        <v>1987</v>
      </c>
      <c r="B1960" s="9" t="s">
        <v>19</v>
      </c>
      <c r="C1960" s="9" t="s">
        <v>11579</v>
      </c>
      <c r="D1960">
        <v>145478</v>
      </c>
      <c r="E1960">
        <v>57680</v>
      </c>
      <c r="F1960" s="9" t="s">
        <v>10</v>
      </c>
      <c r="G1960" s="9" t="s">
        <v>20</v>
      </c>
      <c r="H1960" s="9" t="s">
        <v>17</v>
      </c>
      <c r="I1960" s="9" t="str">
        <f>IF(AND(Table1_2[[#This Row],[Credit_History]]="Poor",Table1_2[[#This Row],[Loan_Amount]]&lt;50000),"HIGH RISK","SAFE")</f>
        <v>SAFE</v>
      </c>
      <c r="J1960" s="10" t="str">
        <f>IF(Table1_2[[#This Row],[Loan_Status]]="pending","follow-up needed","done")</f>
        <v>done</v>
      </c>
      <c r="K19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61" spans="1:11">
      <c r="A1961" s="9" t="s">
        <v>1988</v>
      </c>
      <c r="B1961" s="9" t="s">
        <v>19</v>
      </c>
      <c r="C1961" s="9" t="s">
        <v>9</v>
      </c>
      <c r="D1961">
        <v>90914</v>
      </c>
      <c r="E1961">
        <v>99337</v>
      </c>
      <c r="F1961" s="9" t="s">
        <v>10</v>
      </c>
      <c r="G1961" s="9" t="s">
        <v>20</v>
      </c>
      <c r="H1961" s="9" t="s">
        <v>21</v>
      </c>
      <c r="I1961" s="9" t="str">
        <f>IF(AND(Table1_2[[#This Row],[Credit_History]]="Poor",Table1_2[[#This Row],[Loan_Amount]]&lt;50000),"HIGH RISK","SAFE")</f>
        <v>SAFE</v>
      </c>
      <c r="J1961" s="10" t="str">
        <f>IF(Table1_2[[#This Row],[Loan_Status]]="pending","follow-up needed","done")</f>
        <v>done</v>
      </c>
      <c r="K19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62" spans="1:11">
      <c r="A1962" s="9" t="s">
        <v>1989</v>
      </c>
      <c r="B1962" s="9" t="s">
        <v>19</v>
      </c>
      <c r="C1962" s="9" t="s">
        <v>46</v>
      </c>
      <c r="D1962">
        <v>114983</v>
      </c>
      <c r="E1962">
        <v>40156</v>
      </c>
      <c r="F1962" s="9" t="s">
        <v>15</v>
      </c>
      <c r="G1962" s="9" t="s">
        <v>16</v>
      </c>
      <c r="H1962" s="9" t="s">
        <v>11</v>
      </c>
      <c r="I1962" s="9" t="str">
        <f>IF(AND(Table1_2[[#This Row],[Credit_History]]="Poor",Table1_2[[#This Row],[Loan_Amount]]&lt;50000),"HIGH RISK","SAFE")</f>
        <v>SAFE</v>
      </c>
      <c r="J1962" s="10" t="str">
        <f>IF(Table1_2[[#This Row],[Loan_Status]]="pending","follow-up needed","done")</f>
        <v>done</v>
      </c>
      <c r="K196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963" spans="1:11">
      <c r="A1963" s="9" t="s">
        <v>1990</v>
      </c>
      <c r="B1963" s="9" t="s">
        <v>19</v>
      </c>
      <c r="C1963" s="9" t="s">
        <v>11579</v>
      </c>
      <c r="D1963">
        <v>24813</v>
      </c>
      <c r="E1963">
        <v>71708</v>
      </c>
      <c r="F1963" s="9" t="s">
        <v>10</v>
      </c>
      <c r="G1963" s="9" t="s">
        <v>11578</v>
      </c>
      <c r="H1963" s="9" t="s">
        <v>17</v>
      </c>
      <c r="I1963" s="9" t="str">
        <f>IF(AND(Table1_2[[#This Row],[Credit_History]]="Poor",Table1_2[[#This Row],[Loan_Amount]]&lt;50000),"HIGH RISK","SAFE")</f>
        <v>SAFE</v>
      </c>
      <c r="J1963" s="10" t="str">
        <f>IF(Table1_2[[#This Row],[Loan_Status]]="pending","follow-up needed","done")</f>
        <v>follow-up needed</v>
      </c>
      <c r="K19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64" spans="1:11">
      <c r="A1964" s="9" t="s">
        <v>1991</v>
      </c>
      <c r="B1964" s="9" t="s">
        <v>19</v>
      </c>
      <c r="C1964" s="9" t="s">
        <v>46</v>
      </c>
      <c r="D1964">
        <v>21758</v>
      </c>
      <c r="E1964">
        <v>69355</v>
      </c>
      <c r="F1964" s="9" t="s">
        <v>15</v>
      </c>
      <c r="G1964" s="9" t="s">
        <v>16</v>
      </c>
      <c r="H1964" s="9" t="s">
        <v>11</v>
      </c>
      <c r="I1964" s="9" t="str">
        <f>IF(AND(Table1_2[[#This Row],[Credit_History]]="Poor",Table1_2[[#This Row],[Loan_Amount]]&lt;50000),"HIGH RISK","SAFE")</f>
        <v>SAFE</v>
      </c>
      <c r="J1964" s="10" t="str">
        <f>IF(Table1_2[[#This Row],[Loan_Status]]="pending","follow-up needed","done")</f>
        <v>done</v>
      </c>
      <c r="K19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65" spans="1:11">
      <c r="A1965" s="9" t="s">
        <v>1992</v>
      </c>
      <c r="B1965" s="9" t="s">
        <v>5032</v>
      </c>
      <c r="C1965" s="9" t="s">
        <v>9</v>
      </c>
      <c r="D1965">
        <v>58379</v>
      </c>
      <c r="E1965">
        <v>84940</v>
      </c>
      <c r="F1965" s="9" t="s">
        <v>10</v>
      </c>
      <c r="G1965" s="9" t="s">
        <v>20</v>
      </c>
      <c r="H1965" s="9" t="s">
        <v>11</v>
      </c>
      <c r="I1965" s="9" t="str">
        <f>IF(AND(Table1_2[[#This Row],[Credit_History]]="Poor",Table1_2[[#This Row],[Loan_Amount]]&lt;50000),"HIGH RISK","SAFE")</f>
        <v>SAFE</v>
      </c>
      <c r="J1965" s="10" t="str">
        <f>IF(Table1_2[[#This Row],[Loan_Status]]="pending","follow-up needed","done")</f>
        <v>done</v>
      </c>
      <c r="K19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66" spans="1:11">
      <c r="A1966" s="9" t="s">
        <v>1993</v>
      </c>
      <c r="B1966" s="9" t="s">
        <v>19</v>
      </c>
      <c r="C1966" s="9" t="s">
        <v>9</v>
      </c>
      <c r="D1966">
        <v>154287</v>
      </c>
      <c r="E1966">
        <v>45488</v>
      </c>
      <c r="F1966" s="9" t="s">
        <v>10</v>
      </c>
      <c r="G1966" s="9" t="s">
        <v>16</v>
      </c>
      <c r="H1966" s="9" t="s">
        <v>11</v>
      </c>
      <c r="I1966" s="9" t="str">
        <f>IF(AND(Table1_2[[#This Row],[Credit_History]]="Poor",Table1_2[[#This Row],[Loan_Amount]]&lt;50000),"HIGH RISK","SAFE")</f>
        <v>HIGH RISK</v>
      </c>
      <c r="J1966" s="10" t="str">
        <f>IF(Table1_2[[#This Row],[Loan_Status]]="pending","follow-up needed","done")</f>
        <v>done</v>
      </c>
      <c r="K19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67" spans="1:11">
      <c r="A1967" s="9" t="s">
        <v>1994</v>
      </c>
      <c r="B1967" s="9" t="s">
        <v>36</v>
      </c>
      <c r="C1967" s="9" t="s">
        <v>11579</v>
      </c>
      <c r="D1967">
        <v>158081</v>
      </c>
      <c r="E1967">
        <v>28197</v>
      </c>
      <c r="F1967" s="9" t="s">
        <v>10</v>
      </c>
      <c r="G1967" s="9" t="s">
        <v>16</v>
      </c>
      <c r="H1967" s="9" t="s">
        <v>31</v>
      </c>
      <c r="I1967" s="9" t="str">
        <f>IF(AND(Table1_2[[#This Row],[Credit_History]]="Poor",Table1_2[[#This Row],[Loan_Amount]]&lt;50000),"HIGH RISK","SAFE")</f>
        <v>HIGH RISK</v>
      </c>
      <c r="J1967" s="10" t="str">
        <f>IF(Table1_2[[#This Row],[Loan_Status]]="pending","follow-up needed","done")</f>
        <v>done</v>
      </c>
      <c r="K19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68" spans="1:11">
      <c r="A1968" s="9" t="s">
        <v>1995</v>
      </c>
      <c r="B1968" s="9" t="s">
        <v>5032</v>
      </c>
      <c r="C1968" s="9" t="s">
        <v>14</v>
      </c>
      <c r="D1968">
        <v>182216</v>
      </c>
      <c r="E1968">
        <v>15669</v>
      </c>
      <c r="F1968" s="9" t="s">
        <v>10</v>
      </c>
      <c r="G1968" s="9" t="s">
        <v>24</v>
      </c>
      <c r="H1968" s="9" t="s">
        <v>31</v>
      </c>
      <c r="I1968" s="9" t="str">
        <f>IF(AND(Table1_2[[#This Row],[Credit_History]]="Poor",Table1_2[[#This Row],[Loan_Amount]]&lt;50000),"HIGH RISK","SAFE")</f>
        <v>HIGH RISK</v>
      </c>
      <c r="J1968" s="10" t="str">
        <f>IF(Table1_2[[#This Row],[Loan_Status]]="pending","follow-up needed","done")</f>
        <v>follow-up needed</v>
      </c>
      <c r="K19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69" spans="1:11">
      <c r="A1969" s="9" t="s">
        <v>1996</v>
      </c>
      <c r="B1969" s="9" t="s">
        <v>5032</v>
      </c>
      <c r="C1969" s="9" t="s">
        <v>9</v>
      </c>
      <c r="D1969">
        <v>151131</v>
      </c>
      <c r="E1969">
        <v>9982</v>
      </c>
      <c r="F1969" s="9" t="s">
        <v>10</v>
      </c>
      <c r="G1969" s="9" t="s">
        <v>20</v>
      </c>
      <c r="H1969" s="9" t="s">
        <v>21</v>
      </c>
      <c r="I1969" s="9" t="str">
        <f>IF(AND(Table1_2[[#This Row],[Credit_History]]="Poor",Table1_2[[#This Row],[Loan_Amount]]&lt;50000),"HIGH RISK","SAFE")</f>
        <v>HIGH RISK</v>
      </c>
      <c r="J1969" s="10" t="str">
        <f>IF(Table1_2[[#This Row],[Loan_Status]]="pending","follow-up needed","done")</f>
        <v>done</v>
      </c>
      <c r="K19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70" spans="1:11">
      <c r="A1970" s="9" t="s">
        <v>1997</v>
      </c>
      <c r="B1970" s="9" t="s">
        <v>36</v>
      </c>
      <c r="C1970" s="9" t="s">
        <v>9</v>
      </c>
      <c r="D1970">
        <v>65501</v>
      </c>
      <c r="E1970">
        <v>86805</v>
      </c>
      <c r="F1970" s="9" t="s">
        <v>15</v>
      </c>
      <c r="G1970" s="9" t="s">
        <v>16</v>
      </c>
      <c r="H1970" s="9" t="s">
        <v>11</v>
      </c>
      <c r="I1970" s="9" t="str">
        <f>IF(AND(Table1_2[[#This Row],[Credit_History]]="Poor",Table1_2[[#This Row],[Loan_Amount]]&lt;50000),"HIGH RISK","SAFE")</f>
        <v>SAFE</v>
      </c>
      <c r="J1970" s="10" t="str">
        <f>IF(Table1_2[[#This Row],[Loan_Status]]="pending","follow-up needed","done")</f>
        <v>done</v>
      </c>
      <c r="K19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71" spans="1:11">
      <c r="A1971" s="9" t="s">
        <v>1998</v>
      </c>
      <c r="B1971" s="9" t="s">
        <v>19</v>
      </c>
      <c r="C1971" s="9" t="s">
        <v>14</v>
      </c>
      <c r="D1971">
        <v>107998</v>
      </c>
      <c r="E1971">
        <v>58427</v>
      </c>
      <c r="F1971" s="9" t="s">
        <v>15</v>
      </c>
      <c r="G1971" s="9" t="s">
        <v>24</v>
      </c>
      <c r="H1971" s="9" t="s">
        <v>11</v>
      </c>
      <c r="I1971" s="9" t="str">
        <f>IF(AND(Table1_2[[#This Row],[Credit_History]]="Poor",Table1_2[[#This Row],[Loan_Amount]]&lt;50000),"HIGH RISK","SAFE")</f>
        <v>SAFE</v>
      </c>
      <c r="J1971" s="10" t="str">
        <f>IF(Table1_2[[#This Row],[Loan_Status]]="pending","follow-up needed","done")</f>
        <v>follow-up needed</v>
      </c>
      <c r="K19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72" spans="1:11">
      <c r="A1972" s="9" t="s">
        <v>1999</v>
      </c>
      <c r="B1972" s="9" t="s">
        <v>19</v>
      </c>
      <c r="C1972" s="9" t="s">
        <v>9</v>
      </c>
      <c r="D1972">
        <v>40834</v>
      </c>
      <c r="E1972">
        <v>81532</v>
      </c>
      <c r="F1972" s="9" t="s">
        <v>10</v>
      </c>
      <c r="G1972" s="9" t="s">
        <v>16</v>
      </c>
      <c r="H1972" s="9" t="s">
        <v>17</v>
      </c>
      <c r="I1972" s="9" t="str">
        <f>IF(AND(Table1_2[[#This Row],[Credit_History]]="Poor",Table1_2[[#This Row],[Loan_Amount]]&lt;50000),"HIGH RISK","SAFE")</f>
        <v>SAFE</v>
      </c>
      <c r="J1972" s="10" t="str">
        <f>IF(Table1_2[[#This Row],[Loan_Status]]="pending","follow-up needed","done")</f>
        <v>done</v>
      </c>
      <c r="K19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73" spans="1:11">
      <c r="A1973" s="9" t="s">
        <v>2000</v>
      </c>
      <c r="B1973" s="9" t="s">
        <v>5032</v>
      </c>
      <c r="C1973" s="9" t="s">
        <v>9</v>
      </c>
      <c r="D1973">
        <v>44325</v>
      </c>
      <c r="E1973">
        <v>90795</v>
      </c>
      <c r="F1973" s="9" t="s">
        <v>15</v>
      </c>
      <c r="G1973" s="9" t="s">
        <v>20</v>
      </c>
      <c r="H1973" s="9" t="s">
        <v>17</v>
      </c>
      <c r="I1973" s="9" t="str">
        <f>IF(AND(Table1_2[[#This Row],[Credit_History]]="Poor",Table1_2[[#This Row],[Loan_Amount]]&lt;50000),"HIGH RISK","SAFE")</f>
        <v>SAFE</v>
      </c>
      <c r="J1973" s="10" t="str">
        <f>IF(Table1_2[[#This Row],[Loan_Status]]="pending","follow-up needed","done")</f>
        <v>done</v>
      </c>
      <c r="K19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74" spans="1:11">
      <c r="A1974" s="9" t="s">
        <v>2001</v>
      </c>
      <c r="B1974" s="9" t="s">
        <v>19</v>
      </c>
      <c r="C1974" s="9" t="s">
        <v>11579</v>
      </c>
      <c r="D1974">
        <v>70374</v>
      </c>
      <c r="E1974">
        <v>38885</v>
      </c>
      <c r="F1974" s="9" t="s">
        <v>15</v>
      </c>
      <c r="G1974" s="9" t="s">
        <v>11578</v>
      </c>
      <c r="H1974" s="9" t="s">
        <v>31</v>
      </c>
      <c r="I1974" s="9" t="str">
        <f>IF(AND(Table1_2[[#This Row],[Credit_History]]="Poor",Table1_2[[#This Row],[Loan_Amount]]&lt;50000),"HIGH RISK","SAFE")</f>
        <v>SAFE</v>
      </c>
      <c r="J1974" s="10" t="str">
        <f>IF(Table1_2[[#This Row],[Loan_Status]]="pending","follow-up needed","done")</f>
        <v>follow-up needed</v>
      </c>
      <c r="K19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75" spans="1:11">
      <c r="A1975" s="9" t="s">
        <v>2002</v>
      </c>
      <c r="B1975" s="9" t="s">
        <v>5032</v>
      </c>
      <c r="C1975" s="9" t="s">
        <v>46</v>
      </c>
      <c r="D1975">
        <v>63861</v>
      </c>
      <c r="E1975">
        <v>7896</v>
      </c>
      <c r="F1975" s="9" t="s">
        <v>10</v>
      </c>
      <c r="G1975" s="9" t="s">
        <v>11578</v>
      </c>
      <c r="H1975" s="9" t="s">
        <v>21</v>
      </c>
      <c r="I1975" s="9" t="str">
        <f>IF(AND(Table1_2[[#This Row],[Credit_History]]="Poor",Table1_2[[#This Row],[Loan_Amount]]&lt;50000),"HIGH RISK","SAFE")</f>
        <v>HIGH RISK</v>
      </c>
      <c r="J1975" s="10" t="str">
        <f>IF(Table1_2[[#This Row],[Loan_Status]]="pending","follow-up needed","done")</f>
        <v>follow-up needed</v>
      </c>
      <c r="K19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76" spans="1:11">
      <c r="A1976" s="9" t="s">
        <v>2003</v>
      </c>
      <c r="B1976" s="9" t="s">
        <v>36</v>
      </c>
      <c r="C1976" s="9" t="s">
        <v>46</v>
      </c>
      <c r="D1976">
        <v>27724</v>
      </c>
      <c r="E1976">
        <v>48525</v>
      </c>
      <c r="F1976" s="9" t="s">
        <v>10</v>
      </c>
      <c r="G1976" s="9" t="s">
        <v>11578</v>
      </c>
      <c r="H1976" s="9" t="s">
        <v>17</v>
      </c>
      <c r="I1976" s="9" t="str">
        <f>IF(AND(Table1_2[[#This Row],[Credit_History]]="Poor",Table1_2[[#This Row],[Loan_Amount]]&lt;50000),"HIGH RISK","SAFE")</f>
        <v>HIGH RISK</v>
      </c>
      <c r="J1976" s="10" t="str">
        <f>IF(Table1_2[[#This Row],[Loan_Status]]="pending","follow-up needed","done")</f>
        <v>follow-up needed</v>
      </c>
      <c r="K19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77" spans="1:11">
      <c r="A1977" s="9" t="s">
        <v>2004</v>
      </c>
      <c r="B1977" s="9" t="s">
        <v>19</v>
      </c>
      <c r="C1977" s="9" t="s">
        <v>11579</v>
      </c>
      <c r="D1977">
        <v>194580</v>
      </c>
      <c r="E1977">
        <v>62425</v>
      </c>
      <c r="F1977" s="9" t="s">
        <v>15</v>
      </c>
      <c r="G1977" s="9" t="s">
        <v>20</v>
      </c>
      <c r="H1977" s="9" t="s">
        <v>17</v>
      </c>
      <c r="I1977" s="9" t="str">
        <f>IF(AND(Table1_2[[#This Row],[Credit_History]]="Poor",Table1_2[[#This Row],[Loan_Amount]]&lt;50000),"HIGH RISK","SAFE")</f>
        <v>SAFE</v>
      </c>
      <c r="J1977" s="10" t="str">
        <f>IF(Table1_2[[#This Row],[Loan_Status]]="pending","follow-up needed","done")</f>
        <v>done</v>
      </c>
      <c r="K19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78" spans="1:11">
      <c r="A1978" s="9" t="s">
        <v>2005</v>
      </c>
      <c r="B1978" s="9" t="s">
        <v>19</v>
      </c>
      <c r="C1978" s="9" t="s">
        <v>46</v>
      </c>
      <c r="D1978">
        <v>112127</v>
      </c>
      <c r="E1978">
        <v>46720</v>
      </c>
      <c r="F1978" s="9" t="s">
        <v>10</v>
      </c>
      <c r="G1978" s="9" t="s">
        <v>24</v>
      </c>
      <c r="H1978" s="9" t="s">
        <v>31</v>
      </c>
      <c r="I1978" s="9" t="str">
        <f>IF(AND(Table1_2[[#This Row],[Credit_History]]="Poor",Table1_2[[#This Row],[Loan_Amount]]&lt;50000),"HIGH RISK","SAFE")</f>
        <v>HIGH RISK</v>
      </c>
      <c r="J1978" s="10" t="str">
        <f>IF(Table1_2[[#This Row],[Loan_Status]]="pending","follow-up needed","done")</f>
        <v>follow-up needed</v>
      </c>
      <c r="K19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79" spans="1:11">
      <c r="A1979" s="9" t="s">
        <v>2006</v>
      </c>
      <c r="B1979" s="9" t="s">
        <v>19</v>
      </c>
      <c r="C1979" s="9" t="s">
        <v>14</v>
      </c>
      <c r="D1979">
        <v>49552</v>
      </c>
      <c r="E1979">
        <v>20403</v>
      </c>
      <c r="F1979" s="9" t="s">
        <v>15</v>
      </c>
      <c r="G1979" s="9" t="s">
        <v>11578</v>
      </c>
      <c r="H1979" s="9" t="s">
        <v>11</v>
      </c>
      <c r="I1979" s="9" t="str">
        <f>IF(AND(Table1_2[[#This Row],[Credit_History]]="Poor",Table1_2[[#This Row],[Loan_Amount]]&lt;50000),"HIGH RISK","SAFE")</f>
        <v>SAFE</v>
      </c>
      <c r="J1979" s="10" t="str">
        <f>IF(Table1_2[[#This Row],[Loan_Status]]="pending","follow-up needed","done")</f>
        <v>follow-up needed</v>
      </c>
      <c r="K19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80" spans="1:11">
      <c r="A1980" s="9" t="s">
        <v>2007</v>
      </c>
      <c r="B1980" s="9" t="s">
        <v>5032</v>
      </c>
      <c r="C1980" s="9" t="s">
        <v>11579</v>
      </c>
      <c r="D1980">
        <v>147412</v>
      </c>
      <c r="E1980">
        <v>43761</v>
      </c>
      <c r="F1980" s="9" t="s">
        <v>10</v>
      </c>
      <c r="G1980" s="9" t="s">
        <v>11578</v>
      </c>
      <c r="H1980" s="9" t="s">
        <v>11</v>
      </c>
      <c r="I1980" s="9" t="str">
        <f>IF(AND(Table1_2[[#This Row],[Credit_History]]="Poor",Table1_2[[#This Row],[Loan_Amount]]&lt;50000),"HIGH RISK","SAFE")</f>
        <v>HIGH RISK</v>
      </c>
      <c r="J1980" s="10" t="str">
        <f>IF(Table1_2[[#This Row],[Loan_Status]]="pending","follow-up needed","done")</f>
        <v>follow-up needed</v>
      </c>
      <c r="K19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81" spans="1:11">
      <c r="A1981" s="9" t="s">
        <v>2008</v>
      </c>
      <c r="B1981" s="9" t="s">
        <v>5032</v>
      </c>
      <c r="C1981" s="9" t="s">
        <v>46</v>
      </c>
      <c r="D1981">
        <v>170583</v>
      </c>
      <c r="E1981">
        <v>62024</v>
      </c>
      <c r="F1981" s="9" t="s">
        <v>15</v>
      </c>
      <c r="G1981" s="9" t="s">
        <v>11578</v>
      </c>
      <c r="H1981" s="9" t="s">
        <v>11</v>
      </c>
      <c r="I1981" s="9" t="str">
        <f>IF(AND(Table1_2[[#This Row],[Credit_History]]="Poor",Table1_2[[#This Row],[Loan_Amount]]&lt;50000),"HIGH RISK","SAFE")</f>
        <v>SAFE</v>
      </c>
      <c r="J1981" s="10" t="str">
        <f>IF(Table1_2[[#This Row],[Loan_Status]]="pending","follow-up needed","done")</f>
        <v>follow-up needed</v>
      </c>
      <c r="K19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82" spans="1:11">
      <c r="A1982" s="9" t="s">
        <v>2009</v>
      </c>
      <c r="B1982" s="9" t="s">
        <v>36</v>
      </c>
      <c r="C1982" s="9" t="s">
        <v>14</v>
      </c>
      <c r="D1982">
        <v>80535</v>
      </c>
      <c r="E1982">
        <v>63627</v>
      </c>
      <c r="F1982" s="9" t="s">
        <v>10</v>
      </c>
      <c r="G1982" s="9" t="s">
        <v>20</v>
      </c>
      <c r="H1982" s="9" t="s">
        <v>21</v>
      </c>
      <c r="I1982" s="9" t="str">
        <f>IF(AND(Table1_2[[#This Row],[Credit_History]]="Poor",Table1_2[[#This Row],[Loan_Amount]]&lt;50000),"HIGH RISK","SAFE")</f>
        <v>SAFE</v>
      </c>
      <c r="J1982" s="10" t="str">
        <f>IF(Table1_2[[#This Row],[Loan_Status]]="pending","follow-up needed","done")</f>
        <v>done</v>
      </c>
      <c r="K19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83" spans="1:11">
      <c r="A1983" s="9" t="s">
        <v>2010</v>
      </c>
      <c r="B1983" s="9" t="s">
        <v>5032</v>
      </c>
      <c r="C1983" s="9" t="s">
        <v>46</v>
      </c>
      <c r="D1983">
        <v>118455</v>
      </c>
      <c r="E1983">
        <v>87530</v>
      </c>
      <c r="F1983" s="9" t="s">
        <v>10</v>
      </c>
      <c r="G1983" s="9" t="s">
        <v>11578</v>
      </c>
      <c r="H1983" s="9" t="s">
        <v>11</v>
      </c>
      <c r="I1983" s="9" t="str">
        <f>IF(AND(Table1_2[[#This Row],[Credit_History]]="Poor",Table1_2[[#This Row],[Loan_Amount]]&lt;50000),"HIGH RISK","SAFE")</f>
        <v>SAFE</v>
      </c>
      <c r="J1983" s="10" t="str">
        <f>IF(Table1_2[[#This Row],[Loan_Status]]="pending","follow-up needed","done")</f>
        <v>follow-up needed</v>
      </c>
      <c r="K19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84" spans="1:11">
      <c r="A1984" s="9" t="s">
        <v>2011</v>
      </c>
      <c r="B1984" s="9" t="s">
        <v>36</v>
      </c>
      <c r="C1984" s="9" t="s">
        <v>46</v>
      </c>
      <c r="D1984">
        <v>183616</v>
      </c>
      <c r="E1984">
        <v>42906</v>
      </c>
      <c r="F1984" s="9" t="s">
        <v>10</v>
      </c>
      <c r="G1984" s="9" t="s">
        <v>24</v>
      </c>
      <c r="H1984" s="9" t="s">
        <v>11</v>
      </c>
      <c r="I1984" s="9" t="str">
        <f>IF(AND(Table1_2[[#This Row],[Credit_History]]="Poor",Table1_2[[#This Row],[Loan_Amount]]&lt;50000),"HIGH RISK","SAFE")</f>
        <v>HIGH RISK</v>
      </c>
      <c r="J1984" s="10" t="str">
        <f>IF(Table1_2[[#This Row],[Loan_Status]]="pending","follow-up needed","done")</f>
        <v>follow-up needed</v>
      </c>
      <c r="K19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85" spans="1:11">
      <c r="A1985" s="9" t="s">
        <v>2012</v>
      </c>
      <c r="B1985" s="9" t="s">
        <v>19</v>
      </c>
      <c r="C1985" s="9" t="s">
        <v>11579</v>
      </c>
      <c r="D1985">
        <v>104566</v>
      </c>
      <c r="E1985">
        <v>96023</v>
      </c>
      <c r="F1985" s="9" t="s">
        <v>15</v>
      </c>
      <c r="G1985" s="9" t="s">
        <v>16</v>
      </c>
      <c r="H1985" s="9" t="s">
        <v>11</v>
      </c>
      <c r="I1985" s="9" t="str">
        <f>IF(AND(Table1_2[[#This Row],[Credit_History]]="Poor",Table1_2[[#This Row],[Loan_Amount]]&lt;50000),"HIGH RISK","SAFE")</f>
        <v>SAFE</v>
      </c>
      <c r="J1985" s="10" t="str">
        <f>IF(Table1_2[[#This Row],[Loan_Status]]="pending","follow-up needed","done")</f>
        <v>done</v>
      </c>
      <c r="K198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1986" spans="1:11">
      <c r="A1986" s="9" t="s">
        <v>2013</v>
      </c>
      <c r="B1986" s="9" t="s">
        <v>36</v>
      </c>
      <c r="C1986" s="9" t="s">
        <v>9</v>
      </c>
      <c r="D1986">
        <v>126627</v>
      </c>
      <c r="E1986">
        <v>56689</v>
      </c>
      <c r="F1986" s="9" t="s">
        <v>10</v>
      </c>
      <c r="G1986" s="9" t="s">
        <v>20</v>
      </c>
      <c r="H1986" s="9" t="s">
        <v>21</v>
      </c>
      <c r="I1986" s="9" t="str">
        <f>IF(AND(Table1_2[[#This Row],[Credit_History]]="Poor",Table1_2[[#This Row],[Loan_Amount]]&lt;50000),"HIGH RISK","SAFE")</f>
        <v>SAFE</v>
      </c>
      <c r="J1986" s="10" t="str">
        <f>IF(Table1_2[[#This Row],[Loan_Status]]="pending","follow-up needed","done")</f>
        <v>done</v>
      </c>
      <c r="K19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87" spans="1:11">
      <c r="A1987" s="9" t="s">
        <v>2014</v>
      </c>
      <c r="B1987" s="9" t="s">
        <v>36</v>
      </c>
      <c r="C1987" s="9" t="s">
        <v>46</v>
      </c>
      <c r="D1987">
        <v>99332</v>
      </c>
      <c r="E1987">
        <v>67131</v>
      </c>
      <c r="F1987" s="9" t="s">
        <v>10</v>
      </c>
      <c r="G1987" s="9" t="s">
        <v>11578</v>
      </c>
      <c r="H1987" s="9" t="s">
        <v>21</v>
      </c>
      <c r="I1987" s="9" t="str">
        <f>IF(AND(Table1_2[[#This Row],[Credit_History]]="Poor",Table1_2[[#This Row],[Loan_Amount]]&lt;50000),"HIGH RISK","SAFE")</f>
        <v>SAFE</v>
      </c>
      <c r="J1987" s="10" t="str">
        <f>IF(Table1_2[[#This Row],[Loan_Status]]="pending","follow-up needed","done")</f>
        <v>follow-up needed</v>
      </c>
      <c r="K19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88" spans="1:11">
      <c r="A1988" s="9" t="s">
        <v>2015</v>
      </c>
      <c r="B1988" s="9" t="s">
        <v>36</v>
      </c>
      <c r="C1988" s="9" t="s">
        <v>9</v>
      </c>
      <c r="D1988">
        <v>186468</v>
      </c>
      <c r="E1988">
        <v>67366</v>
      </c>
      <c r="F1988" s="9" t="s">
        <v>10</v>
      </c>
      <c r="G1988" s="9" t="s">
        <v>20</v>
      </c>
      <c r="H1988" s="9" t="s">
        <v>17</v>
      </c>
      <c r="I1988" s="9" t="str">
        <f>IF(AND(Table1_2[[#This Row],[Credit_History]]="Poor",Table1_2[[#This Row],[Loan_Amount]]&lt;50000),"HIGH RISK","SAFE")</f>
        <v>SAFE</v>
      </c>
      <c r="J1988" s="10" t="str">
        <f>IF(Table1_2[[#This Row],[Loan_Status]]="pending","follow-up needed","done")</f>
        <v>done</v>
      </c>
      <c r="K19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89" spans="1:11">
      <c r="A1989" s="9" t="s">
        <v>2016</v>
      </c>
      <c r="B1989" s="9" t="s">
        <v>19</v>
      </c>
      <c r="C1989" s="9" t="s">
        <v>46</v>
      </c>
      <c r="D1989">
        <v>182383</v>
      </c>
      <c r="E1989">
        <v>31558</v>
      </c>
      <c r="F1989" s="9" t="s">
        <v>10</v>
      </c>
      <c r="G1989" s="9" t="s">
        <v>11578</v>
      </c>
      <c r="H1989" s="9" t="s">
        <v>11</v>
      </c>
      <c r="I1989" s="9" t="str">
        <f>IF(AND(Table1_2[[#This Row],[Credit_History]]="Poor",Table1_2[[#This Row],[Loan_Amount]]&lt;50000),"HIGH RISK","SAFE")</f>
        <v>HIGH RISK</v>
      </c>
      <c r="J1989" s="10" t="str">
        <f>IF(Table1_2[[#This Row],[Loan_Status]]="pending","follow-up needed","done")</f>
        <v>follow-up needed</v>
      </c>
      <c r="K19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90" spans="1:11">
      <c r="A1990" s="9" t="s">
        <v>2017</v>
      </c>
      <c r="B1990" s="9" t="s">
        <v>36</v>
      </c>
      <c r="C1990" s="9" t="s">
        <v>9</v>
      </c>
      <c r="D1990">
        <v>33663</v>
      </c>
      <c r="E1990">
        <v>94038</v>
      </c>
      <c r="F1990" s="9" t="s">
        <v>15</v>
      </c>
      <c r="G1990" s="9" t="s">
        <v>20</v>
      </c>
      <c r="H1990" s="9" t="s">
        <v>21</v>
      </c>
      <c r="I1990" s="9" t="str">
        <f>IF(AND(Table1_2[[#This Row],[Credit_History]]="Poor",Table1_2[[#This Row],[Loan_Amount]]&lt;50000),"HIGH RISK","SAFE")</f>
        <v>SAFE</v>
      </c>
      <c r="J1990" s="10" t="str">
        <f>IF(Table1_2[[#This Row],[Loan_Status]]="pending","follow-up needed","done")</f>
        <v>done</v>
      </c>
      <c r="K19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91" spans="1:11">
      <c r="A1991" s="9" t="s">
        <v>2018</v>
      </c>
      <c r="B1991" s="9" t="s">
        <v>36</v>
      </c>
      <c r="C1991" s="9" t="s">
        <v>14</v>
      </c>
      <c r="D1991">
        <v>38941</v>
      </c>
      <c r="E1991">
        <v>40255</v>
      </c>
      <c r="F1991" s="9" t="s">
        <v>10</v>
      </c>
      <c r="G1991" s="9" t="s">
        <v>11578</v>
      </c>
      <c r="H1991" s="9" t="s">
        <v>31</v>
      </c>
      <c r="I1991" s="9" t="str">
        <f>IF(AND(Table1_2[[#This Row],[Credit_History]]="Poor",Table1_2[[#This Row],[Loan_Amount]]&lt;50000),"HIGH RISK","SAFE")</f>
        <v>HIGH RISK</v>
      </c>
      <c r="J1991" s="10" t="str">
        <f>IF(Table1_2[[#This Row],[Loan_Status]]="pending","follow-up needed","done")</f>
        <v>follow-up needed</v>
      </c>
      <c r="K19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92" spans="1:11">
      <c r="A1992" s="9" t="s">
        <v>2019</v>
      </c>
      <c r="B1992" s="9" t="s">
        <v>36</v>
      </c>
      <c r="C1992" s="9" t="s">
        <v>9</v>
      </c>
      <c r="D1992">
        <v>123330</v>
      </c>
      <c r="E1992">
        <v>38640</v>
      </c>
      <c r="F1992" s="9" t="s">
        <v>15</v>
      </c>
      <c r="G1992" s="9" t="s">
        <v>11578</v>
      </c>
      <c r="H1992" s="9" t="s">
        <v>11</v>
      </c>
      <c r="I1992" s="9" t="str">
        <f>IF(AND(Table1_2[[#This Row],[Credit_History]]="Poor",Table1_2[[#This Row],[Loan_Amount]]&lt;50000),"HIGH RISK","SAFE")</f>
        <v>SAFE</v>
      </c>
      <c r="J1992" s="10" t="str">
        <f>IF(Table1_2[[#This Row],[Loan_Status]]="pending","follow-up needed","done")</f>
        <v>follow-up needed</v>
      </c>
      <c r="K19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93" spans="1:11">
      <c r="A1993" s="9" t="s">
        <v>2020</v>
      </c>
      <c r="B1993" s="9" t="s">
        <v>5032</v>
      </c>
      <c r="C1993" s="9" t="s">
        <v>11579</v>
      </c>
      <c r="D1993">
        <v>98013</v>
      </c>
      <c r="E1993">
        <v>30313</v>
      </c>
      <c r="F1993" s="9" t="s">
        <v>10</v>
      </c>
      <c r="G1993" s="9" t="s">
        <v>11578</v>
      </c>
      <c r="H1993" s="9" t="s">
        <v>11</v>
      </c>
      <c r="I1993" s="9" t="str">
        <f>IF(AND(Table1_2[[#This Row],[Credit_History]]="Poor",Table1_2[[#This Row],[Loan_Amount]]&lt;50000),"HIGH RISK","SAFE")</f>
        <v>HIGH RISK</v>
      </c>
      <c r="J1993" s="10" t="str">
        <f>IF(Table1_2[[#This Row],[Loan_Status]]="pending","follow-up needed","done")</f>
        <v>follow-up needed</v>
      </c>
      <c r="K19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94" spans="1:11">
      <c r="A1994" s="9" t="s">
        <v>2021</v>
      </c>
      <c r="B1994" s="9" t="s">
        <v>19</v>
      </c>
      <c r="C1994" s="9" t="s">
        <v>14</v>
      </c>
      <c r="D1994">
        <v>153356</v>
      </c>
      <c r="E1994">
        <v>25700</v>
      </c>
      <c r="F1994" s="9" t="s">
        <v>10</v>
      </c>
      <c r="G1994" s="9" t="s">
        <v>20</v>
      </c>
      <c r="H1994" s="9" t="s">
        <v>31</v>
      </c>
      <c r="I1994" s="9" t="str">
        <f>IF(AND(Table1_2[[#This Row],[Credit_History]]="Poor",Table1_2[[#This Row],[Loan_Amount]]&lt;50000),"HIGH RISK","SAFE")</f>
        <v>HIGH RISK</v>
      </c>
      <c r="J1994" s="10" t="str">
        <f>IF(Table1_2[[#This Row],[Loan_Status]]="pending","follow-up needed","done")</f>
        <v>done</v>
      </c>
      <c r="K19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95" spans="1:11">
      <c r="A1995" s="9" t="s">
        <v>2022</v>
      </c>
      <c r="B1995" s="9" t="s">
        <v>36</v>
      </c>
      <c r="C1995" s="9" t="s">
        <v>46</v>
      </c>
      <c r="D1995">
        <v>82974</v>
      </c>
      <c r="E1995">
        <v>13871</v>
      </c>
      <c r="F1995" s="9" t="s">
        <v>10</v>
      </c>
      <c r="G1995" s="9" t="s">
        <v>11578</v>
      </c>
      <c r="H1995" s="9" t="s">
        <v>21</v>
      </c>
      <c r="I1995" s="9" t="str">
        <f>IF(AND(Table1_2[[#This Row],[Credit_History]]="Poor",Table1_2[[#This Row],[Loan_Amount]]&lt;50000),"HIGH RISK","SAFE")</f>
        <v>HIGH RISK</v>
      </c>
      <c r="J1995" s="10" t="str">
        <f>IF(Table1_2[[#This Row],[Loan_Status]]="pending","follow-up needed","done")</f>
        <v>follow-up needed</v>
      </c>
      <c r="K19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96" spans="1:11">
      <c r="A1996" s="9" t="s">
        <v>2023</v>
      </c>
      <c r="B1996" s="9" t="s">
        <v>19</v>
      </c>
      <c r="C1996" s="9" t="s">
        <v>14</v>
      </c>
      <c r="D1996">
        <v>82672</v>
      </c>
      <c r="E1996">
        <v>65549</v>
      </c>
      <c r="F1996" s="9" t="s">
        <v>10</v>
      </c>
      <c r="G1996" s="9" t="s">
        <v>20</v>
      </c>
      <c r="H1996" s="9" t="s">
        <v>11</v>
      </c>
      <c r="I1996" s="9" t="str">
        <f>IF(AND(Table1_2[[#This Row],[Credit_History]]="Poor",Table1_2[[#This Row],[Loan_Amount]]&lt;50000),"HIGH RISK","SAFE")</f>
        <v>SAFE</v>
      </c>
      <c r="J1996" s="10" t="str">
        <f>IF(Table1_2[[#This Row],[Loan_Status]]="pending","follow-up needed","done")</f>
        <v>done</v>
      </c>
      <c r="K19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97" spans="1:11">
      <c r="A1997" s="9" t="s">
        <v>2024</v>
      </c>
      <c r="B1997" s="9" t="s">
        <v>5032</v>
      </c>
      <c r="C1997" s="9" t="s">
        <v>11579</v>
      </c>
      <c r="D1997">
        <v>21103</v>
      </c>
      <c r="E1997">
        <v>27909</v>
      </c>
      <c r="F1997" s="9" t="s">
        <v>15</v>
      </c>
      <c r="G1997" s="9" t="s">
        <v>11578</v>
      </c>
      <c r="H1997" s="9" t="s">
        <v>21</v>
      </c>
      <c r="I1997" s="9" t="str">
        <f>IF(AND(Table1_2[[#This Row],[Credit_History]]="Poor",Table1_2[[#This Row],[Loan_Amount]]&lt;50000),"HIGH RISK","SAFE")</f>
        <v>SAFE</v>
      </c>
      <c r="J1997" s="10" t="str">
        <f>IF(Table1_2[[#This Row],[Loan_Status]]="pending","follow-up needed","done")</f>
        <v>follow-up needed</v>
      </c>
      <c r="K19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98" spans="1:11">
      <c r="A1998" s="9" t="s">
        <v>2025</v>
      </c>
      <c r="B1998" s="9" t="s">
        <v>36</v>
      </c>
      <c r="C1998" s="9" t="s">
        <v>46</v>
      </c>
      <c r="D1998">
        <v>197109</v>
      </c>
      <c r="E1998">
        <v>52573</v>
      </c>
      <c r="F1998" s="9" t="s">
        <v>10</v>
      </c>
      <c r="G1998" s="9" t="s">
        <v>20</v>
      </c>
      <c r="H1998" s="9" t="s">
        <v>31</v>
      </c>
      <c r="I1998" s="9" t="str">
        <f>IF(AND(Table1_2[[#This Row],[Credit_History]]="Poor",Table1_2[[#This Row],[Loan_Amount]]&lt;50000),"HIGH RISK","SAFE")</f>
        <v>SAFE</v>
      </c>
      <c r="J1998" s="10" t="str">
        <f>IF(Table1_2[[#This Row],[Loan_Status]]="pending","follow-up needed","done")</f>
        <v>done</v>
      </c>
      <c r="K19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1999" spans="1:11">
      <c r="A1999" s="9" t="s">
        <v>2026</v>
      </c>
      <c r="B1999" s="9" t="s">
        <v>19</v>
      </c>
      <c r="C1999" s="9" t="s">
        <v>46</v>
      </c>
      <c r="D1999">
        <v>131627</v>
      </c>
      <c r="E1999">
        <v>79564</v>
      </c>
      <c r="F1999" s="9" t="s">
        <v>10</v>
      </c>
      <c r="G1999" s="9" t="s">
        <v>24</v>
      </c>
      <c r="H1999" s="9" t="s">
        <v>11</v>
      </c>
      <c r="I1999" s="9" t="str">
        <f>IF(AND(Table1_2[[#This Row],[Credit_History]]="Poor",Table1_2[[#This Row],[Loan_Amount]]&lt;50000),"HIGH RISK","SAFE")</f>
        <v>SAFE</v>
      </c>
      <c r="J1999" s="10" t="str">
        <f>IF(Table1_2[[#This Row],[Loan_Status]]="pending","follow-up needed","done")</f>
        <v>follow-up needed</v>
      </c>
      <c r="K19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00" spans="1:11">
      <c r="A2000" s="9" t="s">
        <v>2027</v>
      </c>
      <c r="B2000" s="9" t="s">
        <v>19</v>
      </c>
      <c r="C2000" s="9" t="s">
        <v>9</v>
      </c>
      <c r="D2000">
        <v>84987</v>
      </c>
      <c r="E2000">
        <v>38563</v>
      </c>
      <c r="F2000" s="9" t="s">
        <v>10</v>
      </c>
      <c r="G2000" s="9" t="s">
        <v>16</v>
      </c>
      <c r="H2000" s="9" t="s">
        <v>11</v>
      </c>
      <c r="I2000" s="9" t="str">
        <f>IF(AND(Table1_2[[#This Row],[Credit_History]]="Poor",Table1_2[[#This Row],[Loan_Amount]]&lt;50000),"HIGH RISK","SAFE")</f>
        <v>HIGH RISK</v>
      </c>
      <c r="J2000" s="10" t="str">
        <f>IF(Table1_2[[#This Row],[Loan_Status]]="pending","follow-up needed","done")</f>
        <v>done</v>
      </c>
      <c r="K20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01" spans="1:11">
      <c r="A2001" s="9" t="s">
        <v>2028</v>
      </c>
      <c r="B2001" s="9" t="s">
        <v>19</v>
      </c>
      <c r="C2001" s="9" t="s">
        <v>46</v>
      </c>
      <c r="D2001">
        <v>152028</v>
      </c>
      <c r="E2001">
        <v>82947</v>
      </c>
      <c r="F2001" s="9" t="s">
        <v>15</v>
      </c>
      <c r="G2001" s="9" t="s">
        <v>20</v>
      </c>
      <c r="H2001" s="9" t="s">
        <v>11</v>
      </c>
      <c r="I2001" s="9" t="str">
        <f>IF(AND(Table1_2[[#This Row],[Credit_History]]="Poor",Table1_2[[#This Row],[Loan_Amount]]&lt;50000),"HIGH RISK","SAFE")</f>
        <v>SAFE</v>
      </c>
      <c r="J2001" s="10" t="str">
        <f>IF(Table1_2[[#This Row],[Loan_Status]]="pending","follow-up needed","done")</f>
        <v>done</v>
      </c>
      <c r="K20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02" spans="1:11">
      <c r="A2002" s="9" t="s">
        <v>2029</v>
      </c>
      <c r="B2002" s="9" t="s">
        <v>5032</v>
      </c>
      <c r="C2002" s="9" t="s">
        <v>14</v>
      </c>
      <c r="D2002">
        <v>73836</v>
      </c>
      <c r="E2002">
        <v>65678</v>
      </c>
      <c r="F2002" s="9" t="s">
        <v>10</v>
      </c>
      <c r="G2002" s="9" t="s">
        <v>11578</v>
      </c>
      <c r="H2002" s="9" t="s">
        <v>21</v>
      </c>
      <c r="I2002" s="9" t="str">
        <f>IF(AND(Table1_2[[#This Row],[Credit_History]]="Poor",Table1_2[[#This Row],[Loan_Amount]]&lt;50000),"HIGH RISK","SAFE")</f>
        <v>SAFE</v>
      </c>
      <c r="J2002" s="10" t="str">
        <f>IF(Table1_2[[#This Row],[Loan_Status]]="pending","follow-up needed","done")</f>
        <v>follow-up needed</v>
      </c>
      <c r="K20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03" spans="1:11">
      <c r="A2003" s="9" t="s">
        <v>2030</v>
      </c>
      <c r="B2003" s="9" t="s">
        <v>36</v>
      </c>
      <c r="C2003" s="9" t="s">
        <v>11579</v>
      </c>
      <c r="D2003">
        <v>23328</v>
      </c>
      <c r="E2003">
        <v>85970</v>
      </c>
      <c r="F2003" s="9" t="s">
        <v>10</v>
      </c>
      <c r="G2003" s="9" t="s">
        <v>11578</v>
      </c>
      <c r="H2003" s="9" t="s">
        <v>31</v>
      </c>
      <c r="I2003" s="9" t="str">
        <f>IF(AND(Table1_2[[#This Row],[Credit_History]]="Poor",Table1_2[[#This Row],[Loan_Amount]]&lt;50000),"HIGH RISK","SAFE")</f>
        <v>SAFE</v>
      </c>
      <c r="J2003" s="10" t="str">
        <f>IF(Table1_2[[#This Row],[Loan_Status]]="pending","follow-up needed","done")</f>
        <v>follow-up needed</v>
      </c>
      <c r="K20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04" spans="1:11">
      <c r="A2004" s="9" t="s">
        <v>2031</v>
      </c>
      <c r="B2004" s="9" t="s">
        <v>36</v>
      </c>
      <c r="C2004" s="9" t="s">
        <v>14</v>
      </c>
      <c r="D2004">
        <v>39747</v>
      </c>
      <c r="E2004">
        <v>82546</v>
      </c>
      <c r="F2004" s="9" t="s">
        <v>15</v>
      </c>
      <c r="G2004" s="9" t="s">
        <v>20</v>
      </c>
      <c r="H2004" s="9" t="s">
        <v>11</v>
      </c>
      <c r="I2004" s="9" t="str">
        <f>IF(AND(Table1_2[[#This Row],[Credit_History]]="Poor",Table1_2[[#This Row],[Loan_Amount]]&lt;50000),"HIGH RISK","SAFE")</f>
        <v>SAFE</v>
      </c>
      <c r="J2004" s="10" t="str">
        <f>IF(Table1_2[[#This Row],[Loan_Status]]="pending","follow-up needed","done")</f>
        <v>done</v>
      </c>
      <c r="K20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05" spans="1:11">
      <c r="A2005" s="9" t="s">
        <v>2032</v>
      </c>
      <c r="B2005" s="9" t="s">
        <v>5032</v>
      </c>
      <c r="C2005" s="9" t="s">
        <v>11579</v>
      </c>
      <c r="D2005">
        <v>120756</v>
      </c>
      <c r="E2005">
        <v>14412</v>
      </c>
      <c r="F2005" s="9" t="s">
        <v>10</v>
      </c>
      <c r="G2005" s="9" t="s">
        <v>24</v>
      </c>
      <c r="H2005" s="9" t="s">
        <v>11</v>
      </c>
      <c r="I2005" s="9" t="str">
        <f>IF(AND(Table1_2[[#This Row],[Credit_History]]="Poor",Table1_2[[#This Row],[Loan_Amount]]&lt;50000),"HIGH RISK","SAFE")</f>
        <v>HIGH RISK</v>
      </c>
      <c r="J2005" s="10" t="str">
        <f>IF(Table1_2[[#This Row],[Loan_Status]]="pending","follow-up needed","done")</f>
        <v>follow-up needed</v>
      </c>
      <c r="K20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06" spans="1:11">
      <c r="A2006" s="9" t="s">
        <v>2033</v>
      </c>
      <c r="B2006" s="9" t="s">
        <v>19</v>
      </c>
      <c r="C2006" s="9" t="s">
        <v>46</v>
      </c>
      <c r="D2006">
        <v>166899</v>
      </c>
      <c r="E2006">
        <v>67369</v>
      </c>
      <c r="F2006" s="9" t="s">
        <v>10</v>
      </c>
      <c r="G2006" s="9" t="s">
        <v>16</v>
      </c>
      <c r="H2006" s="9" t="s">
        <v>21</v>
      </c>
      <c r="I2006" s="9" t="str">
        <f>IF(AND(Table1_2[[#This Row],[Credit_History]]="Poor",Table1_2[[#This Row],[Loan_Amount]]&lt;50000),"HIGH RISK","SAFE")</f>
        <v>SAFE</v>
      </c>
      <c r="J2006" s="10" t="str">
        <f>IF(Table1_2[[#This Row],[Loan_Status]]="pending","follow-up needed","done")</f>
        <v>done</v>
      </c>
      <c r="K20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07" spans="1:11">
      <c r="A2007" s="9" t="s">
        <v>2034</v>
      </c>
      <c r="B2007" s="9" t="s">
        <v>36</v>
      </c>
      <c r="C2007" s="9" t="s">
        <v>11579</v>
      </c>
      <c r="D2007">
        <v>55761</v>
      </c>
      <c r="E2007">
        <v>38860</v>
      </c>
      <c r="F2007" s="9" t="s">
        <v>10</v>
      </c>
      <c r="G2007" s="9" t="s">
        <v>20</v>
      </c>
      <c r="H2007" s="9" t="s">
        <v>11</v>
      </c>
      <c r="I2007" s="9" t="str">
        <f>IF(AND(Table1_2[[#This Row],[Credit_History]]="Poor",Table1_2[[#This Row],[Loan_Amount]]&lt;50000),"HIGH RISK","SAFE")</f>
        <v>HIGH RISK</v>
      </c>
      <c r="J2007" s="10" t="str">
        <f>IF(Table1_2[[#This Row],[Loan_Status]]="pending","follow-up needed","done")</f>
        <v>done</v>
      </c>
      <c r="K20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08" spans="1:11">
      <c r="A2008" s="9" t="s">
        <v>2035</v>
      </c>
      <c r="B2008" s="9" t="s">
        <v>19</v>
      </c>
      <c r="C2008" s="9" t="s">
        <v>11579</v>
      </c>
      <c r="D2008">
        <v>133916</v>
      </c>
      <c r="E2008">
        <v>14927</v>
      </c>
      <c r="F2008" s="9" t="s">
        <v>15</v>
      </c>
      <c r="G2008" s="9" t="s">
        <v>16</v>
      </c>
      <c r="H2008" s="9" t="s">
        <v>17</v>
      </c>
      <c r="I2008" s="9" t="str">
        <f>IF(AND(Table1_2[[#This Row],[Credit_History]]="Poor",Table1_2[[#This Row],[Loan_Amount]]&lt;50000),"HIGH RISK","SAFE")</f>
        <v>SAFE</v>
      </c>
      <c r="J2008" s="10" t="str">
        <f>IF(Table1_2[[#This Row],[Loan_Status]]="pending","follow-up needed","done")</f>
        <v>done</v>
      </c>
      <c r="K200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009" spans="1:11">
      <c r="A2009" s="9" t="s">
        <v>2036</v>
      </c>
      <c r="B2009" s="9" t="s">
        <v>19</v>
      </c>
      <c r="C2009" s="9" t="s">
        <v>9</v>
      </c>
      <c r="D2009">
        <v>108106</v>
      </c>
      <c r="E2009">
        <v>82221</v>
      </c>
      <c r="F2009" s="9" t="s">
        <v>15</v>
      </c>
      <c r="G2009" s="9" t="s">
        <v>16</v>
      </c>
      <c r="H2009" s="9" t="s">
        <v>21</v>
      </c>
      <c r="I2009" s="9" t="str">
        <f>IF(AND(Table1_2[[#This Row],[Credit_History]]="Poor",Table1_2[[#This Row],[Loan_Amount]]&lt;50000),"HIGH RISK","SAFE")</f>
        <v>SAFE</v>
      </c>
      <c r="J2009" s="10" t="str">
        <f>IF(Table1_2[[#This Row],[Loan_Status]]="pending","follow-up needed","done")</f>
        <v>done</v>
      </c>
      <c r="K200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010" spans="1:11">
      <c r="A2010" s="9" t="s">
        <v>2037</v>
      </c>
      <c r="B2010" s="9" t="s">
        <v>36</v>
      </c>
      <c r="C2010" s="9" t="s">
        <v>9</v>
      </c>
      <c r="D2010">
        <v>189095</v>
      </c>
      <c r="E2010">
        <v>30366</v>
      </c>
      <c r="F2010" s="9" t="s">
        <v>10</v>
      </c>
      <c r="G2010" s="9" t="s">
        <v>24</v>
      </c>
      <c r="H2010" s="9" t="s">
        <v>31</v>
      </c>
      <c r="I2010" s="9" t="str">
        <f>IF(AND(Table1_2[[#This Row],[Credit_History]]="Poor",Table1_2[[#This Row],[Loan_Amount]]&lt;50000),"HIGH RISK","SAFE")</f>
        <v>HIGH RISK</v>
      </c>
      <c r="J2010" s="10" t="str">
        <f>IF(Table1_2[[#This Row],[Loan_Status]]="pending","follow-up needed","done")</f>
        <v>follow-up needed</v>
      </c>
      <c r="K20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11" spans="1:11">
      <c r="A2011" s="9" t="s">
        <v>2038</v>
      </c>
      <c r="B2011" s="9" t="s">
        <v>19</v>
      </c>
      <c r="C2011" s="9" t="s">
        <v>9</v>
      </c>
      <c r="D2011">
        <v>20210</v>
      </c>
      <c r="E2011">
        <v>51459</v>
      </c>
      <c r="F2011" s="9" t="s">
        <v>15</v>
      </c>
      <c r="G2011" s="9" t="s">
        <v>16</v>
      </c>
      <c r="H2011" s="9" t="s">
        <v>11</v>
      </c>
      <c r="I2011" s="9" t="str">
        <f>IF(AND(Table1_2[[#This Row],[Credit_History]]="Poor",Table1_2[[#This Row],[Loan_Amount]]&lt;50000),"HIGH RISK","SAFE")</f>
        <v>SAFE</v>
      </c>
      <c r="J2011" s="10" t="str">
        <f>IF(Table1_2[[#This Row],[Loan_Status]]="pending","follow-up needed","done")</f>
        <v>done</v>
      </c>
      <c r="K20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12" spans="1:11">
      <c r="A2012" s="9" t="s">
        <v>2039</v>
      </c>
      <c r="B2012" s="9" t="s">
        <v>36</v>
      </c>
      <c r="C2012" s="9" t="s">
        <v>14</v>
      </c>
      <c r="D2012">
        <v>52363</v>
      </c>
      <c r="E2012">
        <v>62112</v>
      </c>
      <c r="F2012" s="9" t="s">
        <v>15</v>
      </c>
      <c r="G2012" s="9" t="s">
        <v>16</v>
      </c>
      <c r="H2012" s="9" t="s">
        <v>17</v>
      </c>
      <c r="I2012" s="9" t="str">
        <f>IF(AND(Table1_2[[#This Row],[Credit_History]]="Poor",Table1_2[[#This Row],[Loan_Amount]]&lt;50000),"HIGH RISK","SAFE")</f>
        <v>SAFE</v>
      </c>
      <c r="J2012" s="10" t="str">
        <f>IF(Table1_2[[#This Row],[Loan_Status]]="pending","follow-up needed","done")</f>
        <v>done</v>
      </c>
      <c r="K20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13" spans="1:11">
      <c r="A2013" s="9" t="s">
        <v>2040</v>
      </c>
      <c r="B2013" s="9" t="s">
        <v>36</v>
      </c>
      <c r="C2013" s="9" t="s">
        <v>46</v>
      </c>
      <c r="D2013">
        <v>56081</v>
      </c>
      <c r="E2013">
        <v>11318</v>
      </c>
      <c r="F2013" s="9" t="s">
        <v>15</v>
      </c>
      <c r="G2013" s="9" t="s">
        <v>16</v>
      </c>
      <c r="H2013" s="9" t="s">
        <v>17</v>
      </c>
      <c r="I2013" s="9" t="str">
        <f>IF(AND(Table1_2[[#This Row],[Credit_History]]="Poor",Table1_2[[#This Row],[Loan_Amount]]&lt;50000),"HIGH RISK","SAFE")</f>
        <v>SAFE</v>
      </c>
      <c r="J2013" s="10" t="str">
        <f>IF(Table1_2[[#This Row],[Loan_Status]]="pending","follow-up needed","done")</f>
        <v>done</v>
      </c>
      <c r="K20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14" spans="1:11">
      <c r="A2014" s="9" t="s">
        <v>2041</v>
      </c>
      <c r="B2014" s="9" t="s">
        <v>19</v>
      </c>
      <c r="C2014" s="9" t="s">
        <v>46</v>
      </c>
      <c r="D2014">
        <v>57233</v>
      </c>
      <c r="E2014">
        <v>49555</v>
      </c>
      <c r="F2014" s="9" t="s">
        <v>10</v>
      </c>
      <c r="G2014" s="9" t="s">
        <v>20</v>
      </c>
      <c r="H2014" s="9" t="s">
        <v>31</v>
      </c>
      <c r="I2014" s="9" t="str">
        <f>IF(AND(Table1_2[[#This Row],[Credit_History]]="Poor",Table1_2[[#This Row],[Loan_Amount]]&lt;50000),"HIGH RISK","SAFE")</f>
        <v>HIGH RISK</v>
      </c>
      <c r="J2014" s="10" t="str">
        <f>IF(Table1_2[[#This Row],[Loan_Status]]="pending","follow-up needed","done")</f>
        <v>done</v>
      </c>
      <c r="K20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15" spans="1:11">
      <c r="A2015" s="9" t="s">
        <v>2042</v>
      </c>
      <c r="B2015" s="9" t="s">
        <v>36</v>
      </c>
      <c r="C2015" s="9" t="s">
        <v>14</v>
      </c>
      <c r="D2015">
        <v>29359</v>
      </c>
      <c r="E2015">
        <v>78809</v>
      </c>
      <c r="F2015" s="9" t="s">
        <v>10</v>
      </c>
      <c r="G2015" s="9" t="s">
        <v>11578</v>
      </c>
      <c r="H2015" s="9" t="s">
        <v>11</v>
      </c>
      <c r="I2015" s="9" t="str">
        <f>IF(AND(Table1_2[[#This Row],[Credit_History]]="Poor",Table1_2[[#This Row],[Loan_Amount]]&lt;50000),"HIGH RISK","SAFE")</f>
        <v>SAFE</v>
      </c>
      <c r="J2015" s="10" t="str">
        <f>IF(Table1_2[[#This Row],[Loan_Status]]="pending","follow-up needed","done")</f>
        <v>follow-up needed</v>
      </c>
      <c r="K20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16" spans="1:11">
      <c r="A2016" s="9" t="s">
        <v>2043</v>
      </c>
      <c r="B2016" s="9" t="s">
        <v>36</v>
      </c>
      <c r="C2016" s="9" t="s">
        <v>11579</v>
      </c>
      <c r="D2016">
        <v>91168</v>
      </c>
      <c r="E2016">
        <v>37449</v>
      </c>
      <c r="F2016" s="9" t="s">
        <v>10</v>
      </c>
      <c r="G2016" s="9" t="s">
        <v>24</v>
      </c>
      <c r="H2016" s="9" t="s">
        <v>21</v>
      </c>
      <c r="I2016" s="9" t="str">
        <f>IF(AND(Table1_2[[#This Row],[Credit_History]]="Poor",Table1_2[[#This Row],[Loan_Amount]]&lt;50000),"HIGH RISK","SAFE")</f>
        <v>HIGH RISK</v>
      </c>
      <c r="J2016" s="10" t="str">
        <f>IF(Table1_2[[#This Row],[Loan_Status]]="pending","follow-up needed","done")</f>
        <v>follow-up needed</v>
      </c>
      <c r="K20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17" spans="1:11">
      <c r="A2017" s="9" t="s">
        <v>2044</v>
      </c>
      <c r="B2017" s="9" t="s">
        <v>19</v>
      </c>
      <c r="C2017" s="9" t="s">
        <v>46</v>
      </c>
      <c r="D2017">
        <v>26498</v>
      </c>
      <c r="E2017">
        <v>17616</v>
      </c>
      <c r="F2017" s="9" t="s">
        <v>15</v>
      </c>
      <c r="G2017" s="9" t="s">
        <v>20</v>
      </c>
      <c r="H2017" s="9" t="s">
        <v>11</v>
      </c>
      <c r="I2017" s="9" t="str">
        <f>IF(AND(Table1_2[[#This Row],[Credit_History]]="Poor",Table1_2[[#This Row],[Loan_Amount]]&lt;50000),"HIGH RISK","SAFE")</f>
        <v>SAFE</v>
      </c>
      <c r="J2017" s="10" t="str">
        <f>IF(Table1_2[[#This Row],[Loan_Status]]="pending","follow-up needed","done")</f>
        <v>done</v>
      </c>
      <c r="K20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18" spans="1:11">
      <c r="A2018" s="9" t="s">
        <v>2045</v>
      </c>
      <c r="B2018" s="9" t="s">
        <v>36</v>
      </c>
      <c r="C2018" s="9" t="s">
        <v>14</v>
      </c>
      <c r="D2018">
        <v>45061</v>
      </c>
      <c r="E2018">
        <v>20439</v>
      </c>
      <c r="F2018" s="9" t="s">
        <v>15</v>
      </c>
      <c r="G2018" s="9" t="s">
        <v>11578</v>
      </c>
      <c r="H2018" s="9" t="s">
        <v>11</v>
      </c>
      <c r="I2018" s="9" t="str">
        <f>IF(AND(Table1_2[[#This Row],[Credit_History]]="Poor",Table1_2[[#This Row],[Loan_Amount]]&lt;50000),"HIGH RISK","SAFE")</f>
        <v>SAFE</v>
      </c>
      <c r="J2018" s="10" t="str">
        <f>IF(Table1_2[[#This Row],[Loan_Status]]="pending","follow-up needed","done")</f>
        <v>follow-up needed</v>
      </c>
      <c r="K20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19" spans="1:11">
      <c r="A2019" s="9" t="s">
        <v>2046</v>
      </c>
      <c r="B2019" s="9" t="s">
        <v>152</v>
      </c>
      <c r="C2019" s="9" t="s">
        <v>11579</v>
      </c>
      <c r="D2019">
        <v>112425</v>
      </c>
      <c r="E2019">
        <v>12643</v>
      </c>
      <c r="F2019" s="9" t="s">
        <v>10</v>
      </c>
      <c r="G2019" s="9" t="s">
        <v>16</v>
      </c>
      <c r="H2019" s="9" t="s">
        <v>17</v>
      </c>
      <c r="I2019" s="9" t="str">
        <f>IF(AND(Table1_2[[#This Row],[Credit_History]]="Poor",Table1_2[[#This Row],[Loan_Amount]]&lt;50000),"HIGH RISK","SAFE")</f>
        <v>HIGH RISK</v>
      </c>
      <c r="J2019" s="10" t="str">
        <f>IF(Table1_2[[#This Row],[Loan_Status]]="pending","follow-up needed","done")</f>
        <v>done</v>
      </c>
      <c r="K20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20" spans="1:11">
      <c r="A2020" s="9" t="s">
        <v>2047</v>
      </c>
      <c r="B2020" s="9" t="s">
        <v>5032</v>
      </c>
      <c r="C2020" s="9" t="s">
        <v>14</v>
      </c>
      <c r="D2020">
        <v>127583</v>
      </c>
      <c r="E2020">
        <v>30729</v>
      </c>
      <c r="F2020" s="9" t="s">
        <v>10</v>
      </c>
      <c r="G2020" s="9" t="s">
        <v>24</v>
      </c>
      <c r="H2020" s="9" t="s">
        <v>17</v>
      </c>
      <c r="I2020" s="9" t="str">
        <f>IF(AND(Table1_2[[#This Row],[Credit_History]]="Poor",Table1_2[[#This Row],[Loan_Amount]]&lt;50000),"HIGH RISK","SAFE")</f>
        <v>HIGH RISK</v>
      </c>
      <c r="J2020" s="10" t="str">
        <f>IF(Table1_2[[#This Row],[Loan_Status]]="pending","follow-up needed","done")</f>
        <v>follow-up needed</v>
      </c>
      <c r="K20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21" spans="1:11">
      <c r="A2021" s="9" t="s">
        <v>2048</v>
      </c>
      <c r="B2021" s="9" t="s">
        <v>19</v>
      </c>
      <c r="C2021" s="9" t="s">
        <v>9</v>
      </c>
      <c r="D2021">
        <v>55967</v>
      </c>
      <c r="E2021">
        <v>97408</v>
      </c>
      <c r="F2021" s="9" t="s">
        <v>15</v>
      </c>
      <c r="G2021" s="9" t="s">
        <v>16</v>
      </c>
      <c r="H2021" s="9" t="s">
        <v>17</v>
      </c>
      <c r="I2021" s="9" t="str">
        <f>IF(AND(Table1_2[[#This Row],[Credit_History]]="Poor",Table1_2[[#This Row],[Loan_Amount]]&lt;50000),"HIGH RISK","SAFE")</f>
        <v>SAFE</v>
      </c>
      <c r="J2021" s="10" t="str">
        <f>IF(Table1_2[[#This Row],[Loan_Status]]="pending","follow-up needed","done")</f>
        <v>done</v>
      </c>
      <c r="K20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22" spans="1:11">
      <c r="A2022" s="9" t="s">
        <v>2049</v>
      </c>
      <c r="B2022" s="9" t="s">
        <v>36</v>
      </c>
      <c r="C2022" s="9" t="s">
        <v>46</v>
      </c>
      <c r="D2022">
        <v>73002</v>
      </c>
      <c r="E2022">
        <v>74559</v>
      </c>
      <c r="F2022" s="9" t="s">
        <v>10</v>
      </c>
      <c r="G2022" s="9" t="s">
        <v>24</v>
      </c>
      <c r="H2022" s="9" t="s">
        <v>11</v>
      </c>
      <c r="I2022" s="9" t="str">
        <f>IF(AND(Table1_2[[#This Row],[Credit_History]]="Poor",Table1_2[[#This Row],[Loan_Amount]]&lt;50000),"HIGH RISK","SAFE")</f>
        <v>SAFE</v>
      </c>
      <c r="J2022" s="10" t="str">
        <f>IF(Table1_2[[#This Row],[Loan_Status]]="pending","follow-up needed","done")</f>
        <v>follow-up needed</v>
      </c>
      <c r="K20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23" spans="1:11">
      <c r="A2023" s="9" t="s">
        <v>2050</v>
      </c>
      <c r="B2023" s="9" t="s">
        <v>5032</v>
      </c>
      <c r="C2023" s="9" t="s">
        <v>11579</v>
      </c>
      <c r="D2023">
        <v>105037</v>
      </c>
      <c r="E2023">
        <v>27989</v>
      </c>
      <c r="F2023" s="9" t="s">
        <v>15</v>
      </c>
      <c r="G2023" s="9" t="s">
        <v>11578</v>
      </c>
      <c r="H2023" s="9" t="s">
        <v>31</v>
      </c>
      <c r="I2023" s="9" t="str">
        <f>IF(AND(Table1_2[[#This Row],[Credit_History]]="Poor",Table1_2[[#This Row],[Loan_Amount]]&lt;50000),"HIGH RISK","SAFE")</f>
        <v>SAFE</v>
      </c>
      <c r="J2023" s="10" t="str">
        <f>IF(Table1_2[[#This Row],[Loan_Status]]="pending","follow-up needed","done")</f>
        <v>follow-up needed</v>
      </c>
      <c r="K20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24" spans="1:11">
      <c r="A2024" s="9" t="s">
        <v>2051</v>
      </c>
      <c r="B2024" s="9" t="s">
        <v>5032</v>
      </c>
      <c r="C2024" s="9" t="s">
        <v>11579</v>
      </c>
      <c r="D2024">
        <v>53189</v>
      </c>
      <c r="E2024">
        <v>37449</v>
      </c>
      <c r="F2024" s="9" t="s">
        <v>15</v>
      </c>
      <c r="G2024" s="9" t="s">
        <v>16</v>
      </c>
      <c r="H2024" s="9" t="s">
        <v>17</v>
      </c>
      <c r="I2024" s="9" t="str">
        <f>IF(AND(Table1_2[[#This Row],[Credit_History]]="Poor",Table1_2[[#This Row],[Loan_Amount]]&lt;50000),"HIGH RISK","SAFE")</f>
        <v>SAFE</v>
      </c>
      <c r="J2024" s="10" t="str">
        <f>IF(Table1_2[[#This Row],[Loan_Status]]="pending","follow-up needed","done")</f>
        <v>done</v>
      </c>
      <c r="K20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25" spans="1:11">
      <c r="A2025" s="9" t="s">
        <v>2052</v>
      </c>
      <c r="B2025" s="9" t="s">
        <v>19</v>
      </c>
      <c r="C2025" s="9" t="s">
        <v>11579</v>
      </c>
      <c r="D2025">
        <v>125013</v>
      </c>
      <c r="E2025">
        <v>64736</v>
      </c>
      <c r="F2025" s="9" t="s">
        <v>10</v>
      </c>
      <c r="G2025" s="9" t="s">
        <v>11578</v>
      </c>
      <c r="H2025" s="9" t="s">
        <v>31</v>
      </c>
      <c r="I2025" s="9" t="str">
        <f>IF(AND(Table1_2[[#This Row],[Credit_History]]="Poor",Table1_2[[#This Row],[Loan_Amount]]&lt;50000),"HIGH RISK","SAFE")</f>
        <v>SAFE</v>
      </c>
      <c r="J2025" s="10" t="str">
        <f>IF(Table1_2[[#This Row],[Loan_Status]]="pending","follow-up needed","done")</f>
        <v>follow-up needed</v>
      </c>
      <c r="K20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26" spans="1:11">
      <c r="A2026" s="9" t="s">
        <v>2053</v>
      </c>
      <c r="B2026" s="9" t="s">
        <v>19</v>
      </c>
      <c r="C2026" s="9" t="s">
        <v>14</v>
      </c>
      <c r="D2026">
        <v>125068</v>
      </c>
      <c r="E2026">
        <v>67283</v>
      </c>
      <c r="F2026" s="9" t="s">
        <v>10</v>
      </c>
      <c r="G2026" s="9" t="s">
        <v>16</v>
      </c>
      <c r="H2026" s="9" t="s">
        <v>31</v>
      </c>
      <c r="I2026" s="9" t="str">
        <f>IF(AND(Table1_2[[#This Row],[Credit_History]]="Poor",Table1_2[[#This Row],[Loan_Amount]]&lt;50000),"HIGH RISK","SAFE")</f>
        <v>SAFE</v>
      </c>
      <c r="J2026" s="10" t="str">
        <f>IF(Table1_2[[#This Row],[Loan_Status]]="pending","follow-up needed","done")</f>
        <v>done</v>
      </c>
      <c r="K20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27" spans="1:11">
      <c r="A2027" s="9" t="s">
        <v>2054</v>
      </c>
      <c r="B2027" s="9" t="s">
        <v>36</v>
      </c>
      <c r="C2027" s="9" t="s">
        <v>11579</v>
      </c>
      <c r="D2027">
        <v>82937</v>
      </c>
      <c r="E2027">
        <v>60088</v>
      </c>
      <c r="F2027" s="9" t="s">
        <v>10</v>
      </c>
      <c r="G2027" s="9" t="s">
        <v>20</v>
      </c>
      <c r="H2027" s="9" t="s">
        <v>11</v>
      </c>
      <c r="I2027" s="9" t="str">
        <f>IF(AND(Table1_2[[#This Row],[Credit_History]]="Poor",Table1_2[[#This Row],[Loan_Amount]]&lt;50000),"HIGH RISK","SAFE")</f>
        <v>SAFE</v>
      </c>
      <c r="J2027" s="10" t="str">
        <f>IF(Table1_2[[#This Row],[Loan_Status]]="pending","follow-up needed","done")</f>
        <v>done</v>
      </c>
      <c r="K20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28" spans="1:11">
      <c r="A2028" s="9" t="s">
        <v>2055</v>
      </c>
      <c r="B2028" s="9" t="s">
        <v>5032</v>
      </c>
      <c r="C2028" s="9" t="s">
        <v>46</v>
      </c>
      <c r="D2028">
        <v>15212</v>
      </c>
      <c r="E2028">
        <v>81261</v>
      </c>
      <c r="F2028" s="9" t="s">
        <v>10</v>
      </c>
      <c r="G2028" s="9" t="s">
        <v>16</v>
      </c>
      <c r="H2028" s="9" t="s">
        <v>31</v>
      </c>
      <c r="I2028" s="9" t="str">
        <f>IF(AND(Table1_2[[#This Row],[Credit_History]]="Poor",Table1_2[[#This Row],[Loan_Amount]]&lt;50000),"HIGH RISK","SAFE")</f>
        <v>SAFE</v>
      </c>
      <c r="J2028" s="10" t="str">
        <f>IF(Table1_2[[#This Row],[Loan_Status]]="pending","follow-up needed","done")</f>
        <v>done</v>
      </c>
      <c r="K20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29" spans="1:11">
      <c r="A2029" s="9" t="s">
        <v>2056</v>
      </c>
      <c r="B2029" s="9" t="s">
        <v>5032</v>
      </c>
      <c r="C2029" s="9" t="s">
        <v>9</v>
      </c>
      <c r="D2029">
        <v>97871</v>
      </c>
      <c r="E2029">
        <v>81543</v>
      </c>
      <c r="F2029" s="9" t="s">
        <v>10</v>
      </c>
      <c r="G2029" s="9" t="s">
        <v>11578</v>
      </c>
      <c r="H2029" s="9" t="s">
        <v>17</v>
      </c>
      <c r="I2029" s="9" t="str">
        <f>IF(AND(Table1_2[[#This Row],[Credit_History]]="Poor",Table1_2[[#This Row],[Loan_Amount]]&lt;50000),"HIGH RISK","SAFE")</f>
        <v>SAFE</v>
      </c>
      <c r="J2029" s="10" t="str">
        <f>IF(Table1_2[[#This Row],[Loan_Status]]="pending","follow-up needed","done")</f>
        <v>follow-up needed</v>
      </c>
      <c r="K20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30" spans="1:11">
      <c r="A2030" s="9" t="s">
        <v>2057</v>
      </c>
      <c r="B2030" s="9" t="s">
        <v>36</v>
      </c>
      <c r="C2030" s="9" t="s">
        <v>9</v>
      </c>
      <c r="D2030">
        <v>23748</v>
      </c>
      <c r="E2030">
        <v>19580</v>
      </c>
      <c r="F2030" s="9" t="s">
        <v>10</v>
      </c>
      <c r="G2030" s="9" t="s">
        <v>20</v>
      </c>
      <c r="H2030" s="9" t="s">
        <v>11</v>
      </c>
      <c r="I2030" s="9" t="str">
        <f>IF(AND(Table1_2[[#This Row],[Credit_History]]="Poor",Table1_2[[#This Row],[Loan_Amount]]&lt;50000),"HIGH RISK","SAFE")</f>
        <v>HIGH RISK</v>
      </c>
      <c r="J2030" s="10" t="str">
        <f>IF(Table1_2[[#This Row],[Loan_Status]]="pending","follow-up needed","done")</f>
        <v>done</v>
      </c>
      <c r="K20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31" spans="1:11">
      <c r="A2031" s="9" t="s">
        <v>2058</v>
      </c>
      <c r="B2031" s="9" t="s">
        <v>5032</v>
      </c>
      <c r="C2031" s="9" t="s">
        <v>9</v>
      </c>
      <c r="D2031">
        <v>163744</v>
      </c>
      <c r="E2031">
        <v>90155</v>
      </c>
      <c r="F2031" s="9" t="s">
        <v>15</v>
      </c>
      <c r="G2031" s="9" t="s">
        <v>20</v>
      </c>
      <c r="H2031" s="9" t="s">
        <v>11</v>
      </c>
      <c r="I2031" s="9" t="str">
        <f>IF(AND(Table1_2[[#This Row],[Credit_History]]="Poor",Table1_2[[#This Row],[Loan_Amount]]&lt;50000),"HIGH RISK","SAFE")</f>
        <v>SAFE</v>
      </c>
      <c r="J2031" s="10" t="str">
        <f>IF(Table1_2[[#This Row],[Loan_Status]]="pending","follow-up needed","done")</f>
        <v>done</v>
      </c>
      <c r="K20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32" spans="1:11">
      <c r="A2032" s="9" t="s">
        <v>2059</v>
      </c>
      <c r="B2032" s="9" t="s">
        <v>36</v>
      </c>
      <c r="C2032" s="9" t="s">
        <v>11579</v>
      </c>
      <c r="D2032">
        <v>18385</v>
      </c>
      <c r="E2032">
        <v>25465</v>
      </c>
      <c r="F2032" s="9" t="s">
        <v>10</v>
      </c>
      <c r="G2032" s="9" t="s">
        <v>16</v>
      </c>
      <c r="H2032" s="9" t="s">
        <v>11</v>
      </c>
      <c r="I2032" s="9" t="str">
        <f>IF(AND(Table1_2[[#This Row],[Credit_History]]="Poor",Table1_2[[#This Row],[Loan_Amount]]&lt;50000),"HIGH RISK","SAFE")</f>
        <v>HIGH RISK</v>
      </c>
      <c r="J2032" s="10" t="str">
        <f>IF(Table1_2[[#This Row],[Loan_Status]]="pending","follow-up needed","done")</f>
        <v>done</v>
      </c>
      <c r="K20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33" spans="1:11">
      <c r="A2033" s="9" t="s">
        <v>2060</v>
      </c>
      <c r="B2033" s="9" t="s">
        <v>36</v>
      </c>
      <c r="C2033" s="9" t="s">
        <v>46</v>
      </c>
      <c r="D2033">
        <v>118982</v>
      </c>
      <c r="E2033">
        <v>14816</v>
      </c>
      <c r="F2033" s="9" t="s">
        <v>15</v>
      </c>
      <c r="G2033" s="9" t="s">
        <v>16</v>
      </c>
      <c r="H2033" s="9" t="s">
        <v>17</v>
      </c>
      <c r="I2033" s="9" t="str">
        <f>IF(AND(Table1_2[[#This Row],[Credit_History]]="Poor",Table1_2[[#This Row],[Loan_Amount]]&lt;50000),"HIGH RISK","SAFE")</f>
        <v>SAFE</v>
      </c>
      <c r="J2033" s="10" t="str">
        <f>IF(Table1_2[[#This Row],[Loan_Status]]="pending","follow-up needed","done")</f>
        <v>done</v>
      </c>
      <c r="K203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034" spans="1:11">
      <c r="A2034" s="9" t="s">
        <v>2061</v>
      </c>
      <c r="B2034" s="9" t="s">
        <v>5032</v>
      </c>
      <c r="C2034" s="9" t="s">
        <v>9</v>
      </c>
      <c r="D2034">
        <v>102876</v>
      </c>
      <c r="E2034">
        <v>14472</v>
      </c>
      <c r="F2034" s="9" t="s">
        <v>10</v>
      </c>
      <c r="G2034" s="9" t="s">
        <v>20</v>
      </c>
      <c r="H2034" s="9" t="s">
        <v>17</v>
      </c>
      <c r="I2034" s="9" t="str">
        <f>IF(AND(Table1_2[[#This Row],[Credit_History]]="Poor",Table1_2[[#This Row],[Loan_Amount]]&lt;50000),"HIGH RISK","SAFE")</f>
        <v>HIGH RISK</v>
      </c>
      <c r="J2034" s="10" t="str">
        <f>IF(Table1_2[[#This Row],[Loan_Status]]="pending","follow-up needed","done")</f>
        <v>done</v>
      </c>
      <c r="K20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35" spans="1:11">
      <c r="A2035" s="9" t="s">
        <v>2062</v>
      </c>
      <c r="B2035" s="9" t="s">
        <v>19</v>
      </c>
      <c r="C2035" s="9" t="s">
        <v>46</v>
      </c>
      <c r="D2035">
        <v>138390</v>
      </c>
      <c r="E2035">
        <v>88157</v>
      </c>
      <c r="F2035" s="9" t="s">
        <v>10</v>
      </c>
      <c r="G2035" s="9" t="s">
        <v>20</v>
      </c>
      <c r="H2035" s="9" t="s">
        <v>31</v>
      </c>
      <c r="I2035" s="9" t="str">
        <f>IF(AND(Table1_2[[#This Row],[Credit_History]]="Poor",Table1_2[[#This Row],[Loan_Amount]]&lt;50000),"HIGH RISK","SAFE")</f>
        <v>SAFE</v>
      </c>
      <c r="J2035" s="10" t="str">
        <f>IF(Table1_2[[#This Row],[Loan_Status]]="pending","follow-up needed","done")</f>
        <v>done</v>
      </c>
      <c r="K20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36" spans="1:11">
      <c r="A2036" s="9" t="s">
        <v>2063</v>
      </c>
      <c r="B2036" s="9" t="s">
        <v>19</v>
      </c>
      <c r="C2036" s="9" t="s">
        <v>14</v>
      </c>
      <c r="D2036">
        <v>46640</v>
      </c>
      <c r="E2036">
        <v>6833</v>
      </c>
      <c r="F2036" s="9" t="s">
        <v>10</v>
      </c>
      <c r="G2036" s="9" t="s">
        <v>24</v>
      </c>
      <c r="H2036" s="9" t="s">
        <v>11</v>
      </c>
      <c r="I2036" s="9" t="str">
        <f>IF(AND(Table1_2[[#This Row],[Credit_History]]="Poor",Table1_2[[#This Row],[Loan_Amount]]&lt;50000),"HIGH RISK","SAFE")</f>
        <v>HIGH RISK</v>
      </c>
      <c r="J2036" s="10" t="str">
        <f>IF(Table1_2[[#This Row],[Loan_Status]]="pending","follow-up needed","done")</f>
        <v>follow-up needed</v>
      </c>
      <c r="K20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37" spans="1:11">
      <c r="A2037" s="9" t="s">
        <v>2064</v>
      </c>
      <c r="B2037" s="9" t="s">
        <v>19</v>
      </c>
      <c r="C2037" s="9" t="s">
        <v>14</v>
      </c>
      <c r="D2037">
        <v>39097</v>
      </c>
      <c r="E2037">
        <v>34754</v>
      </c>
      <c r="F2037" s="9" t="s">
        <v>15</v>
      </c>
      <c r="G2037" s="9" t="s">
        <v>20</v>
      </c>
      <c r="H2037" s="9" t="s">
        <v>31</v>
      </c>
      <c r="I2037" s="9" t="str">
        <f>IF(AND(Table1_2[[#This Row],[Credit_History]]="Poor",Table1_2[[#This Row],[Loan_Amount]]&lt;50000),"HIGH RISK","SAFE")</f>
        <v>SAFE</v>
      </c>
      <c r="J2037" s="10" t="str">
        <f>IF(Table1_2[[#This Row],[Loan_Status]]="pending","follow-up needed","done")</f>
        <v>done</v>
      </c>
      <c r="K20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38" spans="1:11">
      <c r="A2038" s="9" t="s">
        <v>2065</v>
      </c>
      <c r="B2038" s="9" t="s">
        <v>36</v>
      </c>
      <c r="C2038" s="9" t="s">
        <v>14</v>
      </c>
      <c r="D2038">
        <v>192693</v>
      </c>
      <c r="E2038">
        <v>67855</v>
      </c>
      <c r="F2038" s="9" t="s">
        <v>10</v>
      </c>
      <c r="G2038" s="9" t="s">
        <v>24</v>
      </c>
      <c r="H2038" s="9" t="s">
        <v>31</v>
      </c>
      <c r="I2038" s="9" t="str">
        <f>IF(AND(Table1_2[[#This Row],[Credit_History]]="Poor",Table1_2[[#This Row],[Loan_Amount]]&lt;50000),"HIGH RISK","SAFE")</f>
        <v>SAFE</v>
      </c>
      <c r="J2038" s="10" t="str">
        <f>IF(Table1_2[[#This Row],[Loan_Status]]="pending","follow-up needed","done")</f>
        <v>follow-up needed</v>
      </c>
      <c r="K20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39" spans="1:11">
      <c r="A2039" s="9" t="s">
        <v>2066</v>
      </c>
      <c r="B2039" s="9" t="s">
        <v>19</v>
      </c>
      <c r="C2039" s="9" t="s">
        <v>9</v>
      </c>
      <c r="D2039">
        <v>175273</v>
      </c>
      <c r="E2039">
        <v>70623</v>
      </c>
      <c r="F2039" s="9" t="s">
        <v>10</v>
      </c>
      <c r="G2039" s="9" t="s">
        <v>20</v>
      </c>
      <c r="H2039" s="9" t="s">
        <v>21</v>
      </c>
      <c r="I2039" s="9" t="str">
        <f>IF(AND(Table1_2[[#This Row],[Credit_History]]="Poor",Table1_2[[#This Row],[Loan_Amount]]&lt;50000),"HIGH RISK","SAFE")</f>
        <v>SAFE</v>
      </c>
      <c r="J2039" s="10" t="str">
        <f>IF(Table1_2[[#This Row],[Loan_Status]]="pending","follow-up needed","done")</f>
        <v>done</v>
      </c>
      <c r="K20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40" spans="1:11">
      <c r="A2040" s="9" t="s">
        <v>2067</v>
      </c>
      <c r="B2040" s="9" t="s">
        <v>5032</v>
      </c>
      <c r="C2040" s="9" t="s">
        <v>9</v>
      </c>
      <c r="D2040">
        <v>100973</v>
      </c>
      <c r="E2040">
        <v>60543</v>
      </c>
      <c r="F2040" s="9" t="s">
        <v>10</v>
      </c>
      <c r="G2040" s="9" t="s">
        <v>16</v>
      </c>
      <c r="H2040" s="9" t="s">
        <v>31</v>
      </c>
      <c r="I2040" s="9" t="str">
        <f>IF(AND(Table1_2[[#This Row],[Credit_History]]="Poor",Table1_2[[#This Row],[Loan_Amount]]&lt;50000),"HIGH RISK","SAFE")</f>
        <v>SAFE</v>
      </c>
      <c r="J2040" s="10" t="str">
        <f>IF(Table1_2[[#This Row],[Loan_Status]]="pending","follow-up needed","done")</f>
        <v>done</v>
      </c>
      <c r="K20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41" spans="1:11">
      <c r="A2041" s="9" t="s">
        <v>2068</v>
      </c>
      <c r="B2041" s="9" t="s">
        <v>19</v>
      </c>
      <c r="C2041" s="9" t="s">
        <v>46</v>
      </c>
      <c r="D2041">
        <v>49799</v>
      </c>
      <c r="E2041">
        <v>15435</v>
      </c>
      <c r="F2041" s="9" t="s">
        <v>10</v>
      </c>
      <c r="G2041" s="9" t="s">
        <v>11578</v>
      </c>
      <c r="H2041" s="9" t="s">
        <v>11</v>
      </c>
      <c r="I2041" s="9" t="str">
        <f>IF(AND(Table1_2[[#This Row],[Credit_History]]="Poor",Table1_2[[#This Row],[Loan_Amount]]&lt;50000),"HIGH RISK","SAFE")</f>
        <v>HIGH RISK</v>
      </c>
      <c r="J2041" s="10" t="str">
        <f>IF(Table1_2[[#This Row],[Loan_Status]]="pending","follow-up needed","done")</f>
        <v>follow-up needed</v>
      </c>
      <c r="K20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42" spans="1:11">
      <c r="A2042" s="9" t="s">
        <v>2069</v>
      </c>
      <c r="B2042" s="9" t="s">
        <v>19</v>
      </c>
      <c r="C2042" s="9" t="s">
        <v>9</v>
      </c>
      <c r="D2042">
        <v>100110</v>
      </c>
      <c r="E2042">
        <v>88526</v>
      </c>
      <c r="F2042" s="9" t="s">
        <v>15</v>
      </c>
      <c r="G2042" s="9" t="s">
        <v>20</v>
      </c>
      <c r="H2042" s="9" t="s">
        <v>31</v>
      </c>
      <c r="I2042" s="9" t="str">
        <f>IF(AND(Table1_2[[#This Row],[Credit_History]]="Poor",Table1_2[[#This Row],[Loan_Amount]]&lt;50000),"HIGH RISK","SAFE")</f>
        <v>SAFE</v>
      </c>
      <c r="J2042" s="10" t="str">
        <f>IF(Table1_2[[#This Row],[Loan_Status]]="pending","follow-up needed","done")</f>
        <v>done</v>
      </c>
      <c r="K20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43" spans="1:11">
      <c r="A2043" s="9" t="s">
        <v>2070</v>
      </c>
      <c r="B2043" s="9" t="s">
        <v>19</v>
      </c>
      <c r="C2043" s="9" t="s">
        <v>46</v>
      </c>
      <c r="D2043">
        <v>63242</v>
      </c>
      <c r="E2043">
        <v>76758</v>
      </c>
      <c r="F2043" s="9" t="s">
        <v>10</v>
      </c>
      <c r="G2043" s="9" t="s">
        <v>20</v>
      </c>
      <c r="H2043" s="9" t="s">
        <v>11</v>
      </c>
      <c r="I2043" s="9" t="str">
        <f>IF(AND(Table1_2[[#This Row],[Credit_History]]="Poor",Table1_2[[#This Row],[Loan_Amount]]&lt;50000),"HIGH RISK","SAFE")</f>
        <v>SAFE</v>
      </c>
      <c r="J2043" s="10" t="str">
        <f>IF(Table1_2[[#This Row],[Loan_Status]]="pending","follow-up needed","done")</f>
        <v>done</v>
      </c>
      <c r="K20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44" spans="1:11">
      <c r="A2044" s="9" t="s">
        <v>2071</v>
      </c>
      <c r="B2044" s="9" t="s">
        <v>36</v>
      </c>
      <c r="C2044" s="9" t="s">
        <v>14</v>
      </c>
      <c r="D2044">
        <v>61438</v>
      </c>
      <c r="E2044">
        <v>67636</v>
      </c>
      <c r="F2044" s="9" t="s">
        <v>10</v>
      </c>
      <c r="G2044" s="9" t="s">
        <v>24</v>
      </c>
      <c r="H2044" s="9" t="s">
        <v>11</v>
      </c>
      <c r="I2044" s="9" t="str">
        <f>IF(AND(Table1_2[[#This Row],[Credit_History]]="Poor",Table1_2[[#This Row],[Loan_Amount]]&lt;50000),"HIGH RISK","SAFE")</f>
        <v>SAFE</v>
      </c>
      <c r="J2044" s="10" t="str">
        <f>IF(Table1_2[[#This Row],[Loan_Status]]="pending","follow-up needed","done")</f>
        <v>follow-up needed</v>
      </c>
      <c r="K20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45" spans="1:11">
      <c r="A2045" s="9" t="s">
        <v>2072</v>
      </c>
      <c r="B2045" s="9" t="s">
        <v>36</v>
      </c>
      <c r="C2045" s="9" t="s">
        <v>11579</v>
      </c>
      <c r="D2045">
        <v>97288</v>
      </c>
      <c r="E2045">
        <v>70697</v>
      </c>
      <c r="F2045" s="9" t="s">
        <v>10</v>
      </c>
      <c r="G2045" s="9" t="s">
        <v>24</v>
      </c>
      <c r="H2045" s="9" t="s">
        <v>11</v>
      </c>
      <c r="I2045" s="9" t="str">
        <f>IF(AND(Table1_2[[#This Row],[Credit_History]]="Poor",Table1_2[[#This Row],[Loan_Amount]]&lt;50000),"HIGH RISK","SAFE")</f>
        <v>SAFE</v>
      </c>
      <c r="J2045" s="10" t="str">
        <f>IF(Table1_2[[#This Row],[Loan_Status]]="pending","follow-up needed","done")</f>
        <v>follow-up needed</v>
      </c>
      <c r="K20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46" spans="1:11">
      <c r="A2046" s="9" t="s">
        <v>2073</v>
      </c>
      <c r="B2046" s="9" t="s">
        <v>5032</v>
      </c>
      <c r="C2046" s="9" t="s">
        <v>46</v>
      </c>
      <c r="D2046">
        <v>52758</v>
      </c>
      <c r="E2046">
        <v>58220</v>
      </c>
      <c r="F2046" s="9" t="s">
        <v>10</v>
      </c>
      <c r="G2046" s="9" t="s">
        <v>24</v>
      </c>
      <c r="H2046" s="9" t="s">
        <v>21</v>
      </c>
      <c r="I2046" s="9" t="str">
        <f>IF(AND(Table1_2[[#This Row],[Credit_History]]="Poor",Table1_2[[#This Row],[Loan_Amount]]&lt;50000),"HIGH RISK","SAFE")</f>
        <v>SAFE</v>
      </c>
      <c r="J2046" s="10" t="str">
        <f>IF(Table1_2[[#This Row],[Loan_Status]]="pending","follow-up needed","done")</f>
        <v>follow-up needed</v>
      </c>
      <c r="K20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47" spans="1:11">
      <c r="A2047" s="9" t="s">
        <v>2074</v>
      </c>
      <c r="B2047" s="9" t="s">
        <v>36</v>
      </c>
      <c r="C2047" s="9" t="s">
        <v>14</v>
      </c>
      <c r="D2047">
        <v>155614</v>
      </c>
      <c r="E2047">
        <v>46387</v>
      </c>
      <c r="F2047" s="9" t="s">
        <v>10</v>
      </c>
      <c r="G2047" s="9" t="s">
        <v>24</v>
      </c>
      <c r="H2047" s="9" t="s">
        <v>11</v>
      </c>
      <c r="I2047" s="9" t="str">
        <f>IF(AND(Table1_2[[#This Row],[Credit_History]]="Poor",Table1_2[[#This Row],[Loan_Amount]]&lt;50000),"HIGH RISK","SAFE")</f>
        <v>HIGH RISK</v>
      </c>
      <c r="J2047" s="10" t="str">
        <f>IF(Table1_2[[#This Row],[Loan_Status]]="pending","follow-up needed","done")</f>
        <v>follow-up needed</v>
      </c>
      <c r="K20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48" spans="1:11">
      <c r="A2048" s="9" t="s">
        <v>2075</v>
      </c>
      <c r="B2048" s="9" t="s">
        <v>5032</v>
      </c>
      <c r="C2048" s="9" t="s">
        <v>46</v>
      </c>
      <c r="D2048">
        <v>161433</v>
      </c>
      <c r="E2048">
        <v>8946</v>
      </c>
      <c r="F2048" s="9" t="s">
        <v>10</v>
      </c>
      <c r="G2048" s="9" t="s">
        <v>24</v>
      </c>
      <c r="H2048" s="9" t="s">
        <v>11</v>
      </c>
      <c r="I2048" s="9" t="str">
        <f>IF(AND(Table1_2[[#This Row],[Credit_History]]="Poor",Table1_2[[#This Row],[Loan_Amount]]&lt;50000),"HIGH RISK","SAFE")</f>
        <v>HIGH RISK</v>
      </c>
      <c r="J2048" s="10" t="str">
        <f>IF(Table1_2[[#This Row],[Loan_Status]]="pending","follow-up needed","done")</f>
        <v>follow-up needed</v>
      </c>
      <c r="K20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49" spans="1:11">
      <c r="A2049" s="9" t="s">
        <v>2076</v>
      </c>
      <c r="B2049" s="9" t="s">
        <v>5032</v>
      </c>
      <c r="C2049" s="9" t="s">
        <v>11579</v>
      </c>
      <c r="D2049">
        <v>29560</v>
      </c>
      <c r="E2049">
        <v>78287</v>
      </c>
      <c r="F2049" s="9" t="s">
        <v>10</v>
      </c>
      <c r="G2049" s="9" t="s">
        <v>24</v>
      </c>
      <c r="H2049" s="9" t="s">
        <v>17</v>
      </c>
      <c r="I2049" s="9" t="str">
        <f>IF(AND(Table1_2[[#This Row],[Credit_History]]="Poor",Table1_2[[#This Row],[Loan_Amount]]&lt;50000),"HIGH RISK","SAFE")</f>
        <v>SAFE</v>
      </c>
      <c r="J2049" s="10" t="str">
        <f>IF(Table1_2[[#This Row],[Loan_Status]]="pending","follow-up needed","done")</f>
        <v>follow-up needed</v>
      </c>
      <c r="K20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50" spans="1:11">
      <c r="A2050" s="9" t="s">
        <v>2077</v>
      </c>
      <c r="B2050" s="9" t="s">
        <v>19</v>
      </c>
      <c r="C2050" s="9" t="s">
        <v>46</v>
      </c>
      <c r="D2050">
        <v>86656</v>
      </c>
      <c r="E2050">
        <v>48765</v>
      </c>
      <c r="F2050" s="9" t="s">
        <v>10</v>
      </c>
      <c r="G2050" s="9" t="s">
        <v>24</v>
      </c>
      <c r="H2050" s="9" t="s">
        <v>11</v>
      </c>
      <c r="I2050" s="9" t="str">
        <f>IF(AND(Table1_2[[#This Row],[Credit_History]]="Poor",Table1_2[[#This Row],[Loan_Amount]]&lt;50000),"HIGH RISK","SAFE")</f>
        <v>HIGH RISK</v>
      </c>
      <c r="J2050" s="10" t="str">
        <f>IF(Table1_2[[#This Row],[Loan_Status]]="pending","follow-up needed","done")</f>
        <v>follow-up needed</v>
      </c>
      <c r="K20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51" spans="1:11">
      <c r="A2051" s="9" t="s">
        <v>2078</v>
      </c>
      <c r="B2051" s="9" t="s">
        <v>5032</v>
      </c>
      <c r="C2051" s="9" t="s">
        <v>9</v>
      </c>
      <c r="D2051">
        <v>174137</v>
      </c>
      <c r="E2051">
        <v>92151</v>
      </c>
      <c r="F2051" s="9" t="s">
        <v>15</v>
      </c>
      <c r="G2051" s="9" t="s">
        <v>20</v>
      </c>
      <c r="H2051" s="9" t="s">
        <v>21</v>
      </c>
      <c r="I2051" s="9" t="str">
        <f>IF(AND(Table1_2[[#This Row],[Credit_History]]="Poor",Table1_2[[#This Row],[Loan_Amount]]&lt;50000),"HIGH RISK","SAFE")</f>
        <v>SAFE</v>
      </c>
      <c r="J2051" s="10" t="str">
        <f>IF(Table1_2[[#This Row],[Loan_Status]]="pending","follow-up needed","done")</f>
        <v>done</v>
      </c>
      <c r="K20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52" spans="1:11">
      <c r="A2052" s="9" t="s">
        <v>2079</v>
      </c>
      <c r="B2052" s="9" t="s">
        <v>36</v>
      </c>
      <c r="C2052" s="9" t="s">
        <v>11579</v>
      </c>
      <c r="D2052">
        <v>183951</v>
      </c>
      <c r="E2052">
        <v>62350</v>
      </c>
      <c r="F2052" s="9" t="s">
        <v>10</v>
      </c>
      <c r="G2052" s="9" t="s">
        <v>24</v>
      </c>
      <c r="H2052" s="9" t="s">
        <v>17</v>
      </c>
      <c r="I2052" s="9" t="str">
        <f>IF(AND(Table1_2[[#This Row],[Credit_History]]="Poor",Table1_2[[#This Row],[Loan_Amount]]&lt;50000),"HIGH RISK","SAFE")</f>
        <v>SAFE</v>
      </c>
      <c r="J2052" s="10" t="str">
        <f>IF(Table1_2[[#This Row],[Loan_Status]]="pending","follow-up needed","done")</f>
        <v>follow-up needed</v>
      </c>
      <c r="K20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53" spans="1:11">
      <c r="A2053" s="9" t="s">
        <v>2080</v>
      </c>
      <c r="B2053" s="9" t="s">
        <v>5032</v>
      </c>
      <c r="C2053" s="9" t="s">
        <v>14</v>
      </c>
      <c r="D2053">
        <v>196668</v>
      </c>
      <c r="E2053">
        <v>98686</v>
      </c>
      <c r="F2053" s="9" t="s">
        <v>10</v>
      </c>
      <c r="G2053" s="9" t="s">
        <v>11578</v>
      </c>
      <c r="H2053" s="9" t="s">
        <v>17</v>
      </c>
      <c r="I2053" s="9" t="str">
        <f>IF(AND(Table1_2[[#This Row],[Credit_History]]="Poor",Table1_2[[#This Row],[Loan_Amount]]&lt;50000),"HIGH RISK","SAFE")</f>
        <v>SAFE</v>
      </c>
      <c r="J2053" s="10" t="str">
        <f>IF(Table1_2[[#This Row],[Loan_Status]]="pending","follow-up needed","done")</f>
        <v>follow-up needed</v>
      </c>
      <c r="K20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54" spans="1:11">
      <c r="A2054" s="9" t="s">
        <v>2081</v>
      </c>
      <c r="B2054" s="9" t="s">
        <v>19</v>
      </c>
      <c r="C2054" s="9" t="s">
        <v>14</v>
      </c>
      <c r="D2054">
        <v>110498</v>
      </c>
      <c r="E2054">
        <v>36849</v>
      </c>
      <c r="F2054" s="9" t="s">
        <v>10</v>
      </c>
      <c r="G2054" s="9" t="s">
        <v>24</v>
      </c>
      <c r="H2054" s="9" t="s">
        <v>17</v>
      </c>
      <c r="I2054" s="9" t="str">
        <f>IF(AND(Table1_2[[#This Row],[Credit_History]]="Poor",Table1_2[[#This Row],[Loan_Amount]]&lt;50000),"HIGH RISK","SAFE")</f>
        <v>HIGH RISK</v>
      </c>
      <c r="J2054" s="10" t="str">
        <f>IF(Table1_2[[#This Row],[Loan_Status]]="pending","follow-up needed","done")</f>
        <v>follow-up needed</v>
      </c>
      <c r="K20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55" spans="1:11">
      <c r="A2055" s="9" t="s">
        <v>2082</v>
      </c>
      <c r="B2055" s="9" t="s">
        <v>36</v>
      </c>
      <c r="C2055" s="9" t="s">
        <v>46</v>
      </c>
      <c r="D2055">
        <v>106937</v>
      </c>
      <c r="E2055">
        <v>45712</v>
      </c>
      <c r="F2055" s="9" t="s">
        <v>15</v>
      </c>
      <c r="G2055" s="9" t="s">
        <v>11578</v>
      </c>
      <c r="H2055" s="9" t="s">
        <v>31</v>
      </c>
      <c r="I2055" s="9" t="str">
        <f>IF(AND(Table1_2[[#This Row],[Credit_History]]="Poor",Table1_2[[#This Row],[Loan_Amount]]&lt;50000),"HIGH RISK","SAFE")</f>
        <v>SAFE</v>
      </c>
      <c r="J2055" s="10" t="str">
        <f>IF(Table1_2[[#This Row],[Loan_Status]]="pending","follow-up needed","done")</f>
        <v>follow-up needed</v>
      </c>
      <c r="K20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56" spans="1:11">
      <c r="A2056" s="9" t="s">
        <v>2083</v>
      </c>
      <c r="B2056" s="9" t="s">
        <v>19</v>
      </c>
      <c r="C2056" s="9" t="s">
        <v>46</v>
      </c>
      <c r="D2056">
        <v>191329</v>
      </c>
      <c r="E2056">
        <v>21717</v>
      </c>
      <c r="F2056" s="9" t="s">
        <v>10</v>
      </c>
      <c r="G2056" s="9" t="s">
        <v>11578</v>
      </c>
      <c r="H2056" s="9" t="s">
        <v>17</v>
      </c>
      <c r="I2056" s="9" t="str">
        <f>IF(AND(Table1_2[[#This Row],[Credit_History]]="Poor",Table1_2[[#This Row],[Loan_Amount]]&lt;50000),"HIGH RISK","SAFE")</f>
        <v>HIGH RISK</v>
      </c>
      <c r="J2056" s="10" t="str">
        <f>IF(Table1_2[[#This Row],[Loan_Status]]="pending","follow-up needed","done")</f>
        <v>follow-up needed</v>
      </c>
      <c r="K20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57" spans="1:11">
      <c r="A2057" s="9" t="s">
        <v>2084</v>
      </c>
      <c r="B2057" s="9" t="s">
        <v>19</v>
      </c>
      <c r="C2057" s="9" t="s">
        <v>14</v>
      </c>
      <c r="D2057">
        <v>154915</v>
      </c>
      <c r="E2057">
        <v>55231</v>
      </c>
      <c r="F2057" s="9" t="s">
        <v>10</v>
      </c>
      <c r="G2057" s="9" t="s">
        <v>24</v>
      </c>
      <c r="H2057" s="9" t="s">
        <v>17</v>
      </c>
      <c r="I2057" s="9" t="str">
        <f>IF(AND(Table1_2[[#This Row],[Credit_History]]="Poor",Table1_2[[#This Row],[Loan_Amount]]&lt;50000),"HIGH RISK","SAFE")</f>
        <v>SAFE</v>
      </c>
      <c r="J2057" s="10" t="str">
        <f>IF(Table1_2[[#This Row],[Loan_Status]]="pending","follow-up needed","done")</f>
        <v>follow-up needed</v>
      </c>
      <c r="K20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58" spans="1:11">
      <c r="A2058" s="9" t="s">
        <v>2085</v>
      </c>
      <c r="B2058" s="9" t="s">
        <v>36</v>
      </c>
      <c r="C2058" s="9" t="s">
        <v>9</v>
      </c>
      <c r="D2058">
        <v>17375</v>
      </c>
      <c r="E2058">
        <v>54123</v>
      </c>
      <c r="F2058" s="9" t="s">
        <v>10</v>
      </c>
      <c r="G2058" s="9" t="s">
        <v>16</v>
      </c>
      <c r="H2058" s="9" t="s">
        <v>17</v>
      </c>
      <c r="I2058" s="9" t="str">
        <f>IF(AND(Table1_2[[#This Row],[Credit_History]]="Poor",Table1_2[[#This Row],[Loan_Amount]]&lt;50000),"HIGH RISK","SAFE")</f>
        <v>SAFE</v>
      </c>
      <c r="J2058" s="10" t="str">
        <f>IF(Table1_2[[#This Row],[Loan_Status]]="pending","follow-up needed","done")</f>
        <v>done</v>
      </c>
      <c r="K20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59" spans="1:11">
      <c r="A2059" s="9" t="s">
        <v>2086</v>
      </c>
      <c r="B2059" s="9" t="s">
        <v>36</v>
      </c>
      <c r="C2059" s="9" t="s">
        <v>14</v>
      </c>
      <c r="D2059">
        <v>104272</v>
      </c>
      <c r="E2059">
        <v>56696</v>
      </c>
      <c r="F2059" s="9" t="s">
        <v>15</v>
      </c>
      <c r="G2059" s="9" t="s">
        <v>20</v>
      </c>
      <c r="H2059" s="9" t="s">
        <v>11</v>
      </c>
      <c r="I2059" s="9" t="str">
        <f>IF(AND(Table1_2[[#This Row],[Credit_History]]="Poor",Table1_2[[#This Row],[Loan_Amount]]&lt;50000),"HIGH RISK","SAFE")</f>
        <v>SAFE</v>
      </c>
      <c r="J2059" s="10" t="str">
        <f>IF(Table1_2[[#This Row],[Loan_Status]]="pending","follow-up needed","done")</f>
        <v>done</v>
      </c>
      <c r="K20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60" spans="1:11">
      <c r="A2060" s="9" t="s">
        <v>2087</v>
      </c>
      <c r="B2060" s="9" t="s">
        <v>19</v>
      </c>
      <c r="C2060" s="9" t="s">
        <v>11579</v>
      </c>
      <c r="D2060">
        <v>168281</v>
      </c>
      <c r="E2060">
        <v>47010</v>
      </c>
      <c r="F2060" s="9" t="s">
        <v>10</v>
      </c>
      <c r="G2060" s="9" t="s">
        <v>16</v>
      </c>
      <c r="H2060" s="9" t="s">
        <v>17</v>
      </c>
      <c r="I2060" s="9" t="str">
        <f>IF(AND(Table1_2[[#This Row],[Credit_History]]="Poor",Table1_2[[#This Row],[Loan_Amount]]&lt;50000),"HIGH RISK","SAFE")</f>
        <v>HIGH RISK</v>
      </c>
      <c r="J2060" s="10" t="str">
        <f>IF(Table1_2[[#This Row],[Loan_Status]]="pending","follow-up needed","done")</f>
        <v>done</v>
      </c>
      <c r="K20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61" spans="1:11">
      <c r="A2061" s="9" t="s">
        <v>2088</v>
      </c>
      <c r="B2061" s="9" t="s">
        <v>36</v>
      </c>
      <c r="C2061" s="9" t="s">
        <v>14</v>
      </c>
      <c r="D2061">
        <v>57718</v>
      </c>
      <c r="E2061">
        <v>53428</v>
      </c>
      <c r="F2061" s="9" t="s">
        <v>10</v>
      </c>
      <c r="G2061" s="9" t="s">
        <v>11578</v>
      </c>
      <c r="H2061" s="9" t="s">
        <v>11</v>
      </c>
      <c r="I2061" s="9" t="str">
        <f>IF(AND(Table1_2[[#This Row],[Credit_History]]="Poor",Table1_2[[#This Row],[Loan_Amount]]&lt;50000),"HIGH RISK","SAFE")</f>
        <v>SAFE</v>
      </c>
      <c r="J2061" s="10" t="str">
        <f>IF(Table1_2[[#This Row],[Loan_Status]]="pending","follow-up needed","done")</f>
        <v>follow-up needed</v>
      </c>
      <c r="K20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62" spans="1:11">
      <c r="A2062" s="9" t="s">
        <v>2089</v>
      </c>
      <c r="B2062" s="9" t="s">
        <v>5032</v>
      </c>
      <c r="C2062" s="9" t="s">
        <v>14</v>
      </c>
      <c r="D2062">
        <v>65134</v>
      </c>
      <c r="E2062">
        <v>46511</v>
      </c>
      <c r="F2062" s="9" t="s">
        <v>10</v>
      </c>
      <c r="G2062" s="9" t="s">
        <v>24</v>
      </c>
      <c r="H2062" s="9" t="s">
        <v>11</v>
      </c>
      <c r="I2062" s="9" t="str">
        <f>IF(AND(Table1_2[[#This Row],[Credit_History]]="Poor",Table1_2[[#This Row],[Loan_Amount]]&lt;50000),"HIGH RISK","SAFE")</f>
        <v>HIGH RISK</v>
      </c>
      <c r="J2062" s="10" t="str">
        <f>IF(Table1_2[[#This Row],[Loan_Status]]="pending","follow-up needed","done")</f>
        <v>follow-up needed</v>
      </c>
      <c r="K20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63" spans="1:11">
      <c r="A2063" s="9" t="s">
        <v>2090</v>
      </c>
      <c r="B2063" s="9" t="s">
        <v>120</v>
      </c>
      <c r="C2063" s="9" t="s">
        <v>46</v>
      </c>
      <c r="D2063">
        <v>134407</v>
      </c>
      <c r="E2063">
        <v>50472</v>
      </c>
      <c r="F2063" s="9" t="s">
        <v>10</v>
      </c>
      <c r="G2063" s="9" t="s">
        <v>24</v>
      </c>
      <c r="H2063" s="9" t="s">
        <v>11</v>
      </c>
      <c r="I2063" s="9" t="str">
        <f>IF(AND(Table1_2[[#This Row],[Credit_History]]="Poor",Table1_2[[#This Row],[Loan_Amount]]&lt;50000),"HIGH RISK","SAFE")</f>
        <v>SAFE</v>
      </c>
      <c r="J2063" s="10" t="str">
        <f>IF(Table1_2[[#This Row],[Loan_Status]]="pending","follow-up needed","done")</f>
        <v>follow-up needed</v>
      </c>
      <c r="K20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64" spans="1:11">
      <c r="A2064" s="9" t="s">
        <v>2091</v>
      </c>
      <c r="B2064" s="9" t="s">
        <v>36</v>
      </c>
      <c r="C2064" s="9" t="s">
        <v>9</v>
      </c>
      <c r="D2064">
        <v>121843</v>
      </c>
      <c r="E2064">
        <v>47546</v>
      </c>
      <c r="F2064" s="9" t="s">
        <v>10</v>
      </c>
      <c r="G2064" s="9" t="s">
        <v>20</v>
      </c>
      <c r="H2064" s="9" t="s">
        <v>11</v>
      </c>
      <c r="I2064" s="9" t="str">
        <f>IF(AND(Table1_2[[#This Row],[Credit_History]]="Poor",Table1_2[[#This Row],[Loan_Amount]]&lt;50000),"HIGH RISK","SAFE")</f>
        <v>HIGH RISK</v>
      </c>
      <c r="J2064" s="10" t="str">
        <f>IF(Table1_2[[#This Row],[Loan_Status]]="pending","follow-up needed","done")</f>
        <v>done</v>
      </c>
      <c r="K20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65" spans="1:11">
      <c r="A2065" s="9" t="s">
        <v>2092</v>
      </c>
      <c r="B2065" s="9" t="s">
        <v>36</v>
      </c>
      <c r="C2065" s="9" t="s">
        <v>14</v>
      </c>
      <c r="D2065">
        <v>100423</v>
      </c>
      <c r="E2065">
        <v>31100</v>
      </c>
      <c r="F2065" s="9" t="s">
        <v>15</v>
      </c>
      <c r="G2065" s="9" t="s">
        <v>20</v>
      </c>
      <c r="H2065" s="9" t="s">
        <v>17</v>
      </c>
      <c r="I2065" s="9" t="str">
        <f>IF(AND(Table1_2[[#This Row],[Credit_History]]="Poor",Table1_2[[#This Row],[Loan_Amount]]&lt;50000),"HIGH RISK","SAFE")</f>
        <v>SAFE</v>
      </c>
      <c r="J2065" s="10" t="str">
        <f>IF(Table1_2[[#This Row],[Loan_Status]]="pending","follow-up needed","done")</f>
        <v>done</v>
      </c>
      <c r="K20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66" spans="1:11">
      <c r="A2066" s="9" t="s">
        <v>2093</v>
      </c>
      <c r="B2066" s="9" t="s">
        <v>36</v>
      </c>
      <c r="C2066" s="9" t="s">
        <v>11579</v>
      </c>
      <c r="D2066">
        <v>84168</v>
      </c>
      <c r="E2066">
        <v>13211</v>
      </c>
      <c r="F2066" s="9" t="s">
        <v>15</v>
      </c>
      <c r="G2066" s="9" t="s">
        <v>16</v>
      </c>
      <c r="H2066" s="9" t="s">
        <v>21</v>
      </c>
      <c r="I2066" s="9" t="str">
        <f>IF(AND(Table1_2[[#This Row],[Credit_History]]="Poor",Table1_2[[#This Row],[Loan_Amount]]&lt;50000),"HIGH RISK","SAFE")</f>
        <v>SAFE</v>
      </c>
      <c r="J2066" s="10" t="str">
        <f>IF(Table1_2[[#This Row],[Loan_Status]]="pending","follow-up needed","done")</f>
        <v>done</v>
      </c>
      <c r="K206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067" spans="1:11">
      <c r="A2067" s="9" t="s">
        <v>2094</v>
      </c>
      <c r="B2067" s="9" t="s">
        <v>36</v>
      </c>
      <c r="C2067" s="9" t="s">
        <v>11579</v>
      </c>
      <c r="D2067">
        <v>20788</v>
      </c>
      <c r="E2067">
        <v>22457</v>
      </c>
      <c r="F2067" s="9" t="s">
        <v>10</v>
      </c>
      <c r="G2067" s="9" t="s">
        <v>24</v>
      </c>
      <c r="H2067" s="9" t="s">
        <v>11</v>
      </c>
      <c r="I2067" s="9" t="str">
        <f>IF(AND(Table1_2[[#This Row],[Credit_History]]="Poor",Table1_2[[#This Row],[Loan_Amount]]&lt;50000),"HIGH RISK","SAFE")</f>
        <v>HIGH RISK</v>
      </c>
      <c r="J2067" s="10" t="str">
        <f>IF(Table1_2[[#This Row],[Loan_Status]]="pending","follow-up needed","done")</f>
        <v>follow-up needed</v>
      </c>
      <c r="K20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68" spans="1:11">
      <c r="A2068" s="9" t="s">
        <v>2095</v>
      </c>
      <c r="B2068" s="9" t="s">
        <v>36</v>
      </c>
      <c r="C2068" s="9" t="s">
        <v>46</v>
      </c>
      <c r="D2068">
        <v>39251</v>
      </c>
      <c r="E2068">
        <v>22626</v>
      </c>
      <c r="F2068" s="9" t="s">
        <v>15</v>
      </c>
      <c r="G2068" s="9" t="s">
        <v>11578</v>
      </c>
      <c r="H2068" s="9" t="s">
        <v>21</v>
      </c>
      <c r="I2068" s="9" t="str">
        <f>IF(AND(Table1_2[[#This Row],[Credit_History]]="Poor",Table1_2[[#This Row],[Loan_Amount]]&lt;50000),"HIGH RISK","SAFE")</f>
        <v>SAFE</v>
      </c>
      <c r="J2068" s="10" t="str">
        <f>IF(Table1_2[[#This Row],[Loan_Status]]="pending","follow-up needed","done")</f>
        <v>follow-up needed</v>
      </c>
      <c r="K20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69" spans="1:11">
      <c r="A2069" s="9" t="s">
        <v>2096</v>
      </c>
      <c r="B2069" s="9" t="s">
        <v>36</v>
      </c>
      <c r="C2069" s="9" t="s">
        <v>14</v>
      </c>
      <c r="D2069">
        <v>29785</v>
      </c>
      <c r="E2069">
        <v>10522</v>
      </c>
      <c r="F2069" s="9" t="s">
        <v>15</v>
      </c>
      <c r="G2069" s="9" t="s">
        <v>16</v>
      </c>
      <c r="H2069" s="9" t="s">
        <v>17</v>
      </c>
      <c r="I2069" s="9" t="str">
        <f>IF(AND(Table1_2[[#This Row],[Credit_History]]="Poor",Table1_2[[#This Row],[Loan_Amount]]&lt;50000),"HIGH RISK","SAFE")</f>
        <v>SAFE</v>
      </c>
      <c r="J2069" s="10" t="str">
        <f>IF(Table1_2[[#This Row],[Loan_Status]]="pending","follow-up needed","done")</f>
        <v>done</v>
      </c>
      <c r="K20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70" spans="1:11">
      <c r="A2070" s="9" t="s">
        <v>2097</v>
      </c>
      <c r="B2070" s="9" t="s">
        <v>36</v>
      </c>
      <c r="C2070" s="9" t="s">
        <v>11579</v>
      </c>
      <c r="D2070">
        <v>94389</v>
      </c>
      <c r="E2070">
        <v>63143</v>
      </c>
      <c r="F2070" s="9" t="s">
        <v>10</v>
      </c>
      <c r="G2070" s="9" t="s">
        <v>20</v>
      </c>
      <c r="H2070" s="9" t="s">
        <v>17</v>
      </c>
      <c r="I2070" s="9" t="str">
        <f>IF(AND(Table1_2[[#This Row],[Credit_History]]="Poor",Table1_2[[#This Row],[Loan_Amount]]&lt;50000),"HIGH RISK","SAFE")</f>
        <v>SAFE</v>
      </c>
      <c r="J2070" s="10" t="str">
        <f>IF(Table1_2[[#This Row],[Loan_Status]]="pending","follow-up needed","done")</f>
        <v>done</v>
      </c>
      <c r="K20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71" spans="1:11">
      <c r="A2071" s="9" t="s">
        <v>2098</v>
      </c>
      <c r="B2071" s="9" t="s">
        <v>19</v>
      </c>
      <c r="C2071" s="9" t="s">
        <v>9</v>
      </c>
      <c r="D2071">
        <v>120866</v>
      </c>
      <c r="E2071">
        <v>14377</v>
      </c>
      <c r="F2071" s="9" t="s">
        <v>15</v>
      </c>
      <c r="G2071" s="9" t="s">
        <v>16</v>
      </c>
      <c r="H2071" s="9" t="s">
        <v>11</v>
      </c>
      <c r="I2071" s="9" t="str">
        <f>IF(AND(Table1_2[[#This Row],[Credit_History]]="Poor",Table1_2[[#This Row],[Loan_Amount]]&lt;50000),"HIGH RISK","SAFE")</f>
        <v>SAFE</v>
      </c>
      <c r="J2071" s="10" t="str">
        <f>IF(Table1_2[[#This Row],[Loan_Status]]="pending","follow-up needed","done")</f>
        <v>done</v>
      </c>
      <c r="K207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072" spans="1:11">
      <c r="A2072" s="9" t="s">
        <v>2099</v>
      </c>
      <c r="B2072" s="9" t="s">
        <v>5032</v>
      </c>
      <c r="C2072" s="9" t="s">
        <v>11579</v>
      </c>
      <c r="D2072">
        <v>188154</v>
      </c>
      <c r="E2072">
        <v>27443</v>
      </c>
      <c r="F2072" s="9" t="s">
        <v>10</v>
      </c>
      <c r="G2072" s="9" t="s">
        <v>16</v>
      </c>
      <c r="H2072" s="9" t="s">
        <v>11</v>
      </c>
      <c r="I2072" s="9" t="str">
        <f>IF(AND(Table1_2[[#This Row],[Credit_History]]="Poor",Table1_2[[#This Row],[Loan_Amount]]&lt;50000),"HIGH RISK","SAFE")</f>
        <v>HIGH RISK</v>
      </c>
      <c r="J2072" s="10" t="str">
        <f>IF(Table1_2[[#This Row],[Loan_Status]]="pending","follow-up needed","done")</f>
        <v>done</v>
      </c>
      <c r="K20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73" spans="1:11">
      <c r="A2073" s="9" t="s">
        <v>2100</v>
      </c>
      <c r="B2073" s="9" t="s">
        <v>36</v>
      </c>
      <c r="C2073" s="9" t="s">
        <v>9</v>
      </c>
      <c r="D2073">
        <v>98439</v>
      </c>
      <c r="E2073">
        <v>7710</v>
      </c>
      <c r="F2073" s="9" t="s">
        <v>10</v>
      </c>
      <c r="G2073" s="9" t="s">
        <v>11578</v>
      </c>
      <c r="H2073" s="9" t="s">
        <v>11</v>
      </c>
      <c r="I2073" s="9" t="str">
        <f>IF(AND(Table1_2[[#This Row],[Credit_History]]="Poor",Table1_2[[#This Row],[Loan_Amount]]&lt;50000),"HIGH RISK","SAFE")</f>
        <v>HIGH RISK</v>
      </c>
      <c r="J2073" s="10" t="str">
        <f>IF(Table1_2[[#This Row],[Loan_Status]]="pending","follow-up needed","done")</f>
        <v>follow-up needed</v>
      </c>
      <c r="K20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74" spans="1:11">
      <c r="A2074" s="9" t="s">
        <v>2101</v>
      </c>
      <c r="B2074" s="9" t="s">
        <v>152</v>
      </c>
      <c r="C2074" s="9" t="s">
        <v>46</v>
      </c>
      <c r="D2074">
        <v>39186</v>
      </c>
      <c r="E2074">
        <v>63230</v>
      </c>
      <c r="F2074" s="9" t="s">
        <v>10</v>
      </c>
      <c r="G2074" s="9" t="s">
        <v>24</v>
      </c>
      <c r="H2074" s="9" t="s">
        <v>11</v>
      </c>
      <c r="I2074" s="9" t="str">
        <f>IF(AND(Table1_2[[#This Row],[Credit_History]]="Poor",Table1_2[[#This Row],[Loan_Amount]]&lt;50000),"HIGH RISK","SAFE")</f>
        <v>SAFE</v>
      </c>
      <c r="J2074" s="10" t="str">
        <f>IF(Table1_2[[#This Row],[Loan_Status]]="pending","follow-up needed","done")</f>
        <v>follow-up needed</v>
      </c>
      <c r="K20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75" spans="1:11">
      <c r="A2075" s="9" t="s">
        <v>2102</v>
      </c>
      <c r="B2075" s="9" t="s">
        <v>19</v>
      </c>
      <c r="C2075" s="9" t="s">
        <v>46</v>
      </c>
      <c r="D2075">
        <v>59784</v>
      </c>
      <c r="E2075">
        <v>66371</v>
      </c>
      <c r="F2075" s="9" t="s">
        <v>15</v>
      </c>
      <c r="G2075" s="9" t="s">
        <v>11578</v>
      </c>
      <c r="H2075" s="9" t="s">
        <v>11</v>
      </c>
      <c r="I2075" s="9" t="str">
        <f>IF(AND(Table1_2[[#This Row],[Credit_History]]="Poor",Table1_2[[#This Row],[Loan_Amount]]&lt;50000),"HIGH RISK","SAFE")</f>
        <v>SAFE</v>
      </c>
      <c r="J2075" s="10" t="str">
        <f>IF(Table1_2[[#This Row],[Loan_Status]]="pending","follow-up needed","done")</f>
        <v>follow-up needed</v>
      </c>
      <c r="K20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76" spans="1:11">
      <c r="A2076" s="9" t="s">
        <v>2103</v>
      </c>
      <c r="B2076" s="9" t="s">
        <v>19</v>
      </c>
      <c r="C2076" s="9" t="s">
        <v>9</v>
      </c>
      <c r="D2076">
        <v>45185</v>
      </c>
      <c r="E2076">
        <v>11755</v>
      </c>
      <c r="F2076" s="9" t="s">
        <v>10</v>
      </c>
      <c r="G2076" s="9" t="s">
        <v>16</v>
      </c>
      <c r="H2076" s="9" t="s">
        <v>11</v>
      </c>
      <c r="I2076" s="9" t="str">
        <f>IF(AND(Table1_2[[#This Row],[Credit_History]]="Poor",Table1_2[[#This Row],[Loan_Amount]]&lt;50000),"HIGH RISK","SAFE")</f>
        <v>HIGH RISK</v>
      </c>
      <c r="J2076" s="10" t="str">
        <f>IF(Table1_2[[#This Row],[Loan_Status]]="pending","follow-up needed","done")</f>
        <v>done</v>
      </c>
      <c r="K20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77" spans="1:11">
      <c r="A2077" s="9" t="s">
        <v>2104</v>
      </c>
      <c r="B2077" s="9" t="s">
        <v>19</v>
      </c>
      <c r="C2077" s="9" t="s">
        <v>9</v>
      </c>
      <c r="D2077">
        <v>21888</v>
      </c>
      <c r="E2077">
        <v>36430</v>
      </c>
      <c r="F2077" s="9" t="s">
        <v>10</v>
      </c>
      <c r="G2077" s="9" t="s">
        <v>24</v>
      </c>
      <c r="H2077" s="9" t="s">
        <v>21</v>
      </c>
      <c r="I2077" s="9" t="str">
        <f>IF(AND(Table1_2[[#This Row],[Credit_History]]="Poor",Table1_2[[#This Row],[Loan_Amount]]&lt;50000),"HIGH RISK","SAFE")</f>
        <v>HIGH RISK</v>
      </c>
      <c r="J2077" s="10" t="str">
        <f>IF(Table1_2[[#This Row],[Loan_Status]]="pending","follow-up needed","done")</f>
        <v>follow-up needed</v>
      </c>
      <c r="K20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78" spans="1:11">
      <c r="A2078" s="9" t="s">
        <v>2105</v>
      </c>
      <c r="B2078" s="9" t="s">
        <v>19</v>
      </c>
      <c r="C2078" s="9" t="s">
        <v>14</v>
      </c>
      <c r="D2078">
        <v>66533</v>
      </c>
      <c r="E2078">
        <v>79791</v>
      </c>
      <c r="F2078" s="9" t="s">
        <v>10</v>
      </c>
      <c r="G2078" s="9" t="s">
        <v>20</v>
      </c>
      <c r="H2078" s="9" t="s">
        <v>11</v>
      </c>
      <c r="I2078" s="9" t="str">
        <f>IF(AND(Table1_2[[#This Row],[Credit_History]]="Poor",Table1_2[[#This Row],[Loan_Amount]]&lt;50000),"HIGH RISK","SAFE")</f>
        <v>SAFE</v>
      </c>
      <c r="J2078" s="10" t="str">
        <f>IF(Table1_2[[#This Row],[Loan_Status]]="pending","follow-up needed","done")</f>
        <v>done</v>
      </c>
      <c r="K20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79" spans="1:11">
      <c r="A2079" s="9" t="s">
        <v>2106</v>
      </c>
      <c r="B2079" s="9" t="s">
        <v>36</v>
      </c>
      <c r="C2079" s="9" t="s">
        <v>14</v>
      </c>
      <c r="D2079">
        <v>160878</v>
      </c>
      <c r="E2079">
        <v>47258</v>
      </c>
      <c r="F2079" s="9" t="s">
        <v>15</v>
      </c>
      <c r="G2079" s="9" t="s">
        <v>24</v>
      </c>
      <c r="H2079" s="9" t="s">
        <v>17</v>
      </c>
      <c r="I2079" s="9" t="str">
        <f>IF(AND(Table1_2[[#This Row],[Credit_History]]="Poor",Table1_2[[#This Row],[Loan_Amount]]&lt;50000),"HIGH RISK","SAFE")</f>
        <v>SAFE</v>
      </c>
      <c r="J2079" s="10" t="str">
        <f>IF(Table1_2[[#This Row],[Loan_Status]]="pending","follow-up needed","done")</f>
        <v>follow-up needed</v>
      </c>
      <c r="K20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80" spans="1:11">
      <c r="A2080" s="9" t="s">
        <v>2107</v>
      </c>
      <c r="B2080" s="9" t="s">
        <v>36</v>
      </c>
      <c r="C2080" s="9" t="s">
        <v>11579</v>
      </c>
      <c r="D2080">
        <v>180315</v>
      </c>
      <c r="E2080">
        <v>16844</v>
      </c>
      <c r="F2080" s="9" t="s">
        <v>10</v>
      </c>
      <c r="G2080" s="9" t="s">
        <v>16</v>
      </c>
      <c r="H2080" s="9" t="s">
        <v>11</v>
      </c>
      <c r="I2080" s="9" t="str">
        <f>IF(AND(Table1_2[[#This Row],[Credit_History]]="Poor",Table1_2[[#This Row],[Loan_Amount]]&lt;50000),"HIGH RISK","SAFE")</f>
        <v>HIGH RISK</v>
      </c>
      <c r="J2080" s="10" t="str">
        <f>IF(Table1_2[[#This Row],[Loan_Status]]="pending","follow-up needed","done")</f>
        <v>done</v>
      </c>
      <c r="K20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81" spans="1:11">
      <c r="A2081" s="9" t="s">
        <v>2108</v>
      </c>
      <c r="B2081" s="9" t="s">
        <v>19</v>
      </c>
      <c r="C2081" s="9" t="s">
        <v>9</v>
      </c>
      <c r="D2081">
        <v>39635</v>
      </c>
      <c r="E2081">
        <v>51761</v>
      </c>
      <c r="F2081" s="9" t="s">
        <v>10</v>
      </c>
      <c r="G2081" s="9" t="s">
        <v>11578</v>
      </c>
      <c r="H2081" s="9" t="s">
        <v>11</v>
      </c>
      <c r="I2081" s="9" t="str">
        <f>IF(AND(Table1_2[[#This Row],[Credit_History]]="Poor",Table1_2[[#This Row],[Loan_Amount]]&lt;50000),"HIGH RISK","SAFE")</f>
        <v>SAFE</v>
      </c>
      <c r="J2081" s="10" t="str">
        <f>IF(Table1_2[[#This Row],[Loan_Status]]="pending","follow-up needed","done")</f>
        <v>follow-up needed</v>
      </c>
      <c r="K20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82" spans="1:11">
      <c r="A2082" s="9" t="s">
        <v>2109</v>
      </c>
      <c r="B2082" s="9" t="s">
        <v>19</v>
      </c>
      <c r="C2082" s="9" t="s">
        <v>46</v>
      </c>
      <c r="D2082">
        <v>108118</v>
      </c>
      <c r="E2082">
        <v>26961</v>
      </c>
      <c r="F2082" s="9" t="s">
        <v>10</v>
      </c>
      <c r="G2082" s="9" t="s">
        <v>24</v>
      </c>
      <c r="H2082" s="9" t="s">
        <v>21</v>
      </c>
      <c r="I2082" s="9" t="str">
        <f>IF(AND(Table1_2[[#This Row],[Credit_History]]="Poor",Table1_2[[#This Row],[Loan_Amount]]&lt;50000),"HIGH RISK","SAFE")</f>
        <v>HIGH RISK</v>
      </c>
      <c r="J2082" s="10" t="str">
        <f>IF(Table1_2[[#This Row],[Loan_Status]]="pending","follow-up needed","done")</f>
        <v>follow-up needed</v>
      </c>
      <c r="K20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83" spans="1:11">
      <c r="A2083" s="9" t="s">
        <v>2110</v>
      </c>
      <c r="B2083" s="9" t="s">
        <v>19</v>
      </c>
      <c r="C2083" s="9" t="s">
        <v>9</v>
      </c>
      <c r="D2083">
        <v>147621</v>
      </c>
      <c r="E2083">
        <v>76004</v>
      </c>
      <c r="F2083" s="9" t="s">
        <v>10</v>
      </c>
      <c r="G2083" s="9" t="s">
        <v>11578</v>
      </c>
      <c r="H2083" s="9" t="s">
        <v>11</v>
      </c>
      <c r="I2083" s="9" t="str">
        <f>IF(AND(Table1_2[[#This Row],[Credit_History]]="Poor",Table1_2[[#This Row],[Loan_Amount]]&lt;50000),"HIGH RISK","SAFE")</f>
        <v>SAFE</v>
      </c>
      <c r="J2083" s="10" t="str">
        <f>IF(Table1_2[[#This Row],[Loan_Status]]="pending","follow-up needed","done")</f>
        <v>follow-up needed</v>
      </c>
      <c r="K20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84" spans="1:11">
      <c r="A2084" s="9" t="s">
        <v>2111</v>
      </c>
      <c r="B2084" s="9" t="s">
        <v>5032</v>
      </c>
      <c r="C2084" s="9" t="s">
        <v>46</v>
      </c>
      <c r="D2084">
        <v>183175</v>
      </c>
      <c r="E2084">
        <v>48992</v>
      </c>
      <c r="F2084" s="9" t="s">
        <v>10</v>
      </c>
      <c r="G2084" s="9" t="s">
        <v>24</v>
      </c>
      <c r="H2084" s="9" t="s">
        <v>21</v>
      </c>
      <c r="I2084" s="9" t="str">
        <f>IF(AND(Table1_2[[#This Row],[Credit_History]]="Poor",Table1_2[[#This Row],[Loan_Amount]]&lt;50000),"HIGH RISK","SAFE")</f>
        <v>HIGH RISK</v>
      </c>
      <c r="J2084" s="10" t="str">
        <f>IF(Table1_2[[#This Row],[Loan_Status]]="pending","follow-up needed","done")</f>
        <v>follow-up needed</v>
      </c>
      <c r="K20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85" spans="1:11">
      <c r="A2085" s="9" t="s">
        <v>2112</v>
      </c>
      <c r="B2085" s="9" t="s">
        <v>19</v>
      </c>
      <c r="C2085" s="9" t="s">
        <v>46</v>
      </c>
      <c r="D2085">
        <v>17942</v>
      </c>
      <c r="E2085">
        <v>43904</v>
      </c>
      <c r="F2085" s="9" t="s">
        <v>10</v>
      </c>
      <c r="G2085" s="9" t="s">
        <v>24</v>
      </c>
      <c r="H2085" s="9" t="s">
        <v>11</v>
      </c>
      <c r="I2085" s="9" t="str">
        <f>IF(AND(Table1_2[[#This Row],[Credit_History]]="Poor",Table1_2[[#This Row],[Loan_Amount]]&lt;50000),"HIGH RISK","SAFE")</f>
        <v>HIGH RISK</v>
      </c>
      <c r="J2085" s="10" t="str">
        <f>IF(Table1_2[[#This Row],[Loan_Status]]="pending","follow-up needed","done")</f>
        <v>follow-up needed</v>
      </c>
      <c r="K20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86" spans="1:11">
      <c r="A2086" s="9" t="s">
        <v>2113</v>
      </c>
      <c r="B2086" s="9" t="s">
        <v>19</v>
      </c>
      <c r="C2086" s="9" t="s">
        <v>14</v>
      </c>
      <c r="D2086">
        <v>79544</v>
      </c>
      <c r="E2086">
        <v>83845</v>
      </c>
      <c r="F2086" s="9" t="s">
        <v>10</v>
      </c>
      <c r="G2086" s="9" t="s">
        <v>16</v>
      </c>
      <c r="H2086" s="9" t="s">
        <v>11</v>
      </c>
      <c r="I2086" s="9" t="str">
        <f>IF(AND(Table1_2[[#This Row],[Credit_History]]="Poor",Table1_2[[#This Row],[Loan_Amount]]&lt;50000),"HIGH RISK","SAFE")</f>
        <v>SAFE</v>
      </c>
      <c r="J2086" s="10" t="str">
        <f>IF(Table1_2[[#This Row],[Loan_Status]]="pending","follow-up needed","done")</f>
        <v>done</v>
      </c>
      <c r="K20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87" spans="1:11">
      <c r="A2087" s="9" t="s">
        <v>2114</v>
      </c>
      <c r="B2087" s="9" t="s">
        <v>19</v>
      </c>
      <c r="C2087" s="9" t="s">
        <v>11579</v>
      </c>
      <c r="D2087">
        <v>103647</v>
      </c>
      <c r="E2087">
        <v>84428</v>
      </c>
      <c r="F2087" s="9" t="s">
        <v>10</v>
      </c>
      <c r="G2087" s="9" t="s">
        <v>11578</v>
      </c>
      <c r="H2087" s="9" t="s">
        <v>21</v>
      </c>
      <c r="I2087" s="9" t="str">
        <f>IF(AND(Table1_2[[#This Row],[Credit_History]]="Poor",Table1_2[[#This Row],[Loan_Amount]]&lt;50000),"HIGH RISK","SAFE")</f>
        <v>SAFE</v>
      </c>
      <c r="J2087" s="10" t="str">
        <f>IF(Table1_2[[#This Row],[Loan_Status]]="pending","follow-up needed","done")</f>
        <v>follow-up needed</v>
      </c>
      <c r="K20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88" spans="1:11">
      <c r="A2088" s="9" t="s">
        <v>2115</v>
      </c>
      <c r="B2088" s="9" t="s">
        <v>5032</v>
      </c>
      <c r="C2088" s="9" t="s">
        <v>46</v>
      </c>
      <c r="D2088">
        <v>158014</v>
      </c>
      <c r="E2088">
        <v>20141</v>
      </c>
      <c r="F2088" s="9" t="s">
        <v>15</v>
      </c>
      <c r="G2088" s="9" t="s">
        <v>11578</v>
      </c>
      <c r="H2088" s="9" t="s">
        <v>17</v>
      </c>
      <c r="I2088" s="9" t="str">
        <f>IF(AND(Table1_2[[#This Row],[Credit_History]]="Poor",Table1_2[[#This Row],[Loan_Amount]]&lt;50000),"HIGH RISK","SAFE")</f>
        <v>SAFE</v>
      </c>
      <c r="J2088" s="10" t="str">
        <f>IF(Table1_2[[#This Row],[Loan_Status]]="pending","follow-up needed","done")</f>
        <v>follow-up needed</v>
      </c>
      <c r="K20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89" spans="1:11">
      <c r="A2089" s="9" t="s">
        <v>2116</v>
      </c>
      <c r="B2089" s="9" t="s">
        <v>5032</v>
      </c>
      <c r="C2089" s="9" t="s">
        <v>14</v>
      </c>
      <c r="D2089">
        <v>79089</v>
      </c>
      <c r="E2089">
        <v>15040</v>
      </c>
      <c r="F2089" s="9" t="s">
        <v>10</v>
      </c>
      <c r="G2089" s="9" t="s">
        <v>11578</v>
      </c>
      <c r="H2089" s="9" t="s">
        <v>31</v>
      </c>
      <c r="I2089" s="9" t="str">
        <f>IF(AND(Table1_2[[#This Row],[Credit_History]]="Poor",Table1_2[[#This Row],[Loan_Amount]]&lt;50000),"HIGH RISK","SAFE")</f>
        <v>HIGH RISK</v>
      </c>
      <c r="J2089" s="10" t="str">
        <f>IF(Table1_2[[#This Row],[Loan_Status]]="pending","follow-up needed","done")</f>
        <v>follow-up needed</v>
      </c>
      <c r="K20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90" spans="1:11">
      <c r="A2090" s="9" t="s">
        <v>2117</v>
      </c>
      <c r="B2090" s="9" t="s">
        <v>36</v>
      </c>
      <c r="C2090" s="9" t="s">
        <v>11579</v>
      </c>
      <c r="D2090">
        <v>177975</v>
      </c>
      <c r="E2090">
        <v>62175</v>
      </c>
      <c r="F2090" s="9" t="s">
        <v>15</v>
      </c>
      <c r="G2090" s="9" t="s">
        <v>20</v>
      </c>
      <c r="H2090" s="9" t="s">
        <v>17</v>
      </c>
      <c r="I2090" s="9" t="str">
        <f>IF(AND(Table1_2[[#This Row],[Credit_History]]="Poor",Table1_2[[#This Row],[Loan_Amount]]&lt;50000),"HIGH RISK","SAFE")</f>
        <v>SAFE</v>
      </c>
      <c r="J2090" s="10" t="str">
        <f>IF(Table1_2[[#This Row],[Loan_Status]]="pending","follow-up needed","done")</f>
        <v>done</v>
      </c>
      <c r="K20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91" spans="1:11">
      <c r="A2091" s="9" t="s">
        <v>2118</v>
      </c>
      <c r="B2091" s="9" t="s">
        <v>5032</v>
      </c>
      <c r="C2091" s="9" t="s">
        <v>14</v>
      </c>
      <c r="D2091">
        <v>21655</v>
      </c>
      <c r="E2091">
        <v>17486</v>
      </c>
      <c r="F2091" s="9" t="s">
        <v>10</v>
      </c>
      <c r="G2091" s="9" t="s">
        <v>24</v>
      </c>
      <c r="H2091" s="9" t="s">
        <v>17</v>
      </c>
      <c r="I2091" s="9" t="str">
        <f>IF(AND(Table1_2[[#This Row],[Credit_History]]="Poor",Table1_2[[#This Row],[Loan_Amount]]&lt;50000),"HIGH RISK","SAFE")</f>
        <v>HIGH RISK</v>
      </c>
      <c r="J2091" s="10" t="str">
        <f>IF(Table1_2[[#This Row],[Loan_Status]]="pending","follow-up needed","done")</f>
        <v>follow-up needed</v>
      </c>
      <c r="K20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92" spans="1:11">
      <c r="A2092" s="9" t="s">
        <v>2119</v>
      </c>
      <c r="B2092" s="9" t="s">
        <v>5032</v>
      </c>
      <c r="C2092" s="9" t="s">
        <v>14</v>
      </c>
      <c r="D2092">
        <v>77891</v>
      </c>
      <c r="E2092">
        <v>9453</v>
      </c>
      <c r="F2092" s="9" t="s">
        <v>15</v>
      </c>
      <c r="G2092" s="9" t="s">
        <v>24</v>
      </c>
      <c r="H2092" s="9" t="s">
        <v>11</v>
      </c>
      <c r="I2092" s="9" t="str">
        <f>IF(AND(Table1_2[[#This Row],[Credit_History]]="Poor",Table1_2[[#This Row],[Loan_Amount]]&lt;50000),"HIGH RISK","SAFE")</f>
        <v>SAFE</v>
      </c>
      <c r="J2092" s="10" t="str">
        <f>IF(Table1_2[[#This Row],[Loan_Status]]="pending","follow-up needed","done")</f>
        <v>follow-up needed</v>
      </c>
      <c r="K20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93" spans="1:11">
      <c r="A2093" s="9" t="s">
        <v>2120</v>
      </c>
      <c r="B2093" s="9" t="s">
        <v>36</v>
      </c>
      <c r="C2093" s="9" t="s">
        <v>14</v>
      </c>
      <c r="D2093">
        <v>135994</v>
      </c>
      <c r="E2093">
        <v>77177</v>
      </c>
      <c r="F2093" s="9" t="s">
        <v>10</v>
      </c>
      <c r="G2093" s="9" t="s">
        <v>11578</v>
      </c>
      <c r="H2093" s="9" t="s">
        <v>11</v>
      </c>
      <c r="I2093" s="9" t="str">
        <f>IF(AND(Table1_2[[#This Row],[Credit_History]]="Poor",Table1_2[[#This Row],[Loan_Amount]]&lt;50000),"HIGH RISK","SAFE")</f>
        <v>SAFE</v>
      </c>
      <c r="J2093" s="10" t="str">
        <f>IF(Table1_2[[#This Row],[Loan_Status]]="pending","follow-up needed","done")</f>
        <v>follow-up needed</v>
      </c>
      <c r="K20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94" spans="1:11">
      <c r="A2094" s="9" t="s">
        <v>2121</v>
      </c>
      <c r="B2094" s="9" t="s">
        <v>120</v>
      </c>
      <c r="C2094" s="9" t="s">
        <v>14</v>
      </c>
      <c r="D2094">
        <v>14419</v>
      </c>
      <c r="E2094">
        <v>72642</v>
      </c>
      <c r="F2094" s="9" t="s">
        <v>15</v>
      </c>
      <c r="G2094" s="9" t="s">
        <v>16</v>
      </c>
      <c r="H2094" s="9" t="s">
        <v>21</v>
      </c>
      <c r="I2094" s="9" t="str">
        <f>IF(AND(Table1_2[[#This Row],[Credit_History]]="Poor",Table1_2[[#This Row],[Loan_Amount]]&lt;50000),"HIGH RISK","SAFE")</f>
        <v>SAFE</v>
      </c>
      <c r="J2094" s="10" t="str">
        <f>IF(Table1_2[[#This Row],[Loan_Status]]="pending","follow-up needed","done")</f>
        <v>done</v>
      </c>
      <c r="K20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95" spans="1:11">
      <c r="A2095" s="9" t="s">
        <v>2122</v>
      </c>
      <c r="B2095" s="9" t="s">
        <v>19</v>
      </c>
      <c r="C2095" s="9" t="s">
        <v>14</v>
      </c>
      <c r="D2095">
        <v>10002</v>
      </c>
      <c r="E2095">
        <v>6481</v>
      </c>
      <c r="F2095" s="9" t="s">
        <v>10</v>
      </c>
      <c r="G2095" s="9" t="s">
        <v>20</v>
      </c>
      <c r="H2095" s="9" t="s">
        <v>11</v>
      </c>
      <c r="I2095" s="9" t="str">
        <f>IF(AND(Table1_2[[#This Row],[Credit_History]]="Poor",Table1_2[[#This Row],[Loan_Amount]]&lt;50000),"HIGH RISK","SAFE")</f>
        <v>HIGH RISK</v>
      </c>
      <c r="J2095" s="10" t="str">
        <f>IF(Table1_2[[#This Row],[Loan_Status]]="pending","follow-up needed","done")</f>
        <v>done</v>
      </c>
      <c r="K20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96" spans="1:11">
      <c r="A2096" s="9" t="s">
        <v>2123</v>
      </c>
      <c r="B2096" s="9" t="s">
        <v>36</v>
      </c>
      <c r="C2096" s="9" t="s">
        <v>46</v>
      </c>
      <c r="D2096">
        <v>151227</v>
      </c>
      <c r="E2096">
        <v>98354</v>
      </c>
      <c r="F2096" s="9" t="s">
        <v>10</v>
      </c>
      <c r="G2096" s="9" t="s">
        <v>16</v>
      </c>
      <c r="H2096" s="9" t="s">
        <v>21</v>
      </c>
      <c r="I2096" s="9" t="str">
        <f>IF(AND(Table1_2[[#This Row],[Credit_History]]="Poor",Table1_2[[#This Row],[Loan_Amount]]&lt;50000),"HIGH RISK","SAFE")</f>
        <v>SAFE</v>
      </c>
      <c r="J2096" s="10" t="str">
        <f>IF(Table1_2[[#This Row],[Loan_Status]]="pending","follow-up needed","done")</f>
        <v>done</v>
      </c>
      <c r="K20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97" spans="1:11">
      <c r="A2097" s="9" t="s">
        <v>2124</v>
      </c>
      <c r="B2097" s="9" t="s">
        <v>36</v>
      </c>
      <c r="C2097" s="9" t="s">
        <v>14</v>
      </c>
      <c r="D2097">
        <v>90716</v>
      </c>
      <c r="E2097">
        <v>47653</v>
      </c>
      <c r="F2097" s="9" t="s">
        <v>10</v>
      </c>
      <c r="G2097" s="9" t="s">
        <v>20</v>
      </c>
      <c r="H2097" s="9" t="s">
        <v>17</v>
      </c>
      <c r="I2097" s="9" t="str">
        <f>IF(AND(Table1_2[[#This Row],[Credit_History]]="Poor",Table1_2[[#This Row],[Loan_Amount]]&lt;50000),"HIGH RISK","SAFE")</f>
        <v>HIGH RISK</v>
      </c>
      <c r="J2097" s="10" t="str">
        <f>IF(Table1_2[[#This Row],[Loan_Status]]="pending","follow-up needed","done")</f>
        <v>done</v>
      </c>
      <c r="K20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98" spans="1:11">
      <c r="A2098" s="9" t="s">
        <v>2125</v>
      </c>
      <c r="B2098" s="9" t="s">
        <v>36</v>
      </c>
      <c r="C2098" s="9" t="s">
        <v>11579</v>
      </c>
      <c r="D2098">
        <v>16875</v>
      </c>
      <c r="E2098">
        <v>22324</v>
      </c>
      <c r="F2098" s="9" t="s">
        <v>15</v>
      </c>
      <c r="G2098" s="9" t="s">
        <v>24</v>
      </c>
      <c r="H2098" s="9" t="s">
        <v>11</v>
      </c>
      <c r="I2098" s="9" t="str">
        <f>IF(AND(Table1_2[[#This Row],[Credit_History]]="Poor",Table1_2[[#This Row],[Loan_Amount]]&lt;50000),"HIGH RISK","SAFE")</f>
        <v>SAFE</v>
      </c>
      <c r="J2098" s="10" t="str">
        <f>IF(Table1_2[[#This Row],[Loan_Status]]="pending","follow-up needed","done")</f>
        <v>follow-up needed</v>
      </c>
      <c r="K20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099" spans="1:11">
      <c r="A2099" s="9" t="s">
        <v>2126</v>
      </c>
      <c r="B2099" s="9" t="s">
        <v>36</v>
      </c>
      <c r="C2099" s="9" t="s">
        <v>46</v>
      </c>
      <c r="D2099">
        <v>107964</v>
      </c>
      <c r="E2099">
        <v>69212</v>
      </c>
      <c r="F2099" s="9" t="s">
        <v>10</v>
      </c>
      <c r="G2099" s="9" t="s">
        <v>20</v>
      </c>
      <c r="H2099" s="9" t="s">
        <v>11</v>
      </c>
      <c r="I2099" s="9" t="str">
        <f>IF(AND(Table1_2[[#This Row],[Credit_History]]="Poor",Table1_2[[#This Row],[Loan_Amount]]&lt;50000),"HIGH RISK","SAFE")</f>
        <v>SAFE</v>
      </c>
      <c r="J2099" s="10" t="str">
        <f>IF(Table1_2[[#This Row],[Loan_Status]]="pending","follow-up needed","done")</f>
        <v>done</v>
      </c>
      <c r="K20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00" spans="1:11">
      <c r="A2100" s="9" t="s">
        <v>2127</v>
      </c>
      <c r="B2100" s="9" t="s">
        <v>19</v>
      </c>
      <c r="C2100" s="9" t="s">
        <v>14</v>
      </c>
      <c r="D2100">
        <v>173458</v>
      </c>
      <c r="E2100">
        <v>41499</v>
      </c>
      <c r="F2100" s="9" t="s">
        <v>10</v>
      </c>
      <c r="G2100" s="9" t="s">
        <v>24</v>
      </c>
      <c r="H2100" s="9" t="s">
        <v>21</v>
      </c>
      <c r="I2100" s="9" t="str">
        <f>IF(AND(Table1_2[[#This Row],[Credit_History]]="Poor",Table1_2[[#This Row],[Loan_Amount]]&lt;50000),"HIGH RISK","SAFE")</f>
        <v>HIGH RISK</v>
      </c>
      <c r="J2100" s="10" t="str">
        <f>IF(Table1_2[[#This Row],[Loan_Status]]="pending","follow-up needed","done")</f>
        <v>follow-up needed</v>
      </c>
      <c r="K21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01" spans="1:11">
      <c r="A2101" s="9" t="s">
        <v>2128</v>
      </c>
      <c r="B2101" s="9" t="s">
        <v>120</v>
      </c>
      <c r="C2101" s="9" t="s">
        <v>11579</v>
      </c>
      <c r="D2101">
        <v>94426</v>
      </c>
      <c r="E2101">
        <v>60750</v>
      </c>
      <c r="F2101" s="9" t="s">
        <v>10</v>
      </c>
      <c r="G2101" s="9" t="s">
        <v>11578</v>
      </c>
      <c r="H2101" s="9" t="s">
        <v>31</v>
      </c>
      <c r="I2101" s="9" t="str">
        <f>IF(AND(Table1_2[[#This Row],[Credit_History]]="Poor",Table1_2[[#This Row],[Loan_Amount]]&lt;50000),"HIGH RISK","SAFE")</f>
        <v>SAFE</v>
      </c>
      <c r="J2101" s="10" t="str">
        <f>IF(Table1_2[[#This Row],[Loan_Status]]="pending","follow-up needed","done")</f>
        <v>follow-up needed</v>
      </c>
      <c r="K21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02" spans="1:11">
      <c r="A2102" s="9" t="s">
        <v>2129</v>
      </c>
      <c r="B2102" s="9" t="s">
        <v>36</v>
      </c>
      <c r="C2102" s="9" t="s">
        <v>46</v>
      </c>
      <c r="D2102">
        <v>118766</v>
      </c>
      <c r="E2102">
        <v>67736</v>
      </c>
      <c r="F2102" s="9" t="s">
        <v>10</v>
      </c>
      <c r="G2102" s="9" t="s">
        <v>24</v>
      </c>
      <c r="H2102" s="9" t="s">
        <v>11</v>
      </c>
      <c r="I2102" s="9" t="str">
        <f>IF(AND(Table1_2[[#This Row],[Credit_History]]="Poor",Table1_2[[#This Row],[Loan_Amount]]&lt;50000),"HIGH RISK","SAFE")</f>
        <v>SAFE</v>
      </c>
      <c r="J2102" s="10" t="str">
        <f>IF(Table1_2[[#This Row],[Loan_Status]]="pending","follow-up needed","done")</f>
        <v>follow-up needed</v>
      </c>
      <c r="K21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03" spans="1:11">
      <c r="A2103" s="9" t="s">
        <v>2130</v>
      </c>
      <c r="B2103" s="9" t="s">
        <v>36</v>
      </c>
      <c r="C2103" s="9" t="s">
        <v>46</v>
      </c>
      <c r="D2103">
        <v>18404</v>
      </c>
      <c r="E2103">
        <v>73430</v>
      </c>
      <c r="F2103" s="9" t="s">
        <v>15</v>
      </c>
      <c r="G2103" s="9" t="s">
        <v>11578</v>
      </c>
      <c r="H2103" s="9" t="s">
        <v>31</v>
      </c>
      <c r="I2103" s="9" t="str">
        <f>IF(AND(Table1_2[[#This Row],[Credit_History]]="Poor",Table1_2[[#This Row],[Loan_Amount]]&lt;50000),"HIGH RISK","SAFE")</f>
        <v>SAFE</v>
      </c>
      <c r="J2103" s="10" t="str">
        <f>IF(Table1_2[[#This Row],[Loan_Status]]="pending","follow-up needed","done")</f>
        <v>follow-up needed</v>
      </c>
      <c r="K21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04" spans="1:11">
      <c r="A2104" s="9" t="s">
        <v>2131</v>
      </c>
      <c r="B2104" s="9" t="s">
        <v>68</v>
      </c>
      <c r="C2104" s="9" t="s">
        <v>14</v>
      </c>
      <c r="D2104">
        <v>112359</v>
      </c>
      <c r="E2104">
        <v>58379</v>
      </c>
      <c r="F2104" s="9" t="s">
        <v>10</v>
      </c>
      <c r="G2104" s="9" t="s">
        <v>11578</v>
      </c>
      <c r="H2104" s="9" t="s">
        <v>21</v>
      </c>
      <c r="I2104" s="9" t="str">
        <f>IF(AND(Table1_2[[#This Row],[Credit_History]]="Poor",Table1_2[[#This Row],[Loan_Amount]]&lt;50000),"HIGH RISK","SAFE")</f>
        <v>SAFE</v>
      </c>
      <c r="J2104" s="10" t="str">
        <f>IF(Table1_2[[#This Row],[Loan_Status]]="pending","follow-up needed","done")</f>
        <v>follow-up needed</v>
      </c>
      <c r="K21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05" spans="1:11">
      <c r="A2105" s="9" t="s">
        <v>2132</v>
      </c>
      <c r="B2105" s="9" t="s">
        <v>36</v>
      </c>
      <c r="C2105" s="9" t="s">
        <v>14</v>
      </c>
      <c r="D2105">
        <v>175957</v>
      </c>
      <c r="E2105">
        <v>82355</v>
      </c>
      <c r="F2105" s="9" t="s">
        <v>10</v>
      </c>
      <c r="G2105" s="9" t="s">
        <v>20</v>
      </c>
      <c r="H2105" s="9" t="s">
        <v>21</v>
      </c>
      <c r="I2105" s="9" t="str">
        <f>IF(AND(Table1_2[[#This Row],[Credit_History]]="Poor",Table1_2[[#This Row],[Loan_Amount]]&lt;50000),"HIGH RISK","SAFE")</f>
        <v>SAFE</v>
      </c>
      <c r="J2105" s="10" t="str">
        <f>IF(Table1_2[[#This Row],[Loan_Status]]="pending","follow-up needed","done")</f>
        <v>done</v>
      </c>
      <c r="K21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06" spans="1:11">
      <c r="A2106" s="9" t="s">
        <v>2133</v>
      </c>
      <c r="B2106" s="9" t="s">
        <v>19</v>
      </c>
      <c r="C2106" s="9" t="s">
        <v>46</v>
      </c>
      <c r="D2106">
        <v>186812</v>
      </c>
      <c r="E2106">
        <v>23689</v>
      </c>
      <c r="F2106" s="9" t="s">
        <v>10</v>
      </c>
      <c r="G2106" s="9" t="s">
        <v>24</v>
      </c>
      <c r="H2106" s="9" t="s">
        <v>11</v>
      </c>
      <c r="I2106" s="9" t="str">
        <f>IF(AND(Table1_2[[#This Row],[Credit_History]]="Poor",Table1_2[[#This Row],[Loan_Amount]]&lt;50000),"HIGH RISK","SAFE")</f>
        <v>HIGH RISK</v>
      </c>
      <c r="J2106" s="10" t="str">
        <f>IF(Table1_2[[#This Row],[Loan_Status]]="pending","follow-up needed","done")</f>
        <v>follow-up needed</v>
      </c>
      <c r="K21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07" spans="1:11">
      <c r="A2107" s="9" t="s">
        <v>2134</v>
      </c>
      <c r="B2107" s="9" t="s">
        <v>5032</v>
      </c>
      <c r="C2107" s="9" t="s">
        <v>11579</v>
      </c>
      <c r="D2107">
        <v>69570</v>
      </c>
      <c r="E2107">
        <v>84526</v>
      </c>
      <c r="F2107" s="9" t="s">
        <v>10</v>
      </c>
      <c r="G2107" s="9" t="s">
        <v>20</v>
      </c>
      <c r="H2107" s="9" t="s">
        <v>11</v>
      </c>
      <c r="I2107" s="9" t="str">
        <f>IF(AND(Table1_2[[#This Row],[Credit_History]]="Poor",Table1_2[[#This Row],[Loan_Amount]]&lt;50000),"HIGH RISK","SAFE")</f>
        <v>SAFE</v>
      </c>
      <c r="J2107" s="10" t="str">
        <f>IF(Table1_2[[#This Row],[Loan_Status]]="pending","follow-up needed","done")</f>
        <v>done</v>
      </c>
      <c r="K21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08" spans="1:11">
      <c r="A2108" s="9" t="s">
        <v>2135</v>
      </c>
      <c r="B2108" s="9" t="s">
        <v>19</v>
      </c>
      <c r="C2108" s="9" t="s">
        <v>11579</v>
      </c>
      <c r="D2108">
        <v>186672</v>
      </c>
      <c r="E2108">
        <v>36947</v>
      </c>
      <c r="F2108" s="9" t="s">
        <v>10</v>
      </c>
      <c r="G2108" s="9" t="s">
        <v>11578</v>
      </c>
      <c r="H2108" s="9" t="s">
        <v>11</v>
      </c>
      <c r="I2108" s="9" t="str">
        <f>IF(AND(Table1_2[[#This Row],[Credit_History]]="Poor",Table1_2[[#This Row],[Loan_Amount]]&lt;50000),"HIGH RISK","SAFE")</f>
        <v>HIGH RISK</v>
      </c>
      <c r="J2108" s="10" t="str">
        <f>IF(Table1_2[[#This Row],[Loan_Status]]="pending","follow-up needed","done")</f>
        <v>follow-up needed</v>
      </c>
      <c r="K21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09" spans="1:11">
      <c r="A2109" s="9" t="s">
        <v>2136</v>
      </c>
      <c r="B2109" s="9" t="s">
        <v>19</v>
      </c>
      <c r="C2109" s="9" t="s">
        <v>11579</v>
      </c>
      <c r="D2109">
        <v>17676</v>
      </c>
      <c r="E2109">
        <v>41051</v>
      </c>
      <c r="F2109" s="9" t="s">
        <v>10</v>
      </c>
      <c r="G2109" s="9" t="s">
        <v>20</v>
      </c>
      <c r="H2109" s="9" t="s">
        <v>11</v>
      </c>
      <c r="I2109" s="9" t="str">
        <f>IF(AND(Table1_2[[#This Row],[Credit_History]]="Poor",Table1_2[[#This Row],[Loan_Amount]]&lt;50000),"HIGH RISK","SAFE")</f>
        <v>HIGH RISK</v>
      </c>
      <c r="J2109" s="10" t="str">
        <f>IF(Table1_2[[#This Row],[Loan_Status]]="pending","follow-up needed","done")</f>
        <v>done</v>
      </c>
      <c r="K21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10" spans="1:11">
      <c r="A2110" s="9" t="s">
        <v>2137</v>
      </c>
      <c r="B2110" s="9" t="s">
        <v>36</v>
      </c>
      <c r="C2110" s="9" t="s">
        <v>14</v>
      </c>
      <c r="D2110">
        <v>112821</v>
      </c>
      <c r="E2110">
        <v>43038</v>
      </c>
      <c r="F2110" s="9" t="s">
        <v>10</v>
      </c>
      <c r="G2110" s="9" t="s">
        <v>11578</v>
      </c>
      <c r="H2110" s="9" t="s">
        <v>31</v>
      </c>
      <c r="I2110" s="9" t="str">
        <f>IF(AND(Table1_2[[#This Row],[Credit_History]]="Poor",Table1_2[[#This Row],[Loan_Amount]]&lt;50000),"HIGH RISK","SAFE")</f>
        <v>HIGH RISK</v>
      </c>
      <c r="J2110" s="10" t="str">
        <f>IF(Table1_2[[#This Row],[Loan_Status]]="pending","follow-up needed","done")</f>
        <v>follow-up needed</v>
      </c>
      <c r="K21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11" spans="1:11">
      <c r="A2111" s="9" t="s">
        <v>2138</v>
      </c>
      <c r="B2111" s="9" t="s">
        <v>36</v>
      </c>
      <c r="C2111" s="9" t="s">
        <v>14</v>
      </c>
      <c r="D2111">
        <v>132871</v>
      </c>
      <c r="E2111">
        <v>30113</v>
      </c>
      <c r="F2111" s="9" t="s">
        <v>10</v>
      </c>
      <c r="G2111" s="9" t="s">
        <v>16</v>
      </c>
      <c r="H2111" s="9" t="s">
        <v>17</v>
      </c>
      <c r="I2111" s="9" t="str">
        <f>IF(AND(Table1_2[[#This Row],[Credit_History]]="Poor",Table1_2[[#This Row],[Loan_Amount]]&lt;50000),"HIGH RISK","SAFE")</f>
        <v>HIGH RISK</v>
      </c>
      <c r="J2111" s="10" t="str">
        <f>IF(Table1_2[[#This Row],[Loan_Status]]="pending","follow-up needed","done")</f>
        <v>done</v>
      </c>
      <c r="K21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12" spans="1:11">
      <c r="A2112" s="9" t="s">
        <v>2139</v>
      </c>
      <c r="B2112" s="9" t="s">
        <v>5032</v>
      </c>
      <c r="C2112" s="9" t="s">
        <v>9</v>
      </c>
      <c r="D2112">
        <v>110366</v>
      </c>
      <c r="E2112">
        <v>72190</v>
      </c>
      <c r="F2112" s="9" t="s">
        <v>10</v>
      </c>
      <c r="G2112" s="9" t="s">
        <v>16</v>
      </c>
      <c r="H2112" s="9" t="s">
        <v>21</v>
      </c>
      <c r="I2112" s="9" t="str">
        <f>IF(AND(Table1_2[[#This Row],[Credit_History]]="Poor",Table1_2[[#This Row],[Loan_Amount]]&lt;50000),"HIGH RISK","SAFE")</f>
        <v>SAFE</v>
      </c>
      <c r="J2112" s="10" t="str">
        <f>IF(Table1_2[[#This Row],[Loan_Status]]="pending","follow-up needed","done")</f>
        <v>done</v>
      </c>
      <c r="K21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13" spans="1:11">
      <c r="A2113" s="9" t="s">
        <v>2140</v>
      </c>
      <c r="B2113" s="9" t="s">
        <v>19</v>
      </c>
      <c r="C2113" s="9" t="s">
        <v>11579</v>
      </c>
      <c r="D2113">
        <v>77507</v>
      </c>
      <c r="E2113">
        <v>19710</v>
      </c>
      <c r="F2113" s="9" t="s">
        <v>10</v>
      </c>
      <c r="G2113" s="9" t="s">
        <v>24</v>
      </c>
      <c r="H2113" s="9" t="s">
        <v>17</v>
      </c>
      <c r="I2113" s="9" t="str">
        <f>IF(AND(Table1_2[[#This Row],[Credit_History]]="Poor",Table1_2[[#This Row],[Loan_Amount]]&lt;50000),"HIGH RISK","SAFE")</f>
        <v>HIGH RISK</v>
      </c>
      <c r="J2113" s="10" t="str">
        <f>IF(Table1_2[[#This Row],[Loan_Status]]="pending","follow-up needed","done")</f>
        <v>follow-up needed</v>
      </c>
      <c r="K21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14" spans="1:11">
      <c r="A2114" s="9" t="s">
        <v>2141</v>
      </c>
      <c r="B2114" s="9" t="s">
        <v>19</v>
      </c>
      <c r="C2114" s="9" t="s">
        <v>9</v>
      </c>
      <c r="D2114">
        <v>152871</v>
      </c>
      <c r="E2114">
        <v>60756</v>
      </c>
      <c r="F2114" s="9" t="s">
        <v>10</v>
      </c>
      <c r="G2114" s="9" t="s">
        <v>11578</v>
      </c>
      <c r="H2114" s="9" t="s">
        <v>11</v>
      </c>
      <c r="I2114" s="9" t="str">
        <f>IF(AND(Table1_2[[#This Row],[Credit_History]]="Poor",Table1_2[[#This Row],[Loan_Amount]]&lt;50000),"HIGH RISK","SAFE")</f>
        <v>SAFE</v>
      </c>
      <c r="J2114" s="10" t="str">
        <f>IF(Table1_2[[#This Row],[Loan_Status]]="pending","follow-up needed","done")</f>
        <v>follow-up needed</v>
      </c>
      <c r="K21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15" spans="1:11">
      <c r="A2115" s="9" t="s">
        <v>2142</v>
      </c>
      <c r="B2115" s="9" t="s">
        <v>36</v>
      </c>
      <c r="C2115" s="9" t="s">
        <v>11579</v>
      </c>
      <c r="D2115">
        <v>60126</v>
      </c>
      <c r="E2115">
        <v>89709</v>
      </c>
      <c r="F2115" s="9" t="s">
        <v>15</v>
      </c>
      <c r="G2115" s="9" t="s">
        <v>24</v>
      </c>
      <c r="H2115" s="9" t="s">
        <v>11</v>
      </c>
      <c r="I2115" s="9" t="str">
        <f>IF(AND(Table1_2[[#This Row],[Credit_History]]="Poor",Table1_2[[#This Row],[Loan_Amount]]&lt;50000),"HIGH RISK","SAFE")</f>
        <v>SAFE</v>
      </c>
      <c r="J2115" s="10" t="str">
        <f>IF(Table1_2[[#This Row],[Loan_Status]]="pending","follow-up needed","done")</f>
        <v>follow-up needed</v>
      </c>
      <c r="K21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16" spans="1:11">
      <c r="A2116" s="9" t="s">
        <v>2143</v>
      </c>
      <c r="B2116" s="9" t="s">
        <v>19</v>
      </c>
      <c r="C2116" s="9" t="s">
        <v>9</v>
      </c>
      <c r="D2116">
        <v>38676</v>
      </c>
      <c r="E2116">
        <v>74047</v>
      </c>
      <c r="F2116" s="9" t="s">
        <v>10</v>
      </c>
      <c r="G2116" s="9" t="s">
        <v>20</v>
      </c>
      <c r="H2116" s="9" t="s">
        <v>31</v>
      </c>
      <c r="I2116" s="9" t="str">
        <f>IF(AND(Table1_2[[#This Row],[Credit_History]]="Poor",Table1_2[[#This Row],[Loan_Amount]]&lt;50000),"HIGH RISK","SAFE")</f>
        <v>SAFE</v>
      </c>
      <c r="J2116" s="10" t="str">
        <f>IF(Table1_2[[#This Row],[Loan_Status]]="pending","follow-up needed","done")</f>
        <v>done</v>
      </c>
      <c r="K21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17" spans="1:11">
      <c r="A2117" s="9" t="s">
        <v>2144</v>
      </c>
      <c r="B2117" s="9" t="s">
        <v>19</v>
      </c>
      <c r="C2117" s="9" t="s">
        <v>11579</v>
      </c>
      <c r="D2117">
        <v>177257</v>
      </c>
      <c r="E2117">
        <v>63237</v>
      </c>
      <c r="F2117" s="9" t="s">
        <v>10</v>
      </c>
      <c r="G2117" s="9" t="s">
        <v>24</v>
      </c>
      <c r="H2117" s="9" t="s">
        <v>11</v>
      </c>
      <c r="I2117" s="9" t="str">
        <f>IF(AND(Table1_2[[#This Row],[Credit_History]]="Poor",Table1_2[[#This Row],[Loan_Amount]]&lt;50000),"HIGH RISK","SAFE")</f>
        <v>SAFE</v>
      </c>
      <c r="J2117" s="10" t="str">
        <f>IF(Table1_2[[#This Row],[Loan_Status]]="pending","follow-up needed","done")</f>
        <v>follow-up needed</v>
      </c>
      <c r="K21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18" spans="1:11">
      <c r="A2118" s="9" t="s">
        <v>2145</v>
      </c>
      <c r="B2118" s="9" t="s">
        <v>5032</v>
      </c>
      <c r="C2118" s="9" t="s">
        <v>11579</v>
      </c>
      <c r="D2118">
        <v>115194</v>
      </c>
      <c r="E2118">
        <v>94906</v>
      </c>
      <c r="F2118" s="9" t="s">
        <v>15</v>
      </c>
      <c r="G2118" s="9" t="s">
        <v>16</v>
      </c>
      <c r="H2118" s="9" t="s">
        <v>11</v>
      </c>
      <c r="I2118" s="9" t="str">
        <f>IF(AND(Table1_2[[#This Row],[Credit_History]]="Poor",Table1_2[[#This Row],[Loan_Amount]]&lt;50000),"HIGH RISK","SAFE")</f>
        <v>SAFE</v>
      </c>
      <c r="J2118" s="10" t="str">
        <f>IF(Table1_2[[#This Row],[Loan_Status]]="pending","follow-up needed","done")</f>
        <v>done</v>
      </c>
      <c r="K211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119" spans="1:11">
      <c r="A2119" s="9" t="s">
        <v>2146</v>
      </c>
      <c r="B2119" s="9" t="s">
        <v>5032</v>
      </c>
      <c r="C2119" s="9" t="s">
        <v>46</v>
      </c>
      <c r="D2119">
        <v>198869</v>
      </c>
      <c r="E2119">
        <v>58360</v>
      </c>
      <c r="F2119" s="9" t="s">
        <v>10</v>
      </c>
      <c r="G2119" s="9" t="s">
        <v>16</v>
      </c>
      <c r="H2119" s="9" t="s">
        <v>11</v>
      </c>
      <c r="I2119" s="9" t="str">
        <f>IF(AND(Table1_2[[#This Row],[Credit_History]]="Poor",Table1_2[[#This Row],[Loan_Amount]]&lt;50000),"HIGH RISK","SAFE")</f>
        <v>SAFE</v>
      </c>
      <c r="J2119" s="10" t="str">
        <f>IF(Table1_2[[#This Row],[Loan_Status]]="pending","follow-up needed","done")</f>
        <v>done</v>
      </c>
      <c r="K21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20" spans="1:11">
      <c r="A2120" s="9" t="s">
        <v>2147</v>
      </c>
      <c r="B2120" s="9" t="s">
        <v>19</v>
      </c>
      <c r="C2120" s="9" t="s">
        <v>9</v>
      </c>
      <c r="D2120">
        <v>63548</v>
      </c>
      <c r="E2120">
        <v>53659</v>
      </c>
      <c r="F2120" s="9" t="s">
        <v>10</v>
      </c>
      <c r="G2120" s="9" t="s">
        <v>11578</v>
      </c>
      <c r="H2120" s="9" t="s">
        <v>11</v>
      </c>
      <c r="I2120" s="9" t="str">
        <f>IF(AND(Table1_2[[#This Row],[Credit_History]]="Poor",Table1_2[[#This Row],[Loan_Amount]]&lt;50000),"HIGH RISK","SAFE")</f>
        <v>SAFE</v>
      </c>
      <c r="J2120" s="10" t="str">
        <f>IF(Table1_2[[#This Row],[Loan_Status]]="pending","follow-up needed","done")</f>
        <v>follow-up needed</v>
      </c>
      <c r="K21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21" spans="1:11">
      <c r="A2121" s="9" t="s">
        <v>2148</v>
      </c>
      <c r="B2121" s="9" t="s">
        <v>36</v>
      </c>
      <c r="C2121" s="9" t="s">
        <v>46</v>
      </c>
      <c r="D2121">
        <v>148770</v>
      </c>
      <c r="E2121">
        <v>11896</v>
      </c>
      <c r="F2121" s="9" t="s">
        <v>10</v>
      </c>
      <c r="G2121" s="9" t="s">
        <v>24</v>
      </c>
      <c r="H2121" s="9" t="s">
        <v>11</v>
      </c>
      <c r="I2121" s="9" t="str">
        <f>IF(AND(Table1_2[[#This Row],[Credit_History]]="Poor",Table1_2[[#This Row],[Loan_Amount]]&lt;50000),"HIGH RISK","SAFE")</f>
        <v>HIGH RISK</v>
      </c>
      <c r="J2121" s="10" t="str">
        <f>IF(Table1_2[[#This Row],[Loan_Status]]="pending","follow-up needed","done")</f>
        <v>follow-up needed</v>
      </c>
      <c r="K21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22" spans="1:11">
      <c r="A2122" s="9" t="s">
        <v>2149</v>
      </c>
      <c r="B2122" s="9" t="s">
        <v>36</v>
      </c>
      <c r="C2122" s="9" t="s">
        <v>14</v>
      </c>
      <c r="D2122">
        <v>82661</v>
      </c>
      <c r="E2122">
        <v>99159</v>
      </c>
      <c r="F2122" s="9" t="s">
        <v>15</v>
      </c>
      <c r="G2122" s="9" t="s">
        <v>20</v>
      </c>
      <c r="H2122" s="9" t="s">
        <v>31</v>
      </c>
      <c r="I2122" s="9" t="str">
        <f>IF(AND(Table1_2[[#This Row],[Credit_History]]="Poor",Table1_2[[#This Row],[Loan_Amount]]&lt;50000),"HIGH RISK","SAFE")</f>
        <v>SAFE</v>
      </c>
      <c r="J2122" s="10" t="str">
        <f>IF(Table1_2[[#This Row],[Loan_Status]]="pending","follow-up needed","done")</f>
        <v>done</v>
      </c>
      <c r="K21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23" spans="1:11">
      <c r="A2123" s="9" t="s">
        <v>2150</v>
      </c>
      <c r="B2123" s="9" t="s">
        <v>5032</v>
      </c>
      <c r="C2123" s="9" t="s">
        <v>9</v>
      </c>
      <c r="D2123">
        <v>170982</v>
      </c>
      <c r="E2123">
        <v>88850</v>
      </c>
      <c r="F2123" s="9" t="s">
        <v>15</v>
      </c>
      <c r="G2123" s="9" t="s">
        <v>16</v>
      </c>
      <c r="H2123" s="9" t="s">
        <v>17</v>
      </c>
      <c r="I2123" s="9" t="str">
        <f>IF(AND(Table1_2[[#This Row],[Credit_History]]="Poor",Table1_2[[#This Row],[Loan_Amount]]&lt;50000),"HIGH RISK","SAFE")</f>
        <v>SAFE</v>
      </c>
      <c r="J2123" s="10" t="str">
        <f>IF(Table1_2[[#This Row],[Loan_Status]]="pending","follow-up needed","done")</f>
        <v>done</v>
      </c>
      <c r="K212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124" spans="1:11">
      <c r="A2124" s="9" t="s">
        <v>2151</v>
      </c>
      <c r="B2124" s="9" t="s">
        <v>19</v>
      </c>
      <c r="C2124" s="9" t="s">
        <v>11579</v>
      </c>
      <c r="D2124">
        <v>63879</v>
      </c>
      <c r="E2124">
        <v>61905</v>
      </c>
      <c r="F2124" s="9" t="s">
        <v>10</v>
      </c>
      <c r="G2124" s="9" t="s">
        <v>20</v>
      </c>
      <c r="H2124" s="9" t="s">
        <v>11</v>
      </c>
      <c r="I2124" s="9" t="str">
        <f>IF(AND(Table1_2[[#This Row],[Credit_History]]="Poor",Table1_2[[#This Row],[Loan_Amount]]&lt;50000),"HIGH RISK","SAFE")</f>
        <v>SAFE</v>
      </c>
      <c r="J2124" s="10" t="str">
        <f>IF(Table1_2[[#This Row],[Loan_Status]]="pending","follow-up needed","done")</f>
        <v>done</v>
      </c>
      <c r="K21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25" spans="1:11">
      <c r="A2125" s="9" t="s">
        <v>2152</v>
      </c>
      <c r="B2125" s="9" t="s">
        <v>19</v>
      </c>
      <c r="C2125" s="9" t="s">
        <v>11579</v>
      </c>
      <c r="D2125">
        <v>55703</v>
      </c>
      <c r="E2125">
        <v>53607</v>
      </c>
      <c r="F2125" s="9" t="s">
        <v>10</v>
      </c>
      <c r="G2125" s="9" t="s">
        <v>16</v>
      </c>
      <c r="H2125" s="9" t="s">
        <v>11</v>
      </c>
      <c r="I2125" s="9" t="str">
        <f>IF(AND(Table1_2[[#This Row],[Credit_History]]="Poor",Table1_2[[#This Row],[Loan_Amount]]&lt;50000),"HIGH RISK","SAFE")</f>
        <v>SAFE</v>
      </c>
      <c r="J2125" s="10" t="str">
        <f>IF(Table1_2[[#This Row],[Loan_Status]]="pending","follow-up needed","done")</f>
        <v>done</v>
      </c>
      <c r="K21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26" spans="1:11">
      <c r="A2126" s="9" t="s">
        <v>2153</v>
      </c>
      <c r="B2126" s="9" t="s">
        <v>36</v>
      </c>
      <c r="C2126" s="9" t="s">
        <v>11579</v>
      </c>
      <c r="D2126">
        <v>137070</v>
      </c>
      <c r="E2126">
        <v>12587</v>
      </c>
      <c r="F2126" s="9" t="s">
        <v>10</v>
      </c>
      <c r="G2126" s="9" t="s">
        <v>11578</v>
      </c>
      <c r="H2126" s="9" t="s">
        <v>21</v>
      </c>
      <c r="I2126" s="9" t="str">
        <f>IF(AND(Table1_2[[#This Row],[Credit_History]]="Poor",Table1_2[[#This Row],[Loan_Amount]]&lt;50000),"HIGH RISK","SAFE")</f>
        <v>HIGH RISK</v>
      </c>
      <c r="J2126" s="10" t="str">
        <f>IF(Table1_2[[#This Row],[Loan_Status]]="pending","follow-up needed","done")</f>
        <v>follow-up needed</v>
      </c>
      <c r="K21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27" spans="1:11">
      <c r="A2127" s="9" t="s">
        <v>2154</v>
      </c>
      <c r="B2127" s="9" t="s">
        <v>19</v>
      </c>
      <c r="C2127" s="9" t="s">
        <v>14</v>
      </c>
      <c r="D2127">
        <v>22014</v>
      </c>
      <c r="E2127">
        <v>18349</v>
      </c>
      <c r="F2127" s="9" t="s">
        <v>15</v>
      </c>
      <c r="G2127" s="9" t="s">
        <v>11578</v>
      </c>
      <c r="H2127" s="9" t="s">
        <v>11</v>
      </c>
      <c r="I2127" s="9" t="str">
        <f>IF(AND(Table1_2[[#This Row],[Credit_History]]="Poor",Table1_2[[#This Row],[Loan_Amount]]&lt;50000),"HIGH RISK","SAFE")</f>
        <v>SAFE</v>
      </c>
      <c r="J2127" s="10" t="str">
        <f>IF(Table1_2[[#This Row],[Loan_Status]]="pending","follow-up needed","done")</f>
        <v>follow-up needed</v>
      </c>
      <c r="K21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28" spans="1:11">
      <c r="A2128" s="9" t="s">
        <v>2155</v>
      </c>
      <c r="B2128" s="9" t="s">
        <v>5032</v>
      </c>
      <c r="C2128" s="9" t="s">
        <v>11579</v>
      </c>
      <c r="D2128">
        <v>119995</v>
      </c>
      <c r="E2128">
        <v>76046</v>
      </c>
      <c r="F2128" s="9" t="s">
        <v>15</v>
      </c>
      <c r="G2128" s="9" t="s">
        <v>24</v>
      </c>
      <c r="H2128" s="9" t="s">
        <v>31</v>
      </c>
      <c r="I2128" s="9" t="str">
        <f>IF(AND(Table1_2[[#This Row],[Credit_History]]="Poor",Table1_2[[#This Row],[Loan_Amount]]&lt;50000),"HIGH RISK","SAFE")</f>
        <v>SAFE</v>
      </c>
      <c r="J2128" s="10" t="str">
        <f>IF(Table1_2[[#This Row],[Loan_Status]]="pending","follow-up needed","done")</f>
        <v>follow-up needed</v>
      </c>
      <c r="K21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29" spans="1:11">
      <c r="A2129" s="9" t="s">
        <v>2156</v>
      </c>
      <c r="B2129" s="9" t="s">
        <v>5032</v>
      </c>
      <c r="C2129" s="9" t="s">
        <v>14</v>
      </c>
      <c r="D2129">
        <v>47506</v>
      </c>
      <c r="E2129">
        <v>98259</v>
      </c>
      <c r="F2129" s="9" t="s">
        <v>10</v>
      </c>
      <c r="G2129" s="9" t="s">
        <v>24</v>
      </c>
      <c r="H2129" s="9" t="s">
        <v>31</v>
      </c>
      <c r="I2129" s="9" t="str">
        <f>IF(AND(Table1_2[[#This Row],[Credit_History]]="Poor",Table1_2[[#This Row],[Loan_Amount]]&lt;50000),"HIGH RISK","SAFE")</f>
        <v>SAFE</v>
      </c>
      <c r="J2129" s="10" t="str">
        <f>IF(Table1_2[[#This Row],[Loan_Status]]="pending","follow-up needed","done")</f>
        <v>follow-up needed</v>
      </c>
      <c r="K21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30" spans="1:11">
      <c r="A2130" s="9" t="s">
        <v>2157</v>
      </c>
      <c r="B2130" s="9" t="s">
        <v>36</v>
      </c>
      <c r="C2130" s="9" t="s">
        <v>14</v>
      </c>
      <c r="D2130">
        <v>73954</v>
      </c>
      <c r="E2130">
        <v>46890</v>
      </c>
      <c r="F2130" s="9" t="s">
        <v>10</v>
      </c>
      <c r="G2130" s="9" t="s">
        <v>24</v>
      </c>
      <c r="H2130" s="9" t="s">
        <v>11</v>
      </c>
      <c r="I2130" s="9" t="str">
        <f>IF(AND(Table1_2[[#This Row],[Credit_History]]="Poor",Table1_2[[#This Row],[Loan_Amount]]&lt;50000),"HIGH RISK","SAFE")</f>
        <v>HIGH RISK</v>
      </c>
      <c r="J2130" s="10" t="str">
        <f>IF(Table1_2[[#This Row],[Loan_Status]]="pending","follow-up needed","done")</f>
        <v>follow-up needed</v>
      </c>
      <c r="K21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31" spans="1:11">
      <c r="A2131" s="9" t="s">
        <v>2158</v>
      </c>
      <c r="B2131" s="9" t="s">
        <v>36</v>
      </c>
      <c r="C2131" s="9" t="s">
        <v>11579</v>
      </c>
      <c r="D2131">
        <v>52630</v>
      </c>
      <c r="E2131">
        <v>14430</v>
      </c>
      <c r="F2131" s="9" t="s">
        <v>10</v>
      </c>
      <c r="G2131" s="9" t="s">
        <v>24</v>
      </c>
      <c r="H2131" s="9" t="s">
        <v>31</v>
      </c>
      <c r="I2131" s="9" t="str">
        <f>IF(AND(Table1_2[[#This Row],[Credit_History]]="Poor",Table1_2[[#This Row],[Loan_Amount]]&lt;50000),"HIGH RISK","SAFE")</f>
        <v>HIGH RISK</v>
      </c>
      <c r="J2131" s="10" t="str">
        <f>IF(Table1_2[[#This Row],[Loan_Status]]="pending","follow-up needed","done")</f>
        <v>follow-up needed</v>
      </c>
      <c r="K21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32" spans="1:11">
      <c r="A2132" s="9" t="s">
        <v>2159</v>
      </c>
      <c r="B2132" s="9" t="s">
        <v>36</v>
      </c>
      <c r="C2132" s="9" t="s">
        <v>46</v>
      </c>
      <c r="D2132">
        <v>109615</v>
      </c>
      <c r="E2132">
        <v>76530</v>
      </c>
      <c r="F2132" s="9" t="s">
        <v>10</v>
      </c>
      <c r="G2132" s="9" t="s">
        <v>11578</v>
      </c>
      <c r="H2132" s="9" t="s">
        <v>31</v>
      </c>
      <c r="I2132" s="9" t="str">
        <f>IF(AND(Table1_2[[#This Row],[Credit_History]]="Poor",Table1_2[[#This Row],[Loan_Amount]]&lt;50000),"HIGH RISK","SAFE")</f>
        <v>SAFE</v>
      </c>
      <c r="J2132" s="10" t="str">
        <f>IF(Table1_2[[#This Row],[Loan_Status]]="pending","follow-up needed","done")</f>
        <v>follow-up needed</v>
      </c>
      <c r="K21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33" spans="1:11">
      <c r="A2133" s="9" t="s">
        <v>2160</v>
      </c>
      <c r="B2133" s="9" t="s">
        <v>36</v>
      </c>
      <c r="C2133" s="9" t="s">
        <v>46</v>
      </c>
      <c r="D2133">
        <v>105195</v>
      </c>
      <c r="E2133">
        <v>58810</v>
      </c>
      <c r="F2133" s="9" t="s">
        <v>10</v>
      </c>
      <c r="G2133" s="9" t="s">
        <v>11578</v>
      </c>
      <c r="H2133" s="9" t="s">
        <v>11</v>
      </c>
      <c r="I2133" s="9" t="str">
        <f>IF(AND(Table1_2[[#This Row],[Credit_History]]="Poor",Table1_2[[#This Row],[Loan_Amount]]&lt;50000),"HIGH RISK","SAFE")</f>
        <v>SAFE</v>
      </c>
      <c r="J2133" s="10" t="str">
        <f>IF(Table1_2[[#This Row],[Loan_Status]]="pending","follow-up needed","done")</f>
        <v>follow-up needed</v>
      </c>
      <c r="K21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34" spans="1:11">
      <c r="A2134" s="9" t="s">
        <v>2161</v>
      </c>
      <c r="B2134" s="9" t="s">
        <v>36</v>
      </c>
      <c r="C2134" s="9" t="s">
        <v>14</v>
      </c>
      <c r="D2134">
        <v>44743</v>
      </c>
      <c r="E2134">
        <v>59153</v>
      </c>
      <c r="F2134" s="9" t="s">
        <v>10</v>
      </c>
      <c r="G2134" s="9" t="s">
        <v>11578</v>
      </c>
      <c r="H2134" s="9" t="s">
        <v>31</v>
      </c>
      <c r="I2134" s="9" t="str">
        <f>IF(AND(Table1_2[[#This Row],[Credit_History]]="Poor",Table1_2[[#This Row],[Loan_Amount]]&lt;50000),"HIGH RISK","SAFE")</f>
        <v>SAFE</v>
      </c>
      <c r="J2134" s="10" t="str">
        <f>IF(Table1_2[[#This Row],[Loan_Status]]="pending","follow-up needed","done")</f>
        <v>follow-up needed</v>
      </c>
      <c r="K21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35" spans="1:11">
      <c r="A2135" s="9" t="s">
        <v>2162</v>
      </c>
      <c r="B2135" s="9" t="s">
        <v>36</v>
      </c>
      <c r="C2135" s="9" t="s">
        <v>14</v>
      </c>
      <c r="D2135">
        <v>90223</v>
      </c>
      <c r="E2135">
        <v>45769</v>
      </c>
      <c r="F2135" s="9" t="s">
        <v>15</v>
      </c>
      <c r="G2135" s="9" t="s">
        <v>24</v>
      </c>
      <c r="H2135" s="9" t="s">
        <v>17</v>
      </c>
      <c r="I2135" s="9" t="str">
        <f>IF(AND(Table1_2[[#This Row],[Credit_History]]="Poor",Table1_2[[#This Row],[Loan_Amount]]&lt;50000),"HIGH RISK","SAFE")</f>
        <v>SAFE</v>
      </c>
      <c r="J2135" s="10" t="str">
        <f>IF(Table1_2[[#This Row],[Loan_Status]]="pending","follow-up needed","done")</f>
        <v>follow-up needed</v>
      </c>
      <c r="K21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36" spans="1:11">
      <c r="A2136" s="9" t="s">
        <v>2163</v>
      </c>
      <c r="B2136" s="9" t="s">
        <v>36</v>
      </c>
      <c r="C2136" s="9" t="s">
        <v>11579</v>
      </c>
      <c r="D2136">
        <v>116027</v>
      </c>
      <c r="E2136">
        <v>75161</v>
      </c>
      <c r="F2136" s="9" t="s">
        <v>10</v>
      </c>
      <c r="G2136" s="9" t="s">
        <v>16</v>
      </c>
      <c r="H2136" s="9" t="s">
        <v>21</v>
      </c>
      <c r="I2136" s="9" t="str">
        <f>IF(AND(Table1_2[[#This Row],[Credit_History]]="Poor",Table1_2[[#This Row],[Loan_Amount]]&lt;50000),"HIGH RISK","SAFE")</f>
        <v>SAFE</v>
      </c>
      <c r="J2136" s="10" t="str">
        <f>IF(Table1_2[[#This Row],[Loan_Status]]="pending","follow-up needed","done")</f>
        <v>done</v>
      </c>
      <c r="K21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37" spans="1:11">
      <c r="A2137" s="9" t="s">
        <v>2164</v>
      </c>
      <c r="B2137" s="9" t="s">
        <v>36</v>
      </c>
      <c r="C2137" s="9" t="s">
        <v>46</v>
      </c>
      <c r="D2137">
        <v>52515</v>
      </c>
      <c r="E2137">
        <v>22614</v>
      </c>
      <c r="F2137" s="9" t="s">
        <v>15</v>
      </c>
      <c r="G2137" s="9" t="s">
        <v>16</v>
      </c>
      <c r="H2137" s="9" t="s">
        <v>31</v>
      </c>
      <c r="I2137" s="9" t="str">
        <f>IF(AND(Table1_2[[#This Row],[Credit_History]]="Poor",Table1_2[[#This Row],[Loan_Amount]]&lt;50000),"HIGH RISK","SAFE")</f>
        <v>SAFE</v>
      </c>
      <c r="J2137" s="10" t="str">
        <f>IF(Table1_2[[#This Row],[Loan_Status]]="pending","follow-up needed","done")</f>
        <v>done</v>
      </c>
      <c r="K21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38" spans="1:11">
      <c r="A2138" s="9" t="s">
        <v>2165</v>
      </c>
      <c r="B2138" s="9" t="s">
        <v>19</v>
      </c>
      <c r="C2138" s="9" t="s">
        <v>11579</v>
      </c>
      <c r="D2138">
        <v>86675</v>
      </c>
      <c r="E2138">
        <v>93419</v>
      </c>
      <c r="F2138" s="9" t="s">
        <v>10</v>
      </c>
      <c r="G2138" s="9" t="s">
        <v>16</v>
      </c>
      <c r="H2138" s="9" t="s">
        <v>11</v>
      </c>
      <c r="I2138" s="9" t="str">
        <f>IF(AND(Table1_2[[#This Row],[Credit_History]]="Poor",Table1_2[[#This Row],[Loan_Amount]]&lt;50000),"HIGH RISK","SAFE")</f>
        <v>SAFE</v>
      </c>
      <c r="J2138" s="10" t="str">
        <f>IF(Table1_2[[#This Row],[Loan_Status]]="pending","follow-up needed","done")</f>
        <v>done</v>
      </c>
      <c r="K21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39" spans="1:11">
      <c r="A2139" s="9" t="s">
        <v>2166</v>
      </c>
      <c r="B2139" s="9" t="s">
        <v>19</v>
      </c>
      <c r="C2139" s="9" t="s">
        <v>14</v>
      </c>
      <c r="D2139">
        <v>110936</v>
      </c>
      <c r="E2139">
        <v>46612</v>
      </c>
      <c r="F2139" s="9" t="s">
        <v>10</v>
      </c>
      <c r="G2139" s="9" t="s">
        <v>20</v>
      </c>
      <c r="H2139" s="9" t="s">
        <v>17</v>
      </c>
      <c r="I2139" s="9" t="str">
        <f>IF(AND(Table1_2[[#This Row],[Credit_History]]="Poor",Table1_2[[#This Row],[Loan_Amount]]&lt;50000),"HIGH RISK","SAFE")</f>
        <v>HIGH RISK</v>
      </c>
      <c r="J2139" s="10" t="str">
        <f>IF(Table1_2[[#This Row],[Loan_Status]]="pending","follow-up needed","done")</f>
        <v>done</v>
      </c>
      <c r="K21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40" spans="1:11">
      <c r="A2140" s="9" t="s">
        <v>2167</v>
      </c>
      <c r="B2140" s="9" t="s">
        <v>19</v>
      </c>
      <c r="C2140" s="9" t="s">
        <v>9</v>
      </c>
      <c r="D2140">
        <v>96251</v>
      </c>
      <c r="E2140">
        <v>55859</v>
      </c>
      <c r="F2140" s="9" t="s">
        <v>10</v>
      </c>
      <c r="G2140" s="9" t="s">
        <v>11578</v>
      </c>
      <c r="H2140" s="9" t="s">
        <v>11</v>
      </c>
      <c r="I2140" s="9" t="str">
        <f>IF(AND(Table1_2[[#This Row],[Credit_History]]="Poor",Table1_2[[#This Row],[Loan_Amount]]&lt;50000),"HIGH RISK","SAFE")</f>
        <v>SAFE</v>
      </c>
      <c r="J2140" s="10" t="str">
        <f>IF(Table1_2[[#This Row],[Loan_Status]]="pending","follow-up needed","done")</f>
        <v>follow-up needed</v>
      </c>
      <c r="K21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41" spans="1:11">
      <c r="A2141" s="9" t="s">
        <v>2168</v>
      </c>
      <c r="B2141" s="9" t="s">
        <v>36</v>
      </c>
      <c r="C2141" s="9" t="s">
        <v>11579</v>
      </c>
      <c r="D2141">
        <v>120570</v>
      </c>
      <c r="E2141">
        <v>42693</v>
      </c>
      <c r="F2141" s="9" t="s">
        <v>10</v>
      </c>
      <c r="G2141" s="9" t="s">
        <v>16</v>
      </c>
      <c r="H2141" s="9" t="s">
        <v>11</v>
      </c>
      <c r="I2141" s="9" t="str">
        <f>IF(AND(Table1_2[[#This Row],[Credit_History]]="Poor",Table1_2[[#This Row],[Loan_Amount]]&lt;50000),"HIGH RISK","SAFE")</f>
        <v>HIGH RISK</v>
      </c>
      <c r="J2141" s="10" t="str">
        <f>IF(Table1_2[[#This Row],[Loan_Status]]="pending","follow-up needed","done")</f>
        <v>done</v>
      </c>
      <c r="K21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42" spans="1:11">
      <c r="A2142" s="9" t="s">
        <v>2169</v>
      </c>
      <c r="B2142" s="9" t="s">
        <v>19</v>
      </c>
      <c r="C2142" s="9" t="s">
        <v>11579</v>
      </c>
      <c r="D2142">
        <v>44020</v>
      </c>
      <c r="E2142">
        <v>26795</v>
      </c>
      <c r="F2142" s="9" t="s">
        <v>10</v>
      </c>
      <c r="G2142" s="9" t="s">
        <v>20</v>
      </c>
      <c r="H2142" s="9" t="s">
        <v>11</v>
      </c>
      <c r="I2142" s="9" t="str">
        <f>IF(AND(Table1_2[[#This Row],[Credit_History]]="Poor",Table1_2[[#This Row],[Loan_Amount]]&lt;50000),"HIGH RISK","SAFE")</f>
        <v>HIGH RISK</v>
      </c>
      <c r="J2142" s="10" t="str">
        <f>IF(Table1_2[[#This Row],[Loan_Status]]="pending","follow-up needed","done")</f>
        <v>done</v>
      </c>
      <c r="K21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43" spans="1:11">
      <c r="A2143" s="9" t="s">
        <v>2170</v>
      </c>
      <c r="B2143" s="9" t="s">
        <v>5032</v>
      </c>
      <c r="C2143" s="9" t="s">
        <v>46</v>
      </c>
      <c r="D2143">
        <v>112579</v>
      </c>
      <c r="E2143">
        <v>51576</v>
      </c>
      <c r="F2143" s="9" t="s">
        <v>15</v>
      </c>
      <c r="G2143" s="9" t="s">
        <v>24</v>
      </c>
      <c r="H2143" s="9" t="s">
        <v>17</v>
      </c>
      <c r="I2143" s="9" t="str">
        <f>IF(AND(Table1_2[[#This Row],[Credit_History]]="Poor",Table1_2[[#This Row],[Loan_Amount]]&lt;50000),"HIGH RISK","SAFE")</f>
        <v>SAFE</v>
      </c>
      <c r="J2143" s="10" t="str">
        <f>IF(Table1_2[[#This Row],[Loan_Status]]="pending","follow-up needed","done")</f>
        <v>follow-up needed</v>
      </c>
      <c r="K21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44" spans="1:11">
      <c r="A2144" s="9" t="s">
        <v>2171</v>
      </c>
      <c r="B2144" s="9" t="s">
        <v>5032</v>
      </c>
      <c r="C2144" s="9" t="s">
        <v>11579</v>
      </c>
      <c r="D2144">
        <v>124512</v>
      </c>
      <c r="E2144">
        <v>31353</v>
      </c>
      <c r="F2144" s="9" t="s">
        <v>15</v>
      </c>
      <c r="G2144" s="9" t="s">
        <v>20</v>
      </c>
      <c r="H2144" s="9" t="s">
        <v>17</v>
      </c>
      <c r="I2144" s="9" t="str">
        <f>IF(AND(Table1_2[[#This Row],[Credit_History]]="Poor",Table1_2[[#This Row],[Loan_Amount]]&lt;50000),"HIGH RISK","SAFE")</f>
        <v>SAFE</v>
      </c>
      <c r="J2144" s="10" t="str">
        <f>IF(Table1_2[[#This Row],[Loan_Status]]="pending","follow-up needed","done")</f>
        <v>done</v>
      </c>
      <c r="K21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45" spans="1:11">
      <c r="A2145" s="9" t="s">
        <v>2172</v>
      </c>
      <c r="B2145" s="9" t="s">
        <v>5032</v>
      </c>
      <c r="C2145" s="9" t="s">
        <v>46</v>
      </c>
      <c r="D2145">
        <v>133422</v>
      </c>
      <c r="E2145">
        <v>80288</v>
      </c>
      <c r="F2145" s="9" t="s">
        <v>10</v>
      </c>
      <c r="G2145" s="9" t="s">
        <v>16</v>
      </c>
      <c r="H2145" s="9" t="s">
        <v>31</v>
      </c>
      <c r="I2145" s="9" t="str">
        <f>IF(AND(Table1_2[[#This Row],[Credit_History]]="Poor",Table1_2[[#This Row],[Loan_Amount]]&lt;50000),"HIGH RISK","SAFE")</f>
        <v>SAFE</v>
      </c>
      <c r="J2145" s="10" t="str">
        <f>IF(Table1_2[[#This Row],[Loan_Status]]="pending","follow-up needed","done")</f>
        <v>done</v>
      </c>
      <c r="K21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46" spans="1:11">
      <c r="A2146" s="9" t="s">
        <v>2173</v>
      </c>
      <c r="B2146" s="9" t="s">
        <v>19</v>
      </c>
      <c r="C2146" s="9" t="s">
        <v>9</v>
      </c>
      <c r="D2146">
        <v>102998</v>
      </c>
      <c r="E2146">
        <v>29133</v>
      </c>
      <c r="F2146" s="9" t="s">
        <v>10</v>
      </c>
      <c r="G2146" s="9" t="s">
        <v>11578</v>
      </c>
      <c r="H2146" s="9" t="s">
        <v>31</v>
      </c>
      <c r="I2146" s="9" t="str">
        <f>IF(AND(Table1_2[[#This Row],[Credit_History]]="Poor",Table1_2[[#This Row],[Loan_Amount]]&lt;50000),"HIGH RISK","SAFE")</f>
        <v>HIGH RISK</v>
      </c>
      <c r="J2146" s="10" t="str">
        <f>IF(Table1_2[[#This Row],[Loan_Status]]="pending","follow-up needed","done")</f>
        <v>follow-up needed</v>
      </c>
      <c r="K21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47" spans="1:11">
      <c r="A2147" s="9" t="s">
        <v>2174</v>
      </c>
      <c r="B2147" s="9" t="s">
        <v>152</v>
      </c>
      <c r="C2147" s="9" t="s">
        <v>11579</v>
      </c>
      <c r="D2147">
        <v>94804</v>
      </c>
      <c r="E2147">
        <v>46899</v>
      </c>
      <c r="F2147" s="9" t="s">
        <v>10</v>
      </c>
      <c r="G2147" s="9" t="s">
        <v>20</v>
      </c>
      <c r="H2147" s="9" t="s">
        <v>21</v>
      </c>
      <c r="I2147" s="9" t="str">
        <f>IF(AND(Table1_2[[#This Row],[Credit_History]]="Poor",Table1_2[[#This Row],[Loan_Amount]]&lt;50000),"HIGH RISK","SAFE")</f>
        <v>HIGH RISK</v>
      </c>
      <c r="J2147" s="10" t="str">
        <f>IF(Table1_2[[#This Row],[Loan_Status]]="pending","follow-up needed","done")</f>
        <v>done</v>
      </c>
      <c r="K21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48" spans="1:11">
      <c r="A2148" s="9" t="s">
        <v>2175</v>
      </c>
      <c r="B2148" s="9" t="s">
        <v>120</v>
      </c>
      <c r="C2148" s="9" t="s">
        <v>46</v>
      </c>
      <c r="D2148">
        <v>151668</v>
      </c>
      <c r="E2148">
        <v>85095</v>
      </c>
      <c r="F2148" s="9" t="s">
        <v>15</v>
      </c>
      <c r="G2148" s="9" t="s">
        <v>20</v>
      </c>
      <c r="H2148" s="9" t="s">
        <v>31</v>
      </c>
      <c r="I2148" s="9" t="str">
        <f>IF(AND(Table1_2[[#This Row],[Credit_History]]="Poor",Table1_2[[#This Row],[Loan_Amount]]&lt;50000),"HIGH RISK","SAFE")</f>
        <v>SAFE</v>
      </c>
      <c r="J2148" s="10" t="str">
        <f>IF(Table1_2[[#This Row],[Loan_Status]]="pending","follow-up needed","done")</f>
        <v>done</v>
      </c>
      <c r="K21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49" spans="1:11">
      <c r="A2149" s="9" t="s">
        <v>2176</v>
      </c>
      <c r="B2149" s="9" t="s">
        <v>36</v>
      </c>
      <c r="C2149" s="9" t="s">
        <v>46</v>
      </c>
      <c r="D2149">
        <v>132233</v>
      </c>
      <c r="E2149">
        <v>6873</v>
      </c>
      <c r="F2149" s="9" t="s">
        <v>10</v>
      </c>
      <c r="G2149" s="9" t="s">
        <v>16</v>
      </c>
      <c r="H2149" s="9" t="s">
        <v>17</v>
      </c>
      <c r="I2149" s="9" t="str">
        <f>IF(AND(Table1_2[[#This Row],[Credit_History]]="Poor",Table1_2[[#This Row],[Loan_Amount]]&lt;50000),"HIGH RISK","SAFE")</f>
        <v>HIGH RISK</v>
      </c>
      <c r="J2149" s="10" t="str">
        <f>IF(Table1_2[[#This Row],[Loan_Status]]="pending","follow-up needed","done")</f>
        <v>done</v>
      </c>
      <c r="K21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50" spans="1:11">
      <c r="A2150" s="9" t="s">
        <v>2177</v>
      </c>
      <c r="B2150" s="9" t="s">
        <v>36</v>
      </c>
      <c r="C2150" s="9" t="s">
        <v>9</v>
      </c>
      <c r="D2150">
        <v>57175</v>
      </c>
      <c r="E2150">
        <v>60079</v>
      </c>
      <c r="F2150" s="9" t="s">
        <v>10</v>
      </c>
      <c r="G2150" s="9" t="s">
        <v>11578</v>
      </c>
      <c r="H2150" s="9" t="s">
        <v>31</v>
      </c>
      <c r="I2150" s="9" t="str">
        <f>IF(AND(Table1_2[[#This Row],[Credit_History]]="Poor",Table1_2[[#This Row],[Loan_Amount]]&lt;50000),"HIGH RISK","SAFE")</f>
        <v>SAFE</v>
      </c>
      <c r="J2150" s="10" t="str">
        <f>IF(Table1_2[[#This Row],[Loan_Status]]="pending","follow-up needed","done")</f>
        <v>follow-up needed</v>
      </c>
      <c r="K21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51" spans="1:11">
      <c r="A2151" s="9" t="s">
        <v>2178</v>
      </c>
      <c r="B2151" s="9" t="s">
        <v>36</v>
      </c>
      <c r="C2151" s="9" t="s">
        <v>46</v>
      </c>
      <c r="D2151">
        <v>80272</v>
      </c>
      <c r="E2151">
        <v>69884</v>
      </c>
      <c r="F2151" s="9" t="s">
        <v>10</v>
      </c>
      <c r="G2151" s="9" t="s">
        <v>20</v>
      </c>
      <c r="H2151" s="9" t="s">
        <v>11</v>
      </c>
      <c r="I2151" s="9" t="str">
        <f>IF(AND(Table1_2[[#This Row],[Credit_History]]="Poor",Table1_2[[#This Row],[Loan_Amount]]&lt;50000),"HIGH RISK","SAFE")</f>
        <v>SAFE</v>
      </c>
      <c r="J2151" s="10" t="str">
        <f>IF(Table1_2[[#This Row],[Loan_Status]]="pending","follow-up needed","done")</f>
        <v>done</v>
      </c>
      <c r="K21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52" spans="1:11">
      <c r="A2152" s="9" t="s">
        <v>2179</v>
      </c>
      <c r="B2152" s="9" t="s">
        <v>19</v>
      </c>
      <c r="C2152" s="9" t="s">
        <v>14</v>
      </c>
      <c r="D2152">
        <v>175982</v>
      </c>
      <c r="E2152">
        <v>86831</v>
      </c>
      <c r="F2152" s="9" t="s">
        <v>15</v>
      </c>
      <c r="G2152" s="9" t="s">
        <v>24</v>
      </c>
      <c r="H2152" s="9" t="s">
        <v>17</v>
      </c>
      <c r="I2152" s="9" t="str">
        <f>IF(AND(Table1_2[[#This Row],[Credit_History]]="Poor",Table1_2[[#This Row],[Loan_Amount]]&lt;50000),"HIGH RISK","SAFE")</f>
        <v>SAFE</v>
      </c>
      <c r="J2152" s="10" t="str">
        <f>IF(Table1_2[[#This Row],[Loan_Status]]="pending","follow-up needed","done")</f>
        <v>follow-up needed</v>
      </c>
      <c r="K21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53" spans="1:11">
      <c r="A2153" s="9" t="s">
        <v>2180</v>
      </c>
      <c r="B2153" s="9" t="s">
        <v>19</v>
      </c>
      <c r="C2153" s="9" t="s">
        <v>46</v>
      </c>
      <c r="D2153">
        <v>67789</v>
      </c>
      <c r="E2153">
        <v>92971</v>
      </c>
      <c r="F2153" s="9" t="s">
        <v>10</v>
      </c>
      <c r="G2153" s="9" t="s">
        <v>20</v>
      </c>
      <c r="H2153" s="9" t="s">
        <v>31</v>
      </c>
      <c r="I2153" s="9" t="str">
        <f>IF(AND(Table1_2[[#This Row],[Credit_History]]="Poor",Table1_2[[#This Row],[Loan_Amount]]&lt;50000),"HIGH RISK","SAFE")</f>
        <v>SAFE</v>
      </c>
      <c r="J2153" s="10" t="str">
        <f>IF(Table1_2[[#This Row],[Loan_Status]]="pending","follow-up needed","done")</f>
        <v>done</v>
      </c>
      <c r="K21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54" spans="1:11">
      <c r="A2154" s="9" t="s">
        <v>2181</v>
      </c>
      <c r="B2154" s="9" t="s">
        <v>5032</v>
      </c>
      <c r="C2154" s="9" t="s">
        <v>46</v>
      </c>
      <c r="D2154">
        <v>42425</v>
      </c>
      <c r="E2154">
        <v>72808</v>
      </c>
      <c r="F2154" s="9" t="s">
        <v>10</v>
      </c>
      <c r="G2154" s="9" t="s">
        <v>16</v>
      </c>
      <c r="H2154" s="9" t="s">
        <v>11</v>
      </c>
      <c r="I2154" s="9" t="str">
        <f>IF(AND(Table1_2[[#This Row],[Credit_History]]="Poor",Table1_2[[#This Row],[Loan_Amount]]&lt;50000),"HIGH RISK","SAFE")</f>
        <v>SAFE</v>
      </c>
      <c r="J2154" s="10" t="str">
        <f>IF(Table1_2[[#This Row],[Loan_Status]]="pending","follow-up needed","done")</f>
        <v>done</v>
      </c>
      <c r="K21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55" spans="1:11">
      <c r="A2155" s="9" t="s">
        <v>2182</v>
      </c>
      <c r="B2155" s="9" t="s">
        <v>5032</v>
      </c>
      <c r="C2155" s="9" t="s">
        <v>11579</v>
      </c>
      <c r="D2155">
        <v>106179</v>
      </c>
      <c r="E2155">
        <v>60772</v>
      </c>
      <c r="F2155" s="9" t="s">
        <v>10</v>
      </c>
      <c r="G2155" s="9" t="s">
        <v>16</v>
      </c>
      <c r="H2155" s="9" t="s">
        <v>17</v>
      </c>
      <c r="I2155" s="9" t="str">
        <f>IF(AND(Table1_2[[#This Row],[Credit_History]]="Poor",Table1_2[[#This Row],[Loan_Amount]]&lt;50000),"HIGH RISK","SAFE")</f>
        <v>SAFE</v>
      </c>
      <c r="J2155" s="10" t="str">
        <f>IF(Table1_2[[#This Row],[Loan_Status]]="pending","follow-up needed","done")</f>
        <v>done</v>
      </c>
      <c r="K21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56" spans="1:11">
      <c r="A2156" s="9" t="s">
        <v>2183</v>
      </c>
      <c r="B2156" s="9" t="s">
        <v>5032</v>
      </c>
      <c r="C2156" s="9" t="s">
        <v>46</v>
      </c>
      <c r="D2156">
        <v>55641</v>
      </c>
      <c r="E2156">
        <v>39765</v>
      </c>
      <c r="F2156" s="9" t="s">
        <v>10</v>
      </c>
      <c r="G2156" s="9" t="s">
        <v>11578</v>
      </c>
      <c r="H2156" s="9" t="s">
        <v>17</v>
      </c>
      <c r="I2156" s="9" t="str">
        <f>IF(AND(Table1_2[[#This Row],[Credit_History]]="Poor",Table1_2[[#This Row],[Loan_Amount]]&lt;50000),"HIGH RISK","SAFE")</f>
        <v>HIGH RISK</v>
      </c>
      <c r="J2156" s="10" t="str">
        <f>IF(Table1_2[[#This Row],[Loan_Status]]="pending","follow-up needed","done")</f>
        <v>follow-up needed</v>
      </c>
      <c r="K21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57" spans="1:11">
      <c r="A2157" s="9" t="s">
        <v>2184</v>
      </c>
      <c r="B2157" s="9" t="s">
        <v>19</v>
      </c>
      <c r="C2157" s="9" t="s">
        <v>46</v>
      </c>
      <c r="D2157">
        <v>116743</v>
      </c>
      <c r="E2157">
        <v>12979</v>
      </c>
      <c r="F2157" s="9" t="s">
        <v>10</v>
      </c>
      <c r="G2157" s="9" t="s">
        <v>16</v>
      </c>
      <c r="H2157" s="9" t="s">
        <v>11</v>
      </c>
      <c r="I2157" s="9" t="str">
        <f>IF(AND(Table1_2[[#This Row],[Credit_History]]="Poor",Table1_2[[#This Row],[Loan_Amount]]&lt;50000),"HIGH RISK","SAFE")</f>
        <v>HIGH RISK</v>
      </c>
      <c r="J2157" s="10" t="str">
        <f>IF(Table1_2[[#This Row],[Loan_Status]]="pending","follow-up needed","done")</f>
        <v>done</v>
      </c>
      <c r="K21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58" spans="1:11">
      <c r="A2158" s="9" t="s">
        <v>2185</v>
      </c>
      <c r="B2158" s="9" t="s">
        <v>19</v>
      </c>
      <c r="C2158" s="9" t="s">
        <v>11579</v>
      </c>
      <c r="D2158">
        <v>30596</v>
      </c>
      <c r="E2158">
        <v>76925</v>
      </c>
      <c r="F2158" s="9" t="s">
        <v>10</v>
      </c>
      <c r="G2158" s="9" t="s">
        <v>16</v>
      </c>
      <c r="H2158" s="9" t="s">
        <v>31</v>
      </c>
      <c r="I2158" s="9" t="str">
        <f>IF(AND(Table1_2[[#This Row],[Credit_History]]="Poor",Table1_2[[#This Row],[Loan_Amount]]&lt;50000),"HIGH RISK","SAFE")</f>
        <v>SAFE</v>
      </c>
      <c r="J2158" s="10" t="str">
        <f>IF(Table1_2[[#This Row],[Loan_Status]]="pending","follow-up needed","done")</f>
        <v>done</v>
      </c>
      <c r="K21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59" spans="1:11">
      <c r="A2159" s="9" t="s">
        <v>2186</v>
      </c>
      <c r="B2159" s="9" t="s">
        <v>19</v>
      </c>
      <c r="C2159" s="9" t="s">
        <v>9</v>
      </c>
      <c r="D2159">
        <v>155203</v>
      </c>
      <c r="E2159">
        <v>55548</v>
      </c>
      <c r="F2159" s="9" t="s">
        <v>10</v>
      </c>
      <c r="G2159" s="9" t="s">
        <v>20</v>
      </c>
      <c r="H2159" s="9" t="s">
        <v>31</v>
      </c>
      <c r="I2159" s="9" t="str">
        <f>IF(AND(Table1_2[[#This Row],[Credit_History]]="Poor",Table1_2[[#This Row],[Loan_Amount]]&lt;50000),"HIGH RISK","SAFE")</f>
        <v>SAFE</v>
      </c>
      <c r="J2159" s="10" t="str">
        <f>IF(Table1_2[[#This Row],[Loan_Status]]="pending","follow-up needed","done")</f>
        <v>done</v>
      </c>
      <c r="K21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60" spans="1:11">
      <c r="A2160" s="9" t="s">
        <v>2187</v>
      </c>
      <c r="B2160" s="9" t="s">
        <v>19</v>
      </c>
      <c r="C2160" s="9" t="s">
        <v>14</v>
      </c>
      <c r="D2160">
        <v>144063</v>
      </c>
      <c r="E2160">
        <v>33536</v>
      </c>
      <c r="F2160" s="9" t="s">
        <v>15</v>
      </c>
      <c r="G2160" s="9" t="s">
        <v>20</v>
      </c>
      <c r="H2160" s="9" t="s">
        <v>17</v>
      </c>
      <c r="I2160" s="9" t="str">
        <f>IF(AND(Table1_2[[#This Row],[Credit_History]]="Poor",Table1_2[[#This Row],[Loan_Amount]]&lt;50000),"HIGH RISK","SAFE")</f>
        <v>SAFE</v>
      </c>
      <c r="J2160" s="10" t="str">
        <f>IF(Table1_2[[#This Row],[Loan_Status]]="pending","follow-up needed","done")</f>
        <v>done</v>
      </c>
      <c r="K21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61" spans="1:11">
      <c r="A2161" s="9" t="s">
        <v>2188</v>
      </c>
      <c r="B2161" s="9" t="s">
        <v>19</v>
      </c>
      <c r="C2161" s="9" t="s">
        <v>11579</v>
      </c>
      <c r="D2161">
        <v>186100</v>
      </c>
      <c r="E2161">
        <v>99701</v>
      </c>
      <c r="F2161" s="9" t="s">
        <v>10</v>
      </c>
      <c r="G2161" s="9" t="s">
        <v>24</v>
      </c>
      <c r="H2161" s="9" t="s">
        <v>11</v>
      </c>
      <c r="I2161" s="9" t="str">
        <f>IF(AND(Table1_2[[#This Row],[Credit_History]]="Poor",Table1_2[[#This Row],[Loan_Amount]]&lt;50000),"HIGH RISK","SAFE")</f>
        <v>SAFE</v>
      </c>
      <c r="J2161" s="10" t="str">
        <f>IF(Table1_2[[#This Row],[Loan_Status]]="pending","follow-up needed","done")</f>
        <v>follow-up needed</v>
      </c>
      <c r="K21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62" spans="1:11">
      <c r="A2162" s="9" t="s">
        <v>2189</v>
      </c>
      <c r="B2162" s="9" t="s">
        <v>19</v>
      </c>
      <c r="C2162" s="9" t="s">
        <v>11579</v>
      </c>
      <c r="D2162">
        <v>157511</v>
      </c>
      <c r="E2162">
        <v>81882</v>
      </c>
      <c r="F2162" s="9" t="s">
        <v>10</v>
      </c>
      <c r="G2162" s="9" t="s">
        <v>11578</v>
      </c>
      <c r="H2162" s="9" t="s">
        <v>11</v>
      </c>
      <c r="I2162" s="9" t="str">
        <f>IF(AND(Table1_2[[#This Row],[Credit_History]]="Poor",Table1_2[[#This Row],[Loan_Amount]]&lt;50000),"HIGH RISK","SAFE")</f>
        <v>SAFE</v>
      </c>
      <c r="J2162" s="10" t="str">
        <f>IF(Table1_2[[#This Row],[Loan_Status]]="pending","follow-up needed","done")</f>
        <v>follow-up needed</v>
      </c>
      <c r="K21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63" spans="1:11">
      <c r="A2163" s="9" t="s">
        <v>2190</v>
      </c>
      <c r="B2163" s="9" t="s">
        <v>36</v>
      </c>
      <c r="C2163" s="9" t="s">
        <v>9</v>
      </c>
      <c r="D2163">
        <v>73024</v>
      </c>
      <c r="E2163">
        <v>57321</v>
      </c>
      <c r="F2163" s="9" t="s">
        <v>10</v>
      </c>
      <c r="G2163" s="9" t="s">
        <v>24</v>
      </c>
      <c r="H2163" s="9" t="s">
        <v>31</v>
      </c>
      <c r="I2163" s="9" t="str">
        <f>IF(AND(Table1_2[[#This Row],[Credit_History]]="Poor",Table1_2[[#This Row],[Loan_Amount]]&lt;50000),"HIGH RISK","SAFE")</f>
        <v>SAFE</v>
      </c>
      <c r="J2163" s="10" t="str">
        <f>IF(Table1_2[[#This Row],[Loan_Status]]="pending","follow-up needed","done")</f>
        <v>follow-up needed</v>
      </c>
      <c r="K21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64" spans="1:11">
      <c r="A2164" s="9" t="s">
        <v>2191</v>
      </c>
      <c r="B2164" s="9" t="s">
        <v>19</v>
      </c>
      <c r="C2164" s="9" t="s">
        <v>46</v>
      </c>
      <c r="D2164">
        <v>56438</v>
      </c>
      <c r="E2164">
        <v>54967</v>
      </c>
      <c r="F2164" s="9" t="s">
        <v>15</v>
      </c>
      <c r="G2164" s="9" t="s">
        <v>11578</v>
      </c>
      <c r="H2164" s="9" t="s">
        <v>31</v>
      </c>
      <c r="I2164" s="9" t="str">
        <f>IF(AND(Table1_2[[#This Row],[Credit_History]]="Poor",Table1_2[[#This Row],[Loan_Amount]]&lt;50000),"HIGH RISK","SAFE")</f>
        <v>SAFE</v>
      </c>
      <c r="J2164" s="10" t="str">
        <f>IF(Table1_2[[#This Row],[Loan_Status]]="pending","follow-up needed","done")</f>
        <v>follow-up needed</v>
      </c>
      <c r="K21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65" spans="1:11">
      <c r="A2165" s="9" t="s">
        <v>2192</v>
      </c>
      <c r="B2165" s="9" t="s">
        <v>36</v>
      </c>
      <c r="C2165" s="9" t="s">
        <v>14</v>
      </c>
      <c r="D2165">
        <v>96967</v>
      </c>
      <c r="E2165">
        <v>78425</v>
      </c>
      <c r="F2165" s="9" t="s">
        <v>10</v>
      </c>
      <c r="G2165" s="9" t="s">
        <v>20</v>
      </c>
      <c r="H2165" s="9" t="s">
        <v>17</v>
      </c>
      <c r="I2165" s="9" t="str">
        <f>IF(AND(Table1_2[[#This Row],[Credit_History]]="Poor",Table1_2[[#This Row],[Loan_Amount]]&lt;50000),"HIGH RISK","SAFE")</f>
        <v>SAFE</v>
      </c>
      <c r="J2165" s="10" t="str">
        <f>IF(Table1_2[[#This Row],[Loan_Status]]="pending","follow-up needed","done")</f>
        <v>done</v>
      </c>
      <c r="K21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66" spans="1:11">
      <c r="A2166" s="9" t="s">
        <v>2193</v>
      </c>
      <c r="B2166" s="9" t="s">
        <v>5032</v>
      </c>
      <c r="C2166" s="9" t="s">
        <v>46</v>
      </c>
      <c r="D2166">
        <v>111618</v>
      </c>
      <c r="E2166">
        <v>17727</v>
      </c>
      <c r="F2166" s="9" t="s">
        <v>10</v>
      </c>
      <c r="G2166" s="9" t="s">
        <v>11578</v>
      </c>
      <c r="H2166" s="9" t="s">
        <v>31</v>
      </c>
      <c r="I2166" s="9" t="str">
        <f>IF(AND(Table1_2[[#This Row],[Credit_History]]="Poor",Table1_2[[#This Row],[Loan_Amount]]&lt;50000),"HIGH RISK","SAFE")</f>
        <v>HIGH RISK</v>
      </c>
      <c r="J2166" s="10" t="str">
        <f>IF(Table1_2[[#This Row],[Loan_Status]]="pending","follow-up needed","done")</f>
        <v>follow-up needed</v>
      </c>
      <c r="K21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67" spans="1:11">
      <c r="A2167" s="9" t="s">
        <v>2194</v>
      </c>
      <c r="B2167" s="9" t="s">
        <v>19</v>
      </c>
      <c r="C2167" s="9" t="s">
        <v>46</v>
      </c>
      <c r="D2167">
        <v>115084</v>
      </c>
      <c r="E2167">
        <v>24243</v>
      </c>
      <c r="F2167" s="9" t="s">
        <v>10</v>
      </c>
      <c r="G2167" s="9" t="s">
        <v>16</v>
      </c>
      <c r="H2167" s="9" t="s">
        <v>17</v>
      </c>
      <c r="I2167" s="9" t="str">
        <f>IF(AND(Table1_2[[#This Row],[Credit_History]]="Poor",Table1_2[[#This Row],[Loan_Amount]]&lt;50000),"HIGH RISK","SAFE")</f>
        <v>HIGH RISK</v>
      </c>
      <c r="J2167" s="10" t="str">
        <f>IF(Table1_2[[#This Row],[Loan_Status]]="pending","follow-up needed","done")</f>
        <v>done</v>
      </c>
      <c r="K21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68" spans="1:11">
      <c r="A2168" s="9" t="s">
        <v>2195</v>
      </c>
      <c r="B2168" s="9" t="s">
        <v>19</v>
      </c>
      <c r="C2168" s="9" t="s">
        <v>9</v>
      </c>
      <c r="D2168">
        <v>170604</v>
      </c>
      <c r="E2168">
        <v>7219</v>
      </c>
      <c r="F2168" s="9" t="s">
        <v>15</v>
      </c>
      <c r="G2168" s="9" t="s">
        <v>16</v>
      </c>
      <c r="H2168" s="9" t="s">
        <v>17</v>
      </c>
      <c r="I2168" s="9" t="str">
        <f>IF(AND(Table1_2[[#This Row],[Credit_History]]="Poor",Table1_2[[#This Row],[Loan_Amount]]&lt;50000),"HIGH RISK","SAFE")</f>
        <v>SAFE</v>
      </c>
      <c r="J2168" s="10" t="str">
        <f>IF(Table1_2[[#This Row],[Loan_Status]]="pending","follow-up needed","done")</f>
        <v>done</v>
      </c>
      <c r="K216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169" spans="1:11">
      <c r="A2169" s="9" t="s">
        <v>2196</v>
      </c>
      <c r="B2169" s="9" t="s">
        <v>36</v>
      </c>
      <c r="C2169" s="9" t="s">
        <v>9</v>
      </c>
      <c r="D2169">
        <v>102733</v>
      </c>
      <c r="E2169">
        <v>7088</v>
      </c>
      <c r="F2169" s="9" t="s">
        <v>10</v>
      </c>
      <c r="G2169" s="9" t="s">
        <v>20</v>
      </c>
      <c r="H2169" s="9" t="s">
        <v>11</v>
      </c>
      <c r="I2169" s="9" t="str">
        <f>IF(AND(Table1_2[[#This Row],[Credit_History]]="Poor",Table1_2[[#This Row],[Loan_Amount]]&lt;50000),"HIGH RISK","SAFE")</f>
        <v>HIGH RISK</v>
      </c>
      <c r="J2169" s="10" t="str">
        <f>IF(Table1_2[[#This Row],[Loan_Status]]="pending","follow-up needed","done")</f>
        <v>done</v>
      </c>
      <c r="K21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70" spans="1:11">
      <c r="A2170" s="9" t="s">
        <v>2197</v>
      </c>
      <c r="B2170" s="9" t="s">
        <v>19</v>
      </c>
      <c r="C2170" s="9" t="s">
        <v>11579</v>
      </c>
      <c r="D2170">
        <v>13192</v>
      </c>
      <c r="E2170">
        <v>64235</v>
      </c>
      <c r="F2170" s="9" t="s">
        <v>10</v>
      </c>
      <c r="G2170" s="9" t="s">
        <v>16</v>
      </c>
      <c r="H2170" s="9" t="s">
        <v>11</v>
      </c>
      <c r="I2170" s="9" t="str">
        <f>IF(AND(Table1_2[[#This Row],[Credit_History]]="Poor",Table1_2[[#This Row],[Loan_Amount]]&lt;50000),"HIGH RISK","SAFE")</f>
        <v>SAFE</v>
      </c>
      <c r="J2170" s="10" t="str">
        <f>IF(Table1_2[[#This Row],[Loan_Status]]="pending","follow-up needed","done")</f>
        <v>done</v>
      </c>
      <c r="K21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71" spans="1:11">
      <c r="A2171" s="9" t="s">
        <v>2198</v>
      </c>
      <c r="B2171" s="9" t="s">
        <v>5032</v>
      </c>
      <c r="C2171" s="9" t="s">
        <v>46</v>
      </c>
      <c r="D2171">
        <v>11023</v>
      </c>
      <c r="E2171">
        <v>43544</v>
      </c>
      <c r="F2171" s="9" t="s">
        <v>10</v>
      </c>
      <c r="G2171" s="9" t="s">
        <v>24</v>
      </c>
      <c r="H2171" s="9" t="s">
        <v>31</v>
      </c>
      <c r="I2171" s="9" t="str">
        <f>IF(AND(Table1_2[[#This Row],[Credit_History]]="Poor",Table1_2[[#This Row],[Loan_Amount]]&lt;50000),"HIGH RISK","SAFE")</f>
        <v>HIGH RISK</v>
      </c>
      <c r="J2171" s="10" t="str">
        <f>IF(Table1_2[[#This Row],[Loan_Status]]="pending","follow-up needed","done")</f>
        <v>follow-up needed</v>
      </c>
      <c r="K21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72" spans="1:11">
      <c r="A2172" s="9" t="s">
        <v>2199</v>
      </c>
      <c r="B2172" s="9" t="s">
        <v>36</v>
      </c>
      <c r="C2172" s="9" t="s">
        <v>46</v>
      </c>
      <c r="D2172">
        <v>122035</v>
      </c>
      <c r="E2172">
        <v>71294</v>
      </c>
      <c r="F2172" s="9" t="s">
        <v>10</v>
      </c>
      <c r="G2172" s="9" t="s">
        <v>11578</v>
      </c>
      <c r="H2172" s="9" t="s">
        <v>11</v>
      </c>
      <c r="I2172" s="9" t="str">
        <f>IF(AND(Table1_2[[#This Row],[Credit_History]]="Poor",Table1_2[[#This Row],[Loan_Amount]]&lt;50000),"HIGH RISK","SAFE")</f>
        <v>SAFE</v>
      </c>
      <c r="J2172" s="10" t="str">
        <f>IF(Table1_2[[#This Row],[Loan_Status]]="pending","follow-up needed","done")</f>
        <v>follow-up needed</v>
      </c>
      <c r="K21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73" spans="1:11">
      <c r="A2173" s="9" t="s">
        <v>2200</v>
      </c>
      <c r="B2173" s="9" t="s">
        <v>5032</v>
      </c>
      <c r="C2173" s="9" t="s">
        <v>46</v>
      </c>
      <c r="D2173">
        <v>188681</v>
      </c>
      <c r="E2173">
        <v>77075</v>
      </c>
      <c r="F2173" s="9" t="s">
        <v>15</v>
      </c>
      <c r="G2173" s="9" t="s">
        <v>16</v>
      </c>
      <c r="H2173" s="9" t="s">
        <v>11</v>
      </c>
      <c r="I2173" s="9" t="str">
        <f>IF(AND(Table1_2[[#This Row],[Credit_History]]="Poor",Table1_2[[#This Row],[Loan_Amount]]&lt;50000),"HIGH RISK","SAFE")</f>
        <v>SAFE</v>
      </c>
      <c r="J2173" s="10" t="str">
        <f>IF(Table1_2[[#This Row],[Loan_Status]]="pending","follow-up needed","done")</f>
        <v>done</v>
      </c>
      <c r="K217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174" spans="1:11">
      <c r="A2174" s="9" t="s">
        <v>2201</v>
      </c>
      <c r="B2174" s="9" t="s">
        <v>19</v>
      </c>
      <c r="C2174" s="9" t="s">
        <v>46</v>
      </c>
      <c r="D2174">
        <v>117790</v>
      </c>
      <c r="E2174">
        <v>54258</v>
      </c>
      <c r="F2174" s="9" t="s">
        <v>10</v>
      </c>
      <c r="G2174" s="9" t="s">
        <v>11578</v>
      </c>
      <c r="H2174" s="9" t="s">
        <v>11</v>
      </c>
      <c r="I2174" s="9" t="str">
        <f>IF(AND(Table1_2[[#This Row],[Credit_History]]="Poor",Table1_2[[#This Row],[Loan_Amount]]&lt;50000),"HIGH RISK","SAFE")</f>
        <v>SAFE</v>
      </c>
      <c r="J2174" s="10" t="str">
        <f>IF(Table1_2[[#This Row],[Loan_Status]]="pending","follow-up needed","done")</f>
        <v>follow-up needed</v>
      </c>
      <c r="K21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75" spans="1:11">
      <c r="A2175" s="9" t="s">
        <v>2202</v>
      </c>
      <c r="B2175" s="9" t="s">
        <v>19</v>
      </c>
      <c r="C2175" s="9" t="s">
        <v>9</v>
      </c>
      <c r="D2175">
        <v>32059</v>
      </c>
      <c r="E2175">
        <v>73700</v>
      </c>
      <c r="F2175" s="9" t="s">
        <v>10</v>
      </c>
      <c r="G2175" s="9" t="s">
        <v>11578</v>
      </c>
      <c r="H2175" s="9" t="s">
        <v>11</v>
      </c>
      <c r="I2175" s="9" t="str">
        <f>IF(AND(Table1_2[[#This Row],[Credit_History]]="Poor",Table1_2[[#This Row],[Loan_Amount]]&lt;50000),"HIGH RISK","SAFE")</f>
        <v>SAFE</v>
      </c>
      <c r="J2175" s="10" t="str">
        <f>IF(Table1_2[[#This Row],[Loan_Status]]="pending","follow-up needed","done")</f>
        <v>follow-up needed</v>
      </c>
      <c r="K21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76" spans="1:11">
      <c r="A2176" s="9" t="s">
        <v>2203</v>
      </c>
      <c r="B2176" s="9" t="s">
        <v>5032</v>
      </c>
      <c r="C2176" s="9" t="s">
        <v>14</v>
      </c>
      <c r="D2176">
        <v>114524</v>
      </c>
      <c r="E2176">
        <v>90476</v>
      </c>
      <c r="F2176" s="9" t="s">
        <v>15</v>
      </c>
      <c r="G2176" s="9" t="s">
        <v>24</v>
      </c>
      <c r="H2176" s="9" t="s">
        <v>11</v>
      </c>
      <c r="I2176" s="9" t="str">
        <f>IF(AND(Table1_2[[#This Row],[Credit_History]]="Poor",Table1_2[[#This Row],[Loan_Amount]]&lt;50000),"HIGH RISK","SAFE")</f>
        <v>SAFE</v>
      </c>
      <c r="J2176" s="10" t="str">
        <f>IF(Table1_2[[#This Row],[Loan_Status]]="pending","follow-up needed","done")</f>
        <v>follow-up needed</v>
      </c>
      <c r="K21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77" spans="1:11">
      <c r="A2177" s="9" t="s">
        <v>2204</v>
      </c>
      <c r="B2177" s="9" t="s">
        <v>19</v>
      </c>
      <c r="C2177" s="9" t="s">
        <v>14</v>
      </c>
      <c r="D2177">
        <v>190076</v>
      </c>
      <c r="E2177">
        <v>47219</v>
      </c>
      <c r="F2177" s="9" t="s">
        <v>15</v>
      </c>
      <c r="G2177" s="9" t="s">
        <v>16</v>
      </c>
      <c r="H2177" s="9" t="s">
        <v>17</v>
      </c>
      <c r="I2177" s="9" t="str">
        <f>IF(AND(Table1_2[[#This Row],[Credit_History]]="Poor",Table1_2[[#This Row],[Loan_Amount]]&lt;50000),"HIGH RISK","SAFE")</f>
        <v>SAFE</v>
      </c>
      <c r="J2177" s="10" t="str">
        <f>IF(Table1_2[[#This Row],[Loan_Status]]="pending","follow-up needed","done")</f>
        <v>done</v>
      </c>
      <c r="K217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178" spans="1:11">
      <c r="A2178" s="9" t="s">
        <v>2205</v>
      </c>
      <c r="B2178" s="9" t="s">
        <v>36</v>
      </c>
      <c r="C2178" s="9" t="s">
        <v>9</v>
      </c>
      <c r="D2178">
        <v>64024</v>
      </c>
      <c r="E2178">
        <v>16174</v>
      </c>
      <c r="F2178" s="9" t="s">
        <v>10</v>
      </c>
      <c r="G2178" s="9" t="s">
        <v>16</v>
      </c>
      <c r="H2178" s="9" t="s">
        <v>11</v>
      </c>
      <c r="I2178" s="9" t="str">
        <f>IF(AND(Table1_2[[#This Row],[Credit_History]]="Poor",Table1_2[[#This Row],[Loan_Amount]]&lt;50000),"HIGH RISK","SAFE")</f>
        <v>HIGH RISK</v>
      </c>
      <c r="J2178" s="10" t="str">
        <f>IF(Table1_2[[#This Row],[Loan_Status]]="pending","follow-up needed","done")</f>
        <v>done</v>
      </c>
      <c r="K21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79" spans="1:11">
      <c r="A2179" s="9" t="s">
        <v>2206</v>
      </c>
      <c r="B2179" s="9" t="s">
        <v>36</v>
      </c>
      <c r="C2179" s="9" t="s">
        <v>11579</v>
      </c>
      <c r="D2179">
        <v>22558</v>
      </c>
      <c r="E2179">
        <v>5494</v>
      </c>
      <c r="F2179" s="9" t="s">
        <v>10</v>
      </c>
      <c r="G2179" s="9" t="s">
        <v>16</v>
      </c>
      <c r="H2179" s="9" t="s">
        <v>31</v>
      </c>
      <c r="I2179" s="9" t="str">
        <f>IF(AND(Table1_2[[#This Row],[Credit_History]]="Poor",Table1_2[[#This Row],[Loan_Amount]]&lt;50000),"HIGH RISK","SAFE")</f>
        <v>HIGH RISK</v>
      </c>
      <c r="J2179" s="10" t="str">
        <f>IF(Table1_2[[#This Row],[Loan_Status]]="pending","follow-up needed","done")</f>
        <v>done</v>
      </c>
      <c r="K21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80" spans="1:11">
      <c r="A2180" s="9" t="s">
        <v>2207</v>
      </c>
      <c r="B2180" s="9" t="s">
        <v>19</v>
      </c>
      <c r="C2180" s="9" t="s">
        <v>11579</v>
      </c>
      <c r="D2180">
        <v>122456</v>
      </c>
      <c r="E2180">
        <v>34980</v>
      </c>
      <c r="F2180" s="9" t="s">
        <v>15</v>
      </c>
      <c r="G2180" s="9" t="s">
        <v>16</v>
      </c>
      <c r="H2180" s="9" t="s">
        <v>31</v>
      </c>
      <c r="I2180" s="9" t="str">
        <f>IF(AND(Table1_2[[#This Row],[Credit_History]]="Poor",Table1_2[[#This Row],[Loan_Amount]]&lt;50000),"HIGH RISK","SAFE")</f>
        <v>SAFE</v>
      </c>
      <c r="J2180" s="10" t="str">
        <f>IF(Table1_2[[#This Row],[Loan_Status]]="pending","follow-up needed","done")</f>
        <v>done</v>
      </c>
      <c r="K218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181" spans="1:11">
      <c r="A2181" s="9" t="s">
        <v>2208</v>
      </c>
      <c r="B2181" s="9" t="s">
        <v>5032</v>
      </c>
      <c r="C2181" s="9" t="s">
        <v>14</v>
      </c>
      <c r="D2181">
        <v>91733</v>
      </c>
      <c r="E2181">
        <v>47669</v>
      </c>
      <c r="F2181" s="9" t="s">
        <v>10</v>
      </c>
      <c r="G2181" s="9" t="s">
        <v>11578</v>
      </c>
      <c r="H2181" s="9" t="s">
        <v>11</v>
      </c>
      <c r="I2181" s="9" t="str">
        <f>IF(AND(Table1_2[[#This Row],[Credit_History]]="Poor",Table1_2[[#This Row],[Loan_Amount]]&lt;50000),"HIGH RISK","SAFE")</f>
        <v>HIGH RISK</v>
      </c>
      <c r="J2181" s="10" t="str">
        <f>IF(Table1_2[[#This Row],[Loan_Status]]="pending","follow-up needed","done")</f>
        <v>follow-up needed</v>
      </c>
      <c r="K21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82" spans="1:11">
      <c r="A2182" s="9" t="s">
        <v>2209</v>
      </c>
      <c r="B2182" s="9" t="s">
        <v>36</v>
      </c>
      <c r="C2182" s="9" t="s">
        <v>14</v>
      </c>
      <c r="D2182">
        <v>13222</v>
      </c>
      <c r="E2182">
        <v>49300</v>
      </c>
      <c r="F2182" s="9" t="s">
        <v>10</v>
      </c>
      <c r="G2182" s="9" t="s">
        <v>16</v>
      </c>
      <c r="H2182" s="9" t="s">
        <v>21</v>
      </c>
      <c r="I2182" s="9" t="str">
        <f>IF(AND(Table1_2[[#This Row],[Credit_History]]="Poor",Table1_2[[#This Row],[Loan_Amount]]&lt;50000),"HIGH RISK","SAFE")</f>
        <v>HIGH RISK</v>
      </c>
      <c r="J2182" s="10" t="str">
        <f>IF(Table1_2[[#This Row],[Loan_Status]]="pending","follow-up needed","done")</f>
        <v>done</v>
      </c>
      <c r="K21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83" spans="1:11">
      <c r="A2183" s="9" t="s">
        <v>2210</v>
      </c>
      <c r="B2183" s="9" t="s">
        <v>5032</v>
      </c>
      <c r="C2183" s="9" t="s">
        <v>46</v>
      </c>
      <c r="D2183">
        <v>52994</v>
      </c>
      <c r="E2183">
        <v>43672</v>
      </c>
      <c r="F2183" s="9" t="s">
        <v>15</v>
      </c>
      <c r="G2183" s="9" t="s">
        <v>24</v>
      </c>
      <c r="H2183" s="9" t="s">
        <v>11</v>
      </c>
      <c r="I2183" s="9" t="str">
        <f>IF(AND(Table1_2[[#This Row],[Credit_History]]="Poor",Table1_2[[#This Row],[Loan_Amount]]&lt;50000),"HIGH RISK","SAFE")</f>
        <v>SAFE</v>
      </c>
      <c r="J2183" s="10" t="str">
        <f>IF(Table1_2[[#This Row],[Loan_Status]]="pending","follow-up needed","done")</f>
        <v>follow-up needed</v>
      </c>
      <c r="K21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84" spans="1:11">
      <c r="A2184" s="9" t="s">
        <v>2211</v>
      </c>
      <c r="B2184" s="9" t="s">
        <v>5032</v>
      </c>
      <c r="C2184" s="9" t="s">
        <v>9</v>
      </c>
      <c r="D2184">
        <v>56872</v>
      </c>
      <c r="E2184">
        <v>54236</v>
      </c>
      <c r="F2184" s="9" t="s">
        <v>10</v>
      </c>
      <c r="G2184" s="9" t="s">
        <v>11578</v>
      </c>
      <c r="H2184" s="9" t="s">
        <v>11</v>
      </c>
      <c r="I2184" s="9" t="str">
        <f>IF(AND(Table1_2[[#This Row],[Credit_History]]="Poor",Table1_2[[#This Row],[Loan_Amount]]&lt;50000),"HIGH RISK","SAFE")</f>
        <v>SAFE</v>
      </c>
      <c r="J2184" s="10" t="str">
        <f>IF(Table1_2[[#This Row],[Loan_Status]]="pending","follow-up needed","done")</f>
        <v>follow-up needed</v>
      </c>
      <c r="K21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85" spans="1:11">
      <c r="A2185" s="9" t="s">
        <v>2212</v>
      </c>
      <c r="B2185" s="9" t="s">
        <v>36</v>
      </c>
      <c r="C2185" s="9" t="s">
        <v>9</v>
      </c>
      <c r="D2185">
        <v>39813</v>
      </c>
      <c r="E2185">
        <v>13331</v>
      </c>
      <c r="F2185" s="9" t="s">
        <v>15</v>
      </c>
      <c r="G2185" s="9" t="s">
        <v>11578</v>
      </c>
      <c r="H2185" s="9" t="s">
        <v>11</v>
      </c>
      <c r="I2185" s="9" t="str">
        <f>IF(AND(Table1_2[[#This Row],[Credit_History]]="Poor",Table1_2[[#This Row],[Loan_Amount]]&lt;50000),"HIGH RISK","SAFE")</f>
        <v>SAFE</v>
      </c>
      <c r="J2185" s="10" t="str">
        <f>IF(Table1_2[[#This Row],[Loan_Status]]="pending","follow-up needed","done")</f>
        <v>follow-up needed</v>
      </c>
      <c r="K21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86" spans="1:11">
      <c r="A2186" s="9" t="s">
        <v>2213</v>
      </c>
      <c r="B2186" s="9" t="s">
        <v>36</v>
      </c>
      <c r="C2186" s="9" t="s">
        <v>14</v>
      </c>
      <c r="D2186">
        <v>111769</v>
      </c>
      <c r="E2186">
        <v>96466</v>
      </c>
      <c r="F2186" s="9" t="s">
        <v>10</v>
      </c>
      <c r="G2186" s="9" t="s">
        <v>24</v>
      </c>
      <c r="H2186" s="9" t="s">
        <v>17</v>
      </c>
      <c r="I2186" s="9" t="str">
        <f>IF(AND(Table1_2[[#This Row],[Credit_History]]="Poor",Table1_2[[#This Row],[Loan_Amount]]&lt;50000),"HIGH RISK","SAFE")</f>
        <v>SAFE</v>
      </c>
      <c r="J2186" s="10" t="str">
        <f>IF(Table1_2[[#This Row],[Loan_Status]]="pending","follow-up needed","done")</f>
        <v>follow-up needed</v>
      </c>
      <c r="K21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87" spans="1:11">
      <c r="A2187" s="9" t="s">
        <v>2214</v>
      </c>
      <c r="B2187" s="9" t="s">
        <v>36</v>
      </c>
      <c r="C2187" s="9" t="s">
        <v>11579</v>
      </c>
      <c r="D2187">
        <v>27470</v>
      </c>
      <c r="E2187">
        <v>61749</v>
      </c>
      <c r="F2187" s="9" t="s">
        <v>10</v>
      </c>
      <c r="G2187" s="9" t="s">
        <v>11578</v>
      </c>
      <c r="H2187" s="9" t="s">
        <v>11</v>
      </c>
      <c r="I2187" s="9" t="str">
        <f>IF(AND(Table1_2[[#This Row],[Credit_History]]="Poor",Table1_2[[#This Row],[Loan_Amount]]&lt;50000),"HIGH RISK","SAFE")</f>
        <v>SAFE</v>
      </c>
      <c r="J2187" s="10" t="str">
        <f>IF(Table1_2[[#This Row],[Loan_Status]]="pending","follow-up needed","done")</f>
        <v>follow-up needed</v>
      </c>
      <c r="K21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88" spans="1:11">
      <c r="A2188" s="9" t="s">
        <v>2215</v>
      </c>
      <c r="B2188" s="9" t="s">
        <v>19</v>
      </c>
      <c r="C2188" s="9" t="s">
        <v>11579</v>
      </c>
      <c r="D2188">
        <v>123228</v>
      </c>
      <c r="E2188">
        <v>76345</v>
      </c>
      <c r="F2188" s="9" t="s">
        <v>10</v>
      </c>
      <c r="G2188" s="9" t="s">
        <v>24</v>
      </c>
      <c r="H2188" s="9" t="s">
        <v>21</v>
      </c>
      <c r="I2188" s="9" t="str">
        <f>IF(AND(Table1_2[[#This Row],[Credit_History]]="Poor",Table1_2[[#This Row],[Loan_Amount]]&lt;50000),"HIGH RISK","SAFE")</f>
        <v>SAFE</v>
      </c>
      <c r="J2188" s="10" t="str">
        <f>IF(Table1_2[[#This Row],[Loan_Status]]="pending","follow-up needed","done")</f>
        <v>follow-up needed</v>
      </c>
      <c r="K21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89" spans="1:11">
      <c r="A2189" s="9" t="s">
        <v>2216</v>
      </c>
      <c r="B2189" s="9" t="s">
        <v>5032</v>
      </c>
      <c r="C2189" s="9" t="s">
        <v>14</v>
      </c>
      <c r="D2189">
        <v>142497</v>
      </c>
      <c r="E2189">
        <v>39511</v>
      </c>
      <c r="F2189" s="9" t="s">
        <v>10</v>
      </c>
      <c r="G2189" s="9" t="s">
        <v>20</v>
      </c>
      <c r="H2189" s="9" t="s">
        <v>17</v>
      </c>
      <c r="I2189" s="9" t="str">
        <f>IF(AND(Table1_2[[#This Row],[Credit_History]]="Poor",Table1_2[[#This Row],[Loan_Amount]]&lt;50000),"HIGH RISK","SAFE")</f>
        <v>HIGH RISK</v>
      </c>
      <c r="J2189" s="10" t="str">
        <f>IF(Table1_2[[#This Row],[Loan_Status]]="pending","follow-up needed","done")</f>
        <v>done</v>
      </c>
      <c r="K21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90" spans="1:11">
      <c r="A2190" s="9" t="s">
        <v>2217</v>
      </c>
      <c r="B2190" s="9" t="s">
        <v>19</v>
      </c>
      <c r="C2190" s="9" t="s">
        <v>14</v>
      </c>
      <c r="D2190">
        <v>24329</v>
      </c>
      <c r="E2190">
        <v>84959</v>
      </c>
      <c r="F2190" s="9" t="s">
        <v>15</v>
      </c>
      <c r="G2190" s="9" t="s">
        <v>11578</v>
      </c>
      <c r="H2190" s="9" t="s">
        <v>11</v>
      </c>
      <c r="I2190" s="9" t="str">
        <f>IF(AND(Table1_2[[#This Row],[Credit_History]]="Poor",Table1_2[[#This Row],[Loan_Amount]]&lt;50000),"HIGH RISK","SAFE")</f>
        <v>SAFE</v>
      </c>
      <c r="J2190" s="10" t="str">
        <f>IF(Table1_2[[#This Row],[Loan_Status]]="pending","follow-up needed","done")</f>
        <v>follow-up needed</v>
      </c>
      <c r="K21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91" spans="1:11">
      <c r="A2191" s="9" t="s">
        <v>2218</v>
      </c>
      <c r="B2191" s="9" t="s">
        <v>36</v>
      </c>
      <c r="C2191" s="9" t="s">
        <v>46</v>
      </c>
      <c r="D2191">
        <v>56327</v>
      </c>
      <c r="E2191">
        <v>46710</v>
      </c>
      <c r="F2191" s="9" t="s">
        <v>10</v>
      </c>
      <c r="G2191" s="9" t="s">
        <v>16</v>
      </c>
      <c r="H2191" s="9" t="s">
        <v>21</v>
      </c>
      <c r="I2191" s="9" t="str">
        <f>IF(AND(Table1_2[[#This Row],[Credit_History]]="Poor",Table1_2[[#This Row],[Loan_Amount]]&lt;50000),"HIGH RISK","SAFE")</f>
        <v>HIGH RISK</v>
      </c>
      <c r="J2191" s="10" t="str">
        <f>IF(Table1_2[[#This Row],[Loan_Status]]="pending","follow-up needed","done")</f>
        <v>done</v>
      </c>
      <c r="K21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92" spans="1:11">
      <c r="A2192" s="9" t="s">
        <v>2219</v>
      </c>
      <c r="B2192" s="9" t="s">
        <v>5032</v>
      </c>
      <c r="C2192" s="9" t="s">
        <v>11579</v>
      </c>
      <c r="D2192">
        <v>124251</v>
      </c>
      <c r="E2192">
        <v>82137</v>
      </c>
      <c r="F2192" s="9" t="s">
        <v>10</v>
      </c>
      <c r="G2192" s="9" t="s">
        <v>24</v>
      </c>
      <c r="H2192" s="9" t="s">
        <v>31</v>
      </c>
      <c r="I2192" s="9" t="str">
        <f>IF(AND(Table1_2[[#This Row],[Credit_History]]="Poor",Table1_2[[#This Row],[Loan_Amount]]&lt;50000),"HIGH RISK","SAFE")</f>
        <v>SAFE</v>
      </c>
      <c r="J2192" s="10" t="str">
        <f>IF(Table1_2[[#This Row],[Loan_Status]]="pending","follow-up needed","done")</f>
        <v>follow-up needed</v>
      </c>
      <c r="K21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93" spans="1:11">
      <c r="A2193" s="9" t="s">
        <v>2220</v>
      </c>
      <c r="B2193" s="9" t="s">
        <v>36</v>
      </c>
      <c r="C2193" s="9" t="s">
        <v>11579</v>
      </c>
      <c r="D2193">
        <v>96654</v>
      </c>
      <c r="E2193">
        <v>19828</v>
      </c>
      <c r="F2193" s="9" t="s">
        <v>10</v>
      </c>
      <c r="G2193" s="9" t="s">
        <v>24</v>
      </c>
      <c r="H2193" s="9" t="s">
        <v>31</v>
      </c>
      <c r="I2193" s="9" t="str">
        <f>IF(AND(Table1_2[[#This Row],[Credit_History]]="Poor",Table1_2[[#This Row],[Loan_Amount]]&lt;50000),"HIGH RISK","SAFE")</f>
        <v>HIGH RISK</v>
      </c>
      <c r="J2193" s="10" t="str">
        <f>IF(Table1_2[[#This Row],[Loan_Status]]="pending","follow-up needed","done")</f>
        <v>follow-up needed</v>
      </c>
      <c r="K21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94" spans="1:11">
      <c r="A2194" s="9" t="s">
        <v>2221</v>
      </c>
      <c r="B2194" s="9" t="s">
        <v>36</v>
      </c>
      <c r="C2194" s="9" t="s">
        <v>14</v>
      </c>
      <c r="D2194">
        <v>117251</v>
      </c>
      <c r="E2194">
        <v>32460</v>
      </c>
      <c r="F2194" s="9" t="s">
        <v>10</v>
      </c>
      <c r="G2194" s="9" t="s">
        <v>16</v>
      </c>
      <c r="H2194" s="9" t="s">
        <v>17</v>
      </c>
      <c r="I2194" s="9" t="str">
        <f>IF(AND(Table1_2[[#This Row],[Credit_History]]="Poor",Table1_2[[#This Row],[Loan_Amount]]&lt;50000),"HIGH RISK","SAFE")</f>
        <v>HIGH RISK</v>
      </c>
      <c r="J2194" s="10" t="str">
        <f>IF(Table1_2[[#This Row],[Loan_Status]]="pending","follow-up needed","done")</f>
        <v>done</v>
      </c>
      <c r="K21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95" spans="1:11">
      <c r="A2195" s="9" t="s">
        <v>2222</v>
      </c>
      <c r="B2195" s="9" t="s">
        <v>36</v>
      </c>
      <c r="C2195" s="9" t="s">
        <v>14</v>
      </c>
      <c r="D2195">
        <v>144580</v>
      </c>
      <c r="E2195">
        <v>56181</v>
      </c>
      <c r="F2195" s="9" t="s">
        <v>10</v>
      </c>
      <c r="G2195" s="9" t="s">
        <v>16</v>
      </c>
      <c r="H2195" s="9" t="s">
        <v>11</v>
      </c>
      <c r="I2195" s="9" t="str">
        <f>IF(AND(Table1_2[[#This Row],[Credit_History]]="Poor",Table1_2[[#This Row],[Loan_Amount]]&lt;50000),"HIGH RISK","SAFE")</f>
        <v>SAFE</v>
      </c>
      <c r="J2195" s="10" t="str">
        <f>IF(Table1_2[[#This Row],[Loan_Status]]="pending","follow-up needed","done")</f>
        <v>done</v>
      </c>
      <c r="K21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96" spans="1:11">
      <c r="A2196" s="9" t="s">
        <v>2223</v>
      </c>
      <c r="B2196" s="9" t="s">
        <v>19</v>
      </c>
      <c r="C2196" s="9" t="s">
        <v>46</v>
      </c>
      <c r="D2196">
        <v>26484</v>
      </c>
      <c r="E2196">
        <v>31850</v>
      </c>
      <c r="F2196" s="9" t="s">
        <v>10</v>
      </c>
      <c r="G2196" s="9" t="s">
        <v>11578</v>
      </c>
      <c r="H2196" s="9" t="s">
        <v>11</v>
      </c>
      <c r="I2196" s="9" t="str">
        <f>IF(AND(Table1_2[[#This Row],[Credit_History]]="Poor",Table1_2[[#This Row],[Loan_Amount]]&lt;50000),"HIGH RISK","SAFE")</f>
        <v>HIGH RISK</v>
      </c>
      <c r="J2196" s="10" t="str">
        <f>IF(Table1_2[[#This Row],[Loan_Status]]="pending","follow-up needed","done")</f>
        <v>follow-up needed</v>
      </c>
      <c r="K21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97" spans="1:11">
      <c r="A2197" s="9" t="s">
        <v>2224</v>
      </c>
      <c r="B2197" s="9" t="s">
        <v>36</v>
      </c>
      <c r="C2197" s="9" t="s">
        <v>11579</v>
      </c>
      <c r="D2197">
        <v>94244</v>
      </c>
      <c r="E2197">
        <v>38701</v>
      </c>
      <c r="F2197" s="9" t="s">
        <v>10</v>
      </c>
      <c r="G2197" s="9" t="s">
        <v>11578</v>
      </c>
      <c r="H2197" s="9" t="s">
        <v>11</v>
      </c>
      <c r="I2197" s="9" t="str">
        <f>IF(AND(Table1_2[[#This Row],[Credit_History]]="Poor",Table1_2[[#This Row],[Loan_Amount]]&lt;50000),"HIGH RISK","SAFE")</f>
        <v>HIGH RISK</v>
      </c>
      <c r="J2197" s="10" t="str">
        <f>IF(Table1_2[[#This Row],[Loan_Status]]="pending","follow-up needed","done")</f>
        <v>follow-up needed</v>
      </c>
      <c r="K21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98" spans="1:11">
      <c r="A2198" s="9" t="s">
        <v>2225</v>
      </c>
      <c r="B2198" s="9" t="s">
        <v>19</v>
      </c>
      <c r="C2198" s="9" t="s">
        <v>9</v>
      </c>
      <c r="D2198">
        <v>93353</v>
      </c>
      <c r="E2198">
        <v>59022</v>
      </c>
      <c r="F2198" s="9" t="s">
        <v>10</v>
      </c>
      <c r="G2198" s="9" t="s">
        <v>11578</v>
      </c>
      <c r="H2198" s="9" t="s">
        <v>17</v>
      </c>
      <c r="I2198" s="9" t="str">
        <f>IF(AND(Table1_2[[#This Row],[Credit_History]]="Poor",Table1_2[[#This Row],[Loan_Amount]]&lt;50000),"HIGH RISK","SAFE")</f>
        <v>SAFE</v>
      </c>
      <c r="J2198" s="10" t="str">
        <f>IF(Table1_2[[#This Row],[Loan_Status]]="pending","follow-up needed","done")</f>
        <v>follow-up needed</v>
      </c>
      <c r="K21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199" spans="1:11">
      <c r="A2199" s="9" t="s">
        <v>2226</v>
      </c>
      <c r="B2199" s="9" t="s">
        <v>36</v>
      </c>
      <c r="C2199" s="9" t="s">
        <v>9</v>
      </c>
      <c r="D2199">
        <v>137176</v>
      </c>
      <c r="E2199">
        <v>97785</v>
      </c>
      <c r="F2199" s="9" t="s">
        <v>10</v>
      </c>
      <c r="G2199" s="9" t="s">
        <v>20</v>
      </c>
      <c r="H2199" s="9" t="s">
        <v>11</v>
      </c>
      <c r="I2199" s="9" t="str">
        <f>IF(AND(Table1_2[[#This Row],[Credit_History]]="Poor",Table1_2[[#This Row],[Loan_Amount]]&lt;50000),"HIGH RISK","SAFE")</f>
        <v>SAFE</v>
      </c>
      <c r="J2199" s="10" t="str">
        <f>IF(Table1_2[[#This Row],[Loan_Status]]="pending","follow-up needed","done")</f>
        <v>done</v>
      </c>
      <c r="K21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00" spans="1:11">
      <c r="A2200" s="9" t="s">
        <v>2227</v>
      </c>
      <c r="B2200" s="9" t="s">
        <v>5032</v>
      </c>
      <c r="C2200" s="9" t="s">
        <v>46</v>
      </c>
      <c r="D2200">
        <v>111520</v>
      </c>
      <c r="E2200">
        <v>72795</v>
      </c>
      <c r="F2200" s="9" t="s">
        <v>10</v>
      </c>
      <c r="G2200" s="9" t="s">
        <v>24</v>
      </c>
      <c r="H2200" s="9" t="s">
        <v>31</v>
      </c>
      <c r="I2200" s="9" t="str">
        <f>IF(AND(Table1_2[[#This Row],[Credit_History]]="Poor",Table1_2[[#This Row],[Loan_Amount]]&lt;50000),"HIGH RISK","SAFE")</f>
        <v>SAFE</v>
      </c>
      <c r="J2200" s="10" t="str">
        <f>IF(Table1_2[[#This Row],[Loan_Status]]="pending","follow-up needed","done")</f>
        <v>follow-up needed</v>
      </c>
      <c r="K22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01" spans="1:11">
      <c r="A2201" s="9" t="s">
        <v>2228</v>
      </c>
      <c r="B2201" s="9" t="s">
        <v>36</v>
      </c>
      <c r="C2201" s="9" t="s">
        <v>14</v>
      </c>
      <c r="D2201">
        <v>198096</v>
      </c>
      <c r="E2201">
        <v>24868</v>
      </c>
      <c r="F2201" s="9" t="s">
        <v>10</v>
      </c>
      <c r="G2201" s="9" t="s">
        <v>20</v>
      </c>
      <c r="H2201" s="9" t="s">
        <v>21</v>
      </c>
      <c r="I2201" s="9" t="str">
        <f>IF(AND(Table1_2[[#This Row],[Credit_History]]="Poor",Table1_2[[#This Row],[Loan_Amount]]&lt;50000),"HIGH RISK","SAFE")</f>
        <v>HIGH RISK</v>
      </c>
      <c r="J2201" s="10" t="str">
        <f>IF(Table1_2[[#This Row],[Loan_Status]]="pending","follow-up needed","done")</f>
        <v>done</v>
      </c>
      <c r="K22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02" spans="1:11">
      <c r="A2202" s="9" t="s">
        <v>2229</v>
      </c>
      <c r="B2202" s="9" t="s">
        <v>36</v>
      </c>
      <c r="C2202" s="9" t="s">
        <v>46</v>
      </c>
      <c r="D2202">
        <v>154598</v>
      </c>
      <c r="E2202">
        <v>87872</v>
      </c>
      <c r="F2202" s="9" t="s">
        <v>10</v>
      </c>
      <c r="G2202" s="9" t="s">
        <v>11578</v>
      </c>
      <c r="H2202" s="9" t="s">
        <v>21</v>
      </c>
      <c r="I2202" s="9" t="str">
        <f>IF(AND(Table1_2[[#This Row],[Credit_History]]="Poor",Table1_2[[#This Row],[Loan_Amount]]&lt;50000),"HIGH RISK","SAFE")</f>
        <v>SAFE</v>
      </c>
      <c r="J2202" s="10" t="str">
        <f>IF(Table1_2[[#This Row],[Loan_Status]]="pending","follow-up needed","done")</f>
        <v>follow-up needed</v>
      </c>
      <c r="K22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03" spans="1:11">
      <c r="A2203" s="9" t="s">
        <v>2230</v>
      </c>
      <c r="B2203" s="9" t="s">
        <v>36</v>
      </c>
      <c r="C2203" s="9" t="s">
        <v>14</v>
      </c>
      <c r="D2203">
        <v>51501</v>
      </c>
      <c r="E2203">
        <v>23937</v>
      </c>
      <c r="F2203" s="9" t="s">
        <v>10</v>
      </c>
      <c r="G2203" s="9" t="s">
        <v>16</v>
      </c>
      <c r="H2203" s="9" t="s">
        <v>11</v>
      </c>
      <c r="I2203" s="9" t="str">
        <f>IF(AND(Table1_2[[#This Row],[Credit_History]]="Poor",Table1_2[[#This Row],[Loan_Amount]]&lt;50000),"HIGH RISK","SAFE")</f>
        <v>HIGH RISK</v>
      </c>
      <c r="J2203" s="10" t="str">
        <f>IF(Table1_2[[#This Row],[Loan_Status]]="pending","follow-up needed","done")</f>
        <v>done</v>
      </c>
      <c r="K22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04" spans="1:11">
      <c r="A2204" s="9" t="s">
        <v>2231</v>
      </c>
      <c r="B2204" s="9" t="s">
        <v>19</v>
      </c>
      <c r="C2204" s="9" t="s">
        <v>9</v>
      </c>
      <c r="D2204">
        <v>83951</v>
      </c>
      <c r="E2204">
        <v>79090</v>
      </c>
      <c r="F2204" s="9" t="s">
        <v>15</v>
      </c>
      <c r="G2204" s="9" t="s">
        <v>11578</v>
      </c>
      <c r="H2204" s="9" t="s">
        <v>11</v>
      </c>
      <c r="I2204" s="9" t="str">
        <f>IF(AND(Table1_2[[#This Row],[Credit_History]]="Poor",Table1_2[[#This Row],[Loan_Amount]]&lt;50000),"HIGH RISK","SAFE")</f>
        <v>SAFE</v>
      </c>
      <c r="J2204" s="10" t="str">
        <f>IF(Table1_2[[#This Row],[Loan_Status]]="pending","follow-up needed","done")</f>
        <v>follow-up needed</v>
      </c>
      <c r="K22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05" spans="1:11">
      <c r="A2205" s="9" t="s">
        <v>2232</v>
      </c>
      <c r="B2205" s="9" t="s">
        <v>36</v>
      </c>
      <c r="C2205" s="9" t="s">
        <v>46</v>
      </c>
      <c r="D2205">
        <v>41157</v>
      </c>
      <c r="E2205">
        <v>12490</v>
      </c>
      <c r="F2205" s="9" t="s">
        <v>10</v>
      </c>
      <c r="G2205" s="9" t="s">
        <v>20</v>
      </c>
      <c r="H2205" s="9" t="s">
        <v>21</v>
      </c>
      <c r="I2205" s="9" t="str">
        <f>IF(AND(Table1_2[[#This Row],[Credit_History]]="Poor",Table1_2[[#This Row],[Loan_Amount]]&lt;50000),"HIGH RISK","SAFE")</f>
        <v>HIGH RISK</v>
      </c>
      <c r="J2205" s="10" t="str">
        <f>IF(Table1_2[[#This Row],[Loan_Status]]="pending","follow-up needed","done")</f>
        <v>done</v>
      </c>
      <c r="K22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06" spans="1:11">
      <c r="A2206" s="9" t="s">
        <v>2233</v>
      </c>
      <c r="B2206" s="9" t="s">
        <v>36</v>
      </c>
      <c r="C2206" s="9" t="s">
        <v>14</v>
      </c>
      <c r="D2206">
        <v>124346</v>
      </c>
      <c r="E2206">
        <v>37435</v>
      </c>
      <c r="F2206" s="9" t="s">
        <v>15</v>
      </c>
      <c r="G2206" s="9" t="s">
        <v>20</v>
      </c>
      <c r="H2206" s="9" t="s">
        <v>21</v>
      </c>
      <c r="I2206" s="9" t="str">
        <f>IF(AND(Table1_2[[#This Row],[Credit_History]]="Poor",Table1_2[[#This Row],[Loan_Amount]]&lt;50000),"HIGH RISK","SAFE")</f>
        <v>SAFE</v>
      </c>
      <c r="J2206" s="10" t="str">
        <f>IF(Table1_2[[#This Row],[Loan_Status]]="pending","follow-up needed","done")</f>
        <v>done</v>
      </c>
      <c r="K22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07" spans="1:11">
      <c r="A2207" s="9" t="s">
        <v>2234</v>
      </c>
      <c r="B2207" s="9" t="s">
        <v>36</v>
      </c>
      <c r="C2207" s="9" t="s">
        <v>9</v>
      </c>
      <c r="D2207">
        <v>15013</v>
      </c>
      <c r="E2207">
        <v>43701</v>
      </c>
      <c r="F2207" s="9" t="s">
        <v>10</v>
      </c>
      <c r="G2207" s="9" t="s">
        <v>24</v>
      </c>
      <c r="H2207" s="9" t="s">
        <v>11</v>
      </c>
      <c r="I2207" s="9" t="str">
        <f>IF(AND(Table1_2[[#This Row],[Credit_History]]="Poor",Table1_2[[#This Row],[Loan_Amount]]&lt;50000),"HIGH RISK","SAFE")</f>
        <v>HIGH RISK</v>
      </c>
      <c r="J2207" s="10" t="str">
        <f>IF(Table1_2[[#This Row],[Loan_Status]]="pending","follow-up needed","done")</f>
        <v>follow-up needed</v>
      </c>
      <c r="K22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08" spans="1:11">
      <c r="A2208" s="9" t="s">
        <v>2235</v>
      </c>
      <c r="B2208" s="9" t="s">
        <v>5032</v>
      </c>
      <c r="C2208" s="9" t="s">
        <v>11579</v>
      </c>
      <c r="D2208">
        <v>181383</v>
      </c>
      <c r="E2208">
        <v>21833</v>
      </c>
      <c r="F2208" s="9" t="s">
        <v>10</v>
      </c>
      <c r="G2208" s="9" t="s">
        <v>16</v>
      </c>
      <c r="H2208" s="9" t="s">
        <v>31</v>
      </c>
      <c r="I2208" s="9" t="str">
        <f>IF(AND(Table1_2[[#This Row],[Credit_History]]="Poor",Table1_2[[#This Row],[Loan_Amount]]&lt;50000),"HIGH RISK","SAFE")</f>
        <v>HIGH RISK</v>
      </c>
      <c r="J2208" s="10" t="str">
        <f>IF(Table1_2[[#This Row],[Loan_Status]]="pending","follow-up needed","done")</f>
        <v>done</v>
      </c>
      <c r="K22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09" spans="1:11">
      <c r="A2209" s="9" t="s">
        <v>2236</v>
      </c>
      <c r="B2209" s="9" t="s">
        <v>5032</v>
      </c>
      <c r="C2209" s="9" t="s">
        <v>9</v>
      </c>
      <c r="D2209">
        <v>159773</v>
      </c>
      <c r="E2209">
        <v>33595</v>
      </c>
      <c r="F2209" s="9" t="s">
        <v>10</v>
      </c>
      <c r="G2209" s="9" t="s">
        <v>16</v>
      </c>
      <c r="H2209" s="9" t="s">
        <v>17</v>
      </c>
      <c r="I2209" s="9" t="str">
        <f>IF(AND(Table1_2[[#This Row],[Credit_History]]="Poor",Table1_2[[#This Row],[Loan_Amount]]&lt;50000),"HIGH RISK","SAFE")</f>
        <v>HIGH RISK</v>
      </c>
      <c r="J2209" s="10" t="str">
        <f>IF(Table1_2[[#This Row],[Loan_Status]]="pending","follow-up needed","done")</f>
        <v>done</v>
      </c>
      <c r="K22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10" spans="1:11">
      <c r="A2210" s="9" t="s">
        <v>2237</v>
      </c>
      <c r="B2210" s="9" t="s">
        <v>19</v>
      </c>
      <c r="C2210" s="9" t="s">
        <v>46</v>
      </c>
      <c r="D2210">
        <v>95467</v>
      </c>
      <c r="E2210">
        <v>25542</v>
      </c>
      <c r="F2210" s="9" t="s">
        <v>10</v>
      </c>
      <c r="G2210" s="9" t="s">
        <v>16</v>
      </c>
      <c r="H2210" s="9" t="s">
        <v>11</v>
      </c>
      <c r="I2210" s="9" t="str">
        <f>IF(AND(Table1_2[[#This Row],[Credit_History]]="Poor",Table1_2[[#This Row],[Loan_Amount]]&lt;50000),"HIGH RISK","SAFE")</f>
        <v>HIGH RISK</v>
      </c>
      <c r="J2210" s="10" t="str">
        <f>IF(Table1_2[[#This Row],[Loan_Status]]="pending","follow-up needed","done")</f>
        <v>done</v>
      </c>
      <c r="K22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11" spans="1:11">
      <c r="A2211" s="9" t="s">
        <v>2238</v>
      </c>
      <c r="B2211" s="9" t="s">
        <v>19</v>
      </c>
      <c r="C2211" s="9" t="s">
        <v>11579</v>
      </c>
      <c r="D2211">
        <v>51165</v>
      </c>
      <c r="E2211">
        <v>5994</v>
      </c>
      <c r="F2211" s="9" t="s">
        <v>10</v>
      </c>
      <c r="G2211" s="9" t="s">
        <v>24</v>
      </c>
      <c r="H2211" s="9" t="s">
        <v>11</v>
      </c>
      <c r="I2211" s="9" t="str">
        <f>IF(AND(Table1_2[[#This Row],[Credit_History]]="Poor",Table1_2[[#This Row],[Loan_Amount]]&lt;50000),"HIGH RISK","SAFE")</f>
        <v>HIGH RISK</v>
      </c>
      <c r="J2211" s="10" t="str">
        <f>IF(Table1_2[[#This Row],[Loan_Status]]="pending","follow-up needed","done")</f>
        <v>follow-up needed</v>
      </c>
      <c r="K22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12" spans="1:11">
      <c r="A2212" s="9" t="s">
        <v>2239</v>
      </c>
      <c r="B2212" s="9" t="s">
        <v>36</v>
      </c>
      <c r="C2212" s="9" t="s">
        <v>46</v>
      </c>
      <c r="D2212">
        <v>134188</v>
      </c>
      <c r="E2212">
        <v>30115</v>
      </c>
      <c r="F2212" s="9" t="s">
        <v>15</v>
      </c>
      <c r="G2212" s="9" t="s">
        <v>11578</v>
      </c>
      <c r="H2212" s="9" t="s">
        <v>11</v>
      </c>
      <c r="I2212" s="9" t="str">
        <f>IF(AND(Table1_2[[#This Row],[Credit_History]]="Poor",Table1_2[[#This Row],[Loan_Amount]]&lt;50000),"HIGH RISK","SAFE")</f>
        <v>SAFE</v>
      </c>
      <c r="J2212" s="10" t="str">
        <f>IF(Table1_2[[#This Row],[Loan_Status]]="pending","follow-up needed","done")</f>
        <v>follow-up needed</v>
      </c>
      <c r="K22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13" spans="1:11">
      <c r="A2213" s="9" t="s">
        <v>2240</v>
      </c>
      <c r="B2213" s="9" t="s">
        <v>36</v>
      </c>
      <c r="C2213" s="9" t="s">
        <v>9</v>
      </c>
      <c r="D2213">
        <v>78557</v>
      </c>
      <c r="E2213">
        <v>26461</v>
      </c>
      <c r="F2213" s="9" t="s">
        <v>10</v>
      </c>
      <c r="G2213" s="9" t="s">
        <v>11578</v>
      </c>
      <c r="H2213" s="9" t="s">
        <v>11</v>
      </c>
      <c r="I2213" s="9" t="str">
        <f>IF(AND(Table1_2[[#This Row],[Credit_History]]="Poor",Table1_2[[#This Row],[Loan_Amount]]&lt;50000),"HIGH RISK","SAFE")</f>
        <v>HIGH RISK</v>
      </c>
      <c r="J2213" s="10" t="str">
        <f>IF(Table1_2[[#This Row],[Loan_Status]]="pending","follow-up needed","done")</f>
        <v>follow-up needed</v>
      </c>
      <c r="K22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14" spans="1:11">
      <c r="A2214" s="9" t="s">
        <v>2241</v>
      </c>
      <c r="B2214" s="9" t="s">
        <v>5032</v>
      </c>
      <c r="C2214" s="9" t="s">
        <v>14</v>
      </c>
      <c r="D2214">
        <v>11439</v>
      </c>
      <c r="E2214">
        <v>28660</v>
      </c>
      <c r="F2214" s="9" t="s">
        <v>10</v>
      </c>
      <c r="G2214" s="9" t="s">
        <v>11578</v>
      </c>
      <c r="H2214" s="9" t="s">
        <v>17</v>
      </c>
      <c r="I2214" s="9" t="str">
        <f>IF(AND(Table1_2[[#This Row],[Credit_History]]="Poor",Table1_2[[#This Row],[Loan_Amount]]&lt;50000),"HIGH RISK","SAFE")</f>
        <v>HIGH RISK</v>
      </c>
      <c r="J2214" s="10" t="str">
        <f>IF(Table1_2[[#This Row],[Loan_Status]]="pending","follow-up needed","done")</f>
        <v>follow-up needed</v>
      </c>
      <c r="K22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15" spans="1:11">
      <c r="A2215" s="9" t="s">
        <v>2242</v>
      </c>
      <c r="B2215" s="9" t="s">
        <v>36</v>
      </c>
      <c r="C2215" s="9" t="s">
        <v>46</v>
      </c>
      <c r="D2215">
        <v>88211</v>
      </c>
      <c r="E2215">
        <v>72919</v>
      </c>
      <c r="F2215" s="9" t="s">
        <v>15</v>
      </c>
      <c r="G2215" s="9" t="s">
        <v>24</v>
      </c>
      <c r="H2215" s="9" t="s">
        <v>21</v>
      </c>
      <c r="I2215" s="9" t="str">
        <f>IF(AND(Table1_2[[#This Row],[Credit_History]]="Poor",Table1_2[[#This Row],[Loan_Amount]]&lt;50000),"HIGH RISK","SAFE")</f>
        <v>SAFE</v>
      </c>
      <c r="J2215" s="10" t="str">
        <f>IF(Table1_2[[#This Row],[Loan_Status]]="pending","follow-up needed","done")</f>
        <v>follow-up needed</v>
      </c>
      <c r="K22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16" spans="1:11">
      <c r="A2216" s="9" t="s">
        <v>2243</v>
      </c>
      <c r="B2216" s="9" t="s">
        <v>19</v>
      </c>
      <c r="C2216" s="9" t="s">
        <v>14</v>
      </c>
      <c r="D2216">
        <v>140102</v>
      </c>
      <c r="E2216">
        <v>37254</v>
      </c>
      <c r="F2216" s="9" t="s">
        <v>15</v>
      </c>
      <c r="G2216" s="9" t="s">
        <v>20</v>
      </c>
      <c r="H2216" s="9" t="s">
        <v>17</v>
      </c>
      <c r="I2216" s="9" t="str">
        <f>IF(AND(Table1_2[[#This Row],[Credit_History]]="Poor",Table1_2[[#This Row],[Loan_Amount]]&lt;50000),"HIGH RISK","SAFE")</f>
        <v>SAFE</v>
      </c>
      <c r="J2216" s="10" t="str">
        <f>IF(Table1_2[[#This Row],[Loan_Status]]="pending","follow-up needed","done")</f>
        <v>done</v>
      </c>
      <c r="K22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17" spans="1:11">
      <c r="A2217" s="9" t="s">
        <v>2244</v>
      </c>
      <c r="B2217" s="9" t="s">
        <v>36</v>
      </c>
      <c r="C2217" s="9" t="s">
        <v>46</v>
      </c>
      <c r="D2217">
        <v>91302</v>
      </c>
      <c r="E2217">
        <v>85061</v>
      </c>
      <c r="F2217" s="9" t="s">
        <v>10</v>
      </c>
      <c r="G2217" s="9" t="s">
        <v>20</v>
      </c>
      <c r="H2217" s="9" t="s">
        <v>11</v>
      </c>
      <c r="I2217" s="9" t="str">
        <f>IF(AND(Table1_2[[#This Row],[Credit_History]]="Poor",Table1_2[[#This Row],[Loan_Amount]]&lt;50000),"HIGH RISK","SAFE")</f>
        <v>SAFE</v>
      </c>
      <c r="J2217" s="10" t="str">
        <f>IF(Table1_2[[#This Row],[Loan_Status]]="pending","follow-up needed","done")</f>
        <v>done</v>
      </c>
      <c r="K22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18" spans="1:11">
      <c r="A2218" s="9" t="s">
        <v>2245</v>
      </c>
      <c r="B2218" s="9" t="s">
        <v>5032</v>
      </c>
      <c r="C2218" s="9" t="s">
        <v>14</v>
      </c>
      <c r="D2218">
        <v>160525</v>
      </c>
      <c r="E2218">
        <v>74897</v>
      </c>
      <c r="F2218" s="9" t="s">
        <v>10</v>
      </c>
      <c r="G2218" s="9" t="s">
        <v>16</v>
      </c>
      <c r="H2218" s="9" t="s">
        <v>11</v>
      </c>
      <c r="I2218" s="9" t="str">
        <f>IF(AND(Table1_2[[#This Row],[Credit_History]]="Poor",Table1_2[[#This Row],[Loan_Amount]]&lt;50000),"HIGH RISK","SAFE")</f>
        <v>SAFE</v>
      </c>
      <c r="J2218" s="10" t="str">
        <f>IF(Table1_2[[#This Row],[Loan_Status]]="pending","follow-up needed","done")</f>
        <v>done</v>
      </c>
      <c r="K22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19" spans="1:11">
      <c r="A2219" s="9" t="s">
        <v>2246</v>
      </c>
      <c r="B2219" s="9" t="s">
        <v>19</v>
      </c>
      <c r="C2219" s="9" t="s">
        <v>11579</v>
      </c>
      <c r="D2219">
        <v>93524</v>
      </c>
      <c r="E2219">
        <v>50305</v>
      </c>
      <c r="F2219" s="9" t="s">
        <v>15</v>
      </c>
      <c r="G2219" s="9" t="s">
        <v>20</v>
      </c>
      <c r="H2219" s="9" t="s">
        <v>31</v>
      </c>
      <c r="I2219" s="9" t="str">
        <f>IF(AND(Table1_2[[#This Row],[Credit_History]]="Poor",Table1_2[[#This Row],[Loan_Amount]]&lt;50000),"HIGH RISK","SAFE")</f>
        <v>SAFE</v>
      </c>
      <c r="J2219" s="10" t="str">
        <f>IF(Table1_2[[#This Row],[Loan_Status]]="pending","follow-up needed","done")</f>
        <v>done</v>
      </c>
      <c r="K22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20" spans="1:11">
      <c r="A2220" s="9" t="s">
        <v>2247</v>
      </c>
      <c r="B2220" s="9" t="s">
        <v>36</v>
      </c>
      <c r="C2220" s="9" t="s">
        <v>14</v>
      </c>
      <c r="D2220">
        <v>130071</v>
      </c>
      <c r="E2220">
        <v>78565</v>
      </c>
      <c r="F2220" s="9" t="s">
        <v>15</v>
      </c>
      <c r="G2220" s="9" t="s">
        <v>20</v>
      </c>
      <c r="H2220" s="9" t="s">
        <v>31</v>
      </c>
      <c r="I2220" s="9" t="str">
        <f>IF(AND(Table1_2[[#This Row],[Credit_History]]="Poor",Table1_2[[#This Row],[Loan_Amount]]&lt;50000),"HIGH RISK","SAFE")</f>
        <v>SAFE</v>
      </c>
      <c r="J2220" s="10" t="str">
        <f>IF(Table1_2[[#This Row],[Loan_Status]]="pending","follow-up needed","done")</f>
        <v>done</v>
      </c>
      <c r="K22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21" spans="1:11">
      <c r="A2221" s="9" t="s">
        <v>2248</v>
      </c>
      <c r="B2221" s="9" t="s">
        <v>36</v>
      </c>
      <c r="C2221" s="9" t="s">
        <v>14</v>
      </c>
      <c r="D2221">
        <v>115574</v>
      </c>
      <c r="E2221">
        <v>55074</v>
      </c>
      <c r="F2221" s="9" t="s">
        <v>15</v>
      </c>
      <c r="G2221" s="9" t="s">
        <v>20</v>
      </c>
      <c r="H2221" s="9" t="s">
        <v>21</v>
      </c>
      <c r="I2221" s="9" t="str">
        <f>IF(AND(Table1_2[[#This Row],[Credit_History]]="Poor",Table1_2[[#This Row],[Loan_Amount]]&lt;50000),"HIGH RISK","SAFE")</f>
        <v>SAFE</v>
      </c>
      <c r="J2221" s="10" t="str">
        <f>IF(Table1_2[[#This Row],[Loan_Status]]="pending","follow-up needed","done")</f>
        <v>done</v>
      </c>
      <c r="K22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22" spans="1:11">
      <c r="A2222" s="9" t="s">
        <v>2249</v>
      </c>
      <c r="B2222" s="9" t="s">
        <v>5032</v>
      </c>
      <c r="C2222" s="9" t="s">
        <v>11579</v>
      </c>
      <c r="D2222">
        <v>169287</v>
      </c>
      <c r="E2222">
        <v>26286</v>
      </c>
      <c r="F2222" s="9" t="s">
        <v>10</v>
      </c>
      <c r="G2222" s="9" t="s">
        <v>20</v>
      </c>
      <c r="H2222" s="9" t="s">
        <v>21</v>
      </c>
      <c r="I2222" s="9" t="str">
        <f>IF(AND(Table1_2[[#This Row],[Credit_History]]="Poor",Table1_2[[#This Row],[Loan_Amount]]&lt;50000),"HIGH RISK","SAFE")</f>
        <v>HIGH RISK</v>
      </c>
      <c r="J2222" s="10" t="str">
        <f>IF(Table1_2[[#This Row],[Loan_Status]]="pending","follow-up needed","done")</f>
        <v>done</v>
      </c>
      <c r="K22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23" spans="1:11">
      <c r="A2223" s="9" t="s">
        <v>2250</v>
      </c>
      <c r="B2223" s="9" t="s">
        <v>19</v>
      </c>
      <c r="C2223" s="9" t="s">
        <v>14</v>
      </c>
      <c r="D2223">
        <v>53269</v>
      </c>
      <c r="E2223">
        <v>84824</v>
      </c>
      <c r="F2223" s="9" t="s">
        <v>10</v>
      </c>
      <c r="G2223" s="9" t="s">
        <v>11578</v>
      </c>
      <c r="H2223" s="9" t="s">
        <v>31</v>
      </c>
      <c r="I2223" s="9" t="str">
        <f>IF(AND(Table1_2[[#This Row],[Credit_History]]="Poor",Table1_2[[#This Row],[Loan_Amount]]&lt;50000),"HIGH RISK","SAFE")</f>
        <v>SAFE</v>
      </c>
      <c r="J2223" s="10" t="str">
        <f>IF(Table1_2[[#This Row],[Loan_Status]]="pending","follow-up needed","done")</f>
        <v>follow-up needed</v>
      </c>
      <c r="K22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24" spans="1:11">
      <c r="A2224" s="9" t="s">
        <v>2251</v>
      </c>
      <c r="B2224" s="9" t="s">
        <v>19</v>
      </c>
      <c r="C2224" s="9" t="s">
        <v>11579</v>
      </c>
      <c r="D2224">
        <v>69400</v>
      </c>
      <c r="E2224">
        <v>59078</v>
      </c>
      <c r="F2224" s="9" t="s">
        <v>10</v>
      </c>
      <c r="G2224" s="9" t="s">
        <v>24</v>
      </c>
      <c r="H2224" s="9" t="s">
        <v>11</v>
      </c>
      <c r="I2224" s="9" t="str">
        <f>IF(AND(Table1_2[[#This Row],[Credit_History]]="Poor",Table1_2[[#This Row],[Loan_Amount]]&lt;50000),"HIGH RISK","SAFE")</f>
        <v>SAFE</v>
      </c>
      <c r="J2224" s="10" t="str">
        <f>IF(Table1_2[[#This Row],[Loan_Status]]="pending","follow-up needed","done")</f>
        <v>follow-up needed</v>
      </c>
      <c r="K22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25" spans="1:11">
      <c r="A2225" s="9" t="s">
        <v>2252</v>
      </c>
      <c r="B2225" s="9" t="s">
        <v>36</v>
      </c>
      <c r="C2225" s="9" t="s">
        <v>14</v>
      </c>
      <c r="D2225">
        <v>117454</v>
      </c>
      <c r="E2225">
        <v>69731</v>
      </c>
      <c r="F2225" s="9" t="s">
        <v>10</v>
      </c>
      <c r="G2225" s="9" t="s">
        <v>20</v>
      </c>
      <c r="H2225" s="9" t="s">
        <v>17</v>
      </c>
      <c r="I2225" s="9" t="str">
        <f>IF(AND(Table1_2[[#This Row],[Credit_History]]="Poor",Table1_2[[#This Row],[Loan_Amount]]&lt;50000),"HIGH RISK","SAFE")</f>
        <v>SAFE</v>
      </c>
      <c r="J2225" s="10" t="str">
        <f>IF(Table1_2[[#This Row],[Loan_Status]]="pending","follow-up needed","done")</f>
        <v>done</v>
      </c>
      <c r="K22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26" spans="1:11">
      <c r="A2226" s="9" t="s">
        <v>2253</v>
      </c>
      <c r="B2226" s="9" t="s">
        <v>19</v>
      </c>
      <c r="C2226" s="9" t="s">
        <v>9</v>
      </c>
      <c r="D2226">
        <v>176199</v>
      </c>
      <c r="E2226">
        <v>64794</v>
      </c>
      <c r="F2226" s="9" t="s">
        <v>15</v>
      </c>
      <c r="G2226" s="9" t="s">
        <v>11578</v>
      </c>
      <c r="H2226" s="9" t="s">
        <v>31</v>
      </c>
      <c r="I2226" s="9" t="str">
        <f>IF(AND(Table1_2[[#This Row],[Credit_History]]="Poor",Table1_2[[#This Row],[Loan_Amount]]&lt;50000),"HIGH RISK","SAFE")</f>
        <v>SAFE</v>
      </c>
      <c r="J2226" s="10" t="str">
        <f>IF(Table1_2[[#This Row],[Loan_Status]]="pending","follow-up needed","done")</f>
        <v>follow-up needed</v>
      </c>
      <c r="K22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27" spans="1:11">
      <c r="A2227" s="9" t="s">
        <v>2254</v>
      </c>
      <c r="B2227" s="9" t="s">
        <v>5032</v>
      </c>
      <c r="C2227" s="9" t="s">
        <v>46</v>
      </c>
      <c r="D2227">
        <v>111377</v>
      </c>
      <c r="E2227">
        <v>21705</v>
      </c>
      <c r="F2227" s="9" t="s">
        <v>10</v>
      </c>
      <c r="G2227" s="9" t="s">
        <v>24</v>
      </c>
      <c r="H2227" s="9" t="s">
        <v>31</v>
      </c>
      <c r="I2227" s="9" t="str">
        <f>IF(AND(Table1_2[[#This Row],[Credit_History]]="Poor",Table1_2[[#This Row],[Loan_Amount]]&lt;50000),"HIGH RISK","SAFE")</f>
        <v>HIGH RISK</v>
      </c>
      <c r="J2227" s="10" t="str">
        <f>IF(Table1_2[[#This Row],[Loan_Status]]="pending","follow-up needed","done")</f>
        <v>follow-up needed</v>
      </c>
      <c r="K22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28" spans="1:11">
      <c r="A2228" s="9" t="s">
        <v>2255</v>
      </c>
      <c r="B2228" s="9" t="s">
        <v>19</v>
      </c>
      <c r="C2228" s="9" t="s">
        <v>11579</v>
      </c>
      <c r="D2228">
        <v>18149</v>
      </c>
      <c r="E2228">
        <v>30906</v>
      </c>
      <c r="F2228" s="9" t="s">
        <v>10</v>
      </c>
      <c r="G2228" s="9" t="s">
        <v>24</v>
      </c>
      <c r="H2228" s="9" t="s">
        <v>17</v>
      </c>
      <c r="I2228" s="9" t="str">
        <f>IF(AND(Table1_2[[#This Row],[Credit_History]]="Poor",Table1_2[[#This Row],[Loan_Amount]]&lt;50000),"HIGH RISK","SAFE")</f>
        <v>HIGH RISK</v>
      </c>
      <c r="J2228" s="10" t="str">
        <f>IF(Table1_2[[#This Row],[Loan_Status]]="pending","follow-up needed","done")</f>
        <v>follow-up needed</v>
      </c>
      <c r="K22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29" spans="1:11">
      <c r="A2229" s="9" t="s">
        <v>2256</v>
      </c>
      <c r="B2229" s="9" t="s">
        <v>19</v>
      </c>
      <c r="C2229" s="9" t="s">
        <v>46</v>
      </c>
      <c r="D2229">
        <v>38624</v>
      </c>
      <c r="E2229">
        <v>83222</v>
      </c>
      <c r="F2229" s="9" t="s">
        <v>10</v>
      </c>
      <c r="G2229" s="9" t="s">
        <v>20</v>
      </c>
      <c r="H2229" s="9" t="s">
        <v>11</v>
      </c>
      <c r="I2229" s="9" t="str">
        <f>IF(AND(Table1_2[[#This Row],[Credit_History]]="Poor",Table1_2[[#This Row],[Loan_Amount]]&lt;50000),"HIGH RISK","SAFE")</f>
        <v>SAFE</v>
      </c>
      <c r="J2229" s="10" t="str">
        <f>IF(Table1_2[[#This Row],[Loan_Status]]="pending","follow-up needed","done")</f>
        <v>done</v>
      </c>
      <c r="K22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30" spans="1:11">
      <c r="A2230" s="9" t="s">
        <v>2257</v>
      </c>
      <c r="B2230" s="9" t="s">
        <v>36</v>
      </c>
      <c r="C2230" s="9" t="s">
        <v>11579</v>
      </c>
      <c r="D2230">
        <v>71470</v>
      </c>
      <c r="E2230">
        <v>84145</v>
      </c>
      <c r="F2230" s="9" t="s">
        <v>10</v>
      </c>
      <c r="G2230" s="9" t="s">
        <v>24</v>
      </c>
      <c r="H2230" s="9" t="s">
        <v>11</v>
      </c>
      <c r="I2230" s="9" t="str">
        <f>IF(AND(Table1_2[[#This Row],[Credit_History]]="Poor",Table1_2[[#This Row],[Loan_Amount]]&lt;50000),"HIGH RISK","SAFE")</f>
        <v>SAFE</v>
      </c>
      <c r="J2230" s="10" t="str">
        <f>IF(Table1_2[[#This Row],[Loan_Status]]="pending","follow-up needed","done")</f>
        <v>follow-up needed</v>
      </c>
      <c r="K22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31" spans="1:11">
      <c r="A2231" s="9" t="s">
        <v>2258</v>
      </c>
      <c r="B2231" s="9" t="s">
        <v>19</v>
      </c>
      <c r="C2231" s="9" t="s">
        <v>11579</v>
      </c>
      <c r="D2231">
        <v>90974</v>
      </c>
      <c r="E2231">
        <v>86132</v>
      </c>
      <c r="F2231" s="9" t="s">
        <v>10</v>
      </c>
      <c r="G2231" s="9" t="s">
        <v>11578</v>
      </c>
      <c r="H2231" s="9" t="s">
        <v>11</v>
      </c>
      <c r="I2231" s="9" t="str">
        <f>IF(AND(Table1_2[[#This Row],[Credit_History]]="Poor",Table1_2[[#This Row],[Loan_Amount]]&lt;50000),"HIGH RISK","SAFE")</f>
        <v>SAFE</v>
      </c>
      <c r="J2231" s="10" t="str">
        <f>IF(Table1_2[[#This Row],[Loan_Status]]="pending","follow-up needed","done")</f>
        <v>follow-up needed</v>
      </c>
      <c r="K22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32" spans="1:11">
      <c r="A2232" s="9" t="s">
        <v>2259</v>
      </c>
      <c r="B2232" s="9" t="s">
        <v>5032</v>
      </c>
      <c r="C2232" s="9" t="s">
        <v>9</v>
      </c>
      <c r="D2232">
        <v>164305</v>
      </c>
      <c r="E2232">
        <v>15799</v>
      </c>
      <c r="F2232" s="9" t="s">
        <v>10</v>
      </c>
      <c r="G2232" s="9" t="s">
        <v>24</v>
      </c>
      <c r="H2232" s="9" t="s">
        <v>21</v>
      </c>
      <c r="I2232" s="9" t="str">
        <f>IF(AND(Table1_2[[#This Row],[Credit_History]]="Poor",Table1_2[[#This Row],[Loan_Amount]]&lt;50000),"HIGH RISK","SAFE")</f>
        <v>HIGH RISK</v>
      </c>
      <c r="J2232" s="10" t="str">
        <f>IF(Table1_2[[#This Row],[Loan_Status]]="pending","follow-up needed","done")</f>
        <v>follow-up needed</v>
      </c>
      <c r="K22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33" spans="1:11">
      <c r="A2233" s="9" t="s">
        <v>2260</v>
      </c>
      <c r="B2233" s="9" t="s">
        <v>19</v>
      </c>
      <c r="C2233" s="9" t="s">
        <v>11579</v>
      </c>
      <c r="D2233">
        <v>84644</v>
      </c>
      <c r="E2233">
        <v>64633</v>
      </c>
      <c r="F2233" s="9" t="s">
        <v>10</v>
      </c>
      <c r="G2233" s="9" t="s">
        <v>16</v>
      </c>
      <c r="H2233" s="9" t="s">
        <v>31</v>
      </c>
      <c r="I2233" s="9" t="str">
        <f>IF(AND(Table1_2[[#This Row],[Credit_History]]="Poor",Table1_2[[#This Row],[Loan_Amount]]&lt;50000),"HIGH RISK","SAFE")</f>
        <v>SAFE</v>
      </c>
      <c r="J2233" s="10" t="str">
        <f>IF(Table1_2[[#This Row],[Loan_Status]]="pending","follow-up needed","done")</f>
        <v>done</v>
      </c>
      <c r="K22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34" spans="1:11">
      <c r="A2234" s="9" t="s">
        <v>2261</v>
      </c>
      <c r="B2234" s="9" t="s">
        <v>36</v>
      </c>
      <c r="C2234" s="9" t="s">
        <v>46</v>
      </c>
      <c r="D2234">
        <v>172680</v>
      </c>
      <c r="E2234">
        <v>34084</v>
      </c>
      <c r="F2234" s="9" t="s">
        <v>15</v>
      </c>
      <c r="G2234" s="9" t="s">
        <v>24</v>
      </c>
      <c r="H2234" s="9" t="s">
        <v>21</v>
      </c>
      <c r="I2234" s="9" t="str">
        <f>IF(AND(Table1_2[[#This Row],[Credit_History]]="Poor",Table1_2[[#This Row],[Loan_Amount]]&lt;50000),"HIGH RISK","SAFE")</f>
        <v>SAFE</v>
      </c>
      <c r="J2234" s="10" t="str">
        <f>IF(Table1_2[[#This Row],[Loan_Status]]="pending","follow-up needed","done")</f>
        <v>follow-up needed</v>
      </c>
      <c r="K22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35" spans="1:11">
      <c r="A2235" s="9" t="s">
        <v>2262</v>
      </c>
      <c r="B2235" s="9" t="s">
        <v>36</v>
      </c>
      <c r="C2235" s="9" t="s">
        <v>11579</v>
      </c>
      <c r="D2235">
        <v>39870</v>
      </c>
      <c r="E2235">
        <v>46446</v>
      </c>
      <c r="F2235" s="9" t="s">
        <v>15</v>
      </c>
      <c r="G2235" s="9" t="s">
        <v>20</v>
      </c>
      <c r="H2235" s="9" t="s">
        <v>11</v>
      </c>
      <c r="I2235" s="9" t="str">
        <f>IF(AND(Table1_2[[#This Row],[Credit_History]]="Poor",Table1_2[[#This Row],[Loan_Amount]]&lt;50000),"HIGH RISK","SAFE")</f>
        <v>SAFE</v>
      </c>
      <c r="J2235" s="10" t="str">
        <f>IF(Table1_2[[#This Row],[Loan_Status]]="pending","follow-up needed","done")</f>
        <v>done</v>
      </c>
      <c r="K22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36" spans="1:11">
      <c r="A2236" s="9" t="s">
        <v>2263</v>
      </c>
      <c r="B2236" s="9" t="s">
        <v>5032</v>
      </c>
      <c r="C2236" s="9" t="s">
        <v>11579</v>
      </c>
      <c r="D2236">
        <v>53405</v>
      </c>
      <c r="E2236">
        <v>66694</v>
      </c>
      <c r="F2236" s="9" t="s">
        <v>10</v>
      </c>
      <c r="G2236" s="9" t="s">
        <v>20</v>
      </c>
      <c r="H2236" s="9" t="s">
        <v>11</v>
      </c>
      <c r="I2236" s="9" t="str">
        <f>IF(AND(Table1_2[[#This Row],[Credit_History]]="Poor",Table1_2[[#This Row],[Loan_Amount]]&lt;50000),"HIGH RISK","SAFE")</f>
        <v>SAFE</v>
      </c>
      <c r="J2236" s="10" t="str">
        <f>IF(Table1_2[[#This Row],[Loan_Status]]="pending","follow-up needed","done")</f>
        <v>done</v>
      </c>
      <c r="K22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37" spans="1:11">
      <c r="A2237" s="9" t="s">
        <v>2264</v>
      </c>
      <c r="B2237" s="9" t="s">
        <v>36</v>
      </c>
      <c r="C2237" s="9" t="s">
        <v>14</v>
      </c>
      <c r="D2237">
        <v>161922</v>
      </c>
      <c r="E2237">
        <v>88264</v>
      </c>
      <c r="F2237" s="9" t="s">
        <v>10</v>
      </c>
      <c r="G2237" s="9" t="s">
        <v>24</v>
      </c>
      <c r="H2237" s="9" t="s">
        <v>17</v>
      </c>
      <c r="I2237" s="9" t="str">
        <f>IF(AND(Table1_2[[#This Row],[Credit_History]]="Poor",Table1_2[[#This Row],[Loan_Amount]]&lt;50000),"HIGH RISK","SAFE")</f>
        <v>SAFE</v>
      </c>
      <c r="J2237" s="10" t="str">
        <f>IF(Table1_2[[#This Row],[Loan_Status]]="pending","follow-up needed","done")</f>
        <v>follow-up needed</v>
      </c>
      <c r="K22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38" spans="1:11">
      <c r="A2238" s="9" t="s">
        <v>2265</v>
      </c>
      <c r="B2238" s="9" t="s">
        <v>36</v>
      </c>
      <c r="C2238" s="9" t="s">
        <v>11579</v>
      </c>
      <c r="D2238">
        <v>124034</v>
      </c>
      <c r="E2238">
        <v>55213</v>
      </c>
      <c r="F2238" s="9" t="s">
        <v>10</v>
      </c>
      <c r="G2238" s="9" t="s">
        <v>16</v>
      </c>
      <c r="H2238" s="9" t="s">
        <v>21</v>
      </c>
      <c r="I2238" s="9" t="str">
        <f>IF(AND(Table1_2[[#This Row],[Credit_History]]="Poor",Table1_2[[#This Row],[Loan_Amount]]&lt;50000),"HIGH RISK","SAFE")</f>
        <v>SAFE</v>
      </c>
      <c r="J2238" s="10" t="str">
        <f>IF(Table1_2[[#This Row],[Loan_Status]]="pending","follow-up needed","done")</f>
        <v>done</v>
      </c>
      <c r="K22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39" spans="1:11">
      <c r="A2239" s="9" t="s">
        <v>2266</v>
      </c>
      <c r="B2239" s="9" t="s">
        <v>36</v>
      </c>
      <c r="C2239" s="9" t="s">
        <v>46</v>
      </c>
      <c r="D2239">
        <v>184990</v>
      </c>
      <c r="E2239">
        <v>16328</v>
      </c>
      <c r="F2239" s="9" t="s">
        <v>10</v>
      </c>
      <c r="G2239" s="9" t="s">
        <v>24</v>
      </c>
      <c r="H2239" s="9" t="s">
        <v>11</v>
      </c>
      <c r="I2239" s="9" t="str">
        <f>IF(AND(Table1_2[[#This Row],[Credit_History]]="Poor",Table1_2[[#This Row],[Loan_Amount]]&lt;50000),"HIGH RISK","SAFE")</f>
        <v>HIGH RISK</v>
      </c>
      <c r="J2239" s="10" t="str">
        <f>IF(Table1_2[[#This Row],[Loan_Status]]="pending","follow-up needed","done")</f>
        <v>follow-up needed</v>
      </c>
      <c r="K22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40" spans="1:11">
      <c r="A2240" s="9" t="s">
        <v>2267</v>
      </c>
      <c r="B2240" s="9" t="s">
        <v>19</v>
      </c>
      <c r="C2240" s="9" t="s">
        <v>11579</v>
      </c>
      <c r="D2240">
        <v>96620</v>
      </c>
      <c r="E2240">
        <v>11518</v>
      </c>
      <c r="F2240" s="9" t="s">
        <v>10</v>
      </c>
      <c r="G2240" s="9" t="s">
        <v>16</v>
      </c>
      <c r="H2240" s="9" t="s">
        <v>31</v>
      </c>
      <c r="I2240" s="9" t="str">
        <f>IF(AND(Table1_2[[#This Row],[Credit_History]]="Poor",Table1_2[[#This Row],[Loan_Amount]]&lt;50000),"HIGH RISK","SAFE")</f>
        <v>HIGH RISK</v>
      </c>
      <c r="J2240" s="10" t="str">
        <f>IF(Table1_2[[#This Row],[Loan_Status]]="pending","follow-up needed","done")</f>
        <v>done</v>
      </c>
      <c r="K22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41" spans="1:11">
      <c r="A2241" s="9" t="s">
        <v>2268</v>
      </c>
      <c r="B2241" s="9" t="s">
        <v>36</v>
      </c>
      <c r="C2241" s="9" t="s">
        <v>46</v>
      </c>
      <c r="D2241">
        <v>92640</v>
      </c>
      <c r="E2241">
        <v>94785</v>
      </c>
      <c r="F2241" s="9" t="s">
        <v>10</v>
      </c>
      <c r="G2241" s="9" t="s">
        <v>11578</v>
      </c>
      <c r="H2241" s="9" t="s">
        <v>21</v>
      </c>
      <c r="I2241" s="9" t="str">
        <f>IF(AND(Table1_2[[#This Row],[Credit_History]]="Poor",Table1_2[[#This Row],[Loan_Amount]]&lt;50000),"HIGH RISK","SAFE")</f>
        <v>SAFE</v>
      </c>
      <c r="J2241" s="10" t="str">
        <f>IF(Table1_2[[#This Row],[Loan_Status]]="pending","follow-up needed","done")</f>
        <v>follow-up needed</v>
      </c>
      <c r="K22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42" spans="1:11">
      <c r="A2242" s="9" t="s">
        <v>2269</v>
      </c>
      <c r="B2242" s="9" t="s">
        <v>5032</v>
      </c>
      <c r="C2242" s="9" t="s">
        <v>11579</v>
      </c>
      <c r="D2242">
        <v>149351</v>
      </c>
      <c r="E2242">
        <v>28383</v>
      </c>
      <c r="F2242" s="9" t="s">
        <v>10</v>
      </c>
      <c r="G2242" s="9" t="s">
        <v>24</v>
      </c>
      <c r="H2242" s="9" t="s">
        <v>17</v>
      </c>
      <c r="I2242" s="9" t="str">
        <f>IF(AND(Table1_2[[#This Row],[Credit_History]]="Poor",Table1_2[[#This Row],[Loan_Amount]]&lt;50000),"HIGH RISK","SAFE")</f>
        <v>HIGH RISK</v>
      </c>
      <c r="J2242" s="10" t="str">
        <f>IF(Table1_2[[#This Row],[Loan_Status]]="pending","follow-up needed","done")</f>
        <v>follow-up needed</v>
      </c>
      <c r="K22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43" spans="1:11">
      <c r="A2243" s="9" t="s">
        <v>2270</v>
      </c>
      <c r="B2243" s="9" t="s">
        <v>19</v>
      </c>
      <c r="C2243" s="9" t="s">
        <v>46</v>
      </c>
      <c r="D2243">
        <v>183681</v>
      </c>
      <c r="E2243">
        <v>87084</v>
      </c>
      <c r="F2243" s="9" t="s">
        <v>10</v>
      </c>
      <c r="G2243" s="9" t="s">
        <v>20</v>
      </c>
      <c r="H2243" s="9" t="s">
        <v>11</v>
      </c>
      <c r="I2243" s="9" t="str">
        <f>IF(AND(Table1_2[[#This Row],[Credit_History]]="Poor",Table1_2[[#This Row],[Loan_Amount]]&lt;50000),"HIGH RISK","SAFE")</f>
        <v>SAFE</v>
      </c>
      <c r="J2243" s="10" t="str">
        <f>IF(Table1_2[[#This Row],[Loan_Status]]="pending","follow-up needed","done")</f>
        <v>done</v>
      </c>
      <c r="K22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44" spans="1:11">
      <c r="A2244" s="9" t="s">
        <v>2271</v>
      </c>
      <c r="B2244" s="9" t="s">
        <v>19</v>
      </c>
      <c r="C2244" s="9" t="s">
        <v>46</v>
      </c>
      <c r="D2244">
        <v>107422</v>
      </c>
      <c r="E2244">
        <v>16171</v>
      </c>
      <c r="F2244" s="9" t="s">
        <v>10</v>
      </c>
      <c r="G2244" s="9" t="s">
        <v>16</v>
      </c>
      <c r="H2244" s="9" t="s">
        <v>11</v>
      </c>
      <c r="I2244" s="9" t="str">
        <f>IF(AND(Table1_2[[#This Row],[Credit_History]]="Poor",Table1_2[[#This Row],[Loan_Amount]]&lt;50000),"HIGH RISK","SAFE")</f>
        <v>HIGH RISK</v>
      </c>
      <c r="J2244" s="10" t="str">
        <f>IF(Table1_2[[#This Row],[Loan_Status]]="pending","follow-up needed","done")</f>
        <v>done</v>
      </c>
      <c r="K22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45" spans="1:11">
      <c r="A2245" s="9" t="s">
        <v>2272</v>
      </c>
      <c r="B2245" s="9" t="s">
        <v>5032</v>
      </c>
      <c r="C2245" s="9" t="s">
        <v>11579</v>
      </c>
      <c r="D2245">
        <v>189067</v>
      </c>
      <c r="E2245">
        <v>40311</v>
      </c>
      <c r="F2245" s="9" t="s">
        <v>10</v>
      </c>
      <c r="G2245" s="9" t="s">
        <v>16</v>
      </c>
      <c r="H2245" s="9" t="s">
        <v>21</v>
      </c>
      <c r="I2245" s="9" t="str">
        <f>IF(AND(Table1_2[[#This Row],[Credit_History]]="Poor",Table1_2[[#This Row],[Loan_Amount]]&lt;50000),"HIGH RISK","SAFE")</f>
        <v>HIGH RISK</v>
      </c>
      <c r="J2245" s="10" t="str">
        <f>IF(Table1_2[[#This Row],[Loan_Status]]="pending","follow-up needed","done")</f>
        <v>done</v>
      </c>
      <c r="K22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46" spans="1:11">
      <c r="A2246" s="9" t="s">
        <v>2273</v>
      </c>
      <c r="B2246" s="9" t="s">
        <v>19</v>
      </c>
      <c r="C2246" s="9" t="s">
        <v>14</v>
      </c>
      <c r="D2246">
        <v>113746</v>
      </c>
      <c r="E2246">
        <v>57911</v>
      </c>
      <c r="F2246" s="9" t="s">
        <v>10</v>
      </c>
      <c r="G2246" s="9" t="s">
        <v>20</v>
      </c>
      <c r="H2246" s="9" t="s">
        <v>11</v>
      </c>
      <c r="I2246" s="9" t="str">
        <f>IF(AND(Table1_2[[#This Row],[Credit_History]]="Poor",Table1_2[[#This Row],[Loan_Amount]]&lt;50000),"HIGH RISK","SAFE")</f>
        <v>SAFE</v>
      </c>
      <c r="J2246" s="10" t="str">
        <f>IF(Table1_2[[#This Row],[Loan_Status]]="pending","follow-up needed","done")</f>
        <v>done</v>
      </c>
      <c r="K22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47" spans="1:11">
      <c r="A2247" s="9" t="s">
        <v>2274</v>
      </c>
      <c r="B2247" s="9" t="s">
        <v>36</v>
      </c>
      <c r="C2247" s="9" t="s">
        <v>46</v>
      </c>
      <c r="D2247">
        <v>121340</v>
      </c>
      <c r="E2247">
        <v>12040</v>
      </c>
      <c r="F2247" s="9" t="s">
        <v>10</v>
      </c>
      <c r="G2247" s="9" t="s">
        <v>16</v>
      </c>
      <c r="H2247" s="9" t="s">
        <v>11</v>
      </c>
      <c r="I2247" s="9" t="str">
        <f>IF(AND(Table1_2[[#This Row],[Credit_History]]="Poor",Table1_2[[#This Row],[Loan_Amount]]&lt;50000),"HIGH RISK","SAFE")</f>
        <v>HIGH RISK</v>
      </c>
      <c r="J2247" s="10" t="str">
        <f>IF(Table1_2[[#This Row],[Loan_Status]]="pending","follow-up needed","done")</f>
        <v>done</v>
      </c>
      <c r="K22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48" spans="1:11">
      <c r="A2248" s="9" t="s">
        <v>2275</v>
      </c>
      <c r="B2248" s="9" t="s">
        <v>36</v>
      </c>
      <c r="C2248" s="9" t="s">
        <v>9</v>
      </c>
      <c r="D2248">
        <v>109191</v>
      </c>
      <c r="E2248">
        <v>6090</v>
      </c>
      <c r="F2248" s="9" t="s">
        <v>10</v>
      </c>
      <c r="G2248" s="9" t="s">
        <v>24</v>
      </c>
      <c r="H2248" s="9" t="s">
        <v>31</v>
      </c>
      <c r="I2248" s="9" t="str">
        <f>IF(AND(Table1_2[[#This Row],[Credit_History]]="Poor",Table1_2[[#This Row],[Loan_Amount]]&lt;50000),"HIGH RISK","SAFE")</f>
        <v>HIGH RISK</v>
      </c>
      <c r="J2248" s="10" t="str">
        <f>IF(Table1_2[[#This Row],[Loan_Status]]="pending","follow-up needed","done")</f>
        <v>follow-up needed</v>
      </c>
      <c r="K22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49" spans="1:11">
      <c r="A2249" s="9" t="s">
        <v>2276</v>
      </c>
      <c r="B2249" s="9" t="s">
        <v>36</v>
      </c>
      <c r="C2249" s="9" t="s">
        <v>11579</v>
      </c>
      <c r="D2249">
        <v>102283</v>
      </c>
      <c r="E2249">
        <v>52022</v>
      </c>
      <c r="F2249" s="9" t="s">
        <v>15</v>
      </c>
      <c r="G2249" s="9" t="s">
        <v>24</v>
      </c>
      <c r="H2249" s="9" t="s">
        <v>11</v>
      </c>
      <c r="I2249" s="9" t="str">
        <f>IF(AND(Table1_2[[#This Row],[Credit_History]]="Poor",Table1_2[[#This Row],[Loan_Amount]]&lt;50000),"HIGH RISK","SAFE")</f>
        <v>SAFE</v>
      </c>
      <c r="J2249" s="10" t="str">
        <f>IF(Table1_2[[#This Row],[Loan_Status]]="pending","follow-up needed","done")</f>
        <v>follow-up needed</v>
      </c>
      <c r="K22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50" spans="1:11">
      <c r="A2250" s="9" t="s">
        <v>2277</v>
      </c>
      <c r="B2250" s="9" t="s">
        <v>19</v>
      </c>
      <c r="C2250" s="9" t="s">
        <v>14</v>
      </c>
      <c r="D2250">
        <v>83073</v>
      </c>
      <c r="E2250">
        <v>44240</v>
      </c>
      <c r="F2250" s="9" t="s">
        <v>10</v>
      </c>
      <c r="G2250" s="9" t="s">
        <v>11578</v>
      </c>
      <c r="H2250" s="9" t="s">
        <v>21</v>
      </c>
      <c r="I2250" s="9" t="str">
        <f>IF(AND(Table1_2[[#This Row],[Credit_History]]="Poor",Table1_2[[#This Row],[Loan_Amount]]&lt;50000),"HIGH RISK","SAFE")</f>
        <v>HIGH RISK</v>
      </c>
      <c r="J2250" s="10" t="str">
        <f>IF(Table1_2[[#This Row],[Loan_Status]]="pending","follow-up needed","done")</f>
        <v>follow-up needed</v>
      </c>
      <c r="K22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51" spans="1:11">
      <c r="A2251" s="9" t="s">
        <v>2278</v>
      </c>
      <c r="B2251" s="9" t="s">
        <v>19</v>
      </c>
      <c r="C2251" s="9" t="s">
        <v>9</v>
      </c>
      <c r="D2251">
        <v>89345</v>
      </c>
      <c r="E2251">
        <v>5724</v>
      </c>
      <c r="F2251" s="9" t="s">
        <v>10</v>
      </c>
      <c r="G2251" s="9" t="s">
        <v>24</v>
      </c>
      <c r="H2251" s="9" t="s">
        <v>31</v>
      </c>
      <c r="I2251" s="9" t="str">
        <f>IF(AND(Table1_2[[#This Row],[Credit_History]]="Poor",Table1_2[[#This Row],[Loan_Amount]]&lt;50000),"HIGH RISK","SAFE")</f>
        <v>HIGH RISK</v>
      </c>
      <c r="J2251" s="10" t="str">
        <f>IF(Table1_2[[#This Row],[Loan_Status]]="pending","follow-up needed","done")</f>
        <v>follow-up needed</v>
      </c>
      <c r="K22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52" spans="1:11">
      <c r="A2252" s="9" t="s">
        <v>2279</v>
      </c>
      <c r="B2252" s="9" t="s">
        <v>19</v>
      </c>
      <c r="C2252" s="9" t="s">
        <v>46</v>
      </c>
      <c r="D2252">
        <v>136010</v>
      </c>
      <c r="E2252">
        <v>97995</v>
      </c>
      <c r="F2252" s="9" t="s">
        <v>15</v>
      </c>
      <c r="G2252" s="9" t="s">
        <v>11578</v>
      </c>
      <c r="H2252" s="9" t="s">
        <v>21</v>
      </c>
      <c r="I2252" s="9" t="str">
        <f>IF(AND(Table1_2[[#This Row],[Credit_History]]="Poor",Table1_2[[#This Row],[Loan_Amount]]&lt;50000),"HIGH RISK","SAFE")</f>
        <v>SAFE</v>
      </c>
      <c r="J2252" s="10" t="str">
        <f>IF(Table1_2[[#This Row],[Loan_Status]]="pending","follow-up needed","done")</f>
        <v>follow-up needed</v>
      </c>
      <c r="K22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53" spans="1:11">
      <c r="A2253" s="9" t="s">
        <v>2280</v>
      </c>
      <c r="B2253" s="9" t="s">
        <v>36</v>
      </c>
      <c r="C2253" s="9" t="s">
        <v>11579</v>
      </c>
      <c r="D2253">
        <v>72242</v>
      </c>
      <c r="E2253">
        <v>21256</v>
      </c>
      <c r="F2253" s="9" t="s">
        <v>10</v>
      </c>
      <c r="G2253" s="9" t="s">
        <v>24</v>
      </c>
      <c r="H2253" s="9" t="s">
        <v>21</v>
      </c>
      <c r="I2253" s="9" t="str">
        <f>IF(AND(Table1_2[[#This Row],[Credit_History]]="Poor",Table1_2[[#This Row],[Loan_Amount]]&lt;50000),"HIGH RISK","SAFE")</f>
        <v>HIGH RISK</v>
      </c>
      <c r="J2253" s="10" t="str">
        <f>IF(Table1_2[[#This Row],[Loan_Status]]="pending","follow-up needed","done")</f>
        <v>follow-up needed</v>
      </c>
      <c r="K22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54" spans="1:11">
      <c r="A2254" s="9" t="s">
        <v>2281</v>
      </c>
      <c r="B2254" s="9" t="s">
        <v>36</v>
      </c>
      <c r="C2254" s="9" t="s">
        <v>14</v>
      </c>
      <c r="D2254">
        <v>26055</v>
      </c>
      <c r="E2254">
        <v>69329</v>
      </c>
      <c r="F2254" s="9" t="s">
        <v>15</v>
      </c>
      <c r="G2254" s="9" t="s">
        <v>11578</v>
      </c>
      <c r="H2254" s="9" t="s">
        <v>31</v>
      </c>
      <c r="I2254" s="9" t="str">
        <f>IF(AND(Table1_2[[#This Row],[Credit_History]]="Poor",Table1_2[[#This Row],[Loan_Amount]]&lt;50000),"HIGH RISK","SAFE")</f>
        <v>SAFE</v>
      </c>
      <c r="J2254" s="10" t="str">
        <f>IF(Table1_2[[#This Row],[Loan_Status]]="pending","follow-up needed","done")</f>
        <v>follow-up needed</v>
      </c>
      <c r="K22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55" spans="1:11">
      <c r="A2255" s="9" t="s">
        <v>2282</v>
      </c>
      <c r="B2255" s="9" t="s">
        <v>19</v>
      </c>
      <c r="C2255" s="9" t="s">
        <v>46</v>
      </c>
      <c r="D2255">
        <v>49098</v>
      </c>
      <c r="E2255">
        <v>92144</v>
      </c>
      <c r="F2255" s="9" t="s">
        <v>10</v>
      </c>
      <c r="G2255" s="9" t="s">
        <v>11578</v>
      </c>
      <c r="H2255" s="9" t="s">
        <v>21</v>
      </c>
      <c r="I2255" s="9" t="str">
        <f>IF(AND(Table1_2[[#This Row],[Credit_History]]="Poor",Table1_2[[#This Row],[Loan_Amount]]&lt;50000),"HIGH RISK","SAFE")</f>
        <v>SAFE</v>
      </c>
      <c r="J2255" s="10" t="str">
        <f>IF(Table1_2[[#This Row],[Loan_Status]]="pending","follow-up needed","done")</f>
        <v>follow-up needed</v>
      </c>
      <c r="K22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56" spans="1:11">
      <c r="A2256" s="9" t="s">
        <v>2283</v>
      </c>
      <c r="B2256" s="9" t="s">
        <v>19</v>
      </c>
      <c r="C2256" s="9" t="s">
        <v>46</v>
      </c>
      <c r="D2256">
        <v>176720</v>
      </c>
      <c r="E2256">
        <v>47231</v>
      </c>
      <c r="F2256" s="9" t="s">
        <v>10</v>
      </c>
      <c r="G2256" s="9" t="s">
        <v>24</v>
      </c>
      <c r="H2256" s="9" t="s">
        <v>11</v>
      </c>
      <c r="I2256" s="9" t="str">
        <f>IF(AND(Table1_2[[#This Row],[Credit_History]]="Poor",Table1_2[[#This Row],[Loan_Amount]]&lt;50000),"HIGH RISK","SAFE")</f>
        <v>HIGH RISK</v>
      </c>
      <c r="J2256" s="10" t="str">
        <f>IF(Table1_2[[#This Row],[Loan_Status]]="pending","follow-up needed","done")</f>
        <v>follow-up needed</v>
      </c>
      <c r="K22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57" spans="1:11">
      <c r="A2257" s="9" t="s">
        <v>2284</v>
      </c>
      <c r="B2257" s="9" t="s">
        <v>19</v>
      </c>
      <c r="C2257" s="9" t="s">
        <v>9</v>
      </c>
      <c r="D2257">
        <v>169853</v>
      </c>
      <c r="E2257">
        <v>53562</v>
      </c>
      <c r="F2257" s="9" t="s">
        <v>15</v>
      </c>
      <c r="G2257" s="9" t="s">
        <v>24</v>
      </c>
      <c r="H2257" s="9" t="s">
        <v>31</v>
      </c>
      <c r="I2257" s="9" t="str">
        <f>IF(AND(Table1_2[[#This Row],[Credit_History]]="Poor",Table1_2[[#This Row],[Loan_Amount]]&lt;50000),"HIGH RISK","SAFE")</f>
        <v>SAFE</v>
      </c>
      <c r="J2257" s="10" t="str">
        <f>IF(Table1_2[[#This Row],[Loan_Status]]="pending","follow-up needed","done")</f>
        <v>follow-up needed</v>
      </c>
      <c r="K22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58" spans="1:11">
      <c r="A2258" s="9" t="s">
        <v>2285</v>
      </c>
      <c r="B2258" s="9" t="s">
        <v>36</v>
      </c>
      <c r="C2258" s="9" t="s">
        <v>46</v>
      </c>
      <c r="D2258">
        <v>58472</v>
      </c>
      <c r="E2258">
        <v>24859</v>
      </c>
      <c r="F2258" s="9" t="s">
        <v>10</v>
      </c>
      <c r="G2258" s="9" t="s">
        <v>11578</v>
      </c>
      <c r="H2258" s="9" t="s">
        <v>21</v>
      </c>
      <c r="I2258" s="9" t="str">
        <f>IF(AND(Table1_2[[#This Row],[Credit_History]]="Poor",Table1_2[[#This Row],[Loan_Amount]]&lt;50000),"HIGH RISK","SAFE")</f>
        <v>HIGH RISK</v>
      </c>
      <c r="J2258" s="10" t="str">
        <f>IF(Table1_2[[#This Row],[Loan_Status]]="pending","follow-up needed","done")</f>
        <v>follow-up needed</v>
      </c>
      <c r="K22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59" spans="1:11">
      <c r="A2259" s="9" t="s">
        <v>2286</v>
      </c>
      <c r="B2259" s="9" t="s">
        <v>19</v>
      </c>
      <c r="C2259" s="9" t="s">
        <v>14</v>
      </c>
      <c r="D2259">
        <v>145652</v>
      </c>
      <c r="E2259">
        <v>96648</v>
      </c>
      <c r="F2259" s="9" t="s">
        <v>10</v>
      </c>
      <c r="G2259" s="9" t="s">
        <v>16</v>
      </c>
      <c r="H2259" s="9" t="s">
        <v>11</v>
      </c>
      <c r="I2259" s="9" t="str">
        <f>IF(AND(Table1_2[[#This Row],[Credit_History]]="Poor",Table1_2[[#This Row],[Loan_Amount]]&lt;50000),"HIGH RISK","SAFE")</f>
        <v>SAFE</v>
      </c>
      <c r="J2259" s="10" t="str">
        <f>IF(Table1_2[[#This Row],[Loan_Status]]="pending","follow-up needed","done")</f>
        <v>done</v>
      </c>
      <c r="K22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60" spans="1:11">
      <c r="A2260" s="9" t="s">
        <v>2287</v>
      </c>
      <c r="B2260" s="9" t="s">
        <v>36</v>
      </c>
      <c r="C2260" s="9" t="s">
        <v>46</v>
      </c>
      <c r="D2260">
        <v>121464</v>
      </c>
      <c r="E2260">
        <v>63308</v>
      </c>
      <c r="F2260" s="9" t="s">
        <v>10</v>
      </c>
      <c r="G2260" s="9" t="s">
        <v>16</v>
      </c>
      <c r="H2260" s="9" t="s">
        <v>21</v>
      </c>
      <c r="I2260" s="9" t="str">
        <f>IF(AND(Table1_2[[#This Row],[Credit_History]]="Poor",Table1_2[[#This Row],[Loan_Amount]]&lt;50000),"HIGH RISK","SAFE")</f>
        <v>SAFE</v>
      </c>
      <c r="J2260" s="10" t="str">
        <f>IF(Table1_2[[#This Row],[Loan_Status]]="pending","follow-up needed","done")</f>
        <v>done</v>
      </c>
      <c r="K22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61" spans="1:11">
      <c r="A2261" s="9" t="s">
        <v>2288</v>
      </c>
      <c r="B2261" s="9" t="s">
        <v>19</v>
      </c>
      <c r="C2261" s="9" t="s">
        <v>9</v>
      </c>
      <c r="D2261">
        <v>19695</v>
      </c>
      <c r="E2261">
        <v>97419</v>
      </c>
      <c r="F2261" s="9" t="s">
        <v>10</v>
      </c>
      <c r="G2261" s="9" t="s">
        <v>20</v>
      </c>
      <c r="H2261" s="9" t="s">
        <v>17</v>
      </c>
      <c r="I2261" s="9" t="str">
        <f>IF(AND(Table1_2[[#This Row],[Credit_History]]="Poor",Table1_2[[#This Row],[Loan_Amount]]&lt;50000),"HIGH RISK","SAFE")</f>
        <v>SAFE</v>
      </c>
      <c r="J2261" s="10" t="str">
        <f>IF(Table1_2[[#This Row],[Loan_Status]]="pending","follow-up needed","done")</f>
        <v>done</v>
      </c>
      <c r="K22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62" spans="1:11">
      <c r="A2262" s="9" t="s">
        <v>2289</v>
      </c>
      <c r="B2262" s="9" t="s">
        <v>19</v>
      </c>
      <c r="C2262" s="9" t="s">
        <v>14</v>
      </c>
      <c r="D2262">
        <v>13358</v>
      </c>
      <c r="E2262">
        <v>40820</v>
      </c>
      <c r="F2262" s="9" t="s">
        <v>10</v>
      </c>
      <c r="G2262" s="9" t="s">
        <v>24</v>
      </c>
      <c r="H2262" s="9" t="s">
        <v>11</v>
      </c>
      <c r="I2262" s="9" t="str">
        <f>IF(AND(Table1_2[[#This Row],[Credit_History]]="Poor",Table1_2[[#This Row],[Loan_Amount]]&lt;50000),"HIGH RISK","SAFE")</f>
        <v>HIGH RISK</v>
      </c>
      <c r="J2262" s="10" t="str">
        <f>IF(Table1_2[[#This Row],[Loan_Status]]="pending","follow-up needed","done")</f>
        <v>follow-up needed</v>
      </c>
      <c r="K22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63" spans="1:11">
      <c r="A2263" s="9" t="s">
        <v>2290</v>
      </c>
      <c r="B2263" s="9" t="s">
        <v>19</v>
      </c>
      <c r="C2263" s="9" t="s">
        <v>11579</v>
      </c>
      <c r="D2263">
        <v>122244</v>
      </c>
      <c r="E2263">
        <v>76412</v>
      </c>
      <c r="F2263" s="9" t="s">
        <v>10</v>
      </c>
      <c r="G2263" s="9" t="s">
        <v>24</v>
      </c>
      <c r="H2263" s="9" t="s">
        <v>11</v>
      </c>
      <c r="I2263" s="9" t="str">
        <f>IF(AND(Table1_2[[#This Row],[Credit_History]]="Poor",Table1_2[[#This Row],[Loan_Amount]]&lt;50000),"HIGH RISK","SAFE")</f>
        <v>SAFE</v>
      </c>
      <c r="J2263" s="10" t="str">
        <f>IF(Table1_2[[#This Row],[Loan_Status]]="pending","follow-up needed","done")</f>
        <v>follow-up needed</v>
      </c>
      <c r="K22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64" spans="1:11">
      <c r="A2264" s="9" t="s">
        <v>2291</v>
      </c>
      <c r="B2264" s="9" t="s">
        <v>19</v>
      </c>
      <c r="C2264" s="9" t="s">
        <v>46</v>
      </c>
      <c r="D2264">
        <v>104583</v>
      </c>
      <c r="E2264">
        <v>52374</v>
      </c>
      <c r="F2264" s="9" t="s">
        <v>15</v>
      </c>
      <c r="G2264" s="9" t="s">
        <v>16</v>
      </c>
      <c r="H2264" s="9" t="s">
        <v>31</v>
      </c>
      <c r="I2264" s="9" t="str">
        <f>IF(AND(Table1_2[[#This Row],[Credit_History]]="Poor",Table1_2[[#This Row],[Loan_Amount]]&lt;50000),"HIGH RISK","SAFE")</f>
        <v>SAFE</v>
      </c>
      <c r="J2264" s="10" t="str">
        <f>IF(Table1_2[[#This Row],[Loan_Status]]="pending","follow-up needed","done")</f>
        <v>done</v>
      </c>
      <c r="K226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265" spans="1:11">
      <c r="A2265" s="9" t="s">
        <v>2292</v>
      </c>
      <c r="B2265" s="9" t="s">
        <v>19</v>
      </c>
      <c r="C2265" s="9" t="s">
        <v>11579</v>
      </c>
      <c r="D2265">
        <v>42395</v>
      </c>
      <c r="E2265">
        <v>13782</v>
      </c>
      <c r="F2265" s="9" t="s">
        <v>10</v>
      </c>
      <c r="G2265" s="9" t="s">
        <v>24</v>
      </c>
      <c r="H2265" s="9" t="s">
        <v>17</v>
      </c>
      <c r="I2265" s="9" t="str">
        <f>IF(AND(Table1_2[[#This Row],[Credit_History]]="Poor",Table1_2[[#This Row],[Loan_Amount]]&lt;50000),"HIGH RISK","SAFE")</f>
        <v>HIGH RISK</v>
      </c>
      <c r="J2265" s="10" t="str">
        <f>IF(Table1_2[[#This Row],[Loan_Status]]="pending","follow-up needed","done")</f>
        <v>follow-up needed</v>
      </c>
      <c r="K22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66" spans="1:11">
      <c r="A2266" s="9" t="s">
        <v>2293</v>
      </c>
      <c r="B2266" s="9" t="s">
        <v>36</v>
      </c>
      <c r="C2266" s="9" t="s">
        <v>14</v>
      </c>
      <c r="D2266">
        <v>72105</v>
      </c>
      <c r="E2266">
        <v>9570</v>
      </c>
      <c r="F2266" s="9" t="s">
        <v>10</v>
      </c>
      <c r="G2266" s="9" t="s">
        <v>16</v>
      </c>
      <c r="H2266" s="9" t="s">
        <v>21</v>
      </c>
      <c r="I2266" s="9" t="str">
        <f>IF(AND(Table1_2[[#This Row],[Credit_History]]="Poor",Table1_2[[#This Row],[Loan_Amount]]&lt;50000),"HIGH RISK","SAFE")</f>
        <v>HIGH RISK</v>
      </c>
      <c r="J2266" s="10" t="str">
        <f>IF(Table1_2[[#This Row],[Loan_Status]]="pending","follow-up needed","done")</f>
        <v>done</v>
      </c>
      <c r="K22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67" spans="1:11">
      <c r="A2267" s="9" t="s">
        <v>2294</v>
      </c>
      <c r="B2267" s="9" t="s">
        <v>36</v>
      </c>
      <c r="C2267" s="9" t="s">
        <v>9</v>
      </c>
      <c r="D2267">
        <v>181993</v>
      </c>
      <c r="E2267">
        <v>90165</v>
      </c>
      <c r="F2267" s="9" t="s">
        <v>10</v>
      </c>
      <c r="G2267" s="9" t="s">
        <v>20</v>
      </c>
      <c r="H2267" s="9" t="s">
        <v>11</v>
      </c>
      <c r="I2267" s="9" t="str">
        <f>IF(AND(Table1_2[[#This Row],[Credit_History]]="Poor",Table1_2[[#This Row],[Loan_Amount]]&lt;50000),"HIGH RISK","SAFE")</f>
        <v>SAFE</v>
      </c>
      <c r="J2267" s="10" t="str">
        <f>IF(Table1_2[[#This Row],[Loan_Status]]="pending","follow-up needed","done")</f>
        <v>done</v>
      </c>
      <c r="K22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68" spans="1:11">
      <c r="A2268" s="9" t="s">
        <v>2295</v>
      </c>
      <c r="B2268" s="9" t="s">
        <v>5032</v>
      </c>
      <c r="C2268" s="9" t="s">
        <v>46</v>
      </c>
      <c r="D2268">
        <v>45022</v>
      </c>
      <c r="E2268">
        <v>86555</v>
      </c>
      <c r="F2268" s="9" t="s">
        <v>10</v>
      </c>
      <c r="G2268" s="9" t="s">
        <v>11578</v>
      </c>
      <c r="H2268" s="9" t="s">
        <v>17</v>
      </c>
      <c r="I2268" s="9" t="str">
        <f>IF(AND(Table1_2[[#This Row],[Credit_History]]="Poor",Table1_2[[#This Row],[Loan_Amount]]&lt;50000),"HIGH RISK","SAFE")</f>
        <v>SAFE</v>
      </c>
      <c r="J2268" s="10" t="str">
        <f>IF(Table1_2[[#This Row],[Loan_Status]]="pending","follow-up needed","done")</f>
        <v>follow-up needed</v>
      </c>
      <c r="K22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69" spans="1:11">
      <c r="A2269" s="9" t="s">
        <v>2296</v>
      </c>
      <c r="B2269" s="9" t="s">
        <v>5032</v>
      </c>
      <c r="C2269" s="9" t="s">
        <v>46</v>
      </c>
      <c r="D2269">
        <v>175847</v>
      </c>
      <c r="E2269">
        <v>37206</v>
      </c>
      <c r="F2269" s="9" t="s">
        <v>15</v>
      </c>
      <c r="G2269" s="9" t="s">
        <v>24</v>
      </c>
      <c r="H2269" s="9" t="s">
        <v>11</v>
      </c>
      <c r="I2269" s="9" t="str">
        <f>IF(AND(Table1_2[[#This Row],[Credit_History]]="Poor",Table1_2[[#This Row],[Loan_Amount]]&lt;50000),"HIGH RISK","SAFE")</f>
        <v>SAFE</v>
      </c>
      <c r="J2269" s="10" t="str">
        <f>IF(Table1_2[[#This Row],[Loan_Status]]="pending","follow-up needed","done")</f>
        <v>follow-up needed</v>
      </c>
      <c r="K22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70" spans="1:11">
      <c r="A2270" s="9" t="s">
        <v>2297</v>
      </c>
      <c r="B2270" s="9" t="s">
        <v>19</v>
      </c>
      <c r="C2270" s="9" t="s">
        <v>11579</v>
      </c>
      <c r="D2270">
        <v>123713</v>
      </c>
      <c r="E2270">
        <v>72326</v>
      </c>
      <c r="F2270" s="9" t="s">
        <v>10</v>
      </c>
      <c r="G2270" s="9" t="s">
        <v>24</v>
      </c>
      <c r="H2270" s="9" t="s">
        <v>17</v>
      </c>
      <c r="I2270" s="9" t="str">
        <f>IF(AND(Table1_2[[#This Row],[Credit_History]]="Poor",Table1_2[[#This Row],[Loan_Amount]]&lt;50000),"HIGH RISK","SAFE")</f>
        <v>SAFE</v>
      </c>
      <c r="J2270" s="10" t="str">
        <f>IF(Table1_2[[#This Row],[Loan_Status]]="pending","follow-up needed","done")</f>
        <v>follow-up needed</v>
      </c>
      <c r="K22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71" spans="1:11">
      <c r="A2271" s="9" t="s">
        <v>2298</v>
      </c>
      <c r="B2271" s="9" t="s">
        <v>19</v>
      </c>
      <c r="C2271" s="9" t="s">
        <v>14</v>
      </c>
      <c r="D2271">
        <v>126689</v>
      </c>
      <c r="E2271">
        <v>29879</v>
      </c>
      <c r="F2271" s="9" t="s">
        <v>10</v>
      </c>
      <c r="G2271" s="9" t="s">
        <v>16</v>
      </c>
      <c r="H2271" s="9" t="s">
        <v>11</v>
      </c>
      <c r="I2271" s="9" t="str">
        <f>IF(AND(Table1_2[[#This Row],[Credit_History]]="Poor",Table1_2[[#This Row],[Loan_Amount]]&lt;50000),"HIGH RISK","SAFE")</f>
        <v>HIGH RISK</v>
      </c>
      <c r="J2271" s="10" t="str">
        <f>IF(Table1_2[[#This Row],[Loan_Status]]="pending","follow-up needed","done")</f>
        <v>done</v>
      </c>
      <c r="K22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72" spans="1:11">
      <c r="A2272" s="9" t="s">
        <v>2299</v>
      </c>
      <c r="B2272" s="9" t="s">
        <v>5032</v>
      </c>
      <c r="C2272" s="9" t="s">
        <v>46</v>
      </c>
      <c r="D2272">
        <v>30283</v>
      </c>
      <c r="E2272">
        <v>15664</v>
      </c>
      <c r="F2272" s="9" t="s">
        <v>10</v>
      </c>
      <c r="G2272" s="9" t="s">
        <v>16</v>
      </c>
      <c r="H2272" s="9" t="s">
        <v>11</v>
      </c>
      <c r="I2272" s="9" t="str">
        <f>IF(AND(Table1_2[[#This Row],[Credit_History]]="Poor",Table1_2[[#This Row],[Loan_Amount]]&lt;50000),"HIGH RISK","SAFE")</f>
        <v>HIGH RISK</v>
      </c>
      <c r="J2272" s="10" t="str">
        <f>IF(Table1_2[[#This Row],[Loan_Status]]="pending","follow-up needed","done")</f>
        <v>done</v>
      </c>
      <c r="K22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73" spans="1:11">
      <c r="A2273" s="9" t="s">
        <v>2300</v>
      </c>
      <c r="B2273" s="9" t="s">
        <v>19</v>
      </c>
      <c r="C2273" s="9" t="s">
        <v>11579</v>
      </c>
      <c r="D2273">
        <v>71099</v>
      </c>
      <c r="E2273">
        <v>65974</v>
      </c>
      <c r="F2273" s="9" t="s">
        <v>10</v>
      </c>
      <c r="G2273" s="9" t="s">
        <v>16</v>
      </c>
      <c r="H2273" s="9" t="s">
        <v>31</v>
      </c>
      <c r="I2273" s="9" t="str">
        <f>IF(AND(Table1_2[[#This Row],[Credit_History]]="Poor",Table1_2[[#This Row],[Loan_Amount]]&lt;50000),"HIGH RISK","SAFE")</f>
        <v>SAFE</v>
      </c>
      <c r="J2273" s="10" t="str">
        <f>IF(Table1_2[[#This Row],[Loan_Status]]="pending","follow-up needed","done")</f>
        <v>done</v>
      </c>
      <c r="K22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74" spans="1:11">
      <c r="A2274" s="9" t="s">
        <v>2301</v>
      </c>
      <c r="B2274" s="9" t="s">
        <v>36</v>
      </c>
      <c r="C2274" s="9" t="s">
        <v>14</v>
      </c>
      <c r="D2274">
        <v>97780</v>
      </c>
      <c r="E2274">
        <v>28019</v>
      </c>
      <c r="F2274" s="9" t="s">
        <v>15</v>
      </c>
      <c r="G2274" s="9" t="s">
        <v>16</v>
      </c>
      <c r="H2274" s="9" t="s">
        <v>11</v>
      </c>
      <c r="I2274" s="9" t="str">
        <f>IF(AND(Table1_2[[#This Row],[Credit_History]]="Poor",Table1_2[[#This Row],[Loan_Amount]]&lt;50000),"HIGH RISK","SAFE")</f>
        <v>SAFE</v>
      </c>
      <c r="J2274" s="10" t="str">
        <f>IF(Table1_2[[#This Row],[Loan_Status]]="pending","follow-up needed","done")</f>
        <v>done</v>
      </c>
      <c r="K227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275" spans="1:11">
      <c r="A2275" s="9" t="s">
        <v>2302</v>
      </c>
      <c r="B2275" s="9" t="s">
        <v>19</v>
      </c>
      <c r="C2275" s="9" t="s">
        <v>14</v>
      </c>
      <c r="D2275">
        <v>121360</v>
      </c>
      <c r="E2275">
        <v>27829</v>
      </c>
      <c r="F2275" s="9" t="s">
        <v>10</v>
      </c>
      <c r="G2275" s="9" t="s">
        <v>20</v>
      </c>
      <c r="H2275" s="9" t="s">
        <v>11</v>
      </c>
      <c r="I2275" s="9" t="str">
        <f>IF(AND(Table1_2[[#This Row],[Credit_History]]="Poor",Table1_2[[#This Row],[Loan_Amount]]&lt;50000),"HIGH RISK","SAFE")</f>
        <v>HIGH RISK</v>
      </c>
      <c r="J2275" s="10" t="str">
        <f>IF(Table1_2[[#This Row],[Loan_Status]]="pending","follow-up needed","done")</f>
        <v>done</v>
      </c>
      <c r="K22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76" spans="1:11">
      <c r="A2276" s="9" t="s">
        <v>2303</v>
      </c>
      <c r="B2276" s="9" t="s">
        <v>19</v>
      </c>
      <c r="C2276" s="9" t="s">
        <v>14</v>
      </c>
      <c r="D2276">
        <v>93941</v>
      </c>
      <c r="E2276">
        <v>59913</v>
      </c>
      <c r="F2276" s="9" t="s">
        <v>10</v>
      </c>
      <c r="G2276" s="9" t="s">
        <v>24</v>
      </c>
      <c r="H2276" s="9" t="s">
        <v>31</v>
      </c>
      <c r="I2276" s="9" t="str">
        <f>IF(AND(Table1_2[[#This Row],[Credit_History]]="Poor",Table1_2[[#This Row],[Loan_Amount]]&lt;50000),"HIGH RISK","SAFE")</f>
        <v>SAFE</v>
      </c>
      <c r="J2276" s="10" t="str">
        <f>IF(Table1_2[[#This Row],[Loan_Status]]="pending","follow-up needed","done")</f>
        <v>follow-up needed</v>
      </c>
      <c r="K22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77" spans="1:11">
      <c r="A2277" s="9" t="s">
        <v>2304</v>
      </c>
      <c r="B2277" s="9" t="s">
        <v>19</v>
      </c>
      <c r="C2277" s="9" t="s">
        <v>46</v>
      </c>
      <c r="D2277">
        <v>148576</v>
      </c>
      <c r="E2277">
        <v>98856</v>
      </c>
      <c r="F2277" s="9" t="s">
        <v>10</v>
      </c>
      <c r="G2277" s="9" t="s">
        <v>11578</v>
      </c>
      <c r="H2277" s="9" t="s">
        <v>31</v>
      </c>
      <c r="I2277" s="9" t="str">
        <f>IF(AND(Table1_2[[#This Row],[Credit_History]]="Poor",Table1_2[[#This Row],[Loan_Amount]]&lt;50000),"HIGH RISK","SAFE")</f>
        <v>SAFE</v>
      </c>
      <c r="J2277" s="10" t="str">
        <f>IF(Table1_2[[#This Row],[Loan_Status]]="pending","follow-up needed","done")</f>
        <v>follow-up needed</v>
      </c>
      <c r="K22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78" spans="1:11">
      <c r="A2278" s="9" t="s">
        <v>2305</v>
      </c>
      <c r="B2278" s="9" t="s">
        <v>19</v>
      </c>
      <c r="C2278" s="9" t="s">
        <v>11579</v>
      </c>
      <c r="D2278">
        <v>195598</v>
      </c>
      <c r="E2278">
        <v>55224</v>
      </c>
      <c r="F2278" s="9" t="s">
        <v>15</v>
      </c>
      <c r="G2278" s="9" t="s">
        <v>11578</v>
      </c>
      <c r="H2278" s="9" t="s">
        <v>21</v>
      </c>
      <c r="I2278" s="9" t="str">
        <f>IF(AND(Table1_2[[#This Row],[Credit_History]]="Poor",Table1_2[[#This Row],[Loan_Amount]]&lt;50000),"HIGH RISK","SAFE")</f>
        <v>SAFE</v>
      </c>
      <c r="J2278" s="10" t="str">
        <f>IF(Table1_2[[#This Row],[Loan_Status]]="pending","follow-up needed","done")</f>
        <v>follow-up needed</v>
      </c>
      <c r="K22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79" spans="1:11">
      <c r="A2279" s="9" t="s">
        <v>2306</v>
      </c>
      <c r="B2279" s="9" t="s">
        <v>36</v>
      </c>
      <c r="C2279" s="9" t="s">
        <v>14</v>
      </c>
      <c r="D2279">
        <v>116050</v>
      </c>
      <c r="E2279">
        <v>78819</v>
      </c>
      <c r="F2279" s="9" t="s">
        <v>10</v>
      </c>
      <c r="G2279" s="9" t="s">
        <v>24</v>
      </c>
      <c r="H2279" s="9" t="s">
        <v>31</v>
      </c>
      <c r="I2279" s="9" t="str">
        <f>IF(AND(Table1_2[[#This Row],[Credit_History]]="Poor",Table1_2[[#This Row],[Loan_Amount]]&lt;50000),"HIGH RISK","SAFE")</f>
        <v>SAFE</v>
      </c>
      <c r="J2279" s="10" t="str">
        <f>IF(Table1_2[[#This Row],[Loan_Status]]="pending","follow-up needed","done")</f>
        <v>follow-up needed</v>
      </c>
      <c r="K22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80" spans="1:11">
      <c r="A2280" s="9" t="s">
        <v>2307</v>
      </c>
      <c r="B2280" s="9" t="s">
        <v>36</v>
      </c>
      <c r="C2280" s="9" t="s">
        <v>9</v>
      </c>
      <c r="D2280">
        <v>115511</v>
      </c>
      <c r="E2280">
        <v>81716</v>
      </c>
      <c r="F2280" s="9" t="s">
        <v>15</v>
      </c>
      <c r="G2280" s="9" t="s">
        <v>11578</v>
      </c>
      <c r="H2280" s="9" t="s">
        <v>31</v>
      </c>
      <c r="I2280" s="9" t="str">
        <f>IF(AND(Table1_2[[#This Row],[Credit_History]]="Poor",Table1_2[[#This Row],[Loan_Amount]]&lt;50000),"HIGH RISK","SAFE")</f>
        <v>SAFE</v>
      </c>
      <c r="J2280" s="10" t="str">
        <f>IF(Table1_2[[#This Row],[Loan_Status]]="pending","follow-up needed","done")</f>
        <v>follow-up needed</v>
      </c>
      <c r="K22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81" spans="1:11">
      <c r="A2281" s="9" t="s">
        <v>2308</v>
      </c>
      <c r="B2281" s="9" t="s">
        <v>36</v>
      </c>
      <c r="C2281" s="9" t="s">
        <v>9</v>
      </c>
      <c r="D2281">
        <v>36390</v>
      </c>
      <c r="E2281">
        <v>62532</v>
      </c>
      <c r="F2281" s="9" t="s">
        <v>10</v>
      </c>
      <c r="G2281" s="9" t="s">
        <v>24</v>
      </c>
      <c r="H2281" s="9" t="s">
        <v>11</v>
      </c>
      <c r="I2281" s="9" t="str">
        <f>IF(AND(Table1_2[[#This Row],[Credit_History]]="Poor",Table1_2[[#This Row],[Loan_Amount]]&lt;50000),"HIGH RISK","SAFE")</f>
        <v>SAFE</v>
      </c>
      <c r="J2281" s="10" t="str">
        <f>IF(Table1_2[[#This Row],[Loan_Status]]="pending","follow-up needed","done")</f>
        <v>follow-up needed</v>
      </c>
      <c r="K22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82" spans="1:11">
      <c r="A2282" s="9" t="s">
        <v>2309</v>
      </c>
      <c r="B2282" s="9" t="s">
        <v>36</v>
      </c>
      <c r="C2282" s="9" t="s">
        <v>9</v>
      </c>
      <c r="D2282">
        <v>62270</v>
      </c>
      <c r="E2282">
        <v>82397</v>
      </c>
      <c r="F2282" s="9" t="s">
        <v>10</v>
      </c>
      <c r="G2282" s="9" t="s">
        <v>24</v>
      </c>
      <c r="H2282" s="9" t="s">
        <v>11</v>
      </c>
      <c r="I2282" s="9" t="str">
        <f>IF(AND(Table1_2[[#This Row],[Credit_History]]="Poor",Table1_2[[#This Row],[Loan_Amount]]&lt;50000),"HIGH RISK","SAFE")</f>
        <v>SAFE</v>
      </c>
      <c r="J2282" s="10" t="str">
        <f>IF(Table1_2[[#This Row],[Loan_Status]]="pending","follow-up needed","done")</f>
        <v>follow-up needed</v>
      </c>
      <c r="K22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83" spans="1:11">
      <c r="A2283" s="9" t="s">
        <v>2310</v>
      </c>
      <c r="B2283" s="9" t="s">
        <v>5032</v>
      </c>
      <c r="C2283" s="9" t="s">
        <v>46</v>
      </c>
      <c r="D2283">
        <v>148883</v>
      </c>
      <c r="E2283">
        <v>30599</v>
      </c>
      <c r="F2283" s="9" t="s">
        <v>10</v>
      </c>
      <c r="G2283" s="9" t="s">
        <v>24</v>
      </c>
      <c r="H2283" s="9" t="s">
        <v>11</v>
      </c>
      <c r="I2283" s="9" t="str">
        <f>IF(AND(Table1_2[[#This Row],[Credit_History]]="Poor",Table1_2[[#This Row],[Loan_Amount]]&lt;50000),"HIGH RISK","SAFE")</f>
        <v>HIGH RISK</v>
      </c>
      <c r="J2283" s="10" t="str">
        <f>IF(Table1_2[[#This Row],[Loan_Status]]="pending","follow-up needed","done")</f>
        <v>follow-up needed</v>
      </c>
      <c r="K22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84" spans="1:11">
      <c r="A2284" s="9" t="s">
        <v>2311</v>
      </c>
      <c r="B2284" s="9" t="s">
        <v>19</v>
      </c>
      <c r="C2284" s="9" t="s">
        <v>46</v>
      </c>
      <c r="D2284">
        <v>82161</v>
      </c>
      <c r="E2284">
        <v>72628</v>
      </c>
      <c r="F2284" s="9" t="s">
        <v>10</v>
      </c>
      <c r="G2284" s="9" t="s">
        <v>11578</v>
      </c>
      <c r="H2284" s="9" t="s">
        <v>17</v>
      </c>
      <c r="I2284" s="9" t="str">
        <f>IF(AND(Table1_2[[#This Row],[Credit_History]]="Poor",Table1_2[[#This Row],[Loan_Amount]]&lt;50000),"HIGH RISK","SAFE")</f>
        <v>SAFE</v>
      </c>
      <c r="J2284" s="10" t="str">
        <f>IF(Table1_2[[#This Row],[Loan_Status]]="pending","follow-up needed","done")</f>
        <v>follow-up needed</v>
      </c>
      <c r="K22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85" spans="1:11">
      <c r="A2285" s="9" t="s">
        <v>2312</v>
      </c>
      <c r="B2285" s="9" t="s">
        <v>120</v>
      </c>
      <c r="C2285" s="9" t="s">
        <v>9</v>
      </c>
      <c r="D2285">
        <v>53496</v>
      </c>
      <c r="E2285">
        <v>11479</v>
      </c>
      <c r="F2285" s="9" t="s">
        <v>10</v>
      </c>
      <c r="G2285" s="9" t="s">
        <v>24</v>
      </c>
      <c r="H2285" s="9" t="s">
        <v>17</v>
      </c>
      <c r="I2285" s="9" t="str">
        <f>IF(AND(Table1_2[[#This Row],[Credit_History]]="Poor",Table1_2[[#This Row],[Loan_Amount]]&lt;50000),"HIGH RISK","SAFE")</f>
        <v>HIGH RISK</v>
      </c>
      <c r="J2285" s="10" t="str">
        <f>IF(Table1_2[[#This Row],[Loan_Status]]="pending","follow-up needed","done")</f>
        <v>follow-up needed</v>
      </c>
      <c r="K22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86" spans="1:11">
      <c r="A2286" s="9" t="s">
        <v>2313</v>
      </c>
      <c r="B2286" s="9" t="s">
        <v>19</v>
      </c>
      <c r="C2286" s="9" t="s">
        <v>11579</v>
      </c>
      <c r="D2286">
        <v>150447</v>
      </c>
      <c r="E2286">
        <v>20751</v>
      </c>
      <c r="F2286" s="9" t="s">
        <v>15</v>
      </c>
      <c r="G2286" s="9" t="s">
        <v>24</v>
      </c>
      <c r="H2286" s="9" t="s">
        <v>31</v>
      </c>
      <c r="I2286" s="9" t="str">
        <f>IF(AND(Table1_2[[#This Row],[Credit_History]]="Poor",Table1_2[[#This Row],[Loan_Amount]]&lt;50000),"HIGH RISK","SAFE")</f>
        <v>SAFE</v>
      </c>
      <c r="J2286" s="10" t="str">
        <f>IF(Table1_2[[#This Row],[Loan_Status]]="pending","follow-up needed","done")</f>
        <v>follow-up needed</v>
      </c>
      <c r="K22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87" spans="1:11">
      <c r="A2287" s="9" t="s">
        <v>2314</v>
      </c>
      <c r="B2287" s="9" t="s">
        <v>19</v>
      </c>
      <c r="C2287" s="9" t="s">
        <v>46</v>
      </c>
      <c r="D2287">
        <v>167595</v>
      </c>
      <c r="E2287">
        <v>21409</v>
      </c>
      <c r="F2287" s="9" t="s">
        <v>10</v>
      </c>
      <c r="G2287" s="9" t="s">
        <v>16</v>
      </c>
      <c r="H2287" s="9" t="s">
        <v>11</v>
      </c>
      <c r="I2287" s="9" t="str">
        <f>IF(AND(Table1_2[[#This Row],[Credit_History]]="Poor",Table1_2[[#This Row],[Loan_Amount]]&lt;50000),"HIGH RISK","SAFE")</f>
        <v>HIGH RISK</v>
      </c>
      <c r="J2287" s="10" t="str">
        <f>IF(Table1_2[[#This Row],[Loan_Status]]="pending","follow-up needed","done")</f>
        <v>done</v>
      </c>
      <c r="K22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88" spans="1:11">
      <c r="A2288" s="9" t="s">
        <v>2315</v>
      </c>
      <c r="B2288" s="9" t="s">
        <v>5032</v>
      </c>
      <c r="C2288" s="9" t="s">
        <v>9</v>
      </c>
      <c r="D2288">
        <v>134804</v>
      </c>
      <c r="E2288">
        <v>47653</v>
      </c>
      <c r="F2288" s="9" t="s">
        <v>15</v>
      </c>
      <c r="G2288" s="9" t="s">
        <v>11578</v>
      </c>
      <c r="H2288" s="9" t="s">
        <v>17</v>
      </c>
      <c r="I2288" s="9" t="str">
        <f>IF(AND(Table1_2[[#This Row],[Credit_History]]="Poor",Table1_2[[#This Row],[Loan_Amount]]&lt;50000),"HIGH RISK","SAFE")</f>
        <v>SAFE</v>
      </c>
      <c r="J2288" s="10" t="str">
        <f>IF(Table1_2[[#This Row],[Loan_Status]]="pending","follow-up needed","done")</f>
        <v>follow-up needed</v>
      </c>
      <c r="K22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89" spans="1:11">
      <c r="A2289" s="9" t="s">
        <v>2316</v>
      </c>
      <c r="B2289" s="9" t="s">
        <v>5032</v>
      </c>
      <c r="C2289" s="9" t="s">
        <v>9</v>
      </c>
      <c r="D2289">
        <v>82195</v>
      </c>
      <c r="E2289">
        <v>86501</v>
      </c>
      <c r="F2289" s="9" t="s">
        <v>15</v>
      </c>
      <c r="G2289" s="9" t="s">
        <v>24</v>
      </c>
      <c r="H2289" s="9" t="s">
        <v>21</v>
      </c>
      <c r="I2289" s="9" t="str">
        <f>IF(AND(Table1_2[[#This Row],[Credit_History]]="Poor",Table1_2[[#This Row],[Loan_Amount]]&lt;50000),"HIGH RISK","SAFE")</f>
        <v>SAFE</v>
      </c>
      <c r="J2289" s="10" t="str">
        <f>IF(Table1_2[[#This Row],[Loan_Status]]="pending","follow-up needed","done")</f>
        <v>follow-up needed</v>
      </c>
      <c r="K22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90" spans="1:11">
      <c r="A2290" s="9" t="s">
        <v>2317</v>
      </c>
      <c r="B2290" s="9" t="s">
        <v>36</v>
      </c>
      <c r="C2290" s="9" t="s">
        <v>14</v>
      </c>
      <c r="D2290">
        <v>176659</v>
      </c>
      <c r="E2290">
        <v>73819</v>
      </c>
      <c r="F2290" s="9" t="s">
        <v>10</v>
      </c>
      <c r="G2290" s="9" t="s">
        <v>24</v>
      </c>
      <c r="H2290" s="9" t="s">
        <v>31</v>
      </c>
      <c r="I2290" s="9" t="str">
        <f>IF(AND(Table1_2[[#This Row],[Credit_History]]="Poor",Table1_2[[#This Row],[Loan_Amount]]&lt;50000),"HIGH RISK","SAFE")</f>
        <v>SAFE</v>
      </c>
      <c r="J2290" s="10" t="str">
        <f>IF(Table1_2[[#This Row],[Loan_Status]]="pending","follow-up needed","done")</f>
        <v>follow-up needed</v>
      </c>
      <c r="K22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91" spans="1:11">
      <c r="A2291" s="9" t="s">
        <v>2318</v>
      </c>
      <c r="B2291" s="9" t="s">
        <v>36</v>
      </c>
      <c r="C2291" s="9" t="s">
        <v>14</v>
      </c>
      <c r="D2291">
        <v>83615</v>
      </c>
      <c r="E2291">
        <v>63671</v>
      </c>
      <c r="F2291" s="9" t="s">
        <v>10</v>
      </c>
      <c r="G2291" s="9" t="s">
        <v>11578</v>
      </c>
      <c r="H2291" s="9" t="s">
        <v>21</v>
      </c>
      <c r="I2291" s="9" t="str">
        <f>IF(AND(Table1_2[[#This Row],[Credit_History]]="Poor",Table1_2[[#This Row],[Loan_Amount]]&lt;50000),"HIGH RISK","SAFE")</f>
        <v>SAFE</v>
      </c>
      <c r="J2291" s="10" t="str">
        <f>IF(Table1_2[[#This Row],[Loan_Status]]="pending","follow-up needed","done")</f>
        <v>follow-up needed</v>
      </c>
      <c r="K22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92" spans="1:11">
      <c r="A2292" s="9" t="s">
        <v>2319</v>
      </c>
      <c r="B2292" s="9" t="s">
        <v>19</v>
      </c>
      <c r="C2292" s="9" t="s">
        <v>14</v>
      </c>
      <c r="D2292">
        <v>99744</v>
      </c>
      <c r="E2292">
        <v>61594</v>
      </c>
      <c r="F2292" s="9" t="s">
        <v>15</v>
      </c>
      <c r="G2292" s="9" t="s">
        <v>24</v>
      </c>
      <c r="H2292" s="9" t="s">
        <v>21</v>
      </c>
      <c r="I2292" s="9" t="str">
        <f>IF(AND(Table1_2[[#This Row],[Credit_History]]="Poor",Table1_2[[#This Row],[Loan_Amount]]&lt;50000),"HIGH RISK","SAFE")</f>
        <v>SAFE</v>
      </c>
      <c r="J2292" s="10" t="str">
        <f>IF(Table1_2[[#This Row],[Loan_Status]]="pending","follow-up needed","done")</f>
        <v>follow-up needed</v>
      </c>
      <c r="K22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93" spans="1:11">
      <c r="A2293" s="9" t="s">
        <v>2320</v>
      </c>
      <c r="B2293" s="9" t="s">
        <v>5032</v>
      </c>
      <c r="C2293" s="9" t="s">
        <v>11579</v>
      </c>
      <c r="D2293">
        <v>155203</v>
      </c>
      <c r="E2293">
        <v>15581</v>
      </c>
      <c r="F2293" s="9" t="s">
        <v>15</v>
      </c>
      <c r="G2293" s="9" t="s">
        <v>11578</v>
      </c>
      <c r="H2293" s="9" t="s">
        <v>31</v>
      </c>
      <c r="I2293" s="9" t="str">
        <f>IF(AND(Table1_2[[#This Row],[Credit_History]]="Poor",Table1_2[[#This Row],[Loan_Amount]]&lt;50000),"HIGH RISK","SAFE")</f>
        <v>SAFE</v>
      </c>
      <c r="J2293" s="10" t="str">
        <f>IF(Table1_2[[#This Row],[Loan_Status]]="pending","follow-up needed","done")</f>
        <v>follow-up needed</v>
      </c>
      <c r="K22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94" spans="1:11">
      <c r="A2294" s="9" t="s">
        <v>2321</v>
      </c>
      <c r="B2294" s="9" t="s">
        <v>36</v>
      </c>
      <c r="C2294" s="9" t="s">
        <v>46</v>
      </c>
      <c r="D2294">
        <v>167402</v>
      </c>
      <c r="E2294">
        <v>44397</v>
      </c>
      <c r="F2294" s="9" t="s">
        <v>10</v>
      </c>
      <c r="G2294" s="9" t="s">
        <v>20</v>
      </c>
      <c r="H2294" s="9" t="s">
        <v>17</v>
      </c>
      <c r="I2294" s="9" t="str">
        <f>IF(AND(Table1_2[[#This Row],[Credit_History]]="Poor",Table1_2[[#This Row],[Loan_Amount]]&lt;50000),"HIGH RISK","SAFE")</f>
        <v>HIGH RISK</v>
      </c>
      <c r="J2294" s="10" t="str">
        <f>IF(Table1_2[[#This Row],[Loan_Status]]="pending","follow-up needed","done")</f>
        <v>done</v>
      </c>
      <c r="K22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95" spans="1:11">
      <c r="A2295" s="9" t="s">
        <v>2322</v>
      </c>
      <c r="B2295" s="9" t="s">
        <v>36</v>
      </c>
      <c r="C2295" s="9" t="s">
        <v>11579</v>
      </c>
      <c r="D2295">
        <v>97521</v>
      </c>
      <c r="E2295">
        <v>82008</v>
      </c>
      <c r="F2295" s="9" t="s">
        <v>15</v>
      </c>
      <c r="G2295" s="9" t="s">
        <v>16</v>
      </c>
      <c r="H2295" s="9" t="s">
        <v>31</v>
      </c>
      <c r="I2295" s="9" t="str">
        <f>IF(AND(Table1_2[[#This Row],[Credit_History]]="Poor",Table1_2[[#This Row],[Loan_Amount]]&lt;50000),"HIGH RISK","SAFE")</f>
        <v>SAFE</v>
      </c>
      <c r="J2295" s="10" t="str">
        <f>IF(Table1_2[[#This Row],[Loan_Status]]="pending","follow-up needed","done")</f>
        <v>done</v>
      </c>
      <c r="K229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296" spans="1:11">
      <c r="A2296" s="9" t="s">
        <v>2323</v>
      </c>
      <c r="B2296" s="9" t="s">
        <v>36</v>
      </c>
      <c r="C2296" s="9" t="s">
        <v>14</v>
      </c>
      <c r="D2296">
        <v>85173</v>
      </c>
      <c r="E2296">
        <v>19023</v>
      </c>
      <c r="F2296" s="9" t="s">
        <v>10</v>
      </c>
      <c r="G2296" s="9" t="s">
        <v>20</v>
      </c>
      <c r="H2296" s="9" t="s">
        <v>11</v>
      </c>
      <c r="I2296" s="9" t="str">
        <f>IF(AND(Table1_2[[#This Row],[Credit_History]]="Poor",Table1_2[[#This Row],[Loan_Amount]]&lt;50000),"HIGH RISK","SAFE")</f>
        <v>HIGH RISK</v>
      </c>
      <c r="J2296" s="10" t="str">
        <f>IF(Table1_2[[#This Row],[Loan_Status]]="pending","follow-up needed","done")</f>
        <v>done</v>
      </c>
      <c r="K22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97" spans="1:11">
      <c r="A2297" s="9" t="s">
        <v>2324</v>
      </c>
      <c r="B2297" s="9" t="s">
        <v>19</v>
      </c>
      <c r="C2297" s="9" t="s">
        <v>14</v>
      </c>
      <c r="D2297">
        <v>148111</v>
      </c>
      <c r="E2297">
        <v>99075</v>
      </c>
      <c r="F2297" s="9" t="s">
        <v>10</v>
      </c>
      <c r="G2297" s="9" t="s">
        <v>20</v>
      </c>
      <c r="H2297" s="9" t="s">
        <v>11</v>
      </c>
      <c r="I2297" s="9" t="str">
        <f>IF(AND(Table1_2[[#This Row],[Credit_History]]="Poor",Table1_2[[#This Row],[Loan_Amount]]&lt;50000),"HIGH RISK","SAFE")</f>
        <v>SAFE</v>
      </c>
      <c r="J2297" s="10" t="str">
        <f>IF(Table1_2[[#This Row],[Loan_Status]]="pending","follow-up needed","done")</f>
        <v>done</v>
      </c>
      <c r="K22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98" spans="1:11">
      <c r="A2298" s="9" t="s">
        <v>2325</v>
      </c>
      <c r="B2298" s="9" t="s">
        <v>5032</v>
      </c>
      <c r="C2298" s="9" t="s">
        <v>14</v>
      </c>
      <c r="D2298">
        <v>62929</v>
      </c>
      <c r="E2298">
        <v>40769</v>
      </c>
      <c r="F2298" s="9" t="s">
        <v>10</v>
      </c>
      <c r="G2298" s="9" t="s">
        <v>16</v>
      </c>
      <c r="H2298" s="9" t="s">
        <v>21</v>
      </c>
      <c r="I2298" s="9" t="str">
        <f>IF(AND(Table1_2[[#This Row],[Credit_History]]="Poor",Table1_2[[#This Row],[Loan_Amount]]&lt;50000),"HIGH RISK","SAFE")</f>
        <v>HIGH RISK</v>
      </c>
      <c r="J2298" s="10" t="str">
        <f>IF(Table1_2[[#This Row],[Loan_Status]]="pending","follow-up needed","done")</f>
        <v>done</v>
      </c>
      <c r="K22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299" spans="1:11">
      <c r="A2299" s="9" t="s">
        <v>2326</v>
      </c>
      <c r="B2299" s="9" t="s">
        <v>5032</v>
      </c>
      <c r="C2299" s="9" t="s">
        <v>14</v>
      </c>
      <c r="D2299">
        <v>87985</v>
      </c>
      <c r="E2299">
        <v>44663</v>
      </c>
      <c r="F2299" s="9" t="s">
        <v>15</v>
      </c>
      <c r="G2299" s="9" t="s">
        <v>11578</v>
      </c>
      <c r="H2299" s="9" t="s">
        <v>11</v>
      </c>
      <c r="I2299" s="9" t="str">
        <f>IF(AND(Table1_2[[#This Row],[Credit_History]]="Poor",Table1_2[[#This Row],[Loan_Amount]]&lt;50000),"HIGH RISK","SAFE")</f>
        <v>SAFE</v>
      </c>
      <c r="J2299" s="10" t="str">
        <f>IF(Table1_2[[#This Row],[Loan_Status]]="pending","follow-up needed","done")</f>
        <v>follow-up needed</v>
      </c>
      <c r="K22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00" spans="1:11">
      <c r="A2300" s="9" t="s">
        <v>2327</v>
      </c>
      <c r="B2300" s="9" t="s">
        <v>5032</v>
      </c>
      <c r="C2300" s="9" t="s">
        <v>14</v>
      </c>
      <c r="D2300">
        <v>175197</v>
      </c>
      <c r="E2300">
        <v>76913</v>
      </c>
      <c r="F2300" s="9" t="s">
        <v>10</v>
      </c>
      <c r="G2300" s="9" t="s">
        <v>11578</v>
      </c>
      <c r="H2300" s="9" t="s">
        <v>31</v>
      </c>
      <c r="I2300" s="9" t="str">
        <f>IF(AND(Table1_2[[#This Row],[Credit_History]]="Poor",Table1_2[[#This Row],[Loan_Amount]]&lt;50000),"HIGH RISK","SAFE")</f>
        <v>SAFE</v>
      </c>
      <c r="J2300" s="10" t="str">
        <f>IF(Table1_2[[#This Row],[Loan_Status]]="pending","follow-up needed","done")</f>
        <v>follow-up needed</v>
      </c>
      <c r="K23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01" spans="1:11">
      <c r="A2301" s="9" t="s">
        <v>2328</v>
      </c>
      <c r="B2301" s="9" t="s">
        <v>152</v>
      </c>
      <c r="C2301" s="9" t="s">
        <v>11579</v>
      </c>
      <c r="D2301">
        <v>22112</v>
      </c>
      <c r="E2301">
        <v>19730</v>
      </c>
      <c r="F2301" s="9" t="s">
        <v>10</v>
      </c>
      <c r="G2301" s="9" t="s">
        <v>20</v>
      </c>
      <c r="H2301" s="9" t="s">
        <v>11</v>
      </c>
      <c r="I2301" s="9" t="str">
        <f>IF(AND(Table1_2[[#This Row],[Credit_History]]="Poor",Table1_2[[#This Row],[Loan_Amount]]&lt;50000),"HIGH RISK","SAFE")</f>
        <v>HIGH RISK</v>
      </c>
      <c r="J2301" s="10" t="str">
        <f>IF(Table1_2[[#This Row],[Loan_Status]]="pending","follow-up needed","done")</f>
        <v>done</v>
      </c>
      <c r="K23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02" spans="1:11">
      <c r="A2302" s="9" t="s">
        <v>2329</v>
      </c>
      <c r="B2302" s="9" t="s">
        <v>5032</v>
      </c>
      <c r="C2302" s="9" t="s">
        <v>11579</v>
      </c>
      <c r="D2302">
        <v>136349</v>
      </c>
      <c r="E2302">
        <v>16015</v>
      </c>
      <c r="F2302" s="9" t="s">
        <v>10</v>
      </c>
      <c r="G2302" s="9" t="s">
        <v>16</v>
      </c>
      <c r="H2302" s="9" t="s">
        <v>11</v>
      </c>
      <c r="I2302" s="9" t="str">
        <f>IF(AND(Table1_2[[#This Row],[Credit_History]]="Poor",Table1_2[[#This Row],[Loan_Amount]]&lt;50000),"HIGH RISK","SAFE")</f>
        <v>HIGH RISK</v>
      </c>
      <c r="J2302" s="10" t="str">
        <f>IF(Table1_2[[#This Row],[Loan_Status]]="pending","follow-up needed","done")</f>
        <v>done</v>
      </c>
      <c r="K23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03" spans="1:11">
      <c r="A2303" s="9" t="s">
        <v>2330</v>
      </c>
      <c r="B2303" s="9" t="s">
        <v>5032</v>
      </c>
      <c r="C2303" s="9" t="s">
        <v>14</v>
      </c>
      <c r="D2303">
        <v>65514</v>
      </c>
      <c r="E2303">
        <v>62260</v>
      </c>
      <c r="F2303" s="9" t="s">
        <v>10</v>
      </c>
      <c r="G2303" s="9" t="s">
        <v>24</v>
      </c>
      <c r="H2303" s="9" t="s">
        <v>21</v>
      </c>
      <c r="I2303" s="9" t="str">
        <f>IF(AND(Table1_2[[#This Row],[Credit_History]]="Poor",Table1_2[[#This Row],[Loan_Amount]]&lt;50000),"HIGH RISK","SAFE")</f>
        <v>SAFE</v>
      </c>
      <c r="J2303" s="10" t="str">
        <f>IF(Table1_2[[#This Row],[Loan_Status]]="pending","follow-up needed","done")</f>
        <v>follow-up needed</v>
      </c>
      <c r="K23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04" spans="1:11">
      <c r="A2304" s="9" t="s">
        <v>2331</v>
      </c>
      <c r="B2304" s="9" t="s">
        <v>36</v>
      </c>
      <c r="C2304" s="9" t="s">
        <v>11579</v>
      </c>
      <c r="D2304">
        <v>71952</v>
      </c>
      <c r="E2304">
        <v>16846</v>
      </c>
      <c r="F2304" s="9" t="s">
        <v>10</v>
      </c>
      <c r="G2304" s="9" t="s">
        <v>20</v>
      </c>
      <c r="H2304" s="9" t="s">
        <v>11</v>
      </c>
      <c r="I2304" s="9" t="str">
        <f>IF(AND(Table1_2[[#This Row],[Credit_History]]="Poor",Table1_2[[#This Row],[Loan_Amount]]&lt;50000),"HIGH RISK","SAFE")</f>
        <v>HIGH RISK</v>
      </c>
      <c r="J2304" s="10" t="str">
        <f>IF(Table1_2[[#This Row],[Loan_Status]]="pending","follow-up needed","done")</f>
        <v>done</v>
      </c>
      <c r="K23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05" spans="1:11">
      <c r="A2305" s="9" t="s">
        <v>2332</v>
      </c>
      <c r="B2305" s="9" t="s">
        <v>19</v>
      </c>
      <c r="C2305" s="9" t="s">
        <v>14</v>
      </c>
      <c r="D2305">
        <v>188489</v>
      </c>
      <c r="E2305">
        <v>23344</v>
      </c>
      <c r="F2305" s="9" t="s">
        <v>10</v>
      </c>
      <c r="G2305" s="9" t="s">
        <v>20</v>
      </c>
      <c r="H2305" s="9" t="s">
        <v>21</v>
      </c>
      <c r="I2305" s="9" t="str">
        <f>IF(AND(Table1_2[[#This Row],[Credit_History]]="Poor",Table1_2[[#This Row],[Loan_Amount]]&lt;50000),"HIGH RISK","SAFE")</f>
        <v>HIGH RISK</v>
      </c>
      <c r="J2305" s="10" t="str">
        <f>IF(Table1_2[[#This Row],[Loan_Status]]="pending","follow-up needed","done")</f>
        <v>done</v>
      </c>
      <c r="K23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06" spans="1:11">
      <c r="A2306" s="9" t="s">
        <v>2333</v>
      </c>
      <c r="B2306" s="9" t="s">
        <v>36</v>
      </c>
      <c r="C2306" s="9" t="s">
        <v>11579</v>
      </c>
      <c r="D2306">
        <v>123745</v>
      </c>
      <c r="E2306">
        <v>50138</v>
      </c>
      <c r="F2306" s="9" t="s">
        <v>10</v>
      </c>
      <c r="G2306" s="9" t="s">
        <v>24</v>
      </c>
      <c r="H2306" s="9" t="s">
        <v>11</v>
      </c>
      <c r="I2306" s="9" t="str">
        <f>IF(AND(Table1_2[[#This Row],[Credit_History]]="Poor",Table1_2[[#This Row],[Loan_Amount]]&lt;50000),"HIGH RISK","SAFE")</f>
        <v>SAFE</v>
      </c>
      <c r="J2306" s="10" t="str">
        <f>IF(Table1_2[[#This Row],[Loan_Status]]="pending","follow-up needed","done")</f>
        <v>follow-up needed</v>
      </c>
      <c r="K23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07" spans="1:11">
      <c r="A2307" s="9" t="s">
        <v>2334</v>
      </c>
      <c r="B2307" s="9" t="s">
        <v>36</v>
      </c>
      <c r="C2307" s="9" t="s">
        <v>46</v>
      </c>
      <c r="D2307">
        <v>73308</v>
      </c>
      <c r="E2307">
        <v>24441</v>
      </c>
      <c r="F2307" s="9" t="s">
        <v>10</v>
      </c>
      <c r="G2307" s="9" t="s">
        <v>24</v>
      </c>
      <c r="H2307" s="9" t="s">
        <v>31</v>
      </c>
      <c r="I2307" s="9" t="str">
        <f>IF(AND(Table1_2[[#This Row],[Credit_History]]="Poor",Table1_2[[#This Row],[Loan_Amount]]&lt;50000),"HIGH RISK","SAFE")</f>
        <v>HIGH RISK</v>
      </c>
      <c r="J2307" s="10" t="str">
        <f>IF(Table1_2[[#This Row],[Loan_Status]]="pending","follow-up needed","done")</f>
        <v>follow-up needed</v>
      </c>
      <c r="K23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08" spans="1:11">
      <c r="A2308" s="9" t="s">
        <v>2335</v>
      </c>
      <c r="B2308" s="9" t="s">
        <v>19</v>
      </c>
      <c r="C2308" s="9" t="s">
        <v>9</v>
      </c>
      <c r="D2308">
        <v>128060</v>
      </c>
      <c r="E2308">
        <v>13576</v>
      </c>
      <c r="F2308" s="9" t="s">
        <v>15</v>
      </c>
      <c r="G2308" s="9" t="s">
        <v>24</v>
      </c>
      <c r="H2308" s="9" t="s">
        <v>21</v>
      </c>
      <c r="I2308" s="9" t="str">
        <f>IF(AND(Table1_2[[#This Row],[Credit_History]]="Poor",Table1_2[[#This Row],[Loan_Amount]]&lt;50000),"HIGH RISK","SAFE")</f>
        <v>SAFE</v>
      </c>
      <c r="J2308" s="10" t="str">
        <f>IF(Table1_2[[#This Row],[Loan_Status]]="pending","follow-up needed","done")</f>
        <v>follow-up needed</v>
      </c>
      <c r="K23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09" spans="1:11">
      <c r="A2309" s="9" t="s">
        <v>2336</v>
      </c>
      <c r="B2309" s="9" t="s">
        <v>19</v>
      </c>
      <c r="C2309" s="9" t="s">
        <v>11579</v>
      </c>
      <c r="D2309">
        <v>49436</v>
      </c>
      <c r="E2309">
        <v>25534</v>
      </c>
      <c r="F2309" s="9" t="s">
        <v>10</v>
      </c>
      <c r="G2309" s="9" t="s">
        <v>11578</v>
      </c>
      <c r="H2309" s="9" t="s">
        <v>21</v>
      </c>
      <c r="I2309" s="9" t="str">
        <f>IF(AND(Table1_2[[#This Row],[Credit_History]]="Poor",Table1_2[[#This Row],[Loan_Amount]]&lt;50000),"HIGH RISK","SAFE")</f>
        <v>HIGH RISK</v>
      </c>
      <c r="J2309" s="10" t="str">
        <f>IF(Table1_2[[#This Row],[Loan_Status]]="pending","follow-up needed","done")</f>
        <v>follow-up needed</v>
      </c>
      <c r="K23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10" spans="1:11">
      <c r="A2310" s="9" t="s">
        <v>2337</v>
      </c>
      <c r="B2310" s="9" t="s">
        <v>5032</v>
      </c>
      <c r="C2310" s="9" t="s">
        <v>14</v>
      </c>
      <c r="D2310">
        <v>90171</v>
      </c>
      <c r="E2310">
        <v>67181</v>
      </c>
      <c r="F2310" s="9" t="s">
        <v>10</v>
      </c>
      <c r="G2310" s="9" t="s">
        <v>11578</v>
      </c>
      <c r="H2310" s="9" t="s">
        <v>11</v>
      </c>
      <c r="I2310" s="9" t="str">
        <f>IF(AND(Table1_2[[#This Row],[Credit_History]]="Poor",Table1_2[[#This Row],[Loan_Amount]]&lt;50000),"HIGH RISK","SAFE")</f>
        <v>SAFE</v>
      </c>
      <c r="J2310" s="10" t="str">
        <f>IF(Table1_2[[#This Row],[Loan_Status]]="pending","follow-up needed","done")</f>
        <v>follow-up needed</v>
      </c>
      <c r="K23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11" spans="1:11">
      <c r="A2311" s="9" t="s">
        <v>2338</v>
      </c>
      <c r="B2311" s="9" t="s">
        <v>36</v>
      </c>
      <c r="C2311" s="9" t="s">
        <v>46</v>
      </c>
      <c r="D2311">
        <v>11785</v>
      </c>
      <c r="E2311">
        <v>74284</v>
      </c>
      <c r="F2311" s="9" t="s">
        <v>10</v>
      </c>
      <c r="G2311" s="9" t="s">
        <v>24</v>
      </c>
      <c r="H2311" s="9" t="s">
        <v>17</v>
      </c>
      <c r="I2311" s="9" t="str">
        <f>IF(AND(Table1_2[[#This Row],[Credit_History]]="Poor",Table1_2[[#This Row],[Loan_Amount]]&lt;50000),"HIGH RISK","SAFE")</f>
        <v>SAFE</v>
      </c>
      <c r="J2311" s="10" t="str">
        <f>IF(Table1_2[[#This Row],[Loan_Status]]="pending","follow-up needed","done")</f>
        <v>follow-up needed</v>
      </c>
      <c r="K23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12" spans="1:11">
      <c r="A2312" s="9" t="s">
        <v>2339</v>
      </c>
      <c r="B2312" s="9" t="s">
        <v>19</v>
      </c>
      <c r="C2312" s="9" t="s">
        <v>46</v>
      </c>
      <c r="D2312">
        <v>44246</v>
      </c>
      <c r="E2312">
        <v>77664</v>
      </c>
      <c r="F2312" s="9" t="s">
        <v>10</v>
      </c>
      <c r="G2312" s="9" t="s">
        <v>16</v>
      </c>
      <c r="H2312" s="9" t="s">
        <v>11</v>
      </c>
      <c r="I2312" s="9" t="str">
        <f>IF(AND(Table1_2[[#This Row],[Credit_History]]="Poor",Table1_2[[#This Row],[Loan_Amount]]&lt;50000),"HIGH RISK","SAFE")</f>
        <v>SAFE</v>
      </c>
      <c r="J2312" s="10" t="str">
        <f>IF(Table1_2[[#This Row],[Loan_Status]]="pending","follow-up needed","done")</f>
        <v>done</v>
      </c>
      <c r="K23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13" spans="1:11">
      <c r="A2313" s="9" t="s">
        <v>2340</v>
      </c>
      <c r="B2313" s="9" t="s">
        <v>19</v>
      </c>
      <c r="C2313" s="9" t="s">
        <v>46</v>
      </c>
      <c r="D2313">
        <v>126551</v>
      </c>
      <c r="E2313">
        <v>96458</v>
      </c>
      <c r="F2313" s="9" t="s">
        <v>10</v>
      </c>
      <c r="G2313" s="9" t="s">
        <v>24</v>
      </c>
      <c r="H2313" s="9" t="s">
        <v>17</v>
      </c>
      <c r="I2313" s="9" t="str">
        <f>IF(AND(Table1_2[[#This Row],[Credit_History]]="Poor",Table1_2[[#This Row],[Loan_Amount]]&lt;50000),"HIGH RISK","SAFE")</f>
        <v>SAFE</v>
      </c>
      <c r="J2313" s="10" t="str">
        <f>IF(Table1_2[[#This Row],[Loan_Status]]="pending","follow-up needed","done")</f>
        <v>follow-up needed</v>
      </c>
      <c r="K23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14" spans="1:11">
      <c r="A2314" s="9" t="s">
        <v>2341</v>
      </c>
      <c r="B2314" s="9" t="s">
        <v>19</v>
      </c>
      <c r="C2314" s="9" t="s">
        <v>14</v>
      </c>
      <c r="D2314">
        <v>163370</v>
      </c>
      <c r="E2314">
        <v>36207</v>
      </c>
      <c r="F2314" s="9" t="s">
        <v>10</v>
      </c>
      <c r="G2314" s="9" t="s">
        <v>16</v>
      </c>
      <c r="H2314" s="9" t="s">
        <v>11</v>
      </c>
      <c r="I2314" s="9" t="str">
        <f>IF(AND(Table1_2[[#This Row],[Credit_History]]="Poor",Table1_2[[#This Row],[Loan_Amount]]&lt;50000),"HIGH RISK","SAFE")</f>
        <v>HIGH RISK</v>
      </c>
      <c r="J2314" s="10" t="str">
        <f>IF(Table1_2[[#This Row],[Loan_Status]]="pending","follow-up needed","done")</f>
        <v>done</v>
      </c>
      <c r="K23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15" spans="1:11">
      <c r="A2315" s="9" t="s">
        <v>2342</v>
      </c>
      <c r="B2315" s="9" t="s">
        <v>36</v>
      </c>
      <c r="C2315" s="9" t="s">
        <v>11579</v>
      </c>
      <c r="D2315">
        <v>95822</v>
      </c>
      <c r="E2315">
        <v>89623</v>
      </c>
      <c r="F2315" s="9" t="s">
        <v>10</v>
      </c>
      <c r="G2315" s="9" t="s">
        <v>24</v>
      </c>
      <c r="H2315" s="9" t="s">
        <v>21</v>
      </c>
      <c r="I2315" s="9" t="str">
        <f>IF(AND(Table1_2[[#This Row],[Credit_History]]="Poor",Table1_2[[#This Row],[Loan_Amount]]&lt;50000),"HIGH RISK","SAFE")</f>
        <v>SAFE</v>
      </c>
      <c r="J2315" s="10" t="str">
        <f>IF(Table1_2[[#This Row],[Loan_Status]]="pending","follow-up needed","done")</f>
        <v>follow-up needed</v>
      </c>
      <c r="K23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16" spans="1:11">
      <c r="A2316" s="9" t="s">
        <v>2343</v>
      </c>
      <c r="B2316" s="9" t="s">
        <v>5032</v>
      </c>
      <c r="C2316" s="9" t="s">
        <v>11579</v>
      </c>
      <c r="D2316">
        <v>46222</v>
      </c>
      <c r="E2316">
        <v>79016</v>
      </c>
      <c r="F2316" s="9" t="s">
        <v>10</v>
      </c>
      <c r="G2316" s="9" t="s">
        <v>20</v>
      </c>
      <c r="H2316" s="9" t="s">
        <v>11</v>
      </c>
      <c r="I2316" s="9" t="str">
        <f>IF(AND(Table1_2[[#This Row],[Credit_History]]="Poor",Table1_2[[#This Row],[Loan_Amount]]&lt;50000),"HIGH RISK","SAFE")</f>
        <v>SAFE</v>
      </c>
      <c r="J2316" s="10" t="str">
        <f>IF(Table1_2[[#This Row],[Loan_Status]]="pending","follow-up needed","done")</f>
        <v>done</v>
      </c>
      <c r="K23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17" spans="1:11">
      <c r="A2317" s="9" t="s">
        <v>2344</v>
      </c>
      <c r="B2317" s="9" t="s">
        <v>5032</v>
      </c>
      <c r="C2317" s="9" t="s">
        <v>9</v>
      </c>
      <c r="D2317">
        <v>73816</v>
      </c>
      <c r="E2317">
        <v>21652</v>
      </c>
      <c r="F2317" s="9" t="s">
        <v>10</v>
      </c>
      <c r="G2317" s="9" t="s">
        <v>11578</v>
      </c>
      <c r="H2317" s="9" t="s">
        <v>21</v>
      </c>
      <c r="I2317" s="9" t="str">
        <f>IF(AND(Table1_2[[#This Row],[Credit_History]]="Poor",Table1_2[[#This Row],[Loan_Amount]]&lt;50000),"HIGH RISK","SAFE")</f>
        <v>HIGH RISK</v>
      </c>
      <c r="J2317" s="10" t="str">
        <f>IF(Table1_2[[#This Row],[Loan_Status]]="pending","follow-up needed","done")</f>
        <v>follow-up needed</v>
      </c>
      <c r="K23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18" spans="1:11">
      <c r="A2318" s="9" t="s">
        <v>2345</v>
      </c>
      <c r="B2318" s="9" t="s">
        <v>19</v>
      </c>
      <c r="C2318" s="9" t="s">
        <v>14</v>
      </c>
      <c r="D2318">
        <v>19982</v>
      </c>
      <c r="E2318">
        <v>67718</v>
      </c>
      <c r="F2318" s="9" t="s">
        <v>10</v>
      </c>
      <c r="G2318" s="9" t="s">
        <v>24</v>
      </c>
      <c r="H2318" s="9" t="s">
        <v>21</v>
      </c>
      <c r="I2318" s="9" t="str">
        <f>IF(AND(Table1_2[[#This Row],[Credit_History]]="Poor",Table1_2[[#This Row],[Loan_Amount]]&lt;50000),"HIGH RISK","SAFE")</f>
        <v>SAFE</v>
      </c>
      <c r="J2318" s="10" t="str">
        <f>IF(Table1_2[[#This Row],[Loan_Status]]="pending","follow-up needed","done")</f>
        <v>follow-up needed</v>
      </c>
      <c r="K23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19" spans="1:11">
      <c r="A2319" s="9" t="s">
        <v>2346</v>
      </c>
      <c r="B2319" s="9" t="s">
        <v>19</v>
      </c>
      <c r="C2319" s="9" t="s">
        <v>9</v>
      </c>
      <c r="D2319">
        <v>191882</v>
      </c>
      <c r="E2319">
        <v>29403</v>
      </c>
      <c r="F2319" s="9" t="s">
        <v>10</v>
      </c>
      <c r="G2319" s="9" t="s">
        <v>20</v>
      </c>
      <c r="H2319" s="9" t="s">
        <v>17</v>
      </c>
      <c r="I2319" s="9" t="str">
        <f>IF(AND(Table1_2[[#This Row],[Credit_History]]="Poor",Table1_2[[#This Row],[Loan_Amount]]&lt;50000),"HIGH RISK","SAFE")</f>
        <v>HIGH RISK</v>
      </c>
      <c r="J2319" s="10" t="str">
        <f>IF(Table1_2[[#This Row],[Loan_Status]]="pending","follow-up needed","done")</f>
        <v>done</v>
      </c>
      <c r="K23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20" spans="1:11">
      <c r="A2320" s="9" t="s">
        <v>2347</v>
      </c>
      <c r="B2320" s="9" t="s">
        <v>19</v>
      </c>
      <c r="C2320" s="9" t="s">
        <v>14</v>
      </c>
      <c r="D2320">
        <v>177244</v>
      </c>
      <c r="E2320">
        <v>74079</v>
      </c>
      <c r="F2320" s="9" t="s">
        <v>10</v>
      </c>
      <c r="G2320" s="9" t="s">
        <v>24</v>
      </c>
      <c r="H2320" s="9" t="s">
        <v>11</v>
      </c>
      <c r="I2320" s="9" t="str">
        <f>IF(AND(Table1_2[[#This Row],[Credit_History]]="Poor",Table1_2[[#This Row],[Loan_Amount]]&lt;50000),"HIGH RISK","SAFE")</f>
        <v>SAFE</v>
      </c>
      <c r="J2320" s="10" t="str">
        <f>IF(Table1_2[[#This Row],[Loan_Status]]="pending","follow-up needed","done")</f>
        <v>follow-up needed</v>
      </c>
      <c r="K23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21" spans="1:11">
      <c r="A2321" s="9" t="s">
        <v>2348</v>
      </c>
      <c r="B2321" s="9" t="s">
        <v>19</v>
      </c>
      <c r="C2321" s="9" t="s">
        <v>14</v>
      </c>
      <c r="D2321">
        <v>130828</v>
      </c>
      <c r="E2321">
        <v>38251</v>
      </c>
      <c r="F2321" s="9" t="s">
        <v>15</v>
      </c>
      <c r="G2321" s="9" t="s">
        <v>11578</v>
      </c>
      <c r="H2321" s="9" t="s">
        <v>31</v>
      </c>
      <c r="I2321" s="9" t="str">
        <f>IF(AND(Table1_2[[#This Row],[Credit_History]]="Poor",Table1_2[[#This Row],[Loan_Amount]]&lt;50000),"HIGH RISK","SAFE")</f>
        <v>SAFE</v>
      </c>
      <c r="J2321" s="10" t="str">
        <f>IF(Table1_2[[#This Row],[Loan_Status]]="pending","follow-up needed","done")</f>
        <v>follow-up needed</v>
      </c>
      <c r="K23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22" spans="1:11">
      <c r="A2322" s="9" t="s">
        <v>2349</v>
      </c>
      <c r="B2322" s="9" t="s">
        <v>36</v>
      </c>
      <c r="C2322" s="9" t="s">
        <v>9</v>
      </c>
      <c r="D2322">
        <v>165454</v>
      </c>
      <c r="E2322">
        <v>78517</v>
      </c>
      <c r="F2322" s="9" t="s">
        <v>10</v>
      </c>
      <c r="G2322" s="9" t="s">
        <v>24</v>
      </c>
      <c r="H2322" s="9" t="s">
        <v>11</v>
      </c>
      <c r="I2322" s="9" t="str">
        <f>IF(AND(Table1_2[[#This Row],[Credit_History]]="Poor",Table1_2[[#This Row],[Loan_Amount]]&lt;50000),"HIGH RISK","SAFE")</f>
        <v>SAFE</v>
      </c>
      <c r="J2322" s="10" t="str">
        <f>IF(Table1_2[[#This Row],[Loan_Status]]="pending","follow-up needed","done")</f>
        <v>follow-up needed</v>
      </c>
      <c r="K23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23" spans="1:11">
      <c r="A2323" s="9" t="s">
        <v>2350</v>
      </c>
      <c r="B2323" s="9" t="s">
        <v>19</v>
      </c>
      <c r="C2323" s="9" t="s">
        <v>9</v>
      </c>
      <c r="D2323">
        <v>120029</v>
      </c>
      <c r="E2323">
        <v>7678</v>
      </c>
      <c r="F2323" s="9" t="s">
        <v>10</v>
      </c>
      <c r="G2323" s="9" t="s">
        <v>20</v>
      </c>
      <c r="H2323" s="9" t="s">
        <v>11</v>
      </c>
      <c r="I2323" s="9" t="str">
        <f>IF(AND(Table1_2[[#This Row],[Credit_History]]="Poor",Table1_2[[#This Row],[Loan_Amount]]&lt;50000),"HIGH RISK","SAFE")</f>
        <v>HIGH RISK</v>
      </c>
      <c r="J2323" s="10" t="str">
        <f>IF(Table1_2[[#This Row],[Loan_Status]]="pending","follow-up needed","done")</f>
        <v>done</v>
      </c>
      <c r="K23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24" spans="1:11">
      <c r="A2324" s="9" t="s">
        <v>2351</v>
      </c>
      <c r="B2324" s="9" t="s">
        <v>19</v>
      </c>
      <c r="C2324" s="9" t="s">
        <v>14</v>
      </c>
      <c r="D2324">
        <v>59834</v>
      </c>
      <c r="E2324">
        <v>50483</v>
      </c>
      <c r="F2324" s="9" t="s">
        <v>10</v>
      </c>
      <c r="G2324" s="9" t="s">
        <v>20</v>
      </c>
      <c r="H2324" s="9" t="s">
        <v>31</v>
      </c>
      <c r="I2324" s="9" t="str">
        <f>IF(AND(Table1_2[[#This Row],[Credit_History]]="Poor",Table1_2[[#This Row],[Loan_Amount]]&lt;50000),"HIGH RISK","SAFE")</f>
        <v>SAFE</v>
      </c>
      <c r="J2324" s="10" t="str">
        <f>IF(Table1_2[[#This Row],[Loan_Status]]="pending","follow-up needed","done")</f>
        <v>done</v>
      </c>
      <c r="K23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25" spans="1:11">
      <c r="A2325" s="9" t="s">
        <v>2352</v>
      </c>
      <c r="B2325" s="9" t="s">
        <v>19</v>
      </c>
      <c r="C2325" s="9" t="s">
        <v>14</v>
      </c>
      <c r="D2325">
        <v>134598</v>
      </c>
      <c r="E2325">
        <v>74388</v>
      </c>
      <c r="F2325" s="9" t="s">
        <v>10</v>
      </c>
      <c r="G2325" s="9" t="s">
        <v>24</v>
      </c>
      <c r="H2325" s="9" t="s">
        <v>11</v>
      </c>
      <c r="I2325" s="9" t="str">
        <f>IF(AND(Table1_2[[#This Row],[Credit_History]]="Poor",Table1_2[[#This Row],[Loan_Amount]]&lt;50000),"HIGH RISK","SAFE")</f>
        <v>SAFE</v>
      </c>
      <c r="J2325" s="10" t="str">
        <f>IF(Table1_2[[#This Row],[Loan_Status]]="pending","follow-up needed","done")</f>
        <v>follow-up needed</v>
      </c>
      <c r="K23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26" spans="1:11">
      <c r="A2326" s="9" t="s">
        <v>2353</v>
      </c>
      <c r="B2326" s="9" t="s">
        <v>36</v>
      </c>
      <c r="C2326" s="9" t="s">
        <v>11579</v>
      </c>
      <c r="D2326">
        <v>103094</v>
      </c>
      <c r="E2326">
        <v>75790</v>
      </c>
      <c r="F2326" s="9" t="s">
        <v>10</v>
      </c>
      <c r="G2326" s="9" t="s">
        <v>11578</v>
      </c>
      <c r="H2326" s="9" t="s">
        <v>11</v>
      </c>
      <c r="I2326" s="9" t="str">
        <f>IF(AND(Table1_2[[#This Row],[Credit_History]]="Poor",Table1_2[[#This Row],[Loan_Amount]]&lt;50000),"HIGH RISK","SAFE")</f>
        <v>SAFE</v>
      </c>
      <c r="J2326" s="10" t="str">
        <f>IF(Table1_2[[#This Row],[Loan_Status]]="pending","follow-up needed","done")</f>
        <v>follow-up needed</v>
      </c>
      <c r="K23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27" spans="1:11">
      <c r="A2327" s="9" t="s">
        <v>2354</v>
      </c>
      <c r="B2327" s="9" t="s">
        <v>5032</v>
      </c>
      <c r="C2327" s="9" t="s">
        <v>9</v>
      </c>
      <c r="D2327">
        <v>75027</v>
      </c>
      <c r="E2327">
        <v>5672</v>
      </c>
      <c r="F2327" s="9" t="s">
        <v>10</v>
      </c>
      <c r="G2327" s="9" t="s">
        <v>11578</v>
      </c>
      <c r="H2327" s="9" t="s">
        <v>21</v>
      </c>
      <c r="I2327" s="9" t="str">
        <f>IF(AND(Table1_2[[#This Row],[Credit_History]]="Poor",Table1_2[[#This Row],[Loan_Amount]]&lt;50000),"HIGH RISK","SAFE")</f>
        <v>HIGH RISK</v>
      </c>
      <c r="J2327" s="10" t="str">
        <f>IF(Table1_2[[#This Row],[Loan_Status]]="pending","follow-up needed","done")</f>
        <v>follow-up needed</v>
      </c>
      <c r="K23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28" spans="1:11">
      <c r="A2328" s="9" t="s">
        <v>2355</v>
      </c>
      <c r="B2328" s="9" t="s">
        <v>19</v>
      </c>
      <c r="C2328" s="9" t="s">
        <v>14</v>
      </c>
      <c r="D2328">
        <v>89124</v>
      </c>
      <c r="E2328">
        <v>21499</v>
      </c>
      <c r="F2328" s="9" t="s">
        <v>10</v>
      </c>
      <c r="G2328" s="9" t="s">
        <v>24</v>
      </c>
      <c r="H2328" s="9" t="s">
        <v>31</v>
      </c>
      <c r="I2328" s="9" t="str">
        <f>IF(AND(Table1_2[[#This Row],[Credit_History]]="Poor",Table1_2[[#This Row],[Loan_Amount]]&lt;50000),"HIGH RISK","SAFE")</f>
        <v>HIGH RISK</v>
      </c>
      <c r="J2328" s="10" t="str">
        <f>IF(Table1_2[[#This Row],[Loan_Status]]="pending","follow-up needed","done")</f>
        <v>follow-up needed</v>
      </c>
      <c r="K23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29" spans="1:11">
      <c r="A2329" s="9" t="s">
        <v>2356</v>
      </c>
      <c r="B2329" s="9" t="s">
        <v>5032</v>
      </c>
      <c r="C2329" s="9" t="s">
        <v>11579</v>
      </c>
      <c r="D2329">
        <v>62690</v>
      </c>
      <c r="E2329">
        <v>93394</v>
      </c>
      <c r="F2329" s="9" t="s">
        <v>10</v>
      </c>
      <c r="G2329" s="9" t="s">
        <v>11578</v>
      </c>
      <c r="H2329" s="9" t="s">
        <v>17</v>
      </c>
      <c r="I2329" s="9" t="str">
        <f>IF(AND(Table1_2[[#This Row],[Credit_History]]="Poor",Table1_2[[#This Row],[Loan_Amount]]&lt;50000),"HIGH RISK","SAFE")</f>
        <v>SAFE</v>
      </c>
      <c r="J2329" s="10" t="str">
        <f>IF(Table1_2[[#This Row],[Loan_Status]]="pending","follow-up needed","done")</f>
        <v>follow-up needed</v>
      </c>
      <c r="K23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30" spans="1:11">
      <c r="A2330" s="9" t="s">
        <v>2357</v>
      </c>
      <c r="B2330" s="9" t="s">
        <v>19</v>
      </c>
      <c r="C2330" s="9" t="s">
        <v>9</v>
      </c>
      <c r="D2330">
        <v>119357</v>
      </c>
      <c r="E2330">
        <v>48057</v>
      </c>
      <c r="F2330" s="9" t="s">
        <v>10</v>
      </c>
      <c r="G2330" s="9" t="s">
        <v>16</v>
      </c>
      <c r="H2330" s="9" t="s">
        <v>21</v>
      </c>
      <c r="I2330" s="9" t="str">
        <f>IF(AND(Table1_2[[#This Row],[Credit_History]]="Poor",Table1_2[[#This Row],[Loan_Amount]]&lt;50000),"HIGH RISK","SAFE")</f>
        <v>HIGH RISK</v>
      </c>
      <c r="J2330" s="10" t="str">
        <f>IF(Table1_2[[#This Row],[Loan_Status]]="pending","follow-up needed","done")</f>
        <v>done</v>
      </c>
      <c r="K23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31" spans="1:11">
      <c r="A2331" s="9" t="s">
        <v>2358</v>
      </c>
      <c r="B2331" s="9" t="s">
        <v>5032</v>
      </c>
      <c r="C2331" s="9" t="s">
        <v>11579</v>
      </c>
      <c r="D2331">
        <v>149671</v>
      </c>
      <c r="E2331">
        <v>36387</v>
      </c>
      <c r="F2331" s="9" t="s">
        <v>10</v>
      </c>
      <c r="G2331" s="9" t="s">
        <v>16</v>
      </c>
      <c r="H2331" s="9" t="s">
        <v>31</v>
      </c>
      <c r="I2331" s="9" t="str">
        <f>IF(AND(Table1_2[[#This Row],[Credit_History]]="Poor",Table1_2[[#This Row],[Loan_Amount]]&lt;50000),"HIGH RISK","SAFE")</f>
        <v>HIGH RISK</v>
      </c>
      <c r="J2331" s="10" t="str">
        <f>IF(Table1_2[[#This Row],[Loan_Status]]="pending","follow-up needed","done")</f>
        <v>done</v>
      </c>
      <c r="K23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32" spans="1:11">
      <c r="A2332" s="9" t="s">
        <v>2359</v>
      </c>
      <c r="B2332" s="9" t="s">
        <v>19</v>
      </c>
      <c r="C2332" s="9" t="s">
        <v>9</v>
      </c>
      <c r="D2332">
        <v>49548</v>
      </c>
      <c r="E2332">
        <v>92208</v>
      </c>
      <c r="F2332" s="9" t="s">
        <v>10</v>
      </c>
      <c r="G2332" s="9" t="s">
        <v>20</v>
      </c>
      <c r="H2332" s="9" t="s">
        <v>11</v>
      </c>
      <c r="I2332" s="9" t="str">
        <f>IF(AND(Table1_2[[#This Row],[Credit_History]]="Poor",Table1_2[[#This Row],[Loan_Amount]]&lt;50000),"HIGH RISK","SAFE")</f>
        <v>SAFE</v>
      </c>
      <c r="J2332" s="10" t="str">
        <f>IF(Table1_2[[#This Row],[Loan_Status]]="pending","follow-up needed","done")</f>
        <v>done</v>
      </c>
      <c r="K23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33" spans="1:11">
      <c r="A2333" s="9" t="s">
        <v>2360</v>
      </c>
      <c r="B2333" s="9" t="s">
        <v>5032</v>
      </c>
      <c r="C2333" s="9" t="s">
        <v>46</v>
      </c>
      <c r="D2333">
        <v>20059</v>
      </c>
      <c r="E2333">
        <v>58768</v>
      </c>
      <c r="F2333" s="9" t="s">
        <v>10</v>
      </c>
      <c r="G2333" s="9" t="s">
        <v>24</v>
      </c>
      <c r="H2333" s="9" t="s">
        <v>31</v>
      </c>
      <c r="I2333" s="9" t="str">
        <f>IF(AND(Table1_2[[#This Row],[Credit_History]]="Poor",Table1_2[[#This Row],[Loan_Amount]]&lt;50000),"HIGH RISK","SAFE")</f>
        <v>SAFE</v>
      </c>
      <c r="J2333" s="10" t="str">
        <f>IF(Table1_2[[#This Row],[Loan_Status]]="pending","follow-up needed","done")</f>
        <v>follow-up needed</v>
      </c>
      <c r="K23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34" spans="1:11">
      <c r="A2334" s="9" t="s">
        <v>2361</v>
      </c>
      <c r="B2334" s="9" t="s">
        <v>19</v>
      </c>
      <c r="C2334" s="9" t="s">
        <v>9</v>
      </c>
      <c r="D2334">
        <v>131000</v>
      </c>
      <c r="E2334">
        <v>50924</v>
      </c>
      <c r="F2334" s="9" t="s">
        <v>15</v>
      </c>
      <c r="G2334" s="9" t="s">
        <v>11578</v>
      </c>
      <c r="H2334" s="9" t="s">
        <v>11</v>
      </c>
      <c r="I2334" s="9" t="str">
        <f>IF(AND(Table1_2[[#This Row],[Credit_History]]="Poor",Table1_2[[#This Row],[Loan_Amount]]&lt;50000),"HIGH RISK","SAFE")</f>
        <v>SAFE</v>
      </c>
      <c r="J2334" s="10" t="str">
        <f>IF(Table1_2[[#This Row],[Loan_Status]]="pending","follow-up needed","done")</f>
        <v>follow-up needed</v>
      </c>
      <c r="K23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35" spans="1:11">
      <c r="A2335" s="9" t="s">
        <v>2362</v>
      </c>
      <c r="B2335" s="9" t="s">
        <v>36</v>
      </c>
      <c r="C2335" s="9" t="s">
        <v>46</v>
      </c>
      <c r="D2335">
        <v>80733</v>
      </c>
      <c r="E2335">
        <v>24603</v>
      </c>
      <c r="F2335" s="9" t="s">
        <v>15</v>
      </c>
      <c r="G2335" s="9" t="s">
        <v>11578</v>
      </c>
      <c r="H2335" s="9" t="s">
        <v>31</v>
      </c>
      <c r="I2335" s="9" t="str">
        <f>IF(AND(Table1_2[[#This Row],[Credit_History]]="Poor",Table1_2[[#This Row],[Loan_Amount]]&lt;50000),"HIGH RISK","SAFE")</f>
        <v>SAFE</v>
      </c>
      <c r="J2335" s="10" t="str">
        <f>IF(Table1_2[[#This Row],[Loan_Status]]="pending","follow-up needed","done")</f>
        <v>follow-up needed</v>
      </c>
      <c r="K23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36" spans="1:11">
      <c r="A2336" s="9" t="s">
        <v>2363</v>
      </c>
      <c r="B2336" s="9" t="s">
        <v>36</v>
      </c>
      <c r="C2336" s="9" t="s">
        <v>11579</v>
      </c>
      <c r="D2336">
        <v>19883</v>
      </c>
      <c r="E2336">
        <v>22729</v>
      </c>
      <c r="F2336" s="9" t="s">
        <v>15</v>
      </c>
      <c r="G2336" s="9" t="s">
        <v>16</v>
      </c>
      <c r="H2336" s="9" t="s">
        <v>17</v>
      </c>
      <c r="I2336" s="9" t="str">
        <f>IF(AND(Table1_2[[#This Row],[Credit_History]]="Poor",Table1_2[[#This Row],[Loan_Amount]]&lt;50000),"HIGH RISK","SAFE")</f>
        <v>SAFE</v>
      </c>
      <c r="J2336" s="10" t="str">
        <f>IF(Table1_2[[#This Row],[Loan_Status]]="pending","follow-up needed","done")</f>
        <v>done</v>
      </c>
      <c r="K23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37" spans="1:11">
      <c r="A2337" s="9" t="s">
        <v>2364</v>
      </c>
      <c r="B2337" s="9" t="s">
        <v>36</v>
      </c>
      <c r="C2337" s="9" t="s">
        <v>14</v>
      </c>
      <c r="D2337">
        <v>180758</v>
      </c>
      <c r="E2337">
        <v>82202</v>
      </c>
      <c r="F2337" s="9" t="s">
        <v>10</v>
      </c>
      <c r="G2337" s="9" t="s">
        <v>16</v>
      </c>
      <c r="H2337" s="9" t="s">
        <v>11</v>
      </c>
      <c r="I2337" s="9" t="str">
        <f>IF(AND(Table1_2[[#This Row],[Credit_History]]="Poor",Table1_2[[#This Row],[Loan_Amount]]&lt;50000),"HIGH RISK","SAFE")</f>
        <v>SAFE</v>
      </c>
      <c r="J2337" s="10" t="str">
        <f>IF(Table1_2[[#This Row],[Loan_Status]]="pending","follow-up needed","done")</f>
        <v>done</v>
      </c>
      <c r="K23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38" spans="1:11">
      <c r="A2338" s="9" t="s">
        <v>2365</v>
      </c>
      <c r="B2338" s="9" t="s">
        <v>19</v>
      </c>
      <c r="C2338" s="9" t="s">
        <v>11579</v>
      </c>
      <c r="D2338">
        <v>197335</v>
      </c>
      <c r="E2338">
        <v>21303</v>
      </c>
      <c r="F2338" s="9" t="s">
        <v>10</v>
      </c>
      <c r="G2338" s="9" t="s">
        <v>20</v>
      </c>
      <c r="H2338" s="9" t="s">
        <v>21</v>
      </c>
      <c r="I2338" s="9" t="str">
        <f>IF(AND(Table1_2[[#This Row],[Credit_History]]="Poor",Table1_2[[#This Row],[Loan_Amount]]&lt;50000),"HIGH RISK","SAFE")</f>
        <v>HIGH RISK</v>
      </c>
      <c r="J2338" s="10" t="str">
        <f>IF(Table1_2[[#This Row],[Loan_Status]]="pending","follow-up needed","done")</f>
        <v>done</v>
      </c>
      <c r="K23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39" spans="1:11">
      <c r="A2339" s="9" t="s">
        <v>2366</v>
      </c>
      <c r="B2339" s="9" t="s">
        <v>19</v>
      </c>
      <c r="C2339" s="9" t="s">
        <v>14</v>
      </c>
      <c r="D2339">
        <v>51552</v>
      </c>
      <c r="E2339">
        <v>13754</v>
      </c>
      <c r="F2339" s="9" t="s">
        <v>10</v>
      </c>
      <c r="G2339" s="9" t="s">
        <v>24</v>
      </c>
      <c r="H2339" s="9" t="s">
        <v>17</v>
      </c>
      <c r="I2339" s="9" t="str">
        <f>IF(AND(Table1_2[[#This Row],[Credit_History]]="Poor",Table1_2[[#This Row],[Loan_Amount]]&lt;50000),"HIGH RISK","SAFE")</f>
        <v>HIGH RISK</v>
      </c>
      <c r="J2339" s="10" t="str">
        <f>IF(Table1_2[[#This Row],[Loan_Status]]="pending","follow-up needed","done")</f>
        <v>follow-up needed</v>
      </c>
      <c r="K23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40" spans="1:11">
      <c r="A2340" s="9" t="s">
        <v>2367</v>
      </c>
      <c r="B2340" s="9" t="s">
        <v>19</v>
      </c>
      <c r="C2340" s="9" t="s">
        <v>11579</v>
      </c>
      <c r="D2340">
        <v>101670</v>
      </c>
      <c r="E2340">
        <v>29687</v>
      </c>
      <c r="F2340" s="9" t="s">
        <v>10</v>
      </c>
      <c r="G2340" s="9" t="s">
        <v>16</v>
      </c>
      <c r="H2340" s="9" t="s">
        <v>11</v>
      </c>
      <c r="I2340" s="9" t="str">
        <f>IF(AND(Table1_2[[#This Row],[Credit_History]]="Poor",Table1_2[[#This Row],[Loan_Amount]]&lt;50000),"HIGH RISK","SAFE")</f>
        <v>HIGH RISK</v>
      </c>
      <c r="J2340" s="10" t="str">
        <f>IF(Table1_2[[#This Row],[Loan_Status]]="pending","follow-up needed","done")</f>
        <v>done</v>
      </c>
      <c r="K23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41" spans="1:11">
      <c r="A2341" s="9" t="s">
        <v>2368</v>
      </c>
      <c r="B2341" s="9" t="s">
        <v>5032</v>
      </c>
      <c r="C2341" s="9" t="s">
        <v>14</v>
      </c>
      <c r="D2341">
        <v>80283</v>
      </c>
      <c r="E2341">
        <v>79868</v>
      </c>
      <c r="F2341" s="9" t="s">
        <v>10</v>
      </c>
      <c r="G2341" s="9" t="s">
        <v>20</v>
      </c>
      <c r="H2341" s="9" t="s">
        <v>17</v>
      </c>
      <c r="I2341" s="9" t="str">
        <f>IF(AND(Table1_2[[#This Row],[Credit_History]]="Poor",Table1_2[[#This Row],[Loan_Amount]]&lt;50000),"HIGH RISK","SAFE")</f>
        <v>SAFE</v>
      </c>
      <c r="J2341" s="10" t="str">
        <f>IF(Table1_2[[#This Row],[Loan_Status]]="pending","follow-up needed","done")</f>
        <v>done</v>
      </c>
      <c r="K23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42" spans="1:11">
      <c r="A2342" s="9" t="s">
        <v>2369</v>
      </c>
      <c r="B2342" s="9" t="s">
        <v>5032</v>
      </c>
      <c r="C2342" s="9" t="s">
        <v>14</v>
      </c>
      <c r="D2342">
        <v>188154</v>
      </c>
      <c r="E2342">
        <v>93919</v>
      </c>
      <c r="F2342" s="9" t="s">
        <v>15</v>
      </c>
      <c r="G2342" s="9" t="s">
        <v>24</v>
      </c>
      <c r="H2342" s="9" t="s">
        <v>31</v>
      </c>
      <c r="I2342" s="9" t="str">
        <f>IF(AND(Table1_2[[#This Row],[Credit_History]]="Poor",Table1_2[[#This Row],[Loan_Amount]]&lt;50000),"HIGH RISK","SAFE")</f>
        <v>SAFE</v>
      </c>
      <c r="J2342" s="10" t="str">
        <f>IF(Table1_2[[#This Row],[Loan_Status]]="pending","follow-up needed","done")</f>
        <v>follow-up needed</v>
      </c>
      <c r="K23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43" spans="1:11">
      <c r="A2343" s="9" t="s">
        <v>2370</v>
      </c>
      <c r="B2343" s="9" t="s">
        <v>19</v>
      </c>
      <c r="C2343" s="9" t="s">
        <v>46</v>
      </c>
      <c r="D2343">
        <v>52193</v>
      </c>
      <c r="E2343">
        <v>26169</v>
      </c>
      <c r="F2343" s="9" t="s">
        <v>15</v>
      </c>
      <c r="G2343" s="9" t="s">
        <v>16</v>
      </c>
      <c r="H2343" s="9" t="s">
        <v>17</v>
      </c>
      <c r="I2343" s="9" t="str">
        <f>IF(AND(Table1_2[[#This Row],[Credit_History]]="Poor",Table1_2[[#This Row],[Loan_Amount]]&lt;50000),"HIGH RISK","SAFE")</f>
        <v>SAFE</v>
      </c>
      <c r="J2343" s="10" t="str">
        <f>IF(Table1_2[[#This Row],[Loan_Status]]="pending","follow-up needed","done")</f>
        <v>done</v>
      </c>
      <c r="K23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44" spans="1:11">
      <c r="A2344" s="9" t="s">
        <v>2371</v>
      </c>
      <c r="B2344" s="9" t="s">
        <v>19</v>
      </c>
      <c r="C2344" s="9" t="s">
        <v>9</v>
      </c>
      <c r="D2344">
        <v>35265</v>
      </c>
      <c r="E2344">
        <v>19910</v>
      </c>
      <c r="F2344" s="9" t="s">
        <v>10</v>
      </c>
      <c r="G2344" s="9" t="s">
        <v>24</v>
      </c>
      <c r="H2344" s="9" t="s">
        <v>11</v>
      </c>
      <c r="I2344" s="9" t="str">
        <f>IF(AND(Table1_2[[#This Row],[Credit_History]]="Poor",Table1_2[[#This Row],[Loan_Amount]]&lt;50000),"HIGH RISK","SAFE")</f>
        <v>HIGH RISK</v>
      </c>
      <c r="J2344" s="10" t="str">
        <f>IF(Table1_2[[#This Row],[Loan_Status]]="pending","follow-up needed","done")</f>
        <v>follow-up needed</v>
      </c>
      <c r="K23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45" spans="1:11">
      <c r="A2345" s="9" t="s">
        <v>2372</v>
      </c>
      <c r="B2345" s="9" t="s">
        <v>19</v>
      </c>
      <c r="C2345" s="9" t="s">
        <v>46</v>
      </c>
      <c r="D2345">
        <v>74796</v>
      </c>
      <c r="E2345">
        <v>57451</v>
      </c>
      <c r="F2345" s="9" t="s">
        <v>15</v>
      </c>
      <c r="G2345" s="9" t="s">
        <v>16</v>
      </c>
      <c r="H2345" s="9" t="s">
        <v>11</v>
      </c>
      <c r="I2345" s="9" t="str">
        <f>IF(AND(Table1_2[[#This Row],[Credit_History]]="Poor",Table1_2[[#This Row],[Loan_Amount]]&lt;50000),"HIGH RISK","SAFE")</f>
        <v>SAFE</v>
      </c>
      <c r="J2345" s="10" t="str">
        <f>IF(Table1_2[[#This Row],[Loan_Status]]="pending","follow-up needed","done")</f>
        <v>done</v>
      </c>
      <c r="K234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346" spans="1:11">
      <c r="A2346" s="9" t="s">
        <v>2373</v>
      </c>
      <c r="B2346" s="9" t="s">
        <v>19</v>
      </c>
      <c r="C2346" s="9" t="s">
        <v>9</v>
      </c>
      <c r="D2346">
        <v>171764</v>
      </c>
      <c r="E2346">
        <v>57465</v>
      </c>
      <c r="F2346" s="9" t="s">
        <v>15</v>
      </c>
      <c r="G2346" s="9" t="s">
        <v>20</v>
      </c>
      <c r="H2346" s="9" t="s">
        <v>31</v>
      </c>
      <c r="I2346" s="9" t="str">
        <f>IF(AND(Table1_2[[#This Row],[Credit_History]]="Poor",Table1_2[[#This Row],[Loan_Amount]]&lt;50000),"HIGH RISK","SAFE")</f>
        <v>SAFE</v>
      </c>
      <c r="J2346" s="10" t="str">
        <f>IF(Table1_2[[#This Row],[Loan_Status]]="pending","follow-up needed","done")</f>
        <v>done</v>
      </c>
      <c r="K23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47" spans="1:11">
      <c r="A2347" s="9" t="s">
        <v>2374</v>
      </c>
      <c r="B2347" s="9" t="s">
        <v>19</v>
      </c>
      <c r="C2347" s="9" t="s">
        <v>46</v>
      </c>
      <c r="D2347">
        <v>146363</v>
      </c>
      <c r="E2347">
        <v>43079</v>
      </c>
      <c r="F2347" s="9" t="s">
        <v>15</v>
      </c>
      <c r="G2347" s="9" t="s">
        <v>20</v>
      </c>
      <c r="H2347" s="9" t="s">
        <v>11</v>
      </c>
      <c r="I2347" s="9" t="str">
        <f>IF(AND(Table1_2[[#This Row],[Credit_History]]="Poor",Table1_2[[#This Row],[Loan_Amount]]&lt;50000),"HIGH RISK","SAFE")</f>
        <v>SAFE</v>
      </c>
      <c r="J2347" s="10" t="str">
        <f>IF(Table1_2[[#This Row],[Loan_Status]]="pending","follow-up needed","done")</f>
        <v>done</v>
      </c>
      <c r="K23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48" spans="1:11">
      <c r="A2348" s="9" t="s">
        <v>2375</v>
      </c>
      <c r="B2348" s="9" t="s">
        <v>36</v>
      </c>
      <c r="C2348" s="9" t="s">
        <v>14</v>
      </c>
      <c r="D2348">
        <v>101039</v>
      </c>
      <c r="E2348">
        <v>30736</v>
      </c>
      <c r="F2348" s="9" t="s">
        <v>10</v>
      </c>
      <c r="G2348" s="9" t="s">
        <v>20</v>
      </c>
      <c r="H2348" s="9" t="s">
        <v>11</v>
      </c>
      <c r="I2348" s="9" t="str">
        <f>IF(AND(Table1_2[[#This Row],[Credit_History]]="Poor",Table1_2[[#This Row],[Loan_Amount]]&lt;50000),"HIGH RISK","SAFE")</f>
        <v>HIGH RISK</v>
      </c>
      <c r="J2348" s="10" t="str">
        <f>IF(Table1_2[[#This Row],[Loan_Status]]="pending","follow-up needed","done")</f>
        <v>done</v>
      </c>
      <c r="K23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49" spans="1:11">
      <c r="A2349" s="9" t="s">
        <v>2376</v>
      </c>
      <c r="B2349" s="9" t="s">
        <v>19</v>
      </c>
      <c r="C2349" s="9" t="s">
        <v>46</v>
      </c>
      <c r="D2349">
        <v>174552</v>
      </c>
      <c r="E2349">
        <v>48718</v>
      </c>
      <c r="F2349" s="9" t="s">
        <v>10</v>
      </c>
      <c r="G2349" s="9" t="s">
        <v>24</v>
      </c>
      <c r="H2349" s="9" t="s">
        <v>21</v>
      </c>
      <c r="I2349" s="9" t="str">
        <f>IF(AND(Table1_2[[#This Row],[Credit_History]]="Poor",Table1_2[[#This Row],[Loan_Amount]]&lt;50000),"HIGH RISK","SAFE")</f>
        <v>HIGH RISK</v>
      </c>
      <c r="J2349" s="10" t="str">
        <f>IF(Table1_2[[#This Row],[Loan_Status]]="pending","follow-up needed","done")</f>
        <v>follow-up needed</v>
      </c>
      <c r="K23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50" spans="1:11">
      <c r="A2350" s="9" t="s">
        <v>2377</v>
      </c>
      <c r="B2350" s="9" t="s">
        <v>19</v>
      </c>
      <c r="C2350" s="9" t="s">
        <v>46</v>
      </c>
      <c r="D2350">
        <v>83868</v>
      </c>
      <c r="E2350">
        <v>57267</v>
      </c>
      <c r="F2350" s="9" t="s">
        <v>10</v>
      </c>
      <c r="G2350" s="9" t="s">
        <v>11578</v>
      </c>
      <c r="H2350" s="9" t="s">
        <v>31</v>
      </c>
      <c r="I2350" s="9" t="str">
        <f>IF(AND(Table1_2[[#This Row],[Credit_History]]="Poor",Table1_2[[#This Row],[Loan_Amount]]&lt;50000),"HIGH RISK","SAFE")</f>
        <v>SAFE</v>
      </c>
      <c r="J2350" s="10" t="str">
        <f>IF(Table1_2[[#This Row],[Loan_Status]]="pending","follow-up needed","done")</f>
        <v>follow-up needed</v>
      </c>
      <c r="K23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51" spans="1:11">
      <c r="A2351" s="9" t="s">
        <v>2378</v>
      </c>
      <c r="B2351" s="9" t="s">
        <v>19</v>
      </c>
      <c r="C2351" s="9" t="s">
        <v>46</v>
      </c>
      <c r="D2351">
        <v>188016</v>
      </c>
      <c r="E2351">
        <v>16249</v>
      </c>
      <c r="F2351" s="9" t="s">
        <v>10</v>
      </c>
      <c r="G2351" s="9" t="s">
        <v>11578</v>
      </c>
      <c r="H2351" s="9" t="s">
        <v>11</v>
      </c>
      <c r="I2351" s="9" t="str">
        <f>IF(AND(Table1_2[[#This Row],[Credit_History]]="Poor",Table1_2[[#This Row],[Loan_Amount]]&lt;50000),"HIGH RISK","SAFE")</f>
        <v>HIGH RISK</v>
      </c>
      <c r="J2351" s="10" t="str">
        <f>IF(Table1_2[[#This Row],[Loan_Status]]="pending","follow-up needed","done")</f>
        <v>follow-up needed</v>
      </c>
      <c r="K23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52" spans="1:11">
      <c r="A2352" s="9" t="s">
        <v>2379</v>
      </c>
      <c r="B2352" s="9" t="s">
        <v>5032</v>
      </c>
      <c r="C2352" s="9" t="s">
        <v>46</v>
      </c>
      <c r="D2352">
        <v>26199</v>
      </c>
      <c r="E2352">
        <v>29968</v>
      </c>
      <c r="F2352" s="9" t="s">
        <v>10</v>
      </c>
      <c r="G2352" s="9" t="s">
        <v>11578</v>
      </c>
      <c r="H2352" s="9" t="s">
        <v>11</v>
      </c>
      <c r="I2352" s="9" t="str">
        <f>IF(AND(Table1_2[[#This Row],[Credit_History]]="Poor",Table1_2[[#This Row],[Loan_Amount]]&lt;50000),"HIGH RISK","SAFE")</f>
        <v>HIGH RISK</v>
      </c>
      <c r="J2352" s="10" t="str">
        <f>IF(Table1_2[[#This Row],[Loan_Status]]="pending","follow-up needed","done")</f>
        <v>follow-up needed</v>
      </c>
      <c r="K23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53" spans="1:11">
      <c r="A2353" s="9" t="s">
        <v>2380</v>
      </c>
      <c r="B2353" s="9" t="s">
        <v>19</v>
      </c>
      <c r="C2353" s="9" t="s">
        <v>46</v>
      </c>
      <c r="D2353">
        <v>130369</v>
      </c>
      <c r="E2353">
        <v>28954</v>
      </c>
      <c r="F2353" s="9" t="s">
        <v>10</v>
      </c>
      <c r="G2353" s="9" t="s">
        <v>16</v>
      </c>
      <c r="H2353" s="9" t="s">
        <v>11</v>
      </c>
      <c r="I2353" s="9" t="str">
        <f>IF(AND(Table1_2[[#This Row],[Credit_History]]="Poor",Table1_2[[#This Row],[Loan_Amount]]&lt;50000),"HIGH RISK","SAFE")</f>
        <v>HIGH RISK</v>
      </c>
      <c r="J2353" s="10" t="str">
        <f>IF(Table1_2[[#This Row],[Loan_Status]]="pending","follow-up needed","done")</f>
        <v>done</v>
      </c>
      <c r="K23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54" spans="1:11">
      <c r="A2354" s="9" t="s">
        <v>2381</v>
      </c>
      <c r="B2354" s="9" t="s">
        <v>36</v>
      </c>
      <c r="C2354" s="9" t="s">
        <v>11579</v>
      </c>
      <c r="D2354">
        <v>173466</v>
      </c>
      <c r="E2354">
        <v>5327</v>
      </c>
      <c r="F2354" s="9" t="s">
        <v>10</v>
      </c>
      <c r="G2354" s="9" t="s">
        <v>24</v>
      </c>
      <c r="H2354" s="9" t="s">
        <v>17</v>
      </c>
      <c r="I2354" s="9" t="str">
        <f>IF(AND(Table1_2[[#This Row],[Credit_History]]="Poor",Table1_2[[#This Row],[Loan_Amount]]&lt;50000),"HIGH RISK","SAFE")</f>
        <v>HIGH RISK</v>
      </c>
      <c r="J2354" s="10" t="str">
        <f>IF(Table1_2[[#This Row],[Loan_Status]]="pending","follow-up needed","done")</f>
        <v>follow-up needed</v>
      </c>
      <c r="K23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55" spans="1:11">
      <c r="A2355" s="9" t="s">
        <v>2382</v>
      </c>
      <c r="B2355" s="9" t="s">
        <v>36</v>
      </c>
      <c r="C2355" s="9" t="s">
        <v>14</v>
      </c>
      <c r="D2355">
        <v>132439</v>
      </c>
      <c r="E2355">
        <v>87765</v>
      </c>
      <c r="F2355" s="9" t="s">
        <v>10</v>
      </c>
      <c r="G2355" s="9" t="s">
        <v>11578</v>
      </c>
      <c r="H2355" s="9" t="s">
        <v>11</v>
      </c>
      <c r="I2355" s="9" t="str">
        <f>IF(AND(Table1_2[[#This Row],[Credit_History]]="Poor",Table1_2[[#This Row],[Loan_Amount]]&lt;50000),"HIGH RISK","SAFE")</f>
        <v>SAFE</v>
      </c>
      <c r="J2355" s="10" t="str">
        <f>IF(Table1_2[[#This Row],[Loan_Status]]="pending","follow-up needed","done")</f>
        <v>follow-up needed</v>
      </c>
      <c r="K23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56" spans="1:11">
      <c r="A2356" s="9" t="s">
        <v>2383</v>
      </c>
      <c r="B2356" s="9" t="s">
        <v>36</v>
      </c>
      <c r="C2356" s="9" t="s">
        <v>46</v>
      </c>
      <c r="D2356">
        <v>73099</v>
      </c>
      <c r="E2356">
        <v>81294</v>
      </c>
      <c r="F2356" s="9" t="s">
        <v>10</v>
      </c>
      <c r="G2356" s="9" t="s">
        <v>20</v>
      </c>
      <c r="H2356" s="9" t="s">
        <v>21</v>
      </c>
      <c r="I2356" s="9" t="str">
        <f>IF(AND(Table1_2[[#This Row],[Credit_History]]="Poor",Table1_2[[#This Row],[Loan_Amount]]&lt;50000),"HIGH RISK","SAFE")</f>
        <v>SAFE</v>
      </c>
      <c r="J2356" s="10" t="str">
        <f>IF(Table1_2[[#This Row],[Loan_Status]]="pending","follow-up needed","done")</f>
        <v>done</v>
      </c>
      <c r="K23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57" spans="1:11">
      <c r="A2357" s="9" t="s">
        <v>2384</v>
      </c>
      <c r="B2357" s="9" t="s">
        <v>19</v>
      </c>
      <c r="C2357" s="9" t="s">
        <v>9</v>
      </c>
      <c r="D2357">
        <v>118035</v>
      </c>
      <c r="E2357">
        <v>62824</v>
      </c>
      <c r="F2357" s="9" t="s">
        <v>15</v>
      </c>
      <c r="G2357" s="9" t="s">
        <v>11578</v>
      </c>
      <c r="H2357" s="9" t="s">
        <v>17</v>
      </c>
      <c r="I2357" s="9" t="str">
        <f>IF(AND(Table1_2[[#This Row],[Credit_History]]="Poor",Table1_2[[#This Row],[Loan_Amount]]&lt;50000),"HIGH RISK","SAFE")</f>
        <v>SAFE</v>
      </c>
      <c r="J2357" s="10" t="str">
        <f>IF(Table1_2[[#This Row],[Loan_Status]]="pending","follow-up needed","done")</f>
        <v>follow-up needed</v>
      </c>
      <c r="K23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58" spans="1:11">
      <c r="A2358" s="9" t="s">
        <v>2385</v>
      </c>
      <c r="B2358" s="9" t="s">
        <v>19</v>
      </c>
      <c r="C2358" s="9" t="s">
        <v>9</v>
      </c>
      <c r="D2358">
        <v>63481</v>
      </c>
      <c r="E2358">
        <v>11910</v>
      </c>
      <c r="F2358" s="9" t="s">
        <v>10</v>
      </c>
      <c r="G2358" s="9" t="s">
        <v>11578</v>
      </c>
      <c r="H2358" s="9" t="s">
        <v>11</v>
      </c>
      <c r="I2358" s="9" t="str">
        <f>IF(AND(Table1_2[[#This Row],[Credit_History]]="Poor",Table1_2[[#This Row],[Loan_Amount]]&lt;50000),"HIGH RISK","SAFE")</f>
        <v>HIGH RISK</v>
      </c>
      <c r="J2358" s="10" t="str">
        <f>IF(Table1_2[[#This Row],[Loan_Status]]="pending","follow-up needed","done")</f>
        <v>follow-up needed</v>
      </c>
      <c r="K23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59" spans="1:11">
      <c r="A2359" s="9" t="s">
        <v>2386</v>
      </c>
      <c r="B2359" s="9" t="s">
        <v>19</v>
      </c>
      <c r="C2359" s="9" t="s">
        <v>9</v>
      </c>
      <c r="D2359">
        <v>166610</v>
      </c>
      <c r="E2359">
        <v>42126</v>
      </c>
      <c r="F2359" s="9" t="s">
        <v>10</v>
      </c>
      <c r="G2359" s="9" t="s">
        <v>24</v>
      </c>
      <c r="H2359" s="9" t="s">
        <v>11</v>
      </c>
      <c r="I2359" s="9" t="str">
        <f>IF(AND(Table1_2[[#This Row],[Credit_History]]="Poor",Table1_2[[#This Row],[Loan_Amount]]&lt;50000),"HIGH RISK","SAFE")</f>
        <v>HIGH RISK</v>
      </c>
      <c r="J2359" s="10" t="str">
        <f>IF(Table1_2[[#This Row],[Loan_Status]]="pending","follow-up needed","done")</f>
        <v>follow-up needed</v>
      </c>
      <c r="K23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60" spans="1:11">
      <c r="A2360" s="9" t="s">
        <v>2387</v>
      </c>
      <c r="B2360" s="9" t="s">
        <v>5032</v>
      </c>
      <c r="C2360" s="9" t="s">
        <v>11579</v>
      </c>
      <c r="D2360">
        <v>152640</v>
      </c>
      <c r="E2360">
        <v>29615</v>
      </c>
      <c r="F2360" s="9" t="s">
        <v>10</v>
      </c>
      <c r="G2360" s="9" t="s">
        <v>24</v>
      </c>
      <c r="H2360" s="9" t="s">
        <v>31</v>
      </c>
      <c r="I2360" s="9" t="str">
        <f>IF(AND(Table1_2[[#This Row],[Credit_History]]="Poor",Table1_2[[#This Row],[Loan_Amount]]&lt;50000),"HIGH RISK","SAFE")</f>
        <v>HIGH RISK</v>
      </c>
      <c r="J2360" s="10" t="str">
        <f>IF(Table1_2[[#This Row],[Loan_Status]]="pending","follow-up needed","done")</f>
        <v>follow-up needed</v>
      </c>
      <c r="K23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61" spans="1:11">
      <c r="A2361" s="9" t="s">
        <v>2388</v>
      </c>
      <c r="B2361" s="9" t="s">
        <v>5032</v>
      </c>
      <c r="C2361" s="9" t="s">
        <v>11579</v>
      </c>
      <c r="D2361">
        <v>92349</v>
      </c>
      <c r="E2361">
        <v>31152</v>
      </c>
      <c r="F2361" s="9" t="s">
        <v>10</v>
      </c>
      <c r="G2361" s="9" t="s">
        <v>20</v>
      </c>
      <c r="H2361" s="9" t="s">
        <v>31</v>
      </c>
      <c r="I2361" s="9" t="str">
        <f>IF(AND(Table1_2[[#This Row],[Credit_History]]="Poor",Table1_2[[#This Row],[Loan_Amount]]&lt;50000),"HIGH RISK","SAFE")</f>
        <v>HIGH RISK</v>
      </c>
      <c r="J2361" s="10" t="str">
        <f>IF(Table1_2[[#This Row],[Loan_Status]]="pending","follow-up needed","done")</f>
        <v>done</v>
      </c>
      <c r="K23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62" spans="1:11">
      <c r="A2362" s="9" t="s">
        <v>2389</v>
      </c>
      <c r="B2362" s="9" t="s">
        <v>36</v>
      </c>
      <c r="C2362" s="9" t="s">
        <v>9</v>
      </c>
      <c r="D2362">
        <v>103906</v>
      </c>
      <c r="E2362">
        <v>13764</v>
      </c>
      <c r="F2362" s="9" t="s">
        <v>10</v>
      </c>
      <c r="G2362" s="9" t="s">
        <v>20</v>
      </c>
      <c r="H2362" s="9" t="s">
        <v>21</v>
      </c>
      <c r="I2362" s="9" t="str">
        <f>IF(AND(Table1_2[[#This Row],[Credit_History]]="Poor",Table1_2[[#This Row],[Loan_Amount]]&lt;50000),"HIGH RISK","SAFE")</f>
        <v>HIGH RISK</v>
      </c>
      <c r="J2362" s="10" t="str">
        <f>IF(Table1_2[[#This Row],[Loan_Status]]="pending","follow-up needed","done")</f>
        <v>done</v>
      </c>
      <c r="K23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63" spans="1:11">
      <c r="A2363" s="9" t="s">
        <v>2390</v>
      </c>
      <c r="B2363" s="9" t="s">
        <v>19</v>
      </c>
      <c r="C2363" s="9" t="s">
        <v>14</v>
      </c>
      <c r="D2363">
        <v>192082</v>
      </c>
      <c r="E2363">
        <v>83003</v>
      </c>
      <c r="F2363" s="9" t="s">
        <v>10</v>
      </c>
      <c r="G2363" s="9" t="s">
        <v>16</v>
      </c>
      <c r="H2363" s="9" t="s">
        <v>21</v>
      </c>
      <c r="I2363" s="9" t="str">
        <f>IF(AND(Table1_2[[#This Row],[Credit_History]]="Poor",Table1_2[[#This Row],[Loan_Amount]]&lt;50000),"HIGH RISK","SAFE")</f>
        <v>SAFE</v>
      </c>
      <c r="J2363" s="10" t="str">
        <f>IF(Table1_2[[#This Row],[Loan_Status]]="pending","follow-up needed","done")</f>
        <v>done</v>
      </c>
      <c r="K23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64" spans="1:11">
      <c r="A2364" s="9" t="s">
        <v>2391</v>
      </c>
      <c r="B2364" s="9" t="s">
        <v>5032</v>
      </c>
      <c r="C2364" s="9" t="s">
        <v>46</v>
      </c>
      <c r="D2364">
        <v>112535</v>
      </c>
      <c r="E2364">
        <v>27456</v>
      </c>
      <c r="F2364" s="9" t="s">
        <v>10</v>
      </c>
      <c r="G2364" s="9" t="s">
        <v>11578</v>
      </c>
      <c r="H2364" s="9" t="s">
        <v>21</v>
      </c>
      <c r="I2364" s="9" t="str">
        <f>IF(AND(Table1_2[[#This Row],[Credit_History]]="Poor",Table1_2[[#This Row],[Loan_Amount]]&lt;50000),"HIGH RISK","SAFE")</f>
        <v>HIGH RISK</v>
      </c>
      <c r="J2364" s="10" t="str">
        <f>IF(Table1_2[[#This Row],[Loan_Status]]="pending","follow-up needed","done")</f>
        <v>follow-up needed</v>
      </c>
      <c r="K23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65" spans="1:11">
      <c r="A2365" s="9" t="s">
        <v>2392</v>
      </c>
      <c r="B2365" s="9" t="s">
        <v>36</v>
      </c>
      <c r="C2365" s="9" t="s">
        <v>14</v>
      </c>
      <c r="D2365">
        <v>145961</v>
      </c>
      <c r="E2365">
        <v>65418</v>
      </c>
      <c r="F2365" s="9" t="s">
        <v>15</v>
      </c>
      <c r="G2365" s="9" t="s">
        <v>11578</v>
      </c>
      <c r="H2365" s="9" t="s">
        <v>31</v>
      </c>
      <c r="I2365" s="9" t="str">
        <f>IF(AND(Table1_2[[#This Row],[Credit_History]]="Poor",Table1_2[[#This Row],[Loan_Amount]]&lt;50000),"HIGH RISK","SAFE")</f>
        <v>SAFE</v>
      </c>
      <c r="J2365" s="10" t="str">
        <f>IF(Table1_2[[#This Row],[Loan_Status]]="pending","follow-up needed","done")</f>
        <v>follow-up needed</v>
      </c>
      <c r="K23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66" spans="1:11">
      <c r="A2366" s="9" t="s">
        <v>2393</v>
      </c>
      <c r="B2366" s="9" t="s">
        <v>19</v>
      </c>
      <c r="C2366" s="9" t="s">
        <v>11579</v>
      </c>
      <c r="D2366">
        <v>31250</v>
      </c>
      <c r="E2366">
        <v>10556</v>
      </c>
      <c r="F2366" s="9" t="s">
        <v>10</v>
      </c>
      <c r="G2366" s="9" t="s">
        <v>11578</v>
      </c>
      <c r="H2366" s="9" t="s">
        <v>31</v>
      </c>
      <c r="I2366" s="9" t="str">
        <f>IF(AND(Table1_2[[#This Row],[Credit_History]]="Poor",Table1_2[[#This Row],[Loan_Amount]]&lt;50000),"HIGH RISK","SAFE")</f>
        <v>HIGH RISK</v>
      </c>
      <c r="J2366" s="10" t="str">
        <f>IF(Table1_2[[#This Row],[Loan_Status]]="pending","follow-up needed","done")</f>
        <v>follow-up needed</v>
      </c>
      <c r="K23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67" spans="1:11">
      <c r="A2367" s="9" t="s">
        <v>2394</v>
      </c>
      <c r="B2367" s="9" t="s">
        <v>152</v>
      </c>
      <c r="C2367" s="9" t="s">
        <v>11579</v>
      </c>
      <c r="D2367">
        <v>76047</v>
      </c>
      <c r="E2367">
        <v>7143</v>
      </c>
      <c r="F2367" s="9" t="s">
        <v>10</v>
      </c>
      <c r="G2367" s="9" t="s">
        <v>24</v>
      </c>
      <c r="H2367" s="9" t="s">
        <v>11</v>
      </c>
      <c r="I2367" s="9" t="str">
        <f>IF(AND(Table1_2[[#This Row],[Credit_History]]="Poor",Table1_2[[#This Row],[Loan_Amount]]&lt;50000),"HIGH RISK","SAFE")</f>
        <v>HIGH RISK</v>
      </c>
      <c r="J2367" s="10" t="str">
        <f>IF(Table1_2[[#This Row],[Loan_Status]]="pending","follow-up needed","done")</f>
        <v>follow-up needed</v>
      </c>
      <c r="K23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68" spans="1:11">
      <c r="A2368" s="9" t="s">
        <v>2395</v>
      </c>
      <c r="B2368" s="9" t="s">
        <v>19</v>
      </c>
      <c r="C2368" s="9" t="s">
        <v>11579</v>
      </c>
      <c r="D2368">
        <v>82941</v>
      </c>
      <c r="E2368">
        <v>10103</v>
      </c>
      <c r="F2368" s="9" t="s">
        <v>10</v>
      </c>
      <c r="G2368" s="9" t="s">
        <v>24</v>
      </c>
      <c r="H2368" s="9" t="s">
        <v>11</v>
      </c>
      <c r="I2368" s="9" t="str">
        <f>IF(AND(Table1_2[[#This Row],[Credit_History]]="Poor",Table1_2[[#This Row],[Loan_Amount]]&lt;50000),"HIGH RISK","SAFE")</f>
        <v>HIGH RISK</v>
      </c>
      <c r="J2368" s="10" t="str">
        <f>IF(Table1_2[[#This Row],[Loan_Status]]="pending","follow-up needed","done")</f>
        <v>follow-up needed</v>
      </c>
      <c r="K23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69" spans="1:11">
      <c r="A2369" s="9" t="s">
        <v>2396</v>
      </c>
      <c r="B2369" s="9" t="s">
        <v>5032</v>
      </c>
      <c r="C2369" s="9" t="s">
        <v>46</v>
      </c>
      <c r="D2369">
        <v>198339</v>
      </c>
      <c r="E2369">
        <v>24393</v>
      </c>
      <c r="F2369" s="9" t="s">
        <v>15</v>
      </c>
      <c r="G2369" s="9" t="s">
        <v>11578</v>
      </c>
      <c r="H2369" s="9" t="s">
        <v>31</v>
      </c>
      <c r="I2369" s="9" t="str">
        <f>IF(AND(Table1_2[[#This Row],[Credit_History]]="Poor",Table1_2[[#This Row],[Loan_Amount]]&lt;50000),"HIGH RISK","SAFE")</f>
        <v>SAFE</v>
      </c>
      <c r="J2369" s="10" t="str">
        <f>IF(Table1_2[[#This Row],[Loan_Status]]="pending","follow-up needed","done")</f>
        <v>follow-up needed</v>
      </c>
      <c r="K23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70" spans="1:11">
      <c r="A2370" s="9" t="s">
        <v>2397</v>
      </c>
      <c r="B2370" s="9" t="s">
        <v>5032</v>
      </c>
      <c r="C2370" s="9" t="s">
        <v>14</v>
      </c>
      <c r="D2370">
        <v>21751</v>
      </c>
      <c r="E2370">
        <v>63579</v>
      </c>
      <c r="F2370" s="9" t="s">
        <v>10</v>
      </c>
      <c r="G2370" s="9" t="s">
        <v>20</v>
      </c>
      <c r="H2370" s="9" t="s">
        <v>31</v>
      </c>
      <c r="I2370" s="9" t="str">
        <f>IF(AND(Table1_2[[#This Row],[Credit_History]]="Poor",Table1_2[[#This Row],[Loan_Amount]]&lt;50000),"HIGH RISK","SAFE")</f>
        <v>SAFE</v>
      </c>
      <c r="J2370" s="10" t="str">
        <f>IF(Table1_2[[#This Row],[Loan_Status]]="pending","follow-up needed","done")</f>
        <v>done</v>
      </c>
      <c r="K23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71" spans="1:11">
      <c r="A2371" s="9" t="s">
        <v>2398</v>
      </c>
      <c r="B2371" s="9" t="s">
        <v>5032</v>
      </c>
      <c r="C2371" s="9" t="s">
        <v>9</v>
      </c>
      <c r="D2371">
        <v>160984</v>
      </c>
      <c r="E2371">
        <v>12427</v>
      </c>
      <c r="F2371" s="9" t="s">
        <v>10</v>
      </c>
      <c r="G2371" s="9" t="s">
        <v>24</v>
      </c>
      <c r="H2371" s="9" t="s">
        <v>11</v>
      </c>
      <c r="I2371" s="9" t="str">
        <f>IF(AND(Table1_2[[#This Row],[Credit_History]]="Poor",Table1_2[[#This Row],[Loan_Amount]]&lt;50000),"HIGH RISK","SAFE")</f>
        <v>HIGH RISK</v>
      </c>
      <c r="J2371" s="10" t="str">
        <f>IF(Table1_2[[#This Row],[Loan_Status]]="pending","follow-up needed","done")</f>
        <v>follow-up needed</v>
      </c>
      <c r="K23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72" spans="1:11">
      <c r="A2372" s="9" t="s">
        <v>2399</v>
      </c>
      <c r="B2372" s="9" t="s">
        <v>5032</v>
      </c>
      <c r="C2372" s="9" t="s">
        <v>9</v>
      </c>
      <c r="D2372">
        <v>38526</v>
      </c>
      <c r="E2372">
        <v>44549</v>
      </c>
      <c r="F2372" s="9" t="s">
        <v>10</v>
      </c>
      <c r="G2372" s="9" t="s">
        <v>16</v>
      </c>
      <c r="H2372" s="9" t="s">
        <v>11</v>
      </c>
      <c r="I2372" s="9" t="str">
        <f>IF(AND(Table1_2[[#This Row],[Credit_History]]="Poor",Table1_2[[#This Row],[Loan_Amount]]&lt;50000),"HIGH RISK","SAFE")</f>
        <v>HIGH RISK</v>
      </c>
      <c r="J2372" s="10" t="str">
        <f>IF(Table1_2[[#This Row],[Loan_Status]]="pending","follow-up needed","done")</f>
        <v>done</v>
      </c>
      <c r="K23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73" spans="1:11">
      <c r="A2373" s="9" t="s">
        <v>2400</v>
      </c>
      <c r="B2373" s="9" t="s">
        <v>5032</v>
      </c>
      <c r="C2373" s="9" t="s">
        <v>11579</v>
      </c>
      <c r="D2373">
        <v>36226</v>
      </c>
      <c r="E2373">
        <v>39148</v>
      </c>
      <c r="F2373" s="9" t="s">
        <v>15</v>
      </c>
      <c r="G2373" s="9" t="s">
        <v>11578</v>
      </c>
      <c r="H2373" s="9" t="s">
        <v>11</v>
      </c>
      <c r="I2373" s="9" t="str">
        <f>IF(AND(Table1_2[[#This Row],[Credit_History]]="Poor",Table1_2[[#This Row],[Loan_Amount]]&lt;50000),"HIGH RISK","SAFE")</f>
        <v>SAFE</v>
      </c>
      <c r="J2373" s="10" t="str">
        <f>IF(Table1_2[[#This Row],[Loan_Status]]="pending","follow-up needed","done")</f>
        <v>follow-up needed</v>
      </c>
      <c r="K23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74" spans="1:11">
      <c r="A2374" s="9" t="s">
        <v>2401</v>
      </c>
      <c r="B2374" s="9" t="s">
        <v>19</v>
      </c>
      <c r="C2374" s="9" t="s">
        <v>11579</v>
      </c>
      <c r="D2374">
        <v>119621</v>
      </c>
      <c r="E2374">
        <v>18629</v>
      </c>
      <c r="F2374" s="9" t="s">
        <v>10</v>
      </c>
      <c r="G2374" s="9" t="s">
        <v>24</v>
      </c>
      <c r="H2374" s="9" t="s">
        <v>11</v>
      </c>
      <c r="I2374" s="9" t="str">
        <f>IF(AND(Table1_2[[#This Row],[Credit_History]]="Poor",Table1_2[[#This Row],[Loan_Amount]]&lt;50000),"HIGH RISK","SAFE")</f>
        <v>HIGH RISK</v>
      </c>
      <c r="J2374" s="10" t="str">
        <f>IF(Table1_2[[#This Row],[Loan_Status]]="pending","follow-up needed","done")</f>
        <v>follow-up needed</v>
      </c>
      <c r="K23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75" spans="1:11">
      <c r="A2375" s="9" t="s">
        <v>2402</v>
      </c>
      <c r="B2375" s="9" t="s">
        <v>36</v>
      </c>
      <c r="C2375" s="9" t="s">
        <v>11579</v>
      </c>
      <c r="D2375">
        <v>172931</v>
      </c>
      <c r="E2375">
        <v>8562</v>
      </c>
      <c r="F2375" s="9" t="s">
        <v>10</v>
      </c>
      <c r="G2375" s="9" t="s">
        <v>24</v>
      </c>
      <c r="H2375" s="9" t="s">
        <v>31</v>
      </c>
      <c r="I2375" s="9" t="str">
        <f>IF(AND(Table1_2[[#This Row],[Credit_History]]="Poor",Table1_2[[#This Row],[Loan_Amount]]&lt;50000),"HIGH RISK","SAFE")</f>
        <v>HIGH RISK</v>
      </c>
      <c r="J2375" s="10" t="str">
        <f>IF(Table1_2[[#This Row],[Loan_Status]]="pending","follow-up needed","done")</f>
        <v>follow-up needed</v>
      </c>
      <c r="K23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76" spans="1:11">
      <c r="A2376" s="9" t="s">
        <v>2403</v>
      </c>
      <c r="B2376" s="9" t="s">
        <v>19</v>
      </c>
      <c r="C2376" s="9" t="s">
        <v>11579</v>
      </c>
      <c r="D2376">
        <v>117754</v>
      </c>
      <c r="E2376">
        <v>42708</v>
      </c>
      <c r="F2376" s="9" t="s">
        <v>10</v>
      </c>
      <c r="G2376" s="9" t="s">
        <v>11578</v>
      </c>
      <c r="H2376" s="9" t="s">
        <v>31</v>
      </c>
      <c r="I2376" s="9" t="str">
        <f>IF(AND(Table1_2[[#This Row],[Credit_History]]="Poor",Table1_2[[#This Row],[Loan_Amount]]&lt;50000),"HIGH RISK","SAFE")</f>
        <v>HIGH RISK</v>
      </c>
      <c r="J2376" s="10" t="str">
        <f>IF(Table1_2[[#This Row],[Loan_Status]]="pending","follow-up needed","done")</f>
        <v>follow-up needed</v>
      </c>
      <c r="K23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77" spans="1:11">
      <c r="A2377" s="9" t="s">
        <v>2404</v>
      </c>
      <c r="B2377" s="9" t="s">
        <v>19</v>
      </c>
      <c r="C2377" s="9" t="s">
        <v>9</v>
      </c>
      <c r="D2377">
        <v>10054</v>
      </c>
      <c r="E2377">
        <v>31010</v>
      </c>
      <c r="F2377" s="9" t="s">
        <v>15</v>
      </c>
      <c r="G2377" s="9" t="s">
        <v>16</v>
      </c>
      <c r="H2377" s="9" t="s">
        <v>11</v>
      </c>
      <c r="I2377" s="9" t="str">
        <f>IF(AND(Table1_2[[#This Row],[Credit_History]]="Poor",Table1_2[[#This Row],[Loan_Amount]]&lt;50000),"HIGH RISK","SAFE")</f>
        <v>SAFE</v>
      </c>
      <c r="J2377" s="10" t="str">
        <f>IF(Table1_2[[#This Row],[Loan_Status]]="pending","follow-up needed","done")</f>
        <v>done</v>
      </c>
      <c r="K23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78" spans="1:11">
      <c r="A2378" s="9" t="s">
        <v>2405</v>
      </c>
      <c r="B2378" s="9" t="s">
        <v>19</v>
      </c>
      <c r="C2378" s="9" t="s">
        <v>9</v>
      </c>
      <c r="D2378">
        <v>149770</v>
      </c>
      <c r="E2378">
        <v>25406</v>
      </c>
      <c r="F2378" s="9" t="s">
        <v>10</v>
      </c>
      <c r="G2378" s="9" t="s">
        <v>20</v>
      </c>
      <c r="H2378" s="9" t="s">
        <v>11</v>
      </c>
      <c r="I2378" s="9" t="str">
        <f>IF(AND(Table1_2[[#This Row],[Credit_History]]="Poor",Table1_2[[#This Row],[Loan_Amount]]&lt;50000),"HIGH RISK","SAFE")</f>
        <v>HIGH RISK</v>
      </c>
      <c r="J2378" s="10" t="str">
        <f>IF(Table1_2[[#This Row],[Loan_Status]]="pending","follow-up needed","done")</f>
        <v>done</v>
      </c>
      <c r="K23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79" spans="1:11">
      <c r="A2379" s="9" t="s">
        <v>2406</v>
      </c>
      <c r="B2379" s="9" t="s">
        <v>19</v>
      </c>
      <c r="C2379" s="9" t="s">
        <v>46</v>
      </c>
      <c r="D2379">
        <v>159222</v>
      </c>
      <c r="E2379">
        <v>72448</v>
      </c>
      <c r="F2379" s="9" t="s">
        <v>15</v>
      </c>
      <c r="G2379" s="9" t="s">
        <v>20</v>
      </c>
      <c r="H2379" s="9" t="s">
        <v>21</v>
      </c>
      <c r="I2379" s="9" t="str">
        <f>IF(AND(Table1_2[[#This Row],[Credit_History]]="Poor",Table1_2[[#This Row],[Loan_Amount]]&lt;50000),"HIGH RISK","SAFE")</f>
        <v>SAFE</v>
      </c>
      <c r="J2379" s="10" t="str">
        <f>IF(Table1_2[[#This Row],[Loan_Status]]="pending","follow-up needed","done")</f>
        <v>done</v>
      </c>
      <c r="K23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80" spans="1:11">
      <c r="A2380" s="9" t="s">
        <v>2407</v>
      </c>
      <c r="B2380" s="9" t="s">
        <v>36</v>
      </c>
      <c r="C2380" s="9" t="s">
        <v>46</v>
      </c>
      <c r="D2380">
        <v>57650</v>
      </c>
      <c r="E2380">
        <v>6108</v>
      </c>
      <c r="F2380" s="9" t="s">
        <v>10</v>
      </c>
      <c r="G2380" s="9" t="s">
        <v>16</v>
      </c>
      <c r="H2380" s="9" t="s">
        <v>21</v>
      </c>
      <c r="I2380" s="9" t="str">
        <f>IF(AND(Table1_2[[#This Row],[Credit_History]]="Poor",Table1_2[[#This Row],[Loan_Amount]]&lt;50000),"HIGH RISK","SAFE")</f>
        <v>HIGH RISK</v>
      </c>
      <c r="J2380" s="10" t="str">
        <f>IF(Table1_2[[#This Row],[Loan_Status]]="pending","follow-up needed","done")</f>
        <v>done</v>
      </c>
      <c r="K23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81" spans="1:11">
      <c r="A2381" s="9" t="s">
        <v>2408</v>
      </c>
      <c r="B2381" s="9" t="s">
        <v>36</v>
      </c>
      <c r="C2381" s="9" t="s">
        <v>14</v>
      </c>
      <c r="D2381">
        <v>86938</v>
      </c>
      <c r="E2381">
        <v>34288</v>
      </c>
      <c r="F2381" s="9" t="s">
        <v>15</v>
      </c>
      <c r="G2381" s="9" t="s">
        <v>11578</v>
      </c>
      <c r="H2381" s="9" t="s">
        <v>17</v>
      </c>
      <c r="I2381" s="9" t="str">
        <f>IF(AND(Table1_2[[#This Row],[Credit_History]]="Poor",Table1_2[[#This Row],[Loan_Amount]]&lt;50000),"HIGH RISK","SAFE")</f>
        <v>SAFE</v>
      </c>
      <c r="J2381" s="10" t="str">
        <f>IF(Table1_2[[#This Row],[Loan_Status]]="pending","follow-up needed","done")</f>
        <v>follow-up needed</v>
      </c>
      <c r="K23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82" spans="1:11">
      <c r="A2382" s="9" t="s">
        <v>2409</v>
      </c>
      <c r="B2382" s="9" t="s">
        <v>36</v>
      </c>
      <c r="C2382" s="9" t="s">
        <v>9</v>
      </c>
      <c r="D2382">
        <v>31070</v>
      </c>
      <c r="E2382">
        <v>75061</v>
      </c>
      <c r="F2382" s="9" t="s">
        <v>10</v>
      </c>
      <c r="G2382" s="9" t="s">
        <v>20</v>
      </c>
      <c r="H2382" s="9" t="s">
        <v>11</v>
      </c>
      <c r="I2382" s="9" t="str">
        <f>IF(AND(Table1_2[[#This Row],[Credit_History]]="Poor",Table1_2[[#This Row],[Loan_Amount]]&lt;50000),"HIGH RISK","SAFE")</f>
        <v>SAFE</v>
      </c>
      <c r="J2382" s="10" t="str">
        <f>IF(Table1_2[[#This Row],[Loan_Status]]="pending","follow-up needed","done")</f>
        <v>done</v>
      </c>
      <c r="K23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83" spans="1:11">
      <c r="A2383" s="9" t="s">
        <v>2410</v>
      </c>
      <c r="B2383" s="9" t="s">
        <v>5032</v>
      </c>
      <c r="C2383" s="9" t="s">
        <v>9</v>
      </c>
      <c r="D2383">
        <v>33638</v>
      </c>
      <c r="E2383">
        <v>61118</v>
      </c>
      <c r="F2383" s="9" t="s">
        <v>10</v>
      </c>
      <c r="G2383" s="9" t="s">
        <v>24</v>
      </c>
      <c r="H2383" s="9" t="s">
        <v>17</v>
      </c>
      <c r="I2383" s="9" t="str">
        <f>IF(AND(Table1_2[[#This Row],[Credit_History]]="Poor",Table1_2[[#This Row],[Loan_Amount]]&lt;50000),"HIGH RISK","SAFE")</f>
        <v>SAFE</v>
      </c>
      <c r="J2383" s="10" t="str">
        <f>IF(Table1_2[[#This Row],[Loan_Status]]="pending","follow-up needed","done")</f>
        <v>follow-up needed</v>
      </c>
      <c r="K23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84" spans="1:11">
      <c r="A2384" s="9" t="s">
        <v>2411</v>
      </c>
      <c r="B2384" s="9" t="s">
        <v>19</v>
      </c>
      <c r="C2384" s="9" t="s">
        <v>14</v>
      </c>
      <c r="D2384">
        <v>172728</v>
      </c>
      <c r="E2384">
        <v>90207</v>
      </c>
      <c r="F2384" s="9" t="s">
        <v>10</v>
      </c>
      <c r="G2384" s="9" t="s">
        <v>16</v>
      </c>
      <c r="H2384" s="9" t="s">
        <v>17</v>
      </c>
      <c r="I2384" s="9" t="str">
        <f>IF(AND(Table1_2[[#This Row],[Credit_History]]="Poor",Table1_2[[#This Row],[Loan_Amount]]&lt;50000),"HIGH RISK","SAFE")</f>
        <v>SAFE</v>
      </c>
      <c r="J2384" s="10" t="str">
        <f>IF(Table1_2[[#This Row],[Loan_Status]]="pending","follow-up needed","done")</f>
        <v>done</v>
      </c>
      <c r="K23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85" spans="1:11">
      <c r="A2385" s="9" t="s">
        <v>2412</v>
      </c>
      <c r="B2385" s="9" t="s">
        <v>5032</v>
      </c>
      <c r="C2385" s="9" t="s">
        <v>14</v>
      </c>
      <c r="D2385">
        <v>198298</v>
      </c>
      <c r="E2385">
        <v>18329</v>
      </c>
      <c r="F2385" s="9" t="s">
        <v>10</v>
      </c>
      <c r="G2385" s="9" t="s">
        <v>16</v>
      </c>
      <c r="H2385" s="9" t="s">
        <v>11</v>
      </c>
      <c r="I2385" s="9" t="str">
        <f>IF(AND(Table1_2[[#This Row],[Credit_History]]="Poor",Table1_2[[#This Row],[Loan_Amount]]&lt;50000),"HIGH RISK","SAFE")</f>
        <v>HIGH RISK</v>
      </c>
      <c r="J2385" s="10" t="str">
        <f>IF(Table1_2[[#This Row],[Loan_Status]]="pending","follow-up needed","done")</f>
        <v>done</v>
      </c>
      <c r="K23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86" spans="1:11">
      <c r="A2386" s="9" t="s">
        <v>2413</v>
      </c>
      <c r="B2386" s="9" t="s">
        <v>19</v>
      </c>
      <c r="C2386" s="9" t="s">
        <v>46</v>
      </c>
      <c r="D2386">
        <v>157847</v>
      </c>
      <c r="E2386">
        <v>61224</v>
      </c>
      <c r="F2386" s="9" t="s">
        <v>10</v>
      </c>
      <c r="G2386" s="9" t="s">
        <v>24</v>
      </c>
      <c r="H2386" s="9" t="s">
        <v>21</v>
      </c>
      <c r="I2386" s="9" t="str">
        <f>IF(AND(Table1_2[[#This Row],[Credit_History]]="Poor",Table1_2[[#This Row],[Loan_Amount]]&lt;50000),"HIGH RISK","SAFE")</f>
        <v>SAFE</v>
      </c>
      <c r="J2386" s="10" t="str">
        <f>IF(Table1_2[[#This Row],[Loan_Status]]="pending","follow-up needed","done")</f>
        <v>follow-up needed</v>
      </c>
      <c r="K23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87" spans="1:11">
      <c r="A2387" s="9" t="s">
        <v>2414</v>
      </c>
      <c r="B2387" s="9" t="s">
        <v>19</v>
      </c>
      <c r="C2387" s="9" t="s">
        <v>11579</v>
      </c>
      <c r="D2387">
        <v>176131</v>
      </c>
      <c r="E2387">
        <v>51376</v>
      </c>
      <c r="F2387" s="9" t="s">
        <v>15</v>
      </c>
      <c r="G2387" s="9" t="s">
        <v>16</v>
      </c>
      <c r="H2387" s="9" t="s">
        <v>11</v>
      </c>
      <c r="I2387" s="9" t="str">
        <f>IF(AND(Table1_2[[#This Row],[Credit_History]]="Poor",Table1_2[[#This Row],[Loan_Amount]]&lt;50000),"HIGH RISK","SAFE")</f>
        <v>SAFE</v>
      </c>
      <c r="J2387" s="10" t="str">
        <f>IF(Table1_2[[#This Row],[Loan_Status]]="pending","follow-up needed","done")</f>
        <v>done</v>
      </c>
      <c r="K238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388" spans="1:11">
      <c r="A2388" s="9" t="s">
        <v>2415</v>
      </c>
      <c r="B2388" s="9" t="s">
        <v>36</v>
      </c>
      <c r="C2388" s="9" t="s">
        <v>9</v>
      </c>
      <c r="D2388">
        <v>45190</v>
      </c>
      <c r="E2388">
        <v>65788</v>
      </c>
      <c r="F2388" s="9" t="s">
        <v>15</v>
      </c>
      <c r="G2388" s="9" t="s">
        <v>16</v>
      </c>
      <c r="H2388" s="9" t="s">
        <v>31</v>
      </c>
      <c r="I2388" s="9" t="str">
        <f>IF(AND(Table1_2[[#This Row],[Credit_History]]="Poor",Table1_2[[#This Row],[Loan_Amount]]&lt;50000),"HIGH RISK","SAFE")</f>
        <v>SAFE</v>
      </c>
      <c r="J2388" s="10" t="str">
        <f>IF(Table1_2[[#This Row],[Loan_Status]]="pending","follow-up needed","done")</f>
        <v>done</v>
      </c>
      <c r="K23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89" spans="1:11">
      <c r="A2389" s="9" t="s">
        <v>2416</v>
      </c>
      <c r="B2389" s="9" t="s">
        <v>36</v>
      </c>
      <c r="C2389" s="9" t="s">
        <v>9</v>
      </c>
      <c r="D2389">
        <v>177144</v>
      </c>
      <c r="E2389">
        <v>86168</v>
      </c>
      <c r="F2389" s="9" t="s">
        <v>15</v>
      </c>
      <c r="G2389" s="9" t="s">
        <v>24</v>
      </c>
      <c r="H2389" s="9" t="s">
        <v>11</v>
      </c>
      <c r="I2389" s="9" t="str">
        <f>IF(AND(Table1_2[[#This Row],[Credit_History]]="Poor",Table1_2[[#This Row],[Loan_Amount]]&lt;50000),"HIGH RISK","SAFE")</f>
        <v>SAFE</v>
      </c>
      <c r="J2389" s="10" t="str">
        <f>IF(Table1_2[[#This Row],[Loan_Status]]="pending","follow-up needed","done")</f>
        <v>follow-up needed</v>
      </c>
      <c r="K23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90" spans="1:11">
      <c r="A2390" s="9" t="s">
        <v>2417</v>
      </c>
      <c r="B2390" s="9" t="s">
        <v>36</v>
      </c>
      <c r="C2390" s="9" t="s">
        <v>46</v>
      </c>
      <c r="D2390">
        <v>145053</v>
      </c>
      <c r="E2390">
        <v>70726</v>
      </c>
      <c r="F2390" s="9" t="s">
        <v>10</v>
      </c>
      <c r="G2390" s="9" t="s">
        <v>11578</v>
      </c>
      <c r="H2390" s="9" t="s">
        <v>31</v>
      </c>
      <c r="I2390" s="9" t="str">
        <f>IF(AND(Table1_2[[#This Row],[Credit_History]]="Poor",Table1_2[[#This Row],[Loan_Amount]]&lt;50000),"HIGH RISK","SAFE")</f>
        <v>SAFE</v>
      </c>
      <c r="J2390" s="10" t="str">
        <f>IF(Table1_2[[#This Row],[Loan_Status]]="pending","follow-up needed","done")</f>
        <v>follow-up needed</v>
      </c>
      <c r="K23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91" spans="1:11">
      <c r="A2391" s="9" t="s">
        <v>2418</v>
      </c>
      <c r="B2391" s="9" t="s">
        <v>5032</v>
      </c>
      <c r="C2391" s="9" t="s">
        <v>9</v>
      </c>
      <c r="D2391">
        <v>156691</v>
      </c>
      <c r="E2391">
        <v>89939</v>
      </c>
      <c r="F2391" s="9" t="s">
        <v>10</v>
      </c>
      <c r="G2391" s="9" t="s">
        <v>16</v>
      </c>
      <c r="H2391" s="9" t="s">
        <v>21</v>
      </c>
      <c r="I2391" s="9" t="str">
        <f>IF(AND(Table1_2[[#This Row],[Credit_History]]="Poor",Table1_2[[#This Row],[Loan_Amount]]&lt;50000),"HIGH RISK","SAFE")</f>
        <v>SAFE</v>
      </c>
      <c r="J2391" s="10" t="str">
        <f>IF(Table1_2[[#This Row],[Loan_Status]]="pending","follow-up needed","done")</f>
        <v>done</v>
      </c>
      <c r="K23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92" spans="1:11">
      <c r="A2392" s="9" t="s">
        <v>2419</v>
      </c>
      <c r="B2392" s="9" t="s">
        <v>19</v>
      </c>
      <c r="C2392" s="9" t="s">
        <v>11579</v>
      </c>
      <c r="D2392">
        <v>13352</v>
      </c>
      <c r="E2392">
        <v>89667</v>
      </c>
      <c r="F2392" s="9" t="s">
        <v>10</v>
      </c>
      <c r="G2392" s="9" t="s">
        <v>24</v>
      </c>
      <c r="H2392" s="9" t="s">
        <v>31</v>
      </c>
      <c r="I2392" s="9" t="str">
        <f>IF(AND(Table1_2[[#This Row],[Credit_History]]="Poor",Table1_2[[#This Row],[Loan_Amount]]&lt;50000),"HIGH RISK","SAFE")</f>
        <v>SAFE</v>
      </c>
      <c r="J2392" s="10" t="str">
        <f>IF(Table1_2[[#This Row],[Loan_Status]]="pending","follow-up needed","done")</f>
        <v>follow-up needed</v>
      </c>
      <c r="K23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93" spans="1:11">
      <c r="A2393" s="9" t="s">
        <v>2420</v>
      </c>
      <c r="B2393" s="9" t="s">
        <v>19</v>
      </c>
      <c r="C2393" s="9" t="s">
        <v>9</v>
      </c>
      <c r="D2393">
        <v>87757</v>
      </c>
      <c r="E2393">
        <v>57763</v>
      </c>
      <c r="F2393" s="9" t="s">
        <v>10</v>
      </c>
      <c r="G2393" s="9" t="s">
        <v>16</v>
      </c>
      <c r="H2393" s="9" t="s">
        <v>11</v>
      </c>
      <c r="I2393" s="9" t="str">
        <f>IF(AND(Table1_2[[#This Row],[Credit_History]]="Poor",Table1_2[[#This Row],[Loan_Amount]]&lt;50000),"HIGH RISK","SAFE")</f>
        <v>SAFE</v>
      </c>
      <c r="J2393" s="10" t="str">
        <f>IF(Table1_2[[#This Row],[Loan_Status]]="pending","follow-up needed","done")</f>
        <v>done</v>
      </c>
      <c r="K23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94" spans="1:11">
      <c r="A2394" s="9" t="s">
        <v>2421</v>
      </c>
      <c r="B2394" s="9" t="s">
        <v>19</v>
      </c>
      <c r="C2394" s="9" t="s">
        <v>9</v>
      </c>
      <c r="D2394">
        <v>161542</v>
      </c>
      <c r="E2394">
        <v>86470</v>
      </c>
      <c r="F2394" s="9" t="s">
        <v>10</v>
      </c>
      <c r="G2394" s="9" t="s">
        <v>16</v>
      </c>
      <c r="H2394" s="9" t="s">
        <v>31</v>
      </c>
      <c r="I2394" s="9" t="str">
        <f>IF(AND(Table1_2[[#This Row],[Credit_History]]="Poor",Table1_2[[#This Row],[Loan_Amount]]&lt;50000),"HIGH RISK","SAFE")</f>
        <v>SAFE</v>
      </c>
      <c r="J2394" s="10" t="str">
        <f>IF(Table1_2[[#This Row],[Loan_Status]]="pending","follow-up needed","done")</f>
        <v>done</v>
      </c>
      <c r="K23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95" spans="1:11">
      <c r="A2395" s="9" t="s">
        <v>2422</v>
      </c>
      <c r="B2395" s="9" t="s">
        <v>19</v>
      </c>
      <c r="C2395" s="9" t="s">
        <v>46</v>
      </c>
      <c r="D2395">
        <v>156086</v>
      </c>
      <c r="E2395">
        <v>12557</v>
      </c>
      <c r="F2395" s="9" t="s">
        <v>10</v>
      </c>
      <c r="G2395" s="9" t="s">
        <v>24</v>
      </c>
      <c r="H2395" s="9" t="s">
        <v>31</v>
      </c>
      <c r="I2395" s="9" t="str">
        <f>IF(AND(Table1_2[[#This Row],[Credit_History]]="Poor",Table1_2[[#This Row],[Loan_Amount]]&lt;50000),"HIGH RISK","SAFE")</f>
        <v>HIGH RISK</v>
      </c>
      <c r="J2395" s="10" t="str">
        <f>IF(Table1_2[[#This Row],[Loan_Status]]="pending","follow-up needed","done")</f>
        <v>follow-up needed</v>
      </c>
      <c r="K23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96" spans="1:11">
      <c r="A2396" s="9" t="s">
        <v>2423</v>
      </c>
      <c r="B2396" s="9" t="s">
        <v>152</v>
      </c>
      <c r="C2396" s="9" t="s">
        <v>14</v>
      </c>
      <c r="D2396">
        <v>132496</v>
      </c>
      <c r="E2396">
        <v>81954</v>
      </c>
      <c r="F2396" s="9" t="s">
        <v>10</v>
      </c>
      <c r="G2396" s="9" t="s">
        <v>11578</v>
      </c>
      <c r="H2396" s="9" t="s">
        <v>17</v>
      </c>
      <c r="I2396" s="9" t="str">
        <f>IF(AND(Table1_2[[#This Row],[Credit_History]]="Poor",Table1_2[[#This Row],[Loan_Amount]]&lt;50000),"HIGH RISK","SAFE")</f>
        <v>SAFE</v>
      </c>
      <c r="J2396" s="10" t="str">
        <f>IF(Table1_2[[#This Row],[Loan_Status]]="pending","follow-up needed","done")</f>
        <v>follow-up needed</v>
      </c>
      <c r="K23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97" spans="1:11">
      <c r="A2397" s="9" t="s">
        <v>2424</v>
      </c>
      <c r="B2397" s="9" t="s">
        <v>19</v>
      </c>
      <c r="C2397" s="9" t="s">
        <v>11579</v>
      </c>
      <c r="D2397">
        <v>190387</v>
      </c>
      <c r="E2397">
        <v>46256</v>
      </c>
      <c r="F2397" s="9" t="s">
        <v>10</v>
      </c>
      <c r="G2397" s="9" t="s">
        <v>11578</v>
      </c>
      <c r="H2397" s="9" t="s">
        <v>11</v>
      </c>
      <c r="I2397" s="9" t="str">
        <f>IF(AND(Table1_2[[#This Row],[Credit_History]]="Poor",Table1_2[[#This Row],[Loan_Amount]]&lt;50000),"HIGH RISK","SAFE")</f>
        <v>HIGH RISK</v>
      </c>
      <c r="J2397" s="10" t="str">
        <f>IF(Table1_2[[#This Row],[Loan_Status]]="pending","follow-up needed","done")</f>
        <v>follow-up needed</v>
      </c>
      <c r="K23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98" spans="1:11">
      <c r="A2398" s="9" t="s">
        <v>2425</v>
      </c>
      <c r="B2398" s="9" t="s">
        <v>36</v>
      </c>
      <c r="C2398" s="9" t="s">
        <v>46</v>
      </c>
      <c r="D2398">
        <v>173795</v>
      </c>
      <c r="E2398">
        <v>20071</v>
      </c>
      <c r="F2398" s="9" t="s">
        <v>10</v>
      </c>
      <c r="G2398" s="9" t="s">
        <v>16</v>
      </c>
      <c r="H2398" s="9" t="s">
        <v>17</v>
      </c>
      <c r="I2398" s="9" t="str">
        <f>IF(AND(Table1_2[[#This Row],[Credit_History]]="Poor",Table1_2[[#This Row],[Loan_Amount]]&lt;50000),"HIGH RISK","SAFE")</f>
        <v>HIGH RISK</v>
      </c>
      <c r="J2398" s="10" t="str">
        <f>IF(Table1_2[[#This Row],[Loan_Status]]="pending","follow-up needed","done")</f>
        <v>done</v>
      </c>
      <c r="K23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399" spans="1:11">
      <c r="A2399" s="9" t="s">
        <v>2426</v>
      </c>
      <c r="B2399" s="9" t="s">
        <v>5032</v>
      </c>
      <c r="C2399" s="9" t="s">
        <v>9</v>
      </c>
      <c r="D2399">
        <v>111650</v>
      </c>
      <c r="E2399">
        <v>43991</v>
      </c>
      <c r="F2399" s="9" t="s">
        <v>10</v>
      </c>
      <c r="G2399" s="9" t="s">
        <v>11578</v>
      </c>
      <c r="H2399" s="9" t="s">
        <v>21</v>
      </c>
      <c r="I2399" s="9" t="str">
        <f>IF(AND(Table1_2[[#This Row],[Credit_History]]="Poor",Table1_2[[#This Row],[Loan_Amount]]&lt;50000),"HIGH RISK","SAFE")</f>
        <v>HIGH RISK</v>
      </c>
      <c r="J2399" s="10" t="str">
        <f>IF(Table1_2[[#This Row],[Loan_Status]]="pending","follow-up needed","done")</f>
        <v>follow-up needed</v>
      </c>
      <c r="K23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00" spans="1:11">
      <c r="A2400" s="9" t="s">
        <v>2427</v>
      </c>
      <c r="B2400" s="9" t="s">
        <v>5032</v>
      </c>
      <c r="C2400" s="9" t="s">
        <v>14</v>
      </c>
      <c r="D2400">
        <v>135823</v>
      </c>
      <c r="E2400">
        <v>75169</v>
      </c>
      <c r="F2400" s="9" t="s">
        <v>10</v>
      </c>
      <c r="G2400" s="9" t="s">
        <v>20</v>
      </c>
      <c r="H2400" s="9" t="s">
        <v>11</v>
      </c>
      <c r="I2400" s="9" t="str">
        <f>IF(AND(Table1_2[[#This Row],[Credit_History]]="Poor",Table1_2[[#This Row],[Loan_Amount]]&lt;50000),"HIGH RISK","SAFE")</f>
        <v>SAFE</v>
      </c>
      <c r="J2400" s="10" t="str">
        <f>IF(Table1_2[[#This Row],[Loan_Status]]="pending","follow-up needed","done")</f>
        <v>done</v>
      </c>
      <c r="K24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01" spans="1:11">
      <c r="A2401" s="9" t="s">
        <v>2428</v>
      </c>
      <c r="B2401" s="9" t="s">
        <v>19</v>
      </c>
      <c r="C2401" s="9" t="s">
        <v>14</v>
      </c>
      <c r="D2401">
        <v>41237</v>
      </c>
      <c r="E2401">
        <v>37150</v>
      </c>
      <c r="F2401" s="9" t="s">
        <v>15</v>
      </c>
      <c r="G2401" s="9" t="s">
        <v>24</v>
      </c>
      <c r="H2401" s="9" t="s">
        <v>11</v>
      </c>
      <c r="I2401" s="9" t="str">
        <f>IF(AND(Table1_2[[#This Row],[Credit_History]]="Poor",Table1_2[[#This Row],[Loan_Amount]]&lt;50000),"HIGH RISK","SAFE")</f>
        <v>SAFE</v>
      </c>
      <c r="J2401" s="10" t="str">
        <f>IF(Table1_2[[#This Row],[Loan_Status]]="pending","follow-up needed","done")</f>
        <v>follow-up needed</v>
      </c>
      <c r="K24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02" spans="1:11">
      <c r="A2402" s="9" t="s">
        <v>2429</v>
      </c>
      <c r="B2402" s="9" t="s">
        <v>5032</v>
      </c>
      <c r="C2402" s="9" t="s">
        <v>9</v>
      </c>
      <c r="D2402">
        <v>44114</v>
      </c>
      <c r="E2402">
        <v>25926</v>
      </c>
      <c r="F2402" s="9" t="s">
        <v>15</v>
      </c>
      <c r="G2402" s="9" t="s">
        <v>16</v>
      </c>
      <c r="H2402" s="9" t="s">
        <v>11</v>
      </c>
      <c r="I2402" s="9" t="str">
        <f>IF(AND(Table1_2[[#This Row],[Credit_History]]="Poor",Table1_2[[#This Row],[Loan_Amount]]&lt;50000),"HIGH RISK","SAFE")</f>
        <v>SAFE</v>
      </c>
      <c r="J2402" s="10" t="str">
        <f>IF(Table1_2[[#This Row],[Loan_Status]]="pending","follow-up needed","done")</f>
        <v>done</v>
      </c>
      <c r="K24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03" spans="1:11">
      <c r="A2403" s="9" t="s">
        <v>2430</v>
      </c>
      <c r="B2403" s="9" t="s">
        <v>36</v>
      </c>
      <c r="C2403" s="9" t="s">
        <v>14</v>
      </c>
      <c r="D2403">
        <v>133823</v>
      </c>
      <c r="E2403">
        <v>90303</v>
      </c>
      <c r="F2403" s="9" t="s">
        <v>15</v>
      </c>
      <c r="G2403" s="9" t="s">
        <v>11578</v>
      </c>
      <c r="H2403" s="9" t="s">
        <v>11</v>
      </c>
      <c r="I2403" s="9" t="str">
        <f>IF(AND(Table1_2[[#This Row],[Credit_History]]="Poor",Table1_2[[#This Row],[Loan_Amount]]&lt;50000),"HIGH RISK","SAFE")</f>
        <v>SAFE</v>
      </c>
      <c r="J2403" s="10" t="str">
        <f>IF(Table1_2[[#This Row],[Loan_Status]]="pending","follow-up needed","done")</f>
        <v>follow-up needed</v>
      </c>
      <c r="K24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04" spans="1:11">
      <c r="A2404" s="9" t="s">
        <v>2431</v>
      </c>
      <c r="B2404" s="9" t="s">
        <v>5032</v>
      </c>
      <c r="C2404" s="9" t="s">
        <v>11579</v>
      </c>
      <c r="D2404">
        <v>190825</v>
      </c>
      <c r="E2404">
        <v>35636</v>
      </c>
      <c r="F2404" s="9" t="s">
        <v>10</v>
      </c>
      <c r="G2404" s="9" t="s">
        <v>16</v>
      </c>
      <c r="H2404" s="9" t="s">
        <v>31</v>
      </c>
      <c r="I2404" s="9" t="str">
        <f>IF(AND(Table1_2[[#This Row],[Credit_History]]="Poor",Table1_2[[#This Row],[Loan_Amount]]&lt;50000),"HIGH RISK","SAFE")</f>
        <v>HIGH RISK</v>
      </c>
      <c r="J2404" s="10" t="str">
        <f>IF(Table1_2[[#This Row],[Loan_Status]]="pending","follow-up needed","done")</f>
        <v>done</v>
      </c>
      <c r="K24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05" spans="1:11">
      <c r="A2405" s="9" t="s">
        <v>2432</v>
      </c>
      <c r="B2405" s="9" t="s">
        <v>5032</v>
      </c>
      <c r="C2405" s="9" t="s">
        <v>46</v>
      </c>
      <c r="D2405">
        <v>88415</v>
      </c>
      <c r="E2405">
        <v>98511</v>
      </c>
      <c r="F2405" s="9" t="s">
        <v>10</v>
      </c>
      <c r="G2405" s="9" t="s">
        <v>11578</v>
      </c>
      <c r="H2405" s="9" t="s">
        <v>11</v>
      </c>
      <c r="I2405" s="9" t="str">
        <f>IF(AND(Table1_2[[#This Row],[Credit_History]]="Poor",Table1_2[[#This Row],[Loan_Amount]]&lt;50000),"HIGH RISK","SAFE")</f>
        <v>SAFE</v>
      </c>
      <c r="J2405" s="10" t="str">
        <f>IF(Table1_2[[#This Row],[Loan_Status]]="pending","follow-up needed","done")</f>
        <v>follow-up needed</v>
      </c>
      <c r="K24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06" spans="1:11">
      <c r="A2406" s="9" t="s">
        <v>2433</v>
      </c>
      <c r="B2406" s="9" t="s">
        <v>36</v>
      </c>
      <c r="C2406" s="9" t="s">
        <v>46</v>
      </c>
      <c r="D2406">
        <v>118440</v>
      </c>
      <c r="E2406">
        <v>28225</v>
      </c>
      <c r="F2406" s="9" t="s">
        <v>10</v>
      </c>
      <c r="G2406" s="9" t="s">
        <v>24</v>
      </c>
      <c r="H2406" s="9" t="s">
        <v>17</v>
      </c>
      <c r="I2406" s="9" t="str">
        <f>IF(AND(Table1_2[[#This Row],[Credit_History]]="Poor",Table1_2[[#This Row],[Loan_Amount]]&lt;50000),"HIGH RISK","SAFE")</f>
        <v>HIGH RISK</v>
      </c>
      <c r="J2406" s="10" t="str">
        <f>IF(Table1_2[[#This Row],[Loan_Status]]="pending","follow-up needed","done")</f>
        <v>follow-up needed</v>
      </c>
      <c r="K24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07" spans="1:11">
      <c r="A2407" s="9" t="s">
        <v>2434</v>
      </c>
      <c r="B2407" s="9" t="s">
        <v>5032</v>
      </c>
      <c r="C2407" s="9" t="s">
        <v>11579</v>
      </c>
      <c r="D2407">
        <v>172909</v>
      </c>
      <c r="E2407">
        <v>44463</v>
      </c>
      <c r="F2407" s="9" t="s">
        <v>10</v>
      </c>
      <c r="G2407" s="9" t="s">
        <v>20</v>
      </c>
      <c r="H2407" s="9" t="s">
        <v>21</v>
      </c>
      <c r="I2407" s="9" t="str">
        <f>IF(AND(Table1_2[[#This Row],[Credit_History]]="Poor",Table1_2[[#This Row],[Loan_Amount]]&lt;50000),"HIGH RISK","SAFE")</f>
        <v>HIGH RISK</v>
      </c>
      <c r="J2407" s="10" t="str">
        <f>IF(Table1_2[[#This Row],[Loan_Status]]="pending","follow-up needed","done")</f>
        <v>done</v>
      </c>
      <c r="K24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08" spans="1:11">
      <c r="A2408" s="9" t="s">
        <v>2435</v>
      </c>
      <c r="B2408" s="9" t="s">
        <v>19</v>
      </c>
      <c r="C2408" s="9" t="s">
        <v>9</v>
      </c>
      <c r="D2408">
        <v>149748</v>
      </c>
      <c r="E2408">
        <v>50217</v>
      </c>
      <c r="F2408" s="9" t="s">
        <v>10</v>
      </c>
      <c r="G2408" s="9" t="s">
        <v>24</v>
      </c>
      <c r="H2408" s="9" t="s">
        <v>11</v>
      </c>
      <c r="I2408" s="9" t="str">
        <f>IF(AND(Table1_2[[#This Row],[Credit_History]]="Poor",Table1_2[[#This Row],[Loan_Amount]]&lt;50000),"HIGH RISK","SAFE")</f>
        <v>SAFE</v>
      </c>
      <c r="J2408" s="10" t="str">
        <f>IF(Table1_2[[#This Row],[Loan_Status]]="pending","follow-up needed","done")</f>
        <v>follow-up needed</v>
      </c>
      <c r="K24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09" spans="1:11">
      <c r="A2409" s="9" t="s">
        <v>2436</v>
      </c>
      <c r="B2409" s="9" t="s">
        <v>19</v>
      </c>
      <c r="C2409" s="9" t="s">
        <v>11579</v>
      </c>
      <c r="D2409">
        <v>189326</v>
      </c>
      <c r="E2409">
        <v>61675</v>
      </c>
      <c r="F2409" s="9" t="s">
        <v>10</v>
      </c>
      <c r="G2409" s="9" t="s">
        <v>16</v>
      </c>
      <c r="H2409" s="9" t="s">
        <v>11</v>
      </c>
      <c r="I2409" s="9" t="str">
        <f>IF(AND(Table1_2[[#This Row],[Credit_History]]="Poor",Table1_2[[#This Row],[Loan_Amount]]&lt;50000),"HIGH RISK","SAFE")</f>
        <v>SAFE</v>
      </c>
      <c r="J2409" s="10" t="str">
        <f>IF(Table1_2[[#This Row],[Loan_Status]]="pending","follow-up needed","done")</f>
        <v>done</v>
      </c>
      <c r="K24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10" spans="1:11">
      <c r="A2410" s="9" t="s">
        <v>2437</v>
      </c>
      <c r="B2410" s="9" t="s">
        <v>5032</v>
      </c>
      <c r="C2410" s="9" t="s">
        <v>46</v>
      </c>
      <c r="D2410">
        <v>36218</v>
      </c>
      <c r="E2410">
        <v>85074</v>
      </c>
      <c r="F2410" s="9" t="s">
        <v>10</v>
      </c>
      <c r="G2410" s="9" t="s">
        <v>24</v>
      </c>
      <c r="H2410" s="9" t="s">
        <v>11</v>
      </c>
      <c r="I2410" s="9" t="str">
        <f>IF(AND(Table1_2[[#This Row],[Credit_History]]="Poor",Table1_2[[#This Row],[Loan_Amount]]&lt;50000),"HIGH RISK","SAFE")</f>
        <v>SAFE</v>
      </c>
      <c r="J2410" s="10" t="str">
        <f>IF(Table1_2[[#This Row],[Loan_Status]]="pending","follow-up needed","done")</f>
        <v>follow-up needed</v>
      </c>
      <c r="K24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11" spans="1:11">
      <c r="A2411" s="9" t="s">
        <v>2438</v>
      </c>
      <c r="B2411" s="9" t="s">
        <v>5032</v>
      </c>
      <c r="C2411" s="9" t="s">
        <v>14</v>
      </c>
      <c r="D2411">
        <v>159868</v>
      </c>
      <c r="E2411">
        <v>11285</v>
      </c>
      <c r="F2411" s="9" t="s">
        <v>15</v>
      </c>
      <c r="G2411" s="9" t="s">
        <v>16</v>
      </c>
      <c r="H2411" s="9" t="s">
        <v>31</v>
      </c>
      <c r="I2411" s="9" t="str">
        <f>IF(AND(Table1_2[[#This Row],[Credit_History]]="Poor",Table1_2[[#This Row],[Loan_Amount]]&lt;50000),"HIGH RISK","SAFE")</f>
        <v>SAFE</v>
      </c>
      <c r="J2411" s="10" t="str">
        <f>IF(Table1_2[[#This Row],[Loan_Status]]="pending","follow-up needed","done")</f>
        <v>done</v>
      </c>
      <c r="K241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412" spans="1:11">
      <c r="A2412" s="9" t="s">
        <v>2439</v>
      </c>
      <c r="B2412" s="9" t="s">
        <v>19</v>
      </c>
      <c r="C2412" s="9" t="s">
        <v>9</v>
      </c>
      <c r="D2412">
        <v>53193</v>
      </c>
      <c r="E2412">
        <v>97500</v>
      </c>
      <c r="F2412" s="9" t="s">
        <v>10</v>
      </c>
      <c r="G2412" s="9" t="s">
        <v>24</v>
      </c>
      <c r="H2412" s="9" t="s">
        <v>11</v>
      </c>
      <c r="I2412" s="9" t="str">
        <f>IF(AND(Table1_2[[#This Row],[Credit_History]]="Poor",Table1_2[[#This Row],[Loan_Amount]]&lt;50000),"HIGH RISK","SAFE")</f>
        <v>SAFE</v>
      </c>
      <c r="J2412" s="10" t="str">
        <f>IF(Table1_2[[#This Row],[Loan_Status]]="pending","follow-up needed","done")</f>
        <v>follow-up needed</v>
      </c>
      <c r="K24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13" spans="1:11">
      <c r="A2413" s="9" t="s">
        <v>2440</v>
      </c>
      <c r="B2413" s="9" t="s">
        <v>36</v>
      </c>
      <c r="C2413" s="9" t="s">
        <v>9</v>
      </c>
      <c r="D2413">
        <v>94323</v>
      </c>
      <c r="E2413">
        <v>50117</v>
      </c>
      <c r="F2413" s="9" t="s">
        <v>10</v>
      </c>
      <c r="G2413" s="9" t="s">
        <v>11578</v>
      </c>
      <c r="H2413" s="9" t="s">
        <v>11</v>
      </c>
      <c r="I2413" s="9" t="str">
        <f>IF(AND(Table1_2[[#This Row],[Credit_History]]="Poor",Table1_2[[#This Row],[Loan_Amount]]&lt;50000),"HIGH RISK","SAFE")</f>
        <v>SAFE</v>
      </c>
      <c r="J2413" s="10" t="str">
        <f>IF(Table1_2[[#This Row],[Loan_Status]]="pending","follow-up needed","done")</f>
        <v>follow-up needed</v>
      </c>
      <c r="K24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14" spans="1:11">
      <c r="A2414" s="9" t="s">
        <v>2441</v>
      </c>
      <c r="B2414" s="9" t="s">
        <v>36</v>
      </c>
      <c r="C2414" s="9" t="s">
        <v>14</v>
      </c>
      <c r="D2414">
        <v>30676</v>
      </c>
      <c r="E2414">
        <v>55373</v>
      </c>
      <c r="F2414" s="9" t="s">
        <v>10</v>
      </c>
      <c r="G2414" s="9" t="s">
        <v>16</v>
      </c>
      <c r="H2414" s="9" t="s">
        <v>17</v>
      </c>
      <c r="I2414" s="9" t="str">
        <f>IF(AND(Table1_2[[#This Row],[Credit_History]]="Poor",Table1_2[[#This Row],[Loan_Amount]]&lt;50000),"HIGH RISK","SAFE")</f>
        <v>SAFE</v>
      </c>
      <c r="J2414" s="10" t="str">
        <f>IF(Table1_2[[#This Row],[Loan_Status]]="pending","follow-up needed","done")</f>
        <v>done</v>
      </c>
      <c r="K24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15" spans="1:11">
      <c r="A2415" s="9" t="s">
        <v>2442</v>
      </c>
      <c r="B2415" s="9" t="s">
        <v>36</v>
      </c>
      <c r="C2415" s="9" t="s">
        <v>9</v>
      </c>
      <c r="D2415">
        <v>176023</v>
      </c>
      <c r="E2415">
        <v>8624</v>
      </c>
      <c r="F2415" s="9" t="s">
        <v>15</v>
      </c>
      <c r="G2415" s="9" t="s">
        <v>20</v>
      </c>
      <c r="H2415" s="9" t="s">
        <v>21</v>
      </c>
      <c r="I2415" s="9" t="str">
        <f>IF(AND(Table1_2[[#This Row],[Credit_History]]="Poor",Table1_2[[#This Row],[Loan_Amount]]&lt;50000),"HIGH RISK","SAFE")</f>
        <v>SAFE</v>
      </c>
      <c r="J2415" s="10" t="str">
        <f>IF(Table1_2[[#This Row],[Loan_Status]]="pending","follow-up needed","done")</f>
        <v>done</v>
      </c>
      <c r="K24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16" spans="1:11">
      <c r="A2416" s="9" t="s">
        <v>2443</v>
      </c>
      <c r="B2416" s="9" t="s">
        <v>36</v>
      </c>
      <c r="C2416" s="9" t="s">
        <v>9</v>
      </c>
      <c r="D2416">
        <v>112034</v>
      </c>
      <c r="E2416">
        <v>34629</v>
      </c>
      <c r="F2416" s="9" t="s">
        <v>10</v>
      </c>
      <c r="G2416" s="9" t="s">
        <v>24</v>
      </c>
      <c r="H2416" s="9" t="s">
        <v>31</v>
      </c>
      <c r="I2416" s="9" t="str">
        <f>IF(AND(Table1_2[[#This Row],[Credit_History]]="Poor",Table1_2[[#This Row],[Loan_Amount]]&lt;50000),"HIGH RISK","SAFE")</f>
        <v>HIGH RISK</v>
      </c>
      <c r="J2416" s="10" t="str">
        <f>IF(Table1_2[[#This Row],[Loan_Status]]="pending","follow-up needed","done")</f>
        <v>follow-up needed</v>
      </c>
      <c r="K24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17" spans="1:11">
      <c r="A2417" s="9" t="s">
        <v>2444</v>
      </c>
      <c r="B2417" s="9" t="s">
        <v>5032</v>
      </c>
      <c r="C2417" s="9" t="s">
        <v>11579</v>
      </c>
      <c r="D2417">
        <v>111212</v>
      </c>
      <c r="E2417">
        <v>15783</v>
      </c>
      <c r="F2417" s="9" t="s">
        <v>15</v>
      </c>
      <c r="G2417" s="9" t="s">
        <v>11578</v>
      </c>
      <c r="H2417" s="9" t="s">
        <v>11</v>
      </c>
      <c r="I2417" s="9" t="str">
        <f>IF(AND(Table1_2[[#This Row],[Credit_History]]="Poor",Table1_2[[#This Row],[Loan_Amount]]&lt;50000),"HIGH RISK","SAFE")</f>
        <v>SAFE</v>
      </c>
      <c r="J2417" s="10" t="str">
        <f>IF(Table1_2[[#This Row],[Loan_Status]]="pending","follow-up needed","done")</f>
        <v>follow-up needed</v>
      </c>
      <c r="K24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18" spans="1:11">
      <c r="A2418" s="9" t="s">
        <v>2445</v>
      </c>
      <c r="B2418" s="9" t="s">
        <v>5032</v>
      </c>
      <c r="C2418" s="9" t="s">
        <v>11579</v>
      </c>
      <c r="D2418">
        <v>23452</v>
      </c>
      <c r="E2418">
        <v>56998</v>
      </c>
      <c r="F2418" s="9" t="s">
        <v>15</v>
      </c>
      <c r="G2418" s="9" t="s">
        <v>24</v>
      </c>
      <c r="H2418" s="9" t="s">
        <v>21</v>
      </c>
      <c r="I2418" s="9" t="str">
        <f>IF(AND(Table1_2[[#This Row],[Credit_History]]="Poor",Table1_2[[#This Row],[Loan_Amount]]&lt;50000),"HIGH RISK","SAFE")</f>
        <v>SAFE</v>
      </c>
      <c r="J2418" s="10" t="str">
        <f>IF(Table1_2[[#This Row],[Loan_Status]]="pending","follow-up needed","done")</f>
        <v>follow-up needed</v>
      </c>
      <c r="K24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19" spans="1:11">
      <c r="A2419" s="9" t="s">
        <v>2446</v>
      </c>
      <c r="B2419" s="9" t="s">
        <v>68</v>
      </c>
      <c r="C2419" s="9" t="s">
        <v>9</v>
      </c>
      <c r="D2419">
        <v>154713</v>
      </c>
      <c r="E2419">
        <v>86575</v>
      </c>
      <c r="F2419" s="9" t="s">
        <v>10</v>
      </c>
      <c r="G2419" s="9" t="s">
        <v>11578</v>
      </c>
      <c r="H2419" s="9" t="s">
        <v>21</v>
      </c>
      <c r="I2419" s="9" t="str">
        <f>IF(AND(Table1_2[[#This Row],[Credit_History]]="Poor",Table1_2[[#This Row],[Loan_Amount]]&lt;50000),"HIGH RISK","SAFE")</f>
        <v>SAFE</v>
      </c>
      <c r="J2419" s="10" t="str">
        <f>IF(Table1_2[[#This Row],[Loan_Status]]="pending","follow-up needed","done")</f>
        <v>follow-up needed</v>
      </c>
      <c r="K24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20" spans="1:11">
      <c r="A2420" s="9" t="s">
        <v>2447</v>
      </c>
      <c r="B2420" s="9" t="s">
        <v>36</v>
      </c>
      <c r="C2420" s="9" t="s">
        <v>46</v>
      </c>
      <c r="D2420">
        <v>97855</v>
      </c>
      <c r="E2420">
        <v>64142</v>
      </c>
      <c r="F2420" s="9" t="s">
        <v>10</v>
      </c>
      <c r="G2420" s="9" t="s">
        <v>20</v>
      </c>
      <c r="H2420" s="9" t="s">
        <v>21</v>
      </c>
      <c r="I2420" s="9" t="str">
        <f>IF(AND(Table1_2[[#This Row],[Credit_History]]="Poor",Table1_2[[#This Row],[Loan_Amount]]&lt;50000),"HIGH RISK","SAFE")</f>
        <v>SAFE</v>
      </c>
      <c r="J2420" s="10" t="str">
        <f>IF(Table1_2[[#This Row],[Loan_Status]]="pending","follow-up needed","done")</f>
        <v>done</v>
      </c>
      <c r="K24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21" spans="1:11">
      <c r="A2421" s="9" t="s">
        <v>2448</v>
      </c>
      <c r="B2421" s="9" t="s">
        <v>19</v>
      </c>
      <c r="C2421" s="9" t="s">
        <v>11579</v>
      </c>
      <c r="D2421">
        <v>84145</v>
      </c>
      <c r="E2421">
        <v>32312</v>
      </c>
      <c r="F2421" s="9" t="s">
        <v>10</v>
      </c>
      <c r="G2421" s="9" t="s">
        <v>24</v>
      </c>
      <c r="H2421" s="9" t="s">
        <v>11</v>
      </c>
      <c r="I2421" s="9" t="str">
        <f>IF(AND(Table1_2[[#This Row],[Credit_History]]="Poor",Table1_2[[#This Row],[Loan_Amount]]&lt;50000),"HIGH RISK","SAFE")</f>
        <v>HIGH RISK</v>
      </c>
      <c r="J2421" s="10" t="str">
        <f>IF(Table1_2[[#This Row],[Loan_Status]]="pending","follow-up needed","done")</f>
        <v>follow-up needed</v>
      </c>
      <c r="K24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22" spans="1:11">
      <c r="A2422" s="9" t="s">
        <v>2449</v>
      </c>
      <c r="B2422" s="9" t="s">
        <v>36</v>
      </c>
      <c r="C2422" s="9" t="s">
        <v>9</v>
      </c>
      <c r="D2422">
        <v>183902</v>
      </c>
      <c r="E2422">
        <v>42667</v>
      </c>
      <c r="F2422" s="9" t="s">
        <v>10</v>
      </c>
      <c r="G2422" s="9" t="s">
        <v>11578</v>
      </c>
      <c r="H2422" s="9" t="s">
        <v>17</v>
      </c>
      <c r="I2422" s="9" t="str">
        <f>IF(AND(Table1_2[[#This Row],[Credit_History]]="Poor",Table1_2[[#This Row],[Loan_Amount]]&lt;50000),"HIGH RISK","SAFE")</f>
        <v>HIGH RISK</v>
      </c>
      <c r="J2422" s="10" t="str">
        <f>IF(Table1_2[[#This Row],[Loan_Status]]="pending","follow-up needed","done")</f>
        <v>follow-up needed</v>
      </c>
      <c r="K24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23" spans="1:11">
      <c r="A2423" s="9" t="s">
        <v>2450</v>
      </c>
      <c r="B2423" s="9" t="s">
        <v>5032</v>
      </c>
      <c r="C2423" s="9" t="s">
        <v>14</v>
      </c>
      <c r="D2423">
        <v>132656</v>
      </c>
      <c r="E2423">
        <v>95750</v>
      </c>
      <c r="F2423" s="9" t="s">
        <v>10</v>
      </c>
      <c r="G2423" s="9" t="s">
        <v>20</v>
      </c>
      <c r="H2423" s="9" t="s">
        <v>17</v>
      </c>
      <c r="I2423" s="9" t="str">
        <f>IF(AND(Table1_2[[#This Row],[Credit_History]]="Poor",Table1_2[[#This Row],[Loan_Amount]]&lt;50000),"HIGH RISK","SAFE")</f>
        <v>SAFE</v>
      </c>
      <c r="J2423" s="10" t="str">
        <f>IF(Table1_2[[#This Row],[Loan_Status]]="pending","follow-up needed","done")</f>
        <v>done</v>
      </c>
      <c r="K24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24" spans="1:11">
      <c r="A2424" s="9" t="s">
        <v>2451</v>
      </c>
      <c r="B2424" s="9" t="s">
        <v>19</v>
      </c>
      <c r="C2424" s="9" t="s">
        <v>46</v>
      </c>
      <c r="D2424">
        <v>18050</v>
      </c>
      <c r="E2424">
        <v>37438</v>
      </c>
      <c r="F2424" s="9" t="s">
        <v>10</v>
      </c>
      <c r="G2424" s="9" t="s">
        <v>24</v>
      </c>
      <c r="H2424" s="9" t="s">
        <v>11</v>
      </c>
      <c r="I2424" s="9" t="str">
        <f>IF(AND(Table1_2[[#This Row],[Credit_History]]="Poor",Table1_2[[#This Row],[Loan_Amount]]&lt;50000),"HIGH RISK","SAFE")</f>
        <v>HIGH RISK</v>
      </c>
      <c r="J2424" s="10" t="str">
        <f>IF(Table1_2[[#This Row],[Loan_Status]]="pending","follow-up needed","done")</f>
        <v>follow-up needed</v>
      </c>
      <c r="K24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25" spans="1:11">
      <c r="A2425" s="9" t="s">
        <v>2452</v>
      </c>
      <c r="B2425" s="9" t="s">
        <v>36</v>
      </c>
      <c r="C2425" s="9" t="s">
        <v>46</v>
      </c>
      <c r="D2425">
        <v>165679</v>
      </c>
      <c r="E2425">
        <v>11008</v>
      </c>
      <c r="F2425" s="9" t="s">
        <v>10</v>
      </c>
      <c r="G2425" s="9" t="s">
        <v>11578</v>
      </c>
      <c r="H2425" s="9" t="s">
        <v>11</v>
      </c>
      <c r="I2425" s="9" t="str">
        <f>IF(AND(Table1_2[[#This Row],[Credit_History]]="Poor",Table1_2[[#This Row],[Loan_Amount]]&lt;50000),"HIGH RISK","SAFE")</f>
        <v>HIGH RISK</v>
      </c>
      <c r="J2425" s="10" t="str">
        <f>IF(Table1_2[[#This Row],[Loan_Status]]="pending","follow-up needed","done")</f>
        <v>follow-up needed</v>
      </c>
      <c r="K24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26" spans="1:11">
      <c r="A2426" s="9" t="s">
        <v>2453</v>
      </c>
      <c r="B2426" s="9" t="s">
        <v>36</v>
      </c>
      <c r="C2426" s="9" t="s">
        <v>14</v>
      </c>
      <c r="D2426">
        <v>147756</v>
      </c>
      <c r="E2426">
        <v>52222</v>
      </c>
      <c r="F2426" s="9" t="s">
        <v>10</v>
      </c>
      <c r="G2426" s="9" t="s">
        <v>11578</v>
      </c>
      <c r="H2426" s="9" t="s">
        <v>31</v>
      </c>
      <c r="I2426" s="9" t="str">
        <f>IF(AND(Table1_2[[#This Row],[Credit_History]]="Poor",Table1_2[[#This Row],[Loan_Amount]]&lt;50000),"HIGH RISK","SAFE")</f>
        <v>SAFE</v>
      </c>
      <c r="J2426" s="10" t="str">
        <f>IF(Table1_2[[#This Row],[Loan_Status]]="pending","follow-up needed","done")</f>
        <v>follow-up needed</v>
      </c>
      <c r="K24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27" spans="1:11">
      <c r="A2427" s="9" t="s">
        <v>2454</v>
      </c>
      <c r="B2427" s="9" t="s">
        <v>19</v>
      </c>
      <c r="C2427" s="9" t="s">
        <v>11579</v>
      </c>
      <c r="D2427">
        <v>83420</v>
      </c>
      <c r="E2427">
        <v>53605</v>
      </c>
      <c r="F2427" s="9" t="s">
        <v>10</v>
      </c>
      <c r="G2427" s="9" t="s">
        <v>16</v>
      </c>
      <c r="H2427" s="9" t="s">
        <v>17</v>
      </c>
      <c r="I2427" s="9" t="str">
        <f>IF(AND(Table1_2[[#This Row],[Credit_History]]="Poor",Table1_2[[#This Row],[Loan_Amount]]&lt;50000),"HIGH RISK","SAFE")</f>
        <v>SAFE</v>
      </c>
      <c r="J2427" s="10" t="str">
        <f>IF(Table1_2[[#This Row],[Loan_Status]]="pending","follow-up needed","done")</f>
        <v>done</v>
      </c>
      <c r="K24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28" spans="1:11">
      <c r="A2428" s="9" t="s">
        <v>2455</v>
      </c>
      <c r="B2428" s="9" t="s">
        <v>36</v>
      </c>
      <c r="C2428" s="9" t="s">
        <v>14</v>
      </c>
      <c r="D2428">
        <v>190549</v>
      </c>
      <c r="E2428">
        <v>44562</v>
      </c>
      <c r="F2428" s="9" t="s">
        <v>15</v>
      </c>
      <c r="G2428" s="9" t="s">
        <v>11578</v>
      </c>
      <c r="H2428" s="9" t="s">
        <v>11</v>
      </c>
      <c r="I2428" s="9" t="str">
        <f>IF(AND(Table1_2[[#This Row],[Credit_History]]="Poor",Table1_2[[#This Row],[Loan_Amount]]&lt;50000),"HIGH RISK","SAFE")</f>
        <v>SAFE</v>
      </c>
      <c r="J2428" s="10" t="str">
        <f>IF(Table1_2[[#This Row],[Loan_Status]]="pending","follow-up needed","done")</f>
        <v>follow-up needed</v>
      </c>
      <c r="K24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29" spans="1:11">
      <c r="A2429" s="9" t="s">
        <v>2456</v>
      </c>
      <c r="B2429" s="9" t="s">
        <v>36</v>
      </c>
      <c r="C2429" s="9" t="s">
        <v>46</v>
      </c>
      <c r="D2429">
        <v>170731</v>
      </c>
      <c r="E2429">
        <v>24552</v>
      </c>
      <c r="F2429" s="9" t="s">
        <v>10</v>
      </c>
      <c r="G2429" s="9" t="s">
        <v>20</v>
      </c>
      <c r="H2429" s="9" t="s">
        <v>17</v>
      </c>
      <c r="I2429" s="9" t="str">
        <f>IF(AND(Table1_2[[#This Row],[Credit_History]]="Poor",Table1_2[[#This Row],[Loan_Amount]]&lt;50000),"HIGH RISK","SAFE")</f>
        <v>HIGH RISK</v>
      </c>
      <c r="J2429" s="10" t="str">
        <f>IF(Table1_2[[#This Row],[Loan_Status]]="pending","follow-up needed","done")</f>
        <v>done</v>
      </c>
      <c r="K24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30" spans="1:11">
      <c r="A2430" s="9" t="s">
        <v>2457</v>
      </c>
      <c r="B2430" s="9" t="s">
        <v>19</v>
      </c>
      <c r="C2430" s="9" t="s">
        <v>9</v>
      </c>
      <c r="D2430">
        <v>119629</v>
      </c>
      <c r="E2430">
        <v>92727</v>
      </c>
      <c r="F2430" s="9" t="s">
        <v>10</v>
      </c>
      <c r="G2430" s="9" t="s">
        <v>24</v>
      </c>
      <c r="H2430" s="9" t="s">
        <v>17</v>
      </c>
      <c r="I2430" s="9" t="str">
        <f>IF(AND(Table1_2[[#This Row],[Credit_History]]="Poor",Table1_2[[#This Row],[Loan_Amount]]&lt;50000),"HIGH RISK","SAFE")</f>
        <v>SAFE</v>
      </c>
      <c r="J2430" s="10" t="str">
        <f>IF(Table1_2[[#This Row],[Loan_Status]]="pending","follow-up needed","done")</f>
        <v>follow-up needed</v>
      </c>
      <c r="K24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31" spans="1:11">
      <c r="A2431" s="9" t="s">
        <v>2458</v>
      </c>
      <c r="B2431" s="9" t="s">
        <v>36</v>
      </c>
      <c r="C2431" s="9" t="s">
        <v>14</v>
      </c>
      <c r="D2431">
        <v>67013</v>
      </c>
      <c r="E2431">
        <v>11741</v>
      </c>
      <c r="F2431" s="9" t="s">
        <v>10</v>
      </c>
      <c r="G2431" s="9" t="s">
        <v>11578</v>
      </c>
      <c r="H2431" s="9" t="s">
        <v>11</v>
      </c>
      <c r="I2431" s="9" t="str">
        <f>IF(AND(Table1_2[[#This Row],[Credit_History]]="Poor",Table1_2[[#This Row],[Loan_Amount]]&lt;50000),"HIGH RISK","SAFE")</f>
        <v>HIGH RISK</v>
      </c>
      <c r="J2431" s="10" t="str">
        <f>IF(Table1_2[[#This Row],[Loan_Status]]="pending","follow-up needed","done")</f>
        <v>follow-up needed</v>
      </c>
      <c r="K24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32" spans="1:11">
      <c r="A2432" s="9" t="s">
        <v>2459</v>
      </c>
      <c r="B2432" s="9" t="s">
        <v>36</v>
      </c>
      <c r="C2432" s="9" t="s">
        <v>46</v>
      </c>
      <c r="D2432">
        <v>100613</v>
      </c>
      <c r="E2432">
        <v>77763</v>
      </c>
      <c r="F2432" s="9" t="s">
        <v>15</v>
      </c>
      <c r="G2432" s="9" t="s">
        <v>24</v>
      </c>
      <c r="H2432" s="9" t="s">
        <v>11</v>
      </c>
      <c r="I2432" s="9" t="str">
        <f>IF(AND(Table1_2[[#This Row],[Credit_History]]="Poor",Table1_2[[#This Row],[Loan_Amount]]&lt;50000),"HIGH RISK","SAFE")</f>
        <v>SAFE</v>
      </c>
      <c r="J2432" s="10" t="str">
        <f>IF(Table1_2[[#This Row],[Loan_Status]]="pending","follow-up needed","done")</f>
        <v>follow-up needed</v>
      </c>
      <c r="K24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33" spans="1:11">
      <c r="A2433" s="9" t="s">
        <v>2460</v>
      </c>
      <c r="B2433" s="9" t="s">
        <v>5032</v>
      </c>
      <c r="C2433" s="9" t="s">
        <v>11579</v>
      </c>
      <c r="D2433">
        <v>143203</v>
      </c>
      <c r="E2433">
        <v>21510</v>
      </c>
      <c r="F2433" s="9" t="s">
        <v>10</v>
      </c>
      <c r="G2433" s="9" t="s">
        <v>24</v>
      </c>
      <c r="H2433" s="9" t="s">
        <v>21</v>
      </c>
      <c r="I2433" s="9" t="str">
        <f>IF(AND(Table1_2[[#This Row],[Credit_History]]="Poor",Table1_2[[#This Row],[Loan_Amount]]&lt;50000),"HIGH RISK","SAFE")</f>
        <v>HIGH RISK</v>
      </c>
      <c r="J2433" s="10" t="str">
        <f>IF(Table1_2[[#This Row],[Loan_Status]]="pending","follow-up needed","done")</f>
        <v>follow-up needed</v>
      </c>
      <c r="K24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34" spans="1:11">
      <c r="A2434" s="9" t="s">
        <v>2461</v>
      </c>
      <c r="B2434" s="9" t="s">
        <v>152</v>
      </c>
      <c r="C2434" s="9" t="s">
        <v>9</v>
      </c>
      <c r="D2434">
        <v>152907</v>
      </c>
      <c r="E2434">
        <v>17055</v>
      </c>
      <c r="F2434" s="9" t="s">
        <v>10</v>
      </c>
      <c r="G2434" s="9" t="s">
        <v>16</v>
      </c>
      <c r="H2434" s="9" t="s">
        <v>21</v>
      </c>
      <c r="I2434" s="9" t="str">
        <f>IF(AND(Table1_2[[#This Row],[Credit_History]]="Poor",Table1_2[[#This Row],[Loan_Amount]]&lt;50000),"HIGH RISK","SAFE")</f>
        <v>HIGH RISK</v>
      </c>
      <c r="J2434" s="10" t="str">
        <f>IF(Table1_2[[#This Row],[Loan_Status]]="pending","follow-up needed","done")</f>
        <v>done</v>
      </c>
      <c r="K24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35" spans="1:11">
      <c r="A2435" s="9" t="s">
        <v>2462</v>
      </c>
      <c r="B2435" s="9" t="s">
        <v>5032</v>
      </c>
      <c r="C2435" s="9" t="s">
        <v>46</v>
      </c>
      <c r="D2435">
        <v>59286</v>
      </c>
      <c r="E2435">
        <v>14724</v>
      </c>
      <c r="F2435" s="9" t="s">
        <v>10</v>
      </c>
      <c r="G2435" s="9" t="s">
        <v>24</v>
      </c>
      <c r="H2435" s="9" t="s">
        <v>21</v>
      </c>
      <c r="I2435" s="9" t="str">
        <f>IF(AND(Table1_2[[#This Row],[Credit_History]]="Poor",Table1_2[[#This Row],[Loan_Amount]]&lt;50000),"HIGH RISK","SAFE")</f>
        <v>HIGH RISK</v>
      </c>
      <c r="J2435" s="10" t="str">
        <f>IF(Table1_2[[#This Row],[Loan_Status]]="pending","follow-up needed","done")</f>
        <v>follow-up needed</v>
      </c>
      <c r="K24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36" spans="1:11">
      <c r="A2436" s="9" t="s">
        <v>2463</v>
      </c>
      <c r="B2436" s="9" t="s">
        <v>36</v>
      </c>
      <c r="C2436" s="9" t="s">
        <v>14</v>
      </c>
      <c r="D2436">
        <v>85310</v>
      </c>
      <c r="E2436">
        <v>55297</v>
      </c>
      <c r="F2436" s="9" t="s">
        <v>15</v>
      </c>
      <c r="G2436" s="9" t="s">
        <v>20</v>
      </c>
      <c r="H2436" s="9" t="s">
        <v>31</v>
      </c>
      <c r="I2436" s="9" t="str">
        <f>IF(AND(Table1_2[[#This Row],[Credit_History]]="Poor",Table1_2[[#This Row],[Loan_Amount]]&lt;50000),"HIGH RISK","SAFE")</f>
        <v>SAFE</v>
      </c>
      <c r="J2436" s="10" t="str">
        <f>IF(Table1_2[[#This Row],[Loan_Status]]="pending","follow-up needed","done")</f>
        <v>done</v>
      </c>
      <c r="K24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37" spans="1:11">
      <c r="A2437" s="9" t="s">
        <v>2464</v>
      </c>
      <c r="B2437" s="9" t="s">
        <v>68</v>
      </c>
      <c r="C2437" s="9" t="s">
        <v>11579</v>
      </c>
      <c r="D2437">
        <v>53562</v>
      </c>
      <c r="E2437">
        <v>90898</v>
      </c>
      <c r="F2437" s="9" t="s">
        <v>10</v>
      </c>
      <c r="G2437" s="9" t="s">
        <v>24</v>
      </c>
      <c r="H2437" s="9" t="s">
        <v>21</v>
      </c>
      <c r="I2437" s="9" t="str">
        <f>IF(AND(Table1_2[[#This Row],[Credit_History]]="Poor",Table1_2[[#This Row],[Loan_Amount]]&lt;50000),"HIGH RISK","SAFE")</f>
        <v>SAFE</v>
      </c>
      <c r="J2437" s="10" t="str">
        <f>IF(Table1_2[[#This Row],[Loan_Status]]="pending","follow-up needed","done")</f>
        <v>follow-up needed</v>
      </c>
      <c r="K24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38" spans="1:11">
      <c r="A2438" s="9" t="s">
        <v>2465</v>
      </c>
      <c r="B2438" s="9" t="s">
        <v>36</v>
      </c>
      <c r="C2438" s="9" t="s">
        <v>9</v>
      </c>
      <c r="D2438">
        <v>125179</v>
      </c>
      <c r="E2438">
        <v>22257</v>
      </c>
      <c r="F2438" s="9" t="s">
        <v>10</v>
      </c>
      <c r="G2438" s="9" t="s">
        <v>20</v>
      </c>
      <c r="H2438" s="9" t="s">
        <v>11</v>
      </c>
      <c r="I2438" s="9" t="str">
        <f>IF(AND(Table1_2[[#This Row],[Credit_History]]="Poor",Table1_2[[#This Row],[Loan_Amount]]&lt;50000),"HIGH RISK","SAFE")</f>
        <v>HIGH RISK</v>
      </c>
      <c r="J2438" s="10" t="str">
        <f>IF(Table1_2[[#This Row],[Loan_Status]]="pending","follow-up needed","done")</f>
        <v>done</v>
      </c>
      <c r="K24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39" spans="1:11">
      <c r="A2439" s="9" t="s">
        <v>2466</v>
      </c>
      <c r="B2439" s="9" t="s">
        <v>36</v>
      </c>
      <c r="C2439" s="9" t="s">
        <v>14</v>
      </c>
      <c r="D2439">
        <v>95981</v>
      </c>
      <c r="E2439">
        <v>89458</v>
      </c>
      <c r="F2439" s="9" t="s">
        <v>10</v>
      </c>
      <c r="G2439" s="9" t="s">
        <v>20</v>
      </c>
      <c r="H2439" s="9" t="s">
        <v>21</v>
      </c>
      <c r="I2439" s="9" t="str">
        <f>IF(AND(Table1_2[[#This Row],[Credit_History]]="Poor",Table1_2[[#This Row],[Loan_Amount]]&lt;50000),"HIGH RISK","SAFE")</f>
        <v>SAFE</v>
      </c>
      <c r="J2439" s="10" t="str">
        <f>IF(Table1_2[[#This Row],[Loan_Status]]="pending","follow-up needed","done")</f>
        <v>done</v>
      </c>
      <c r="K24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40" spans="1:11">
      <c r="A2440" s="9" t="s">
        <v>2467</v>
      </c>
      <c r="B2440" s="9" t="s">
        <v>36</v>
      </c>
      <c r="C2440" s="9" t="s">
        <v>46</v>
      </c>
      <c r="D2440">
        <v>119245</v>
      </c>
      <c r="E2440">
        <v>86588</v>
      </c>
      <c r="F2440" s="9" t="s">
        <v>10</v>
      </c>
      <c r="G2440" s="9" t="s">
        <v>11578</v>
      </c>
      <c r="H2440" s="9" t="s">
        <v>11</v>
      </c>
      <c r="I2440" s="9" t="str">
        <f>IF(AND(Table1_2[[#This Row],[Credit_History]]="Poor",Table1_2[[#This Row],[Loan_Amount]]&lt;50000),"HIGH RISK","SAFE")</f>
        <v>SAFE</v>
      </c>
      <c r="J2440" s="10" t="str">
        <f>IF(Table1_2[[#This Row],[Loan_Status]]="pending","follow-up needed","done")</f>
        <v>follow-up needed</v>
      </c>
      <c r="K24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41" spans="1:11">
      <c r="A2441" s="9" t="s">
        <v>2468</v>
      </c>
      <c r="B2441" s="9" t="s">
        <v>36</v>
      </c>
      <c r="C2441" s="9" t="s">
        <v>46</v>
      </c>
      <c r="D2441">
        <v>66730</v>
      </c>
      <c r="E2441">
        <v>43245</v>
      </c>
      <c r="F2441" s="9" t="s">
        <v>10</v>
      </c>
      <c r="G2441" s="9" t="s">
        <v>11578</v>
      </c>
      <c r="H2441" s="9" t="s">
        <v>21</v>
      </c>
      <c r="I2441" s="9" t="str">
        <f>IF(AND(Table1_2[[#This Row],[Credit_History]]="Poor",Table1_2[[#This Row],[Loan_Amount]]&lt;50000),"HIGH RISK","SAFE")</f>
        <v>HIGH RISK</v>
      </c>
      <c r="J2441" s="10" t="str">
        <f>IF(Table1_2[[#This Row],[Loan_Status]]="pending","follow-up needed","done")</f>
        <v>follow-up needed</v>
      </c>
      <c r="K24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42" spans="1:11">
      <c r="A2442" s="9" t="s">
        <v>2469</v>
      </c>
      <c r="B2442" s="9" t="s">
        <v>5032</v>
      </c>
      <c r="C2442" s="9" t="s">
        <v>9</v>
      </c>
      <c r="D2442">
        <v>13318</v>
      </c>
      <c r="E2442">
        <v>51462</v>
      </c>
      <c r="F2442" s="9" t="s">
        <v>10</v>
      </c>
      <c r="G2442" s="9" t="s">
        <v>16</v>
      </c>
      <c r="H2442" s="9" t="s">
        <v>11</v>
      </c>
      <c r="I2442" s="9" t="str">
        <f>IF(AND(Table1_2[[#This Row],[Credit_History]]="Poor",Table1_2[[#This Row],[Loan_Amount]]&lt;50000),"HIGH RISK","SAFE")</f>
        <v>SAFE</v>
      </c>
      <c r="J2442" s="10" t="str">
        <f>IF(Table1_2[[#This Row],[Loan_Status]]="pending","follow-up needed","done")</f>
        <v>done</v>
      </c>
      <c r="K24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43" spans="1:11">
      <c r="A2443" s="9" t="s">
        <v>2470</v>
      </c>
      <c r="B2443" s="9" t="s">
        <v>5032</v>
      </c>
      <c r="C2443" s="9" t="s">
        <v>11579</v>
      </c>
      <c r="D2443">
        <v>15557</v>
      </c>
      <c r="E2443">
        <v>50644</v>
      </c>
      <c r="F2443" s="9" t="s">
        <v>15</v>
      </c>
      <c r="G2443" s="9" t="s">
        <v>24</v>
      </c>
      <c r="H2443" s="9" t="s">
        <v>17</v>
      </c>
      <c r="I2443" s="9" t="str">
        <f>IF(AND(Table1_2[[#This Row],[Credit_History]]="Poor",Table1_2[[#This Row],[Loan_Amount]]&lt;50000),"HIGH RISK","SAFE")</f>
        <v>SAFE</v>
      </c>
      <c r="J2443" s="10" t="str">
        <f>IF(Table1_2[[#This Row],[Loan_Status]]="pending","follow-up needed","done")</f>
        <v>follow-up needed</v>
      </c>
      <c r="K24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44" spans="1:11">
      <c r="A2444" s="9" t="s">
        <v>2471</v>
      </c>
      <c r="B2444" s="9" t="s">
        <v>5032</v>
      </c>
      <c r="C2444" s="9" t="s">
        <v>46</v>
      </c>
      <c r="D2444">
        <v>79287</v>
      </c>
      <c r="E2444">
        <v>26788</v>
      </c>
      <c r="F2444" s="9" t="s">
        <v>10</v>
      </c>
      <c r="G2444" s="9" t="s">
        <v>16</v>
      </c>
      <c r="H2444" s="9" t="s">
        <v>11</v>
      </c>
      <c r="I2444" s="9" t="str">
        <f>IF(AND(Table1_2[[#This Row],[Credit_History]]="Poor",Table1_2[[#This Row],[Loan_Amount]]&lt;50000),"HIGH RISK","SAFE")</f>
        <v>HIGH RISK</v>
      </c>
      <c r="J2444" s="10" t="str">
        <f>IF(Table1_2[[#This Row],[Loan_Status]]="pending","follow-up needed","done")</f>
        <v>done</v>
      </c>
      <c r="K24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45" spans="1:11">
      <c r="A2445" s="9" t="s">
        <v>2472</v>
      </c>
      <c r="B2445" s="9" t="s">
        <v>5032</v>
      </c>
      <c r="C2445" s="9" t="s">
        <v>9</v>
      </c>
      <c r="D2445">
        <v>53409</v>
      </c>
      <c r="E2445">
        <v>29563</v>
      </c>
      <c r="F2445" s="9" t="s">
        <v>10</v>
      </c>
      <c r="G2445" s="9" t="s">
        <v>20</v>
      </c>
      <c r="H2445" s="9" t="s">
        <v>11</v>
      </c>
      <c r="I2445" s="9" t="str">
        <f>IF(AND(Table1_2[[#This Row],[Credit_History]]="Poor",Table1_2[[#This Row],[Loan_Amount]]&lt;50000),"HIGH RISK","SAFE")</f>
        <v>HIGH RISK</v>
      </c>
      <c r="J2445" s="10" t="str">
        <f>IF(Table1_2[[#This Row],[Loan_Status]]="pending","follow-up needed","done")</f>
        <v>done</v>
      </c>
      <c r="K24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46" spans="1:11">
      <c r="A2446" s="9" t="s">
        <v>2473</v>
      </c>
      <c r="B2446" s="9" t="s">
        <v>19</v>
      </c>
      <c r="C2446" s="9" t="s">
        <v>9</v>
      </c>
      <c r="D2446">
        <v>150436</v>
      </c>
      <c r="E2446">
        <v>45491</v>
      </c>
      <c r="F2446" s="9" t="s">
        <v>15</v>
      </c>
      <c r="G2446" s="9" t="s">
        <v>20</v>
      </c>
      <c r="H2446" s="9" t="s">
        <v>31</v>
      </c>
      <c r="I2446" s="9" t="str">
        <f>IF(AND(Table1_2[[#This Row],[Credit_History]]="Poor",Table1_2[[#This Row],[Loan_Amount]]&lt;50000),"HIGH RISK","SAFE")</f>
        <v>SAFE</v>
      </c>
      <c r="J2446" s="10" t="str">
        <f>IF(Table1_2[[#This Row],[Loan_Status]]="pending","follow-up needed","done")</f>
        <v>done</v>
      </c>
      <c r="K24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47" spans="1:11">
      <c r="A2447" s="9" t="s">
        <v>2474</v>
      </c>
      <c r="B2447" s="9" t="s">
        <v>68</v>
      </c>
      <c r="C2447" s="9" t="s">
        <v>46</v>
      </c>
      <c r="D2447">
        <v>62646</v>
      </c>
      <c r="E2447">
        <v>33280</v>
      </c>
      <c r="F2447" s="9" t="s">
        <v>10</v>
      </c>
      <c r="G2447" s="9" t="s">
        <v>11578</v>
      </c>
      <c r="H2447" s="9" t="s">
        <v>21</v>
      </c>
      <c r="I2447" s="9" t="str">
        <f>IF(AND(Table1_2[[#This Row],[Credit_History]]="Poor",Table1_2[[#This Row],[Loan_Amount]]&lt;50000),"HIGH RISK","SAFE")</f>
        <v>HIGH RISK</v>
      </c>
      <c r="J2447" s="10" t="str">
        <f>IF(Table1_2[[#This Row],[Loan_Status]]="pending","follow-up needed","done")</f>
        <v>follow-up needed</v>
      </c>
      <c r="K24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48" spans="1:11">
      <c r="A2448" s="9" t="s">
        <v>2475</v>
      </c>
      <c r="B2448" s="9" t="s">
        <v>19</v>
      </c>
      <c r="C2448" s="9" t="s">
        <v>46</v>
      </c>
      <c r="D2448">
        <v>133270</v>
      </c>
      <c r="E2448">
        <v>49442</v>
      </c>
      <c r="F2448" s="9" t="s">
        <v>10</v>
      </c>
      <c r="G2448" s="9" t="s">
        <v>16</v>
      </c>
      <c r="H2448" s="9" t="s">
        <v>31</v>
      </c>
      <c r="I2448" s="9" t="str">
        <f>IF(AND(Table1_2[[#This Row],[Credit_History]]="Poor",Table1_2[[#This Row],[Loan_Amount]]&lt;50000),"HIGH RISK","SAFE")</f>
        <v>HIGH RISK</v>
      </c>
      <c r="J2448" s="10" t="str">
        <f>IF(Table1_2[[#This Row],[Loan_Status]]="pending","follow-up needed","done")</f>
        <v>done</v>
      </c>
      <c r="K24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49" spans="1:11">
      <c r="A2449" s="9" t="s">
        <v>2476</v>
      </c>
      <c r="B2449" s="9" t="s">
        <v>19</v>
      </c>
      <c r="C2449" s="9" t="s">
        <v>46</v>
      </c>
      <c r="D2449">
        <v>124678</v>
      </c>
      <c r="E2449">
        <v>17385</v>
      </c>
      <c r="F2449" s="9" t="s">
        <v>15</v>
      </c>
      <c r="G2449" s="9" t="s">
        <v>24</v>
      </c>
      <c r="H2449" s="9" t="s">
        <v>31</v>
      </c>
      <c r="I2449" s="9" t="str">
        <f>IF(AND(Table1_2[[#This Row],[Credit_History]]="Poor",Table1_2[[#This Row],[Loan_Amount]]&lt;50000),"HIGH RISK","SAFE")</f>
        <v>SAFE</v>
      </c>
      <c r="J2449" s="10" t="str">
        <f>IF(Table1_2[[#This Row],[Loan_Status]]="pending","follow-up needed","done")</f>
        <v>follow-up needed</v>
      </c>
      <c r="K24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50" spans="1:11">
      <c r="A2450" s="9" t="s">
        <v>2477</v>
      </c>
      <c r="B2450" s="9" t="s">
        <v>36</v>
      </c>
      <c r="C2450" s="9" t="s">
        <v>11579</v>
      </c>
      <c r="D2450">
        <v>92989</v>
      </c>
      <c r="E2450">
        <v>56608</v>
      </c>
      <c r="F2450" s="9" t="s">
        <v>10</v>
      </c>
      <c r="G2450" s="9" t="s">
        <v>20</v>
      </c>
      <c r="H2450" s="9" t="s">
        <v>11</v>
      </c>
      <c r="I2450" s="9" t="str">
        <f>IF(AND(Table1_2[[#This Row],[Credit_History]]="Poor",Table1_2[[#This Row],[Loan_Amount]]&lt;50000),"HIGH RISK","SAFE")</f>
        <v>SAFE</v>
      </c>
      <c r="J2450" s="10" t="str">
        <f>IF(Table1_2[[#This Row],[Loan_Status]]="pending","follow-up needed","done")</f>
        <v>done</v>
      </c>
      <c r="K24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51" spans="1:11">
      <c r="A2451" s="9" t="s">
        <v>2478</v>
      </c>
      <c r="B2451" s="9" t="s">
        <v>36</v>
      </c>
      <c r="C2451" s="9" t="s">
        <v>14</v>
      </c>
      <c r="D2451">
        <v>192531</v>
      </c>
      <c r="E2451">
        <v>54984</v>
      </c>
      <c r="F2451" s="9" t="s">
        <v>15</v>
      </c>
      <c r="G2451" s="9" t="s">
        <v>20</v>
      </c>
      <c r="H2451" s="9" t="s">
        <v>11</v>
      </c>
      <c r="I2451" s="9" t="str">
        <f>IF(AND(Table1_2[[#This Row],[Credit_History]]="Poor",Table1_2[[#This Row],[Loan_Amount]]&lt;50000),"HIGH RISK","SAFE")</f>
        <v>SAFE</v>
      </c>
      <c r="J2451" s="10" t="str">
        <f>IF(Table1_2[[#This Row],[Loan_Status]]="pending","follow-up needed","done")</f>
        <v>done</v>
      </c>
      <c r="K24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52" spans="1:11">
      <c r="A2452" s="9" t="s">
        <v>2479</v>
      </c>
      <c r="B2452" s="9" t="s">
        <v>19</v>
      </c>
      <c r="C2452" s="9" t="s">
        <v>9</v>
      </c>
      <c r="D2452">
        <v>53671</v>
      </c>
      <c r="E2452">
        <v>84937</v>
      </c>
      <c r="F2452" s="9" t="s">
        <v>10</v>
      </c>
      <c r="G2452" s="9" t="s">
        <v>24</v>
      </c>
      <c r="H2452" s="9" t="s">
        <v>21</v>
      </c>
      <c r="I2452" s="9" t="str">
        <f>IF(AND(Table1_2[[#This Row],[Credit_History]]="Poor",Table1_2[[#This Row],[Loan_Amount]]&lt;50000),"HIGH RISK","SAFE")</f>
        <v>SAFE</v>
      </c>
      <c r="J2452" s="10" t="str">
        <f>IF(Table1_2[[#This Row],[Loan_Status]]="pending","follow-up needed","done")</f>
        <v>follow-up needed</v>
      </c>
      <c r="K24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53" spans="1:11">
      <c r="A2453" s="9" t="s">
        <v>2480</v>
      </c>
      <c r="B2453" s="9" t="s">
        <v>19</v>
      </c>
      <c r="C2453" s="9" t="s">
        <v>9</v>
      </c>
      <c r="D2453">
        <v>178463</v>
      </c>
      <c r="E2453">
        <v>66062</v>
      </c>
      <c r="F2453" s="9" t="s">
        <v>15</v>
      </c>
      <c r="G2453" s="9" t="s">
        <v>16</v>
      </c>
      <c r="H2453" s="9" t="s">
        <v>17</v>
      </c>
      <c r="I2453" s="9" t="str">
        <f>IF(AND(Table1_2[[#This Row],[Credit_History]]="Poor",Table1_2[[#This Row],[Loan_Amount]]&lt;50000),"HIGH RISK","SAFE")</f>
        <v>SAFE</v>
      </c>
      <c r="J2453" s="10" t="str">
        <f>IF(Table1_2[[#This Row],[Loan_Status]]="pending","follow-up needed","done")</f>
        <v>done</v>
      </c>
      <c r="K245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454" spans="1:11">
      <c r="A2454" s="9" t="s">
        <v>2481</v>
      </c>
      <c r="B2454" s="9" t="s">
        <v>36</v>
      </c>
      <c r="C2454" s="9" t="s">
        <v>46</v>
      </c>
      <c r="D2454">
        <v>101606</v>
      </c>
      <c r="E2454">
        <v>45762</v>
      </c>
      <c r="F2454" s="9" t="s">
        <v>10</v>
      </c>
      <c r="G2454" s="9" t="s">
        <v>16</v>
      </c>
      <c r="H2454" s="9" t="s">
        <v>11</v>
      </c>
      <c r="I2454" s="9" t="str">
        <f>IF(AND(Table1_2[[#This Row],[Credit_History]]="Poor",Table1_2[[#This Row],[Loan_Amount]]&lt;50000),"HIGH RISK","SAFE")</f>
        <v>HIGH RISK</v>
      </c>
      <c r="J2454" s="10" t="str">
        <f>IF(Table1_2[[#This Row],[Loan_Status]]="pending","follow-up needed","done")</f>
        <v>done</v>
      </c>
      <c r="K24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55" spans="1:11">
      <c r="A2455" s="9" t="s">
        <v>2482</v>
      </c>
      <c r="B2455" s="9" t="s">
        <v>19</v>
      </c>
      <c r="C2455" s="9" t="s">
        <v>14</v>
      </c>
      <c r="D2455">
        <v>54534</v>
      </c>
      <c r="E2455">
        <v>12346</v>
      </c>
      <c r="F2455" s="9" t="s">
        <v>15</v>
      </c>
      <c r="G2455" s="9" t="s">
        <v>20</v>
      </c>
      <c r="H2455" s="9" t="s">
        <v>17</v>
      </c>
      <c r="I2455" s="9" t="str">
        <f>IF(AND(Table1_2[[#This Row],[Credit_History]]="Poor",Table1_2[[#This Row],[Loan_Amount]]&lt;50000),"HIGH RISK","SAFE")</f>
        <v>SAFE</v>
      </c>
      <c r="J2455" s="10" t="str">
        <f>IF(Table1_2[[#This Row],[Loan_Status]]="pending","follow-up needed","done")</f>
        <v>done</v>
      </c>
      <c r="K24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56" spans="1:11">
      <c r="A2456" s="9" t="s">
        <v>2483</v>
      </c>
      <c r="B2456" s="9" t="s">
        <v>36</v>
      </c>
      <c r="C2456" s="9" t="s">
        <v>9</v>
      </c>
      <c r="D2456">
        <v>125339</v>
      </c>
      <c r="E2456">
        <v>92086</v>
      </c>
      <c r="F2456" s="9" t="s">
        <v>10</v>
      </c>
      <c r="G2456" s="9" t="s">
        <v>11578</v>
      </c>
      <c r="H2456" s="9" t="s">
        <v>31</v>
      </c>
      <c r="I2456" s="9" t="str">
        <f>IF(AND(Table1_2[[#This Row],[Credit_History]]="Poor",Table1_2[[#This Row],[Loan_Amount]]&lt;50000),"HIGH RISK","SAFE")</f>
        <v>SAFE</v>
      </c>
      <c r="J2456" s="10" t="str">
        <f>IF(Table1_2[[#This Row],[Loan_Status]]="pending","follow-up needed","done")</f>
        <v>follow-up needed</v>
      </c>
      <c r="K24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57" spans="1:11">
      <c r="A2457" s="9" t="s">
        <v>2484</v>
      </c>
      <c r="B2457" s="9" t="s">
        <v>19</v>
      </c>
      <c r="C2457" s="9" t="s">
        <v>9</v>
      </c>
      <c r="D2457">
        <v>181631</v>
      </c>
      <c r="E2457">
        <v>7027</v>
      </c>
      <c r="F2457" s="9" t="s">
        <v>10</v>
      </c>
      <c r="G2457" s="9" t="s">
        <v>24</v>
      </c>
      <c r="H2457" s="9" t="s">
        <v>11</v>
      </c>
      <c r="I2457" s="9" t="str">
        <f>IF(AND(Table1_2[[#This Row],[Credit_History]]="Poor",Table1_2[[#This Row],[Loan_Amount]]&lt;50000),"HIGH RISK","SAFE")</f>
        <v>HIGH RISK</v>
      </c>
      <c r="J2457" s="10" t="str">
        <f>IF(Table1_2[[#This Row],[Loan_Status]]="pending","follow-up needed","done")</f>
        <v>follow-up needed</v>
      </c>
      <c r="K24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58" spans="1:11">
      <c r="A2458" s="9" t="s">
        <v>2485</v>
      </c>
      <c r="B2458" s="9" t="s">
        <v>36</v>
      </c>
      <c r="C2458" s="9" t="s">
        <v>14</v>
      </c>
      <c r="D2458">
        <v>57302</v>
      </c>
      <c r="E2458">
        <v>20880</v>
      </c>
      <c r="F2458" s="9" t="s">
        <v>10</v>
      </c>
      <c r="G2458" s="9" t="s">
        <v>24</v>
      </c>
      <c r="H2458" s="9" t="s">
        <v>31</v>
      </c>
      <c r="I2458" s="9" t="str">
        <f>IF(AND(Table1_2[[#This Row],[Credit_History]]="Poor",Table1_2[[#This Row],[Loan_Amount]]&lt;50000),"HIGH RISK","SAFE")</f>
        <v>HIGH RISK</v>
      </c>
      <c r="J2458" s="10" t="str">
        <f>IF(Table1_2[[#This Row],[Loan_Status]]="pending","follow-up needed","done")</f>
        <v>follow-up needed</v>
      </c>
      <c r="K24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59" spans="1:11">
      <c r="A2459" s="9" t="s">
        <v>2486</v>
      </c>
      <c r="B2459" s="9" t="s">
        <v>36</v>
      </c>
      <c r="C2459" s="9" t="s">
        <v>14</v>
      </c>
      <c r="D2459">
        <v>128391</v>
      </c>
      <c r="E2459">
        <v>72746</v>
      </c>
      <c r="F2459" s="9" t="s">
        <v>10</v>
      </c>
      <c r="G2459" s="9" t="s">
        <v>11578</v>
      </c>
      <c r="H2459" s="9" t="s">
        <v>31</v>
      </c>
      <c r="I2459" s="9" t="str">
        <f>IF(AND(Table1_2[[#This Row],[Credit_History]]="Poor",Table1_2[[#This Row],[Loan_Amount]]&lt;50000),"HIGH RISK","SAFE")</f>
        <v>SAFE</v>
      </c>
      <c r="J2459" s="10" t="str">
        <f>IF(Table1_2[[#This Row],[Loan_Status]]="pending","follow-up needed","done")</f>
        <v>follow-up needed</v>
      </c>
      <c r="K24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60" spans="1:11">
      <c r="A2460" s="9" t="s">
        <v>2487</v>
      </c>
      <c r="B2460" s="9" t="s">
        <v>5032</v>
      </c>
      <c r="C2460" s="9" t="s">
        <v>14</v>
      </c>
      <c r="D2460">
        <v>11425</v>
      </c>
      <c r="E2460">
        <v>5025</v>
      </c>
      <c r="F2460" s="9" t="s">
        <v>10</v>
      </c>
      <c r="G2460" s="9" t="s">
        <v>24</v>
      </c>
      <c r="H2460" s="9" t="s">
        <v>11</v>
      </c>
      <c r="I2460" s="9" t="str">
        <f>IF(AND(Table1_2[[#This Row],[Credit_History]]="Poor",Table1_2[[#This Row],[Loan_Amount]]&lt;50000),"HIGH RISK","SAFE")</f>
        <v>HIGH RISK</v>
      </c>
      <c r="J2460" s="10" t="str">
        <f>IF(Table1_2[[#This Row],[Loan_Status]]="pending","follow-up needed","done")</f>
        <v>follow-up needed</v>
      </c>
      <c r="K24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61" spans="1:11">
      <c r="A2461" s="9" t="s">
        <v>2488</v>
      </c>
      <c r="B2461" s="9" t="s">
        <v>36</v>
      </c>
      <c r="C2461" s="9" t="s">
        <v>11579</v>
      </c>
      <c r="D2461">
        <v>118681</v>
      </c>
      <c r="E2461">
        <v>40432</v>
      </c>
      <c r="F2461" s="9" t="s">
        <v>10</v>
      </c>
      <c r="G2461" s="9" t="s">
        <v>20</v>
      </c>
      <c r="H2461" s="9" t="s">
        <v>21</v>
      </c>
      <c r="I2461" s="9" t="str">
        <f>IF(AND(Table1_2[[#This Row],[Credit_History]]="Poor",Table1_2[[#This Row],[Loan_Amount]]&lt;50000),"HIGH RISK","SAFE")</f>
        <v>HIGH RISK</v>
      </c>
      <c r="J2461" s="10" t="str">
        <f>IF(Table1_2[[#This Row],[Loan_Status]]="pending","follow-up needed","done")</f>
        <v>done</v>
      </c>
      <c r="K24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62" spans="1:11">
      <c r="A2462" s="9" t="s">
        <v>2489</v>
      </c>
      <c r="B2462" s="9" t="s">
        <v>5032</v>
      </c>
      <c r="C2462" s="9" t="s">
        <v>14</v>
      </c>
      <c r="D2462">
        <v>19858</v>
      </c>
      <c r="E2462">
        <v>46909</v>
      </c>
      <c r="F2462" s="9" t="s">
        <v>10</v>
      </c>
      <c r="G2462" s="9" t="s">
        <v>24</v>
      </c>
      <c r="H2462" s="9" t="s">
        <v>21</v>
      </c>
      <c r="I2462" s="9" t="str">
        <f>IF(AND(Table1_2[[#This Row],[Credit_History]]="Poor",Table1_2[[#This Row],[Loan_Amount]]&lt;50000),"HIGH RISK","SAFE")</f>
        <v>HIGH RISK</v>
      </c>
      <c r="J2462" s="10" t="str">
        <f>IF(Table1_2[[#This Row],[Loan_Status]]="pending","follow-up needed","done")</f>
        <v>follow-up needed</v>
      </c>
      <c r="K24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63" spans="1:11">
      <c r="A2463" s="9" t="s">
        <v>2490</v>
      </c>
      <c r="B2463" s="9" t="s">
        <v>5032</v>
      </c>
      <c r="C2463" s="9" t="s">
        <v>46</v>
      </c>
      <c r="D2463">
        <v>191275</v>
      </c>
      <c r="E2463">
        <v>27802</v>
      </c>
      <c r="F2463" s="9" t="s">
        <v>10</v>
      </c>
      <c r="G2463" s="9" t="s">
        <v>20</v>
      </c>
      <c r="H2463" s="9" t="s">
        <v>11</v>
      </c>
      <c r="I2463" s="9" t="str">
        <f>IF(AND(Table1_2[[#This Row],[Credit_History]]="Poor",Table1_2[[#This Row],[Loan_Amount]]&lt;50000),"HIGH RISK","SAFE")</f>
        <v>HIGH RISK</v>
      </c>
      <c r="J2463" s="10" t="str">
        <f>IF(Table1_2[[#This Row],[Loan_Status]]="pending","follow-up needed","done")</f>
        <v>done</v>
      </c>
      <c r="K24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64" spans="1:11">
      <c r="A2464" s="9" t="s">
        <v>2491</v>
      </c>
      <c r="B2464" s="9" t="s">
        <v>19</v>
      </c>
      <c r="C2464" s="9" t="s">
        <v>11579</v>
      </c>
      <c r="D2464">
        <v>13453</v>
      </c>
      <c r="E2464">
        <v>25428</v>
      </c>
      <c r="F2464" s="9" t="s">
        <v>15</v>
      </c>
      <c r="G2464" s="9" t="s">
        <v>24</v>
      </c>
      <c r="H2464" s="9" t="s">
        <v>11</v>
      </c>
      <c r="I2464" s="9" t="str">
        <f>IF(AND(Table1_2[[#This Row],[Credit_History]]="Poor",Table1_2[[#This Row],[Loan_Amount]]&lt;50000),"HIGH RISK","SAFE")</f>
        <v>SAFE</v>
      </c>
      <c r="J2464" s="10" t="str">
        <f>IF(Table1_2[[#This Row],[Loan_Status]]="pending","follow-up needed","done")</f>
        <v>follow-up needed</v>
      </c>
      <c r="K24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65" spans="1:11">
      <c r="A2465" s="9" t="s">
        <v>2492</v>
      </c>
      <c r="B2465" s="9" t="s">
        <v>36</v>
      </c>
      <c r="C2465" s="9" t="s">
        <v>46</v>
      </c>
      <c r="D2465">
        <v>187772</v>
      </c>
      <c r="E2465">
        <v>19810</v>
      </c>
      <c r="F2465" s="9" t="s">
        <v>10</v>
      </c>
      <c r="G2465" s="9" t="s">
        <v>16</v>
      </c>
      <c r="H2465" s="9" t="s">
        <v>31</v>
      </c>
      <c r="I2465" s="9" t="str">
        <f>IF(AND(Table1_2[[#This Row],[Credit_History]]="Poor",Table1_2[[#This Row],[Loan_Amount]]&lt;50000),"HIGH RISK","SAFE")</f>
        <v>HIGH RISK</v>
      </c>
      <c r="J2465" s="10" t="str">
        <f>IF(Table1_2[[#This Row],[Loan_Status]]="pending","follow-up needed","done")</f>
        <v>done</v>
      </c>
      <c r="K24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66" spans="1:11">
      <c r="A2466" s="9" t="s">
        <v>2493</v>
      </c>
      <c r="B2466" s="9" t="s">
        <v>36</v>
      </c>
      <c r="C2466" s="9" t="s">
        <v>9</v>
      </c>
      <c r="D2466">
        <v>77988</v>
      </c>
      <c r="E2466">
        <v>28242</v>
      </c>
      <c r="F2466" s="9" t="s">
        <v>10</v>
      </c>
      <c r="G2466" s="9" t="s">
        <v>16</v>
      </c>
      <c r="H2466" s="9" t="s">
        <v>31</v>
      </c>
      <c r="I2466" s="9" t="str">
        <f>IF(AND(Table1_2[[#This Row],[Credit_History]]="Poor",Table1_2[[#This Row],[Loan_Amount]]&lt;50000),"HIGH RISK","SAFE")</f>
        <v>HIGH RISK</v>
      </c>
      <c r="J2466" s="10" t="str">
        <f>IF(Table1_2[[#This Row],[Loan_Status]]="pending","follow-up needed","done")</f>
        <v>done</v>
      </c>
      <c r="K24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67" spans="1:11">
      <c r="A2467" s="9" t="s">
        <v>2494</v>
      </c>
      <c r="B2467" s="9" t="s">
        <v>5032</v>
      </c>
      <c r="C2467" s="9" t="s">
        <v>9</v>
      </c>
      <c r="D2467">
        <v>80240</v>
      </c>
      <c r="E2467">
        <v>89039</v>
      </c>
      <c r="F2467" s="9" t="s">
        <v>10</v>
      </c>
      <c r="G2467" s="9" t="s">
        <v>16</v>
      </c>
      <c r="H2467" s="9" t="s">
        <v>11</v>
      </c>
      <c r="I2467" s="9" t="str">
        <f>IF(AND(Table1_2[[#This Row],[Credit_History]]="Poor",Table1_2[[#This Row],[Loan_Amount]]&lt;50000),"HIGH RISK","SAFE")</f>
        <v>SAFE</v>
      </c>
      <c r="J2467" s="10" t="str">
        <f>IF(Table1_2[[#This Row],[Loan_Status]]="pending","follow-up needed","done")</f>
        <v>done</v>
      </c>
      <c r="K24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68" spans="1:11">
      <c r="A2468" s="9" t="s">
        <v>2495</v>
      </c>
      <c r="B2468" s="9" t="s">
        <v>36</v>
      </c>
      <c r="C2468" s="9" t="s">
        <v>11579</v>
      </c>
      <c r="D2468">
        <v>104156</v>
      </c>
      <c r="E2468">
        <v>83629</v>
      </c>
      <c r="F2468" s="9" t="s">
        <v>10</v>
      </c>
      <c r="G2468" s="9" t="s">
        <v>16</v>
      </c>
      <c r="H2468" s="9" t="s">
        <v>17</v>
      </c>
      <c r="I2468" s="9" t="str">
        <f>IF(AND(Table1_2[[#This Row],[Credit_History]]="Poor",Table1_2[[#This Row],[Loan_Amount]]&lt;50000),"HIGH RISK","SAFE")</f>
        <v>SAFE</v>
      </c>
      <c r="J2468" s="10" t="str">
        <f>IF(Table1_2[[#This Row],[Loan_Status]]="pending","follow-up needed","done")</f>
        <v>done</v>
      </c>
      <c r="K24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69" spans="1:11">
      <c r="A2469" s="9" t="s">
        <v>2496</v>
      </c>
      <c r="B2469" s="9" t="s">
        <v>36</v>
      </c>
      <c r="C2469" s="9" t="s">
        <v>9</v>
      </c>
      <c r="D2469">
        <v>192651</v>
      </c>
      <c r="E2469">
        <v>71312</v>
      </c>
      <c r="F2469" s="9" t="s">
        <v>10</v>
      </c>
      <c r="G2469" s="9" t="s">
        <v>20</v>
      </c>
      <c r="H2469" s="9" t="s">
        <v>11</v>
      </c>
      <c r="I2469" s="9" t="str">
        <f>IF(AND(Table1_2[[#This Row],[Credit_History]]="Poor",Table1_2[[#This Row],[Loan_Amount]]&lt;50000),"HIGH RISK","SAFE")</f>
        <v>SAFE</v>
      </c>
      <c r="J2469" s="10" t="str">
        <f>IF(Table1_2[[#This Row],[Loan_Status]]="pending","follow-up needed","done")</f>
        <v>done</v>
      </c>
      <c r="K24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70" spans="1:11">
      <c r="A2470" s="9" t="s">
        <v>2497</v>
      </c>
      <c r="B2470" s="9" t="s">
        <v>36</v>
      </c>
      <c r="C2470" s="9" t="s">
        <v>14</v>
      </c>
      <c r="D2470">
        <v>24312</v>
      </c>
      <c r="E2470">
        <v>27096</v>
      </c>
      <c r="F2470" s="9" t="s">
        <v>10</v>
      </c>
      <c r="G2470" s="9" t="s">
        <v>24</v>
      </c>
      <c r="H2470" s="9" t="s">
        <v>21</v>
      </c>
      <c r="I2470" s="9" t="str">
        <f>IF(AND(Table1_2[[#This Row],[Credit_History]]="Poor",Table1_2[[#This Row],[Loan_Amount]]&lt;50000),"HIGH RISK","SAFE")</f>
        <v>HIGH RISK</v>
      </c>
      <c r="J2470" s="10" t="str">
        <f>IF(Table1_2[[#This Row],[Loan_Status]]="pending","follow-up needed","done")</f>
        <v>follow-up needed</v>
      </c>
      <c r="K24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71" spans="1:11">
      <c r="A2471" s="9" t="s">
        <v>2498</v>
      </c>
      <c r="B2471" s="9" t="s">
        <v>19</v>
      </c>
      <c r="C2471" s="9" t="s">
        <v>9</v>
      </c>
      <c r="D2471">
        <v>67210</v>
      </c>
      <c r="E2471">
        <v>55293</v>
      </c>
      <c r="F2471" s="9" t="s">
        <v>10</v>
      </c>
      <c r="G2471" s="9" t="s">
        <v>11578</v>
      </c>
      <c r="H2471" s="9" t="s">
        <v>21</v>
      </c>
      <c r="I2471" s="9" t="str">
        <f>IF(AND(Table1_2[[#This Row],[Credit_History]]="Poor",Table1_2[[#This Row],[Loan_Amount]]&lt;50000),"HIGH RISK","SAFE")</f>
        <v>SAFE</v>
      </c>
      <c r="J2471" s="10" t="str">
        <f>IF(Table1_2[[#This Row],[Loan_Status]]="pending","follow-up needed","done")</f>
        <v>follow-up needed</v>
      </c>
      <c r="K24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72" spans="1:11">
      <c r="A2472" s="9" t="s">
        <v>2499</v>
      </c>
      <c r="B2472" s="9" t="s">
        <v>36</v>
      </c>
      <c r="C2472" s="9" t="s">
        <v>9</v>
      </c>
      <c r="D2472">
        <v>189971</v>
      </c>
      <c r="E2472">
        <v>7080</v>
      </c>
      <c r="F2472" s="9" t="s">
        <v>10</v>
      </c>
      <c r="G2472" s="9" t="s">
        <v>20</v>
      </c>
      <c r="H2472" s="9" t="s">
        <v>11</v>
      </c>
      <c r="I2472" s="9" t="str">
        <f>IF(AND(Table1_2[[#This Row],[Credit_History]]="Poor",Table1_2[[#This Row],[Loan_Amount]]&lt;50000),"HIGH RISK","SAFE")</f>
        <v>HIGH RISK</v>
      </c>
      <c r="J2472" s="10" t="str">
        <f>IF(Table1_2[[#This Row],[Loan_Status]]="pending","follow-up needed","done")</f>
        <v>done</v>
      </c>
      <c r="K24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73" spans="1:11">
      <c r="A2473" s="9" t="s">
        <v>2500</v>
      </c>
      <c r="B2473" s="9" t="s">
        <v>36</v>
      </c>
      <c r="C2473" s="9" t="s">
        <v>9</v>
      </c>
      <c r="D2473">
        <v>176639</v>
      </c>
      <c r="E2473">
        <v>23125</v>
      </c>
      <c r="F2473" s="9" t="s">
        <v>15</v>
      </c>
      <c r="G2473" s="9" t="s">
        <v>16</v>
      </c>
      <c r="H2473" s="9" t="s">
        <v>11</v>
      </c>
      <c r="I2473" s="9" t="str">
        <f>IF(AND(Table1_2[[#This Row],[Credit_History]]="Poor",Table1_2[[#This Row],[Loan_Amount]]&lt;50000),"HIGH RISK","SAFE")</f>
        <v>SAFE</v>
      </c>
      <c r="J2473" s="10" t="str">
        <f>IF(Table1_2[[#This Row],[Loan_Status]]="pending","follow-up needed","done")</f>
        <v>done</v>
      </c>
      <c r="K247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474" spans="1:11">
      <c r="A2474" s="9" t="s">
        <v>2501</v>
      </c>
      <c r="B2474" s="9" t="s">
        <v>68</v>
      </c>
      <c r="C2474" s="9" t="s">
        <v>14</v>
      </c>
      <c r="D2474">
        <v>133919</v>
      </c>
      <c r="E2474">
        <v>46212</v>
      </c>
      <c r="F2474" s="9" t="s">
        <v>15</v>
      </c>
      <c r="G2474" s="9" t="s">
        <v>24</v>
      </c>
      <c r="H2474" s="9" t="s">
        <v>31</v>
      </c>
      <c r="I2474" s="9" t="str">
        <f>IF(AND(Table1_2[[#This Row],[Credit_History]]="Poor",Table1_2[[#This Row],[Loan_Amount]]&lt;50000),"HIGH RISK","SAFE")</f>
        <v>SAFE</v>
      </c>
      <c r="J2474" s="10" t="str">
        <f>IF(Table1_2[[#This Row],[Loan_Status]]="pending","follow-up needed","done")</f>
        <v>follow-up needed</v>
      </c>
      <c r="K24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75" spans="1:11">
      <c r="A2475" s="9" t="s">
        <v>2502</v>
      </c>
      <c r="B2475" s="9" t="s">
        <v>36</v>
      </c>
      <c r="C2475" s="9" t="s">
        <v>14</v>
      </c>
      <c r="D2475">
        <v>12847</v>
      </c>
      <c r="E2475">
        <v>83035</v>
      </c>
      <c r="F2475" s="9" t="s">
        <v>10</v>
      </c>
      <c r="G2475" s="9" t="s">
        <v>16</v>
      </c>
      <c r="H2475" s="9" t="s">
        <v>11</v>
      </c>
      <c r="I2475" s="9" t="str">
        <f>IF(AND(Table1_2[[#This Row],[Credit_History]]="Poor",Table1_2[[#This Row],[Loan_Amount]]&lt;50000),"HIGH RISK","SAFE")</f>
        <v>SAFE</v>
      </c>
      <c r="J2475" s="10" t="str">
        <f>IF(Table1_2[[#This Row],[Loan_Status]]="pending","follow-up needed","done")</f>
        <v>done</v>
      </c>
      <c r="K24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76" spans="1:11">
      <c r="A2476" s="9" t="s">
        <v>2503</v>
      </c>
      <c r="B2476" s="9" t="s">
        <v>36</v>
      </c>
      <c r="C2476" s="9" t="s">
        <v>11579</v>
      </c>
      <c r="D2476">
        <v>79062</v>
      </c>
      <c r="E2476">
        <v>6384</v>
      </c>
      <c r="F2476" s="9" t="s">
        <v>10</v>
      </c>
      <c r="G2476" s="9" t="s">
        <v>24</v>
      </c>
      <c r="H2476" s="9" t="s">
        <v>31</v>
      </c>
      <c r="I2476" s="9" t="str">
        <f>IF(AND(Table1_2[[#This Row],[Credit_History]]="Poor",Table1_2[[#This Row],[Loan_Amount]]&lt;50000),"HIGH RISK","SAFE")</f>
        <v>HIGH RISK</v>
      </c>
      <c r="J2476" s="10" t="str">
        <f>IF(Table1_2[[#This Row],[Loan_Status]]="pending","follow-up needed","done")</f>
        <v>follow-up needed</v>
      </c>
      <c r="K24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77" spans="1:11">
      <c r="A2477" s="9" t="s">
        <v>2504</v>
      </c>
      <c r="B2477" s="9" t="s">
        <v>19</v>
      </c>
      <c r="C2477" s="9" t="s">
        <v>14</v>
      </c>
      <c r="D2477">
        <v>73202</v>
      </c>
      <c r="E2477">
        <v>53118</v>
      </c>
      <c r="F2477" s="9" t="s">
        <v>10</v>
      </c>
      <c r="G2477" s="9" t="s">
        <v>16</v>
      </c>
      <c r="H2477" s="9" t="s">
        <v>11</v>
      </c>
      <c r="I2477" s="9" t="str">
        <f>IF(AND(Table1_2[[#This Row],[Credit_History]]="Poor",Table1_2[[#This Row],[Loan_Amount]]&lt;50000),"HIGH RISK","SAFE")</f>
        <v>SAFE</v>
      </c>
      <c r="J2477" s="10" t="str">
        <f>IF(Table1_2[[#This Row],[Loan_Status]]="pending","follow-up needed","done")</f>
        <v>done</v>
      </c>
      <c r="K24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78" spans="1:11">
      <c r="A2478" s="9" t="s">
        <v>2505</v>
      </c>
      <c r="B2478" s="9" t="s">
        <v>5032</v>
      </c>
      <c r="C2478" s="9" t="s">
        <v>14</v>
      </c>
      <c r="D2478">
        <v>154595</v>
      </c>
      <c r="E2478">
        <v>35595</v>
      </c>
      <c r="F2478" s="9" t="s">
        <v>10</v>
      </c>
      <c r="G2478" s="9" t="s">
        <v>16</v>
      </c>
      <c r="H2478" s="9" t="s">
        <v>21</v>
      </c>
      <c r="I2478" s="9" t="str">
        <f>IF(AND(Table1_2[[#This Row],[Credit_History]]="Poor",Table1_2[[#This Row],[Loan_Amount]]&lt;50000),"HIGH RISK","SAFE")</f>
        <v>HIGH RISK</v>
      </c>
      <c r="J2478" s="10" t="str">
        <f>IF(Table1_2[[#This Row],[Loan_Status]]="pending","follow-up needed","done")</f>
        <v>done</v>
      </c>
      <c r="K24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79" spans="1:11">
      <c r="A2479" s="9" t="s">
        <v>2506</v>
      </c>
      <c r="B2479" s="9" t="s">
        <v>36</v>
      </c>
      <c r="C2479" s="9" t="s">
        <v>14</v>
      </c>
      <c r="D2479">
        <v>178469</v>
      </c>
      <c r="E2479">
        <v>11385</v>
      </c>
      <c r="F2479" s="9" t="s">
        <v>10</v>
      </c>
      <c r="G2479" s="9" t="s">
        <v>20</v>
      </c>
      <c r="H2479" s="9" t="s">
        <v>11</v>
      </c>
      <c r="I2479" s="9" t="str">
        <f>IF(AND(Table1_2[[#This Row],[Credit_History]]="Poor",Table1_2[[#This Row],[Loan_Amount]]&lt;50000),"HIGH RISK","SAFE")</f>
        <v>HIGH RISK</v>
      </c>
      <c r="J2479" s="10" t="str">
        <f>IF(Table1_2[[#This Row],[Loan_Status]]="pending","follow-up needed","done")</f>
        <v>done</v>
      </c>
      <c r="K24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80" spans="1:11">
      <c r="A2480" s="9" t="s">
        <v>2507</v>
      </c>
      <c r="B2480" s="9" t="s">
        <v>19</v>
      </c>
      <c r="C2480" s="9" t="s">
        <v>9</v>
      </c>
      <c r="D2480">
        <v>90913</v>
      </c>
      <c r="E2480">
        <v>40626</v>
      </c>
      <c r="F2480" s="9" t="s">
        <v>10</v>
      </c>
      <c r="G2480" s="9" t="s">
        <v>16</v>
      </c>
      <c r="H2480" s="9" t="s">
        <v>31</v>
      </c>
      <c r="I2480" s="9" t="str">
        <f>IF(AND(Table1_2[[#This Row],[Credit_History]]="Poor",Table1_2[[#This Row],[Loan_Amount]]&lt;50000),"HIGH RISK","SAFE")</f>
        <v>HIGH RISK</v>
      </c>
      <c r="J2480" s="10" t="str">
        <f>IF(Table1_2[[#This Row],[Loan_Status]]="pending","follow-up needed","done")</f>
        <v>done</v>
      </c>
      <c r="K24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81" spans="1:11">
      <c r="A2481" s="9" t="s">
        <v>2508</v>
      </c>
      <c r="B2481" s="9" t="s">
        <v>36</v>
      </c>
      <c r="C2481" s="9" t="s">
        <v>14</v>
      </c>
      <c r="D2481">
        <v>161400</v>
      </c>
      <c r="E2481">
        <v>49883</v>
      </c>
      <c r="F2481" s="9" t="s">
        <v>15</v>
      </c>
      <c r="G2481" s="9" t="s">
        <v>24</v>
      </c>
      <c r="H2481" s="9" t="s">
        <v>31</v>
      </c>
      <c r="I2481" s="9" t="str">
        <f>IF(AND(Table1_2[[#This Row],[Credit_History]]="Poor",Table1_2[[#This Row],[Loan_Amount]]&lt;50000),"HIGH RISK","SAFE")</f>
        <v>SAFE</v>
      </c>
      <c r="J2481" s="10" t="str">
        <f>IF(Table1_2[[#This Row],[Loan_Status]]="pending","follow-up needed","done")</f>
        <v>follow-up needed</v>
      </c>
      <c r="K24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82" spans="1:11">
      <c r="A2482" s="9" t="s">
        <v>2509</v>
      </c>
      <c r="B2482" s="9" t="s">
        <v>5032</v>
      </c>
      <c r="C2482" s="9" t="s">
        <v>14</v>
      </c>
      <c r="D2482">
        <v>18753</v>
      </c>
      <c r="E2482">
        <v>56534</v>
      </c>
      <c r="F2482" s="9" t="s">
        <v>10</v>
      </c>
      <c r="G2482" s="9" t="s">
        <v>20</v>
      </c>
      <c r="H2482" s="9" t="s">
        <v>11</v>
      </c>
      <c r="I2482" s="9" t="str">
        <f>IF(AND(Table1_2[[#This Row],[Credit_History]]="Poor",Table1_2[[#This Row],[Loan_Amount]]&lt;50000),"HIGH RISK","SAFE")</f>
        <v>SAFE</v>
      </c>
      <c r="J2482" s="10" t="str">
        <f>IF(Table1_2[[#This Row],[Loan_Status]]="pending","follow-up needed","done")</f>
        <v>done</v>
      </c>
      <c r="K24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83" spans="1:11">
      <c r="A2483" s="9" t="s">
        <v>2510</v>
      </c>
      <c r="B2483" s="9" t="s">
        <v>5032</v>
      </c>
      <c r="C2483" s="9" t="s">
        <v>11579</v>
      </c>
      <c r="D2483">
        <v>113722</v>
      </c>
      <c r="E2483">
        <v>84550</v>
      </c>
      <c r="F2483" s="9" t="s">
        <v>10</v>
      </c>
      <c r="G2483" s="9" t="s">
        <v>24</v>
      </c>
      <c r="H2483" s="9" t="s">
        <v>11</v>
      </c>
      <c r="I2483" s="9" t="str">
        <f>IF(AND(Table1_2[[#This Row],[Credit_History]]="Poor",Table1_2[[#This Row],[Loan_Amount]]&lt;50000),"HIGH RISK","SAFE")</f>
        <v>SAFE</v>
      </c>
      <c r="J2483" s="10" t="str">
        <f>IF(Table1_2[[#This Row],[Loan_Status]]="pending","follow-up needed","done")</f>
        <v>follow-up needed</v>
      </c>
      <c r="K24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84" spans="1:11">
      <c r="A2484" s="9" t="s">
        <v>2511</v>
      </c>
      <c r="B2484" s="9" t="s">
        <v>5032</v>
      </c>
      <c r="C2484" s="9" t="s">
        <v>9</v>
      </c>
      <c r="D2484">
        <v>80169</v>
      </c>
      <c r="E2484">
        <v>42218</v>
      </c>
      <c r="F2484" s="9" t="s">
        <v>10</v>
      </c>
      <c r="G2484" s="9" t="s">
        <v>24</v>
      </c>
      <c r="H2484" s="9" t="s">
        <v>17</v>
      </c>
      <c r="I2484" s="9" t="str">
        <f>IF(AND(Table1_2[[#This Row],[Credit_History]]="Poor",Table1_2[[#This Row],[Loan_Amount]]&lt;50000),"HIGH RISK","SAFE")</f>
        <v>HIGH RISK</v>
      </c>
      <c r="J2484" s="10" t="str">
        <f>IF(Table1_2[[#This Row],[Loan_Status]]="pending","follow-up needed","done")</f>
        <v>follow-up needed</v>
      </c>
      <c r="K24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85" spans="1:11">
      <c r="A2485" s="9" t="s">
        <v>2512</v>
      </c>
      <c r="B2485" s="9" t="s">
        <v>19</v>
      </c>
      <c r="C2485" s="9" t="s">
        <v>11579</v>
      </c>
      <c r="D2485">
        <v>41825</v>
      </c>
      <c r="E2485">
        <v>95253</v>
      </c>
      <c r="F2485" s="9" t="s">
        <v>10</v>
      </c>
      <c r="G2485" s="9" t="s">
        <v>20</v>
      </c>
      <c r="H2485" s="9" t="s">
        <v>11</v>
      </c>
      <c r="I2485" s="9" t="str">
        <f>IF(AND(Table1_2[[#This Row],[Credit_History]]="Poor",Table1_2[[#This Row],[Loan_Amount]]&lt;50000),"HIGH RISK","SAFE")</f>
        <v>SAFE</v>
      </c>
      <c r="J2485" s="10" t="str">
        <f>IF(Table1_2[[#This Row],[Loan_Status]]="pending","follow-up needed","done")</f>
        <v>done</v>
      </c>
      <c r="K24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86" spans="1:11">
      <c r="A2486" s="9" t="s">
        <v>2513</v>
      </c>
      <c r="B2486" s="9" t="s">
        <v>36</v>
      </c>
      <c r="C2486" s="9" t="s">
        <v>9</v>
      </c>
      <c r="D2486">
        <v>132943</v>
      </c>
      <c r="E2486">
        <v>18198</v>
      </c>
      <c r="F2486" s="9" t="s">
        <v>10</v>
      </c>
      <c r="G2486" s="9" t="s">
        <v>16</v>
      </c>
      <c r="H2486" s="9" t="s">
        <v>11</v>
      </c>
      <c r="I2486" s="9" t="str">
        <f>IF(AND(Table1_2[[#This Row],[Credit_History]]="Poor",Table1_2[[#This Row],[Loan_Amount]]&lt;50000),"HIGH RISK","SAFE")</f>
        <v>HIGH RISK</v>
      </c>
      <c r="J2486" s="10" t="str">
        <f>IF(Table1_2[[#This Row],[Loan_Status]]="pending","follow-up needed","done")</f>
        <v>done</v>
      </c>
      <c r="K24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87" spans="1:11">
      <c r="A2487" s="9" t="s">
        <v>2514</v>
      </c>
      <c r="B2487" s="9" t="s">
        <v>36</v>
      </c>
      <c r="C2487" s="9" t="s">
        <v>11579</v>
      </c>
      <c r="D2487">
        <v>119053</v>
      </c>
      <c r="E2487">
        <v>30865</v>
      </c>
      <c r="F2487" s="9" t="s">
        <v>15</v>
      </c>
      <c r="G2487" s="9" t="s">
        <v>20</v>
      </c>
      <c r="H2487" s="9" t="s">
        <v>11</v>
      </c>
      <c r="I2487" s="9" t="str">
        <f>IF(AND(Table1_2[[#This Row],[Credit_History]]="Poor",Table1_2[[#This Row],[Loan_Amount]]&lt;50000),"HIGH RISK","SAFE")</f>
        <v>SAFE</v>
      </c>
      <c r="J2487" s="10" t="str">
        <f>IF(Table1_2[[#This Row],[Loan_Status]]="pending","follow-up needed","done")</f>
        <v>done</v>
      </c>
      <c r="K24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88" spans="1:11">
      <c r="A2488" s="9" t="s">
        <v>2515</v>
      </c>
      <c r="B2488" s="9" t="s">
        <v>5032</v>
      </c>
      <c r="C2488" s="9" t="s">
        <v>46</v>
      </c>
      <c r="D2488">
        <v>174463</v>
      </c>
      <c r="E2488">
        <v>97322</v>
      </c>
      <c r="F2488" s="9" t="s">
        <v>10</v>
      </c>
      <c r="G2488" s="9" t="s">
        <v>11578</v>
      </c>
      <c r="H2488" s="9" t="s">
        <v>11</v>
      </c>
      <c r="I2488" s="9" t="str">
        <f>IF(AND(Table1_2[[#This Row],[Credit_History]]="Poor",Table1_2[[#This Row],[Loan_Amount]]&lt;50000),"HIGH RISK","SAFE")</f>
        <v>SAFE</v>
      </c>
      <c r="J2488" s="10" t="str">
        <f>IF(Table1_2[[#This Row],[Loan_Status]]="pending","follow-up needed","done")</f>
        <v>follow-up needed</v>
      </c>
      <c r="K24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89" spans="1:11">
      <c r="A2489" s="9" t="s">
        <v>2516</v>
      </c>
      <c r="B2489" s="9" t="s">
        <v>19</v>
      </c>
      <c r="C2489" s="9" t="s">
        <v>9</v>
      </c>
      <c r="D2489">
        <v>62830</v>
      </c>
      <c r="E2489">
        <v>85263</v>
      </c>
      <c r="F2489" s="9" t="s">
        <v>15</v>
      </c>
      <c r="G2489" s="9" t="s">
        <v>16</v>
      </c>
      <c r="H2489" s="9" t="s">
        <v>17</v>
      </c>
      <c r="I2489" s="9" t="str">
        <f>IF(AND(Table1_2[[#This Row],[Credit_History]]="Poor",Table1_2[[#This Row],[Loan_Amount]]&lt;50000),"HIGH RISK","SAFE")</f>
        <v>SAFE</v>
      </c>
      <c r="J2489" s="10" t="str">
        <f>IF(Table1_2[[#This Row],[Loan_Status]]="pending","follow-up needed","done")</f>
        <v>done</v>
      </c>
      <c r="K24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90" spans="1:11">
      <c r="A2490" s="9" t="s">
        <v>2517</v>
      </c>
      <c r="B2490" s="9" t="s">
        <v>19</v>
      </c>
      <c r="C2490" s="9" t="s">
        <v>14</v>
      </c>
      <c r="D2490">
        <v>191665</v>
      </c>
      <c r="E2490">
        <v>13144</v>
      </c>
      <c r="F2490" s="9" t="s">
        <v>10</v>
      </c>
      <c r="G2490" s="9" t="s">
        <v>11578</v>
      </c>
      <c r="H2490" s="9" t="s">
        <v>21</v>
      </c>
      <c r="I2490" s="9" t="str">
        <f>IF(AND(Table1_2[[#This Row],[Credit_History]]="Poor",Table1_2[[#This Row],[Loan_Amount]]&lt;50000),"HIGH RISK","SAFE")</f>
        <v>HIGH RISK</v>
      </c>
      <c r="J2490" s="10" t="str">
        <f>IF(Table1_2[[#This Row],[Loan_Status]]="pending","follow-up needed","done")</f>
        <v>follow-up needed</v>
      </c>
      <c r="K24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91" spans="1:11">
      <c r="A2491" s="9" t="s">
        <v>2518</v>
      </c>
      <c r="B2491" s="9" t="s">
        <v>36</v>
      </c>
      <c r="C2491" s="9" t="s">
        <v>11579</v>
      </c>
      <c r="D2491">
        <v>199154</v>
      </c>
      <c r="E2491">
        <v>99444</v>
      </c>
      <c r="F2491" s="9" t="s">
        <v>15</v>
      </c>
      <c r="G2491" s="9" t="s">
        <v>11578</v>
      </c>
      <c r="H2491" s="9" t="s">
        <v>11</v>
      </c>
      <c r="I2491" s="9" t="str">
        <f>IF(AND(Table1_2[[#This Row],[Credit_History]]="Poor",Table1_2[[#This Row],[Loan_Amount]]&lt;50000),"HIGH RISK","SAFE")</f>
        <v>SAFE</v>
      </c>
      <c r="J2491" s="10" t="str">
        <f>IF(Table1_2[[#This Row],[Loan_Status]]="pending","follow-up needed","done")</f>
        <v>follow-up needed</v>
      </c>
      <c r="K24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92" spans="1:11">
      <c r="A2492" s="9" t="s">
        <v>2519</v>
      </c>
      <c r="B2492" s="9" t="s">
        <v>36</v>
      </c>
      <c r="C2492" s="9" t="s">
        <v>14</v>
      </c>
      <c r="D2492">
        <v>132383</v>
      </c>
      <c r="E2492">
        <v>47419</v>
      </c>
      <c r="F2492" s="9" t="s">
        <v>10</v>
      </c>
      <c r="G2492" s="9" t="s">
        <v>11578</v>
      </c>
      <c r="H2492" s="9" t="s">
        <v>11</v>
      </c>
      <c r="I2492" s="9" t="str">
        <f>IF(AND(Table1_2[[#This Row],[Credit_History]]="Poor",Table1_2[[#This Row],[Loan_Amount]]&lt;50000),"HIGH RISK","SAFE")</f>
        <v>HIGH RISK</v>
      </c>
      <c r="J2492" s="10" t="str">
        <f>IF(Table1_2[[#This Row],[Loan_Status]]="pending","follow-up needed","done")</f>
        <v>follow-up needed</v>
      </c>
      <c r="K24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93" spans="1:11">
      <c r="A2493" s="9" t="s">
        <v>2520</v>
      </c>
      <c r="B2493" s="9" t="s">
        <v>5032</v>
      </c>
      <c r="C2493" s="9" t="s">
        <v>14</v>
      </c>
      <c r="D2493">
        <v>36645</v>
      </c>
      <c r="E2493">
        <v>75986</v>
      </c>
      <c r="F2493" s="9" t="s">
        <v>10</v>
      </c>
      <c r="G2493" s="9" t="s">
        <v>16</v>
      </c>
      <c r="H2493" s="9" t="s">
        <v>21</v>
      </c>
      <c r="I2493" s="9" t="str">
        <f>IF(AND(Table1_2[[#This Row],[Credit_History]]="Poor",Table1_2[[#This Row],[Loan_Amount]]&lt;50000),"HIGH RISK","SAFE")</f>
        <v>SAFE</v>
      </c>
      <c r="J2493" s="10" t="str">
        <f>IF(Table1_2[[#This Row],[Loan_Status]]="pending","follow-up needed","done")</f>
        <v>done</v>
      </c>
      <c r="K24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94" spans="1:11">
      <c r="A2494" s="9" t="s">
        <v>2521</v>
      </c>
      <c r="B2494" s="9" t="s">
        <v>19</v>
      </c>
      <c r="C2494" s="9" t="s">
        <v>14</v>
      </c>
      <c r="D2494">
        <v>119442</v>
      </c>
      <c r="E2494">
        <v>23240</v>
      </c>
      <c r="F2494" s="9" t="s">
        <v>10</v>
      </c>
      <c r="G2494" s="9" t="s">
        <v>11578</v>
      </c>
      <c r="H2494" s="9" t="s">
        <v>11</v>
      </c>
      <c r="I2494" s="9" t="str">
        <f>IF(AND(Table1_2[[#This Row],[Credit_History]]="Poor",Table1_2[[#This Row],[Loan_Amount]]&lt;50000),"HIGH RISK","SAFE")</f>
        <v>HIGH RISK</v>
      </c>
      <c r="J2494" s="10" t="str">
        <f>IF(Table1_2[[#This Row],[Loan_Status]]="pending","follow-up needed","done")</f>
        <v>follow-up needed</v>
      </c>
      <c r="K24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95" spans="1:11">
      <c r="A2495" s="9" t="s">
        <v>2522</v>
      </c>
      <c r="B2495" s="9" t="s">
        <v>5032</v>
      </c>
      <c r="C2495" s="9" t="s">
        <v>9</v>
      </c>
      <c r="D2495">
        <v>154078</v>
      </c>
      <c r="E2495">
        <v>15208</v>
      </c>
      <c r="F2495" s="9" t="s">
        <v>10</v>
      </c>
      <c r="G2495" s="9" t="s">
        <v>16</v>
      </c>
      <c r="H2495" s="9" t="s">
        <v>31</v>
      </c>
      <c r="I2495" s="9" t="str">
        <f>IF(AND(Table1_2[[#This Row],[Credit_History]]="Poor",Table1_2[[#This Row],[Loan_Amount]]&lt;50000),"HIGH RISK","SAFE")</f>
        <v>HIGH RISK</v>
      </c>
      <c r="J2495" s="10" t="str">
        <f>IF(Table1_2[[#This Row],[Loan_Status]]="pending","follow-up needed","done")</f>
        <v>done</v>
      </c>
      <c r="K24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96" spans="1:11">
      <c r="A2496" s="9" t="s">
        <v>2523</v>
      </c>
      <c r="B2496" s="9" t="s">
        <v>5032</v>
      </c>
      <c r="C2496" s="9" t="s">
        <v>14</v>
      </c>
      <c r="D2496">
        <v>47537</v>
      </c>
      <c r="E2496">
        <v>52431</v>
      </c>
      <c r="F2496" s="9" t="s">
        <v>15</v>
      </c>
      <c r="G2496" s="9" t="s">
        <v>11578</v>
      </c>
      <c r="H2496" s="9" t="s">
        <v>11</v>
      </c>
      <c r="I2496" s="9" t="str">
        <f>IF(AND(Table1_2[[#This Row],[Credit_History]]="Poor",Table1_2[[#This Row],[Loan_Amount]]&lt;50000),"HIGH RISK","SAFE")</f>
        <v>SAFE</v>
      </c>
      <c r="J2496" s="10" t="str">
        <f>IF(Table1_2[[#This Row],[Loan_Status]]="pending","follow-up needed","done")</f>
        <v>follow-up needed</v>
      </c>
      <c r="K24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97" spans="1:11">
      <c r="A2497" s="9" t="s">
        <v>2524</v>
      </c>
      <c r="B2497" s="9" t="s">
        <v>36</v>
      </c>
      <c r="C2497" s="9" t="s">
        <v>9</v>
      </c>
      <c r="D2497">
        <v>186506</v>
      </c>
      <c r="E2497">
        <v>33792</v>
      </c>
      <c r="F2497" s="9" t="s">
        <v>10</v>
      </c>
      <c r="G2497" s="9" t="s">
        <v>20</v>
      </c>
      <c r="H2497" s="9" t="s">
        <v>17</v>
      </c>
      <c r="I2497" s="9" t="str">
        <f>IF(AND(Table1_2[[#This Row],[Credit_History]]="Poor",Table1_2[[#This Row],[Loan_Amount]]&lt;50000),"HIGH RISK","SAFE")</f>
        <v>HIGH RISK</v>
      </c>
      <c r="J2497" s="10" t="str">
        <f>IF(Table1_2[[#This Row],[Loan_Status]]="pending","follow-up needed","done")</f>
        <v>done</v>
      </c>
      <c r="K24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98" spans="1:11">
      <c r="A2498" s="9" t="s">
        <v>2525</v>
      </c>
      <c r="B2498" s="9" t="s">
        <v>19</v>
      </c>
      <c r="C2498" s="9" t="s">
        <v>11579</v>
      </c>
      <c r="D2498">
        <v>11381</v>
      </c>
      <c r="E2498">
        <v>74985</v>
      </c>
      <c r="F2498" s="9" t="s">
        <v>10</v>
      </c>
      <c r="G2498" s="9" t="s">
        <v>20</v>
      </c>
      <c r="H2498" s="9" t="s">
        <v>21</v>
      </c>
      <c r="I2498" s="9" t="str">
        <f>IF(AND(Table1_2[[#This Row],[Credit_History]]="Poor",Table1_2[[#This Row],[Loan_Amount]]&lt;50000),"HIGH RISK","SAFE")</f>
        <v>SAFE</v>
      </c>
      <c r="J2498" s="10" t="str">
        <f>IF(Table1_2[[#This Row],[Loan_Status]]="pending","follow-up needed","done")</f>
        <v>done</v>
      </c>
      <c r="K24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499" spans="1:11">
      <c r="A2499" s="9" t="s">
        <v>2526</v>
      </c>
      <c r="B2499" s="9" t="s">
        <v>19</v>
      </c>
      <c r="C2499" s="9" t="s">
        <v>9</v>
      </c>
      <c r="D2499">
        <v>179006</v>
      </c>
      <c r="E2499">
        <v>75875</v>
      </c>
      <c r="F2499" s="9" t="s">
        <v>10</v>
      </c>
      <c r="G2499" s="9" t="s">
        <v>24</v>
      </c>
      <c r="H2499" s="9" t="s">
        <v>11</v>
      </c>
      <c r="I2499" s="9" t="str">
        <f>IF(AND(Table1_2[[#This Row],[Credit_History]]="Poor",Table1_2[[#This Row],[Loan_Amount]]&lt;50000),"HIGH RISK","SAFE")</f>
        <v>SAFE</v>
      </c>
      <c r="J2499" s="10" t="str">
        <f>IF(Table1_2[[#This Row],[Loan_Status]]="pending","follow-up needed","done")</f>
        <v>follow-up needed</v>
      </c>
      <c r="K24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00" spans="1:11">
      <c r="A2500" s="9" t="s">
        <v>2527</v>
      </c>
      <c r="B2500" s="9" t="s">
        <v>5032</v>
      </c>
      <c r="C2500" s="9" t="s">
        <v>9</v>
      </c>
      <c r="D2500">
        <v>95866</v>
      </c>
      <c r="E2500">
        <v>97715</v>
      </c>
      <c r="F2500" s="9" t="s">
        <v>10</v>
      </c>
      <c r="G2500" s="9" t="s">
        <v>16</v>
      </c>
      <c r="H2500" s="9" t="s">
        <v>11</v>
      </c>
      <c r="I2500" s="9" t="str">
        <f>IF(AND(Table1_2[[#This Row],[Credit_History]]="Poor",Table1_2[[#This Row],[Loan_Amount]]&lt;50000),"HIGH RISK","SAFE")</f>
        <v>SAFE</v>
      </c>
      <c r="J2500" s="10" t="str">
        <f>IF(Table1_2[[#This Row],[Loan_Status]]="pending","follow-up needed","done")</f>
        <v>done</v>
      </c>
      <c r="K25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01" spans="1:11">
      <c r="A2501" s="9" t="s">
        <v>2528</v>
      </c>
      <c r="B2501" s="9" t="s">
        <v>36</v>
      </c>
      <c r="C2501" s="9" t="s">
        <v>11579</v>
      </c>
      <c r="D2501">
        <v>199745</v>
      </c>
      <c r="E2501">
        <v>56375</v>
      </c>
      <c r="F2501" s="9" t="s">
        <v>10</v>
      </c>
      <c r="G2501" s="9" t="s">
        <v>16</v>
      </c>
      <c r="H2501" s="9" t="s">
        <v>31</v>
      </c>
      <c r="I2501" s="9" t="str">
        <f>IF(AND(Table1_2[[#This Row],[Credit_History]]="Poor",Table1_2[[#This Row],[Loan_Amount]]&lt;50000),"HIGH RISK","SAFE")</f>
        <v>SAFE</v>
      </c>
      <c r="J2501" s="10" t="str">
        <f>IF(Table1_2[[#This Row],[Loan_Status]]="pending","follow-up needed","done")</f>
        <v>done</v>
      </c>
      <c r="K25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02" spans="1:11">
      <c r="A2502" s="9" t="s">
        <v>2529</v>
      </c>
      <c r="B2502" s="9" t="s">
        <v>36</v>
      </c>
      <c r="C2502" s="9" t="s">
        <v>14</v>
      </c>
      <c r="D2502">
        <v>65022</v>
      </c>
      <c r="E2502">
        <v>15360</v>
      </c>
      <c r="F2502" s="9" t="s">
        <v>10</v>
      </c>
      <c r="G2502" s="9" t="s">
        <v>11578</v>
      </c>
      <c r="H2502" s="9" t="s">
        <v>21</v>
      </c>
      <c r="I2502" s="9" t="str">
        <f>IF(AND(Table1_2[[#This Row],[Credit_History]]="Poor",Table1_2[[#This Row],[Loan_Amount]]&lt;50000),"HIGH RISK","SAFE")</f>
        <v>HIGH RISK</v>
      </c>
      <c r="J2502" s="10" t="str">
        <f>IF(Table1_2[[#This Row],[Loan_Status]]="pending","follow-up needed","done")</f>
        <v>follow-up needed</v>
      </c>
      <c r="K25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03" spans="1:11">
      <c r="A2503" s="9" t="s">
        <v>2530</v>
      </c>
      <c r="B2503" s="9" t="s">
        <v>19</v>
      </c>
      <c r="C2503" s="9" t="s">
        <v>11579</v>
      </c>
      <c r="D2503">
        <v>117842</v>
      </c>
      <c r="E2503">
        <v>90199</v>
      </c>
      <c r="F2503" s="9" t="s">
        <v>10</v>
      </c>
      <c r="G2503" s="9" t="s">
        <v>11578</v>
      </c>
      <c r="H2503" s="9" t="s">
        <v>17</v>
      </c>
      <c r="I2503" s="9" t="str">
        <f>IF(AND(Table1_2[[#This Row],[Credit_History]]="Poor",Table1_2[[#This Row],[Loan_Amount]]&lt;50000),"HIGH RISK","SAFE")</f>
        <v>SAFE</v>
      </c>
      <c r="J2503" s="10" t="str">
        <f>IF(Table1_2[[#This Row],[Loan_Status]]="pending","follow-up needed","done")</f>
        <v>follow-up needed</v>
      </c>
      <c r="K25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04" spans="1:11">
      <c r="A2504" s="9" t="s">
        <v>2531</v>
      </c>
      <c r="B2504" s="9" t="s">
        <v>19</v>
      </c>
      <c r="C2504" s="9" t="s">
        <v>9</v>
      </c>
      <c r="D2504">
        <v>128377</v>
      </c>
      <c r="E2504">
        <v>49347</v>
      </c>
      <c r="F2504" s="9" t="s">
        <v>10</v>
      </c>
      <c r="G2504" s="9" t="s">
        <v>20</v>
      </c>
      <c r="H2504" s="9" t="s">
        <v>11</v>
      </c>
      <c r="I2504" s="9" t="str">
        <f>IF(AND(Table1_2[[#This Row],[Credit_History]]="Poor",Table1_2[[#This Row],[Loan_Amount]]&lt;50000),"HIGH RISK","SAFE")</f>
        <v>HIGH RISK</v>
      </c>
      <c r="J2504" s="10" t="str">
        <f>IF(Table1_2[[#This Row],[Loan_Status]]="pending","follow-up needed","done")</f>
        <v>done</v>
      </c>
      <c r="K25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05" spans="1:11">
      <c r="A2505" s="9" t="s">
        <v>2532</v>
      </c>
      <c r="B2505" s="9" t="s">
        <v>19</v>
      </c>
      <c r="C2505" s="9" t="s">
        <v>14</v>
      </c>
      <c r="D2505">
        <v>153928</v>
      </c>
      <c r="E2505">
        <v>67367</v>
      </c>
      <c r="F2505" s="9" t="s">
        <v>15</v>
      </c>
      <c r="G2505" s="9" t="s">
        <v>24</v>
      </c>
      <c r="H2505" s="9" t="s">
        <v>31</v>
      </c>
      <c r="I2505" s="9" t="str">
        <f>IF(AND(Table1_2[[#This Row],[Credit_History]]="Poor",Table1_2[[#This Row],[Loan_Amount]]&lt;50000),"HIGH RISK","SAFE")</f>
        <v>SAFE</v>
      </c>
      <c r="J2505" s="10" t="str">
        <f>IF(Table1_2[[#This Row],[Loan_Status]]="pending","follow-up needed","done")</f>
        <v>follow-up needed</v>
      </c>
      <c r="K25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06" spans="1:11">
      <c r="A2506" s="9" t="s">
        <v>2533</v>
      </c>
      <c r="B2506" s="9" t="s">
        <v>36</v>
      </c>
      <c r="C2506" s="9" t="s">
        <v>46</v>
      </c>
      <c r="D2506">
        <v>61285</v>
      </c>
      <c r="E2506">
        <v>46822</v>
      </c>
      <c r="F2506" s="9" t="s">
        <v>10</v>
      </c>
      <c r="G2506" s="9" t="s">
        <v>16</v>
      </c>
      <c r="H2506" s="9" t="s">
        <v>17</v>
      </c>
      <c r="I2506" s="9" t="str">
        <f>IF(AND(Table1_2[[#This Row],[Credit_History]]="Poor",Table1_2[[#This Row],[Loan_Amount]]&lt;50000),"HIGH RISK","SAFE")</f>
        <v>HIGH RISK</v>
      </c>
      <c r="J2506" s="10" t="str">
        <f>IF(Table1_2[[#This Row],[Loan_Status]]="pending","follow-up needed","done")</f>
        <v>done</v>
      </c>
      <c r="K25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07" spans="1:11">
      <c r="A2507" s="9" t="s">
        <v>2534</v>
      </c>
      <c r="B2507" s="9" t="s">
        <v>19</v>
      </c>
      <c r="C2507" s="9" t="s">
        <v>11579</v>
      </c>
      <c r="D2507">
        <v>35021</v>
      </c>
      <c r="E2507">
        <v>88412</v>
      </c>
      <c r="F2507" s="9" t="s">
        <v>15</v>
      </c>
      <c r="G2507" s="9" t="s">
        <v>24</v>
      </c>
      <c r="H2507" s="9" t="s">
        <v>31</v>
      </c>
      <c r="I2507" s="9" t="str">
        <f>IF(AND(Table1_2[[#This Row],[Credit_History]]="Poor",Table1_2[[#This Row],[Loan_Amount]]&lt;50000),"HIGH RISK","SAFE")</f>
        <v>SAFE</v>
      </c>
      <c r="J2507" s="10" t="str">
        <f>IF(Table1_2[[#This Row],[Loan_Status]]="pending","follow-up needed","done")</f>
        <v>follow-up needed</v>
      </c>
      <c r="K25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08" spans="1:11">
      <c r="A2508" s="9" t="s">
        <v>2535</v>
      </c>
      <c r="B2508" s="9" t="s">
        <v>19</v>
      </c>
      <c r="C2508" s="9" t="s">
        <v>46</v>
      </c>
      <c r="D2508">
        <v>190400</v>
      </c>
      <c r="E2508">
        <v>59415</v>
      </c>
      <c r="F2508" s="9" t="s">
        <v>10</v>
      </c>
      <c r="G2508" s="9" t="s">
        <v>24</v>
      </c>
      <c r="H2508" s="9" t="s">
        <v>17</v>
      </c>
      <c r="I2508" s="9" t="str">
        <f>IF(AND(Table1_2[[#This Row],[Credit_History]]="Poor",Table1_2[[#This Row],[Loan_Amount]]&lt;50000),"HIGH RISK","SAFE")</f>
        <v>SAFE</v>
      </c>
      <c r="J2508" s="10" t="str">
        <f>IF(Table1_2[[#This Row],[Loan_Status]]="pending","follow-up needed","done")</f>
        <v>follow-up needed</v>
      </c>
      <c r="K25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09" spans="1:11">
      <c r="A2509" s="9" t="s">
        <v>2536</v>
      </c>
      <c r="B2509" s="9" t="s">
        <v>152</v>
      </c>
      <c r="C2509" s="9" t="s">
        <v>14</v>
      </c>
      <c r="D2509">
        <v>138705</v>
      </c>
      <c r="E2509">
        <v>82756</v>
      </c>
      <c r="F2509" s="9" t="s">
        <v>10</v>
      </c>
      <c r="G2509" s="9" t="s">
        <v>20</v>
      </c>
      <c r="H2509" s="9" t="s">
        <v>11</v>
      </c>
      <c r="I2509" s="9" t="str">
        <f>IF(AND(Table1_2[[#This Row],[Credit_History]]="Poor",Table1_2[[#This Row],[Loan_Amount]]&lt;50000),"HIGH RISK","SAFE")</f>
        <v>SAFE</v>
      </c>
      <c r="J2509" s="10" t="str">
        <f>IF(Table1_2[[#This Row],[Loan_Status]]="pending","follow-up needed","done")</f>
        <v>done</v>
      </c>
      <c r="K25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10" spans="1:11">
      <c r="A2510" s="9" t="s">
        <v>2537</v>
      </c>
      <c r="B2510" s="9" t="s">
        <v>19</v>
      </c>
      <c r="C2510" s="9" t="s">
        <v>14</v>
      </c>
      <c r="D2510">
        <v>131845</v>
      </c>
      <c r="E2510">
        <v>75905</v>
      </c>
      <c r="F2510" s="9" t="s">
        <v>10</v>
      </c>
      <c r="G2510" s="9" t="s">
        <v>24</v>
      </c>
      <c r="H2510" s="9" t="s">
        <v>21</v>
      </c>
      <c r="I2510" s="9" t="str">
        <f>IF(AND(Table1_2[[#This Row],[Credit_History]]="Poor",Table1_2[[#This Row],[Loan_Amount]]&lt;50000),"HIGH RISK","SAFE")</f>
        <v>SAFE</v>
      </c>
      <c r="J2510" s="10" t="str">
        <f>IF(Table1_2[[#This Row],[Loan_Status]]="pending","follow-up needed","done")</f>
        <v>follow-up needed</v>
      </c>
      <c r="K25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11" spans="1:11">
      <c r="A2511" s="9" t="s">
        <v>2538</v>
      </c>
      <c r="B2511" s="9" t="s">
        <v>19</v>
      </c>
      <c r="C2511" s="9" t="s">
        <v>14</v>
      </c>
      <c r="D2511">
        <v>88967</v>
      </c>
      <c r="E2511">
        <v>31281</v>
      </c>
      <c r="F2511" s="9" t="s">
        <v>10</v>
      </c>
      <c r="G2511" s="9" t="s">
        <v>20</v>
      </c>
      <c r="H2511" s="9" t="s">
        <v>21</v>
      </c>
      <c r="I2511" s="9" t="str">
        <f>IF(AND(Table1_2[[#This Row],[Credit_History]]="Poor",Table1_2[[#This Row],[Loan_Amount]]&lt;50000),"HIGH RISK","SAFE")</f>
        <v>HIGH RISK</v>
      </c>
      <c r="J2511" s="10" t="str">
        <f>IF(Table1_2[[#This Row],[Loan_Status]]="pending","follow-up needed","done")</f>
        <v>done</v>
      </c>
      <c r="K25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12" spans="1:11">
      <c r="A2512" s="9" t="s">
        <v>2539</v>
      </c>
      <c r="B2512" s="9" t="s">
        <v>120</v>
      </c>
      <c r="C2512" s="9" t="s">
        <v>14</v>
      </c>
      <c r="D2512">
        <v>73168</v>
      </c>
      <c r="E2512">
        <v>36235</v>
      </c>
      <c r="F2512" s="9" t="s">
        <v>10</v>
      </c>
      <c r="G2512" s="9" t="s">
        <v>16</v>
      </c>
      <c r="H2512" s="9" t="s">
        <v>17</v>
      </c>
      <c r="I2512" s="9" t="str">
        <f>IF(AND(Table1_2[[#This Row],[Credit_History]]="Poor",Table1_2[[#This Row],[Loan_Amount]]&lt;50000),"HIGH RISK","SAFE")</f>
        <v>HIGH RISK</v>
      </c>
      <c r="J2512" s="10" t="str">
        <f>IF(Table1_2[[#This Row],[Loan_Status]]="pending","follow-up needed","done")</f>
        <v>done</v>
      </c>
      <c r="K25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13" spans="1:11">
      <c r="A2513" s="9" t="s">
        <v>2540</v>
      </c>
      <c r="B2513" s="9" t="s">
        <v>19</v>
      </c>
      <c r="C2513" s="9" t="s">
        <v>14</v>
      </c>
      <c r="D2513">
        <v>131663</v>
      </c>
      <c r="E2513">
        <v>53712</v>
      </c>
      <c r="F2513" s="9" t="s">
        <v>15</v>
      </c>
      <c r="G2513" s="9" t="s">
        <v>11578</v>
      </c>
      <c r="H2513" s="9" t="s">
        <v>11</v>
      </c>
      <c r="I2513" s="9" t="str">
        <f>IF(AND(Table1_2[[#This Row],[Credit_History]]="Poor",Table1_2[[#This Row],[Loan_Amount]]&lt;50000),"HIGH RISK","SAFE")</f>
        <v>SAFE</v>
      </c>
      <c r="J2513" s="10" t="str">
        <f>IF(Table1_2[[#This Row],[Loan_Status]]="pending","follow-up needed","done")</f>
        <v>follow-up needed</v>
      </c>
      <c r="K25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14" spans="1:11">
      <c r="A2514" s="9" t="s">
        <v>2541</v>
      </c>
      <c r="B2514" s="9" t="s">
        <v>36</v>
      </c>
      <c r="C2514" s="9" t="s">
        <v>9</v>
      </c>
      <c r="D2514">
        <v>193941</v>
      </c>
      <c r="E2514">
        <v>8606</v>
      </c>
      <c r="F2514" s="9" t="s">
        <v>10</v>
      </c>
      <c r="G2514" s="9" t="s">
        <v>24</v>
      </c>
      <c r="H2514" s="9" t="s">
        <v>17</v>
      </c>
      <c r="I2514" s="9" t="str">
        <f>IF(AND(Table1_2[[#This Row],[Credit_History]]="Poor",Table1_2[[#This Row],[Loan_Amount]]&lt;50000),"HIGH RISK","SAFE")</f>
        <v>HIGH RISK</v>
      </c>
      <c r="J2514" s="10" t="str">
        <f>IF(Table1_2[[#This Row],[Loan_Status]]="pending","follow-up needed","done")</f>
        <v>follow-up needed</v>
      </c>
      <c r="K25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15" spans="1:11">
      <c r="A2515" s="9" t="s">
        <v>2542</v>
      </c>
      <c r="B2515" s="9" t="s">
        <v>36</v>
      </c>
      <c r="C2515" s="9" t="s">
        <v>9</v>
      </c>
      <c r="D2515">
        <v>107633</v>
      </c>
      <c r="E2515">
        <v>55992</v>
      </c>
      <c r="F2515" s="9" t="s">
        <v>10</v>
      </c>
      <c r="G2515" s="9" t="s">
        <v>11578</v>
      </c>
      <c r="H2515" s="9" t="s">
        <v>11</v>
      </c>
      <c r="I2515" s="9" t="str">
        <f>IF(AND(Table1_2[[#This Row],[Credit_History]]="Poor",Table1_2[[#This Row],[Loan_Amount]]&lt;50000),"HIGH RISK","SAFE")</f>
        <v>SAFE</v>
      </c>
      <c r="J2515" s="10" t="str">
        <f>IF(Table1_2[[#This Row],[Loan_Status]]="pending","follow-up needed","done")</f>
        <v>follow-up needed</v>
      </c>
      <c r="K25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16" spans="1:11">
      <c r="A2516" s="9" t="s">
        <v>2543</v>
      </c>
      <c r="B2516" s="9" t="s">
        <v>5032</v>
      </c>
      <c r="C2516" s="9" t="s">
        <v>9</v>
      </c>
      <c r="D2516">
        <v>22818</v>
      </c>
      <c r="E2516">
        <v>30594</v>
      </c>
      <c r="F2516" s="9" t="s">
        <v>10</v>
      </c>
      <c r="G2516" s="9" t="s">
        <v>16</v>
      </c>
      <c r="H2516" s="9" t="s">
        <v>11</v>
      </c>
      <c r="I2516" s="9" t="str">
        <f>IF(AND(Table1_2[[#This Row],[Credit_History]]="Poor",Table1_2[[#This Row],[Loan_Amount]]&lt;50000),"HIGH RISK","SAFE")</f>
        <v>HIGH RISK</v>
      </c>
      <c r="J2516" s="10" t="str">
        <f>IF(Table1_2[[#This Row],[Loan_Status]]="pending","follow-up needed","done")</f>
        <v>done</v>
      </c>
      <c r="K25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17" spans="1:11">
      <c r="A2517" s="9" t="s">
        <v>2544</v>
      </c>
      <c r="B2517" s="9" t="s">
        <v>36</v>
      </c>
      <c r="C2517" s="9" t="s">
        <v>9</v>
      </c>
      <c r="D2517">
        <v>139235</v>
      </c>
      <c r="E2517">
        <v>39987</v>
      </c>
      <c r="F2517" s="9" t="s">
        <v>15</v>
      </c>
      <c r="G2517" s="9" t="s">
        <v>11578</v>
      </c>
      <c r="H2517" s="9" t="s">
        <v>11</v>
      </c>
      <c r="I2517" s="9" t="str">
        <f>IF(AND(Table1_2[[#This Row],[Credit_History]]="Poor",Table1_2[[#This Row],[Loan_Amount]]&lt;50000),"HIGH RISK","SAFE")</f>
        <v>SAFE</v>
      </c>
      <c r="J2517" s="10" t="str">
        <f>IF(Table1_2[[#This Row],[Loan_Status]]="pending","follow-up needed","done")</f>
        <v>follow-up needed</v>
      </c>
      <c r="K25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18" spans="1:11">
      <c r="A2518" s="9" t="s">
        <v>2545</v>
      </c>
      <c r="B2518" s="9" t="s">
        <v>5032</v>
      </c>
      <c r="C2518" s="9" t="s">
        <v>46</v>
      </c>
      <c r="D2518">
        <v>131103</v>
      </c>
      <c r="E2518">
        <v>19339</v>
      </c>
      <c r="F2518" s="9" t="s">
        <v>10</v>
      </c>
      <c r="G2518" s="9" t="s">
        <v>20</v>
      </c>
      <c r="H2518" s="9" t="s">
        <v>21</v>
      </c>
      <c r="I2518" s="9" t="str">
        <f>IF(AND(Table1_2[[#This Row],[Credit_History]]="Poor",Table1_2[[#This Row],[Loan_Amount]]&lt;50000),"HIGH RISK","SAFE")</f>
        <v>HIGH RISK</v>
      </c>
      <c r="J2518" s="10" t="str">
        <f>IF(Table1_2[[#This Row],[Loan_Status]]="pending","follow-up needed","done")</f>
        <v>done</v>
      </c>
      <c r="K25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19" spans="1:11">
      <c r="A2519" s="9" t="s">
        <v>2546</v>
      </c>
      <c r="B2519" s="9" t="s">
        <v>36</v>
      </c>
      <c r="C2519" s="9" t="s">
        <v>9</v>
      </c>
      <c r="D2519">
        <v>90084</v>
      </c>
      <c r="E2519">
        <v>6448</v>
      </c>
      <c r="F2519" s="9" t="s">
        <v>10</v>
      </c>
      <c r="G2519" s="9" t="s">
        <v>24</v>
      </c>
      <c r="H2519" s="9" t="s">
        <v>17</v>
      </c>
      <c r="I2519" s="9" t="str">
        <f>IF(AND(Table1_2[[#This Row],[Credit_History]]="Poor",Table1_2[[#This Row],[Loan_Amount]]&lt;50000),"HIGH RISK","SAFE")</f>
        <v>HIGH RISK</v>
      </c>
      <c r="J2519" s="10" t="str">
        <f>IF(Table1_2[[#This Row],[Loan_Status]]="pending","follow-up needed","done")</f>
        <v>follow-up needed</v>
      </c>
      <c r="K25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20" spans="1:11">
      <c r="A2520" s="9" t="s">
        <v>2547</v>
      </c>
      <c r="B2520" s="9" t="s">
        <v>19</v>
      </c>
      <c r="C2520" s="9" t="s">
        <v>14</v>
      </c>
      <c r="D2520">
        <v>143460</v>
      </c>
      <c r="E2520">
        <v>33602</v>
      </c>
      <c r="F2520" s="9" t="s">
        <v>10</v>
      </c>
      <c r="G2520" s="9" t="s">
        <v>24</v>
      </c>
      <c r="H2520" s="9" t="s">
        <v>11</v>
      </c>
      <c r="I2520" s="9" t="str">
        <f>IF(AND(Table1_2[[#This Row],[Credit_History]]="Poor",Table1_2[[#This Row],[Loan_Amount]]&lt;50000),"HIGH RISK","SAFE")</f>
        <v>HIGH RISK</v>
      </c>
      <c r="J2520" s="10" t="str">
        <f>IF(Table1_2[[#This Row],[Loan_Status]]="pending","follow-up needed","done")</f>
        <v>follow-up needed</v>
      </c>
      <c r="K25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21" spans="1:11">
      <c r="A2521" s="9" t="s">
        <v>2548</v>
      </c>
      <c r="B2521" s="9" t="s">
        <v>36</v>
      </c>
      <c r="C2521" s="9" t="s">
        <v>9</v>
      </c>
      <c r="D2521">
        <v>176669</v>
      </c>
      <c r="E2521">
        <v>62014</v>
      </c>
      <c r="F2521" s="9" t="s">
        <v>15</v>
      </c>
      <c r="G2521" s="9" t="s">
        <v>16</v>
      </c>
      <c r="H2521" s="9" t="s">
        <v>11</v>
      </c>
      <c r="I2521" s="9" t="str">
        <f>IF(AND(Table1_2[[#This Row],[Credit_History]]="Poor",Table1_2[[#This Row],[Loan_Amount]]&lt;50000),"HIGH RISK","SAFE")</f>
        <v>SAFE</v>
      </c>
      <c r="J2521" s="10" t="str">
        <f>IF(Table1_2[[#This Row],[Loan_Status]]="pending","follow-up needed","done")</f>
        <v>done</v>
      </c>
      <c r="K252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522" spans="1:11">
      <c r="A2522" s="9" t="s">
        <v>2549</v>
      </c>
      <c r="B2522" s="9" t="s">
        <v>5032</v>
      </c>
      <c r="C2522" s="9" t="s">
        <v>9</v>
      </c>
      <c r="D2522">
        <v>22758</v>
      </c>
      <c r="E2522">
        <v>19150</v>
      </c>
      <c r="F2522" s="9" t="s">
        <v>10</v>
      </c>
      <c r="G2522" s="9" t="s">
        <v>11578</v>
      </c>
      <c r="H2522" s="9" t="s">
        <v>31</v>
      </c>
      <c r="I2522" s="9" t="str">
        <f>IF(AND(Table1_2[[#This Row],[Credit_History]]="Poor",Table1_2[[#This Row],[Loan_Amount]]&lt;50000),"HIGH RISK","SAFE")</f>
        <v>HIGH RISK</v>
      </c>
      <c r="J2522" s="10" t="str">
        <f>IF(Table1_2[[#This Row],[Loan_Status]]="pending","follow-up needed","done")</f>
        <v>follow-up needed</v>
      </c>
      <c r="K25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23" spans="1:11">
      <c r="A2523" s="9" t="s">
        <v>2550</v>
      </c>
      <c r="B2523" s="9" t="s">
        <v>19</v>
      </c>
      <c r="C2523" s="9" t="s">
        <v>11579</v>
      </c>
      <c r="D2523">
        <v>31130</v>
      </c>
      <c r="E2523">
        <v>14285</v>
      </c>
      <c r="F2523" s="9" t="s">
        <v>10</v>
      </c>
      <c r="G2523" s="9" t="s">
        <v>16</v>
      </c>
      <c r="H2523" s="9" t="s">
        <v>11</v>
      </c>
      <c r="I2523" s="9" t="str">
        <f>IF(AND(Table1_2[[#This Row],[Credit_History]]="Poor",Table1_2[[#This Row],[Loan_Amount]]&lt;50000),"HIGH RISK","SAFE")</f>
        <v>HIGH RISK</v>
      </c>
      <c r="J2523" s="10" t="str">
        <f>IF(Table1_2[[#This Row],[Loan_Status]]="pending","follow-up needed","done")</f>
        <v>done</v>
      </c>
      <c r="K25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24" spans="1:11">
      <c r="A2524" s="9" t="s">
        <v>2551</v>
      </c>
      <c r="B2524" s="9" t="s">
        <v>5032</v>
      </c>
      <c r="C2524" s="9" t="s">
        <v>9</v>
      </c>
      <c r="D2524">
        <v>46622</v>
      </c>
      <c r="E2524">
        <v>62114</v>
      </c>
      <c r="F2524" s="9" t="s">
        <v>15</v>
      </c>
      <c r="G2524" s="9" t="s">
        <v>16</v>
      </c>
      <c r="H2524" s="9" t="s">
        <v>11</v>
      </c>
      <c r="I2524" s="9" t="str">
        <f>IF(AND(Table1_2[[#This Row],[Credit_History]]="Poor",Table1_2[[#This Row],[Loan_Amount]]&lt;50000),"HIGH RISK","SAFE")</f>
        <v>SAFE</v>
      </c>
      <c r="J2524" s="10" t="str">
        <f>IF(Table1_2[[#This Row],[Loan_Status]]="pending","follow-up needed","done")</f>
        <v>done</v>
      </c>
      <c r="K25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25" spans="1:11">
      <c r="A2525" s="9" t="s">
        <v>2552</v>
      </c>
      <c r="B2525" s="9" t="s">
        <v>36</v>
      </c>
      <c r="C2525" s="9" t="s">
        <v>14</v>
      </c>
      <c r="D2525">
        <v>189278</v>
      </c>
      <c r="E2525">
        <v>85259</v>
      </c>
      <c r="F2525" s="9" t="s">
        <v>10</v>
      </c>
      <c r="G2525" s="9" t="s">
        <v>24</v>
      </c>
      <c r="H2525" s="9" t="s">
        <v>31</v>
      </c>
      <c r="I2525" s="9" t="str">
        <f>IF(AND(Table1_2[[#This Row],[Credit_History]]="Poor",Table1_2[[#This Row],[Loan_Amount]]&lt;50000),"HIGH RISK","SAFE")</f>
        <v>SAFE</v>
      </c>
      <c r="J2525" s="10" t="str">
        <f>IF(Table1_2[[#This Row],[Loan_Status]]="pending","follow-up needed","done")</f>
        <v>follow-up needed</v>
      </c>
      <c r="K25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26" spans="1:11">
      <c r="A2526" s="9" t="s">
        <v>2553</v>
      </c>
      <c r="B2526" s="9" t="s">
        <v>36</v>
      </c>
      <c r="C2526" s="9" t="s">
        <v>14</v>
      </c>
      <c r="D2526">
        <v>40872</v>
      </c>
      <c r="E2526">
        <v>88441</v>
      </c>
      <c r="F2526" s="9" t="s">
        <v>15</v>
      </c>
      <c r="G2526" s="9" t="s">
        <v>11578</v>
      </c>
      <c r="H2526" s="9" t="s">
        <v>11</v>
      </c>
      <c r="I2526" s="9" t="str">
        <f>IF(AND(Table1_2[[#This Row],[Credit_History]]="Poor",Table1_2[[#This Row],[Loan_Amount]]&lt;50000),"HIGH RISK","SAFE")</f>
        <v>SAFE</v>
      </c>
      <c r="J2526" s="10" t="str">
        <f>IF(Table1_2[[#This Row],[Loan_Status]]="pending","follow-up needed","done")</f>
        <v>follow-up needed</v>
      </c>
      <c r="K25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27" spans="1:11">
      <c r="A2527" s="9" t="s">
        <v>2554</v>
      </c>
      <c r="B2527" s="9" t="s">
        <v>36</v>
      </c>
      <c r="C2527" s="9" t="s">
        <v>46</v>
      </c>
      <c r="D2527">
        <v>77199</v>
      </c>
      <c r="E2527">
        <v>69450</v>
      </c>
      <c r="F2527" s="9" t="s">
        <v>15</v>
      </c>
      <c r="G2527" s="9" t="s">
        <v>20</v>
      </c>
      <c r="H2527" s="9" t="s">
        <v>21</v>
      </c>
      <c r="I2527" s="9" t="str">
        <f>IF(AND(Table1_2[[#This Row],[Credit_History]]="Poor",Table1_2[[#This Row],[Loan_Amount]]&lt;50000),"HIGH RISK","SAFE")</f>
        <v>SAFE</v>
      </c>
      <c r="J2527" s="10" t="str">
        <f>IF(Table1_2[[#This Row],[Loan_Status]]="pending","follow-up needed","done")</f>
        <v>done</v>
      </c>
      <c r="K25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28" spans="1:11">
      <c r="A2528" s="9" t="s">
        <v>2555</v>
      </c>
      <c r="B2528" s="9" t="s">
        <v>19</v>
      </c>
      <c r="C2528" s="9" t="s">
        <v>14</v>
      </c>
      <c r="D2528">
        <v>51128</v>
      </c>
      <c r="E2528">
        <v>93907</v>
      </c>
      <c r="F2528" s="9" t="s">
        <v>10</v>
      </c>
      <c r="G2528" s="9" t="s">
        <v>16</v>
      </c>
      <c r="H2528" s="9" t="s">
        <v>11</v>
      </c>
      <c r="I2528" s="9" t="str">
        <f>IF(AND(Table1_2[[#This Row],[Credit_History]]="Poor",Table1_2[[#This Row],[Loan_Amount]]&lt;50000),"HIGH RISK","SAFE")</f>
        <v>SAFE</v>
      </c>
      <c r="J2528" s="10" t="str">
        <f>IF(Table1_2[[#This Row],[Loan_Status]]="pending","follow-up needed","done")</f>
        <v>done</v>
      </c>
      <c r="K25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29" spans="1:11">
      <c r="A2529" s="9" t="s">
        <v>2556</v>
      </c>
      <c r="B2529" s="9" t="s">
        <v>36</v>
      </c>
      <c r="C2529" s="9" t="s">
        <v>9</v>
      </c>
      <c r="D2529">
        <v>198490</v>
      </c>
      <c r="E2529">
        <v>90477</v>
      </c>
      <c r="F2529" s="9" t="s">
        <v>10</v>
      </c>
      <c r="G2529" s="9" t="s">
        <v>16</v>
      </c>
      <c r="H2529" s="9" t="s">
        <v>11</v>
      </c>
      <c r="I2529" s="9" t="str">
        <f>IF(AND(Table1_2[[#This Row],[Credit_History]]="Poor",Table1_2[[#This Row],[Loan_Amount]]&lt;50000),"HIGH RISK","SAFE")</f>
        <v>SAFE</v>
      </c>
      <c r="J2529" s="10" t="str">
        <f>IF(Table1_2[[#This Row],[Loan_Status]]="pending","follow-up needed","done")</f>
        <v>done</v>
      </c>
      <c r="K25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30" spans="1:11">
      <c r="A2530" s="9" t="s">
        <v>2557</v>
      </c>
      <c r="B2530" s="9" t="s">
        <v>36</v>
      </c>
      <c r="C2530" s="9" t="s">
        <v>9</v>
      </c>
      <c r="D2530">
        <v>141538</v>
      </c>
      <c r="E2530">
        <v>76247</v>
      </c>
      <c r="F2530" s="9" t="s">
        <v>10</v>
      </c>
      <c r="G2530" s="9" t="s">
        <v>16</v>
      </c>
      <c r="H2530" s="9" t="s">
        <v>17</v>
      </c>
      <c r="I2530" s="9" t="str">
        <f>IF(AND(Table1_2[[#This Row],[Credit_History]]="Poor",Table1_2[[#This Row],[Loan_Amount]]&lt;50000),"HIGH RISK","SAFE")</f>
        <v>SAFE</v>
      </c>
      <c r="J2530" s="10" t="str">
        <f>IF(Table1_2[[#This Row],[Loan_Status]]="pending","follow-up needed","done")</f>
        <v>done</v>
      </c>
      <c r="K25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31" spans="1:11">
      <c r="A2531" s="9" t="s">
        <v>2558</v>
      </c>
      <c r="B2531" s="9" t="s">
        <v>36</v>
      </c>
      <c r="C2531" s="9" t="s">
        <v>14</v>
      </c>
      <c r="D2531">
        <v>72651</v>
      </c>
      <c r="E2531">
        <v>21536</v>
      </c>
      <c r="F2531" s="9" t="s">
        <v>10</v>
      </c>
      <c r="G2531" s="9" t="s">
        <v>11578</v>
      </c>
      <c r="H2531" s="9" t="s">
        <v>31</v>
      </c>
      <c r="I2531" s="9" t="str">
        <f>IF(AND(Table1_2[[#This Row],[Credit_History]]="Poor",Table1_2[[#This Row],[Loan_Amount]]&lt;50000),"HIGH RISK","SAFE")</f>
        <v>HIGH RISK</v>
      </c>
      <c r="J2531" s="10" t="str">
        <f>IF(Table1_2[[#This Row],[Loan_Status]]="pending","follow-up needed","done")</f>
        <v>follow-up needed</v>
      </c>
      <c r="K25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32" spans="1:11">
      <c r="A2532" s="9" t="s">
        <v>2559</v>
      </c>
      <c r="B2532" s="9" t="s">
        <v>19</v>
      </c>
      <c r="C2532" s="9" t="s">
        <v>9</v>
      </c>
      <c r="D2532">
        <v>42949</v>
      </c>
      <c r="E2532">
        <v>31593</v>
      </c>
      <c r="F2532" s="9" t="s">
        <v>10</v>
      </c>
      <c r="G2532" s="9" t="s">
        <v>11578</v>
      </c>
      <c r="H2532" s="9" t="s">
        <v>31</v>
      </c>
      <c r="I2532" s="9" t="str">
        <f>IF(AND(Table1_2[[#This Row],[Credit_History]]="Poor",Table1_2[[#This Row],[Loan_Amount]]&lt;50000),"HIGH RISK","SAFE")</f>
        <v>HIGH RISK</v>
      </c>
      <c r="J2532" s="10" t="str">
        <f>IF(Table1_2[[#This Row],[Loan_Status]]="pending","follow-up needed","done")</f>
        <v>follow-up needed</v>
      </c>
      <c r="K25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33" spans="1:11">
      <c r="A2533" s="9" t="s">
        <v>2560</v>
      </c>
      <c r="B2533" s="9" t="s">
        <v>5032</v>
      </c>
      <c r="C2533" s="9" t="s">
        <v>11579</v>
      </c>
      <c r="D2533">
        <v>167543</v>
      </c>
      <c r="E2533">
        <v>77119</v>
      </c>
      <c r="F2533" s="9" t="s">
        <v>15</v>
      </c>
      <c r="G2533" s="9" t="s">
        <v>11578</v>
      </c>
      <c r="H2533" s="9" t="s">
        <v>11</v>
      </c>
      <c r="I2533" s="9" t="str">
        <f>IF(AND(Table1_2[[#This Row],[Credit_History]]="Poor",Table1_2[[#This Row],[Loan_Amount]]&lt;50000),"HIGH RISK","SAFE")</f>
        <v>SAFE</v>
      </c>
      <c r="J2533" s="10" t="str">
        <f>IF(Table1_2[[#This Row],[Loan_Status]]="pending","follow-up needed","done")</f>
        <v>follow-up needed</v>
      </c>
      <c r="K25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34" spans="1:11">
      <c r="A2534" s="9" t="s">
        <v>2561</v>
      </c>
      <c r="B2534" s="9" t="s">
        <v>36</v>
      </c>
      <c r="C2534" s="9" t="s">
        <v>11579</v>
      </c>
      <c r="D2534">
        <v>132124</v>
      </c>
      <c r="E2534">
        <v>92507</v>
      </c>
      <c r="F2534" s="9" t="s">
        <v>10</v>
      </c>
      <c r="G2534" s="9" t="s">
        <v>20</v>
      </c>
      <c r="H2534" s="9" t="s">
        <v>11</v>
      </c>
      <c r="I2534" s="9" t="str">
        <f>IF(AND(Table1_2[[#This Row],[Credit_History]]="Poor",Table1_2[[#This Row],[Loan_Amount]]&lt;50000),"HIGH RISK","SAFE")</f>
        <v>SAFE</v>
      </c>
      <c r="J2534" s="10" t="str">
        <f>IF(Table1_2[[#This Row],[Loan_Status]]="pending","follow-up needed","done")</f>
        <v>done</v>
      </c>
      <c r="K25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35" spans="1:11">
      <c r="A2535" s="9" t="s">
        <v>2562</v>
      </c>
      <c r="B2535" s="9" t="s">
        <v>36</v>
      </c>
      <c r="C2535" s="9" t="s">
        <v>46</v>
      </c>
      <c r="D2535">
        <v>11875</v>
      </c>
      <c r="E2535">
        <v>30254</v>
      </c>
      <c r="F2535" s="9" t="s">
        <v>15</v>
      </c>
      <c r="G2535" s="9" t="s">
        <v>11578</v>
      </c>
      <c r="H2535" s="9" t="s">
        <v>31</v>
      </c>
      <c r="I2535" s="9" t="str">
        <f>IF(AND(Table1_2[[#This Row],[Credit_History]]="Poor",Table1_2[[#This Row],[Loan_Amount]]&lt;50000),"HIGH RISK","SAFE")</f>
        <v>SAFE</v>
      </c>
      <c r="J2535" s="10" t="str">
        <f>IF(Table1_2[[#This Row],[Loan_Status]]="pending","follow-up needed","done")</f>
        <v>follow-up needed</v>
      </c>
      <c r="K25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36" spans="1:11">
      <c r="A2536" s="9" t="s">
        <v>2563</v>
      </c>
      <c r="B2536" s="9" t="s">
        <v>36</v>
      </c>
      <c r="C2536" s="9" t="s">
        <v>14</v>
      </c>
      <c r="D2536">
        <v>12852</v>
      </c>
      <c r="E2536">
        <v>9477</v>
      </c>
      <c r="F2536" s="9" t="s">
        <v>10</v>
      </c>
      <c r="G2536" s="9" t="s">
        <v>16</v>
      </c>
      <c r="H2536" s="9" t="s">
        <v>11</v>
      </c>
      <c r="I2536" s="9" t="str">
        <f>IF(AND(Table1_2[[#This Row],[Credit_History]]="Poor",Table1_2[[#This Row],[Loan_Amount]]&lt;50000),"HIGH RISK","SAFE")</f>
        <v>HIGH RISK</v>
      </c>
      <c r="J2536" s="10" t="str">
        <f>IF(Table1_2[[#This Row],[Loan_Status]]="pending","follow-up needed","done")</f>
        <v>done</v>
      </c>
      <c r="K25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37" spans="1:11">
      <c r="A2537" s="9" t="s">
        <v>2564</v>
      </c>
      <c r="B2537" s="9" t="s">
        <v>19</v>
      </c>
      <c r="C2537" s="9" t="s">
        <v>9</v>
      </c>
      <c r="D2537">
        <v>33259</v>
      </c>
      <c r="E2537">
        <v>95058</v>
      </c>
      <c r="F2537" s="9" t="s">
        <v>15</v>
      </c>
      <c r="G2537" s="9" t="s">
        <v>24</v>
      </c>
      <c r="H2537" s="9" t="s">
        <v>11</v>
      </c>
      <c r="I2537" s="9" t="str">
        <f>IF(AND(Table1_2[[#This Row],[Credit_History]]="Poor",Table1_2[[#This Row],[Loan_Amount]]&lt;50000),"HIGH RISK","SAFE")</f>
        <v>SAFE</v>
      </c>
      <c r="J2537" s="10" t="str">
        <f>IF(Table1_2[[#This Row],[Loan_Status]]="pending","follow-up needed","done")</f>
        <v>follow-up needed</v>
      </c>
      <c r="K25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38" spans="1:11">
      <c r="A2538" s="9" t="s">
        <v>2565</v>
      </c>
      <c r="B2538" s="9" t="s">
        <v>36</v>
      </c>
      <c r="C2538" s="9" t="s">
        <v>14</v>
      </c>
      <c r="D2538">
        <v>165144</v>
      </c>
      <c r="E2538">
        <v>96355</v>
      </c>
      <c r="F2538" s="9" t="s">
        <v>15</v>
      </c>
      <c r="G2538" s="9" t="s">
        <v>11578</v>
      </c>
      <c r="H2538" s="9" t="s">
        <v>17</v>
      </c>
      <c r="I2538" s="9" t="str">
        <f>IF(AND(Table1_2[[#This Row],[Credit_History]]="Poor",Table1_2[[#This Row],[Loan_Amount]]&lt;50000),"HIGH RISK","SAFE")</f>
        <v>SAFE</v>
      </c>
      <c r="J2538" s="10" t="str">
        <f>IF(Table1_2[[#This Row],[Loan_Status]]="pending","follow-up needed","done")</f>
        <v>follow-up needed</v>
      </c>
      <c r="K25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39" spans="1:11">
      <c r="A2539" s="9" t="s">
        <v>2566</v>
      </c>
      <c r="B2539" s="9" t="s">
        <v>19</v>
      </c>
      <c r="C2539" s="9" t="s">
        <v>11579</v>
      </c>
      <c r="D2539">
        <v>65417</v>
      </c>
      <c r="E2539">
        <v>42265</v>
      </c>
      <c r="F2539" s="9" t="s">
        <v>10</v>
      </c>
      <c r="G2539" s="9" t="s">
        <v>24</v>
      </c>
      <c r="H2539" s="9" t="s">
        <v>17</v>
      </c>
      <c r="I2539" s="9" t="str">
        <f>IF(AND(Table1_2[[#This Row],[Credit_History]]="Poor",Table1_2[[#This Row],[Loan_Amount]]&lt;50000),"HIGH RISK","SAFE")</f>
        <v>HIGH RISK</v>
      </c>
      <c r="J2539" s="10" t="str">
        <f>IF(Table1_2[[#This Row],[Loan_Status]]="pending","follow-up needed","done")</f>
        <v>follow-up needed</v>
      </c>
      <c r="K25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40" spans="1:11">
      <c r="A2540" s="9" t="s">
        <v>2567</v>
      </c>
      <c r="B2540" s="9" t="s">
        <v>36</v>
      </c>
      <c r="C2540" s="9" t="s">
        <v>11579</v>
      </c>
      <c r="D2540">
        <v>147038</v>
      </c>
      <c r="E2540">
        <v>83011</v>
      </c>
      <c r="F2540" s="9" t="s">
        <v>10</v>
      </c>
      <c r="G2540" s="9" t="s">
        <v>11578</v>
      </c>
      <c r="H2540" s="9" t="s">
        <v>17</v>
      </c>
      <c r="I2540" s="9" t="str">
        <f>IF(AND(Table1_2[[#This Row],[Credit_History]]="Poor",Table1_2[[#This Row],[Loan_Amount]]&lt;50000),"HIGH RISK","SAFE")</f>
        <v>SAFE</v>
      </c>
      <c r="J2540" s="10" t="str">
        <f>IF(Table1_2[[#This Row],[Loan_Status]]="pending","follow-up needed","done")</f>
        <v>follow-up needed</v>
      </c>
      <c r="K25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41" spans="1:11">
      <c r="A2541" s="9" t="s">
        <v>2568</v>
      </c>
      <c r="B2541" s="9" t="s">
        <v>19</v>
      </c>
      <c r="C2541" s="9" t="s">
        <v>46</v>
      </c>
      <c r="D2541">
        <v>185907</v>
      </c>
      <c r="E2541">
        <v>44915</v>
      </c>
      <c r="F2541" s="9" t="s">
        <v>10</v>
      </c>
      <c r="G2541" s="9" t="s">
        <v>16</v>
      </c>
      <c r="H2541" s="9" t="s">
        <v>21</v>
      </c>
      <c r="I2541" s="9" t="str">
        <f>IF(AND(Table1_2[[#This Row],[Credit_History]]="Poor",Table1_2[[#This Row],[Loan_Amount]]&lt;50000),"HIGH RISK","SAFE")</f>
        <v>HIGH RISK</v>
      </c>
      <c r="J2541" s="10" t="str">
        <f>IF(Table1_2[[#This Row],[Loan_Status]]="pending","follow-up needed","done")</f>
        <v>done</v>
      </c>
      <c r="K25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42" spans="1:11">
      <c r="A2542" s="9" t="s">
        <v>2569</v>
      </c>
      <c r="B2542" s="9" t="s">
        <v>5032</v>
      </c>
      <c r="C2542" s="9" t="s">
        <v>11579</v>
      </c>
      <c r="D2542">
        <v>122477</v>
      </c>
      <c r="E2542">
        <v>93296</v>
      </c>
      <c r="F2542" s="9" t="s">
        <v>15</v>
      </c>
      <c r="G2542" s="9" t="s">
        <v>11578</v>
      </c>
      <c r="H2542" s="9" t="s">
        <v>17</v>
      </c>
      <c r="I2542" s="9" t="str">
        <f>IF(AND(Table1_2[[#This Row],[Credit_History]]="Poor",Table1_2[[#This Row],[Loan_Amount]]&lt;50000),"HIGH RISK","SAFE")</f>
        <v>SAFE</v>
      </c>
      <c r="J2542" s="10" t="str">
        <f>IF(Table1_2[[#This Row],[Loan_Status]]="pending","follow-up needed","done")</f>
        <v>follow-up needed</v>
      </c>
      <c r="K25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43" spans="1:11">
      <c r="A2543" s="9" t="s">
        <v>2570</v>
      </c>
      <c r="B2543" s="9" t="s">
        <v>36</v>
      </c>
      <c r="C2543" s="9" t="s">
        <v>46</v>
      </c>
      <c r="D2543">
        <v>161175</v>
      </c>
      <c r="E2543">
        <v>78491</v>
      </c>
      <c r="F2543" s="9" t="s">
        <v>15</v>
      </c>
      <c r="G2543" s="9" t="s">
        <v>16</v>
      </c>
      <c r="H2543" s="9" t="s">
        <v>31</v>
      </c>
      <c r="I2543" s="9" t="str">
        <f>IF(AND(Table1_2[[#This Row],[Credit_History]]="Poor",Table1_2[[#This Row],[Loan_Amount]]&lt;50000),"HIGH RISK","SAFE")</f>
        <v>SAFE</v>
      </c>
      <c r="J2543" s="10" t="str">
        <f>IF(Table1_2[[#This Row],[Loan_Status]]="pending","follow-up needed","done")</f>
        <v>done</v>
      </c>
      <c r="K254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544" spans="1:11">
      <c r="A2544" s="9" t="s">
        <v>2571</v>
      </c>
      <c r="B2544" s="9" t="s">
        <v>5032</v>
      </c>
      <c r="C2544" s="9" t="s">
        <v>46</v>
      </c>
      <c r="D2544">
        <v>61283</v>
      </c>
      <c r="E2544">
        <v>88919</v>
      </c>
      <c r="F2544" s="9" t="s">
        <v>15</v>
      </c>
      <c r="G2544" s="9" t="s">
        <v>16</v>
      </c>
      <c r="H2544" s="9" t="s">
        <v>17</v>
      </c>
      <c r="I2544" s="9" t="str">
        <f>IF(AND(Table1_2[[#This Row],[Credit_History]]="Poor",Table1_2[[#This Row],[Loan_Amount]]&lt;50000),"HIGH RISK","SAFE")</f>
        <v>SAFE</v>
      </c>
      <c r="J2544" s="10" t="str">
        <f>IF(Table1_2[[#This Row],[Loan_Status]]="pending","follow-up needed","done")</f>
        <v>done</v>
      </c>
      <c r="K25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45" spans="1:11">
      <c r="A2545" s="9" t="s">
        <v>2572</v>
      </c>
      <c r="B2545" s="9" t="s">
        <v>19</v>
      </c>
      <c r="C2545" s="9" t="s">
        <v>46</v>
      </c>
      <c r="D2545">
        <v>17954</v>
      </c>
      <c r="E2545">
        <v>13049</v>
      </c>
      <c r="F2545" s="9" t="s">
        <v>10</v>
      </c>
      <c r="G2545" s="9" t="s">
        <v>24</v>
      </c>
      <c r="H2545" s="9" t="s">
        <v>11</v>
      </c>
      <c r="I2545" s="9" t="str">
        <f>IF(AND(Table1_2[[#This Row],[Credit_History]]="Poor",Table1_2[[#This Row],[Loan_Amount]]&lt;50000),"HIGH RISK","SAFE")</f>
        <v>HIGH RISK</v>
      </c>
      <c r="J2545" s="10" t="str">
        <f>IF(Table1_2[[#This Row],[Loan_Status]]="pending","follow-up needed","done")</f>
        <v>follow-up needed</v>
      </c>
      <c r="K25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46" spans="1:11">
      <c r="A2546" s="9" t="s">
        <v>2573</v>
      </c>
      <c r="B2546" s="9" t="s">
        <v>36</v>
      </c>
      <c r="C2546" s="9" t="s">
        <v>14</v>
      </c>
      <c r="D2546">
        <v>105866</v>
      </c>
      <c r="E2546">
        <v>14436</v>
      </c>
      <c r="F2546" s="9" t="s">
        <v>10</v>
      </c>
      <c r="G2546" s="9" t="s">
        <v>11578</v>
      </c>
      <c r="H2546" s="9" t="s">
        <v>11</v>
      </c>
      <c r="I2546" s="9" t="str">
        <f>IF(AND(Table1_2[[#This Row],[Credit_History]]="Poor",Table1_2[[#This Row],[Loan_Amount]]&lt;50000),"HIGH RISK","SAFE")</f>
        <v>HIGH RISK</v>
      </c>
      <c r="J2546" s="10" t="str">
        <f>IF(Table1_2[[#This Row],[Loan_Status]]="pending","follow-up needed","done")</f>
        <v>follow-up needed</v>
      </c>
      <c r="K25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47" spans="1:11">
      <c r="A2547" s="9" t="s">
        <v>2574</v>
      </c>
      <c r="B2547" s="9" t="s">
        <v>5032</v>
      </c>
      <c r="C2547" s="9" t="s">
        <v>11579</v>
      </c>
      <c r="D2547">
        <v>143406</v>
      </c>
      <c r="E2547">
        <v>99320</v>
      </c>
      <c r="F2547" s="9" t="s">
        <v>10</v>
      </c>
      <c r="G2547" s="9" t="s">
        <v>20</v>
      </c>
      <c r="H2547" s="9" t="s">
        <v>21</v>
      </c>
      <c r="I2547" s="9" t="str">
        <f>IF(AND(Table1_2[[#This Row],[Credit_History]]="Poor",Table1_2[[#This Row],[Loan_Amount]]&lt;50000),"HIGH RISK","SAFE")</f>
        <v>SAFE</v>
      </c>
      <c r="J2547" s="10" t="str">
        <f>IF(Table1_2[[#This Row],[Loan_Status]]="pending","follow-up needed","done")</f>
        <v>done</v>
      </c>
      <c r="K25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48" spans="1:11">
      <c r="A2548" s="9" t="s">
        <v>2575</v>
      </c>
      <c r="B2548" s="9" t="s">
        <v>19</v>
      </c>
      <c r="C2548" s="9" t="s">
        <v>9</v>
      </c>
      <c r="D2548">
        <v>54965</v>
      </c>
      <c r="E2548">
        <v>7745</v>
      </c>
      <c r="F2548" s="9" t="s">
        <v>10</v>
      </c>
      <c r="G2548" s="9" t="s">
        <v>16</v>
      </c>
      <c r="H2548" s="9" t="s">
        <v>31</v>
      </c>
      <c r="I2548" s="9" t="str">
        <f>IF(AND(Table1_2[[#This Row],[Credit_History]]="Poor",Table1_2[[#This Row],[Loan_Amount]]&lt;50000),"HIGH RISK","SAFE")</f>
        <v>HIGH RISK</v>
      </c>
      <c r="J2548" s="10" t="str">
        <f>IF(Table1_2[[#This Row],[Loan_Status]]="pending","follow-up needed","done")</f>
        <v>done</v>
      </c>
      <c r="K25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49" spans="1:11">
      <c r="A2549" s="9" t="s">
        <v>2576</v>
      </c>
      <c r="B2549" s="9" t="s">
        <v>36</v>
      </c>
      <c r="C2549" s="9" t="s">
        <v>11579</v>
      </c>
      <c r="D2549">
        <v>17298</v>
      </c>
      <c r="E2549">
        <v>24011</v>
      </c>
      <c r="F2549" s="9" t="s">
        <v>10</v>
      </c>
      <c r="G2549" s="9" t="s">
        <v>20</v>
      </c>
      <c r="H2549" s="9" t="s">
        <v>17</v>
      </c>
      <c r="I2549" s="9" t="str">
        <f>IF(AND(Table1_2[[#This Row],[Credit_History]]="Poor",Table1_2[[#This Row],[Loan_Amount]]&lt;50000),"HIGH RISK","SAFE")</f>
        <v>HIGH RISK</v>
      </c>
      <c r="J2549" s="10" t="str">
        <f>IF(Table1_2[[#This Row],[Loan_Status]]="pending","follow-up needed","done")</f>
        <v>done</v>
      </c>
      <c r="K25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50" spans="1:11">
      <c r="A2550" s="9" t="s">
        <v>2577</v>
      </c>
      <c r="B2550" s="9" t="s">
        <v>5032</v>
      </c>
      <c r="C2550" s="9" t="s">
        <v>11579</v>
      </c>
      <c r="D2550">
        <v>136080</v>
      </c>
      <c r="E2550">
        <v>98511</v>
      </c>
      <c r="F2550" s="9" t="s">
        <v>15</v>
      </c>
      <c r="G2550" s="9" t="s">
        <v>20</v>
      </c>
      <c r="H2550" s="9" t="s">
        <v>11</v>
      </c>
      <c r="I2550" s="9" t="str">
        <f>IF(AND(Table1_2[[#This Row],[Credit_History]]="Poor",Table1_2[[#This Row],[Loan_Amount]]&lt;50000),"HIGH RISK","SAFE")</f>
        <v>SAFE</v>
      </c>
      <c r="J2550" s="10" t="str">
        <f>IF(Table1_2[[#This Row],[Loan_Status]]="pending","follow-up needed","done")</f>
        <v>done</v>
      </c>
      <c r="K25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51" spans="1:11">
      <c r="A2551" s="9" t="s">
        <v>2578</v>
      </c>
      <c r="B2551" s="9" t="s">
        <v>36</v>
      </c>
      <c r="C2551" s="9" t="s">
        <v>11579</v>
      </c>
      <c r="D2551">
        <v>160140</v>
      </c>
      <c r="E2551">
        <v>19190</v>
      </c>
      <c r="F2551" s="9" t="s">
        <v>10</v>
      </c>
      <c r="G2551" s="9" t="s">
        <v>11578</v>
      </c>
      <c r="H2551" s="9" t="s">
        <v>21</v>
      </c>
      <c r="I2551" s="9" t="str">
        <f>IF(AND(Table1_2[[#This Row],[Credit_History]]="Poor",Table1_2[[#This Row],[Loan_Amount]]&lt;50000),"HIGH RISK","SAFE")</f>
        <v>HIGH RISK</v>
      </c>
      <c r="J2551" s="10" t="str">
        <f>IF(Table1_2[[#This Row],[Loan_Status]]="pending","follow-up needed","done")</f>
        <v>follow-up needed</v>
      </c>
      <c r="K25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52" spans="1:11">
      <c r="A2552" s="9" t="s">
        <v>2579</v>
      </c>
      <c r="B2552" s="9" t="s">
        <v>36</v>
      </c>
      <c r="C2552" s="9" t="s">
        <v>14</v>
      </c>
      <c r="D2552">
        <v>49574</v>
      </c>
      <c r="E2552">
        <v>13879</v>
      </c>
      <c r="F2552" s="9" t="s">
        <v>10</v>
      </c>
      <c r="G2552" s="9" t="s">
        <v>16</v>
      </c>
      <c r="H2552" s="9" t="s">
        <v>21</v>
      </c>
      <c r="I2552" s="9" t="str">
        <f>IF(AND(Table1_2[[#This Row],[Credit_History]]="Poor",Table1_2[[#This Row],[Loan_Amount]]&lt;50000),"HIGH RISK","SAFE")</f>
        <v>HIGH RISK</v>
      </c>
      <c r="J2552" s="10" t="str">
        <f>IF(Table1_2[[#This Row],[Loan_Status]]="pending","follow-up needed","done")</f>
        <v>done</v>
      </c>
      <c r="K25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53" spans="1:11">
      <c r="A2553" s="9" t="s">
        <v>2580</v>
      </c>
      <c r="B2553" s="9" t="s">
        <v>36</v>
      </c>
      <c r="C2553" s="9" t="s">
        <v>46</v>
      </c>
      <c r="D2553">
        <v>56876</v>
      </c>
      <c r="E2553">
        <v>91100</v>
      </c>
      <c r="F2553" s="9" t="s">
        <v>15</v>
      </c>
      <c r="G2553" s="9" t="s">
        <v>24</v>
      </c>
      <c r="H2553" s="9" t="s">
        <v>31</v>
      </c>
      <c r="I2553" s="9" t="str">
        <f>IF(AND(Table1_2[[#This Row],[Credit_History]]="Poor",Table1_2[[#This Row],[Loan_Amount]]&lt;50000),"HIGH RISK","SAFE")</f>
        <v>SAFE</v>
      </c>
      <c r="J2553" s="10" t="str">
        <f>IF(Table1_2[[#This Row],[Loan_Status]]="pending","follow-up needed","done")</f>
        <v>follow-up needed</v>
      </c>
      <c r="K25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54" spans="1:11">
      <c r="A2554" s="9" t="s">
        <v>2581</v>
      </c>
      <c r="B2554" s="9" t="s">
        <v>19</v>
      </c>
      <c r="C2554" s="9" t="s">
        <v>11579</v>
      </c>
      <c r="D2554">
        <v>151176</v>
      </c>
      <c r="E2554">
        <v>8648</v>
      </c>
      <c r="F2554" s="9" t="s">
        <v>10</v>
      </c>
      <c r="G2554" s="9" t="s">
        <v>16</v>
      </c>
      <c r="H2554" s="9" t="s">
        <v>21</v>
      </c>
      <c r="I2554" s="9" t="str">
        <f>IF(AND(Table1_2[[#This Row],[Credit_History]]="Poor",Table1_2[[#This Row],[Loan_Amount]]&lt;50000),"HIGH RISK","SAFE")</f>
        <v>HIGH RISK</v>
      </c>
      <c r="J2554" s="10" t="str">
        <f>IF(Table1_2[[#This Row],[Loan_Status]]="pending","follow-up needed","done")</f>
        <v>done</v>
      </c>
      <c r="K25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55" spans="1:11">
      <c r="A2555" s="9" t="s">
        <v>2582</v>
      </c>
      <c r="B2555" s="9" t="s">
        <v>152</v>
      </c>
      <c r="C2555" s="9" t="s">
        <v>9</v>
      </c>
      <c r="D2555">
        <v>94930</v>
      </c>
      <c r="E2555">
        <v>52715</v>
      </c>
      <c r="F2555" s="9" t="s">
        <v>10</v>
      </c>
      <c r="G2555" s="9" t="s">
        <v>11578</v>
      </c>
      <c r="H2555" s="9" t="s">
        <v>21</v>
      </c>
      <c r="I2555" s="9" t="str">
        <f>IF(AND(Table1_2[[#This Row],[Credit_History]]="Poor",Table1_2[[#This Row],[Loan_Amount]]&lt;50000),"HIGH RISK","SAFE")</f>
        <v>SAFE</v>
      </c>
      <c r="J2555" s="10" t="str">
        <f>IF(Table1_2[[#This Row],[Loan_Status]]="pending","follow-up needed","done")</f>
        <v>follow-up needed</v>
      </c>
      <c r="K25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56" spans="1:11">
      <c r="A2556" s="9" t="s">
        <v>2583</v>
      </c>
      <c r="B2556" s="9" t="s">
        <v>36</v>
      </c>
      <c r="C2556" s="9" t="s">
        <v>9</v>
      </c>
      <c r="D2556">
        <v>171289</v>
      </c>
      <c r="E2556">
        <v>9527</v>
      </c>
      <c r="F2556" s="9" t="s">
        <v>10</v>
      </c>
      <c r="G2556" s="9" t="s">
        <v>11578</v>
      </c>
      <c r="H2556" s="9" t="s">
        <v>21</v>
      </c>
      <c r="I2556" s="9" t="str">
        <f>IF(AND(Table1_2[[#This Row],[Credit_History]]="Poor",Table1_2[[#This Row],[Loan_Amount]]&lt;50000),"HIGH RISK","SAFE")</f>
        <v>HIGH RISK</v>
      </c>
      <c r="J2556" s="10" t="str">
        <f>IF(Table1_2[[#This Row],[Loan_Status]]="pending","follow-up needed","done")</f>
        <v>follow-up needed</v>
      </c>
      <c r="K25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57" spans="1:11">
      <c r="A2557" s="9" t="s">
        <v>2584</v>
      </c>
      <c r="B2557" s="9" t="s">
        <v>5032</v>
      </c>
      <c r="C2557" s="9" t="s">
        <v>46</v>
      </c>
      <c r="D2557">
        <v>57220</v>
      </c>
      <c r="E2557">
        <v>68857</v>
      </c>
      <c r="F2557" s="9" t="s">
        <v>10</v>
      </c>
      <c r="G2557" s="9" t="s">
        <v>16</v>
      </c>
      <c r="H2557" s="9" t="s">
        <v>31</v>
      </c>
      <c r="I2557" s="9" t="str">
        <f>IF(AND(Table1_2[[#This Row],[Credit_History]]="Poor",Table1_2[[#This Row],[Loan_Amount]]&lt;50000),"HIGH RISK","SAFE")</f>
        <v>SAFE</v>
      </c>
      <c r="J2557" s="10" t="str">
        <f>IF(Table1_2[[#This Row],[Loan_Status]]="pending","follow-up needed","done")</f>
        <v>done</v>
      </c>
      <c r="K25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58" spans="1:11">
      <c r="A2558" s="9" t="s">
        <v>2585</v>
      </c>
      <c r="B2558" s="9" t="s">
        <v>5032</v>
      </c>
      <c r="C2558" s="9" t="s">
        <v>11579</v>
      </c>
      <c r="D2558">
        <v>98186</v>
      </c>
      <c r="E2558">
        <v>40736</v>
      </c>
      <c r="F2558" s="9" t="s">
        <v>10</v>
      </c>
      <c r="G2558" s="9" t="s">
        <v>11578</v>
      </c>
      <c r="H2558" s="9" t="s">
        <v>31</v>
      </c>
      <c r="I2558" s="9" t="str">
        <f>IF(AND(Table1_2[[#This Row],[Credit_History]]="Poor",Table1_2[[#This Row],[Loan_Amount]]&lt;50000),"HIGH RISK","SAFE")</f>
        <v>HIGH RISK</v>
      </c>
      <c r="J2558" s="10" t="str">
        <f>IF(Table1_2[[#This Row],[Loan_Status]]="pending","follow-up needed","done")</f>
        <v>follow-up needed</v>
      </c>
      <c r="K25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59" spans="1:11">
      <c r="A2559" s="9" t="s">
        <v>2586</v>
      </c>
      <c r="B2559" s="9" t="s">
        <v>19</v>
      </c>
      <c r="C2559" s="9" t="s">
        <v>9</v>
      </c>
      <c r="D2559">
        <v>21135</v>
      </c>
      <c r="E2559">
        <v>81388</v>
      </c>
      <c r="F2559" s="9" t="s">
        <v>10</v>
      </c>
      <c r="G2559" s="9" t="s">
        <v>11578</v>
      </c>
      <c r="H2559" s="9" t="s">
        <v>11</v>
      </c>
      <c r="I2559" s="9" t="str">
        <f>IF(AND(Table1_2[[#This Row],[Credit_History]]="Poor",Table1_2[[#This Row],[Loan_Amount]]&lt;50000),"HIGH RISK","SAFE")</f>
        <v>SAFE</v>
      </c>
      <c r="J2559" s="10" t="str">
        <f>IF(Table1_2[[#This Row],[Loan_Status]]="pending","follow-up needed","done")</f>
        <v>follow-up needed</v>
      </c>
      <c r="K25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60" spans="1:11">
      <c r="A2560" s="9" t="s">
        <v>2587</v>
      </c>
      <c r="B2560" s="9" t="s">
        <v>5032</v>
      </c>
      <c r="C2560" s="9" t="s">
        <v>9</v>
      </c>
      <c r="D2560">
        <v>109377</v>
      </c>
      <c r="E2560">
        <v>73472</v>
      </c>
      <c r="F2560" s="9" t="s">
        <v>15</v>
      </c>
      <c r="G2560" s="9" t="s">
        <v>24</v>
      </c>
      <c r="H2560" s="9" t="s">
        <v>31</v>
      </c>
      <c r="I2560" s="9" t="str">
        <f>IF(AND(Table1_2[[#This Row],[Credit_History]]="Poor",Table1_2[[#This Row],[Loan_Amount]]&lt;50000),"HIGH RISK","SAFE")</f>
        <v>SAFE</v>
      </c>
      <c r="J2560" s="10" t="str">
        <f>IF(Table1_2[[#This Row],[Loan_Status]]="pending","follow-up needed","done")</f>
        <v>follow-up needed</v>
      </c>
      <c r="K25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61" spans="1:11">
      <c r="A2561" s="9" t="s">
        <v>2588</v>
      </c>
      <c r="B2561" s="9" t="s">
        <v>36</v>
      </c>
      <c r="C2561" s="9" t="s">
        <v>14</v>
      </c>
      <c r="D2561">
        <v>55038</v>
      </c>
      <c r="E2561">
        <v>14603</v>
      </c>
      <c r="F2561" s="9" t="s">
        <v>10</v>
      </c>
      <c r="G2561" s="9" t="s">
        <v>24</v>
      </c>
      <c r="H2561" s="9" t="s">
        <v>11</v>
      </c>
      <c r="I2561" s="9" t="str">
        <f>IF(AND(Table1_2[[#This Row],[Credit_History]]="Poor",Table1_2[[#This Row],[Loan_Amount]]&lt;50000),"HIGH RISK","SAFE")</f>
        <v>HIGH RISK</v>
      </c>
      <c r="J2561" s="10" t="str">
        <f>IF(Table1_2[[#This Row],[Loan_Status]]="pending","follow-up needed","done")</f>
        <v>follow-up needed</v>
      </c>
      <c r="K25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62" spans="1:11">
      <c r="A2562" s="9" t="s">
        <v>2589</v>
      </c>
      <c r="B2562" s="9" t="s">
        <v>5032</v>
      </c>
      <c r="C2562" s="9" t="s">
        <v>11579</v>
      </c>
      <c r="D2562">
        <v>196945</v>
      </c>
      <c r="E2562">
        <v>17909</v>
      </c>
      <c r="F2562" s="9" t="s">
        <v>10</v>
      </c>
      <c r="G2562" s="9" t="s">
        <v>16</v>
      </c>
      <c r="H2562" s="9" t="s">
        <v>17</v>
      </c>
      <c r="I2562" s="9" t="str">
        <f>IF(AND(Table1_2[[#This Row],[Credit_History]]="Poor",Table1_2[[#This Row],[Loan_Amount]]&lt;50000),"HIGH RISK","SAFE")</f>
        <v>HIGH RISK</v>
      </c>
      <c r="J2562" s="10" t="str">
        <f>IF(Table1_2[[#This Row],[Loan_Status]]="pending","follow-up needed","done")</f>
        <v>done</v>
      </c>
      <c r="K25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63" spans="1:11">
      <c r="A2563" s="9" t="s">
        <v>2590</v>
      </c>
      <c r="B2563" s="9" t="s">
        <v>19</v>
      </c>
      <c r="C2563" s="9" t="s">
        <v>14</v>
      </c>
      <c r="D2563">
        <v>88072</v>
      </c>
      <c r="E2563">
        <v>90908</v>
      </c>
      <c r="F2563" s="9" t="s">
        <v>15</v>
      </c>
      <c r="G2563" s="9" t="s">
        <v>24</v>
      </c>
      <c r="H2563" s="9" t="s">
        <v>11</v>
      </c>
      <c r="I2563" s="9" t="str">
        <f>IF(AND(Table1_2[[#This Row],[Credit_History]]="Poor",Table1_2[[#This Row],[Loan_Amount]]&lt;50000),"HIGH RISK","SAFE")</f>
        <v>SAFE</v>
      </c>
      <c r="J2563" s="10" t="str">
        <f>IF(Table1_2[[#This Row],[Loan_Status]]="pending","follow-up needed","done")</f>
        <v>follow-up needed</v>
      </c>
      <c r="K25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64" spans="1:11">
      <c r="A2564" s="9" t="s">
        <v>2591</v>
      </c>
      <c r="B2564" s="9" t="s">
        <v>152</v>
      </c>
      <c r="C2564" s="9" t="s">
        <v>46</v>
      </c>
      <c r="D2564">
        <v>20131</v>
      </c>
      <c r="E2564">
        <v>79222</v>
      </c>
      <c r="F2564" s="9" t="s">
        <v>15</v>
      </c>
      <c r="G2564" s="9" t="s">
        <v>11578</v>
      </c>
      <c r="H2564" s="9" t="s">
        <v>17</v>
      </c>
      <c r="I2564" s="9" t="str">
        <f>IF(AND(Table1_2[[#This Row],[Credit_History]]="Poor",Table1_2[[#This Row],[Loan_Amount]]&lt;50000),"HIGH RISK","SAFE")</f>
        <v>SAFE</v>
      </c>
      <c r="J2564" s="10" t="str">
        <f>IF(Table1_2[[#This Row],[Loan_Status]]="pending","follow-up needed","done")</f>
        <v>follow-up needed</v>
      </c>
      <c r="K25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65" spans="1:11">
      <c r="A2565" s="9" t="s">
        <v>2592</v>
      </c>
      <c r="B2565" s="9" t="s">
        <v>36</v>
      </c>
      <c r="C2565" s="9" t="s">
        <v>14</v>
      </c>
      <c r="D2565">
        <v>32619</v>
      </c>
      <c r="E2565">
        <v>16932</v>
      </c>
      <c r="F2565" s="9" t="s">
        <v>10</v>
      </c>
      <c r="G2565" s="9" t="s">
        <v>24</v>
      </c>
      <c r="H2565" s="9" t="s">
        <v>11</v>
      </c>
      <c r="I2565" s="9" t="str">
        <f>IF(AND(Table1_2[[#This Row],[Credit_History]]="Poor",Table1_2[[#This Row],[Loan_Amount]]&lt;50000),"HIGH RISK","SAFE")</f>
        <v>HIGH RISK</v>
      </c>
      <c r="J2565" s="10" t="str">
        <f>IF(Table1_2[[#This Row],[Loan_Status]]="pending","follow-up needed","done")</f>
        <v>follow-up needed</v>
      </c>
      <c r="K25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66" spans="1:11">
      <c r="A2566" s="9" t="s">
        <v>2593</v>
      </c>
      <c r="B2566" s="9" t="s">
        <v>5032</v>
      </c>
      <c r="C2566" s="9" t="s">
        <v>46</v>
      </c>
      <c r="D2566">
        <v>19146</v>
      </c>
      <c r="E2566">
        <v>70088</v>
      </c>
      <c r="F2566" s="9" t="s">
        <v>10</v>
      </c>
      <c r="G2566" s="9" t="s">
        <v>20</v>
      </c>
      <c r="H2566" s="9" t="s">
        <v>17</v>
      </c>
      <c r="I2566" s="9" t="str">
        <f>IF(AND(Table1_2[[#This Row],[Credit_History]]="Poor",Table1_2[[#This Row],[Loan_Amount]]&lt;50000),"HIGH RISK","SAFE")</f>
        <v>SAFE</v>
      </c>
      <c r="J2566" s="10" t="str">
        <f>IF(Table1_2[[#This Row],[Loan_Status]]="pending","follow-up needed","done")</f>
        <v>done</v>
      </c>
      <c r="K25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67" spans="1:11">
      <c r="A2567" s="9" t="s">
        <v>2594</v>
      </c>
      <c r="B2567" s="9" t="s">
        <v>19</v>
      </c>
      <c r="C2567" s="9" t="s">
        <v>46</v>
      </c>
      <c r="D2567">
        <v>60692</v>
      </c>
      <c r="E2567">
        <v>16846</v>
      </c>
      <c r="F2567" s="9" t="s">
        <v>15</v>
      </c>
      <c r="G2567" s="9" t="s">
        <v>11578</v>
      </c>
      <c r="H2567" s="9" t="s">
        <v>17</v>
      </c>
      <c r="I2567" s="9" t="str">
        <f>IF(AND(Table1_2[[#This Row],[Credit_History]]="Poor",Table1_2[[#This Row],[Loan_Amount]]&lt;50000),"HIGH RISK","SAFE")</f>
        <v>SAFE</v>
      </c>
      <c r="J2567" s="10" t="str">
        <f>IF(Table1_2[[#This Row],[Loan_Status]]="pending","follow-up needed","done")</f>
        <v>follow-up needed</v>
      </c>
      <c r="K25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68" spans="1:11">
      <c r="A2568" s="9" t="s">
        <v>2595</v>
      </c>
      <c r="B2568" s="9" t="s">
        <v>36</v>
      </c>
      <c r="C2568" s="9" t="s">
        <v>9</v>
      </c>
      <c r="D2568">
        <v>30571</v>
      </c>
      <c r="E2568">
        <v>18812</v>
      </c>
      <c r="F2568" s="9" t="s">
        <v>10</v>
      </c>
      <c r="G2568" s="9" t="s">
        <v>24</v>
      </c>
      <c r="H2568" s="9" t="s">
        <v>11</v>
      </c>
      <c r="I2568" s="9" t="str">
        <f>IF(AND(Table1_2[[#This Row],[Credit_History]]="Poor",Table1_2[[#This Row],[Loan_Amount]]&lt;50000),"HIGH RISK","SAFE")</f>
        <v>HIGH RISK</v>
      </c>
      <c r="J2568" s="10" t="str">
        <f>IF(Table1_2[[#This Row],[Loan_Status]]="pending","follow-up needed","done")</f>
        <v>follow-up needed</v>
      </c>
      <c r="K25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69" spans="1:11">
      <c r="A2569" s="9" t="s">
        <v>2596</v>
      </c>
      <c r="B2569" s="9" t="s">
        <v>36</v>
      </c>
      <c r="C2569" s="9" t="s">
        <v>14</v>
      </c>
      <c r="D2569">
        <v>87074</v>
      </c>
      <c r="E2569">
        <v>15093</v>
      </c>
      <c r="F2569" s="9" t="s">
        <v>15</v>
      </c>
      <c r="G2569" s="9" t="s">
        <v>20</v>
      </c>
      <c r="H2569" s="9" t="s">
        <v>31</v>
      </c>
      <c r="I2569" s="9" t="str">
        <f>IF(AND(Table1_2[[#This Row],[Credit_History]]="Poor",Table1_2[[#This Row],[Loan_Amount]]&lt;50000),"HIGH RISK","SAFE")</f>
        <v>SAFE</v>
      </c>
      <c r="J2569" s="10" t="str">
        <f>IF(Table1_2[[#This Row],[Loan_Status]]="pending","follow-up needed","done")</f>
        <v>done</v>
      </c>
      <c r="K25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70" spans="1:11">
      <c r="A2570" s="9" t="s">
        <v>2597</v>
      </c>
      <c r="B2570" s="9" t="s">
        <v>19</v>
      </c>
      <c r="C2570" s="9" t="s">
        <v>46</v>
      </c>
      <c r="D2570">
        <v>22774</v>
      </c>
      <c r="E2570">
        <v>32798</v>
      </c>
      <c r="F2570" s="9" t="s">
        <v>10</v>
      </c>
      <c r="G2570" s="9" t="s">
        <v>16</v>
      </c>
      <c r="H2570" s="9" t="s">
        <v>21</v>
      </c>
      <c r="I2570" s="9" t="str">
        <f>IF(AND(Table1_2[[#This Row],[Credit_History]]="Poor",Table1_2[[#This Row],[Loan_Amount]]&lt;50000),"HIGH RISK","SAFE")</f>
        <v>HIGH RISK</v>
      </c>
      <c r="J2570" s="10" t="str">
        <f>IF(Table1_2[[#This Row],[Loan_Status]]="pending","follow-up needed","done")</f>
        <v>done</v>
      </c>
      <c r="K25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71" spans="1:11">
      <c r="A2571" s="9" t="s">
        <v>2598</v>
      </c>
      <c r="B2571" s="9" t="s">
        <v>36</v>
      </c>
      <c r="C2571" s="9" t="s">
        <v>46</v>
      </c>
      <c r="D2571">
        <v>106055</v>
      </c>
      <c r="E2571">
        <v>43610</v>
      </c>
      <c r="F2571" s="9" t="s">
        <v>15</v>
      </c>
      <c r="G2571" s="9" t="s">
        <v>20</v>
      </c>
      <c r="H2571" s="9" t="s">
        <v>11</v>
      </c>
      <c r="I2571" s="9" t="str">
        <f>IF(AND(Table1_2[[#This Row],[Credit_History]]="Poor",Table1_2[[#This Row],[Loan_Amount]]&lt;50000),"HIGH RISK","SAFE")</f>
        <v>SAFE</v>
      </c>
      <c r="J2571" s="10" t="str">
        <f>IF(Table1_2[[#This Row],[Loan_Status]]="pending","follow-up needed","done")</f>
        <v>done</v>
      </c>
      <c r="K25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72" spans="1:11">
      <c r="A2572" s="9" t="s">
        <v>2599</v>
      </c>
      <c r="B2572" s="9" t="s">
        <v>36</v>
      </c>
      <c r="C2572" s="9" t="s">
        <v>9</v>
      </c>
      <c r="D2572">
        <v>63583</v>
      </c>
      <c r="E2572">
        <v>93168</v>
      </c>
      <c r="F2572" s="9" t="s">
        <v>10</v>
      </c>
      <c r="G2572" s="9" t="s">
        <v>16</v>
      </c>
      <c r="H2572" s="9" t="s">
        <v>21</v>
      </c>
      <c r="I2572" s="9" t="str">
        <f>IF(AND(Table1_2[[#This Row],[Credit_History]]="Poor",Table1_2[[#This Row],[Loan_Amount]]&lt;50000),"HIGH RISK","SAFE")</f>
        <v>SAFE</v>
      </c>
      <c r="J2572" s="10" t="str">
        <f>IF(Table1_2[[#This Row],[Loan_Status]]="pending","follow-up needed","done")</f>
        <v>done</v>
      </c>
      <c r="K25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73" spans="1:11">
      <c r="A2573" s="9" t="s">
        <v>2600</v>
      </c>
      <c r="B2573" s="9" t="s">
        <v>36</v>
      </c>
      <c r="C2573" s="9" t="s">
        <v>11579</v>
      </c>
      <c r="D2573">
        <v>170502</v>
      </c>
      <c r="E2573">
        <v>21064</v>
      </c>
      <c r="F2573" s="9" t="s">
        <v>10</v>
      </c>
      <c r="G2573" s="9" t="s">
        <v>11578</v>
      </c>
      <c r="H2573" s="9" t="s">
        <v>21</v>
      </c>
      <c r="I2573" s="9" t="str">
        <f>IF(AND(Table1_2[[#This Row],[Credit_History]]="Poor",Table1_2[[#This Row],[Loan_Amount]]&lt;50000),"HIGH RISK","SAFE")</f>
        <v>HIGH RISK</v>
      </c>
      <c r="J2573" s="10" t="str">
        <f>IF(Table1_2[[#This Row],[Loan_Status]]="pending","follow-up needed","done")</f>
        <v>follow-up needed</v>
      </c>
      <c r="K25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74" spans="1:11">
      <c r="A2574" s="9" t="s">
        <v>2601</v>
      </c>
      <c r="B2574" s="9" t="s">
        <v>36</v>
      </c>
      <c r="C2574" s="9" t="s">
        <v>11579</v>
      </c>
      <c r="D2574">
        <v>16637</v>
      </c>
      <c r="E2574">
        <v>32611</v>
      </c>
      <c r="F2574" s="9" t="s">
        <v>15</v>
      </c>
      <c r="G2574" s="9" t="s">
        <v>16</v>
      </c>
      <c r="H2574" s="9" t="s">
        <v>21</v>
      </c>
      <c r="I2574" s="9" t="str">
        <f>IF(AND(Table1_2[[#This Row],[Credit_History]]="Poor",Table1_2[[#This Row],[Loan_Amount]]&lt;50000),"HIGH RISK","SAFE")</f>
        <v>SAFE</v>
      </c>
      <c r="J2574" s="10" t="str">
        <f>IF(Table1_2[[#This Row],[Loan_Status]]="pending","follow-up needed","done")</f>
        <v>done</v>
      </c>
      <c r="K25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75" spans="1:11">
      <c r="A2575" s="9" t="s">
        <v>2602</v>
      </c>
      <c r="B2575" s="9" t="s">
        <v>19</v>
      </c>
      <c r="C2575" s="9" t="s">
        <v>11579</v>
      </c>
      <c r="D2575">
        <v>88001</v>
      </c>
      <c r="E2575">
        <v>18018</v>
      </c>
      <c r="F2575" s="9" t="s">
        <v>10</v>
      </c>
      <c r="G2575" s="9" t="s">
        <v>11578</v>
      </c>
      <c r="H2575" s="9" t="s">
        <v>31</v>
      </c>
      <c r="I2575" s="9" t="str">
        <f>IF(AND(Table1_2[[#This Row],[Credit_History]]="Poor",Table1_2[[#This Row],[Loan_Amount]]&lt;50000),"HIGH RISK","SAFE")</f>
        <v>HIGH RISK</v>
      </c>
      <c r="J2575" s="10" t="str">
        <f>IF(Table1_2[[#This Row],[Loan_Status]]="pending","follow-up needed","done")</f>
        <v>follow-up needed</v>
      </c>
      <c r="K25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76" spans="1:11">
      <c r="A2576" s="9" t="s">
        <v>2603</v>
      </c>
      <c r="B2576" s="9" t="s">
        <v>36</v>
      </c>
      <c r="C2576" s="9" t="s">
        <v>11579</v>
      </c>
      <c r="D2576">
        <v>92571</v>
      </c>
      <c r="E2576">
        <v>30652</v>
      </c>
      <c r="F2576" s="9" t="s">
        <v>15</v>
      </c>
      <c r="G2576" s="9" t="s">
        <v>24</v>
      </c>
      <c r="H2576" s="9" t="s">
        <v>11</v>
      </c>
      <c r="I2576" s="9" t="str">
        <f>IF(AND(Table1_2[[#This Row],[Credit_History]]="Poor",Table1_2[[#This Row],[Loan_Amount]]&lt;50000),"HIGH RISK","SAFE")</f>
        <v>SAFE</v>
      </c>
      <c r="J2576" s="10" t="str">
        <f>IF(Table1_2[[#This Row],[Loan_Status]]="pending","follow-up needed","done")</f>
        <v>follow-up needed</v>
      </c>
      <c r="K25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77" spans="1:11">
      <c r="A2577" s="9" t="s">
        <v>2604</v>
      </c>
      <c r="B2577" s="9" t="s">
        <v>5032</v>
      </c>
      <c r="C2577" s="9" t="s">
        <v>11579</v>
      </c>
      <c r="D2577">
        <v>44880</v>
      </c>
      <c r="E2577">
        <v>78329</v>
      </c>
      <c r="F2577" s="9" t="s">
        <v>10</v>
      </c>
      <c r="G2577" s="9" t="s">
        <v>16</v>
      </c>
      <c r="H2577" s="9" t="s">
        <v>17</v>
      </c>
      <c r="I2577" s="9" t="str">
        <f>IF(AND(Table1_2[[#This Row],[Credit_History]]="Poor",Table1_2[[#This Row],[Loan_Amount]]&lt;50000),"HIGH RISK","SAFE")</f>
        <v>SAFE</v>
      </c>
      <c r="J2577" s="10" t="str">
        <f>IF(Table1_2[[#This Row],[Loan_Status]]="pending","follow-up needed","done")</f>
        <v>done</v>
      </c>
      <c r="K25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78" spans="1:11">
      <c r="A2578" s="9" t="s">
        <v>2605</v>
      </c>
      <c r="B2578" s="9" t="s">
        <v>19</v>
      </c>
      <c r="C2578" s="9" t="s">
        <v>9</v>
      </c>
      <c r="D2578">
        <v>41928</v>
      </c>
      <c r="E2578">
        <v>19578</v>
      </c>
      <c r="F2578" s="9" t="s">
        <v>10</v>
      </c>
      <c r="G2578" s="9" t="s">
        <v>11578</v>
      </c>
      <c r="H2578" s="9" t="s">
        <v>11</v>
      </c>
      <c r="I2578" s="9" t="str">
        <f>IF(AND(Table1_2[[#This Row],[Credit_History]]="Poor",Table1_2[[#This Row],[Loan_Amount]]&lt;50000),"HIGH RISK","SAFE")</f>
        <v>HIGH RISK</v>
      </c>
      <c r="J2578" s="10" t="str">
        <f>IF(Table1_2[[#This Row],[Loan_Status]]="pending","follow-up needed","done")</f>
        <v>follow-up needed</v>
      </c>
      <c r="K25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79" spans="1:11">
      <c r="A2579" s="9" t="s">
        <v>2606</v>
      </c>
      <c r="B2579" s="9" t="s">
        <v>5032</v>
      </c>
      <c r="C2579" s="9" t="s">
        <v>9</v>
      </c>
      <c r="D2579">
        <v>112388</v>
      </c>
      <c r="E2579">
        <v>39437</v>
      </c>
      <c r="F2579" s="9" t="s">
        <v>10</v>
      </c>
      <c r="G2579" s="9" t="s">
        <v>16</v>
      </c>
      <c r="H2579" s="9" t="s">
        <v>21</v>
      </c>
      <c r="I2579" s="9" t="str">
        <f>IF(AND(Table1_2[[#This Row],[Credit_History]]="Poor",Table1_2[[#This Row],[Loan_Amount]]&lt;50000),"HIGH RISK","SAFE")</f>
        <v>HIGH RISK</v>
      </c>
      <c r="J2579" s="10" t="str">
        <f>IF(Table1_2[[#This Row],[Loan_Status]]="pending","follow-up needed","done")</f>
        <v>done</v>
      </c>
      <c r="K25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80" spans="1:11">
      <c r="A2580" s="9" t="s">
        <v>2607</v>
      </c>
      <c r="B2580" s="9" t="s">
        <v>19</v>
      </c>
      <c r="C2580" s="9" t="s">
        <v>11579</v>
      </c>
      <c r="D2580">
        <v>97306</v>
      </c>
      <c r="E2580">
        <v>39033</v>
      </c>
      <c r="F2580" s="9" t="s">
        <v>10</v>
      </c>
      <c r="G2580" s="9" t="s">
        <v>20</v>
      </c>
      <c r="H2580" s="9" t="s">
        <v>11</v>
      </c>
      <c r="I2580" s="9" t="str">
        <f>IF(AND(Table1_2[[#This Row],[Credit_History]]="Poor",Table1_2[[#This Row],[Loan_Amount]]&lt;50000),"HIGH RISK","SAFE")</f>
        <v>HIGH RISK</v>
      </c>
      <c r="J2580" s="10" t="str">
        <f>IF(Table1_2[[#This Row],[Loan_Status]]="pending","follow-up needed","done")</f>
        <v>done</v>
      </c>
      <c r="K25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81" spans="1:11">
      <c r="A2581" s="9" t="s">
        <v>2608</v>
      </c>
      <c r="B2581" s="9" t="s">
        <v>19</v>
      </c>
      <c r="C2581" s="9" t="s">
        <v>9</v>
      </c>
      <c r="D2581">
        <v>193375</v>
      </c>
      <c r="E2581">
        <v>23402</v>
      </c>
      <c r="F2581" s="9" t="s">
        <v>10</v>
      </c>
      <c r="G2581" s="9" t="s">
        <v>16</v>
      </c>
      <c r="H2581" s="9" t="s">
        <v>11</v>
      </c>
      <c r="I2581" s="9" t="str">
        <f>IF(AND(Table1_2[[#This Row],[Credit_History]]="Poor",Table1_2[[#This Row],[Loan_Amount]]&lt;50000),"HIGH RISK","SAFE")</f>
        <v>HIGH RISK</v>
      </c>
      <c r="J2581" s="10" t="str">
        <f>IF(Table1_2[[#This Row],[Loan_Status]]="pending","follow-up needed","done")</f>
        <v>done</v>
      </c>
      <c r="K25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82" spans="1:11">
      <c r="A2582" s="9" t="s">
        <v>2609</v>
      </c>
      <c r="B2582" s="9" t="s">
        <v>19</v>
      </c>
      <c r="C2582" s="9" t="s">
        <v>14</v>
      </c>
      <c r="D2582">
        <v>187231</v>
      </c>
      <c r="E2582">
        <v>15808</v>
      </c>
      <c r="F2582" s="9" t="s">
        <v>10</v>
      </c>
      <c r="G2582" s="9" t="s">
        <v>20</v>
      </c>
      <c r="H2582" s="9" t="s">
        <v>11</v>
      </c>
      <c r="I2582" s="9" t="str">
        <f>IF(AND(Table1_2[[#This Row],[Credit_History]]="Poor",Table1_2[[#This Row],[Loan_Amount]]&lt;50000),"HIGH RISK","SAFE")</f>
        <v>HIGH RISK</v>
      </c>
      <c r="J2582" s="10" t="str">
        <f>IF(Table1_2[[#This Row],[Loan_Status]]="pending","follow-up needed","done")</f>
        <v>done</v>
      </c>
      <c r="K25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83" spans="1:11">
      <c r="A2583" s="9" t="s">
        <v>2610</v>
      </c>
      <c r="B2583" s="9" t="s">
        <v>36</v>
      </c>
      <c r="C2583" s="9" t="s">
        <v>14</v>
      </c>
      <c r="D2583">
        <v>68863</v>
      </c>
      <c r="E2583">
        <v>23114</v>
      </c>
      <c r="F2583" s="9" t="s">
        <v>10</v>
      </c>
      <c r="G2583" s="9" t="s">
        <v>16</v>
      </c>
      <c r="H2583" s="9" t="s">
        <v>11</v>
      </c>
      <c r="I2583" s="9" t="str">
        <f>IF(AND(Table1_2[[#This Row],[Credit_History]]="Poor",Table1_2[[#This Row],[Loan_Amount]]&lt;50000),"HIGH RISK","SAFE")</f>
        <v>HIGH RISK</v>
      </c>
      <c r="J2583" s="10" t="str">
        <f>IF(Table1_2[[#This Row],[Loan_Status]]="pending","follow-up needed","done")</f>
        <v>done</v>
      </c>
      <c r="K25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84" spans="1:11">
      <c r="A2584" s="9" t="s">
        <v>2611</v>
      </c>
      <c r="B2584" s="9" t="s">
        <v>36</v>
      </c>
      <c r="C2584" s="9" t="s">
        <v>9</v>
      </c>
      <c r="D2584">
        <v>86372</v>
      </c>
      <c r="E2584">
        <v>83668</v>
      </c>
      <c r="F2584" s="9" t="s">
        <v>10</v>
      </c>
      <c r="G2584" s="9" t="s">
        <v>11578</v>
      </c>
      <c r="H2584" s="9" t="s">
        <v>11</v>
      </c>
      <c r="I2584" s="9" t="str">
        <f>IF(AND(Table1_2[[#This Row],[Credit_History]]="Poor",Table1_2[[#This Row],[Loan_Amount]]&lt;50000),"HIGH RISK","SAFE")</f>
        <v>SAFE</v>
      </c>
      <c r="J2584" s="10" t="str">
        <f>IF(Table1_2[[#This Row],[Loan_Status]]="pending","follow-up needed","done")</f>
        <v>follow-up needed</v>
      </c>
      <c r="K25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85" spans="1:11">
      <c r="A2585" s="9" t="s">
        <v>2612</v>
      </c>
      <c r="B2585" s="9" t="s">
        <v>19</v>
      </c>
      <c r="C2585" s="9" t="s">
        <v>11579</v>
      </c>
      <c r="D2585">
        <v>32974</v>
      </c>
      <c r="E2585">
        <v>99227</v>
      </c>
      <c r="F2585" s="9" t="s">
        <v>15</v>
      </c>
      <c r="G2585" s="9" t="s">
        <v>20</v>
      </c>
      <c r="H2585" s="9" t="s">
        <v>31</v>
      </c>
      <c r="I2585" s="9" t="str">
        <f>IF(AND(Table1_2[[#This Row],[Credit_History]]="Poor",Table1_2[[#This Row],[Loan_Amount]]&lt;50000),"HIGH RISK","SAFE")</f>
        <v>SAFE</v>
      </c>
      <c r="J2585" s="10" t="str">
        <f>IF(Table1_2[[#This Row],[Loan_Status]]="pending","follow-up needed","done")</f>
        <v>done</v>
      </c>
      <c r="K25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86" spans="1:11">
      <c r="A2586" s="9" t="s">
        <v>2613</v>
      </c>
      <c r="B2586" s="9" t="s">
        <v>19</v>
      </c>
      <c r="C2586" s="9" t="s">
        <v>11579</v>
      </c>
      <c r="D2586">
        <v>153203</v>
      </c>
      <c r="E2586">
        <v>39170</v>
      </c>
      <c r="F2586" s="9" t="s">
        <v>10</v>
      </c>
      <c r="G2586" s="9" t="s">
        <v>20</v>
      </c>
      <c r="H2586" s="9" t="s">
        <v>31</v>
      </c>
      <c r="I2586" s="9" t="str">
        <f>IF(AND(Table1_2[[#This Row],[Credit_History]]="Poor",Table1_2[[#This Row],[Loan_Amount]]&lt;50000),"HIGH RISK","SAFE")</f>
        <v>HIGH RISK</v>
      </c>
      <c r="J2586" s="10" t="str">
        <f>IF(Table1_2[[#This Row],[Loan_Status]]="pending","follow-up needed","done")</f>
        <v>done</v>
      </c>
      <c r="K25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87" spans="1:11">
      <c r="A2587" s="9" t="s">
        <v>2614</v>
      </c>
      <c r="B2587" s="9" t="s">
        <v>5032</v>
      </c>
      <c r="C2587" s="9" t="s">
        <v>11579</v>
      </c>
      <c r="D2587">
        <v>86654</v>
      </c>
      <c r="E2587">
        <v>5734</v>
      </c>
      <c r="F2587" s="9" t="s">
        <v>10</v>
      </c>
      <c r="G2587" s="9" t="s">
        <v>11578</v>
      </c>
      <c r="H2587" s="9" t="s">
        <v>11</v>
      </c>
      <c r="I2587" s="9" t="str">
        <f>IF(AND(Table1_2[[#This Row],[Credit_History]]="Poor",Table1_2[[#This Row],[Loan_Amount]]&lt;50000),"HIGH RISK","SAFE")</f>
        <v>HIGH RISK</v>
      </c>
      <c r="J2587" s="10" t="str">
        <f>IF(Table1_2[[#This Row],[Loan_Status]]="pending","follow-up needed","done")</f>
        <v>follow-up needed</v>
      </c>
      <c r="K25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88" spans="1:11">
      <c r="A2588" s="9" t="s">
        <v>2615</v>
      </c>
      <c r="B2588" s="9" t="s">
        <v>5032</v>
      </c>
      <c r="C2588" s="9" t="s">
        <v>14</v>
      </c>
      <c r="D2588">
        <v>138328</v>
      </c>
      <c r="E2588">
        <v>99265</v>
      </c>
      <c r="F2588" s="9" t="s">
        <v>10</v>
      </c>
      <c r="G2588" s="9" t="s">
        <v>16</v>
      </c>
      <c r="H2588" s="9" t="s">
        <v>21</v>
      </c>
      <c r="I2588" s="9" t="str">
        <f>IF(AND(Table1_2[[#This Row],[Credit_History]]="Poor",Table1_2[[#This Row],[Loan_Amount]]&lt;50000),"HIGH RISK","SAFE")</f>
        <v>SAFE</v>
      </c>
      <c r="J2588" s="10" t="str">
        <f>IF(Table1_2[[#This Row],[Loan_Status]]="pending","follow-up needed","done")</f>
        <v>done</v>
      </c>
      <c r="K25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89" spans="1:11">
      <c r="A2589" s="9" t="s">
        <v>2616</v>
      </c>
      <c r="B2589" s="9" t="s">
        <v>36</v>
      </c>
      <c r="C2589" s="9" t="s">
        <v>11579</v>
      </c>
      <c r="D2589">
        <v>130514</v>
      </c>
      <c r="E2589">
        <v>89920</v>
      </c>
      <c r="F2589" s="9" t="s">
        <v>10</v>
      </c>
      <c r="G2589" s="9" t="s">
        <v>24</v>
      </c>
      <c r="H2589" s="9" t="s">
        <v>11</v>
      </c>
      <c r="I2589" s="9" t="str">
        <f>IF(AND(Table1_2[[#This Row],[Credit_History]]="Poor",Table1_2[[#This Row],[Loan_Amount]]&lt;50000),"HIGH RISK","SAFE")</f>
        <v>SAFE</v>
      </c>
      <c r="J2589" s="10" t="str">
        <f>IF(Table1_2[[#This Row],[Loan_Status]]="pending","follow-up needed","done")</f>
        <v>follow-up needed</v>
      </c>
      <c r="K25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90" spans="1:11">
      <c r="A2590" s="9" t="s">
        <v>2617</v>
      </c>
      <c r="B2590" s="9" t="s">
        <v>19</v>
      </c>
      <c r="C2590" s="9" t="s">
        <v>11579</v>
      </c>
      <c r="D2590">
        <v>63160</v>
      </c>
      <c r="E2590">
        <v>15467</v>
      </c>
      <c r="F2590" s="9" t="s">
        <v>10</v>
      </c>
      <c r="G2590" s="9" t="s">
        <v>20</v>
      </c>
      <c r="H2590" s="9" t="s">
        <v>31</v>
      </c>
      <c r="I2590" s="9" t="str">
        <f>IF(AND(Table1_2[[#This Row],[Credit_History]]="Poor",Table1_2[[#This Row],[Loan_Amount]]&lt;50000),"HIGH RISK","SAFE")</f>
        <v>HIGH RISK</v>
      </c>
      <c r="J2590" s="10" t="str">
        <f>IF(Table1_2[[#This Row],[Loan_Status]]="pending","follow-up needed","done")</f>
        <v>done</v>
      </c>
      <c r="K25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91" spans="1:11">
      <c r="A2591" s="9" t="s">
        <v>2618</v>
      </c>
      <c r="B2591" s="9" t="s">
        <v>36</v>
      </c>
      <c r="C2591" s="9" t="s">
        <v>11579</v>
      </c>
      <c r="D2591">
        <v>34713</v>
      </c>
      <c r="E2591">
        <v>47165</v>
      </c>
      <c r="F2591" s="9" t="s">
        <v>10</v>
      </c>
      <c r="G2591" s="9" t="s">
        <v>24</v>
      </c>
      <c r="H2591" s="9" t="s">
        <v>11</v>
      </c>
      <c r="I2591" s="9" t="str">
        <f>IF(AND(Table1_2[[#This Row],[Credit_History]]="Poor",Table1_2[[#This Row],[Loan_Amount]]&lt;50000),"HIGH RISK","SAFE")</f>
        <v>HIGH RISK</v>
      </c>
      <c r="J2591" s="10" t="str">
        <f>IF(Table1_2[[#This Row],[Loan_Status]]="pending","follow-up needed","done")</f>
        <v>follow-up needed</v>
      </c>
      <c r="K25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92" spans="1:11">
      <c r="A2592" s="9" t="s">
        <v>2619</v>
      </c>
      <c r="B2592" s="9" t="s">
        <v>5032</v>
      </c>
      <c r="C2592" s="9" t="s">
        <v>46</v>
      </c>
      <c r="D2592">
        <v>190700</v>
      </c>
      <c r="E2592">
        <v>59676</v>
      </c>
      <c r="F2592" s="9" t="s">
        <v>10</v>
      </c>
      <c r="G2592" s="9" t="s">
        <v>20</v>
      </c>
      <c r="H2592" s="9" t="s">
        <v>31</v>
      </c>
      <c r="I2592" s="9" t="str">
        <f>IF(AND(Table1_2[[#This Row],[Credit_History]]="Poor",Table1_2[[#This Row],[Loan_Amount]]&lt;50000),"HIGH RISK","SAFE")</f>
        <v>SAFE</v>
      </c>
      <c r="J2592" s="10" t="str">
        <f>IF(Table1_2[[#This Row],[Loan_Status]]="pending","follow-up needed","done")</f>
        <v>done</v>
      </c>
      <c r="K25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93" spans="1:11">
      <c r="A2593" s="9" t="s">
        <v>2620</v>
      </c>
      <c r="B2593" s="9" t="s">
        <v>19</v>
      </c>
      <c r="C2593" s="9" t="s">
        <v>9</v>
      </c>
      <c r="D2593">
        <v>17162</v>
      </c>
      <c r="E2593">
        <v>64762</v>
      </c>
      <c r="F2593" s="9" t="s">
        <v>10</v>
      </c>
      <c r="G2593" s="9" t="s">
        <v>11578</v>
      </c>
      <c r="H2593" s="9" t="s">
        <v>11</v>
      </c>
      <c r="I2593" s="9" t="str">
        <f>IF(AND(Table1_2[[#This Row],[Credit_History]]="Poor",Table1_2[[#This Row],[Loan_Amount]]&lt;50000),"HIGH RISK","SAFE")</f>
        <v>SAFE</v>
      </c>
      <c r="J2593" s="10" t="str">
        <f>IF(Table1_2[[#This Row],[Loan_Status]]="pending","follow-up needed","done")</f>
        <v>follow-up needed</v>
      </c>
      <c r="K25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94" spans="1:11">
      <c r="A2594" s="9" t="s">
        <v>2621</v>
      </c>
      <c r="B2594" s="9" t="s">
        <v>19</v>
      </c>
      <c r="C2594" s="9" t="s">
        <v>11579</v>
      </c>
      <c r="D2594">
        <v>166407</v>
      </c>
      <c r="E2594">
        <v>46635</v>
      </c>
      <c r="F2594" s="9" t="s">
        <v>10</v>
      </c>
      <c r="G2594" s="9" t="s">
        <v>20</v>
      </c>
      <c r="H2594" s="9" t="s">
        <v>21</v>
      </c>
      <c r="I2594" s="9" t="str">
        <f>IF(AND(Table1_2[[#This Row],[Credit_History]]="Poor",Table1_2[[#This Row],[Loan_Amount]]&lt;50000),"HIGH RISK","SAFE")</f>
        <v>HIGH RISK</v>
      </c>
      <c r="J2594" s="10" t="str">
        <f>IF(Table1_2[[#This Row],[Loan_Status]]="pending","follow-up needed","done")</f>
        <v>done</v>
      </c>
      <c r="K25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95" spans="1:11">
      <c r="A2595" s="9" t="s">
        <v>2622</v>
      </c>
      <c r="B2595" s="9" t="s">
        <v>5032</v>
      </c>
      <c r="C2595" s="9" t="s">
        <v>46</v>
      </c>
      <c r="D2595">
        <v>196439</v>
      </c>
      <c r="E2595">
        <v>89849</v>
      </c>
      <c r="F2595" s="9" t="s">
        <v>10</v>
      </c>
      <c r="G2595" s="9" t="s">
        <v>16</v>
      </c>
      <c r="H2595" s="9" t="s">
        <v>11</v>
      </c>
      <c r="I2595" s="9" t="str">
        <f>IF(AND(Table1_2[[#This Row],[Credit_History]]="Poor",Table1_2[[#This Row],[Loan_Amount]]&lt;50000),"HIGH RISK","SAFE")</f>
        <v>SAFE</v>
      </c>
      <c r="J2595" s="10" t="str">
        <f>IF(Table1_2[[#This Row],[Loan_Status]]="pending","follow-up needed","done")</f>
        <v>done</v>
      </c>
      <c r="K25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96" spans="1:11">
      <c r="A2596" s="9" t="s">
        <v>2623</v>
      </c>
      <c r="B2596" s="9" t="s">
        <v>36</v>
      </c>
      <c r="C2596" s="9" t="s">
        <v>11579</v>
      </c>
      <c r="D2596">
        <v>195141</v>
      </c>
      <c r="E2596">
        <v>82548</v>
      </c>
      <c r="F2596" s="9" t="s">
        <v>15</v>
      </c>
      <c r="G2596" s="9" t="s">
        <v>24</v>
      </c>
      <c r="H2596" s="9" t="s">
        <v>11</v>
      </c>
      <c r="I2596" s="9" t="str">
        <f>IF(AND(Table1_2[[#This Row],[Credit_History]]="Poor",Table1_2[[#This Row],[Loan_Amount]]&lt;50000),"HIGH RISK","SAFE")</f>
        <v>SAFE</v>
      </c>
      <c r="J2596" s="10" t="str">
        <f>IF(Table1_2[[#This Row],[Loan_Status]]="pending","follow-up needed","done")</f>
        <v>follow-up needed</v>
      </c>
      <c r="K25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97" spans="1:11">
      <c r="A2597" s="9" t="s">
        <v>2624</v>
      </c>
      <c r="B2597" s="9" t="s">
        <v>5032</v>
      </c>
      <c r="C2597" s="9" t="s">
        <v>11579</v>
      </c>
      <c r="D2597">
        <v>97499</v>
      </c>
      <c r="E2597">
        <v>45438</v>
      </c>
      <c r="F2597" s="9" t="s">
        <v>15</v>
      </c>
      <c r="G2597" s="9" t="s">
        <v>20</v>
      </c>
      <c r="H2597" s="9" t="s">
        <v>21</v>
      </c>
      <c r="I2597" s="9" t="str">
        <f>IF(AND(Table1_2[[#This Row],[Credit_History]]="Poor",Table1_2[[#This Row],[Loan_Amount]]&lt;50000),"HIGH RISK","SAFE")</f>
        <v>SAFE</v>
      </c>
      <c r="J2597" s="10" t="str">
        <f>IF(Table1_2[[#This Row],[Loan_Status]]="pending","follow-up needed","done")</f>
        <v>done</v>
      </c>
      <c r="K25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98" spans="1:11">
      <c r="A2598" s="9" t="s">
        <v>2625</v>
      </c>
      <c r="B2598" s="9" t="s">
        <v>19</v>
      </c>
      <c r="C2598" s="9" t="s">
        <v>14</v>
      </c>
      <c r="D2598">
        <v>27253</v>
      </c>
      <c r="E2598">
        <v>58326</v>
      </c>
      <c r="F2598" s="9" t="s">
        <v>10</v>
      </c>
      <c r="G2598" s="9" t="s">
        <v>24</v>
      </c>
      <c r="H2598" s="9" t="s">
        <v>17</v>
      </c>
      <c r="I2598" s="9" t="str">
        <f>IF(AND(Table1_2[[#This Row],[Credit_History]]="Poor",Table1_2[[#This Row],[Loan_Amount]]&lt;50000),"HIGH RISK","SAFE")</f>
        <v>SAFE</v>
      </c>
      <c r="J2598" s="10" t="str">
        <f>IF(Table1_2[[#This Row],[Loan_Status]]="pending","follow-up needed","done")</f>
        <v>follow-up needed</v>
      </c>
      <c r="K25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599" spans="1:11">
      <c r="A2599" s="9" t="s">
        <v>2626</v>
      </c>
      <c r="B2599" s="9" t="s">
        <v>36</v>
      </c>
      <c r="C2599" s="9" t="s">
        <v>11579</v>
      </c>
      <c r="D2599">
        <v>111494</v>
      </c>
      <c r="E2599">
        <v>70928</v>
      </c>
      <c r="F2599" s="9" t="s">
        <v>10</v>
      </c>
      <c r="G2599" s="9" t="s">
        <v>20</v>
      </c>
      <c r="H2599" s="9" t="s">
        <v>11</v>
      </c>
      <c r="I2599" s="9" t="str">
        <f>IF(AND(Table1_2[[#This Row],[Credit_History]]="Poor",Table1_2[[#This Row],[Loan_Amount]]&lt;50000),"HIGH RISK","SAFE")</f>
        <v>SAFE</v>
      </c>
      <c r="J2599" s="10" t="str">
        <f>IF(Table1_2[[#This Row],[Loan_Status]]="pending","follow-up needed","done")</f>
        <v>done</v>
      </c>
      <c r="K25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00" spans="1:11">
      <c r="A2600" s="9" t="s">
        <v>2627</v>
      </c>
      <c r="B2600" s="9" t="s">
        <v>19</v>
      </c>
      <c r="C2600" s="9" t="s">
        <v>11579</v>
      </c>
      <c r="D2600">
        <v>75759</v>
      </c>
      <c r="E2600">
        <v>75636</v>
      </c>
      <c r="F2600" s="9" t="s">
        <v>10</v>
      </c>
      <c r="G2600" s="9" t="s">
        <v>11578</v>
      </c>
      <c r="H2600" s="9" t="s">
        <v>11</v>
      </c>
      <c r="I2600" s="9" t="str">
        <f>IF(AND(Table1_2[[#This Row],[Credit_History]]="Poor",Table1_2[[#This Row],[Loan_Amount]]&lt;50000),"HIGH RISK","SAFE")</f>
        <v>SAFE</v>
      </c>
      <c r="J2600" s="10" t="str">
        <f>IF(Table1_2[[#This Row],[Loan_Status]]="pending","follow-up needed","done")</f>
        <v>follow-up needed</v>
      </c>
      <c r="K26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01" spans="1:11">
      <c r="A2601" s="9" t="s">
        <v>2628</v>
      </c>
      <c r="B2601" s="9" t="s">
        <v>68</v>
      </c>
      <c r="C2601" s="9" t="s">
        <v>46</v>
      </c>
      <c r="D2601">
        <v>47985</v>
      </c>
      <c r="E2601">
        <v>42063</v>
      </c>
      <c r="F2601" s="9" t="s">
        <v>10</v>
      </c>
      <c r="G2601" s="9" t="s">
        <v>24</v>
      </c>
      <c r="H2601" s="9" t="s">
        <v>21</v>
      </c>
      <c r="I2601" s="9" t="str">
        <f>IF(AND(Table1_2[[#This Row],[Credit_History]]="Poor",Table1_2[[#This Row],[Loan_Amount]]&lt;50000),"HIGH RISK","SAFE")</f>
        <v>HIGH RISK</v>
      </c>
      <c r="J2601" s="10" t="str">
        <f>IF(Table1_2[[#This Row],[Loan_Status]]="pending","follow-up needed","done")</f>
        <v>follow-up needed</v>
      </c>
      <c r="K26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02" spans="1:11">
      <c r="A2602" s="9" t="s">
        <v>2629</v>
      </c>
      <c r="B2602" s="9" t="s">
        <v>36</v>
      </c>
      <c r="C2602" s="9" t="s">
        <v>11579</v>
      </c>
      <c r="D2602">
        <v>142525</v>
      </c>
      <c r="E2602">
        <v>65233</v>
      </c>
      <c r="F2602" s="9" t="s">
        <v>10</v>
      </c>
      <c r="G2602" s="9" t="s">
        <v>16</v>
      </c>
      <c r="H2602" s="9" t="s">
        <v>21</v>
      </c>
      <c r="I2602" s="9" t="str">
        <f>IF(AND(Table1_2[[#This Row],[Credit_History]]="Poor",Table1_2[[#This Row],[Loan_Amount]]&lt;50000),"HIGH RISK","SAFE")</f>
        <v>SAFE</v>
      </c>
      <c r="J2602" s="10" t="str">
        <f>IF(Table1_2[[#This Row],[Loan_Status]]="pending","follow-up needed","done")</f>
        <v>done</v>
      </c>
      <c r="K26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03" spans="1:11">
      <c r="A2603" s="9" t="s">
        <v>2630</v>
      </c>
      <c r="B2603" s="9" t="s">
        <v>5032</v>
      </c>
      <c r="C2603" s="9" t="s">
        <v>9</v>
      </c>
      <c r="D2603">
        <v>112883</v>
      </c>
      <c r="E2603">
        <v>52505</v>
      </c>
      <c r="F2603" s="9" t="s">
        <v>10</v>
      </c>
      <c r="G2603" s="9" t="s">
        <v>20</v>
      </c>
      <c r="H2603" s="9" t="s">
        <v>11</v>
      </c>
      <c r="I2603" s="9" t="str">
        <f>IF(AND(Table1_2[[#This Row],[Credit_History]]="Poor",Table1_2[[#This Row],[Loan_Amount]]&lt;50000),"HIGH RISK","SAFE")</f>
        <v>SAFE</v>
      </c>
      <c r="J2603" s="10" t="str">
        <f>IF(Table1_2[[#This Row],[Loan_Status]]="pending","follow-up needed","done")</f>
        <v>done</v>
      </c>
      <c r="K26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04" spans="1:11">
      <c r="A2604" s="9" t="s">
        <v>2631</v>
      </c>
      <c r="B2604" s="9" t="s">
        <v>120</v>
      </c>
      <c r="C2604" s="9" t="s">
        <v>9</v>
      </c>
      <c r="D2604">
        <v>112675</v>
      </c>
      <c r="E2604">
        <v>85973</v>
      </c>
      <c r="F2604" s="9" t="s">
        <v>10</v>
      </c>
      <c r="G2604" s="9" t="s">
        <v>24</v>
      </c>
      <c r="H2604" s="9" t="s">
        <v>11</v>
      </c>
      <c r="I2604" s="9" t="str">
        <f>IF(AND(Table1_2[[#This Row],[Credit_History]]="Poor",Table1_2[[#This Row],[Loan_Amount]]&lt;50000),"HIGH RISK","SAFE")</f>
        <v>SAFE</v>
      </c>
      <c r="J2604" s="10" t="str">
        <f>IF(Table1_2[[#This Row],[Loan_Status]]="pending","follow-up needed","done")</f>
        <v>follow-up needed</v>
      </c>
      <c r="K26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05" spans="1:11">
      <c r="A2605" s="9" t="s">
        <v>2632</v>
      </c>
      <c r="B2605" s="9" t="s">
        <v>36</v>
      </c>
      <c r="C2605" s="9" t="s">
        <v>14</v>
      </c>
      <c r="D2605">
        <v>20250</v>
      </c>
      <c r="E2605">
        <v>40404</v>
      </c>
      <c r="F2605" s="9" t="s">
        <v>10</v>
      </c>
      <c r="G2605" s="9" t="s">
        <v>20</v>
      </c>
      <c r="H2605" s="9" t="s">
        <v>31</v>
      </c>
      <c r="I2605" s="9" t="str">
        <f>IF(AND(Table1_2[[#This Row],[Credit_History]]="Poor",Table1_2[[#This Row],[Loan_Amount]]&lt;50000),"HIGH RISK","SAFE")</f>
        <v>HIGH RISK</v>
      </c>
      <c r="J2605" s="10" t="str">
        <f>IF(Table1_2[[#This Row],[Loan_Status]]="pending","follow-up needed","done")</f>
        <v>done</v>
      </c>
      <c r="K26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06" spans="1:11">
      <c r="A2606" s="9" t="s">
        <v>2633</v>
      </c>
      <c r="B2606" s="9" t="s">
        <v>19</v>
      </c>
      <c r="C2606" s="9" t="s">
        <v>14</v>
      </c>
      <c r="D2606">
        <v>173435</v>
      </c>
      <c r="E2606">
        <v>28931</v>
      </c>
      <c r="F2606" s="9" t="s">
        <v>10</v>
      </c>
      <c r="G2606" s="9" t="s">
        <v>16</v>
      </c>
      <c r="H2606" s="9" t="s">
        <v>31</v>
      </c>
      <c r="I2606" s="9" t="str">
        <f>IF(AND(Table1_2[[#This Row],[Credit_History]]="Poor",Table1_2[[#This Row],[Loan_Amount]]&lt;50000),"HIGH RISK","SAFE")</f>
        <v>HIGH RISK</v>
      </c>
      <c r="J2606" s="10" t="str">
        <f>IF(Table1_2[[#This Row],[Loan_Status]]="pending","follow-up needed","done")</f>
        <v>done</v>
      </c>
      <c r="K26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07" spans="1:11">
      <c r="A2607" s="9" t="s">
        <v>2634</v>
      </c>
      <c r="B2607" s="9" t="s">
        <v>36</v>
      </c>
      <c r="C2607" s="9" t="s">
        <v>46</v>
      </c>
      <c r="D2607">
        <v>54056</v>
      </c>
      <c r="E2607">
        <v>97126</v>
      </c>
      <c r="F2607" s="9" t="s">
        <v>10</v>
      </c>
      <c r="G2607" s="9" t="s">
        <v>24</v>
      </c>
      <c r="H2607" s="9" t="s">
        <v>31</v>
      </c>
      <c r="I2607" s="9" t="str">
        <f>IF(AND(Table1_2[[#This Row],[Credit_History]]="Poor",Table1_2[[#This Row],[Loan_Amount]]&lt;50000),"HIGH RISK","SAFE")</f>
        <v>SAFE</v>
      </c>
      <c r="J2607" s="10" t="str">
        <f>IF(Table1_2[[#This Row],[Loan_Status]]="pending","follow-up needed","done")</f>
        <v>follow-up needed</v>
      </c>
      <c r="K26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08" spans="1:11">
      <c r="A2608" s="9" t="s">
        <v>2635</v>
      </c>
      <c r="B2608" s="9" t="s">
        <v>19</v>
      </c>
      <c r="C2608" s="9" t="s">
        <v>11579</v>
      </c>
      <c r="D2608">
        <v>160099</v>
      </c>
      <c r="E2608">
        <v>42722</v>
      </c>
      <c r="F2608" s="9" t="s">
        <v>10</v>
      </c>
      <c r="G2608" s="9" t="s">
        <v>16</v>
      </c>
      <c r="H2608" s="9" t="s">
        <v>31</v>
      </c>
      <c r="I2608" s="9" t="str">
        <f>IF(AND(Table1_2[[#This Row],[Credit_History]]="Poor",Table1_2[[#This Row],[Loan_Amount]]&lt;50000),"HIGH RISK","SAFE")</f>
        <v>HIGH RISK</v>
      </c>
      <c r="J2608" s="10" t="str">
        <f>IF(Table1_2[[#This Row],[Loan_Status]]="pending","follow-up needed","done")</f>
        <v>done</v>
      </c>
      <c r="K26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09" spans="1:11">
      <c r="A2609" s="9" t="s">
        <v>2636</v>
      </c>
      <c r="B2609" s="9" t="s">
        <v>36</v>
      </c>
      <c r="C2609" s="9" t="s">
        <v>9</v>
      </c>
      <c r="D2609">
        <v>66541</v>
      </c>
      <c r="E2609">
        <v>27585</v>
      </c>
      <c r="F2609" s="9" t="s">
        <v>15</v>
      </c>
      <c r="G2609" s="9" t="s">
        <v>20</v>
      </c>
      <c r="H2609" s="9" t="s">
        <v>11</v>
      </c>
      <c r="I2609" s="9" t="str">
        <f>IF(AND(Table1_2[[#This Row],[Credit_History]]="Poor",Table1_2[[#This Row],[Loan_Amount]]&lt;50000),"HIGH RISK","SAFE")</f>
        <v>SAFE</v>
      </c>
      <c r="J2609" s="10" t="str">
        <f>IF(Table1_2[[#This Row],[Loan_Status]]="pending","follow-up needed","done")</f>
        <v>done</v>
      </c>
      <c r="K26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10" spans="1:11">
      <c r="A2610" s="9" t="s">
        <v>2637</v>
      </c>
      <c r="B2610" s="9" t="s">
        <v>36</v>
      </c>
      <c r="C2610" s="9" t="s">
        <v>46</v>
      </c>
      <c r="D2610">
        <v>124723</v>
      </c>
      <c r="E2610">
        <v>43592</v>
      </c>
      <c r="F2610" s="9" t="s">
        <v>10</v>
      </c>
      <c r="G2610" s="9" t="s">
        <v>24</v>
      </c>
      <c r="H2610" s="9" t="s">
        <v>11</v>
      </c>
      <c r="I2610" s="9" t="str">
        <f>IF(AND(Table1_2[[#This Row],[Credit_History]]="Poor",Table1_2[[#This Row],[Loan_Amount]]&lt;50000),"HIGH RISK","SAFE")</f>
        <v>HIGH RISK</v>
      </c>
      <c r="J2610" s="10" t="str">
        <f>IF(Table1_2[[#This Row],[Loan_Status]]="pending","follow-up needed","done")</f>
        <v>follow-up needed</v>
      </c>
      <c r="K26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11" spans="1:11">
      <c r="A2611" s="9" t="s">
        <v>2638</v>
      </c>
      <c r="B2611" s="9" t="s">
        <v>19</v>
      </c>
      <c r="C2611" s="9" t="s">
        <v>9</v>
      </c>
      <c r="D2611">
        <v>93063</v>
      </c>
      <c r="E2611">
        <v>44195</v>
      </c>
      <c r="F2611" s="9" t="s">
        <v>15</v>
      </c>
      <c r="G2611" s="9" t="s">
        <v>11578</v>
      </c>
      <c r="H2611" s="9" t="s">
        <v>11</v>
      </c>
      <c r="I2611" s="9" t="str">
        <f>IF(AND(Table1_2[[#This Row],[Credit_History]]="Poor",Table1_2[[#This Row],[Loan_Amount]]&lt;50000),"HIGH RISK","SAFE")</f>
        <v>SAFE</v>
      </c>
      <c r="J2611" s="10" t="str">
        <f>IF(Table1_2[[#This Row],[Loan_Status]]="pending","follow-up needed","done")</f>
        <v>follow-up needed</v>
      </c>
      <c r="K26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12" spans="1:11">
      <c r="A2612" s="9" t="s">
        <v>2639</v>
      </c>
      <c r="B2612" s="9" t="s">
        <v>19</v>
      </c>
      <c r="C2612" s="9" t="s">
        <v>14</v>
      </c>
      <c r="D2612">
        <v>57929</v>
      </c>
      <c r="E2612">
        <v>33581</v>
      </c>
      <c r="F2612" s="9" t="s">
        <v>10</v>
      </c>
      <c r="G2612" s="9" t="s">
        <v>16</v>
      </c>
      <c r="H2612" s="9" t="s">
        <v>31</v>
      </c>
      <c r="I2612" s="9" t="str">
        <f>IF(AND(Table1_2[[#This Row],[Credit_History]]="Poor",Table1_2[[#This Row],[Loan_Amount]]&lt;50000),"HIGH RISK","SAFE")</f>
        <v>HIGH RISK</v>
      </c>
      <c r="J2612" s="10" t="str">
        <f>IF(Table1_2[[#This Row],[Loan_Status]]="pending","follow-up needed","done")</f>
        <v>done</v>
      </c>
      <c r="K26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13" spans="1:11">
      <c r="A2613" s="9" t="s">
        <v>2640</v>
      </c>
      <c r="B2613" s="9" t="s">
        <v>36</v>
      </c>
      <c r="C2613" s="9" t="s">
        <v>11579</v>
      </c>
      <c r="D2613">
        <v>199091</v>
      </c>
      <c r="E2613">
        <v>69482</v>
      </c>
      <c r="F2613" s="9" t="s">
        <v>15</v>
      </c>
      <c r="G2613" s="9" t="s">
        <v>20</v>
      </c>
      <c r="H2613" s="9" t="s">
        <v>11</v>
      </c>
      <c r="I2613" s="9" t="str">
        <f>IF(AND(Table1_2[[#This Row],[Credit_History]]="Poor",Table1_2[[#This Row],[Loan_Amount]]&lt;50000),"HIGH RISK","SAFE")</f>
        <v>SAFE</v>
      </c>
      <c r="J2613" s="10" t="str">
        <f>IF(Table1_2[[#This Row],[Loan_Status]]="pending","follow-up needed","done")</f>
        <v>done</v>
      </c>
      <c r="K26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14" spans="1:11">
      <c r="A2614" s="9" t="s">
        <v>2641</v>
      </c>
      <c r="B2614" s="9" t="s">
        <v>5032</v>
      </c>
      <c r="C2614" s="9" t="s">
        <v>9</v>
      </c>
      <c r="D2614">
        <v>13619</v>
      </c>
      <c r="E2614">
        <v>27043</v>
      </c>
      <c r="F2614" s="9" t="s">
        <v>15</v>
      </c>
      <c r="G2614" s="9" t="s">
        <v>11578</v>
      </c>
      <c r="H2614" s="9" t="s">
        <v>17</v>
      </c>
      <c r="I2614" s="9" t="str">
        <f>IF(AND(Table1_2[[#This Row],[Credit_History]]="Poor",Table1_2[[#This Row],[Loan_Amount]]&lt;50000),"HIGH RISK","SAFE")</f>
        <v>SAFE</v>
      </c>
      <c r="J2614" s="10" t="str">
        <f>IF(Table1_2[[#This Row],[Loan_Status]]="pending","follow-up needed","done")</f>
        <v>follow-up needed</v>
      </c>
      <c r="K26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15" spans="1:11">
      <c r="A2615" s="9" t="s">
        <v>2642</v>
      </c>
      <c r="B2615" s="9" t="s">
        <v>68</v>
      </c>
      <c r="C2615" s="9" t="s">
        <v>11579</v>
      </c>
      <c r="D2615">
        <v>111208</v>
      </c>
      <c r="E2615">
        <v>19095</v>
      </c>
      <c r="F2615" s="9" t="s">
        <v>10</v>
      </c>
      <c r="G2615" s="9" t="s">
        <v>20</v>
      </c>
      <c r="H2615" s="9" t="s">
        <v>11</v>
      </c>
      <c r="I2615" s="9" t="str">
        <f>IF(AND(Table1_2[[#This Row],[Credit_History]]="Poor",Table1_2[[#This Row],[Loan_Amount]]&lt;50000),"HIGH RISK","SAFE")</f>
        <v>HIGH RISK</v>
      </c>
      <c r="J2615" s="10" t="str">
        <f>IF(Table1_2[[#This Row],[Loan_Status]]="pending","follow-up needed","done")</f>
        <v>done</v>
      </c>
      <c r="K26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16" spans="1:11">
      <c r="A2616" s="9" t="s">
        <v>2643</v>
      </c>
      <c r="B2616" s="9" t="s">
        <v>19</v>
      </c>
      <c r="C2616" s="9" t="s">
        <v>9</v>
      </c>
      <c r="D2616">
        <v>54042</v>
      </c>
      <c r="E2616">
        <v>24075</v>
      </c>
      <c r="F2616" s="9" t="s">
        <v>10</v>
      </c>
      <c r="G2616" s="9" t="s">
        <v>11578</v>
      </c>
      <c r="H2616" s="9" t="s">
        <v>11</v>
      </c>
      <c r="I2616" s="9" t="str">
        <f>IF(AND(Table1_2[[#This Row],[Credit_History]]="Poor",Table1_2[[#This Row],[Loan_Amount]]&lt;50000),"HIGH RISK","SAFE")</f>
        <v>HIGH RISK</v>
      </c>
      <c r="J2616" s="10" t="str">
        <f>IF(Table1_2[[#This Row],[Loan_Status]]="pending","follow-up needed","done")</f>
        <v>follow-up needed</v>
      </c>
      <c r="K26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17" spans="1:11">
      <c r="A2617" s="9" t="s">
        <v>2644</v>
      </c>
      <c r="B2617" s="9" t="s">
        <v>19</v>
      </c>
      <c r="C2617" s="9" t="s">
        <v>9</v>
      </c>
      <c r="D2617">
        <v>127466</v>
      </c>
      <c r="E2617">
        <v>85454</v>
      </c>
      <c r="F2617" s="9" t="s">
        <v>15</v>
      </c>
      <c r="G2617" s="9" t="s">
        <v>11578</v>
      </c>
      <c r="H2617" s="9" t="s">
        <v>31</v>
      </c>
      <c r="I2617" s="9" t="str">
        <f>IF(AND(Table1_2[[#This Row],[Credit_History]]="Poor",Table1_2[[#This Row],[Loan_Amount]]&lt;50000),"HIGH RISK","SAFE")</f>
        <v>SAFE</v>
      </c>
      <c r="J2617" s="10" t="str">
        <f>IF(Table1_2[[#This Row],[Loan_Status]]="pending","follow-up needed","done")</f>
        <v>follow-up needed</v>
      </c>
      <c r="K26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18" spans="1:11">
      <c r="A2618" s="9" t="s">
        <v>2645</v>
      </c>
      <c r="B2618" s="9" t="s">
        <v>19</v>
      </c>
      <c r="C2618" s="9" t="s">
        <v>11579</v>
      </c>
      <c r="D2618">
        <v>38765</v>
      </c>
      <c r="E2618">
        <v>75386</v>
      </c>
      <c r="F2618" s="9" t="s">
        <v>10</v>
      </c>
      <c r="G2618" s="9" t="s">
        <v>20</v>
      </c>
      <c r="H2618" s="9" t="s">
        <v>21</v>
      </c>
      <c r="I2618" s="9" t="str">
        <f>IF(AND(Table1_2[[#This Row],[Credit_History]]="Poor",Table1_2[[#This Row],[Loan_Amount]]&lt;50000),"HIGH RISK","SAFE")</f>
        <v>SAFE</v>
      </c>
      <c r="J2618" s="10" t="str">
        <f>IF(Table1_2[[#This Row],[Loan_Status]]="pending","follow-up needed","done")</f>
        <v>done</v>
      </c>
      <c r="K26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19" spans="1:11">
      <c r="A2619" s="9" t="s">
        <v>2646</v>
      </c>
      <c r="B2619" s="9" t="s">
        <v>36</v>
      </c>
      <c r="C2619" s="9" t="s">
        <v>11579</v>
      </c>
      <c r="D2619">
        <v>125141</v>
      </c>
      <c r="E2619">
        <v>99977</v>
      </c>
      <c r="F2619" s="9" t="s">
        <v>10</v>
      </c>
      <c r="G2619" s="9" t="s">
        <v>20</v>
      </c>
      <c r="H2619" s="9" t="s">
        <v>31</v>
      </c>
      <c r="I2619" s="9" t="str">
        <f>IF(AND(Table1_2[[#This Row],[Credit_History]]="Poor",Table1_2[[#This Row],[Loan_Amount]]&lt;50000),"HIGH RISK","SAFE")</f>
        <v>SAFE</v>
      </c>
      <c r="J2619" s="10" t="str">
        <f>IF(Table1_2[[#This Row],[Loan_Status]]="pending","follow-up needed","done")</f>
        <v>done</v>
      </c>
      <c r="K26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20" spans="1:11">
      <c r="A2620" s="9" t="s">
        <v>2647</v>
      </c>
      <c r="B2620" s="9" t="s">
        <v>19</v>
      </c>
      <c r="C2620" s="9" t="s">
        <v>14</v>
      </c>
      <c r="D2620">
        <v>127700</v>
      </c>
      <c r="E2620">
        <v>57538</v>
      </c>
      <c r="F2620" s="9" t="s">
        <v>10</v>
      </c>
      <c r="G2620" s="9" t="s">
        <v>16</v>
      </c>
      <c r="H2620" s="9" t="s">
        <v>11</v>
      </c>
      <c r="I2620" s="9" t="str">
        <f>IF(AND(Table1_2[[#This Row],[Credit_History]]="Poor",Table1_2[[#This Row],[Loan_Amount]]&lt;50000),"HIGH RISK","SAFE")</f>
        <v>SAFE</v>
      </c>
      <c r="J2620" s="10" t="str">
        <f>IF(Table1_2[[#This Row],[Loan_Status]]="pending","follow-up needed","done")</f>
        <v>done</v>
      </c>
      <c r="K26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21" spans="1:11">
      <c r="A2621" s="9" t="s">
        <v>2648</v>
      </c>
      <c r="B2621" s="9" t="s">
        <v>36</v>
      </c>
      <c r="C2621" s="9" t="s">
        <v>14</v>
      </c>
      <c r="D2621">
        <v>103902</v>
      </c>
      <c r="E2621">
        <v>92696</v>
      </c>
      <c r="F2621" s="9" t="s">
        <v>10</v>
      </c>
      <c r="G2621" s="9" t="s">
        <v>24</v>
      </c>
      <c r="H2621" s="9" t="s">
        <v>31</v>
      </c>
      <c r="I2621" s="9" t="str">
        <f>IF(AND(Table1_2[[#This Row],[Credit_History]]="Poor",Table1_2[[#This Row],[Loan_Amount]]&lt;50000),"HIGH RISK","SAFE")</f>
        <v>SAFE</v>
      </c>
      <c r="J2621" s="10" t="str">
        <f>IF(Table1_2[[#This Row],[Loan_Status]]="pending","follow-up needed","done")</f>
        <v>follow-up needed</v>
      </c>
      <c r="K26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22" spans="1:11">
      <c r="A2622" s="9" t="s">
        <v>2649</v>
      </c>
      <c r="B2622" s="9" t="s">
        <v>19</v>
      </c>
      <c r="C2622" s="9" t="s">
        <v>14</v>
      </c>
      <c r="D2622">
        <v>76100</v>
      </c>
      <c r="E2622">
        <v>42959</v>
      </c>
      <c r="F2622" s="9" t="s">
        <v>10</v>
      </c>
      <c r="G2622" s="9" t="s">
        <v>11578</v>
      </c>
      <c r="H2622" s="9" t="s">
        <v>11</v>
      </c>
      <c r="I2622" s="9" t="str">
        <f>IF(AND(Table1_2[[#This Row],[Credit_History]]="Poor",Table1_2[[#This Row],[Loan_Amount]]&lt;50000),"HIGH RISK","SAFE")</f>
        <v>HIGH RISK</v>
      </c>
      <c r="J2622" s="10" t="str">
        <f>IF(Table1_2[[#This Row],[Loan_Status]]="pending","follow-up needed","done")</f>
        <v>follow-up needed</v>
      </c>
      <c r="K26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23" spans="1:11">
      <c r="A2623" s="9" t="s">
        <v>2650</v>
      </c>
      <c r="B2623" s="9" t="s">
        <v>5032</v>
      </c>
      <c r="C2623" s="9" t="s">
        <v>11579</v>
      </c>
      <c r="D2623">
        <v>180185</v>
      </c>
      <c r="E2623">
        <v>35372</v>
      </c>
      <c r="F2623" s="9" t="s">
        <v>15</v>
      </c>
      <c r="G2623" s="9" t="s">
        <v>20</v>
      </c>
      <c r="H2623" s="9" t="s">
        <v>21</v>
      </c>
      <c r="I2623" s="9" t="str">
        <f>IF(AND(Table1_2[[#This Row],[Credit_History]]="Poor",Table1_2[[#This Row],[Loan_Amount]]&lt;50000),"HIGH RISK","SAFE")</f>
        <v>SAFE</v>
      </c>
      <c r="J2623" s="10" t="str">
        <f>IF(Table1_2[[#This Row],[Loan_Status]]="pending","follow-up needed","done")</f>
        <v>done</v>
      </c>
      <c r="K26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24" spans="1:11">
      <c r="A2624" s="9" t="s">
        <v>2651</v>
      </c>
      <c r="B2624" s="9" t="s">
        <v>19</v>
      </c>
      <c r="C2624" s="9" t="s">
        <v>46</v>
      </c>
      <c r="D2624">
        <v>16400</v>
      </c>
      <c r="E2624">
        <v>47502</v>
      </c>
      <c r="F2624" s="9" t="s">
        <v>10</v>
      </c>
      <c r="G2624" s="9" t="s">
        <v>11578</v>
      </c>
      <c r="H2624" s="9" t="s">
        <v>31</v>
      </c>
      <c r="I2624" s="9" t="str">
        <f>IF(AND(Table1_2[[#This Row],[Credit_History]]="Poor",Table1_2[[#This Row],[Loan_Amount]]&lt;50000),"HIGH RISK","SAFE")</f>
        <v>HIGH RISK</v>
      </c>
      <c r="J2624" s="10" t="str">
        <f>IF(Table1_2[[#This Row],[Loan_Status]]="pending","follow-up needed","done")</f>
        <v>follow-up needed</v>
      </c>
      <c r="K26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25" spans="1:11">
      <c r="A2625" s="9" t="s">
        <v>2652</v>
      </c>
      <c r="B2625" s="9" t="s">
        <v>19</v>
      </c>
      <c r="C2625" s="9" t="s">
        <v>9</v>
      </c>
      <c r="D2625">
        <v>24047</v>
      </c>
      <c r="E2625">
        <v>8785</v>
      </c>
      <c r="F2625" s="9" t="s">
        <v>10</v>
      </c>
      <c r="G2625" s="9" t="s">
        <v>20</v>
      </c>
      <c r="H2625" s="9" t="s">
        <v>31</v>
      </c>
      <c r="I2625" s="9" t="str">
        <f>IF(AND(Table1_2[[#This Row],[Credit_History]]="Poor",Table1_2[[#This Row],[Loan_Amount]]&lt;50000),"HIGH RISK","SAFE")</f>
        <v>HIGH RISK</v>
      </c>
      <c r="J2625" s="10" t="str">
        <f>IF(Table1_2[[#This Row],[Loan_Status]]="pending","follow-up needed","done")</f>
        <v>done</v>
      </c>
      <c r="K26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26" spans="1:11">
      <c r="A2626" s="9" t="s">
        <v>2653</v>
      </c>
      <c r="B2626" s="9" t="s">
        <v>19</v>
      </c>
      <c r="C2626" s="9" t="s">
        <v>11579</v>
      </c>
      <c r="D2626">
        <v>71896</v>
      </c>
      <c r="E2626">
        <v>49594</v>
      </c>
      <c r="F2626" s="9" t="s">
        <v>10</v>
      </c>
      <c r="G2626" s="9" t="s">
        <v>24</v>
      </c>
      <c r="H2626" s="9" t="s">
        <v>21</v>
      </c>
      <c r="I2626" s="9" t="str">
        <f>IF(AND(Table1_2[[#This Row],[Credit_History]]="Poor",Table1_2[[#This Row],[Loan_Amount]]&lt;50000),"HIGH RISK","SAFE")</f>
        <v>HIGH RISK</v>
      </c>
      <c r="J2626" s="10" t="str">
        <f>IF(Table1_2[[#This Row],[Loan_Status]]="pending","follow-up needed","done")</f>
        <v>follow-up needed</v>
      </c>
      <c r="K26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27" spans="1:11">
      <c r="A2627" s="9" t="s">
        <v>2654</v>
      </c>
      <c r="B2627" s="9" t="s">
        <v>36</v>
      </c>
      <c r="C2627" s="9" t="s">
        <v>14</v>
      </c>
      <c r="D2627">
        <v>198692</v>
      </c>
      <c r="E2627">
        <v>96517</v>
      </c>
      <c r="F2627" s="9" t="s">
        <v>10</v>
      </c>
      <c r="G2627" s="9" t="s">
        <v>20</v>
      </c>
      <c r="H2627" s="9" t="s">
        <v>11</v>
      </c>
      <c r="I2627" s="9" t="str">
        <f>IF(AND(Table1_2[[#This Row],[Credit_History]]="Poor",Table1_2[[#This Row],[Loan_Amount]]&lt;50000),"HIGH RISK","SAFE")</f>
        <v>SAFE</v>
      </c>
      <c r="J2627" s="10" t="str">
        <f>IF(Table1_2[[#This Row],[Loan_Status]]="pending","follow-up needed","done")</f>
        <v>done</v>
      </c>
      <c r="K26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28" spans="1:11">
      <c r="A2628" s="9" t="s">
        <v>2655</v>
      </c>
      <c r="B2628" s="9" t="s">
        <v>36</v>
      </c>
      <c r="C2628" s="9" t="s">
        <v>46</v>
      </c>
      <c r="D2628">
        <v>81635</v>
      </c>
      <c r="E2628">
        <v>37303</v>
      </c>
      <c r="F2628" s="9" t="s">
        <v>10</v>
      </c>
      <c r="G2628" s="9" t="s">
        <v>11578</v>
      </c>
      <c r="H2628" s="9" t="s">
        <v>11</v>
      </c>
      <c r="I2628" s="9" t="str">
        <f>IF(AND(Table1_2[[#This Row],[Credit_History]]="Poor",Table1_2[[#This Row],[Loan_Amount]]&lt;50000),"HIGH RISK","SAFE")</f>
        <v>HIGH RISK</v>
      </c>
      <c r="J2628" s="10" t="str">
        <f>IF(Table1_2[[#This Row],[Loan_Status]]="pending","follow-up needed","done")</f>
        <v>follow-up needed</v>
      </c>
      <c r="K26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29" spans="1:11">
      <c r="A2629" s="9" t="s">
        <v>2656</v>
      </c>
      <c r="B2629" s="9" t="s">
        <v>5032</v>
      </c>
      <c r="C2629" s="9" t="s">
        <v>14</v>
      </c>
      <c r="D2629">
        <v>146907</v>
      </c>
      <c r="E2629">
        <v>55202</v>
      </c>
      <c r="F2629" s="9" t="s">
        <v>10</v>
      </c>
      <c r="G2629" s="9" t="s">
        <v>24</v>
      </c>
      <c r="H2629" s="9" t="s">
        <v>17</v>
      </c>
      <c r="I2629" s="9" t="str">
        <f>IF(AND(Table1_2[[#This Row],[Credit_History]]="Poor",Table1_2[[#This Row],[Loan_Amount]]&lt;50000),"HIGH RISK","SAFE")</f>
        <v>SAFE</v>
      </c>
      <c r="J2629" s="10" t="str">
        <f>IF(Table1_2[[#This Row],[Loan_Status]]="pending","follow-up needed","done")</f>
        <v>follow-up needed</v>
      </c>
      <c r="K26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30" spans="1:11">
      <c r="A2630" s="9" t="s">
        <v>2657</v>
      </c>
      <c r="B2630" s="9" t="s">
        <v>5032</v>
      </c>
      <c r="C2630" s="9" t="s">
        <v>9</v>
      </c>
      <c r="D2630">
        <v>46928</v>
      </c>
      <c r="E2630">
        <v>30511</v>
      </c>
      <c r="F2630" s="9" t="s">
        <v>10</v>
      </c>
      <c r="G2630" s="9" t="s">
        <v>20</v>
      </c>
      <c r="H2630" s="9" t="s">
        <v>21</v>
      </c>
      <c r="I2630" s="9" t="str">
        <f>IF(AND(Table1_2[[#This Row],[Credit_History]]="Poor",Table1_2[[#This Row],[Loan_Amount]]&lt;50000),"HIGH RISK","SAFE")</f>
        <v>HIGH RISK</v>
      </c>
      <c r="J2630" s="10" t="str">
        <f>IF(Table1_2[[#This Row],[Loan_Status]]="pending","follow-up needed","done")</f>
        <v>done</v>
      </c>
      <c r="K26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31" spans="1:11">
      <c r="A2631" s="9" t="s">
        <v>2658</v>
      </c>
      <c r="B2631" s="9" t="s">
        <v>36</v>
      </c>
      <c r="C2631" s="9" t="s">
        <v>9</v>
      </c>
      <c r="D2631">
        <v>98962</v>
      </c>
      <c r="E2631">
        <v>26842</v>
      </c>
      <c r="F2631" s="9" t="s">
        <v>10</v>
      </c>
      <c r="G2631" s="9" t="s">
        <v>16</v>
      </c>
      <c r="H2631" s="9" t="s">
        <v>17</v>
      </c>
      <c r="I2631" s="9" t="str">
        <f>IF(AND(Table1_2[[#This Row],[Credit_History]]="Poor",Table1_2[[#This Row],[Loan_Amount]]&lt;50000),"HIGH RISK","SAFE")</f>
        <v>HIGH RISK</v>
      </c>
      <c r="J2631" s="10" t="str">
        <f>IF(Table1_2[[#This Row],[Loan_Status]]="pending","follow-up needed","done")</f>
        <v>done</v>
      </c>
      <c r="K26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32" spans="1:11">
      <c r="A2632" s="9" t="s">
        <v>2659</v>
      </c>
      <c r="B2632" s="9" t="s">
        <v>36</v>
      </c>
      <c r="C2632" s="9" t="s">
        <v>11579</v>
      </c>
      <c r="D2632">
        <v>21381</v>
      </c>
      <c r="E2632">
        <v>88282</v>
      </c>
      <c r="F2632" s="9" t="s">
        <v>10</v>
      </c>
      <c r="G2632" s="9" t="s">
        <v>16</v>
      </c>
      <c r="H2632" s="9" t="s">
        <v>31</v>
      </c>
      <c r="I2632" s="9" t="str">
        <f>IF(AND(Table1_2[[#This Row],[Credit_History]]="Poor",Table1_2[[#This Row],[Loan_Amount]]&lt;50000),"HIGH RISK","SAFE")</f>
        <v>SAFE</v>
      </c>
      <c r="J2632" s="10" t="str">
        <f>IF(Table1_2[[#This Row],[Loan_Status]]="pending","follow-up needed","done")</f>
        <v>done</v>
      </c>
      <c r="K26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33" spans="1:11">
      <c r="A2633" s="9" t="s">
        <v>2660</v>
      </c>
      <c r="B2633" s="9" t="s">
        <v>19</v>
      </c>
      <c r="C2633" s="9" t="s">
        <v>9</v>
      </c>
      <c r="D2633">
        <v>181939</v>
      </c>
      <c r="E2633">
        <v>93254</v>
      </c>
      <c r="F2633" s="9" t="s">
        <v>10</v>
      </c>
      <c r="G2633" s="9" t="s">
        <v>24</v>
      </c>
      <c r="H2633" s="9" t="s">
        <v>11</v>
      </c>
      <c r="I2633" s="9" t="str">
        <f>IF(AND(Table1_2[[#This Row],[Credit_History]]="Poor",Table1_2[[#This Row],[Loan_Amount]]&lt;50000),"HIGH RISK","SAFE")</f>
        <v>SAFE</v>
      </c>
      <c r="J2633" s="10" t="str">
        <f>IF(Table1_2[[#This Row],[Loan_Status]]="pending","follow-up needed","done")</f>
        <v>follow-up needed</v>
      </c>
      <c r="K26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34" spans="1:11">
      <c r="A2634" s="9" t="s">
        <v>2661</v>
      </c>
      <c r="B2634" s="9" t="s">
        <v>19</v>
      </c>
      <c r="C2634" s="9" t="s">
        <v>11579</v>
      </c>
      <c r="D2634">
        <v>110223</v>
      </c>
      <c r="E2634">
        <v>62663</v>
      </c>
      <c r="F2634" s="9" t="s">
        <v>10</v>
      </c>
      <c r="G2634" s="9" t="s">
        <v>11578</v>
      </c>
      <c r="H2634" s="9" t="s">
        <v>31</v>
      </c>
      <c r="I2634" s="9" t="str">
        <f>IF(AND(Table1_2[[#This Row],[Credit_History]]="Poor",Table1_2[[#This Row],[Loan_Amount]]&lt;50000),"HIGH RISK","SAFE")</f>
        <v>SAFE</v>
      </c>
      <c r="J2634" s="10" t="str">
        <f>IF(Table1_2[[#This Row],[Loan_Status]]="pending","follow-up needed","done")</f>
        <v>follow-up needed</v>
      </c>
      <c r="K26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35" spans="1:11">
      <c r="A2635" s="9" t="s">
        <v>2662</v>
      </c>
      <c r="B2635" s="9" t="s">
        <v>36</v>
      </c>
      <c r="C2635" s="9" t="s">
        <v>46</v>
      </c>
      <c r="D2635">
        <v>128685</v>
      </c>
      <c r="E2635">
        <v>25949</v>
      </c>
      <c r="F2635" s="9" t="s">
        <v>15</v>
      </c>
      <c r="G2635" s="9" t="s">
        <v>11578</v>
      </c>
      <c r="H2635" s="9" t="s">
        <v>11</v>
      </c>
      <c r="I2635" s="9" t="str">
        <f>IF(AND(Table1_2[[#This Row],[Credit_History]]="Poor",Table1_2[[#This Row],[Loan_Amount]]&lt;50000),"HIGH RISK","SAFE")</f>
        <v>SAFE</v>
      </c>
      <c r="J2635" s="10" t="str">
        <f>IF(Table1_2[[#This Row],[Loan_Status]]="pending","follow-up needed","done")</f>
        <v>follow-up needed</v>
      </c>
      <c r="K26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36" spans="1:11">
      <c r="A2636" s="9" t="s">
        <v>2663</v>
      </c>
      <c r="B2636" s="9" t="s">
        <v>19</v>
      </c>
      <c r="C2636" s="9" t="s">
        <v>9</v>
      </c>
      <c r="D2636">
        <v>165527</v>
      </c>
      <c r="E2636">
        <v>78327</v>
      </c>
      <c r="F2636" s="9" t="s">
        <v>10</v>
      </c>
      <c r="G2636" s="9" t="s">
        <v>16</v>
      </c>
      <c r="H2636" s="9" t="s">
        <v>21</v>
      </c>
      <c r="I2636" s="9" t="str">
        <f>IF(AND(Table1_2[[#This Row],[Credit_History]]="Poor",Table1_2[[#This Row],[Loan_Amount]]&lt;50000),"HIGH RISK","SAFE")</f>
        <v>SAFE</v>
      </c>
      <c r="J2636" s="10" t="str">
        <f>IF(Table1_2[[#This Row],[Loan_Status]]="pending","follow-up needed","done")</f>
        <v>done</v>
      </c>
      <c r="K26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37" spans="1:11">
      <c r="A2637" s="9" t="s">
        <v>2664</v>
      </c>
      <c r="B2637" s="9" t="s">
        <v>19</v>
      </c>
      <c r="C2637" s="9" t="s">
        <v>9</v>
      </c>
      <c r="D2637">
        <v>162449</v>
      </c>
      <c r="E2637">
        <v>80295</v>
      </c>
      <c r="F2637" s="9" t="s">
        <v>10</v>
      </c>
      <c r="G2637" s="9" t="s">
        <v>24</v>
      </c>
      <c r="H2637" s="9" t="s">
        <v>31</v>
      </c>
      <c r="I2637" s="9" t="str">
        <f>IF(AND(Table1_2[[#This Row],[Credit_History]]="Poor",Table1_2[[#This Row],[Loan_Amount]]&lt;50000),"HIGH RISK","SAFE")</f>
        <v>SAFE</v>
      </c>
      <c r="J2637" s="10" t="str">
        <f>IF(Table1_2[[#This Row],[Loan_Status]]="pending","follow-up needed","done")</f>
        <v>follow-up needed</v>
      </c>
      <c r="K26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38" spans="1:11">
      <c r="A2638" s="9" t="s">
        <v>2665</v>
      </c>
      <c r="B2638" s="9" t="s">
        <v>36</v>
      </c>
      <c r="C2638" s="9" t="s">
        <v>46</v>
      </c>
      <c r="D2638">
        <v>15578</v>
      </c>
      <c r="E2638">
        <v>56465</v>
      </c>
      <c r="F2638" s="9" t="s">
        <v>10</v>
      </c>
      <c r="G2638" s="9" t="s">
        <v>11578</v>
      </c>
      <c r="H2638" s="9" t="s">
        <v>21</v>
      </c>
      <c r="I2638" s="9" t="str">
        <f>IF(AND(Table1_2[[#This Row],[Credit_History]]="Poor",Table1_2[[#This Row],[Loan_Amount]]&lt;50000),"HIGH RISK","SAFE")</f>
        <v>SAFE</v>
      </c>
      <c r="J2638" s="10" t="str">
        <f>IF(Table1_2[[#This Row],[Loan_Status]]="pending","follow-up needed","done")</f>
        <v>follow-up needed</v>
      </c>
      <c r="K26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39" spans="1:11">
      <c r="A2639" s="9" t="s">
        <v>2666</v>
      </c>
      <c r="B2639" s="9" t="s">
        <v>19</v>
      </c>
      <c r="C2639" s="9" t="s">
        <v>9</v>
      </c>
      <c r="D2639">
        <v>11768</v>
      </c>
      <c r="E2639">
        <v>56181</v>
      </c>
      <c r="F2639" s="9" t="s">
        <v>10</v>
      </c>
      <c r="G2639" s="9" t="s">
        <v>20</v>
      </c>
      <c r="H2639" s="9" t="s">
        <v>31</v>
      </c>
      <c r="I2639" s="9" t="str">
        <f>IF(AND(Table1_2[[#This Row],[Credit_History]]="Poor",Table1_2[[#This Row],[Loan_Amount]]&lt;50000),"HIGH RISK","SAFE")</f>
        <v>SAFE</v>
      </c>
      <c r="J2639" s="10" t="str">
        <f>IF(Table1_2[[#This Row],[Loan_Status]]="pending","follow-up needed","done")</f>
        <v>done</v>
      </c>
      <c r="K26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40" spans="1:11">
      <c r="A2640" s="9" t="s">
        <v>2667</v>
      </c>
      <c r="B2640" s="9" t="s">
        <v>5032</v>
      </c>
      <c r="C2640" s="9" t="s">
        <v>11579</v>
      </c>
      <c r="D2640">
        <v>66347</v>
      </c>
      <c r="E2640">
        <v>83275</v>
      </c>
      <c r="F2640" s="9" t="s">
        <v>10</v>
      </c>
      <c r="G2640" s="9" t="s">
        <v>11578</v>
      </c>
      <c r="H2640" s="9" t="s">
        <v>31</v>
      </c>
      <c r="I2640" s="9" t="str">
        <f>IF(AND(Table1_2[[#This Row],[Credit_History]]="Poor",Table1_2[[#This Row],[Loan_Amount]]&lt;50000),"HIGH RISK","SAFE")</f>
        <v>SAFE</v>
      </c>
      <c r="J2640" s="10" t="str">
        <f>IF(Table1_2[[#This Row],[Loan_Status]]="pending","follow-up needed","done")</f>
        <v>follow-up needed</v>
      </c>
      <c r="K26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41" spans="1:11">
      <c r="A2641" s="9" t="s">
        <v>2668</v>
      </c>
      <c r="B2641" s="9" t="s">
        <v>36</v>
      </c>
      <c r="C2641" s="9" t="s">
        <v>14</v>
      </c>
      <c r="D2641">
        <v>135260</v>
      </c>
      <c r="E2641">
        <v>72781</v>
      </c>
      <c r="F2641" s="9" t="s">
        <v>10</v>
      </c>
      <c r="G2641" s="9" t="s">
        <v>11578</v>
      </c>
      <c r="H2641" s="9" t="s">
        <v>21</v>
      </c>
      <c r="I2641" s="9" t="str">
        <f>IF(AND(Table1_2[[#This Row],[Credit_History]]="Poor",Table1_2[[#This Row],[Loan_Amount]]&lt;50000),"HIGH RISK","SAFE")</f>
        <v>SAFE</v>
      </c>
      <c r="J2641" s="10" t="str">
        <f>IF(Table1_2[[#This Row],[Loan_Status]]="pending","follow-up needed","done")</f>
        <v>follow-up needed</v>
      </c>
      <c r="K26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42" spans="1:11">
      <c r="A2642" s="9" t="s">
        <v>2669</v>
      </c>
      <c r="B2642" s="9" t="s">
        <v>5032</v>
      </c>
      <c r="C2642" s="9" t="s">
        <v>14</v>
      </c>
      <c r="D2642">
        <v>128405</v>
      </c>
      <c r="E2642">
        <v>82912</v>
      </c>
      <c r="F2642" s="9" t="s">
        <v>10</v>
      </c>
      <c r="G2642" s="9" t="s">
        <v>11578</v>
      </c>
      <c r="H2642" s="9" t="s">
        <v>11</v>
      </c>
      <c r="I2642" s="9" t="str">
        <f>IF(AND(Table1_2[[#This Row],[Credit_History]]="Poor",Table1_2[[#This Row],[Loan_Amount]]&lt;50000),"HIGH RISK","SAFE")</f>
        <v>SAFE</v>
      </c>
      <c r="J2642" s="10" t="str">
        <f>IF(Table1_2[[#This Row],[Loan_Status]]="pending","follow-up needed","done")</f>
        <v>follow-up needed</v>
      </c>
      <c r="K26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43" spans="1:11">
      <c r="A2643" s="9" t="s">
        <v>2670</v>
      </c>
      <c r="B2643" s="9" t="s">
        <v>36</v>
      </c>
      <c r="C2643" s="9" t="s">
        <v>14</v>
      </c>
      <c r="D2643">
        <v>123789</v>
      </c>
      <c r="E2643">
        <v>19642</v>
      </c>
      <c r="F2643" s="9" t="s">
        <v>10</v>
      </c>
      <c r="G2643" s="9" t="s">
        <v>20</v>
      </c>
      <c r="H2643" s="9" t="s">
        <v>31</v>
      </c>
      <c r="I2643" s="9" t="str">
        <f>IF(AND(Table1_2[[#This Row],[Credit_History]]="Poor",Table1_2[[#This Row],[Loan_Amount]]&lt;50000),"HIGH RISK","SAFE")</f>
        <v>HIGH RISK</v>
      </c>
      <c r="J2643" s="10" t="str">
        <f>IF(Table1_2[[#This Row],[Loan_Status]]="pending","follow-up needed","done")</f>
        <v>done</v>
      </c>
      <c r="K26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44" spans="1:11">
      <c r="A2644" s="9" t="s">
        <v>2671</v>
      </c>
      <c r="B2644" s="9" t="s">
        <v>19</v>
      </c>
      <c r="C2644" s="9" t="s">
        <v>9</v>
      </c>
      <c r="D2644">
        <v>120846</v>
      </c>
      <c r="E2644">
        <v>97394</v>
      </c>
      <c r="F2644" s="9" t="s">
        <v>10</v>
      </c>
      <c r="G2644" s="9" t="s">
        <v>24</v>
      </c>
      <c r="H2644" s="9" t="s">
        <v>11</v>
      </c>
      <c r="I2644" s="9" t="str">
        <f>IF(AND(Table1_2[[#This Row],[Credit_History]]="Poor",Table1_2[[#This Row],[Loan_Amount]]&lt;50000),"HIGH RISK","SAFE")</f>
        <v>SAFE</v>
      </c>
      <c r="J2644" s="10" t="str">
        <f>IF(Table1_2[[#This Row],[Loan_Status]]="pending","follow-up needed","done")</f>
        <v>follow-up needed</v>
      </c>
      <c r="K26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45" spans="1:11">
      <c r="A2645" s="9" t="s">
        <v>2672</v>
      </c>
      <c r="B2645" s="9" t="s">
        <v>19</v>
      </c>
      <c r="C2645" s="9" t="s">
        <v>14</v>
      </c>
      <c r="D2645">
        <v>179060</v>
      </c>
      <c r="E2645">
        <v>52638</v>
      </c>
      <c r="F2645" s="9" t="s">
        <v>15</v>
      </c>
      <c r="G2645" s="9" t="s">
        <v>24</v>
      </c>
      <c r="H2645" s="9" t="s">
        <v>11</v>
      </c>
      <c r="I2645" s="9" t="str">
        <f>IF(AND(Table1_2[[#This Row],[Credit_History]]="Poor",Table1_2[[#This Row],[Loan_Amount]]&lt;50000),"HIGH RISK","SAFE")</f>
        <v>SAFE</v>
      </c>
      <c r="J2645" s="10" t="str">
        <f>IF(Table1_2[[#This Row],[Loan_Status]]="pending","follow-up needed","done")</f>
        <v>follow-up needed</v>
      </c>
      <c r="K26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46" spans="1:11">
      <c r="A2646" s="9" t="s">
        <v>2673</v>
      </c>
      <c r="B2646" s="9" t="s">
        <v>19</v>
      </c>
      <c r="C2646" s="9" t="s">
        <v>11579</v>
      </c>
      <c r="D2646">
        <v>61519</v>
      </c>
      <c r="E2646">
        <v>43075</v>
      </c>
      <c r="F2646" s="9" t="s">
        <v>10</v>
      </c>
      <c r="G2646" s="9" t="s">
        <v>11578</v>
      </c>
      <c r="H2646" s="9" t="s">
        <v>31</v>
      </c>
      <c r="I2646" s="9" t="str">
        <f>IF(AND(Table1_2[[#This Row],[Credit_History]]="Poor",Table1_2[[#This Row],[Loan_Amount]]&lt;50000),"HIGH RISK","SAFE")</f>
        <v>HIGH RISK</v>
      </c>
      <c r="J2646" s="10" t="str">
        <f>IF(Table1_2[[#This Row],[Loan_Status]]="pending","follow-up needed","done")</f>
        <v>follow-up needed</v>
      </c>
      <c r="K26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47" spans="1:11">
      <c r="A2647" s="9" t="s">
        <v>2674</v>
      </c>
      <c r="B2647" s="9" t="s">
        <v>19</v>
      </c>
      <c r="C2647" s="9" t="s">
        <v>46</v>
      </c>
      <c r="D2647">
        <v>168326</v>
      </c>
      <c r="E2647">
        <v>64769</v>
      </c>
      <c r="F2647" s="9" t="s">
        <v>15</v>
      </c>
      <c r="G2647" s="9" t="s">
        <v>16</v>
      </c>
      <c r="H2647" s="9" t="s">
        <v>31</v>
      </c>
      <c r="I2647" s="9" t="str">
        <f>IF(AND(Table1_2[[#This Row],[Credit_History]]="Poor",Table1_2[[#This Row],[Loan_Amount]]&lt;50000),"HIGH RISK","SAFE")</f>
        <v>SAFE</v>
      </c>
      <c r="J2647" s="10" t="str">
        <f>IF(Table1_2[[#This Row],[Loan_Status]]="pending","follow-up needed","done")</f>
        <v>done</v>
      </c>
      <c r="K264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648" spans="1:11">
      <c r="A2648" s="9" t="s">
        <v>2675</v>
      </c>
      <c r="B2648" s="9" t="s">
        <v>5032</v>
      </c>
      <c r="C2648" s="9" t="s">
        <v>9</v>
      </c>
      <c r="D2648">
        <v>79071</v>
      </c>
      <c r="E2648">
        <v>47503</v>
      </c>
      <c r="F2648" s="9" t="s">
        <v>10</v>
      </c>
      <c r="G2648" s="9" t="s">
        <v>16</v>
      </c>
      <c r="H2648" s="9" t="s">
        <v>11</v>
      </c>
      <c r="I2648" s="9" t="str">
        <f>IF(AND(Table1_2[[#This Row],[Credit_History]]="Poor",Table1_2[[#This Row],[Loan_Amount]]&lt;50000),"HIGH RISK","SAFE")</f>
        <v>HIGH RISK</v>
      </c>
      <c r="J2648" s="10" t="str">
        <f>IF(Table1_2[[#This Row],[Loan_Status]]="pending","follow-up needed","done")</f>
        <v>done</v>
      </c>
      <c r="K26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49" spans="1:11">
      <c r="A2649" s="9" t="s">
        <v>2676</v>
      </c>
      <c r="B2649" s="9" t="s">
        <v>19</v>
      </c>
      <c r="C2649" s="9" t="s">
        <v>9</v>
      </c>
      <c r="D2649">
        <v>59744</v>
      </c>
      <c r="E2649">
        <v>17965</v>
      </c>
      <c r="F2649" s="9" t="s">
        <v>10</v>
      </c>
      <c r="G2649" s="9" t="s">
        <v>20</v>
      </c>
      <c r="H2649" s="9" t="s">
        <v>11</v>
      </c>
      <c r="I2649" s="9" t="str">
        <f>IF(AND(Table1_2[[#This Row],[Credit_History]]="Poor",Table1_2[[#This Row],[Loan_Amount]]&lt;50000),"HIGH RISK","SAFE")</f>
        <v>HIGH RISK</v>
      </c>
      <c r="J2649" s="10" t="str">
        <f>IF(Table1_2[[#This Row],[Loan_Status]]="pending","follow-up needed","done")</f>
        <v>done</v>
      </c>
      <c r="K26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50" spans="1:11">
      <c r="A2650" s="9" t="s">
        <v>2677</v>
      </c>
      <c r="B2650" s="9" t="s">
        <v>36</v>
      </c>
      <c r="C2650" s="9" t="s">
        <v>14</v>
      </c>
      <c r="D2650">
        <v>22445</v>
      </c>
      <c r="E2650">
        <v>24983</v>
      </c>
      <c r="F2650" s="9" t="s">
        <v>10</v>
      </c>
      <c r="G2650" s="9" t="s">
        <v>11578</v>
      </c>
      <c r="H2650" s="9" t="s">
        <v>17</v>
      </c>
      <c r="I2650" s="9" t="str">
        <f>IF(AND(Table1_2[[#This Row],[Credit_History]]="Poor",Table1_2[[#This Row],[Loan_Amount]]&lt;50000),"HIGH RISK","SAFE")</f>
        <v>HIGH RISK</v>
      </c>
      <c r="J2650" s="10" t="str">
        <f>IF(Table1_2[[#This Row],[Loan_Status]]="pending","follow-up needed","done")</f>
        <v>follow-up needed</v>
      </c>
      <c r="K26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51" spans="1:11">
      <c r="A2651" s="9" t="s">
        <v>2678</v>
      </c>
      <c r="B2651" s="9" t="s">
        <v>5032</v>
      </c>
      <c r="C2651" s="9" t="s">
        <v>14</v>
      </c>
      <c r="D2651">
        <v>126882</v>
      </c>
      <c r="E2651">
        <v>26206</v>
      </c>
      <c r="F2651" s="9" t="s">
        <v>10</v>
      </c>
      <c r="G2651" s="9" t="s">
        <v>16</v>
      </c>
      <c r="H2651" s="9" t="s">
        <v>31</v>
      </c>
      <c r="I2651" s="9" t="str">
        <f>IF(AND(Table1_2[[#This Row],[Credit_History]]="Poor",Table1_2[[#This Row],[Loan_Amount]]&lt;50000),"HIGH RISK","SAFE")</f>
        <v>HIGH RISK</v>
      </c>
      <c r="J2651" s="10" t="str">
        <f>IF(Table1_2[[#This Row],[Loan_Status]]="pending","follow-up needed","done")</f>
        <v>done</v>
      </c>
      <c r="K26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52" spans="1:11">
      <c r="A2652" s="9" t="s">
        <v>2679</v>
      </c>
      <c r="B2652" s="9" t="s">
        <v>19</v>
      </c>
      <c r="C2652" s="9" t="s">
        <v>46</v>
      </c>
      <c r="D2652">
        <v>95880</v>
      </c>
      <c r="E2652">
        <v>43155</v>
      </c>
      <c r="F2652" s="9" t="s">
        <v>15</v>
      </c>
      <c r="G2652" s="9" t="s">
        <v>24</v>
      </c>
      <c r="H2652" s="9" t="s">
        <v>11</v>
      </c>
      <c r="I2652" s="9" t="str">
        <f>IF(AND(Table1_2[[#This Row],[Credit_History]]="Poor",Table1_2[[#This Row],[Loan_Amount]]&lt;50000),"HIGH RISK","SAFE")</f>
        <v>SAFE</v>
      </c>
      <c r="J2652" s="10" t="str">
        <f>IF(Table1_2[[#This Row],[Loan_Status]]="pending","follow-up needed","done")</f>
        <v>follow-up needed</v>
      </c>
      <c r="K26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53" spans="1:11">
      <c r="A2653" s="9" t="s">
        <v>2680</v>
      </c>
      <c r="B2653" s="9" t="s">
        <v>19</v>
      </c>
      <c r="C2653" s="9" t="s">
        <v>11579</v>
      </c>
      <c r="D2653">
        <v>143587</v>
      </c>
      <c r="E2653">
        <v>74128</v>
      </c>
      <c r="F2653" s="9" t="s">
        <v>15</v>
      </c>
      <c r="G2653" s="9" t="s">
        <v>20</v>
      </c>
      <c r="H2653" s="9" t="s">
        <v>17</v>
      </c>
      <c r="I2653" s="9" t="str">
        <f>IF(AND(Table1_2[[#This Row],[Credit_History]]="Poor",Table1_2[[#This Row],[Loan_Amount]]&lt;50000),"HIGH RISK","SAFE")</f>
        <v>SAFE</v>
      </c>
      <c r="J2653" s="10" t="str">
        <f>IF(Table1_2[[#This Row],[Loan_Status]]="pending","follow-up needed","done")</f>
        <v>done</v>
      </c>
      <c r="K26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54" spans="1:11">
      <c r="A2654" s="9" t="s">
        <v>2681</v>
      </c>
      <c r="B2654" s="9" t="s">
        <v>36</v>
      </c>
      <c r="C2654" s="9" t="s">
        <v>9</v>
      </c>
      <c r="D2654">
        <v>136413</v>
      </c>
      <c r="E2654">
        <v>53371</v>
      </c>
      <c r="F2654" s="9" t="s">
        <v>10</v>
      </c>
      <c r="G2654" s="9" t="s">
        <v>24</v>
      </c>
      <c r="H2654" s="9" t="s">
        <v>11</v>
      </c>
      <c r="I2654" s="9" t="str">
        <f>IF(AND(Table1_2[[#This Row],[Credit_History]]="Poor",Table1_2[[#This Row],[Loan_Amount]]&lt;50000),"HIGH RISK","SAFE")</f>
        <v>SAFE</v>
      </c>
      <c r="J2654" s="10" t="str">
        <f>IF(Table1_2[[#This Row],[Loan_Status]]="pending","follow-up needed","done")</f>
        <v>follow-up needed</v>
      </c>
      <c r="K26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55" spans="1:11">
      <c r="A2655" s="9" t="s">
        <v>2682</v>
      </c>
      <c r="B2655" s="9" t="s">
        <v>5032</v>
      </c>
      <c r="C2655" s="9" t="s">
        <v>9</v>
      </c>
      <c r="D2655">
        <v>195595</v>
      </c>
      <c r="E2655">
        <v>8387</v>
      </c>
      <c r="F2655" s="9" t="s">
        <v>10</v>
      </c>
      <c r="G2655" s="9" t="s">
        <v>20</v>
      </c>
      <c r="H2655" s="9" t="s">
        <v>11</v>
      </c>
      <c r="I2655" s="9" t="str">
        <f>IF(AND(Table1_2[[#This Row],[Credit_History]]="Poor",Table1_2[[#This Row],[Loan_Amount]]&lt;50000),"HIGH RISK","SAFE")</f>
        <v>HIGH RISK</v>
      </c>
      <c r="J2655" s="10" t="str">
        <f>IF(Table1_2[[#This Row],[Loan_Status]]="pending","follow-up needed","done")</f>
        <v>done</v>
      </c>
      <c r="K26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56" spans="1:11">
      <c r="A2656" s="9" t="s">
        <v>2683</v>
      </c>
      <c r="B2656" s="9" t="s">
        <v>36</v>
      </c>
      <c r="C2656" s="9" t="s">
        <v>11579</v>
      </c>
      <c r="D2656">
        <v>40246</v>
      </c>
      <c r="E2656">
        <v>58853</v>
      </c>
      <c r="F2656" s="9" t="s">
        <v>10</v>
      </c>
      <c r="G2656" s="9" t="s">
        <v>20</v>
      </c>
      <c r="H2656" s="9" t="s">
        <v>11</v>
      </c>
      <c r="I2656" s="9" t="str">
        <f>IF(AND(Table1_2[[#This Row],[Credit_History]]="Poor",Table1_2[[#This Row],[Loan_Amount]]&lt;50000),"HIGH RISK","SAFE")</f>
        <v>SAFE</v>
      </c>
      <c r="J2656" s="10" t="str">
        <f>IF(Table1_2[[#This Row],[Loan_Status]]="pending","follow-up needed","done")</f>
        <v>done</v>
      </c>
      <c r="K26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57" spans="1:11">
      <c r="A2657" s="9" t="s">
        <v>2684</v>
      </c>
      <c r="B2657" s="9" t="s">
        <v>5032</v>
      </c>
      <c r="C2657" s="9" t="s">
        <v>11579</v>
      </c>
      <c r="D2657">
        <v>37753</v>
      </c>
      <c r="E2657">
        <v>70541</v>
      </c>
      <c r="F2657" s="9" t="s">
        <v>15</v>
      </c>
      <c r="G2657" s="9" t="s">
        <v>20</v>
      </c>
      <c r="H2657" s="9" t="s">
        <v>17</v>
      </c>
      <c r="I2657" s="9" t="str">
        <f>IF(AND(Table1_2[[#This Row],[Credit_History]]="Poor",Table1_2[[#This Row],[Loan_Amount]]&lt;50000),"HIGH RISK","SAFE")</f>
        <v>SAFE</v>
      </c>
      <c r="J2657" s="10" t="str">
        <f>IF(Table1_2[[#This Row],[Loan_Status]]="pending","follow-up needed","done")</f>
        <v>done</v>
      </c>
      <c r="K26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58" spans="1:11">
      <c r="A2658" s="9" t="s">
        <v>2685</v>
      </c>
      <c r="B2658" s="9" t="s">
        <v>19</v>
      </c>
      <c r="C2658" s="9" t="s">
        <v>9</v>
      </c>
      <c r="D2658">
        <v>161736</v>
      </c>
      <c r="E2658">
        <v>47518</v>
      </c>
      <c r="F2658" s="9" t="s">
        <v>15</v>
      </c>
      <c r="G2658" s="9" t="s">
        <v>16</v>
      </c>
      <c r="H2658" s="9" t="s">
        <v>17</v>
      </c>
      <c r="I2658" s="9" t="str">
        <f>IF(AND(Table1_2[[#This Row],[Credit_History]]="Poor",Table1_2[[#This Row],[Loan_Amount]]&lt;50000),"HIGH RISK","SAFE")</f>
        <v>SAFE</v>
      </c>
      <c r="J2658" s="10" t="str">
        <f>IF(Table1_2[[#This Row],[Loan_Status]]="pending","follow-up needed","done")</f>
        <v>done</v>
      </c>
      <c r="K265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659" spans="1:11">
      <c r="A2659" s="9" t="s">
        <v>2686</v>
      </c>
      <c r="B2659" s="9" t="s">
        <v>19</v>
      </c>
      <c r="C2659" s="9" t="s">
        <v>14</v>
      </c>
      <c r="D2659">
        <v>122642</v>
      </c>
      <c r="E2659">
        <v>57883</v>
      </c>
      <c r="F2659" s="9" t="s">
        <v>10</v>
      </c>
      <c r="G2659" s="9" t="s">
        <v>16</v>
      </c>
      <c r="H2659" s="9" t="s">
        <v>17</v>
      </c>
      <c r="I2659" s="9" t="str">
        <f>IF(AND(Table1_2[[#This Row],[Credit_History]]="Poor",Table1_2[[#This Row],[Loan_Amount]]&lt;50000),"HIGH RISK","SAFE")</f>
        <v>SAFE</v>
      </c>
      <c r="J2659" s="10" t="str">
        <f>IF(Table1_2[[#This Row],[Loan_Status]]="pending","follow-up needed","done")</f>
        <v>done</v>
      </c>
      <c r="K26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60" spans="1:11">
      <c r="A2660" s="9" t="s">
        <v>2687</v>
      </c>
      <c r="B2660" s="9" t="s">
        <v>120</v>
      </c>
      <c r="C2660" s="9" t="s">
        <v>46</v>
      </c>
      <c r="D2660">
        <v>115070</v>
      </c>
      <c r="E2660">
        <v>53828</v>
      </c>
      <c r="F2660" s="9" t="s">
        <v>10</v>
      </c>
      <c r="G2660" s="9" t="s">
        <v>24</v>
      </c>
      <c r="H2660" s="9" t="s">
        <v>21</v>
      </c>
      <c r="I2660" s="9" t="str">
        <f>IF(AND(Table1_2[[#This Row],[Credit_History]]="Poor",Table1_2[[#This Row],[Loan_Amount]]&lt;50000),"HIGH RISK","SAFE")</f>
        <v>SAFE</v>
      </c>
      <c r="J2660" s="10" t="str">
        <f>IF(Table1_2[[#This Row],[Loan_Status]]="pending","follow-up needed","done")</f>
        <v>follow-up needed</v>
      </c>
      <c r="K26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61" spans="1:11">
      <c r="A2661" s="9" t="s">
        <v>2688</v>
      </c>
      <c r="B2661" s="9" t="s">
        <v>19</v>
      </c>
      <c r="C2661" s="9" t="s">
        <v>9</v>
      </c>
      <c r="D2661">
        <v>72834</v>
      </c>
      <c r="E2661">
        <v>44311</v>
      </c>
      <c r="F2661" s="9" t="s">
        <v>15</v>
      </c>
      <c r="G2661" s="9" t="s">
        <v>16</v>
      </c>
      <c r="H2661" s="9" t="s">
        <v>21</v>
      </c>
      <c r="I2661" s="9" t="str">
        <f>IF(AND(Table1_2[[#This Row],[Credit_History]]="Poor",Table1_2[[#This Row],[Loan_Amount]]&lt;50000),"HIGH RISK","SAFE")</f>
        <v>SAFE</v>
      </c>
      <c r="J2661" s="10" t="str">
        <f>IF(Table1_2[[#This Row],[Loan_Status]]="pending","follow-up needed","done")</f>
        <v>done</v>
      </c>
      <c r="K266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662" spans="1:11">
      <c r="A2662" s="9" t="s">
        <v>2689</v>
      </c>
      <c r="B2662" s="9" t="s">
        <v>19</v>
      </c>
      <c r="C2662" s="9" t="s">
        <v>11579</v>
      </c>
      <c r="D2662">
        <v>14973</v>
      </c>
      <c r="E2662">
        <v>46641</v>
      </c>
      <c r="F2662" s="9" t="s">
        <v>10</v>
      </c>
      <c r="G2662" s="9" t="s">
        <v>11578</v>
      </c>
      <c r="H2662" s="9" t="s">
        <v>21</v>
      </c>
      <c r="I2662" s="9" t="str">
        <f>IF(AND(Table1_2[[#This Row],[Credit_History]]="Poor",Table1_2[[#This Row],[Loan_Amount]]&lt;50000),"HIGH RISK","SAFE")</f>
        <v>HIGH RISK</v>
      </c>
      <c r="J2662" s="10" t="str">
        <f>IF(Table1_2[[#This Row],[Loan_Status]]="pending","follow-up needed","done")</f>
        <v>follow-up needed</v>
      </c>
      <c r="K26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63" spans="1:11">
      <c r="A2663" s="9" t="s">
        <v>2690</v>
      </c>
      <c r="B2663" s="9" t="s">
        <v>36</v>
      </c>
      <c r="C2663" s="9" t="s">
        <v>11579</v>
      </c>
      <c r="D2663">
        <v>79820</v>
      </c>
      <c r="E2663">
        <v>56567</v>
      </c>
      <c r="F2663" s="9" t="s">
        <v>15</v>
      </c>
      <c r="G2663" s="9" t="s">
        <v>16</v>
      </c>
      <c r="H2663" s="9" t="s">
        <v>11</v>
      </c>
      <c r="I2663" s="9" t="str">
        <f>IF(AND(Table1_2[[#This Row],[Credit_History]]="Poor",Table1_2[[#This Row],[Loan_Amount]]&lt;50000),"HIGH RISK","SAFE")</f>
        <v>SAFE</v>
      </c>
      <c r="J2663" s="10" t="str">
        <f>IF(Table1_2[[#This Row],[Loan_Status]]="pending","follow-up needed","done")</f>
        <v>done</v>
      </c>
      <c r="K266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664" spans="1:11">
      <c r="A2664" s="9" t="s">
        <v>2691</v>
      </c>
      <c r="B2664" s="9" t="s">
        <v>19</v>
      </c>
      <c r="C2664" s="9" t="s">
        <v>9</v>
      </c>
      <c r="D2664">
        <v>125839</v>
      </c>
      <c r="E2664">
        <v>7068</v>
      </c>
      <c r="F2664" s="9" t="s">
        <v>10</v>
      </c>
      <c r="G2664" s="9" t="s">
        <v>16</v>
      </c>
      <c r="H2664" s="9" t="s">
        <v>17</v>
      </c>
      <c r="I2664" s="9" t="str">
        <f>IF(AND(Table1_2[[#This Row],[Credit_History]]="Poor",Table1_2[[#This Row],[Loan_Amount]]&lt;50000),"HIGH RISK","SAFE")</f>
        <v>HIGH RISK</v>
      </c>
      <c r="J2664" s="10" t="str">
        <f>IF(Table1_2[[#This Row],[Loan_Status]]="pending","follow-up needed","done")</f>
        <v>done</v>
      </c>
      <c r="K26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65" spans="1:11">
      <c r="A2665" s="9" t="s">
        <v>2692</v>
      </c>
      <c r="B2665" s="9" t="s">
        <v>19</v>
      </c>
      <c r="C2665" s="9" t="s">
        <v>46</v>
      </c>
      <c r="D2665">
        <v>108911</v>
      </c>
      <c r="E2665">
        <v>21844</v>
      </c>
      <c r="F2665" s="9" t="s">
        <v>10</v>
      </c>
      <c r="G2665" s="9" t="s">
        <v>16</v>
      </c>
      <c r="H2665" s="9" t="s">
        <v>21</v>
      </c>
      <c r="I2665" s="9" t="str">
        <f>IF(AND(Table1_2[[#This Row],[Credit_History]]="Poor",Table1_2[[#This Row],[Loan_Amount]]&lt;50000),"HIGH RISK","SAFE")</f>
        <v>HIGH RISK</v>
      </c>
      <c r="J2665" s="10" t="str">
        <f>IF(Table1_2[[#This Row],[Loan_Status]]="pending","follow-up needed","done")</f>
        <v>done</v>
      </c>
      <c r="K26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66" spans="1:11">
      <c r="A2666" s="9" t="s">
        <v>2693</v>
      </c>
      <c r="B2666" s="9" t="s">
        <v>36</v>
      </c>
      <c r="C2666" s="9" t="s">
        <v>14</v>
      </c>
      <c r="D2666">
        <v>175599</v>
      </c>
      <c r="E2666">
        <v>72660</v>
      </c>
      <c r="F2666" s="9" t="s">
        <v>10</v>
      </c>
      <c r="G2666" s="9" t="s">
        <v>11578</v>
      </c>
      <c r="H2666" s="9" t="s">
        <v>11</v>
      </c>
      <c r="I2666" s="9" t="str">
        <f>IF(AND(Table1_2[[#This Row],[Credit_History]]="Poor",Table1_2[[#This Row],[Loan_Amount]]&lt;50000),"HIGH RISK","SAFE")</f>
        <v>SAFE</v>
      </c>
      <c r="J2666" s="10" t="str">
        <f>IF(Table1_2[[#This Row],[Loan_Status]]="pending","follow-up needed","done")</f>
        <v>follow-up needed</v>
      </c>
      <c r="K26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67" spans="1:11">
      <c r="A2667" s="9" t="s">
        <v>2694</v>
      </c>
      <c r="B2667" s="9" t="s">
        <v>36</v>
      </c>
      <c r="C2667" s="9" t="s">
        <v>9</v>
      </c>
      <c r="D2667">
        <v>50471</v>
      </c>
      <c r="E2667">
        <v>41383</v>
      </c>
      <c r="F2667" s="9" t="s">
        <v>10</v>
      </c>
      <c r="G2667" s="9" t="s">
        <v>20</v>
      </c>
      <c r="H2667" s="9" t="s">
        <v>21</v>
      </c>
      <c r="I2667" s="9" t="str">
        <f>IF(AND(Table1_2[[#This Row],[Credit_History]]="Poor",Table1_2[[#This Row],[Loan_Amount]]&lt;50000),"HIGH RISK","SAFE")</f>
        <v>HIGH RISK</v>
      </c>
      <c r="J2667" s="10" t="str">
        <f>IF(Table1_2[[#This Row],[Loan_Status]]="pending","follow-up needed","done")</f>
        <v>done</v>
      </c>
      <c r="K26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68" spans="1:11">
      <c r="A2668" s="9" t="s">
        <v>2695</v>
      </c>
      <c r="B2668" s="9" t="s">
        <v>5032</v>
      </c>
      <c r="C2668" s="9" t="s">
        <v>46</v>
      </c>
      <c r="D2668">
        <v>86164</v>
      </c>
      <c r="E2668">
        <v>39310</v>
      </c>
      <c r="F2668" s="9" t="s">
        <v>10</v>
      </c>
      <c r="G2668" s="9" t="s">
        <v>11578</v>
      </c>
      <c r="H2668" s="9" t="s">
        <v>11</v>
      </c>
      <c r="I2668" s="9" t="str">
        <f>IF(AND(Table1_2[[#This Row],[Credit_History]]="Poor",Table1_2[[#This Row],[Loan_Amount]]&lt;50000),"HIGH RISK","SAFE")</f>
        <v>HIGH RISK</v>
      </c>
      <c r="J2668" s="10" t="str">
        <f>IF(Table1_2[[#This Row],[Loan_Status]]="pending","follow-up needed","done")</f>
        <v>follow-up needed</v>
      </c>
      <c r="K26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69" spans="1:11">
      <c r="A2669" s="9" t="s">
        <v>2696</v>
      </c>
      <c r="B2669" s="9" t="s">
        <v>36</v>
      </c>
      <c r="C2669" s="9" t="s">
        <v>14</v>
      </c>
      <c r="D2669">
        <v>59819</v>
      </c>
      <c r="E2669">
        <v>52951</v>
      </c>
      <c r="F2669" s="9" t="s">
        <v>15</v>
      </c>
      <c r="G2669" s="9" t="s">
        <v>16</v>
      </c>
      <c r="H2669" s="9" t="s">
        <v>21</v>
      </c>
      <c r="I2669" s="9" t="str">
        <f>IF(AND(Table1_2[[#This Row],[Credit_History]]="Poor",Table1_2[[#This Row],[Loan_Amount]]&lt;50000),"HIGH RISK","SAFE")</f>
        <v>SAFE</v>
      </c>
      <c r="J2669" s="10" t="str">
        <f>IF(Table1_2[[#This Row],[Loan_Status]]="pending","follow-up needed","done")</f>
        <v>done</v>
      </c>
      <c r="K26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70" spans="1:11">
      <c r="A2670" s="9" t="s">
        <v>2697</v>
      </c>
      <c r="B2670" s="9" t="s">
        <v>19</v>
      </c>
      <c r="C2670" s="9" t="s">
        <v>14</v>
      </c>
      <c r="D2670">
        <v>127389</v>
      </c>
      <c r="E2670">
        <v>18581</v>
      </c>
      <c r="F2670" s="9" t="s">
        <v>15</v>
      </c>
      <c r="G2670" s="9" t="s">
        <v>24</v>
      </c>
      <c r="H2670" s="9" t="s">
        <v>31</v>
      </c>
      <c r="I2670" s="9" t="str">
        <f>IF(AND(Table1_2[[#This Row],[Credit_History]]="Poor",Table1_2[[#This Row],[Loan_Amount]]&lt;50000),"HIGH RISK","SAFE")</f>
        <v>SAFE</v>
      </c>
      <c r="J2670" s="10" t="str">
        <f>IF(Table1_2[[#This Row],[Loan_Status]]="pending","follow-up needed","done")</f>
        <v>follow-up needed</v>
      </c>
      <c r="K26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71" spans="1:11">
      <c r="A2671" s="9" t="s">
        <v>2698</v>
      </c>
      <c r="B2671" s="9" t="s">
        <v>152</v>
      </c>
      <c r="C2671" s="9" t="s">
        <v>46</v>
      </c>
      <c r="D2671">
        <v>158062</v>
      </c>
      <c r="E2671">
        <v>53292</v>
      </c>
      <c r="F2671" s="9" t="s">
        <v>15</v>
      </c>
      <c r="G2671" s="9" t="s">
        <v>20</v>
      </c>
      <c r="H2671" s="9" t="s">
        <v>11</v>
      </c>
      <c r="I2671" s="9" t="str">
        <f>IF(AND(Table1_2[[#This Row],[Credit_History]]="Poor",Table1_2[[#This Row],[Loan_Amount]]&lt;50000),"HIGH RISK","SAFE")</f>
        <v>SAFE</v>
      </c>
      <c r="J2671" s="10" t="str">
        <f>IF(Table1_2[[#This Row],[Loan_Status]]="pending","follow-up needed","done")</f>
        <v>done</v>
      </c>
      <c r="K26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72" spans="1:11">
      <c r="A2672" s="9" t="s">
        <v>2699</v>
      </c>
      <c r="B2672" s="9" t="s">
        <v>36</v>
      </c>
      <c r="C2672" s="9" t="s">
        <v>9</v>
      </c>
      <c r="D2672">
        <v>97710</v>
      </c>
      <c r="E2672">
        <v>86927</v>
      </c>
      <c r="F2672" s="9" t="s">
        <v>15</v>
      </c>
      <c r="G2672" s="9" t="s">
        <v>11578</v>
      </c>
      <c r="H2672" s="9" t="s">
        <v>17</v>
      </c>
      <c r="I2672" s="9" t="str">
        <f>IF(AND(Table1_2[[#This Row],[Credit_History]]="Poor",Table1_2[[#This Row],[Loan_Amount]]&lt;50000),"HIGH RISK","SAFE")</f>
        <v>SAFE</v>
      </c>
      <c r="J2672" s="10" t="str">
        <f>IF(Table1_2[[#This Row],[Loan_Status]]="pending","follow-up needed","done")</f>
        <v>follow-up needed</v>
      </c>
      <c r="K26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73" spans="1:11">
      <c r="A2673" s="9" t="s">
        <v>2700</v>
      </c>
      <c r="B2673" s="9" t="s">
        <v>36</v>
      </c>
      <c r="C2673" s="9" t="s">
        <v>9</v>
      </c>
      <c r="D2673">
        <v>45203</v>
      </c>
      <c r="E2673">
        <v>81458</v>
      </c>
      <c r="F2673" s="9" t="s">
        <v>10</v>
      </c>
      <c r="G2673" s="9" t="s">
        <v>16</v>
      </c>
      <c r="H2673" s="9" t="s">
        <v>31</v>
      </c>
      <c r="I2673" s="9" t="str">
        <f>IF(AND(Table1_2[[#This Row],[Credit_History]]="Poor",Table1_2[[#This Row],[Loan_Amount]]&lt;50000),"HIGH RISK","SAFE")</f>
        <v>SAFE</v>
      </c>
      <c r="J2673" s="10" t="str">
        <f>IF(Table1_2[[#This Row],[Loan_Status]]="pending","follow-up needed","done")</f>
        <v>done</v>
      </c>
      <c r="K26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74" spans="1:11">
      <c r="A2674" s="9" t="s">
        <v>2701</v>
      </c>
      <c r="B2674" s="9" t="s">
        <v>19</v>
      </c>
      <c r="C2674" s="9" t="s">
        <v>46</v>
      </c>
      <c r="D2674">
        <v>57581</v>
      </c>
      <c r="E2674">
        <v>28601</v>
      </c>
      <c r="F2674" s="9" t="s">
        <v>10</v>
      </c>
      <c r="G2674" s="9" t="s">
        <v>20</v>
      </c>
      <c r="H2674" s="9" t="s">
        <v>11</v>
      </c>
      <c r="I2674" s="9" t="str">
        <f>IF(AND(Table1_2[[#This Row],[Credit_History]]="Poor",Table1_2[[#This Row],[Loan_Amount]]&lt;50000),"HIGH RISK","SAFE")</f>
        <v>HIGH RISK</v>
      </c>
      <c r="J2674" s="10" t="str">
        <f>IF(Table1_2[[#This Row],[Loan_Status]]="pending","follow-up needed","done")</f>
        <v>done</v>
      </c>
      <c r="K26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75" spans="1:11">
      <c r="A2675" s="9" t="s">
        <v>2702</v>
      </c>
      <c r="B2675" s="9" t="s">
        <v>152</v>
      </c>
      <c r="C2675" s="9" t="s">
        <v>9</v>
      </c>
      <c r="D2675">
        <v>47828</v>
      </c>
      <c r="E2675">
        <v>31808</v>
      </c>
      <c r="F2675" s="9" t="s">
        <v>15</v>
      </c>
      <c r="G2675" s="9" t="s">
        <v>16</v>
      </c>
      <c r="H2675" s="9" t="s">
        <v>21</v>
      </c>
      <c r="I2675" s="9" t="str">
        <f>IF(AND(Table1_2[[#This Row],[Credit_History]]="Poor",Table1_2[[#This Row],[Loan_Amount]]&lt;50000),"HIGH RISK","SAFE")</f>
        <v>SAFE</v>
      </c>
      <c r="J2675" s="10" t="str">
        <f>IF(Table1_2[[#This Row],[Loan_Status]]="pending","follow-up needed","done")</f>
        <v>done</v>
      </c>
      <c r="K26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76" spans="1:11">
      <c r="A2676" s="9" t="s">
        <v>2703</v>
      </c>
      <c r="B2676" s="9" t="s">
        <v>19</v>
      </c>
      <c r="C2676" s="9" t="s">
        <v>9</v>
      </c>
      <c r="D2676">
        <v>190857</v>
      </c>
      <c r="E2676">
        <v>59520</v>
      </c>
      <c r="F2676" s="9" t="s">
        <v>10</v>
      </c>
      <c r="G2676" s="9" t="s">
        <v>11578</v>
      </c>
      <c r="H2676" s="9" t="s">
        <v>11</v>
      </c>
      <c r="I2676" s="9" t="str">
        <f>IF(AND(Table1_2[[#This Row],[Credit_History]]="Poor",Table1_2[[#This Row],[Loan_Amount]]&lt;50000),"HIGH RISK","SAFE")</f>
        <v>SAFE</v>
      </c>
      <c r="J2676" s="10" t="str">
        <f>IF(Table1_2[[#This Row],[Loan_Status]]="pending","follow-up needed","done")</f>
        <v>follow-up needed</v>
      </c>
      <c r="K26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77" spans="1:11">
      <c r="A2677" s="9" t="s">
        <v>2704</v>
      </c>
      <c r="B2677" s="9" t="s">
        <v>19</v>
      </c>
      <c r="C2677" s="9" t="s">
        <v>14</v>
      </c>
      <c r="D2677">
        <v>99412</v>
      </c>
      <c r="E2677">
        <v>45187</v>
      </c>
      <c r="F2677" s="9" t="s">
        <v>15</v>
      </c>
      <c r="G2677" s="9" t="s">
        <v>20</v>
      </c>
      <c r="H2677" s="9" t="s">
        <v>17</v>
      </c>
      <c r="I2677" s="9" t="str">
        <f>IF(AND(Table1_2[[#This Row],[Credit_History]]="Poor",Table1_2[[#This Row],[Loan_Amount]]&lt;50000),"HIGH RISK","SAFE")</f>
        <v>SAFE</v>
      </c>
      <c r="J2677" s="10" t="str">
        <f>IF(Table1_2[[#This Row],[Loan_Status]]="pending","follow-up needed","done")</f>
        <v>done</v>
      </c>
      <c r="K26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78" spans="1:11">
      <c r="A2678" s="9" t="s">
        <v>2705</v>
      </c>
      <c r="B2678" s="9" t="s">
        <v>36</v>
      </c>
      <c r="C2678" s="9" t="s">
        <v>14</v>
      </c>
      <c r="D2678">
        <v>43344</v>
      </c>
      <c r="E2678">
        <v>65846</v>
      </c>
      <c r="F2678" s="9" t="s">
        <v>10</v>
      </c>
      <c r="G2678" s="9" t="s">
        <v>16</v>
      </c>
      <c r="H2678" s="9" t="s">
        <v>17</v>
      </c>
      <c r="I2678" s="9" t="str">
        <f>IF(AND(Table1_2[[#This Row],[Credit_History]]="Poor",Table1_2[[#This Row],[Loan_Amount]]&lt;50000),"HIGH RISK","SAFE")</f>
        <v>SAFE</v>
      </c>
      <c r="J2678" s="10" t="str">
        <f>IF(Table1_2[[#This Row],[Loan_Status]]="pending","follow-up needed","done")</f>
        <v>done</v>
      </c>
      <c r="K26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79" spans="1:11">
      <c r="A2679" s="9" t="s">
        <v>2706</v>
      </c>
      <c r="B2679" s="9" t="s">
        <v>19</v>
      </c>
      <c r="C2679" s="9" t="s">
        <v>46</v>
      </c>
      <c r="D2679">
        <v>188836</v>
      </c>
      <c r="E2679">
        <v>44326</v>
      </c>
      <c r="F2679" s="9" t="s">
        <v>10</v>
      </c>
      <c r="G2679" s="9" t="s">
        <v>24</v>
      </c>
      <c r="H2679" s="9" t="s">
        <v>17</v>
      </c>
      <c r="I2679" s="9" t="str">
        <f>IF(AND(Table1_2[[#This Row],[Credit_History]]="Poor",Table1_2[[#This Row],[Loan_Amount]]&lt;50000),"HIGH RISK","SAFE")</f>
        <v>HIGH RISK</v>
      </c>
      <c r="J2679" s="10" t="str">
        <f>IF(Table1_2[[#This Row],[Loan_Status]]="pending","follow-up needed","done")</f>
        <v>follow-up needed</v>
      </c>
      <c r="K26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80" spans="1:11">
      <c r="A2680" s="9" t="s">
        <v>2707</v>
      </c>
      <c r="B2680" s="9" t="s">
        <v>36</v>
      </c>
      <c r="C2680" s="9" t="s">
        <v>46</v>
      </c>
      <c r="D2680">
        <v>21913</v>
      </c>
      <c r="E2680">
        <v>46690</v>
      </c>
      <c r="F2680" s="9" t="s">
        <v>10</v>
      </c>
      <c r="G2680" s="9" t="s">
        <v>16</v>
      </c>
      <c r="H2680" s="9" t="s">
        <v>31</v>
      </c>
      <c r="I2680" s="9" t="str">
        <f>IF(AND(Table1_2[[#This Row],[Credit_History]]="Poor",Table1_2[[#This Row],[Loan_Amount]]&lt;50000),"HIGH RISK","SAFE")</f>
        <v>HIGH RISK</v>
      </c>
      <c r="J2680" s="10" t="str">
        <f>IF(Table1_2[[#This Row],[Loan_Status]]="pending","follow-up needed","done")</f>
        <v>done</v>
      </c>
      <c r="K26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81" spans="1:11">
      <c r="A2681" s="9" t="s">
        <v>2708</v>
      </c>
      <c r="B2681" s="9" t="s">
        <v>19</v>
      </c>
      <c r="C2681" s="9" t="s">
        <v>14</v>
      </c>
      <c r="D2681">
        <v>119562</v>
      </c>
      <c r="E2681">
        <v>83578</v>
      </c>
      <c r="F2681" s="9" t="s">
        <v>10</v>
      </c>
      <c r="G2681" s="9" t="s">
        <v>11578</v>
      </c>
      <c r="H2681" s="9" t="s">
        <v>11</v>
      </c>
      <c r="I2681" s="9" t="str">
        <f>IF(AND(Table1_2[[#This Row],[Credit_History]]="Poor",Table1_2[[#This Row],[Loan_Amount]]&lt;50000),"HIGH RISK","SAFE")</f>
        <v>SAFE</v>
      </c>
      <c r="J2681" s="10" t="str">
        <f>IF(Table1_2[[#This Row],[Loan_Status]]="pending","follow-up needed","done")</f>
        <v>follow-up needed</v>
      </c>
      <c r="K26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82" spans="1:11">
      <c r="A2682" s="9" t="s">
        <v>2709</v>
      </c>
      <c r="B2682" s="9" t="s">
        <v>36</v>
      </c>
      <c r="C2682" s="9" t="s">
        <v>46</v>
      </c>
      <c r="D2682">
        <v>48127</v>
      </c>
      <c r="E2682">
        <v>7789</v>
      </c>
      <c r="F2682" s="9" t="s">
        <v>10</v>
      </c>
      <c r="G2682" s="9" t="s">
        <v>16</v>
      </c>
      <c r="H2682" s="9" t="s">
        <v>11</v>
      </c>
      <c r="I2682" s="9" t="str">
        <f>IF(AND(Table1_2[[#This Row],[Credit_History]]="Poor",Table1_2[[#This Row],[Loan_Amount]]&lt;50000),"HIGH RISK","SAFE")</f>
        <v>HIGH RISK</v>
      </c>
      <c r="J2682" s="10" t="str">
        <f>IF(Table1_2[[#This Row],[Loan_Status]]="pending","follow-up needed","done")</f>
        <v>done</v>
      </c>
      <c r="K26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83" spans="1:11">
      <c r="A2683" s="9" t="s">
        <v>2710</v>
      </c>
      <c r="B2683" s="9" t="s">
        <v>36</v>
      </c>
      <c r="C2683" s="9" t="s">
        <v>11579</v>
      </c>
      <c r="D2683">
        <v>168637</v>
      </c>
      <c r="E2683">
        <v>98715</v>
      </c>
      <c r="F2683" s="9" t="s">
        <v>10</v>
      </c>
      <c r="G2683" s="9" t="s">
        <v>24</v>
      </c>
      <c r="H2683" s="9" t="s">
        <v>11</v>
      </c>
      <c r="I2683" s="9" t="str">
        <f>IF(AND(Table1_2[[#This Row],[Credit_History]]="Poor",Table1_2[[#This Row],[Loan_Amount]]&lt;50000),"HIGH RISK","SAFE")</f>
        <v>SAFE</v>
      </c>
      <c r="J2683" s="10" t="str">
        <f>IF(Table1_2[[#This Row],[Loan_Status]]="pending","follow-up needed","done")</f>
        <v>follow-up needed</v>
      </c>
      <c r="K26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84" spans="1:11">
      <c r="A2684" s="9" t="s">
        <v>2711</v>
      </c>
      <c r="B2684" s="9" t="s">
        <v>36</v>
      </c>
      <c r="C2684" s="9" t="s">
        <v>14</v>
      </c>
      <c r="D2684">
        <v>160174</v>
      </c>
      <c r="E2684">
        <v>15868</v>
      </c>
      <c r="F2684" s="9" t="s">
        <v>15</v>
      </c>
      <c r="G2684" s="9" t="s">
        <v>24</v>
      </c>
      <c r="H2684" s="9" t="s">
        <v>31</v>
      </c>
      <c r="I2684" s="9" t="str">
        <f>IF(AND(Table1_2[[#This Row],[Credit_History]]="Poor",Table1_2[[#This Row],[Loan_Amount]]&lt;50000),"HIGH RISK","SAFE")</f>
        <v>SAFE</v>
      </c>
      <c r="J2684" s="10" t="str">
        <f>IF(Table1_2[[#This Row],[Loan_Status]]="pending","follow-up needed","done")</f>
        <v>follow-up needed</v>
      </c>
      <c r="K26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85" spans="1:11">
      <c r="A2685" s="9" t="s">
        <v>2712</v>
      </c>
      <c r="B2685" s="9" t="s">
        <v>19</v>
      </c>
      <c r="C2685" s="9" t="s">
        <v>14</v>
      </c>
      <c r="D2685">
        <v>98075</v>
      </c>
      <c r="E2685">
        <v>40984</v>
      </c>
      <c r="F2685" s="9" t="s">
        <v>15</v>
      </c>
      <c r="G2685" s="9" t="s">
        <v>11578</v>
      </c>
      <c r="H2685" s="9" t="s">
        <v>21</v>
      </c>
      <c r="I2685" s="9" t="str">
        <f>IF(AND(Table1_2[[#This Row],[Credit_History]]="Poor",Table1_2[[#This Row],[Loan_Amount]]&lt;50000),"HIGH RISK","SAFE")</f>
        <v>SAFE</v>
      </c>
      <c r="J2685" s="10" t="str">
        <f>IF(Table1_2[[#This Row],[Loan_Status]]="pending","follow-up needed","done")</f>
        <v>follow-up needed</v>
      </c>
      <c r="K26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86" spans="1:11">
      <c r="A2686" s="9" t="s">
        <v>2713</v>
      </c>
      <c r="B2686" s="9" t="s">
        <v>19</v>
      </c>
      <c r="C2686" s="9" t="s">
        <v>14</v>
      </c>
      <c r="D2686">
        <v>30036</v>
      </c>
      <c r="E2686">
        <v>79493</v>
      </c>
      <c r="F2686" s="9" t="s">
        <v>10</v>
      </c>
      <c r="G2686" s="9" t="s">
        <v>16</v>
      </c>
      <c r="H2686" s="9" t="s">
        <v>11</v>
      </c>
      <c r="I2686" s="9" t="str">
        <f>IF(AND(Table1_2[[#This Row],[Credit_History]]="Poor",Table1_2[[#This Row],[Loan_Amount]]&lt;50000),"HIGH RISK","SAFE")</f>
        <v>SAFE</v>
      </c>
      <c r="J2686" s="10" t="str">
        <f>IF(Table1_2[[#This Row],[Loan_Status]]="pending","follow-up needed","done")</f>
        <v>done</v>
      </c>
      <c r="K26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87" spans="1:11">
      <c r="A2687" s="9" t="s">
        <v>2714</v>
      </c>
      <c r="B2687" s="9" t="s">
        <v>36</v>
      </c>
      <c r="C2687" s="9" t="s">
        <v>11579</v>
      </c>
      <c r="D2687">
        <v>40375</v>
      </c>
      <c r="E2687">
        <v>57252</v>
      </c>
      <c r="F2687" s="9" t="s">
        <v>10</v>
      </c>
      <c r="G2687" s="9" t="s">
        <v>24</v>
      </c>
      <c r="H2687" s="9" t="s">
        <v>21</v>
      </c>
      <c r="I2687" s="9" t="str">
        <f>IF(AND(Table1_2[[#This Row],[Credit_History]]="Poor",Table1_2[[#This Row],[Loan_Amount]]&lt;50000),"HIGH RISK","SAFE")</f>
        <v>SAFE</v>
      </c>
      <c r="J2687" s="10" t="str">
        <f>IF(Table1_2[[#This Row],[Loan_Status]]="pending","follow-up needed","done")</f>
        <v>follow-up needed</v>
      </c>
      <c r="K26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88" spans="1:11">
      <c r="A2688" s="9" t="s">
        <v>2715</v>
      </c>
      <c r="B2688" s="9" t="s">
        <v>5032</v>
      </c>
      <c r="C2688" s="9" t="s">
        <v>11579</v>
      </c>
      <c r="D2688">
        <v>114968</v>
      </c>
      <c r="E2688">
        <v>79438</v>
      </c>
      <c r="F2688" s="9" t="s">
        <v>10</v>
      </c>
      <c r="G2688" s="9" t="s">
        <v>16</v>
      </c>
      <c r="H2688" s="9" t="s">
        <v>17</v>
      </c>
      <c r="I2688" s="9" t="str">
        <f>IF(AND(Table1_2[[#This Row],[Credit_History]]="Poor",Table1_2[[#This Row],[Loan_Amount]]&lt;50000),"HIGH RISK","SAFE")</f>
        <v>SAFE</v>
      </c>
      <c r="J2688" s="10" t="str">
        <f>IF(Table1_2[[#This Row],[Loan_Status]]="pending","follow-up needed","done")</f>
        <v>done</v>
      </c>
      <c r="K26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89" spans="1:11">
      <c r="A2689" s="9" t="s">
        <v>2716</v>
      </c>
      <c r="B2689" s="9" t="s">
        <v>5032</v>
      </c>
      <c r="C2689" s="9" t="s">
        <v>14</v>
      </c>
      <c r="D2689">
        <v>150752</v>
      </c>
      <c r="E2689">
        <v>68762</v>
      </c>
      <c r="F2689" s="9" t="s">
        <v>10</v>
      </c>
      <c r="G2689" s="9" t="s">
        <v>20</v>
      </c>
      <c r="H2689" s="9" t="s">
        <v>17</v>
      </c>
      <c r="I2689" s="9" t="str">
        <f>IF(AND(Table1_2[[#This Row],[Credit_History]]="Poor",Table1_2[[#This Row],[Loan_Amount]]&lt;50000),"HIGH RISK","SAFE")</f>
        <v>SAFE</v>
      </c>
      <c r="J2689" s="10" t="str">
        <f>IF(Table1_2[[#This Row],[Loan_Status]]="pending","follow-up needed","done")</f>
        <v>done</v>
      </c>
      <c r="K26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90" spans="1:11">
      <c r="A2690" s="9" t="s">
        <v>2717</v>
      </c>
      <c r="B2690" s="9" t="s">
        <v>5032</v>
      </c>
      <c r="C2690" s="9" t="s">
        <v>9</v>
      </c>
      <c r="D2690">
        <v>77660</v>
      </c>
      <c r="E2690">
        <v>59149</v>
      </c>
      <c r="F2690" s="9" t="s">
        <v>10</v>
      </c>
      <c r="G2690" s="9" t="s">
        <v>11578</v>
      </c>
      <c r="H2690" s="9" t="s">
        <v>21</v>
      </c>
      <c r="I2690" s="9" t="str">
        <f>IF(AND(Table1_2[[#This Row],[Credit_History]]="Poor",Table1_2[[#This Row],[Loan_Amount]]&lt;50000),"HIGH RISK","SAFE")</f>
        <v>SAFE</v>
      </c>
      <c r="J2690" s="10" t="str">
        <f>IF(Table1_2[[#This Row],[Loan_Status]]="pending","follow-up needed","done")</f>
        <v>follow-up needed</v>
      </c>
      <c r="K26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91" spans="1:11">
      <c r="A2691" s="9" t="s">
        <v>2718</v>
      </c>
      <c r="B2691" s="9" t="s">
        <v>36</v>
      </c>
      <c r="C2691" s="9" t="s">
        <v>46</v>
      </c>
      <c r="D2691">
        <v>59818</v>
      </c>
      <c r="E2691">
        <v>81711</v>
      </c>
      <c r="F2691" s="9" t="s">
        <v>15</v>
      </c>
      <c r="G2691" s="9" t="s">
        <v>16</v>
      </c>
      <c r="H2691" s="9" t="s">
        <v>11</v>
      </c>
      <c r="I2691" s="9" t="str">
        <f>IF(AND(Table1_2[[#This Row],[Credit_History]]="Poor",Table1_2[[#This Row],[Loan_Amount]]&lt;50000),"HIGH RISK","SAFE")</f>
        <v>SAFE</v>
      </c>
      <c r="J2691" s="10" t="str">
        <f>IF(Table1_2[[#This Row],[Loan_Status]]="pending","follow-up needed","done")</f>
        <v>done</v>
      </c>
      <c r="K26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92" spans="1:11">
      <c r="A2692" s="9" t="s">
        <v>2719</v>
      </c>
      <c r="B2692" s="9" t="s">
        <v>5032</v>
      </c>
      <c r="C2692" s="9" t="s">
        <v>9</v>
      </c>
      <c r="D2692">
        <v>50637</v>
      </c>
      <c r="E2692">
        <v>8615</v>
      </c>
      <c r="F2692" s="9" t="s">
        <v>10</v>
      </c>
      <c r="G2692" s="9" t="s">
        <v>11578</v>
      </c>
      <c r="H2692" s="9" t="s">
        <v>11</v>
      </c>
      <c r="I2692" s="9" t="str">
        <f>IF(AND(Table1_2[[#This Row],[Credit_History]]="Poor",Table1_2[[#This Row],[Loan_Amount]]&lt;50000),"HIGH RISK","SAFE")</f>
        <v>HIGH RISK</v>
      </c>
      <c r="J2692" s="10" t="str">
        <f>IF(Table1_2[[#This Row],[Loan_Status]]="pending","follow-up needed","done")</f>
        <v>follow-up needed</v>
      </c>
      <c r="K26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93" spans="1:11">
      <c r="A2693" s="9" t="s">
        <v>2720</v>
      </c>
      <c r="B2693" s="9" t="s">
        <v>36</v>
      </c>
      <c r="C2693" s="9" t="s">
        <v>14</v>
      </c>
      <c r="D2693">
        <v>143393</v>
      </c>
      <c r="E2693">
        <v>17705</v>
      </c>
      <c r="F2693" s="9" t="s">
        <v>10</v>
      </c>
      <c r="G2693" s="9" t="s">
        <v>24</v>
      </c>
      <c r="H2693" s="9" t="s">
        <v>31</v>
      </c>
      <c r="I2693" s="9" t="str">
        <f>IF(AND(Table1_2[[#This Row],[Credit_History]]="Poor",Table1_2[[#This Row],[Loan_Amount]]&lt;50000),"HIGH RISK","SAFE")</f>
        <v>HIGH RISK</v>
      </c>
      <c r="J2693" s="10" t="str">
        <f>IF(Table1_2[[#This Row],[Loan_Status]]="pending","follow-up needed","done")</f>
        <v>follow-up needed</v>
      </c>
      <c r="K26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94" spans="1:11">
      <c r="A2694" s="9" t="s">
        <v>2721</v>
      </c>
      <c r="B2694" s="9" t="s">
        <v>19</v>
      </c>
      <c r="C2694" s="9" t="s">
        <v>11579</v>
      </c>
      <c r="D2694">
        <v>90923</v>
      </c>
      <c r="E2694">
        <v>14963</v>
      </c>
      <c r="F2694" s="9" t="s">
        <v>10</v>
      </c>
      <c r="G2694" s="9" t="s">
        <v>24</v>
      </c>
      <c r="H2694" s="9" t="s">
        <v>11</v>
      </c>
      <c r="I2694" s="9" t="str">
        <f>IF(AND(Table1_2[[#This Row],[Credit_History]]="Poor",Table1_2[[#This Row],[Loan_Amount]]&lt;50000),"HIGH RISK","SAFE")</f>
        <v>HIGH RISK</v>
      </c>
      <c r="J2694" s="10" t="str">
        <f>IF(Table1_2[[#This Row],[Loan_Status]]="pending","follow-up needed","done")</f>
        <v>follow-up needed</v>
      </c>
      <c r="K26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95" spans="1:11">
      <c r="A2695" s="9" t="s">
        <v>2722</v>
      </c>
      <c r="B2695" s="9" t="s">
        <v>36</v>
      </c>
      <c r="C2695" s="9" t="s">
        <v>46</v>
      </c>
      <c r="D2695">
        <v>112226</v>
      </c>
      <c r="E2695">
        <v>88366</v>
      </c>
      <c r="F2695" s="9" t="s">
        <v>15</v>
      </c>
      <c r="G2695" s="9" t="s">
        <v>20</v>
      </c>
      <c r="H2695" s="9" t="s">
        <v>17</v>
      </c>
      <c r="I2695" s="9" t="str">
        <f>IF(AND(Table1_2[[#This Row],[Credit_History]]="Poor",Table1_2[[#This Row],[Loan_Amount]]&lt;50000),"HIGH RISK","SAFE")</f>
        <v>SAFE</v>
      </c>
      <c r="J2695" s="10" t="str">
        <f>IF(Table1_2[[#This Row],[Loan_Status]]="pending","follow-up needed","done")</f>
        <v>done</v>
      </c>
      <c r="K26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96" spans="1:11">
      <c r="A2696" s="9" t="s">
        <v>2723</v>
      </c>
      <c r="B2696" s="9" t="s">
        <v>36</v>
      </c>
      <c r="C2696" s="9" t="s">
        <v>14</v>
      </c>
      <c r="D2696">
        <v>59932</v>
      </c>
      <c r="E2696">
        <v>7053</v>
      </c>
      <c r="F2696" s="9" t="s">
        <v>10</v>
      </c>
      <c r="G2696" s="9" t="s">
        <v>24</v>
      </c>
      <c r="H2696" s="9" t="s">
        <v>17</v>
      </c>
      <c r="I2696" s="9" t="str">
        <f>IF(AND(Table1_2[[#This Row],[Credit_History]]="Poor",Table1_2[[#This Row],[Loan_Amount]]&lt;50000),"HIGH RISK","SAFE")</f>
        <v>HIGH RISK</v>
      </c>
      <c r="J2696" s="10" t="str">
        <f>IF(Table1_2[[#This Row],[Loan_Status]]="pending","follow-up needed","done")</f>
        <v>follow-up needed</v>
      </c>
      <c r="K26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97" spans="1:11">
      <c r="A2697" s="9" t="s">
        <v>2724</v>
      </c>
      <c r="B2697" s="9" t="s">
        <v>36</v>
      </c>
      <c r="C2697" s="9" t="s">
        <v>9</v>
      </c>
      <c r="D2697">
        <v>143590</v>
      </c>
      <c r="E2697">
        <v>31177</v>
      </c>
      <c r="F2697" s="9" t="s">
        <v>10</v>
      </c>
      <c r="G2697" s="9" t="s">
        <v>24</v>
      </c>
      <c r="H2697" s="9" t="s">
        <v>17</v>
      </c>
      <c r="I2697" s="9" t="str">
        <f>IF(AND(Table1_2[[#This Row],[Credit_History]]="Poor",Table1_2[[#This Row],[Loan_Amount]]&lt;50000),"HIGH RISK","SAFE")</f>
        <v>HIGH RISK</v>
      </c>
      <c r="J2697" s="10" t="str">
        <f>IF(Table1_2[[#This Row],[Loan_Status]]="pending","follow-up needed","done")</f>
        <v>follow-up needed</v>
      </c>
      <c r="K26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98" spans="1:11">
      <c r="A2698" s="9" t="s">
        <v>2725</v>
      </c>
      <c r="B2698" s="9" t="s">
        <v>36</v>
      </c>
      <c r="C2698" s="9" t="s">
        <v>9</v>
      </c>
      <c r="D2698">
        <v>167259</v>
      </c>
      <c r="E2698">
        <v>57482</v>
      </c>
      <c r="F2698" s="9" t="s">
        <v>10</v>
      </c>
      <c r="G2698" s="9" t="s">
        <v>24</v>
      </c>
      <c r="H2698" s="9" t="s">
        <v>11</v>
      </c>
      <c r="I2698" s="9" t="str">
        <f>IF(AND(Table1_2[[#This Row],[Credit_History]]="Poor",Table1_2[[#This Row],[Loan_Amount]]&lt;50000),"HIGH RISK","SAFE")</f>
        <v>SAFE</v>
      </c>
      <c r="J2698" s="10" t="str">
        <f>IF(Table1_2[[#This Row],[Loan_Status]]="pending","follow-up needed","done")</f>
        <v>follow-up needed</v>
      </c>
      <c r="K26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699" spans="1:11">
      <c r="A2699" s="9" t="s">
        <v>2726</v>
      </c>
      <c r="B2699" s="9" t="s">
        <v>36</v>
      </c>
      <c r="C2699" s="9" t="s">
        <v>11579</v>
      </c>
      <c r="D2699">
        <v>139668</v>
      </c>
      <c r="E2699">
        <v>81418</v>
      </c>
      <c r="F2699" s="9" t="s">
        <v>10</v>
      </c>
      <c r="G2699" s="9" t="s">
        <v>24</v>
      </c>
      <c r="H2699" s="9" t="s">
        <v>11</v>
      </c>
      <c r="I2699" s="9" t="str">
        <f>IF(AND(Table1_2[[#This Row],[Credit_History]]="Poor",Table1_2[[#This Row],[Loan_Amount]]&lt;50000),"HIGH RISK","SAFE")</f>
        <v>SAFE</v>
      </c>
      <c r="J2699" s="10" t="str">
        <f>IF(Table1_2[[#This Row],[Loan_Status]]="pending","follow-up needed","done")</f>
        <v>follow-up needed</v>
      </c>
      <c r="K26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00" spans="1:11">
      <c r="A2700" s="9" t="s">
        <v>2727</v>
      </c>
      <c r="B2700" s="9" t="s">
        <v>36</v>
      </c>
      <c r="C2700" s="9" t="s">
        <v>11579</v>
      </c>
      <c r="D2700">
        <v>119255</v>
      </c>
      <c r="E2700">
        <v>31052</v>
      </c>
      <c r="F2700" s="9" t="s">
        <v>10</v>
      </c>
      <c r="G2700" s="9" t="s">
        <v>11578</v>
      </c>
      <c r="H2700" s="9" t="s">
        <v>31</v>
      </c>
      <c r="I2700" s="9" t="str">
        <f>IF(AND(Table1_2[[#This Row],[Credit_History]]="Poor",Table1_2[[#This Row],[Loan_Amount]]&lt;50000),"HIGH RISK","SAFE")</f>
        <v>HIGH RISK</v>
      </c>
      <c r="J2700" s="10" t="str">
        <f>IF(Table1_2[[#This Row],[Loan_Status]]="pending","follow-up needed","done")</f>
        <v>follow-up needed</v>
      </c>
      <c r="K27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01" spans="1:11">
      <c r="A2701" s="9" t="s">
        <v>2728</v>
      </c>
      <c r="B2701" s="9" t="s">
        <v>36</v>
      </c>
      <c r="C2701" s="9" t="s">
        <v>46</v>
      </c>
      <c r="D2701">
        <v>134163</v>
      </c>
      <c r="E2701">
        <v>51323</v>
      </c>
      <c r="F2701" s="9" t="s">
        <v>10</v>
      </c>
      <c r="G2701" s="9" t="s">
        <v>20</v>
      </c>
      <c r="H2701" s="9" t="s">
        <v>21</v>
      </c>
      <c r="I2701" s="9" t="str">
        <f>IF(AND(Table1_2[[#This Row],[Credit_History]]="Poor",Table1_2[[#This Row],[Loan_Amount]]&lt;50000),"HIGH RISK","SAFE")</f>
        <v>SAFE</v>
      </c>
      <c r="J2701" s="10" t="str">
        <f>IF(Table1_2[[#This Row],[Loan_Status]]="pending","follow-up needed","done")</f>
        <v>done</v>
      </c>
      <c r="K27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02" spans="1:11">
      <c r="A2702" s="9" t="s">
        <v>2729</v>
      </c>
      <c r="B2702" s="9" t="s">
        <v>5032</v>
      </c>
      <c r="C2702" s="9" t="s">
        <v>11579</v>
      </c>
      <c r="D2702">
        <v>50182</v>
      </c>
      <c r="E2702">
        <v>83059</v>
      </c>
      <c r="F2702" s="9" t="s">
        <v>10</v>
      </c>
      <c r="G2702" s="9" t="s">
        <v>11578</v>
      </c>
      <c r="H2702" s="9" t="s">
        <v>21</v>
      </c>
      <c r="I2702" s="9" t="str">
        <f>IF(AND(Table1_2[[#This Row],[Credit_History]]="Poor",Table1_2[[#This Row],[Loan_Amount]]&lt;50000),"HIGH RISK","SAFE")</f>
        <v>SAFE</v>
      </c>
      <c r="J2702" s="10" t="str">
        <f>IF(Table1_2[[#This Row],[Loan_Status]]="pending","follow-up needed","done")</f>
        <v>follow-up needed</v>
      </c>
      <c r="K27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03" spans="1:11">
      <c r="A2703" s="9" t="s">
        <v>2730</v>
      </c>
      <c r="B2703" s="9" t="s">
        <v>36</v>
      </c>
      <c r="C2703" s="9" t="s">
        <v>46</v>
      </c>
      <c r="D2703">
        <v>103867</v>
      </c>
      <c r="E2703">
        <v>17704</v>
      </c>
      <c r="F2703" s="9" t="s">
        <v>10</v>
      </c>
      <c r="G2703" s="9" t="s">
        <v>20</v>
      </c>
      <c r="H2703" s="9" t="s">
        <v>17</v>
      </c>
      <c r="I2703" s="9" t="str">
        <f>IF(AND(Table1_2[[#This Row],[Credit_History]]="Poor",Table1_2[[#This Row],[Loan_Amount]]&lt;50000),"HIGH RISK","SAFE")</f>
        <v>HIGH RISK</v>
      </c>
      <c r="J2703" s="10" t="str">
        <f>IF(Table1_2[[#This Row],[Loan_Status]]="pending","follow-up needed","done")</f>
        <v>done</v>
      </c>
      <c r="K27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04" spans="1:11">
      <c r="A2704" s="9" t="s">
        <v>2731</v>
      </c>
      <c r="B2704" s="9" t="s">
        <v>5032</v>
      </c>
      <c r="C2704" s="9" t="s">
        <v>11579</v>
      </c>
      <c r="D2704">
        <v>191996</v>
      </c>
      <c r="E2704">
        <v>51197</v>
      </c>
      <c r="F2704" s="9" t="s">
        <v>15</v>
      </c>
      <c r="G2704" s="9" t="s">
        <v>11578</v>
      </c>
      <c r="H2704" s="9" t="s">
        <v>21</v>
      </c>
      <c r="I2704" s="9" t="str">
        <f>IF(AND(Table1_2[[#This Row],[Credit_History]]="Poor",Table1_2[[#This Row],[Loan_Amount]]&lt;50000),"HIGH RISK","SAFE")</f>
        <v>SAFE</v>
      </c>
      <c r="J2704" s="10" t="str">
        <f>IF(Table1_2[[#This Row],[Loan_Status]]="pending","follow-up needed","done")</f>
        <v>follow-up needed</v>
      </c>
      <c r="K27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05" spans="1:11">
      <c r="A2705" s="9" t="s">
        <v>2732</v>
      </c>
      <c r="B2705" s="9" t="s">
        <v>36</v>
      </c>
      <c r="C2705" s="9" t="s">
        <v>11579</v>
      </c>
      <c r="D2705">
        <v>40514</v>
      </c>
      <c r="E2705">
        <v>40171</v>
      </c>
      <c r="F2705" s="9" t="s">
        <v>10</v>
      </c>
      <c r="G2705" s="9" t="s">
        <v>11578</v>
      </c>
      <c r="H2705" s="9" t="s">
        <v>21</v>
      </c>
      <c r="I2705" s="9" t="str">
        <f>IF(AND(Table1_2[[#This Row],[Credit_History]]="Poor",Table1_2[[#This Row],[Loan_Amount]]&lt;50000),"HIGH RISK","SAFE")</f>
        <v>HIGH RISK</v>
      </c>
      <c r="J2705" s="10" t="str">
        <f>IF(Table1_2[[#This Row],[Loan_Status]]="pending","follow-up needed","done")</f>
        <v>follow-up needed</v>
      </c>
      <c r="K27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06" spans="1:11">
      <c r="A2706" s="9" t="s">
        <v>2733</v>
      </c>
      <c r="B2706" s="9" t="s">
        <v>19</v>
      </c>
      <c r="C2706" s="9" t="s">
        <v>9</v>
      </c>
      <c r="D2706">
        <v>196878</v>
      </c>
      <c r="E2706">
        <v>85614</v>
      </c>
      <c r="F2706" s="9" t="s">
        <v>15</v>
      </c>
      <c r="G2706" s="9" t="s">
        <v>20</v>
      </c>
      <c r="H2706" s="9" t="s">
        <v>21</v>
      </c>
      <c r="I2706" s="9" t="str">
        <f>IF(AND(Table1_2[[#This Row],[Credit_History]]="Poor",Table1_2[[#This Row],[Loan_Amount]]&lt;50000),"HIGH RISK","SAFE")</f>
        <v>SAFE</v>
      </c>
      <c r="J2706" s="10" t="str">
        <f>IF(Table1_2[[#This Row],[Loan_Status]]="pending","follow-up needed","done")</f>
        <v>done</v>
      </c>
      <c r="K27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07" spans="1:11">
      <c r="A2707" s="9" t="s">
        <v>2734</v>
      </c>
      <c r="B2707" s="9" t="s">
        <v>36</v>
      </c>
      <c r="C2707" s="9" t="s">
        <v>9</v>
      </c>
      <c r="D2707">
        <v>65309</v>
      </c>
      <c r="E2707">
        <v>95774</v>
      </c>
      <c r="F2707" s="9" t="s">
        <v>10</v>
      </c>
      <c r="G2707" s="9" t="s">
        <v>20</v>
      </c>
      <c r="H2707" s="9" t="s">
        <v>21</v>
      </c>
      <c r="I2707" s="9" t="str">
        <f>IF(AND(Table1_2[[#This Row],[Credit_History]]="Poor",Table1_2[[#This Row],[Loan_Amount]]&lt;50000),"HIGH RISK","SAFE")</f>
        <v>SAFE</v>
      </c>
      <c r="J2707" s="10" t="str">
        <f>IF(Table1_2[[#This Row],[Loan_Status]]="pending","follow-up needed","done")</f>
        <v>done</v>
      </c>
      <c r="K27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08" spans="1:11">
      <c r="A2708" s="9" t="s">
        <v>2735</v>
      </c>
      <c r="B2708" s="9" t="s">
        <v>36</v>
      </c>
      <c r="C2708" s="9" t="s">
        <v>11579</v>
      </c>
      <c r="D2708">
        <v>179064</v>
      </c>
      <c r="E2708">
        <v>55507</v>
      </c>
      <c r="F2708" s="9" t="s">
        <v>15</v>
      </c>
      <c r="G2708" s="9" t="s">
        <v>11578</v>
      </c>
      <c r="H2708" s="9" t="s">
        <v>17</v>
      </c>
      <c r="I2708" s="9" t="str">
        <f>IF(AND(Table1_2[[#This Row],[Credit_History]]="Poor",Table1_2[[#This Row],[Loan_Amount]]&lt;50000),"HIGH RISK","SAFE")</f>
        <v>SAFE</v>
      </c>
      <c r="J2708" s="10" t="str">
        <f>IF(Table1_2[[#This Row],[Loan_Status]]="pending","follow-up needed","done")</f>
        <v>follow-up needed</v>
      </c>
      <c r="K27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09" spans="1:11">
      <c r="A2709" s="9" t="s">
        <v>2736</v>
      </c>
      <c r="B2709" s="9" t="s">
        <v>5032</v>
      </c>
      <c r="C2709" s="9" t="s">
        <v>11579</v>
      </c>
      <c r="D2709">
        <v>126197</v>
      </c>
      <c r="E2709">
        <v>80102</v>
      </c>
      <c r="F2709" s="9" t="s">
        <v>15</v>
      </c>
      <c r="G2709" s="9" t="s">
        <v>16</v>
      </c>
      <c r="H2709" s="9" t="s">
        <v>11</v>
      </c>
      <c r="I2709" s="9" t="str">
        <f>IF(AND(Table1_2[[#This Row],[Credit_History]]="Poor",Table1_2[[#This Row],[Loan_Amount]]&lt;50000),"HIGH RISK","SAFE")</f>
        <v>SAFE</v>
      </c>
      <c r="J2709" s="10" t="str">
        <f>IF(Table1_2[[#This Row],[Loan_Status]]="pending","follow-up needed","done")</f>
        <v>done</v>
      </c>
      <c r="K270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710" spans="1:11">
      <c r="A2710" s="9" t="s">
        <v>2737</v>
      </c>
      <c r="B2710" s="9" t="s">
        <v>36</v>
      </c>
      <c r="C2710" s="9" t="s">
        <v>14</v>
      </c>
      <c r="D2710">
        <v>188247</v>
      </c>
      <c r="E2710">
        <v>47524</v>
      </c>
      <c r="F2710" s="9" t="s">
        <v>10</v>
      </c>
      <c r="G2710" s="9" t="s">
        <v>20</v>
      </c>
      <c r="H2710" s="9" t="s">
        <v>17</v>
      </c>
      <c r="I2710" s="9" t="str">
        <f>IF(AND(Table1_2[[#This Row],[Credit_History]]="Poor",Table1_2[[#This Row],[Loan_Amount]]&lt;50000),"HIGH RISK","SAFE")</f>
        <v>HIGH RISK</v>
      </c>
      <c r="J2710" s="10" t="str">
        <f>IF(Table1_2[[#This Row],[Loan_Status]]="pending","follow-up needed","done")</f>
        <v>done</v>
      </c>
      <c r="K27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11" spans="1:11">
      <c r="A2711" s="9" t="s">
        <v>2738</v>
      </c>
      <c r="B2711" s="9" t="s">
        <v>36</v>
      </c>
      <c r="C2711" s="9" t="s">
        <v>9</v>
      </c>
      <c r="D2711">
        <v>166278</v>
      </c>
      <c r="E2711">
        <v>53463</v>
      </c>
      <c r="F2711" s="9" t="s">
        <v>10</v>
      </c>
      <c r="G2711" s="9" t="s">
        <v>11578</v>
      </c>
      <c r="H2711" s="9" t="s">
        <v>21</v>
      </c>
      <c r="I2711" s="9" t="str">
        <f>IF(AND(Table1_2[[#This Row],[Credit_History]]="Poor",Table1_2[[#This Row],[Loan_Amount]]&lt;50000),"HIGH RISK","SAFE")</f>
        <v>SAFE</v>
      </c>
      <c r="J2711" s="10" t="str">
        <f>IF(Table1_2[[#This Row],[Loan_Status]]="pending","follow-up needed","done")</f>
        <v>follow-up needed</v>
      </c>
      <c r="K27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12" spans="1:11">
      <c r="A2712" s="9" t="s">
        <v>2739</v>
      </c>
      <c r="B2712" s="9" t="s">
        <v>36</v>
      </c>
      <c r="C2712" s="9" t="s">
        <v>11579</v>
      </c>
      <c r="D2712">
        <v>42092</v>
      </c>
      <c r="E2712">
        <v>39600</v>
      </c>
      <c r="F2712" s="9" t="s">
        <v>15</v>
      </c>
      <c r="G2712" s="9" t="s">
        <v>11578</v>
      </c>
      <c r="H2712" s="9" t="s">
        <v>21</v>
      </c>
      <c r="I2712" s="9" t="str">
        <f>IF(AND(Table1_2[[#This Row],[Credit_History]]="Poor",Table1_2[[#This Row],[Loan_Amount]]&lt;50000),"HIGH RISK","SAFE")</f>
        <v>SAFE</v>
      </c>
      <c r="J2712" s="10" t="str">
        <f>IF(Table1_2[[#This Row],[Loan_Status]]="pending","follow-up needed","done")</f>
        <v>follow-up needed</v>
      </c>
      <c r="K27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13" spans="1:11">
      <c r="A2713" s="9" t="s">
        <v>2740</v>
      </c>
      <c r="B2713" s="9" t="s">
        <v>5032</v>
      </c>
      <c r="C2713" s="9" t="s">
        <v>9</v>
      </c>
      <c r="D2713">
        <v>113221</v>
      </c>
      <c r="E2713">
        <v>42424</v>
      </c>
      <c r="F2713" s="9" t="s">
        <v>10</v>
      </c>
      <c r="G2713" s="9" t="s">
        <v>11578</v>
      </c>
      <c r="H2713" s="9" t="s">
        <v>21</v>
      </c>
      <c r="I2713" s="9" t="str">
        <f>IF(AND(Table1_2[[#This Row],[Credit_History]]="Poor",Table1_2[[#This Row],[Loan_Amount]]&lt;50000),"HIGH RISK","SAFE")</f>
        <v>HIGH RISK</v>
      </c>
      <c r="J2713" s="10" t="str">
        <f>IF(Table1_2[[#This Row],[Loan_Status]]="pending","follow-up needed","done")</f>
        <v>follow-up needed</v>
      </c>
      <c r="K27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14" spans="1:11">
      <c r="A2714" s="9" t="s">
        <v>2741</v>
      </c>
      <c r="B2714" s="9" t="s">
        <v>36</v>
      </c>
      <c r="C2714" s="9" t="s">
        <v>14</v>
      </c>
      <c r="D2714">
        <v>98682</v>
      </c>
      <c r="E2714">
        <v>21300</v>
      </c>
      <c r="F2714" s="9" t="s">
        <v>10</v>
      </c>
      <c r="G2714" s="9" t="s">
        <v>11578</v>
      </c>
      <c r="H2714" s="9" t="s">
        <v>31</v>
      </c>
      <c r="I2714" s="9" t="str">
        <f>IF(AND(Table1_2[[#This Row],[Credit_History]]="Poor",Table1_2[[#This Row],[Loan_Amount]]&lt;50000),"HIGH RISK","SAFE")</f>
        <v>HIGH RISK</v>
      </c>
      <c r="J2714" s="10" t="str">
        <f>IF(Table1_2[[#This Row],[Loan_Status]]="pending","follow-up needed","done")</f>
        <v>follow-up needed</v>
      </c>
      <c r="K27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15" spans="1:11">
      <c r="A2715" s="9" t="s">
        <v>2742</v>
      </c>
      <c r="B2715" s="9" t="s">
        <v>36</v>
      </c>
      <c r="C2715" s="9" t="s">
        <v>11579</v>
      </c>
      <c r="D2715">
        <v>41923</v>
      </c>
      <c r="E2715">
        <v>98139</v>
      </c>
      <c r="F2715" s="9" t="s">
        <v>10</v>
      </c>
      <c r="G2715" s="9" t="s">
        <v>11578</v>
      </c>
      <c r="H2715" s="9" t="s">
        <v>31</v>
      </c>
      <c r="I2715" s="9" t="str">
        <f>IF(AND(Table1_2[[#This Row],[Credit_History]]="Poor",Table1_2[[#This Row],[Loan_Amount]]&lt;50000),"HIGH RISK","SAFE")</f>
        <v>SAFE</v>
      </c>
      <c r="J2715" s="10" t="str">
        <f>IF(Table1_2[[#This Row],[Loan_Status]]="pending","follow-up needed","done")</f>
        <v>follow-up needed</v>
      </c>
      <c r="K27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16" spans="1:11">
      <c r="A2716" s="9" t="s">
        <v>2743</v>
      </c>
      <c r="B2716" s="9" t="s">
        <v>19</v>
      </c>
      <c r="C2716" s="9" t="s">
        <v>9</v>
      </c>
      <c r="D2716">
        <v>19078</v>
      </c>
      <c r="E2716">
        <v>89631</v>
      </c>
      <c r="F2716" s="9" t="s">
        <v>10</v>
      </c>
      <c r="G2716" s="9" t="s">
        <v>16</v>
      </c>
      <c r="H2716" s="9" t="s">
        <v>31</v>
      </c>
      <c r="I2716" s="9" t="str">
        <f>IF(AND(Table1_2[[#This Row],[Credit_History]]="Poor",Table1_2[[#This Row],[Loan_Amount]]&lt;50000),"HIGH RISK","SAFE")</f>
        <v>SAFE</v>
      </c>
      <c r="J2716" s="10" t="str">
        <f>IF(Table1_2[[#This Row],[Loan_Status]]="pending","follow-up needed","done")</f>
        <v>done</v>
      </c>
      <c r="K27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17" spans="1:11">
      <c r="A2717" s="9" t="s">
        <v>2744</v>
      </c>
      <c r="B2717" s="9" t="s">
        <v>19</v>
      </c>
      <c r="C2717" s="9" t="s">
        <v>14</v>
      </c>
      <c r="D2717">
        <v>63946</v>
      </c>
      <c r="E2717">
        <v>95272</v>
      </c>
      <c r="F2717" s="9" t="s">
        <v>10</v>
      </c>
      <c r="G2717" s="9" t="s">
        <v>11578</v>
      </c>
      <c r="H2717" s="9" t="s">
        <v>21</v>
      </c>
      <c r="I2717" s="9" t="str">
        <f>IF(AND(Table1_2[[#This Row],[Credit_History]]="Poor",Table1_2[[#This Row],[Loan_Amount]]&lt;50000),"HIGH RISK","SAFE")</f>
        <v>SAFE</v>
      </c>
      <c r="J2717" s="10" t="str">
        <f>IF(Table1_2[[#This Row],[Loan_Status]]="pending","follow-up needed","done")</f>
        <v>follow-up needed</v>
      </c>
      <c r="K27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18" spans="1:11">
      <c r="A2718" s="9" t="s">
        <v>2745</v>
      </c>
      <c r="B2718" s="9" t="s">
        <v>19</v>
      </c>
      <c r="C2718" s="9" t="s">
        <v>9</v>
      </c>
      <c r="D2718">
        <v>195189</v>
      </c>
      <c r="E2718">
        <v>57801</v>
      </c>
      <c r="F2718" s="9" t="s">
        <v>10</v>
      </c>
      <c r="G2718" s="9" t="s">
        <v>11578</v>
      </c>
      <c r="H2718" s="9" t="s">
        <v>21</v>
      </c>
      <c r="I2718" s="9" t="str">
        <f>IF(AND(Table1_2[[#This Row],[Credit_History]]="Poor",Table1_2[[#This Row],[Loan_Amount]]&lt;50000),"HIGH RISK","SAFE")</f>
        <v>SAFE</v>
      </c>
      <c r="J2718" s="10" t="str">
        <f>IF(Table1_2[[#This Row],[Loan_Status]]="pending","follow-up needed","done")</f>
        <v>follow-up needed</v>
      </c>
      <c r="K27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19" spans="1:11">
      <c r="A2719" s="9" t="s">
        <v>2746</v>
      </c>
      <c r="B2719" s="9" t="s">
        <v>5032</v>
      </c>
      <c r="C2719" s="9" t="s">
        <v>46</v>
      </c>
      <c r="D2719">
        <v>65677</v>
      </c>
      <c r="E2719">
        <v>19032</v>
      </c>
      <c r="F2719" s="9" t="s">
        <v>15</v>
      </c>
      <c r="G2719" s="9" t="s">
        <v>20</v>
      </c>
      <c r="H2719" s="9" t="s">
        <v>11</v>
      </c>
      <c r="I2719" s="9" t="str">
        <f>IF(AND(Table1_2[[#This Row],[Credit_History]]="Poor",Table1_2[[#This Row],[Loan_Amount]]&lt;50000),"HIGH RISK","SAFE")</f>
        <v>SAFE</v>
      </c>
      <c r="J2719" s="10" t="str">
        <f>IF(Table1_2[[#This Row],[Loan_Status]]="pending","follow-up needed","done")</f>
        <v>done</v>
      </c>
      <c r="K27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20" spans="1:11">
      <c r="A2720" s="9" t="s">
        <v>2747</v>
      </c>
      <c r="B2720" s="9" t="s">
        <v>5032</v>
      </c>
      <c r="C2720" s="9" t="s">
        <v>46</v>
      </c>
      <c r="D2720">
        <v>48507</v>
      </c>
      <c r="E2720">
        <v>17310</v>
      </c>
      <c r="F2720" s="9" t="s">
        <v>10</v>
      </c>
      <c r="G2720" s="9" t="s">
        <v>16</v>
      </c>
      <c r="H2720" s="9" t="s">
        <v>11</v>
      </c>
      <c r="I2720" s="9" t="str">
        <f>IF(AND(Table1_2[[#This Row],[Credit_History]]="Poor",Table1_2[[#This Row],[Loan_Amount]]&lt;50000),"HIGH RISK","SAFE")</f>
        <v>HIGH RISK</v>
      </c>
      <c r="J2720" s="10" t="str">
        <f>IF(Table1_2[[#This Row],[Loan_Status]]="pending","follow-up needed","done")</f>
        <v>done</v>
      </c>
      <c r="K27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21" spans="1:11">
      <c r="A2721" s="9" t="s">
        <v>2748</v>
      </c>
      <c r="B2721" s="9" t="s">
        <v>36</v>
      </c>
      <c r="C2721" s="9" t="s">
        <v>14</v>
      </c>
      <c r="D2721">
        <v>149397</v>
      </c>
      <c r="E2721">
        <v>59058</v>
      </c>
      <c r="F2721" s="9" t="s">
        <v>15</v>
      </c>
      <c r="G2721" s="9" t="s">
        <v>16</v>
      </c>
      <c r="H2721" s="9" t="s">
        <v>31</v>
      </c>
      <c r="I2721" s="9" t="str">
        <f>IF(AND(Table1_2[[#This Row],[Credit_History]]="Poor",Table1_2[[#This Row],[Loan_Amount]]&lt;50000),"HIGH RISK","SAFE")</f>
        <v>SAFE</v>
      </c>
      <c r="J2721" s="10" t="str">
        <f>IF(Table1_2[[#This Row],[Loan_Status]]="pending","follow-up needed","done")</f>
        <v>done</v>
      </c>
      <c r="K272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722" spans="1:11">
      <c r="A2722" s="9" t="s">
        <v>2749</v>
      </c>
      <c r="B2722" s="9" t="s">
        <v>36</v>
      </c>
      <c r="C2722" s="9" t="s">
        <v>46</v>
      </c>
      <c r="D2722">
        <v>70983</v>
      </c>
      <c r="E2722">
        <v>60821</v>
      </c>
      <c r="F2722" s="9" t="s">
        <v>10</v>
      </c>
      <c r="G2722" s="9" t="s">
        <v>16</v>
      </c>
      <c r="H2722" s="9" t="s">
        <v>11</v>
      </c>
      <c r="I2722" s="9" t="str">
        <f>IF(AND(Table1_2[[#This Row],[Credit_History]]="Poor",Table1_2[[#This Row],[Loan_Amount]]&lt;50000),"HIGH RISK","SAFE")</f>
        <v>SAFE</v>
      </c>
      <c r="J2722" s="10" t="str">
        <f>IF(Table1_2[[#This Row],[Loan_Status]]="pending","follow-up needed","done")</f>
        <v>done</v>
      </c>
      <c r="K27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23" spans="1:11">
      <c r="A2723" s="9" t="s">
        <v>2750</v>
      </c>
      <c r="B2723" s="9" t="s">
        <v>19</v>
      </c>
      <c r="C2723" s="9" t="s">
        <v>46</v>
      </c>
      <c r="D2723">
        <v>169686</v>
      </c>
      <c r="E2723">
        <v>35562</v>
      </c>
      <c r="F2723" s="9" t="s">
        <v>10</v>
      </c>
      <c r="G2723" s="9" t="s">
        <v>16</v>
      </c>
      <c r="H2723" s="9" t="s">
        <v>11</v>
      </c>
      <c r="I2723" s="9" t="str">
        <f>IF(AND(Table1_2[[#This Row],[Credit_History]]="Poor",Table1_2[[#This Row],[Loan_Amount]]&lt;50000),"HIGH RISK","SAFE")</f>
        <v>HIGH RISK</v>
      </c>
      <c r="J2723" s="10" t="str">
        <f>IF(Table1_2[[#This Row],[Loan_Status]]="pending","follow-up needed","done")</f>
        <v>done</v>
      </c>
      <c r="K27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24" spans="1:11">
      <c r="A2724" s="9" t="s">
        <v>2751</v>
      </c>
      <c r="B2724" s="9" t="s">
        <v>19</v>
      </c>
      <c r="C2724" s="9" t="s">
        <v>46</v>
      </c>
      <c r="D2724">
        <v>50891</v>
      </c>
      <c r="E2724">
        <v>10718</v>
      </c>
      <c r="F2724" s="9" t="s">
        <v>10</v>
      </c>
      <c r="G2724" s="9" t="s">
        <v>16</v>
      </c>
      <c r="H2724" s="9" t="s">
        <v>11</v>
      </c>
      <c r="I2724" s="9" t="str">
        <f>IF(AND(Table1_2[[#This Row],[Credit_History]]="Poor",Table1_2[[#This Row],[Loan_Amount]]&lt;50000),"HIGH RISK","SAFE")</f>
        <v>HIGH RISK</v>
      </c>
      <c r="J2724" s="10" t="str">
        <f>IF(Table1_2[[#This Row],[Loan_Status]]="pending","follow-up needed","done")</f>
        <v>done</v>
      </c>
      <c r="K27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25" spans="1:11">
      <c r="A2725" s="9" t="s">
        <v>2752</v>
      </c>
      <c r="B2725" s="9" t="s">
        <v>36</v>
      </c>
      <c r="C2725" s="9" t="s">
        <v>46</v>
      </c>
      <c r="D2725">
        <v>43146</v>
      </c>
      <c r="E2725">
        <v>89161</v>
      </c>
      <c r="F2725" s="9" t="s">
        <v>10</v>
      </c>
      <c r="G2725" s="9" t="s">
        <v>11578</v>
      </c>
      <c r="H2725" s="9" t="s">
        <v>17</v>
      </c>
      <c r="I2725" s="9" t="str">
        <f>IF(AND(Table1_2[[#This Row],[Credit_History]]="Poor",Table1_2[[#This Row],[Loan_Amount]]&lt;50000),"HIGH RISK","SAFE")</f>
        <v>SAFE</v>
      </c>
      <c r="J2725" s="10" t="str">
        <f>IF(Table1_2[[#This Row],[Loan_Status]]="pending","follow-up needed","done")</f>
        <v>follow-up needed</v>
      </c>
      <c r="K27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26" spans="1:11">
      <c r="A2726" s="9" t="s">
        <v>2753</v>
      </c>
      <c r="B2726" s="9" t="s">
        <v>36</v>
      </c>
      <c r="C2726" s="9" t="s">
        <v>11579</v>
      </c>
      <c r="D2726">
        <v>125847</v>
      </c>
      <c r="E2726">
        <v>44126</v>
      </c>
      <c r="F2726" s="9" t="s">
        <v>15</v>
      </c>
      <c r="G2726" s="9" t="s">
        <v>11578</v>
      </c>
      <c r="H2726" s="9" t="s">
        <v>31</v>
      </c>
      <c r="I2726" s="9" t="str">
        <f>IF(AND(Table1_2[[#This Row],[Credit_History]]="Poor",Table1_2[[#This Row],[Loan_Amount]]&lt;50000),"HIGH RISK","SAFE")</f>
        <v>SAFE</v>
      </c>
      <c r="J2726" s="10" t="str">
        <f>IF(Table1_2[[#This Row],[Loan_Status]]="pending","follow-up needed","done")</f>
        <v>follow-up needed</v>
      </c>
      <c r="K27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27" spans="1:11">
      <c r="A2727" s="9" t="s">
        <v>2754</v>
      </c>
      <c r="B2727" s="9" t="s">
        <v>19</v>
      </c>
      <c r="C2727" s="9" t="s">
        <v>9</v>
      </c>
      <c r="D2727">
        <v>156062</v>
      </c>
      <c r="E2727">
        <v>75631</v>
      </c>
      <c r="F2727" s="9" t="s">
        <v>10</v>
      </c>
      <c r="G2727" s="9" t="s">
        <v>20</v>
      </c>
      <c r="H2727" s="9" t="s">
        <v>31</v>
      </c>
      <c r="I2727" s="9" t="str">
        <f>IF(AND(Table1_2[[#This Row],[Credit_History]]="Poor",Table1_2[[#This Row],[Loan_Amount]]&lt;50000),"HIGH RISK","SAFE")</f>
        <v>SAFE</v>
      </c>
      <c r="J2727" s="10" t="str">
        <f>IF(Table1_2[[#This Row],[Loan_Status]]="pending","follow-up needed","done")</f>
        <v>done</v>
      </c>
      <c r="K27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28" spans="1:11">
      <c r="A2728" s="9" t="s">
        <v>2755</v>
      </c>
      <c r="B2728" s="9" t="s">
        <v>5032</v>
      </c>
      <c r="C2728" s="9" t="s">
        <v>11579</v>
      </c>
      <c r="D2728">
        <v>49352</v>
      </c>
      <c r="E2728">
        <v>47613</v>
      </c>
      <c r="F2728" s="9" t="s">
        <v>15</v>
      </c>
      <c r="G2728" s="9" t="s">
        <v>11578</v>
      </c>
      <c r="H2728" s="9" t="s">
        <v>11</v>
      </c>
      <c r="I2728" s="9" t="str">
        <f>IF(AND(Table1_2[[#This Row],[Credit_History]]="Poor",Table1_2[[#This Row],[Loan_Amount]]&lt;50000),"HIGH RISK","SAFE")</f>
        <v>SAFE</v>
      </c>
      <c r="J2728" s="10" t="str">
        <f>IF(Table1_2[[#This Row],[Loan_Status]]="pending","follow-up needed","done")</f>
        <v>follow-up needed</v>
      </c>
      <c r="K27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29" spans="1:11">
      <c r="A2729" s="9" t="s">
        <v>2756</v>
      </c>
      <c r="B2729" s="9" t="s">
        <v>19</v>
      </c>
      <c r="C2729" s="9" t="s">
        <v>14</v>
      </c>
      <c r="D2729">
        <v>124211</v>
      </c>
      <c r="E2729">
        <v>72547</v>
      </c>
      <c r="F2729" s="9" t="s">
        <v>10</v>
      </c>
      <c r="G2729" s="9" t="s">
        <v>20</v>
      </c>
      <c r="H2729" s="9" t="s">
        <v>11</v>
      </c>
      <c r="I2729" s="9" t="str">
        <f>IF(AND(Table1_2[[#This Row],[Credit_History]]="Poor",Table1_2[[#This Row],[Loan_Amount]]&lt;50000),"HIGH RISK","SAFE")</f>
        <v>SAFE</v>
      </c>
      <c r="J2729" s="10" t="str">
        <f>IF(Table1_2[[#This Row],[Loan_Status]]="pending","follow-up needed","done")</f>
        <v>done</v>
      </c>
      <c r="K27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30" spans="1:11">
      <c r="A2730" s="9" t="s">
        <v>2757</v>
      </c>
      <c r="B2730" s="9" t="s">
        <v>19</v>
      </c>
      <c r="C2730" s="9" t="s">
        <v>14</v>
      </c>
      <c r="D2730">
        <v>73000</v>
      </c>
      <c r="E2730">
        <v>63618</v>
      </c>
      <c r="F2730" s="9" t="s">
        <v>10</v>
      </c>
      <c r="G2730" s="9" t="s">
        <v>20</v>
      </c>
      <c r="H2730" s="9" t="s">
        <v>11</v>
      </c>
      <c r="I2730" s="9" t="str">
        <f>IF(AND(Table1_2[[#This Row],[Credit_History]]="Poor",Table1_2[[#This Row],[Loan_Amount]]&lt;50000),"HIGH RISK","SAFE")</f>
        <v>SAFE</v>
      </c>
      <c r="J2730" s="10" t="str">
        <f>IF(Table1_2[[#This Row],[Loan_Status]]="pending","follow-up needed","done")</f>
        <v>done</v>
      </c>
      <c r="K27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31" spans="1:11">
      <c r="A2731" s="9" t="s">
        <v>2758</v>
      </c>
      <c r="B2731" s="9" t="s">
        <v>36</v>
      </c>
      <c r="C2731" s="9" t="s">
        <v>11579</v>
      </c>
      <c r="D2731">
        <v>134292</v>
      </c>
      <c r="E2731">
        <v>23894</v>
      </c>
      <c r="F2731" s="9" t="s">
        <v>10</v>
      </c>
      <c r="G2731" s="9" t="s">
        <v>24</v>
      </c>
      <c r="H2731" s="9" t="s">
        <v>11</v>
      </c>
      <c r="I2731" s="9" t="str">
        <f>IF(AND(Table1_2[[#This Row],[Credit_History]]="Poor",Table1_2[[#This Row],[Loan_Amount]]&lt;50000),"HIGH RISK","SAFE")</f>
        <v>HIGH RISK</v>
      </c>
      <c r="J2731" s="10" t="str">
        <f>IF(Table1_2[[#This Row],[Loan_Status]]="pending","follow-up needed","done")</f>
        <v>follow-up needed</v>
      </c>
      <c r="K27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32" spans="1:11">
      <c r="A2732" s="9" t="s">
        <v>2759</v>
      </c>
      <c r="B2732" s="9" t="s">
        <v>36</v>
      </c>
      <c r="C2732" s="9" t="s">
        <v>11579</v>
      </c>
      <c r="D2732">
        <v>21622</v>
      </c>
      <c r="E2732">
        <v>91552</v>
      </c>
      <c r="F2732" s="9" t="s">
        <v>10</v>
      </c>
      <c r="G2732" s="9" t="s">
        <v>24</v>
      </c>
      <c r="H2732" s="9" t="s">
        <v>11</v>
      </c>
      <c r="I2732" s="9" t="str">
        <f>IF(AND(Table1_2[[#This Row],[Credit_History]]="Poor",Table1_2[[#This Row],[Loan_Amount]]&lt;50000),"HIGH RISK","SAFE")</f>
        <v>SAFE</v>
      </c>
      <c r="J2732" s="10" t="str">
        <f>IF(Table1_2[[#This Row],[Loan_Status]]="pending","follow-up needed","done")</f>
        <v>follow-up needed</v>
      </c>
      <c r="K27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33" spans="1:11">
      <c r="A2733" s="9" t="s">
        <v>2760</v>
      </c>
      <c r="B2733" s="9" t="s">
        <v>19</v>
      </c>
      <c r="C2733" s="9" t="s">
        <v>11579</v>
      </c>
      <c r="D2733">
        <v>192756</v>
      </c>
      <c r="E2733">
        <v>24215</v>
      </c>
      <c r="F2733" s="9" t="s">
        <v>10</v>
      </c>
      <c r="G2733" s="9" t="s">
        <v>20</v>
      </c>
      <c r="H2733" s="9" t="s">
        <v>11</v>
      </c>
      <c r="I2733" s="9" t="str">
        <f>IF(AND(Table1_2[[#This Row],[Credit_History]]="Poor",Table1_2[[#This Row],[Loan_Amount]]&lt;50000),"HIGH RISK","SAFE")</f>
        <v>HIGH RISK</v>
      </c>
      <c r="J2733" s="10" t="str">
        <f>IF(Table1_2[[#This Row],[Loan_Status]]="pending","follow-up needed","done")</f>
        <v>done</v>
      </c>
      <c r="K27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34" spans="1:11">
      <c r="A2734" s="9" t="s">
        <v>2761</v>
      </c>
      <c r="B2734" s="9" t="s">
        <v>19</v>
      </c>
      <c r="C2734" s="9" t="s">
        <v>14</v>
      </c>
      <c r="D2734">
        <v>160413</v>
      </c>
      <c r="E2734">
        <v>74811</v>
      </c>
      <c r="F2734" s="9" t="s">
        <v>10</v>
      </c>
      <c r="G2734" s="9" t="s">
        <v>20</v>
      </c>
      <c r="H2734" s="9" t="s">
        <v>11</v>
      </c>
      <c r="I2734" s="9" t="str">
        <f>IF(AND(Table1_2[[#This Row],[Credit_History]]="Poor",Table1_2[[#This Row],[Loan_Amount]]&lt;50000),"HIGH RISK","SAFE")</f>
        <v>SAFE</v>
      </c>
      <c r="J2734" s="10" t="str">
        <f>IF(Table1_2[[#This Row],[Loan_Status]]="pending","follow-up needed","done")</f>
        <v>done</v>
      </c>
      <c r="K27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35" spans="1:11">
      <c r="A2735" s="9" t="s">
        <v>2762</v>
      </c>
      <c r="B2735" s="9" t="s">
        <v>5032</v>
      </c>
      <c r="C2735" s="9" t="s">
        <v>11579</v>
      </c>
      <c r="D2735">
        <v>189683</v>
      </c>
      <c r="E2735">
        <v>82969</v>
      </c>
      <c r="F2735" s="9" t="s">
        <v>10</v>
      </c>
      <c r="G2735" s="9" t="s">
        <v>24</v>
      </c>
      <c r="H2735" s="9" t="s">
        <v>11</v>
      </c>
      <c r="I2735" s="9" t="str">
        <f>IF(AND(Table1_2[[#This Row],[Credit_History]]="Poor",Table1_2[[#This Row],[Loan_Amount]]&lt;50000),"HIGH RISK","SAFE")</f>
        <v>SAFE</v>
      </c>
      <c r="J2735" s="10" t="str">
        <f>IF(Table1_2[[#This Row],[Loan_Status]]="pending","follow-up needed","done")</f>
        <v>follow-up needed</v>
      </c>
      <c r="K27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36" spans="1:11">
      <c r="A2736" s="9" t="s">
        <v>2763</v>
      </c>
      <c r="B2736" s="9" t="s">
        <v>19</v>
      </c>
      <c r="C2736" s="9" t="s">
        <v>9</v>
      </c>
      <c r="D2736">
        <v>18655</v>
      </c>
      <c r="E2736">
        <v>11384</v>
      </c>
      <c r="F2736" s="9" t="s">
        <v>15</v>
      </c>
      <c r="G2736" s="9" t="s">
        <v>24</v>
      </c>
      <c r="H2736" s="9" t="s">
        <v>11</v>
      </c>
      <c r="I2736" s="9" t="str">
        <f>IF(AND(Table1_2[[#This Row],[Credit_History]]="Poor",Table1_2[[#This Row],[Loan_Amount]]&lt;50000),"HIGH RISK","SAFE")</f>
        <v>SAFE</v>
      </c>
      <c r="J2736" s="10" t="str">
        <f>IF(Table1_2[[#This Row],[Loan_Status]]="pending","follow-up needed","done")</f>
        <v>follow-up needed</v>
      </c>
      <c r="K27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37" spans="1:11">
      <c r="A2737" s="9" t="s">
        <v>2764</v>
      </c>
      <c r="B2737" s="9" t="s">
        <v>5032</v>
      </c>
      <c r="C2737" s="9" t="s">
        <v>9</v>
      </c>
      <c r="D2737">
        <v>177735</v>
      </c>
      <c r="E2737">
        <v>69275</v>
      </c>
      <c r="F2737" s="9" t="s">
        <v>10</v>
      </c>
      <c r="G2737" s="9" t="s">
        <v>16</v>
      </c>
      <c r="H2737" s="9" t="s">
        <v>11</v>
      </c>
      <c r="I2737" s="9" t="str">
        <f>IF(AND(Table1_2[[#This Row],[Credit_History]]="Poor",Table1_2[[#This Row],[Loan_Amount]]&lt;50000),"HIGH RISK","SAFE")</f>
        <v>SAFE</v>
      </c>
      <c r="J2737" s="10" t="str">
        <f>IF(Table1_2[[#This Row],[Loan_Status]]="pending","follow-up needed","done")</f>
        <v>done</v>
      </c>
      <c r="K27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38" spans="1:11">
      <c r="A2738" s="9" t="s">
        <v>2765</v>
      </c>
      <c r="B2738" s="9" t="s">
        <v>19</v>
      </c>
      <c r="C2738" s="9" t="s">
        <v>9</v>
      </c>
      <c r="D2738">
        <v>70355</v>
      </c>
      <c r="E2738">
        <v>36772</v>
      </c>
      <c r="F2738" s="9" t="s">
        <v>10</v>
      </c>
      <c r="G2738" s="9" t="s">
        <v>16</v>
      </c>
      <c r="H2738" s="9" t="s">
        <v>11</v>
      </c>
      <c r="I2738" s="9" t="str">
        <f>IF(AND(Table1_2[[#This Row],[Credit_History]]="Poor",Table1_2[[#This Row],[Loan_Amount]]&lt;50000),"HIGH RISK","SAFE")</f>
        <v>HIGH RISK</v>
      </c>
      <c r="J2738" s="10" t="str">
        <f>IF(Table1_2[[#This Row],[Loan_Status]]="pending","follow-up needed","done")</f>
        <v>done</v>
      </c>
      <c r="K27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39" spans="1:11">
      <c r="A2739" s="9" t="s">
        <v>2766</v>
      </c>
      <c r="B2739" s="9" t="s">
        <v>19</v>
      </c>
      <c r="C2739" s="9" t="s">
        <v>46</v>
      </c>
      <c r="D2739">
        <v>57182</v>
      </c>
      <c r="E2739">
        <v>12509</v>
      </c>
      <c r="F2739" s="9" t="s">
        <v>15</v>
      </c>
      <c r="G2739" s="9" t="s">
        <v>24</v>
      </c>
      <c r="H2739" s="9" t="s">
        <v>11</v>
      </c>
      <c r="I2739" s="9" t="str">
        <f>IF(AND(Table1_2[[#This Row],[Credit_History]]="Poor",Table1_2[[#This Row],[Loan_Amount]]&lt;50000),"HIGH RISK","SAFE")</f>
        <v>SAFE</v>
      </c>
      <c r="J2739" s="10" t="str">
        <f>IF(Table1_2[[#This Row],[Loan_Status]]="pending","follow-up needed","done")</f>
        <v>follow-up needed</v>
      </c>
      <c r="K27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40" spans="1:11">
      <c r="A2740" s="9" t="s">
        <v>2767</v>
      </c>
      <c r="B2740" s="9" t="s">
        <v>36</v>
      </c>
      <c r="C2740" s="9" t="s">
        <v>14</v>
      </c>
      <c r="D2740">
        <v>132230</v>
      </c>
      <c r="E2740">
        <v>13062</v>
      </c>
      <c r="F2740" s="9" t="s">
        <v>10</v>
      </c>
      <c r="G2740" s="9" t="s">
        <v>24</v>
      </c>
      <c r="H2740" s="9" t="s">
        <v>17</v>
      </c>
      <c r="I2740" s="9" t="str">
        <f>IF(AND(Table1_2[[#This Row],[Credit_History]]="Poor",Table1_2[[#This Row],[Loan_Amount]]&lt;50000),"HIGH RISK","SAFE")</f>
        <v>HIGH RISK</v>
      </c>
      <c r="J2740" s="10" t="str">
        <f>IF(Table1_2[[#This Row],[Loan_Status]]="pending","follow-up needed","done")</f>
        <v>follow-up needed</v>
      </c>
      <c r="K27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41" spans="1:11">
      <c r="A2741" s="9" t="s">
        <v>2768</v>
      </c>
      <c r="B2741" s="9" t="s">
        <v>19</v>
      </c>
      <c r="C2741" s="9" t="s">
        <v>9</v>
      </c>
      <c r="D2741">
        <v>106501</v>
      </c>
      <c r="E2741">
        <v>13882</v>
      </c>
      <c r="F2741" s="9" t="s">
        <v>10</v>
      </c>
      <c r="G2741" s="9" t="s">
        <v>11578</v>
      </c>
      <c r="H2741" s="9" t="s">
        <v>17</v>
      </c>
      <c r="I2741" s="9" t="str">
        <f>IF(AND(Table1_2[[#This Row],[Credit_History]]="Poor",Table1_2[[#This Row],[Loan_Amount]]&lt;50000),"HIGH RISK","SAFE")</f>
        <v>HIGH RISK</v>
      </c>
      <c r="J2741" s="10" t="str">
        <f>IF(Table1_2[[#This Row],[Loan_Status]]="pending","follow-up needed","done")</f>
        <v>follow-up needed</v>
      </c>
      <c r="K27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42" spans="1:11">
      <c r="A2742" s="9" t="s">
        <v>2769</v>
      </c>
      <c r="B2742" s="9" t="s">
        <v>36</v>
      </c>
      <c r="C2742" s="9" t="s">
        <v>14</v>
      </c>
      <c r="D2742">
        <v>57386</v>
      </c>
      <c r="E2742">
        <v>28541</v>
      </c>
      <c r="F2742" s="9" t="s">
        <v>15</v>
      </c>
      <c r="G2742" s="9" t="s">
        <v>24</v>
      </c>
      <c r="H2742" s="9" t="s">
        <v>11</v>
      </c>
      <c r="I2742" s="9" t="str">
        <f>IF(AND(Table1_2[[#This Row],[Credit_History]]="Poor",Table1_2[[#This Row],[Loan_Amount]]&lt;50000),"HIGH RISK","SAFE")</f>
        <v>SAFE</v>
      </c>
      <c r="J2742" s="10" t="str">
        <f>IF(Table1_2[[#This Row],[Loan_Status]]="pending","follow-up needed","done")</f>
        <v>follow-up needed</v>
      </c>
      <c r="K27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43" spans="1:11">
      <c r="A2743" s="9" t="s">
        <v>2770</v>
      </c>
      <c r="B2743" s="9" t="s">
        <v>36</v>
      </c>
      <c r="C2743" s="9" t="s">
        <v>9</v>
      </c>
      <c r="D2743">
        <v>121589</v>
      </c>
      <c r="E2743">
        <v>8051</v>
      </c>
      <c r="F2743" s="9" t="s">
        <v>15</v>
      </c>
      <c r="G2743" s="9" t="s">
        <v>24</v>
      </c>
      <c r="H2743" s="9" t="s">
        <v>11</v>
      </c>
      <c r="I2743" s="9" t="str">
        <f>IF(AND(Table1_2[[#This Row],[Credit_History]]="Poor",Table1_2[[#This Row],[Loan_Amount]]&lt;50000),"HIGH RISK","SAFE")</f>
        <v>SAFE</v>
      </c>
      <c r="J2743" s="10" t="str">
        <f>IF(Table1_2[[#This Row],[Loan_Status]]="pending","follow-up needed","done")</f>
        <v>follow-up needed</v>
      </c>
      <c r="K27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44" spans="1:11">
      <c r="A2744" s="9" t="s">
        <v>2771</v>
      </c>
      <c r="B2744" s="9" t="s">
        <v>36</v>
      </c>
      <c r="C2744" s="9" t="s">
        <v>9</v>
      </c>
      <c r="D2744">
        <v>126704</v>
      </c>
      <c r="E2744">
        <v>68950</v>
      </c>
      <c r="F2744" s="9" t="s">
        <v>10</v>
      </c>
      <c r="G2744" s="9" t="s">
        <v>11578</v>
      </c>
      <c r="H2744" s="9" t="s">
        <v>17</v>
      </c>
      <c r="I2744" s="9" t="str">
        <f>IF(AND(Table1_2[[#This Row],[Credit_History]]="Poor",Table1_2[[#This Row],[Loan_Amount]]&lt;50000),"HIGH RISK","SAFE")</f>
        <v>SAFE</v>
      </c>
      <c r="J2744" s="10" t="str">
        <f>IF(Table1_2[[#This Row],[Loan_Status]]="pending","follow-up needed","done")</f>
        <v>follow-up needed</v>
      </c>
      <c r="K27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45" spans="1:11">
      <c r="A2745" s="9" t="s">
        <v>2772</v>
      </c>
      <c r="B2745" s="9" t="s">
        <v>36</v>
      </c>
      <c r="C2745" s="9" t="s">
        <v>14</v>
      </c>
      <c r="D2745">
        <v>177414</v>
      </c>
      <c r="E2745">
        <v>52500</v>
      </c>
      <c r="F2745" s="9" t="s">
        <v>10</v>
      </c>
      <c r="G2745" s="9" t="s">
        <v>16</v>
      </c>
      <c r="H2745" s="9" t="s">
        <v>11</v>
      </c>
      <c r="I2745" s="9" t="str">
        <f>IF(AND(Table1_2[[#This Row],[Credit_History]]="Poor",Table1_2[[#This Row],[Loan_Amount]]&lt;50000),"HIGH RISK","SAFE")</f>
        <v>SAFE</v>
      </c>
      <c r="J2745" s="10" t="str">
        <f>IF(Table1_2[[#This Row],[Loan_Status]]="pending","follow-up needed","done")</f>
        <v>done</v>
      </c>
      <c r="K27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46" spans="1:11">
      <c r="A2746" s="9" t="s">
        <v>2773</v>
      </c>
      <c r="B2746" s="9" t="s">
        <v>36</v>
      </c>
      <c r="C2746" s="9" t="s">
        <v>9</v>
      </c>
      <c r="D2746">
        <v>192890</v>
      </c>
      <c r="E2746">
        <v>87296</v>
      </c>
      <c r="F2746" s="9" t="s">
        <v>10</v>
      </c>
      <c r="G2746" s="9" t="s">
        <v>16</v>
      </c>
      <c r="H2746" s="9" t="s">
        <v>11</v>
      </c>
      <c r="I2746" s="9" t="str">
        <f>IF(AND(Table1_2[[#This Row],[Credit_History]]="Poor",Table1_2[[#This Row],[Loan_Amount]]&lt;50000),"HIGH RISK","SAFE")</f>
        <v>SAFE</v>
      </c>
      <c r="J2746" s="10" t="str">
        <f>IF(Table1_2[[#This Row],[Loan_Status]]="pending","follow-up needed","done")</f>
        <v>done</v>
      </c>
      <c r="K27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47" spans="1:11">
      <c r="A2747" s="9" t="s">
        <v>2774</v>
      </c>
      <c r="B2747" s="9" t="s">
        <v>19</v>
      </c>
      <c r="C2747" s="9" t="s">
        <v>46</v>
      </c>
      <c r="D2747">
        <v>60382</v>
      </c>
      <c r="E2747">
        <v>31780</v>
      </c>
      <c r="F2747" s="9" t="s">
        <v>10</v>
      </c>
      <c r="G2747" s="9" t="s">
        <v>20</v>
      </c>
      <c r="H2747" s="9" t="s">
        <v>31</v>
      </c>
      <c r="I2747" s="9" t="str">
        <f>IF(AND(Table1_2[[#This Row],[Credit_History]]="Poor",Table1_2[[#This Row],[Loan_Amount]]&lt;50000),"HIGH RISK","SAFE")</f>
        <v>HIGH RISK</v>
      </c>
      <c r="J2747" s="10" t="str">
        <f>IF(Table1_2[[#This Row],[Loan_Status]]="pending","follow-up needed","done")</f>
        <v>done</v>
      </c>
      <c r="K27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48" spans="1:11">
      <c r="A2748" s="9" t="s">
        <v>2775</v>
      </c>
      <c r="B2748" s="9" t="s">
        <v>36</v>
      </c>
      <c r="C2748" s="9" t="s">
        <v>11579</v>
      </c>
      <c r="D2748">
        <v>148680</v>
      </c>
      <c r="E2748">
        <v>79190</v>
      </c>
      <c r="F2748" s="9" t="s">
        <v>15</v>
      </c>
      <c r="G2748" s="9" t="s">
        <v>16</v>
      </c>
      <c r="H2748" s="9" t="s">
        <v>11</v>
      </c>
      <c r="I2748" s="9" t="str">
        <f>IF(AND(Table1_2[[#This Row],[Credit_History]]="Poor",Table1_2[[#This Row],[Loan_Amount]]&lt;50000),"HIGH RISK","SAFE")</f>
        <v>SAFE</v>
      </c>
      <c r="J2748" s="10" t="str">
        <f>IF(Table1_2[[#This Row],[Loan_Status]]="pending","follow-up needed","done")</f>
        <v>done</v>
      </c>
      <c r="K274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749" spans="1:11">
      <c r="A2749" s="9" t="s">
        <v>2776</v>
      </c>
      <c r="B2749" s="9" t="s">
        <v>36</v>
      </c>
      <c r="C2749" s="9" t="s">
        <v>14</v>
      </c>
      <c r="D2749">
        <v>190913</v>
      </c>
      <c r="E2749">
        <v>11904</v>
      </c>
      <c r="F2749" s="9" t="s">
        <v>10</v>
      </c>
      <c r="G2749" s="9" t="s">
        <v>24</v>
      </c>
      <c r="H2749" s="9" t="s">
        <v>17</v>
      </c>
      <c r="I2749" s="9" t="str">
        <f>IF(AND(Table1_2[[#This Row],[Credit_History]]="Poor",Table1_2[[#This Row],[Loan_Amount]]&lt;50000),"HIGH RISK","SAFE")</f>
        <v>HIGH RISK</v>
      </c>
      <c r="J2749" s="10" t="str">
        <f>IF(Table1_2[[#This Row],[Loan_Status]]="pending","follow-up needed","done")</f>
        <v>follow-up needed</v>
      </c>
      <c r="K27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50" spans="1:11">
      <c r="A2750" s="9" t="s">
        <v>2777</v>
      </c>
      <c r="B2750" s="9" t="s">
        <v>36</v>
      </c>
      <c r="C2750" s="9" t="s">
        <v>14</v>
      </c>
      <c r="D2750">
        <v>143486</v>
      </c>
      <c r="E2750">
        <v>70915</v>
      </c>
      <c r="F2750" s="9" t="s">
        <v>10</v>
      </c>
      <c r="G2750" s="9" t="s">
        <v>16</v>
      </c>
      <c r="H2750" s="9" t="s">
        <v>21</v>
      </c>
      <c r="I2750" s="9" t="str">
        <f>IF(AND(Table1_2[[#This Row],[Credit_History]]="Poor",Table1_2[[#This Row],[Loan_Amount]]&lt;50000),"HIGH RISK","SAFE")</f>
        <v>SAFE</v>
      </c>
      <c r="J2750" s="10" t="str">
        <f>IF(Table1_2[[#This Row],[Loan_Status]]="pending","follow-up needed","done")</f>
        <v>done</v>
      </c>
      <c r="K27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51" spans="1:11">
      <c r="A2751" s="9" t="s">
        <v>2778</v>
      </c>
      <c r="B2751" s="9" t="s">
        <v>19</v>
      </c>
      <c r="C2751" s="9" t="s">
        <v>9</v>
      </c>
      <c r="D2751">
        <v>71006</v>
      </c>
      <c r="E2751">
        <v>64116</v>
      </c>
      <c r="F2751" s="9" t="s">
        <v>15</v>
      </c>
      <c r="G2751" s="9" t="s">
        <v>16</v>
      </c>
      <c r="H2751" s="9" t="s">
        <v>17</v>
      </c>
      <c r="I2751" s="9" t="str">
        <f>IF(AND(Table1_2[[#This Row],[Credit_History]]="Poor",Table1_2[[#This Row],[Loan_Amount]]&lt;50000),"HIGH RISK","SAFE")</f>
        <v>SAFE</v>
      </c>
      <c r="J2751" s="10" t="str">
        <f>IF(Table1_2[[#This Row],[Loan_Status]]="pending","follow-up needed","done")</f>
        <v>done</v>
      </c>
      <c r="K275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752" spans="1:11">
      <c r="A2752" s="9" t="s">
        <v>2779</v>
      </c>
      <c r="B2752" s="9" t="s">
        <v>5032</v>
      </c>
      <c r="C2752" s="9" t="s">
        <v>14</v>
      </c>
      <c r="D2752">
        <v>149042</v>
      </c>
      <c r="E2752">
        <v>97979</v>
      </c>
      <c r="F2752" s="9" t="s">
        <v>10</v>
      </c>
      <c r="G2752" s="9" t="s">
        <v>24</v>
      </c>
      <c r="H2752" s="9" t="s">
        <v>11</v>
      </c>
      <c r="I2752" s="9" t="str">
        <f>IF(AND(Table1_2[[#This Row],[Credit_History]]="Poor",Table1_2[[#This Row],[Loan_Amount]]&lt;50000),"HIGH RISK","SAFE")</f>
        <v>SAFE</v>
      </c>
      <c r="J2752" s="10" t="str">
        <f>IF(Table1_2[[#This Row],[Loan_Status]]="pending","follow-up needed","done")</f>
        <v>follow-up needed</v>
      </c>
      <c r="K27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53" spans="1:11">
      <c r="A2753" s="9" t="s">
        <v>2780</v>
      </c>
      <c r="B2753" s="9" t="s">
        <v>5032</v>
      </c>
      <c r="C2753" s="9" t="s">
        <v>9</v>
      </c>
      <c r="D2753">
        <v>35709</v>
      </c>
      <c r="E2753">
        <v>22274</v>
      </c>
      <c r="F2753" s="9" t="s">
        <v>10</v>
      </c>
      <c r="G2753" s="9" t="s">
        <v>24</v>
      </c>
      <c r="H2753" s="9" t="s">
        <v>17</v>
      </c>
      <c r="I2753" s="9" t="str">
        <f>IF(AND(Table1_2[[#This Row],[Credit_History]]="Poor",Table1_2[[#This Row],[Loan_Amount]]&lt;50000),"HIGH RISK","SAFE")</f>
        <v>HIGH RISK</v>
      </c>
      <c r="J2753" s="10" t="str">
        <f>IF(Table1_2[[#This Row],[Loan_Status]]="pending","follow-up needed","done")</f>
        <v>follow-up needed</v>
      </c>
      <c r="K27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54" spans="1:11">
      <c r="A2754" s="9" t="s">
        <v>2781</v>
      </c>
      <c r="B2754" s="9" t="s">
        <v>36</v>
      </c>
      <c r="C2754" s="9" t="s">
        <v>11579</v>
      </c>
      <c r="D2754">
        <v>92894</v>
      </c>
      <c r="E2754">
        <v>98371</v>
      </c>
      <c r="F2754" s="9" t="s">
        <v>10</v>
      </c>
      <c r="G2754" s="9" t="s">
        <v>16</v>
      </c>
      <c r="H2754" s="9" t="s">
        <v>21</v>
      </c>
      <c r="I2754" s="9" t="str">
        <f>IF(AND(Table1_2[[#This Row],[Credit_History]]="Poor",Table1_2[[#This Row],[Loan_Amount]]&lt;50000),"HIGH RISK","SAFE")</f>
        <v>SAFE</v>
      </c>
      <c r="J2754" s="10" t="str">
        <f>IF(Table1_2[[#This Row],[Loan_Status]]="pending","follow-up needed","done")</f>
        <v>done</v>
      </c>
      <c r="K27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55" spans="1:11">
      <c r="A2755" s="9" t="s">
        <v>2782</v>
      </c>
      <c r="B2755" s="9" t="s">
        <v>36</v>
      </c>
      <c r="C2755" s="9" t="s">
        <v>9</v>
      </c>
      <c r="D2755">
        <v>119463</v>
      </c>
      <c r="E2755">
        <v>74113</v>
      </c>
      <c r="F2755" s="9" t="s">
        <v>10</v>
      </c>
      <c r="G2755" s="9" t="s">
        <v>20</v>
      </c>
      <c r="H2755" s="9" t="s">
        <v>11</v>
      </c>
      <c r="I2755" s="9" t="str">
        <f>IF(AND(Table1_2[[#This Row],[Credit_History]]="Poor",Table1_2[[#This Row],[Loan_Amount]]&lt;50000),"HIGH RISK","SAFE")</f>
        <v>SAFE</v>
      </c>
      <c r="J2755" s="10" t="str">
        <f>IF(Table1_2[[#This Row],[Loan_Status]]="pending","follow-up needed","done")</f>
        <v>done</v>
      </c>
      <c r="K27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56" spans="1:11">
      <c r="A2756" s="9" t="s">
        <v>2783</v>
      </c>
      <c r="B2756" s="9" t="s">
        <v>19</v>
      </c>
      <c r="C2756" s="9" t="s">
        <v>14</v>
      </c>
      <c r="D2756">
        <v>24396</v>
      </c>
      <c r="E2756">
        <v>97577</v>
      </c>
      <c r="F2756" s="9" t="s">
        <v>10</v>
      </c>
      <c r="G2756" s="9" t="s">
        <v>20</v>
      </c>
      <c r="H2756" s="9" t="s">
        <v>11</v>
      </c>
      <c r="I2756" s="9" t="str">
        <f>IF(AND(Table1_2[[#This Row],[Credit_History]]="Poor",Table1_2[[#This Row],[Loan_Amount]]&lt;50000),"HIGH RISK","SAFE")</f>
        <v>SAFE</v>
      </c>
      <c r="J2756" s="10" t="str">
        <f>IF(Table1_2[[#This Row],[Loan_Status]]="pending","follow-up needed","done")</f>
        <v>done</v>
      </c>
      <c r="K27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57" spans="1:11">
      <c r="A2757" s="9" t="s">
        <v>2784</v>
      </c>
      <c r="B2757" s="9" t="s">
        <v>36</v>
      </c>
      <c r="C2757" s="9" t="s">
        <v>14</v>
      </c>
      <c r="D2757">
        <v>90321</v>
      </c>
      <c r="E2757">
        <v>59806</v>
      </c>
      <c r="F2757" s="9" t="s">
        <v>10</v>
      </c>
      <c r="G2757" s="9" t="s">
        <v>20</v>
      </c>
      <c r="H2757" s="9" t="s">
        <v>11</v>
      </c>
      <c r="I2757" s="9" t="str">
        <f>IF(AND(Table1_2[[#This Row],[Credit_History]]="Poor",Table1_2[[#This Row],[Loan_Amount]]&lt;50000),"HIGH RISK","SAFE")</f>
        <v>SAFE</v>
      </c>
      <c r="J2757" s="10" t="str">
        <f>IF(Table1_2[[#This Row],[Loan_Status]]="pending","follow-up needed","done")</f>
        <v>done</v>
      </c>
      <c r="K27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58" spans="1:11">
      <c r="A2758" s="9" t="s">
        <v>2785</v>
      </c>
      <c r="B2758" s="9" t="s">
        <v>5032</v>
      </c>
      <c r="C2758" s="9" t="s">
        <v>14</v>
      </c>
      <c r="D2758">
        <v>65464</v>
      </c>
      <c r="E2758">
        <v>94519</v>
      </c>
      <c r="F2758" s="9" t="s">
        <v>10</v>
      </c>
      <c r="G2758" s="9" t="s">
        <v>24</v>
      </c>
      <c r="H2758" s="9" t="s">
        <v>11</v>
      </c>
      <c r="I2758" s="9" t="str">
        <f>IF(AND(Table1_2[[#This Row],[Credit_History]]="Poor",Table1_2[[#This Row],[Loan_Amount]]&lt;50000),"HIGH RISK","SAFE")</f>
        <v>SAFE</v>
      </c>
      <c r="J2758" s="10" t="str">
        <f>IF(Table1_2[[#This Row],[Loan_Status]]="pending","follow-up needed","done")</f>
        <v>follow-up needed</v>
      </c>
      <c r="K27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59" spans="1:11">
      <c r="A2759" s="9" t="s">
        <v>2786</v>
      </c>
      <c r="B2759" s="9" t="s">
        <v>19</v>
      </c>
      <c r="C2759" s="9" t="s">
        <v>11579</v>
      </c>
      <c r="D2759">
        <v>12368</v>
      </c>
      <c r="E2759">
        <v>30910</v>
      </c>
      <c r="F2759" s="9" t="s">
        <v>15</v>
      </c>
      <c r="G2759" s="9" t="s">
        <v>16</v>
      </c>
      <c r="H2759" s="9" t="s">
        <v>11</v>
      </c>
      <c r="I2759" s="9" t="str">
        <f>IF(AND(Table1_2[[#This Row],[Credit_History]]="Poor",Table1_2[[#This Row],[Loan_Amount]]&lt;50000),"HIGH RISK","SAFE")</f>
        <v>SAFE</v>
      </c>
      <c r="J2759" s="10" t="str">
        <f>IF(Table1_2[[#This Row],[Loan_Status]]="pending","follow-up needed","done")</f>
        <v>done</v>
      </c>
      <c r="K27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60" spans="1:11">
      <c r="A2760" s="9" t="s">
        <v>2787</v>
      </c>
      <c r="B2760" s="9" t="s">
        <v>5032</v>
      </c>
      <c r="C2760" s="9" t="s">
        <v>14</v>
      </c>
      <c r="D2760">
        <v>58209</v>
      </c>
      <c r="E2760">
        <v>59410</v>
      </c>
      <c r="F2760" s="9" t="s">
        <v>10</v>
      </c>
      <c r="G2760" s="9" t="s">
        <v>24</v>
      </c>
      <c r="H2760" s="9" t="s">
        <v>21</v>
      </c>
      <c r="I2760" s="9" t="str">
        <f>IF(AND(Table1_2[[#This Row],[Credit_History]]="Poor",Table1_2[[#This Row],[Loan_Amount]]&lt;50000),"HIGH RISK","SAFE")</f>
        <v>SAFE</v>
      </c>
      <c r="J2760" s="10" t="str">
        <f>IF(Table1_2[[#This Row],[Loan_Status]]="pending","follow-up needed","done")</f>
        <v>follow-up needed</v>
      </c>
      <c r="K27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61" spans="1:11">
      <c r="A2761" s="9" t="s">
        <v>2788</v>
      </c>
      <c r="B2761" s="9" t="s">
        <v>19</v>
      </c>
      <c r="C2761" s="9" t="s">
        <v>46</v>
      </c>
      <c r="D2761">
        <v>141821</v>
      </c>
      <c r="E2761">
        <v>88883</v>
      </c>
      <c r="F2761" s="9" t="s">
        <v>10</v>
      </c>
      <c r="G2761" s="9" t="s">
        <v>16</v>
      </c>
      <c r="H2761" s="9" t="s">
        <v>17</v>
      </c>
      <c r="I2761" s="9" t="str">
        <f>IF(AND(Table1_2[[#This Row],[Credit_History]]="Poor",Table1_2[[#This Row],[Loan_Amount]]&lt;50000),"HIGH RISK","SAFE")</f>
        <v>SAFE</v>
      </c>
      <c r="J2761" s="10" t="str">
        <f>IF(Table1_2[[#This Row],[Loan_Status]]="pending","follow-up needed","done")</f>
        <v>done</v>
      </c>
      <c r="K27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62" spans="1:11">
      <c r="A2762" s="9" t="s">
        <v>2789</v>
      </c>
      <c r="B2762" s="9" t="s">
        <v>19</v>
      </c>
      <c r="C2762" s="9" t="s">
        <v>9</v>
      </c>
      <c r="D2762">
        <v>110333</v>
      </c>
      <c r="E2762">
        <v>79101</v>
      </c>
      <c r="F2762" s="9" t="s">
        <v>10</v>
      </c>
      <c r="G2762" s="9" t="s">
        <v>11578</v>
      </c>
      <c r="H2762" s="9" t="s">
        <v>11</v>
      </c>
      <c r="I2762" s="9" t="str">
        <f>IF(AND(Table1_2[[#This Row],[Credit_History]]="Poor",Table1_2[[#This Row],[Loan_Amount]]&lt;50000),"HIGH RISK","SAFE")</f>
        <v>SAFE</v>
      </c>
      <c r="J2762" s="10" t="str">
        <f>IF(Table1_2[[#This Row],[Loan_Status]]="pending","follow-up needed","done")</f>
        <v>follow-up needed</v>
      </c>
      <c r="K27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63" spans="1:11">
      <c r="A2763" s="9" t="s">
        <v>2790</v>
      </c>
      <c r="B2763" s="9" t="s">
        <v>19</v>
      </c>
      <c r="C2763" s="9" t="s">
        <v>11579</v>
      </c>
      <c r="D2763">
        <v>63121</v>
      </c>
      <c r="E2763">
        <v>43453</v>
      </c>
      <c r="F2763" s="9" t="s">
        <v>10</v>
      </c>
      <c r="G2763" s="9" t="s">
        <v>16</v>
      </c>
      <c r="H2763" s="9" t="s">
        <v>31</v>
      </c>
      <c r="I2763" s="9" t="str">
        <f>IF(AND(Table1_2[[#This Row],[Credit_History]]="Poor",Table1_2[[#This Row],[Loan_Amount]]&lt;50000),"HIGH RISK","SAFE")</f>
        <v>HIGH RISK</v>
      </c>
      <c r="J2763" s="10" t="str">
        <f>IF(Table1_2[[#This Row],[Loan_Status]]="pending","follow-up needed","done")</f>
        <v>done</v>
      </c>
      <c r="K27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64" spans="1:11">
      <c r="A2764" s="9" t="s">
        <v>2791</v>
      </c>
      <c r="B2764" s="9" t="s">
        <v>19</v>
      </c>
      <c r="C2764" s="9" t="s">
        <v>11579</v>
      </c>
      <c r="D2764">
        <v>30378</v>
      </c>
      <c r="E2764">
        <v>28790</v>
      </c>
      <c r="F2764" s="9" t="s">
        <v>15</v>
      </c>
      <c r="G2764" s="9" t="s">
        <v>24</v>
      </c>
      <c r="H2764" s="9" t="s">
        <v>11</v>
      </c>
      <c r="I2764" s="9" t="str">
        <f>IF(AND(Table1_2[[#This Row],[Credit_History]]="Poor",Table1_2[[#This Row],[Loan_Amount]]&lt;50000),"HIGH RISK","SAFE")</f>
        <v>SAFE</v>
      </c>
      <c r="J2764" s="10" t="str">
        <f>IF(Table1_2[[#This Row],[Loan_Status]]="pending","follow-up needed","done")</f>
        <v>follow-up needed</v>
      </c>
      <c r="K27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65" spans="1:11">
      <c r="A2765" s="9" t="s">
        <v>2792</v>
      </c>
      <c r="B2765" s="9" t="s">
        <v>5032</v>
      </c>
      <c r="C2765" s="9" t="s">
        <v>14</v>
      </c>
      <c r="D2765">
        <v>65926</v>
      </c>
      <c r="E2765">
        <v>29939</v>
      </c>
      <c r="F2765" s="9" t="s">
        <v>10</v>
      </c>
      <c r="G2765" s="9" t="s">
        <v>20</v>
      </c>
      <c r="H2765" s="9" t="s">
        <v>31</v>
      </c>
      <c r="I2765" s="9" t="str">
        <f>IF(AND(Table1_2[[#This Row],[Credit_History]]="Poor",Table1_2[[#This Row],[Loan_Amount]]&lt;50000),"HIGH RISK","SAFE")</f>
        <v>HIGH RISK</v>
      </c>
      <c r="J2765" s="10" t="str">
        <f>IF(Table1_2[[#This Row],[Loan_Status]]="pending","follow-up needed","done")</f>
        <v>done</v>
      </c>
      <c r="K27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66" spans="1:11">
      <c r="A2766" s="9" t="s">
        <v>2793</v>
      </c>
      <c r="B2766" s="9" t="s">
        <v>36</v>
      </c>
      <c r="C2766" s="9" t="s">
        <v>14</v>
      </c>
      <c r="D2766">
        <v>15826</v>
      </c>
      <c r="E2766">
        <v>91111</v>
      </c>
      <c r="F2766" s="9" t="s">
        <v>15</v>
      </c>
      <c r="G2766" s="9" t="s">
        <v>16</v>
      </c>
      <c r="H2766" s="9" t="s">
        <v>11</v>
      </c>
      <c r="I2766" s="9" t="str">
        <f>IF(AND(Table1_2[[#This Row],[Credit_History]]="Poor",Table1_2[[#This Row],[Loan_Amount]]&lt;50000),"HIGH RISK","SAFE")</f>
        <v>SAFE</v>
      </c>
      <c r="J2766" s="10" t="str">
        <f>IF(Table1_2[[#This Row],[Loan_Status]]="pending","follow-up needed","done")</f>
        <v>done</v>
      </c>
      <c r="K27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67" spans="1:11">
      <c r="A2767" s="9" t="s">
        <v>2794</v>
      </c>
      <c r="B2767" s="9" t="s">
        <v>19</v>
      </c>
      <c r="C2767" s="9" t="s">
        <v>9</v>
      </c>
      <c r="D2767">
        <v>153938</v>
      </c>
      <c r="E2767">
        <v>86292</v>
      </c>
      <c r="F2767" s="9" t="s">
        <v>10</v>
      </c>
      <c r="G2767" s="9" t="s">
        <v>24</v>
      </c>
      <c r="H2767" s="9" t="s">
        <v>17</v>
      </c>
      <c r="I2767" s="9" t="str">
        <f>IF(AND(Table1_2[[#This Row],[Credit_History]]="Poor",Table1_2[[#This Row],[Loan_Amount]]&lt;50000),"HIGH RISK","SAFE")</f>
        <v>SAFE</v>
      </c>
      <c r="J2767" s="10" t="str">
        <f>IF(Table1_2[[#This Row],[Loan_Status]]="pending","follow-up needed","done")</f>
        <v>follow-up needed</v>
      </c>
      <c r="K27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68" spans="1:11">
      <c r="A2768" s="9" t="s">
        <v>2795</v>
      </c>
      <c r="B2768" s="9" t="s">
        <v>5032</v>
      </c>
      <c r="C2768" s="9" t="s">
        <v>9</v>
      </c>
      <c r="D2768">
        <v>120557</v>
      </c>
      <c r="E2768">
        <v>33450</v>
      </c>
      <c r="F2768" s="9" t="s">
        <v>10</v>
      </c>
      <c r="G2768" s="9" t="s">
        <v>11578</v>
      </c>
      <c r="H2768" s="9" t="s">
        <v>31</v>
      </c>
      <c r="I2768" s="9" t="str">
        <f>IF(AND(Table1_2[[#This Row],[Credit_History]]="Poor",Table1_2[[#This Row],[Loan_Amount]]&lt;50000),"HIGH RISK","SAFE")</f>
        <v>HIGH RISK</v>
      </c>
      <c r="J2768" s="10" t="str">
        <f>IF(Table1_2[[#This Row],[Loan_Status]]="pending","follow-up needed","done")</f>
        <v>follow-up needed</v>
      </c>
      <c r="K27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69" spans="1:11">
      <c r="A2769" s="9" t="s">
        <v>2796</v>
      </c>
      <c r="B2769" s="9" t="s">
        <v>19</v>
      </c>
      <c r="C2769" s="9" t="s">
        <v>46</v>
      </c>
      <c r="D2769">
        <v>152848</v>
      </c>
      <c r="E2769">
        <v>7246</v>
      </c>
      <c r="F2769" s="9" t="s">
        <v>10</v>
      </c>
      <c r="G2769" s="9" t="s">
        <v>11578</v>
      </c>
      <c r="H2769" s="9" t="s">
        <v>31</v>
      </c>
      <c r="I2769" s="9" t="str">
        <f>IF(AND(Table1_2[[#This Row],[Credit_History]]="Poor",Table1_2[[#This Row],[Loan_Amount]]&lt;50000),"HIGH RISK","SAFE")</f>
        <v>HIGH RISK</v>
      </c>
      <c r="J2769" s="10" t="str">
        <f>IF(Table1_2[[#This Row],[Loan_Status]]="pending","follow-up needed","done")</f>
        <v>follow-up needed</v>
      </c>
      <c r="K27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70" spans="1:11">
      <c r="A2770" s="9" t="s">
        <v>2797</v>
      </c>
      <c r="B2770" s="9" t="s">
        <v>36</v>
      </c>
      <c r="C2770" s="9" t="s">
        <v>14</v>
      </c>
      <c r="D2770">
        <v>147605</v>
      </c>
      <c r="E2770">
        <v>32894</v>
      </c>
      <c r="F2770" s="9" t="s">
        <v>10</v>
      </c>
      <c r="G2770" s="9" t="s">
        <v>20</v>
      </c>
      <c r="H2770" s="9" t="s">
        <v>31</v>
      </c>
      <c r="I2770" s="9" t="str">
        <f>IF(AND(Table1_2[[#This Row],[Credit_History]]="Poor",Table1_2[[#This Row],[Loan_Amount]]&lt;50000),"HIGH RISK","SAFE")</f>
        <v>HIGH RISK</v>
      </c>
      <c r="J2770" s="10" t="str">
        <f>IF(Table1_2[[#This Row],[Loan_Status]]="pending","follow-up needed","done")</f>
        <v>done</v>
      </c>
      <c r="K27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71" spans="1:11">
      <c r="A2771" s="9" t="s">
        <v>2798</v>
      </c>
      <c r="B2771" s="9" t="s">
        <v>36</v>
      </c>
      <c r="C2771" s="9" t="s">
        <v>9</v>
      </c>
      <c r="D2771">
        <v>165935</v>
      </c>
      <c r="E2771">
        <v>80256</v>
      </c>
      <c r="F2771" s="9" t="s">
        <v>10</v>
      </c>
      <c r="G2771" s="9" t="s">
        <v>16</v>
      </c>
      <c r="H2771" s="9" t="s">
        <v>21</v>
      </c>
      <c r="I2771" s="9" t="str">
        <f>IF(AND(Table1_2[[#This Row],[Credit_History]]="Poor",Table1_2[[#This Row],[Loan_Amount]]&lt;50000),"HIGH RISK","SAFE")</f>
        <v>SAFE</v>
      </c>
      <c r="J2771" s="10" t="str">
        <f>IF(Table1_2[[#This Row],[Loan_Status]]="pending","follow-up needed","done")</f>
        <v>done</v>
      </c>
      <c r="K27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72" spans="1:11">
      <c r="A2772" s="9" t="s">
        <v>2799</v>
      </c>
      <c r="B2772" s="9" t="s">
        <v>5032</v>
      </c>
      <c r="C2772" s="9" t="s">
        <v>46</v>
      </c>
      <c r="D2772">
        <v>36265</v>
      </c>
      <c r="E2772">
        <v>69446</v>
      </c>
      <c r="F2772" s="9" t="s">
        <v>15</v>
      </c>
      <c r="G2772" s="9" t="s">
        <v>20</v>
      </c>
      <c r="H2772" s="9" t="s">
        <v>11</v>
      </c>
      <c r="I2772" s="9" t="str">
        <f>IF(AND(Table1_2[[#This Row],[Credit_History]]="Poor",Table1_2[[#This Row],[Loan_Amount]]&lt;50000),"HIGH RISK","SAFE")</f>
        <v>SAFE</v>
      </c>
      <c r="J2772" s="10" t="str">
        <f>IF(Table1_2[[#This Row],[Loan_Status]]="pending","follow-up needed","done")</f>
        <v>done</v>
      </c>
      <c r="K27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73" spans="1:11">
      <c r="A2773" s="9" t="s">
        <v>2800</v>
      </c>
      <c r="B2773" s="9" t="s">
        <v>36</v>
      </c>
      <c r="C2773" s="9" t="s">
        <v>9</v>
      </c>
      <c r="D2773">
        <v>107475</v>
      </c>
      <c r="E2773">
        <v>50918</v>
      </c>
      <c r="F2773" s="9" t="s">
        <v>15</v>
      </c>
      <c r="G2773" s="9" t="s">
        <v>24</v>
      </c>
      <c r="H2773" s="9" t="s">
        <v>11</v>
      </c>
      <c r="I2773" s="9" t="str">
        <f>IF(AND(Table1_2[[#This Row],[Credit_History]]="Poor",Table1_2[[#This Row],[Loan_Amount]]&lt;50000),"HIGH RISK","SAFE")</f>
        <v>SAFE</v>
      </c>
      <c r="J2773" s="10" t="str">
        <f>IF(Table1_2[[#This Row],[Loan_Status]]="pending","follow-up needed","done")</f>
        <v>follow-up needed</v>
      </c>
      <c r="K27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74" spans="1:11">
      <c r="A2774" s="9" t="s">
        <v>2801</v>
      </c>
      <c r="B2774" s="9" t="s">
        <v>5032</v>
      </c>
      <c r="C2774" s="9" t="s">
        <v>14</v>
      </c>
      <c r="D2774">
        <v>12758</v>
      </c>
      <c r="E2774">
        <v>98366</v>
      </c>
      <c r="F2774" s="9" t="s">
        <v>10</v>
      </c>
      <c r="G2774" s="9" t="s">
        <v>16</v>
      </c>
      <c r="H2774" s="9" t="s">
        <v>11</v>
      </c>
      <c r="I2774" s="9" t="str">
        <f>IF(AND(Table1_2[[#This Row],[Credit_History]]="Poor",Table1_2[[#This Row],[Loan_Amount]]&lt;50000),"HIGH RISK","SAFE")</f>
        <v>SAFE</v>
      </c>
      <c r="J2774" s="10" t="str">
        <f>IF(Table1_2[[#This Row],[Loan_Status]]="pending","follow-up needed","done")</f>
        <v>done</v>
      </c>
      <c r="K27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75" spans="1:11">
      <c r="A2775" s="9" t="s">
        <v>2802</v>
      </c>
      <c r="B2775" s="9" t="s">
        <v>19</v>
      </c>
      <c r="C2775" s="9" t="s">
        <v>9</v>
      </c>
      <c r="D2775">
        <v>78654</v>
      </c>
      <c r="E2775">
        <v>14235</v>
      </c>
      <c r="F2775" s="9" t="s">
        <v>15</v>
      </c>
      <c r="G2775" s="9" t="s">
        <v>20</v>
      </c>
      <c r="H2775" s="9" t="s">
        <v>11</v>
      </c>
      <c r="I2775" s="9" t="str">
        <f>IF(AND(Table1_2[[#This Row],[Credit_History]]="Poor",Table1_2[[#This Row],[Loan_Amount]]&lt;50000),"HIGH RISK","SAFE")</f>
        <v>SAFE</v>
      </c>
      <c r="J2775" s="10" t="str">
        <f>IF(Table1_2[[#This Row],[Loan_Status]]="pending","follow-up needed","done")</f>
        <v>done</v>
      </c>
      <c r="K27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76" spans="1:11">
      <c r="A2776" s="9" t="s">
        <v>2803</v>
      </c>
      <c r="B2776" s="9" t="s">
        <v>36</v>
      </c>
      <c r="C2776" s="9" t="s">
        <v>11579</v>
      </c>
      <c r="D2776">
        <v>59568</v>
      </c>
      <c r="E2776">
        <v>74391</v>
      </c>
      <c r="F2776" s="9" t="s">
        <v>10</v>
      </c>
      <c r="G2776" s="9" t="s">
        <v>20</v>
      </c>
      <c r="H2776" s="9" t="s">
        <v>17</v>
      </c>
      <c r="I2776" s="9" t="str">
        <f>IF(AND(Table1_2[[#This Row],[Credit_History]]="Poor",Table1_2[[#This Row],[Loan_Amount]]&lt;50000),"HIGH RISK","SAFE")</f>
        <v>SAFE</v>
      </c>
      <c r="J2776" s="10" t="str">
        <f>IF(Table1_2[[#This Row],[Loan_Status]]="pending","follow-up needed","done")</f>
        <v>done</v>
      </c>
      <c r="K27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77" spans="1:11">
      <c r="A2777" s="9" t="s">
        <v>2804</v>
      </c>
      <c r="B2777" s="9" t="s">
        <v>36</v>
      </c>
      <c r="C2777" s="9" t="s">
        <v>46</v>
      </c>
      <c r="D2777">
        <v>29363</v>
      </c>
      <c r="E2777">
        <v>43535</v>
      </c>
      <c r="F2777" s="9" t="s">
        <v>10</v>
      </c>
      <c r="G2777" s="9" t="s">
        <v>11578</v>
      </c>
      <c r="H2777" s="9" t="s">
        <v>11</v>
      </c>
      <c r="I2777" s="9" t="str">
        <f>IF(AND(Table1_2[[#This Row],[Credit_History]]="Poor",Table1_2[[#This Row],[Loan_Amount]]&lt;50000),"HIGH RISK","SAFE")</f>
        <v>HIGH RISK</v>
      </c>
      <c r="J2777" s="10" t="str">
        <f>IF(Table1_2[[#This Row],[Loan_Status]]="pending","follow-up needed","done")</f>
        <v>follow-up needed</v>
      </c>
      <c r="K27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78" spans="1:11">
      <c r="A2778" s="9" t="s">
        <v>2805</v>
      </c>
      <c r="B2778" s="9" t="s">
        <v>36</v>
      </c>
      <c r="C2778" s="9" t="s">
        <v>46</v>
      </c>
      <c r="D2778">
        <v>108521</v>
      </c>
      <c r="E2778">
        <v>19538</v>
      </c>
      <c r="F2778" s="9" t="s">
        <v>10</v>
      </c>
      <c r="G2778" s="9" t="s">
        <v>24</v>
      </c>
      <c r="H2778" s="9" t="s">
        <v>11</v>
      </c>
      <c r="I2778" s="9" t="str">
        <f>IF(AND(Table1_2[[#This Row],[Credit_History]]="Poor",Table1_2[[#This Row],[Loan_Amount]]&lt;50000),"HIGH RISK","SAFE")</f>
        <v>HIGH RISK</v>
      </c>
      <c r="J2778" s="10" t="str">
        <f>IF(Table1_2[[#This Row],[Loan_Status]]="pending","follow-up needed","done")</f>
        <v>follow-up needed</v>
      </c>
      <c r="K27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79" spans="1:11">
      <c r="A2779" s="9" t="s">
        <v>2806</v>
      </c>
      <c r="B2779" s="9" t="s">
        <v>19</v>
      </c>
      <c r="C2779" s="9" t="s">
        <v>14</v>
      </c>
      <c r="D2779">
        <v>130945</v>
      </c>
      <c r="E2779">
        <v>52683</v>
      </c>
      <c r="F2779" s="9" t="s">
        <v>10</v>
      </c>
      <c r="G2779" s="9" t="s">
        <v>11578</v>
      </c>
      <c r="H2779" s="9" t="s">
        <v>21</v>
      </c>
      <c r="I2779" s="9" t="str">
        <f>IF(AND(Table1_2[[#This Row],[Credit_History]]="Poor",Table1_2[[#This Row],[Loan_Amount]]&lt;50000),"HIGH RISK","SAFE")</f>
        <v>SAFE</v>
      </c>
      <c r="J2779" s="10" t="str">
        <f>IF(Table1_2[[#This Row],[Loan_Status]]="pending","follow-up needed","done")</f>
        <v>follow-up needed</v>
      </c>
      <c r="K27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80" spans="1:11">
      <c r="A2780" s="9" t="s">
        <v>2807</v>
      </c>
      <c r="B2780" s="9" t="s">
        <v>19</v>
      </c>
      <c r="C2780" s="9" t="s">
        <v>46</v>
      </c>
      <c r="D2780">
        <v>121933</v>
      </c>
      <c r="E2780">
        <v>86361</v>
      </c>
      <c r="F2780" s="9" t="s">
        <v>10</v>
      </c>
      <c r="G2780" s="9" t="s">
        <v>20</v>
      </c>
      <c r="H2780" s="9" t="s">
        <v>11</v>
      </c>
      <c r="I2780" s="9" t="str">
        <f>IF(AND(Table1_2[[#This Row],[Credit_History]]="Poor",Table1_2[[#This Row],[Loan_Amount]]&lt;50000),"HIGH RISK","SAFE")</f>
        <v>SAFE</v>
      </c>
      <c r="J2780" s="10" t="str">
        <f>IF(Table1_2[[#This Row],[Loan_Status]]="pending","follow-up needed","done")</f>
        <v>done</v>
      </c>
      <c r="K27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81" spans="1:11">
      <c r="A2781" s="9" t="s">
        <v>2808</v>
      </c>
      <c r="B2781" s="9" t="s">
        <v>5032</v>
      </c>
      <c r="C2781" s="9" t="s">
        <v>11579</v>
      </c>
      <c r="D2781">
        <v>187751</v>
      </c>
      <c r="E2781">
        <v>80047</v>
      </c>
      <c r="F2781" s="9" t="s">
        <v>15</v>
      </c>
      <c r="G2781" s="9" t="s">
        <v>24</v>
      </c>
      <c r="H2781" s="9" t="s">
        <v>21</v>
      </c>
      <c r="I2781" s="9" t="str">
        <f>IF(AND(Table1_2[[#This Row],[Credit_History]]="Poor",Table1_2[[#This Row],[Loan_Amount]]&lt;50000),"HIGH RISK","SAFE")</f>
        <v>SAFE</v>
      </c>
      <c r="J2781" s="10" t="str">
        <f>IF(Table1_2[[#This Row],[Loan_Status]]="pending","follow-up needed","done")</f>
        <v>follow-up needed</v>
      </c>
      <c r="K27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82" spans="1:11">
      <c r="A2782" s="9" t="s">
        <v>2809</v>
      </c>
      <c r="B2782" s="9" t="s">
        <v>36</v>
      </c>
      <c r="C2782" s="9" t="s">
        <v>11579</v>
      </c>
      <c r="D2782">
        <v>71402</v>
      </c>
      <c r="E2782">
        <v>55427</v>
      </c>
      <c r="F2782" s="9" t="s">
        <v>15</v>
      </c>
      <c r="G2782" s="9" t="s">
        <v>11578</v>
      </c>
      <c r="H2782" s="9" t="s">
        <v>11</v>
      </c>
      <c r="I2782" s="9" t="str">
        <f>IF(AND(Table1_2[[#This Row],[Credit_History]]="Poor",Table1_2[[#This Row],[Loan_Amount]]&lt;50000),"HIGH RISK","SAFE")</f>
        <v>SAFE</v>
      </c>
      <c r="J2782" s="10" t="str">
        <f>IF(Table1_2[[#This Row],[Loan_Status]]="pending","follow-up needed","done")</f>
        <v>follow-up needed</v>
      </c>
      <c r="K27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83" spans="1:11">
      <c r="A2783" s="9" t="s">
        <v>2810</v>
      </c>
      <c r="B2783" s="9" t="s">
        <v>19</v>
      </c>
      <c r="C2783" s="9" t="s">
        <v>46</v>
      </c>
      <c r="D2783">
        <v>15484</v>
      </c>
      <c r="E2783">
        <v>22015</v>
      </c>
      <c r="F2783" s="9" t="s">
        <v>10</v>
      </c>
      <c r="G2783" s="9" t="s">
        <v>11578</v>
      </c>
      <c r="H2783" s="9" t="s">
        <v>21</v>
      </c>
      <c r="I2783" s="9" t="str">
        <f>IF(AND(Table1_2[[#This Row],[Credit_History]]="Poor",Table1_2[[#This Row],[Loan_Amount]]&lt;50000),"HIGH RISK","SAFE")</f>
        <v>HIGH RISK</v>
      </c>
      <c r="J2783" s="10" t="str">
        <f>IF(Table1_2[[#This Row],[Loan_Status]]="pending","follow-up needed","done")</f>
        <v>follow-up needed</v>
      </c>
      <c r="K27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84" spans="1:11">
      <c r="A2784" s="9" t="s">
        <v>2811</v>
      </c>
      <c r="B2784" s="9" t="s">
        <v>19</v>
      </c>
      <c r="C2784" s="9" t="s">
        <v>11579</v>
      </c>
      <c r="D2784">
        <v>78455</v>
      </c>
      <c r="E2784">
        <v>28702</v>
      </c>
      <c r="F2784" s="9" t="s">
        <v>10</v>
      </c>
      <c r="G2784" s="9" t="s">
        <v>11578</v>
      </c>
      <c r="H2784" s="9" t="s">
        <v>11</v>
      </c>
      <c r="I2784" s="9" t="str">
        <f>IF(AND(Table1_2[[#This Row],[Credit_History]]="Poor",Table1_2[[#This Row],[Loan_Amount]]&lt;50000),"HIGH RISK","SAFE")</f>
        <v>HIGH RISK</v>
      </c>
      <c r="J2784" s="10" t="str">
        <f>IF(Table1_2[[#This Row],[Loan_Status]]="pending","follow-up needed","done")</f>
        <v>follow-up needed</v>
      </c>
      <c r="K27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85" spans="1:11">
      <c r="A2785" s="9" t="s">
        <v>2812</v>
      </c>
      <c r="B2785" s="9" t="s">
        <v>5032</v>
      </c>
      <c r="C2785" s="9" t="s">
        <v>14</v>
      </c>
      <c r="D2785">
        <v>160473</v>
      </c>
      <c r="E2785">
        <v>34124</v>
      </c>
      <c r="F2785" s="9" t="s">
        <v>10</v>
      </c>
      <c r="G2785" s="9" t="s">
        <v>24</v>
      </c>
      <c r="H2785" s="9" t="s">
        <v>21</v>
      </c>
      <c r="I2785" s="9" t="str">
        <f>IF(AND(Table1_2[[#This Row],[Credit_History]]="Poor",Table1_2[[#This Row],[Loan_Amount]]&lt;50000),"HIGH RISK","SAFE")</f>
        <v>HIGH RISK</v>
      </c>
      <c r="J2785" s="10" t="str">
        <f>IF(Table1_2[[#This Row],[Loan_Status]]="pending","follow-up needed","done")</f>
        <v>follow-up needed</v>
      </c>
      <c r="K27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86" spans="1:11">
      <c r="A2786" s="9" t="s">
        <v>2813</v>
      </c>
      <c r="B2786" s="9" t="s">
        <v>19</v>
      </c>
      <c r="C2786" s="9" t="s">
        <v>14</v>
      </c>
      <c r="D2786">
        <v>175199</v>
      </c>
      <c r="E2786">
        <v>37848</v>
      </c>
      <c r="F2786" s="9" t="s">
        <v>15</v>
      </c>
      <c r="G2786" s="9" t="s">
        <v>20</v>
      </c>
      <c r="H2786" s="9" t="s">
        <v>11</v>
      </c>
      <c r="I2786" s="9" t="str">
        <f>IF(AND(Table1_2[[#This Row],[Credit_History]]="Poor",Table1_2[[#This Row],[Loan_Amount]]&lt;50000),"HIGH RISK","SAFE")</f>
        <v>SAFE</v>
      </c>
      <c r="J2786" s="10" t="str">
        <f>IF(Table1_2[[#This Row],[Loan_Status]]="pending","follow-up needed","done")</f>
        <v>done</v>
      </c>
      <c r="K27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87" spans="1:11">
      <c r="A2787" s="9" t="s">
        <v>2814</v>
      </c>
      <c r="B2787" s="9" t="s">
        <v>120</v>
      </c>
      <c r="C2787" s="9" t="s">
        <v>14</v>
      </c>
      <c r="D2787">
        <v>24168</v>
      </c>
      <c r="E2787">
        <v>26830</v>
      </c>
      <c r="F2787" s="9" t="s">
        <v>10</v>
      </c>
      <c r="G2787" s="9" t="s">
        <v>24</v>
      </c>
      <c r="H2787" s="9" t="s">
        <v>31</v>
      </c>
      <c r="I2787" s="9" t="str">
        <f>IF(AND(Table1_2[[#This Row],[Credit_History]]="Poor",Table1_2[[#This Row],[Loan_Amount]]&lt;50000),"HIGH RISK","SAFE")</f>
        <v>HIGH RISK</v>
      </c>
      <c r="J2787" s="10" t="str">
        <f>IF(Table1_2[[#This Row],[Loan_Status]]="pending","follow-up needed","done")</f>
        <v>follow-up needed</v>
      </c>
      <c r="K27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88" spans="1:11">
      <c r="A2788" s="9" t="s">
        <v>2815</v>
      </c>
      <c r="B2788" s="9" t="s">
        <v>36</v>
      </c>
      <c r="C2788" s="9" t="s">
        <v>9</v>
      </c>
      <c r="D2788">
        <v>54957</v>
      </c>
      <c r="E2788">
        <v>89281</v>
      </c>
      <c r="F2788" s="9" t="s">
        <v>10</v>
      </c>
      <c r="G2788" s="9" t="s">
        <v>11578</v>
      </c>
      <c r="H2788" s="9" t="s">
        <v>17</v>
      </c>
      <c r="I2788" s="9" t="str">
        <f>IF(AND(Table1_2[[#This Row],[Credit_History]]="Poor",Table1_2[[#This Row],[Loan_Amount]]&lt;50000),"HIGH RISK","SAFE")</f>
        <v>SAFE</v>
      </c>
      <c r="J2788" s="10" t="str">
        <f>IF(Table1_2[[#This Row],[Loan_Status]]="pending","follow-up needed","done")</f>
        <v>follow-up needed</v>
      </c>
      <c r="K27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89" spans="1:11">
      <c r="A2789" s="9" t="s">
        <v>2816</v>
      </c>
      <c r="B2789" s="9" t="s">
        <v>36</v>
      </c>
      <c r="C2789" s="9" t="s">
        <v>14</v>
      </c>
      <c r="D2789">
        <v>186649</v>
      </c>
      <c r="E2789">
        <v>7924</v>
      </c>
      <c r="F2789" s="9" t="s">
        <v>15</v>
      </c>
      <c r="G2789" s="9" t="s">
        <v>24</v>
      </c>
      <c r="H2789" s="9" t="s">
        <v>11</v>
      </c>
      <c r="I2789" s="9" t="str">
        <f>IF(AND(Table1_2[[#This Row],[Credit_History]]="Poor",Table1_2[[#This Row],[Loan_Amount]]&lt;50000),"HIGH RISK","SAFE")</f>
        <v>SAFE</v>
      </c>
      <c r="J2789" s="10" t="str">
        <f>IF(Table1_2[[#This Row],[Loan_Status]]="pending","follow-up needed","done")</f>
        <v>follow-up needed</v>
      </c>
      <c r="K27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90" spans="1:11">
      <c r="A2790" s="9" t="s">
        <v>2817</v>
      </c>
      <c r="B2790" s="9" t="s">
        <v>36</v>
      </c>
      <c r="C2790" s="9" t="s">
        <v>9</v>
      </c>
      <c r="D2790">
        <v>144758</v>
      </c>
      <c r="E2790">
        <v>84244</v>
      </c>
      <c r="F2790" s="9" t="s">
        <v>10</v>
      </c>
      <c r="G2790" s="9" t="s">
        <v>20</v>
      </c>
      <c r="H2790" s="9" t="s">
        <v>11</v>
      </c>
      <c r="I2790" s="9" t="str">
        <f>IF(AND(Table1_2[[#This Row],[Credit_History]]="Poor",Table1_2[[#This Row],[Loan_Amount]]&lt;50000),"HIGH RISK","SAFE")</f>
        <v>SAFE</v>
      </c>
      <c r="J2790" s="10" t="str">
        <f>IF(Table1_2[[#This Row],[Loan_Status]]="pending","follow-up needed","done")</f>
        <v>done</v>
      </c>
      <c r="K27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91" spans="1:11">
      <c r="A2791" s="9" t="s">
        <v>2818</v>
      </c>
      <c r="B2791" s="9" t="s">
        <v>36</v>
      </c>
      <c r="C2791" s="9" t="s">
        <v>11579</v>
      </c>
      <c r="D2791">
        <v>182014</v>
      </c>
      <c r="E2791">
        <v>28604</v>
      </c>
      <c r="F2791" s="9" t="s">
        <v>10</v>
      </c>
      <c r="G2791" s="9" t="s">
        <v>24</v>
      </c>
      <c r="H2791" s="9" t="s">
        <v>11</v>
      </c>
      <c r="I2791" s="9" t="str">
        <f>IF(AND(Table1_2[[#This Row],[Credit_History]]="Poor",Table1_2[[#This Row],[Loan_Amount]]&lt;50000),"HIGH RISK","SAFE")</f>
        <v>HIGH RISK</v>
      </c>
      <c r="J2791" s="10" t="str">
        <f>IF(Table1_2[[#This Row],[Loan_Status]]="pending","follow-up needed","done")</f>
        <v>follow-up needed</v>
      </c>
      <c r="K27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92" spans="1:11">
      <c r="A2792" s="9" t="s">
        <v>2819</v>
      </c>
      <c r="B2792" s="9" t="s">
        <v>19</v>
      </c>
      <c r="C2792" s="9" t="s">
        <v>11579</v>
      </c>
      <c r="D2792">
        <v>59554</v>
      </c>
      <c r="E2792">
        <v>52802</v>
      </c>
      <c r="F2792" s="9" t="s">
        <v>15</v>
      </c>
      <c r="G2792" s="9" t="s">
        <v>11578</v>
      </c>
      <c r="H2792" s="9" t="s">
        <v>11</v>
      </c>
      <c r="I2792" s="9" t="str">
        <f>IF(AND(Table1_2[[#This Row],[Credit_History]]="Poor",Table1_2[[#This Row],[Loan_Amount]]&lt;50000),"HIGH RISK","SAFE")</f>
        <v>SAFE</v>
      </c>
      <c r="J2792" s="10" t="str">
        <f>IF(Table1_2[[#This Row],[Loan_Status]]="pending","follow-up needed","done")</f>
        <v>follow-up needed</v>
      </c>
      <c r="K27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93" spans="1:11">
      <c r="A2793" s="9" t="s">
        <v>2820</v>
      </c>
      <c r="B2793" s="9" t="s">
        <v>36</v>
      </c>
      <c r="C2793" s="9" t="s">
        <v>14</v>
      </c>
      <c r="D2793">
        <v>143940</v>
      </c>
      <c r="E2793">
        <v>22606</v>
      </c>
      <c r="F2793" s="9" t="s">
        <v>10</v>
      </c>
      <c r="G2793" s="9" t="s">
        <v>16</v>
      </c>
      <c r="H2793" s="9" t="s">
        <v>17</v>
      </c>
      <c r="I2793" s="9" t="str">
        <f>IF(AND(Table1_2[[#This Row],[Credit_History]]="Poor",Table1_2[[#This Row],[Loan_Amount]]&lt;50000),"HIGH RISK","SAFE")</f>
        <v>HIGH RISK</v>
      </c>
      <c r="J2793" s="10" t="str">
        <f>IF(Table1_2[[#This Row],[Loan_Status]]="pending","follow-up needed","done")</f>
        <v>done</v>
      </c>
      <c r="K27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94" spans="1:11">
      <c r="A2794" s="9" t="s">
        <v>2821</v>
      </c>
      <c r="B2794" s="9" t="s">
        <v>36</v>
      </c>
      <c r="C2794" s="9" t="s">
        <v>46</v>
      </c>
      <c r="D2794">
        <v>105675</v>
      </c>
      <c r="E2794">
        <v>18142</v>
      </c>
      <c r="F2794" s="9" t="s">
        <v>10</v>
      </c>
      <c r="G2794" s="9" t="s">
        <v>16</v>
      </c>
      <c r="H2794" s="9" t="s">
        <v>11</v>
      </c>
      <c r="I2794" s="9" t="str">
        <f>IF(AND(Table1_2[[#This Row],[Credit_History]]="Poor",Table1_2[[#This Row],[Loan_Amount]]&lt;50000),"HIGH RISK","SAFE")</f>
        <v>HIGH RISK</v>
      </c>
      <c r="J2794" s="10" t="str">
        <f>IF(Table1_2[[#This Row],[Loan_Status]]="pending","follow-up needed","done")</f>
        <v>done</v>
      </c>
      <c r="K27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95" spans="1:11">
      <c r="A2795" s="9" t="s">
        <v>2822</v>
      </c>
      <c r="B2795" s="9" t="s">
        <v>19</v>
      </c>
      <c r="C2795" s="9" t="s">
        <v>14</v>
      </c>
      <c r="D2795">
        <v>53609</v>
      </c>
      <c r="E2795">
        <v>93800</v>
      </c>
      <c r="F2795" s="9" t="s">
        <v>15</v>
      </c>
      <c r="G2795" s="9" t="s">
        <v>20</v>
      </c>
      <c r="H2795" s="9" t="s">
        <v>17</v>
      </c>
      <c r="I2795" s="9" t="str">
        <f>IF(AND(Table1_2[[#This Row],[Credit_History]]="Poor",Table1_2[[#This Row],[Loan_Amount]]&lt;50000),"HIGH RISK","SAFE")</f>
        <v>SAFE</v>
      </c>
      <c r="J2795" s="10" t="str">
        <f>IF(Table1_2[[#This Row],[Loan_Status]]="pending","follow-up needed","done")</f>
        <v>done</v>
      </c>
      <c r="K27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96" spans="1:11">
      <c r="A2796" s="9" t="s">
        <v>2823</v>
      </c>
      <c r="B2796" s="9" t="s">
        <v>19</v>
      </c>
      <c r="C2796" s="9" t="s">
        <v>46</v>
      </c>
      <c r="D2796">
        <v>23891</v>
      </c>
      <c r="E2796">
        <v>8930</v>
      </c>
      <c r="F2796" s="9" t="s">
        <v>15</v>
      </c>
      <c r="G2796" s="9" t="s">
        <v>11578</v>
      </c>
      <c r="H2796" s="9" t="s">
        <v>21</v>
      </c>
      <c r="I2796" s="9" t="str">
        <f>IF(AND(Table1_2[[#This Row],[Credit_History]]="Poor",Table1_2[[#This Row],[Loan_Amount]]&lt;50000),"HIGH RISK","SAFE")</f>
        <v>SAFE</v>
      </c>
      <c r="J2796" s="10" t="str">
        <f>IF(Table1_2[[#This Row],[Loan_Status]]="pending","follow-up needed","done")</f>
        <v>follow-up needed</v>
      </c>
      <c r="K27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97" spans="1:11">
      <c r="A2797" s="9" t="s">
        <v>2824</v>
      </c>
      <c r="B2797" s="9" t="s">
        <v>19</v>
      </c>
      <c r="C2797" s="9" t="s">
        <v>9</v>
      </c>
      <c r="D2797">
        <v>48484</v>
      </c>
      <c r="E2797">
        <v>56917</v>
      </c>
      <c r="F2797" s="9" t="s">
        <v>15</v>
      </c>
      <c r="G2797" s="9" t="s">
        <v>11578</v>
      </c>
      <c r="H2797" s="9" t="s">
        <v>21</v>
      </c>
      <c r="I2797" s="9" t="str">
        <f>IF(AND(Table1_2[[#This Row],[Credit_History]]="Poor",Table1_2[[#This Row],[Loan_Amount]]&lt;50000),"HIGH RISK","SAFE")</f>
        <v>SAFE</v>
      </c>
      <c r="J2797" s="10" t="str">
        <f>IF(Table1_2[[#This Row],[Loan_Status]]="pending","follow-up needed","done")</f>
        <v>follow-up needed</v>
      </c>
      <c r="K27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98" spans="1:11">
      <c r="A2798" s="9" t="s">
        <v>2825</v>
      </c>
      <c r="B2798" s="9" t="s">
        <v>19</v>
      </c>
      <c r="C2798" s="9" t="s">
        <v>9</v>
      </c>
      <c r="D2798">
        <v>113385</v>
      </c>
      <c r="E2798">
        <v>92032</v>
      </c>
      <c r="F2798" s="9" t="s">
        <v>15</v>
      </c>
      <c r="G2798" s="9" t="s">
        <v>20</v>
      </c>
      <c r="H2798" s="9" t="s">
        <v>11</v>
      </c>
      <c r="I2798" s="9" t="str">
        <f>IF(AND(Table1_2[[#This Row],[Credit_History]]="Poor",Table1_2[[#This Row],[Loan_Amount]]&lt;50000),"HIGH RISK","SAFE")</f>
        <v>SAFE</v>
      </c>
      <c r="J2798" s="10" t="str">
        <f>IF(Table1_2[[#This Row],[Loan_Status]]="pending","follow-up needed","done")</f>
        <v>done</v>
      </c>
      <c r="K27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799" spans="1:11">
      <c r="A2799" s="9" t="s">
        <v>2826</v>
      </c>
      <c r="B2799" s="9" t="s">
        <v>5032</v>
      </c>
      <c r="C2799" s="9" t="s">
        <v>11579</v>
      </c>
      <c r="D2799">
        <v>54307</v>
      </c>
      <c r="E2799">
        <v>11395</v>
      </c>
      <c r="F2799" s="9" t="s">
        <v>15</v>
      </c>
      <c r="G2799" s="9" t="s">
        <v>20</v>
      </c>
      <c r="H2799" s="9" t="s">
        <v>17</v>
      </c>
      <c r="I2799" s="9" t="str">
        <f>IF(AND(Table1_2[[#This Row],[Credit_History]]="Poor",Table1_2[[#This Row],[Loan_Amount]]&lt;50000),"HIGH RISK","SAFE")</f>
        <v>SAFE</v>
      </c>
      <c r="J2799" s="10" t="str">
        <f>IF(Table1_2[[#This Row],[Loan_Status]]="pending","follow-up needed","done")</f>
        <v>done</v>
      </c>
      <c r="K27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00" spans="1:11">
      <c r="A2800" s="9" t="s">
        <v>2827</v>
      </c>
      <c r="B2800" s="9" t="s">
        <v>5032</v>
      </c>
      <c r="C2800" s="9" t="s">
        <v>14</v>
      </c>
      <c r="D2800">
        <v>113193</v>
      </c>
      <c r="E2800">
        <v>80880</v>
      </c>
      <c r="F2800" s="9" t="s">
        <v>10</v>
      </c>
      <c r="G2800" s="9" t="s">
        <v>16</v>
      </c>
      <c r="H2800" s="9" t="s">
        <v>11</v>
      </c>
      <c r="I2800" s="9" t="str">
        <f>IF(AND(Table1_2[[#This Row],[Credit_History]]="Poor",Table1_2[[#This Row],[Loan_Amount]]&lt;50000),"HIGH RISK","SAFE")</f>
        <v>SAFE</v>
      </c>
      <c r="J2800" s="10" t="str">
        <f>IF(Table1_2[[#This Row],[Loan_Status]]="pending","follow-up needed","done")</f>
        <v>done</v>
      </c>
      <c r="K28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01" spans="1:11">
      <c r="A2801" s="9" t="s">
        <v>2828</v>
      </c>
      <c r="B2801" s="9" t="s">
        <v>36</v>
      </c>
      <c r="C2801" s="9" t="s">
        <v>46</v>
      </c>
      <c r="D2801">
        <v>158995</v>
      </c>
      <c r="E2801">
        <v>23269</v>
      </c>
      <c r="F2801" s="9" t="s">
        <v>10</v>
      </c>
      <c r="G2801" s="9" t="s">
        <v>16</v>
      </c>
      <c r="H2801" s="9" t="s">
        <v>11</v>
      </c>
      <c r="I2801" s="9" t="str">
        <f>IF(AND(Table1_2[[#This Row],[Credit_History]]="Poor",Table1_2[[#This Row],[Loan_Amount]]&lt;50000),"HIGH RISK","SAFE")</f>
        <v>HIGH RISK</v>
      </c>
      <c r="J2801" s="10" t="str">
        <f>IF(Table1_2[[#This Row],[Loan_Status]]="pending","follow-up needed","done")</f>
        <v>done</v>
      </c>
      <c r="K28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02" spans="1:11">
      <c r="A2802" s="9" t="s">
        <v>2829</v>
      </c>
      <c r="B2802" s="9" t="s">
        <v>36</v>
      </c>
      <c r="C2802" s="9" t="s">
        <v>9</v>
      </c>
      <c r="D2802">
        <v>98784</v>
      </c>
      <c r="E2802">
        <v>87511</v>
      </c>
      <c r="F2802" s="9" t="s">
        <v>15</v>
      </c>
      <c r="G2802" s="9" t="s">
        <v>24</v>
      </c>
      <c r="H2802" s="9" t="s">
        <v>21</v>
      </c>
      <c r="I2802" s="9" t="str">
        <f>IF(AND(Table1_2[[#This Row],[Credit_History]]="Poor",Table1_2[[#This Row],[Loan_Amount]]&lt;50000),"HIGH RISK","SAFE")</f>
        <v>SAFE</v>
      </c>
      <c r="J2802" s="10" t="str">
        <f>IF(Table1_2[[#This Row],[Loan_Status]]="pending","follow-up needed","done")</f>
        <v>follow-up needed</v>
      </c>
      <c r="K28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03" spans="1:11">
      <c r="A2803" s="9" t="s">
        <v>2830</v>
      </c>
      <c r="B2803" s="9" t="s">
        <v>36</v>
      </c>
      <c r="C2803" s="9" t="s">
        <v>14</v>
      </c>
      <c r="D2803">
        <v>116514</v>
      </c>
      <c r="E2803">
        <v>59428</v>
      </c>
      <c r="F2803" s="9" t="s">
        <v>15</v>
      </c>
      <c r="G2803" s="9" t="s">
        <v>24</v>
      </c>
      <c r="H2803" s="9" t="s">
        <v>11</v>
      </c>
      <c r="I2803" s="9" t="str">
        <f>IF(AND(Table1_2[[#This Row],[Credit_History]]="Poor",Table1_2[[#This Row],[Loan_Amount]]&lt;50000),"HIGH RISK","SAFE")</f>
        <v>SAFE</v>
      </c>
      <c r="J2803" s="10" t="str">
        <f>IF(Table1_2[[#This Row],[Loan_Status]]="pending","follow-up needed","done")</f>
        <v>follow-up needed</v>
      </c>
      <c r="K28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04" spans="1:11">
      <c r="A2804" s="9" t="s">
        <v>2831</v>
      </c>
      <c r="B2804" s="9" t="s">
        <v>19</v>
      </c>
      <c r="C2804" s="9" t="s">
        <v>14</v>
      </c>
      <c r="D2804">
        <v>85257</v>
      </c>
      <c r="E2804">
        <v>44626</v>
      </c>
      <c r="F2804" s="9" t="s">
        <v>10</v>
      </c>
      <c r="G2804" s="9" t="s">
        <v>24</v>
      </c>
      <c r="H2804" s="9" t="s">
        <v>11</v>
      </c>
      <c r="I2804" s="9" t="str">
        <f>IF(AND(Table1_2[[#This Row],[Credit_History]]="Poor",Table1_2[[#This Row],[Loan_Amount]]&lt;50000),"HIGH RISK","SAFE")</f>
        <v>HIGH RISK</v>
      </c>
      <c r="J2804" s="10" t="str">
        <f>IF(Table1_2[[#This Row],[Loan_Status]]="pending","follow-up needed","done")</f>
        <v>follow-up needed</v>
      </c>
      <c r="K28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05" spans="1:11">
      <c r="A2805" s="9" t="s">
        <v>2832</v>
      </c>
      <c r="B2805" s="9" t="s">
        <v>19</v>
      </c>
      <c r="C2805" s="9" t="s">
        <v>11579</v>
      </c>
      <c r="D2805">
        <v>98637</v>
      </c>
      <c r="E2805">
        <v>87438</v>
      </c>
      <c r="F2805" s="9" t="s">
        <v>15</v>
      </c>
      <c r="G2805" s="9" t="s">
        <v>11578</v>
      </c>
      <c r="H2805" s="9" t="s">
        <v>21</v>
      </c>
      <c r="I2805" s="9" t="str">
        <f>IF(AND(Table1_2[[#This Row],[Credit_History]]="Poor",Table1_2[[#This Row],[Loan_Amount]]&lt;50000),"HIGH RISK","SAFE")</f>
        <v>SAFE</v>
      </c>
      <c r="J2805" s="10" t="str">
        <f>IF(Table1_2[[#This Row],[Loan_Status]]="pending","follow-up needed","done")</f>
        <v>follow-up needed</v>
      </c>
      <c r="K28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06" spans="1:11">
      <c r="A2806" s="9" t="s">
        <v>2833</v>
      </c>
      <c r="B2806" s="9" t="s">
        <v>36</v>
      </c>
      <c r="C2806" s="9" t="s">
        <v>11579</v>
      </c>
      <c r="D2806">
        <v>52335</v>
      </c>
      <c r="E2806">
        <v>49207</v>
      </c>
      <c r="F2806" s="9" t="s">
        <v>10</v>
      </c>
      <c r="G2806" s="9" t="s">
        <v>11578</v>
      </c>
      <c r="H2806" s="9" t="s">
        <v>17</v>
      </c>
      <c r="I2806" s="9" t="str">
        <f>IF(AND(Table1_2[[#This Row],[Credit_History]]="Poor",Table1_2[[#This Row],[Loan_Amount]]&lt;50000),"HIGH RISK","SAFE")</f>
        <v>HIGH RISK</v>
      </c>
      <c r="J2806" s="10" t="str">
        <f>IF(Table1_2[[#This Row],[Loan_Status]]="pending","follow-up needed","done")</f>
        <v>follow-up needed</v>
      </c>
      <c r="K28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07" spans="1:11">
      <c r="A2807" s="9" t="s">
        <v>2834</v>
      </c>
      <c r="B2807" s="9" t="s">
        <v>19</v>
      </c>
      <c r="C2807" s="9" t="s">
        <v>46</v>
      </c>
      <c r="D2807">
        <v>63432</v>
      </c>
      <c r="E2807">
        <v>12156</v>
      </c>
      <c r="F2807" s="9" t="s">
        <v>10</v>
      </c>
      <c r="G2807" s="9" t="s">
        <v>24</v>
      </c>
      <c r="H2807" s="9" t="s">
        <v>31</v>
      </c>
      <c r="I2807" s="9" t="str">
        <f>IF(AND(Table1_2[[#This Row],[Credit_History]]="Poor",Table1_2[[#This Row],[Loan_Amount]]&lt;50000),"HIGH RISK","SAFE")</f>
        <v>HIGH RISK</v>
      </c>
      <c r="J2807" s="10" t="str">
        <f>IF(Table1_2[[#This Row],[Loan_Status]]="pending","follow-up needed","done")</f>
        <v>follow-up needed</v>
      </c>
      <c r="K28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08" spans="1:11">
      <c r="A2808" s="9" t="s">
        <v>2835</v>
      </c>
      <c r="B2808" s="9" t="s">
        <v>19</v>
      </c>
      <c r="C2808" s="9" t="s">
        <v>9</v>
      </c>
      <c r="D2808">
        <v>94646</v>
      </c>
      <c r="E2808">
        <v>11301</v>
      </c>
      <c r="F2808" s="9" t="s">
        <v>10</v>
      </c>
      <c r="G2808" s="9" t="s">
        <v>16</v>
      </c>
      <c r="H2808" s="9" t="s">
        <v>11</v>
      </c>
      <c r="I2808" s="9" t="str">
        <f>IF(AND(Table1_2[[#This Row],[Credit_History]]="Poor",Table1_2[[#This Row],[Loan_Amount]]&lt;50000),"HIGH RISK","SAFE")</f>
        <v>HIGH RISK</v>
      </c>
      <c r="J2808" s="10" t="str">
        <f>IF(Table1_2[[#This Row],[Loan_Status]]="pending","follow-up needed","done")</f>
        <v>done</v>
      </c>
      <c r="K28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09" spans="1:11">
      <c r="A2809" s="9" t="s">
        <v>2836</v>
      </c>
      <c r="B2809" s="9" t="s">
        <v>19</v>
      </c>
      <c r="C2809" s="9" t="s">
        <v>46</v>
      </c>
      <c r="D2809">
        <v>48382</v>
      </c>
      <c r="E2809">
        <v>25672</v>
      </c>
      <c r="F2809" s="9" t="s">
        <v>10</v>
      </c>
      <c r="G2809" s="9" t="s">
        <v>16</v>
      </c>
      <c r="H2809" s="9" t="s">
        <v>17</v>
      </c>
      <c r="I2809" s="9" t="str">
        <f>IF(AND(Table1_2[[#This Row],[Credit_History]]="Poor",Table1_2[[#This Row],[Loan_Amount]]&lt;50000),"HIGH RISK","SAFE")</f>
        <v>HIGH RISK</v>
      </c>
      <c r="J2809" s="10" t="str">
        <f>IF(Table1_2[[#This Row],[Loan_Status]]="pending","follow-up needed","done")</f>
        <v>done</v>
      </c>
      <c r="K28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10" spans="1:11">
      <c r="A2810" s="9" t="s">
        <v>2837</v>
      </c>
      <c r="B2810" s="9" t="s">
        <v>19</v>
      </c>
      <c r="C2810" s="9" t="s">
        <v>46</v>
      </c>
      <c r="D2810">
        <v>12262</v>
      </c>
      <c r="E2810">
        <v>57476</v>
      </c>
      <c r="F2810" s="9" t="s">
        <v>10</v>
      </c>
      <c r="G2810" s="9" t="s">
        <v>16</v>
      </c>
      <c r="H2810" s="9" t="s">
        <v>31</v>
      </c>
      <c r="I2810" s="9" t="str">
        <f>IF(AND(Table1_2[[#This Row],[Credit_History]]="Poor",Table1_2[[#This Row],[Loan_Amount]]&lt;50000),"HIGH RISK","SAFE")</f>
        <v>SAFE</v>
      </c>
      <c r="J2810" s="10" t="str">
        <f>IF(Table1_2[[#This Row],[Loan_Status]]="pending","follow-up needed","done")</f>
        <v>done</v>
      </c>
      <c r="K28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11" spans="1:11">
      <c r="A2811" s="9" t="s">
        <v>2838</v>
      </c>
      <c r="B2811" s="9" t="s">
        <v>19</v>
      </c>
      <c r="C2811" s="9" t="s">
        <v>14</v>
      </c>
      <c r="D2811">
        <v>65878</v>
      </c>
      <c r="E2811">
        <v>41355</v>
      </c>
      <c r="F2811" s="9" t="s">
        <v>10</v>
      </c>
      <c r="G2811" s="9" t="s">
        <v>11578</v>
      </c>
      <c r="H2811" s="9" t="s">
        <v>11</v>
      </c>
      <c r="I2811" s="9" t="str">
        <f>IF(AND(Table1_2[[#This Row],[Credit_History]]="Poor",Table1_2[[#This Row],[Loan_Amount]]&lt;50000),"HIGH RISK","SAFE")</f>
        <v>HIGH RISK</v>
      </c>
      <c r="J2811" s="10" t="str">
        <f>IF(Table1_2[[#This Row],[Loan_Status]]="pending","follow-up needed","done")</f>
        <v>follow-up needed</v>
      </c>
      <c r="K28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12" spans="1:11">
      <c r="A2812" s="9" t="s">
        <v>2839</v>
      </c>
      <c r="B2812" s="9" t="s">
        <v>36</v>
      </c>
      <c r="C2812" s="9" t="s">
        <v>9</v>
      </c>
      <c r="D2812">
        <v>65371</v>
      </c>
      <c r="E2812">
        <v>38728</v>
      </c>
      <c r="F2812" s="9" t="s">
        <v>10</v>
      </c>
      <c r="G2812" s="9" t="s">
        <v>11578</v>
      </c>
      <c r="H2812" s="9" t="s">
        <v>21</v>
      </c>
      <c r="I2812" s="9" t="str">
        <f>IF(AND(Table1_2[[#This Row],[Credit_History]]="Poor",Table1_2[[#This Row],[Loan_Amount]]&lt;50000),"HIGH RISK","SAFE")</f>
        <v>HIGH RISK</v>
      </c>
      <c r="J2812" s="10" t="str">
        <f>IF(Table1_2[[#This Row],[Loan_Status]]="pending","follow-up needed","done")</f>
        <v>follow-up needed</v>
      </c>
      <c r="K28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13" spans="1:11">
      <c r="A2813" s="9" t="s">
        <v>2840</v>
      </c>
      <c r="B2813" s="9" t="s">
        <v>19</v>
      </c>
      <c r="C2813" s="9" t="s">
        <v>11579</v>
      </c>
      <c r="D2813">
        <v>199771</v>
      </c>
      <c r="E2813">
        <v>22218</v>
      </c>
      <c r="F2813" s="9" t="s">
        <v>10</v>
      </c>
      <c r="G2813" s="9" t="s">
        <v>16</v>
      </c>
      <c r="H2813" s="9" t="s">
        <v>11</v>
      </c>
      <c r="I2813" s="9" t="str">
        <f>IF(AND(Table1_2[[#This Row],[Credit_History]]="Poor",Table1_2[[#This Row],[Loan_Amount]]&lt;50000),"HIGH RISK","SAFE")</f>
        <v>HIGH RISK</v>
      </c>
      <c r="J2813" s="10" t="str">
        <f>IF(Table1_2[[#This Row],[Loan_Status]]="pending","follow-up needed","done")</f>
        <v>done</v>
      </c>
      <c r="K28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14" spans="1:11">
      <c r="A2814" s="9" t="s">
        <v>2841</v>
      </c>
      <c r="B2814" s="9" t="s">
        <v>5032</v>
      </c>
      <c r="C2814" s="9" t="s">
        <v>11579</v>
      </c>
      <c r="D2814">
        <v>182406</v>
      </c>
      <c r="E2814">
        <v>45470</v>
      </c>
      <c r="F2814" s="9" t="s">
        <v>10</v>
      </c>
      <c r="G2814" s="9" t="s">
        <v>20</v>
      </c>
      <c r="H2814" s="9" t="s">
        <v>11</v>
      </c>
      <c r="I2814" s="9" t="str">
        <f>IF(AND(Table1_2[[#This Row],[Credit_History]]="Poor",Table1_2[[#This Row],[Loan_Amount]]&lt;50000),"HIGH RISK","SAFE")</f>
        <v>HIGH RISK</v>
      </c>
      <c r="J2814" s="10" t="str">
        <f>IF(Table1_2[[#This Row],[Loan_Status]]="pending","follow-up needed","done")</f>
        <v>done</v>
      </c>
      <c r="K28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15" spans="1:11">
      <c r="A2815" s="9" t="s">
        <v>2842</v>
      </c>
      <c r="B2815" s="9" t="s">
        <v>36</v>
      </c>
      <c r="C2815" s="9" t="s">
        <v>14</v>
      </c>
      <c r="D2815">
        <v>75925</v>
      </c>
      <c r="E2815">
        <v>54267</v>
      </c>
      <c r="F2815" s="9" t="s">
        <v>10</v>
      </c>
      <c r="G2815" s="9" t="s">
        <v>24</v>
      </c>
      <c r="H2815" s="9" t="s">
        <v>17</v>
      </c>
      <c r="I2815" s="9" t="str">
        <f>IF(AND(Table1_2[[#This Row],[Credit_History]]="Poor",Table1_2[[#This Row],[Loan_Amount]]&lt;50000),"HIGH RISK","SAFE")</f>
        <v>SAFE</v>
      </c>
      <c r="J2815" s="10" t="str">
        <f>IF(Table1_2[[#This Row],[Loan_Status]]="pending","follow-up needed","done")</f>
        <v>follow-up needed</v>
      </c>
      <c r="K28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16" spans="1:11">
      <c r="A2816" s="9" t="s">
        <v>2843</v>
      </c>
      <c r="B2816" s="9" t="s">
        <v>36</v>
      </c>
      <c r="C2816" s="9" t="s">
        <v>14</v>
      </c>
      <c r="D2816">
        <v>50642</v>
      </c>
      <c r="E2816">
        <v>40797</v>
      </c>
      <c r="F2816" s="9" t="s">
        <v>10</v>
      </c>
      <c r="G2816" s="9" t="s">
        <v>11578</v>
      </c>
      <c r="H2816" s="9" t="s">
        <v>11</v>
      </c>
      <c r="I2816" s="9" t="str">
        <f>IF(AND(Table1_2[[#This Row],[Credit_History]]="Poor",Table1_2[[#This Row],[Loan_Amount]]&lt;50000),"HIGH RISK","SAFE")</f>
        <v>HIGH RISK</v>
      </c>
      <c r="J2816" s="10" t="str">
        <f>IF(Table1_2[[#This Row],[Loan_Status]]="pending","follow-up needed","done")</f>
        <v>follow-up needed</v>
      </c>
      <c r="K28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17" spans="1:11">
      <c r="A2817" s="9" t="s">
        <v>2844</v>
      </c>
      <c r="B2817" s="9" t="s">
        <v>19</v>
      </c>
      <c r="C2817" s="9" t="s">
        <v>14</v>
      </c>
      <c r="D2817">
        <v>126532</v>
      </c>
      <c r="E2817">
        <v>77267</v>
      </c>
      <c r="F2817" s="9" t="s">
        <v>15</v>
      </c>
      <c r="G2817" s="9" t="s">
        <v>24</v>
      </c>
      <c r="H2817" s="9" t="s">
        <v>21</v>
      </c>
      <c r="I2817" s="9" t="str">
        <f>IF(AND(Table1_2[[#This Row],[Credit_History]]="Poor",Table1_2[[#This Row],[Loan_Amount]]&lt;50000),"HIGH RISK","SAFE")</f>
        <v>SAFE</v>
      </c>
      <c r="J2817" s="10" t="str">
        <f>IF(Table1_2[[#This Row],[Loan_Status]]="pending","follow-up needed","done")</f>
        <v>follow-up needed</v>
      </c>
      <c r="K28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18" spans="1:11">
      <c r="A2818" s="9" t="s">
        <v>2845</v>
      </c>
      <c r="B2818" s="9" t="s">
        <v>5032</v>
      </c>
      <c r="C2818" s="9" t="s">
        <v>14</v>
      </c>
      <c r="D2818">
        <v>37635</v>
      </c>
      <c r="E2818">
        <v>42252</v>
      </c>
      <c r="F2818" s="9" t="s">
        <v>10</v>
      </c>
      <c r="G2818" s="9" t="s">
        <v>24</v>
      </c>
      <c r="H2818" s="9" t="s">
        <v>21</v>
      </c>
      <c r="I2818" s="9" t="str">
        <f>IF(AND(Table1_2[[#This Row],[Credit_History]]="Poor",Table1_2[[#This Row],[Loan_Amount]]&lt;50000),"HIGH RISK","SAFE")</f>
        <v>HIGH RISK</v>
      </c>
      <c r="J2818" s="10" t="str">
        <f>IF(Table1_2[[#This Row],[Loan_Status]]="pending","follow-up needed","done")</f>
        <v>follow-up needed</v>
      </c>
      <c r="K28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19" spans="1:11">
      <c r="A2819" s="9" t="s">
        <v>2846</v>
      </c>
      <c r="B2819" s="9" t="s">
        <v>36</v>
      </c>
      <c r="C2819" s="9" t="s">
        <v>14</v>
      </c>
      <c r="D2819">
        <v>45649</v>
      </c>
      <c r="E2819">
        <v>95126</v>
      </c>
      <c r="F2819" s="9" t="s">
        <v>15</v>
      </c>
      <c r="G2819" s="9" t="s">
        <v>11578</v>
      </c>
      <c r="H2819" s="9" t="s">
        <v>31</v>
      </c>
      <c r="I2819" s="9" t="str">
        <f>IF(AND(Table1_2[[#This Row],[Credit_History]]="Poor",Table1_2[[#This Row],[Loan_Amount]]&lt;50000),"HIGH RISK","SAFE")</f>
        <v>SAFE</v>
      </c>
      <c r="J2819" s="10" t="str">
        <f>IF(Table1_2[[#This Row],[Loan_Status]]="pending","follow-up needed","done")</f>
        <v>follow-up needed</v>
      </c>
      <c r="K28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20" spans="1:11">
      <c r="A2820" s="9" t="s">
        <v>2847</v>
      </c>
      <c r="B2820" s="9" t="s">
        <v>36</v>
      </c>
      <c r="C2820" s="9" t="s">
        <v>14</v>
      </c>
      <c r="D2820">
        <v>64037</v>
      </c>
      <c r="E2820">
        <v>83409</v>
      </c>
      <c r="F2820" s="9" t="s">
        <v>10</v>
      </c>
      <c r="G2820" s="9" t="s">
        <v>20</v>
      </c>
      <c r="H2820" s="9" t="s">
        <v>31</v>
      </c>
      <c r="I2820" s="9" t="str">
        <f>IF(AND(Table1_2[[#This Row],[Credit_History]]="Poor",Table1_2[[#This Row],[Loan_Amount]]&lt;50000),"HIGH RISK","SAFE")</f>
        <v>SAFE</v>
      </c>
      <c r="J2820" s="10" t="str">
        <f>IF(Table1_2[[#This Row],[Loan_Status]]="pending","follow-up needed","done")</f>
        <v>done</v>
      </c>
      <c r="K28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21" spans="1:11">
      <c r="A2821" s="9" t="s">
        <v>2848</v>
      </c>
      <c r="B2821" s="9" t="s">
        <v>19</v>
      </c>
      <c r="C2821" s="9" t="s">
        <v>11579</v>
      </c>
      <c r="D2821">
        <v>182755</v>
      </c>
      <c r="E2821">
        <v>18742</v>
      </c>
      <c r="F2821" s="9" t="s">
        <v>10</v>
      </c>
      <c r="G2821" s="9" t="s">
        <v>16</v>
      </c>
      <c r="H2821" s="9" t="s">
        <v>11</v>
      </c>
      <c r="I2821" s="9" t="str">
        <f>IF(AND(Table1_2[[#This Row],[Credit_History]]="Poor",Table1_2[[#This Row],[Loan_Amount]]&lt;50000),"HIGH RISK","SAFE")</f>
        <v>HIGH RISK</v>
      </c>
      <c r="J2821" s="10" t="str">
        <f>IF(Table1_2[[#This Row],[Loan_Status]]="pending","follow-up needed","done")</f>
        <v>done</v>
      </c>
      <c r="K28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22" spans="1:11">
      <c r="A2822" s="9" t="s">
        <v>2849</v>
      </c>
      <c r="B2822" s="9" t="s">
        <v>5032</v>
      </c>
      <c r="C2822" s="9" t="s">
        <v>14</v>
      </c>
      <c r="D2822">
        <v>41269</v>
      </c>
      <c r="E2822">
        <v>19486</v>
      </c>
      <c r="F2822" s="9" t="s">
        <v>10</v>
      </c>
      <c r="G2822" s="9" t="s">
        <v>11578</v>
      </c>
      <c r="H2822" s="9" t="s">
        <v>21</v>
      </c>
      <c r="I2822" s="9" t="str">
        <f>IF(AND(Table1_2[[#This Row],[Credit_History]]="Poor",Table1_2[[#This Row],[Loan_Amount]]&lt;50000),"HIGH RISK","SAFE")</f>
        <v>HIGH RISK</v>
      </c>
      <c r="J2822" s="10" t="str">
        <f>IF(Table1_2[[#This Row],[Loan_Status]]="pending","follow-up needed","done")</f>
        <v>follow-up needed</v>
      </c>
      <c r="K28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23" spans="1:11">
      <c r="A2823" s="9" t="s">
        <v>2850</v>
      </c>
      <c r="B2823" s="9" t="s">
        <v>19</v>
      </c>
      <c r="C2823" s="9" t="s">
        <v>11579</v>
      </c>
      <c r="D2823">
        <v>145672</v>
      </c>
      <c r="E2823">
        <v>82659</v>
      </c>
      <c r="F2823" s="9" t="s">
        <v>15</v>
      </c>
      <c r="G2823" s="9" t="s">
        <v>16</v>
      </c>
      <c r="H2823" s="9" t="s">
        <v>11</v>
      </c>
      <c r="I2823" s="9" t="str">
        <f>IF(AND(Table1_2[[#This Row],[Credit_History]]="Poor",Table1_2[[#This Row],[Loan_Amount]]&lt;50000),"HIGH RISK","SAFE")</f>
        <v>SAFE</v>
      </c>
      <c r="J2823" s="10" t="str">
        <f>IF(Table1_2[[#This Row],[Loan_Status]]="pending","follow-up needed","done")</f>
        <v>done</v>
      </c>
      <c r="K282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824" spans="1:11">
      <c r="A2824" s="9" t="s">
        <v>2851</v>
      </c>
      <c r="B2824" s="9" t="s">
        <v>36</v>
      </c>
      <c r="C2824" s="9" t="s">
        <v>11579</v>
      </c>
      <c r="D2824">
        <v>77298</v>
      </c>
      <c r="E2824">
        <v>28303</v>
      </c>
      <c r="F2824" s="9" t="s">
        <v>10</v>
      </c>
      <c r="G2824" s="9" t="s">
        <v>16</v>
      </c>
      <c r="H2824" s="9" t="s">
        <v>11</v>
      </c>
      <c r="I2824" s="9" t="str">
        <f>IF(AND(Table1_2[[#This Row],[Credit_History]]="Poor",Table1_2[[#This Row],[Loan_Amount]]&lt;50000),"HIGH RISK","SAFE")</f>
        <v>HIGH RISK</v>
      </c>
      <c r="J2824" s="10" t="str">
        <f>IF(Table1_2[[#This Row],[Loan_Status]]="pending","follow-up needed","done")</f>
        <v>done</v>
      </c>
      <c r="K28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25" spans="1:11">
      <c r="A2825" s="9" t="s">
        <v>2852</v>
      </c>
      <c r="B2825" s="9" t="s">
        <v>5032</v>
      </c>
      <c r="C2825" s="9" t="s">
        <v>14</v>
      </c>
      <c r="D2825">
        <v>177080</v>
      </c>
      <c r="E2825">
        <v>59903</v>
      </c>
      <c r="F2825" s="9" t="s">
        <v>10</v>
      </c>
      <c r="G2825" s="9" t="s">
        <v>11578</v>
      </c>
      <c r="H2825" s="9" t="s">
        <v>17</v>
      </c>
      <c r="I2825" s="9" t="str">
        <f>IF(AND(Table1_2[[#This Row],[Credit_History]]="Poor",Table1_2[[#This Row],[Loan_Amount]]&lt;50000),"HIGH RISK","SAFE")</f>
        <v>SAFE</v>
      </c>
      <c r="J2825" s="10" t="str">
        <f>IF(Table1_2[[#This Row],[Loan_Status]]="pending","follow-up needed","done")</f>
        <v>follow-up needed</v>
      </c>
      <c r="K28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26" spans="1:11">
      <c r="A2826" s="9" t="s">
        <v>2853</v>
      </c>
      <c r="B2826" s="9" t="s">
        <v>5032</v>
      </c>
      <c r="C2826" s="9" t="s">
        <v>9</v>
      </c>
      <c r="D2826">
        <v>122869</v>
      </c>
      <c r="E2826">
        <v>74501</v>
      </c>
      <c r="F2826" s="9" t="s">
        <v>10</v>
      </c>
      <c r="G2826" s="9" t="s">
        <v>24</v>
      </c>
      <c r="H2826" s="9" t="s">
        <v>17</v>
      </c>
      <c r="I2826" s="9" t="str">
        <f>IF(AND(Table1_2[[#This Row],[Credit_History]]="Poor",Table1_2[[#This Row],[Loan_Amount]]&lt;50000),"HIGH RISK","SAFE")</f>
        <v>SAFE</v>
      </c>
      <c r="J2826" s="10" t="str">
        <f>IF(Table1_2[[#This Row],[Loan_Status]]="pending","follow-up needed","done")</f>
        <v>follow-up needed</v>
      </c>
      <c r="K28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27" spans="1:11">
      <c r="A2827" s="9" t="s">
        <v>2854</v>
      </c>
      <c r="B2827" s="9" t="s">
        <v>36</v>
      </c>
      <c r="C2827" s="9" t="s">
        <v>11579</v>
      </c>
      <c r="D2827">
        <v>198454</v>
      </c>
      <c r="E2827">
        <v>21329</v>
      </c>
      <c r="F2827" s="9" t="s">
        <v>15</v>
      </c>
      <c r="G2827" s="9" t="s">
        <v>16</v>
      </c>
      <c r="H2827" s="9" t="s">
        <v>11</v>
      </c>
      <c r="I2827" s="9" t="str">
        <f>IF(AND(Table1_2[[#This Row],[Credit_History]]="Poor",Table1_2[[#This Row],[Loan_Amount]]&lt;50000),"HIGH RISK","SAFE")</f>
        <v>SAFE</v>
      </c>
      <c r="J2827" s="10" t="str">
        <f>IF(Table1_2[[#This Row],[Loan_Status]]="pending","follow-up needed","done")</f>
        <v>done</v>
      </c>
      <c r="K282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828" spans="1:11">
      <c r="A2828" s="9" t="s">
        <v>2855</v>
      </c>
      <c r="B2828" s="9" t="s">
        <v>36</v>
      </c>
      <c r="C2828" s="9" t="s">
        <v>46</v>
      </c>
      <c r="D2828">
        <v>187345</v>
      </c>
      <c r="E2828">
        <v>5186</v>
      </c>
      <c r="F2828" s="9" t="s">
        <v>10</v>
      </c>
      <c r="G2828" s="9" t="s">
        <v>16</v>
      </c>
      <c r="H2828" s="9" t="s">
        <v>21</v>
      </c>
      <c r="I2828" s="9" t="str">
        <f>IF(AND(Table1_2[[#This Row],[Credit_History]]="Poor",Table1_2[[#This Row],[Loan_Amount]]&lt;50000),"HIGH RISK","SAFE")</f>
        <v>HIGH RISK</v>
      </c>
      <c r="J2828" s="10" t="str">
        <f>IF(Table1_2[[#This Row],[Loan_Status]]="pending","follow-up needed","done")</f>
        <v>done</v>
      </c>
      <c r="K28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29" spans="1:11">
      <c r="A2829" s="9" t="s">
        <v>2856</v>
      </c>
      <c r="B2829" s="9" t="s">
        <v>36</v>
      </c>
      <c r="C2829" s="9" t="s">
        <v>9</v>
      </c>
      <c r="D2829">
        <v>162077</v>
      </c>
      <c r="E2829">
        <v>30928</v>
      </c>
      <c r="F2829" s="9" t="s">
        <v>10</v>
      </c>
      <c r="G2829" s="9" t="s">
        <v>24</v>
      </c>
      <c r="H2829" s="9" t="s">
        <v>11</v>
      </c>
      <c r="I2829" s="9" t="str">
        <f>IF(AND(Table1_2[[#This Row],[Credit_History]]="Poor",Table1_2[[#This Row],[Loan_Amount]]&lt;50000),"HIGH RISK","SAFE")</f>
        <v>HIGH RISK</v>
      </c>
      <c r="J2829" s="10" t="str">
        <f>IF(Table1_2[[#This Row],[Loan_Status]]="pending","follow-up needed","done")</f>
        <v>follow-up needed</v>
      </c>
      <c r="K28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30" spans="1:11">
      <c r="A2830" s="9" t="s">
        <v>2857</v>
      </c>
      <c r="B2830" s="9" t="s">
        <v>36</v>
      </c>
      <c r="C2830" s="9" t="s">
        <v>9</v>
      </c>
      <c r="D2830">
        <v>137297</v>
      </c>
      <c r="E2830">
        <v>32032</v>
      </c>
      <c r="F2830" s="9" t="s">
        <v>10</v>
      </c>
      <c r="G2830" s="9" t="s">
        <v>11578</v>
      </c>
      <c r="H2830" s="9" t="s">
        <v>11</v>
      </c>
      <c r="I2830" s="9" t="str">
        <f>IF(AND(Table1_2[[#This Row],[Credit_History]]="Poor",Table1_2[[#This Row],[Loan_Amount]]&lt;50000),"HIGH RISK","SAFE")</f>
        <v>HIGH RISK</v>
      </c>
      <c r="J2830" s="10" t="str">
        <f>IF(Table1_2[[#This Row],[Loan_Status]]="pending","follow-up needed","done")</f>
        <v>follow-up needed</v>
      </c>
      <c r="K28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31" spans="1:11">
      <c r="A2831" s="9" t="s">
        <v>2858</v>
      </c>
      <c r="B2831" s="9" t="s">
        <v>36</v>
      </c>
      <c r="C2831" s="9" t="s">
        <v>9</v>
      </c>
      <c r="D2831">
        <v>180205</v>
      </c>
      <c r="E2831">
        <v>19420</v>
      </c>
      <c r="F2831" s="9" t="s">
        <v>15</v>
      </c>
      <c r="G2831" s="9" t="s">
        <v>16</v>
      </c>
      <c r="H2831" s="9" t="s">
        <v>17</v>
      </c>
      <c r="I2831" s="9" t="str">
        <f>IF(AND(Table1_2[[#This Row],[Credit_History]]="Poor",Table1_2[[#This Row],[Loan_Amount]]&lt;50000),"HIGH RISK","SAFE")</f>
        <v>SAFE</v>
      </c>
      <c r="J2831" s="10" t="str">
        <f>IF(Table1_2[[#This Row],[Loan_Status]]="pending","follow-up needed","done")</f>
        <v>done</v>
      </c>
      <c r="K283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832" spans="1:11">
      <c r="A2832" s="9" t="s">
        <v>2859</v>
      </c>
      <c r="B2832" s="9" t="s">
        <v>19</v>
      </c>
      <c r="C2832" s="9" t="s">
        <v>9</v>
      </c>
      <c r="D2832">
        <v>192381</v>
      </c>
      <c r="E2832">
        <v>80581</v>
      </c>
      <c r="F2832" s="9" t="s">
        <v>10</v>
      </c>
      <c r="G2832" s="9" t="s">
        <v>11578</v>
      </c>
      <c r="H2832" s="9" t="s">
        <v>11</v>
      </c>
      <c r="I2832" s="9" t="str">
        <f>IF(AND(Table1_2[[#This Row],[Credit_History]]="Poor",Table1_2[[#This Row],[Loan_Amount]]&lt;50000),"HIGH RISK","SAFE")</f>
        <v>SAFE</v>
      </c>
      <c r="J2832" s="10" t="str">
        <f>IF(Table1_2[[#This Row],[Loan_Status]]="pending","follow-up needed","done")</f>
        <v>follow-up needed</v>
      </c>
      <c r="K28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33" spans="1:11">
      <c r="A2833" s="9" t="s">
        <v>2860</v>
      </c>
      <c r="B2833" s="9" t="s">
        <v>5032</v>
      </c>
      <c r="C2833" s="9" t="s">
        <v>9</v>
      </c>
      <c r="D2833">
        <v>154253</v>
      </c>
      <c r="E2833">
        <v>60281</v>
      </c>
      <c r="F2833" s="9" t="s">
        <v>10</v>
      </c>
      <c r="G2833" s="9" t="s">
        <v>16</v>
      </c>
      <c r="H2833" s="9" t="s">
        <v>11</v>
      </c>
      <c r="I2833" s="9" t="str">
        <f>IF(AND(Table1_2[[#This Row],[Credit_History]]="Poor",Table1_2[[#This Row],[Loan_Amount]]&lt;50000),"HIGH RISK","SAFE")</f>
        <v>SAFE</v>
      </c>
      <c r="J2833" s="10" t="str">
        <f>IF(Table1_2[[#This Row],[Loan_Status]]="pending","follow-up needed","done")</f>
        <v>done</v>
      </c>
      <c r="K28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34" spans="1:11">
      <c r="A2834" s="9" t="s">
        <v>2861</v>
      </c>
      <c r="B2834" s="9" t="s">
        <v>19</v>
      </c>
      <c r="C2834" s="9" t="s">
        <v>11579</v>
      </c>
      <c r="D2834">
        <v>167324</v>
      </c>
      <c r="E2834">
        <v>85532</v>
      </c>
      <c r="F2834" s="9" t="s">
        <v>10</v>
      </c>
      <c r="G2834" s="9" t="s">
        <v>11578</v>
      </c>
      <c r="H2834" s="9" t="s">
        <v>31</v>
      </c>
      <c r="I2834" s="9" t="str">
        <f>IF(AND(Table1_2[[#This Row],[Credit_History]]="Poor",Table1_2[[#This Row],[Loan_Amount]]&lt;50000),"HIGH RISK","SAFE")</f>
        <v>SAFE</v>
      </c>
      <c r="J2834" s="10" t="str">
        <f>IF(Table1_2[[#This Row],[Loan_Status]]="pending","follow-up needed","done")</f>
        <v>follow-up needed</v>
      </c>
      <c r="K28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35" spans="1:11">
      <c r="A2835" s="9" t="s">
        <v>2862</v>
      </c>
      <c r="B2835" s="9" t="s">
        <v>36</v>
      </c>
      <c r="C2835" s="9" t="s">
        <v>46</v>
      </c>
      <c r="D2835">
        <v>18639</v>
      </c>
      <c r="E2835">
        <v>72218</v>
      </c>
      <c r="F2835" s="9" t="s">
        <v>15</v>
      </c>
      <c r="G2835" s="9" t="s">
        <v>16</v>
      </c>
      <c r="H2835" s="9" t="s">
        <v>31</v>
      </c>
      <c r="I2835" s="9" t="str">
        <f>IF(AND(Table1_2[[#This Row],[Credit_History]]="Poor",Table1_2[[#This Row],[Loan_Amount]]&lt;50000),"HIGH RISK","SAFE")</f>
        <v>SAFE</v>
      </c>
      <c r="J2835" s="10" t="str">
        <f>IF(Table1_2[[#This Row],[Loan_Status]]="pending","follow-up needed","done")</f>
        <v>done</v>
      </c>
      <c r="K28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36" spans="1:11">
      <c r="A2836" s="9" t="s">
        <v>2863</v>
      </c>
      <c r="B2836" s="9" t="s">
        <v>36</v>
      </c>
      <c r="C2836" s="9" t="s">
        <v>14</v>
      </c>
      <c r="D2836">
        <v>111845</v>
      </c>
      <c r="E2836">
        <v>8104</v>
      </c>
      <c r="F2836" s="9" t="s">
        <v>10</v>
      </c>
      <c r="G2836" s="9" t="s">
        <v>11578</v>
      </c>
      <c r="H2836" s="9" t="s">
        <v>21</v>
      </c>
      <c r="I2836" s="9" t="str">
        <f>IF(AND(Table1_2[[#This Row],[Credit_History]]="Poor",Table1_2[[#This Row],[Loan_Amount]]&lt;50000),"HIGH RISK","SAFE")</f>
        <v>HIGH RISK</v>
      </c>
      <c r="J2836" s="10" t="str">
        <f>IF(Table1_2[[#This Row],[Loan_Status]]="pending","follow-up needed","done")</f>
        <v>follow-up needed</v>
      </c>
      <c r="K28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37" spans="1:11">
      <c r="A2837" s="9" t="s">
        <v>2864</v>
      </c>
      <c r="B2837" s="9" t="s">
        <v>19</v>
      </c>
      <c r="C2837" s="9" t="s">
        <v>11579</v>
      </c>
      <c r="D2837">
        <v>62625</v>
      </c>
      <c r="E2837">
        <v>39341</v>
      </c>
      <c r="F2837" s="9" t="s">
        <v>10</v>
      </c>
      <c r="G2837" s="9" t="s">
        <v>20</v>
      </c>
      <c r="H2837" s="9" t="s">
        <v>31</v>
      </c>
      <c r="I2837" s="9" t="str">
        <f>IF(AND(Table1_2[[#This Row],[Credit_History]]="Poor",Table1_2[[#This Row],[Loan_Amount]]&lt;50000),"HIGH RISK","SAFE")</f>
        <v>HIGH RISK</v>
      </c>
      <c r="J2837" s="10" t="str">
        <f>IF(Table1_2[[#This Row],[Loan_Status]]="pending","follow-up needed","done")</f>
        <v>done</v>
      </c>
      <c r="K28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38" spans="1:11">
      <c r="A2838" s="9" t="s">
        <v>2865</v>
      </c>
      <c r="B2838" s="9" t="s">
        <v>36</v>
      </c>
      <c r="C2838" s="9" t="s">
        <v>46</v>
      </c>
      <c r="D2838">
        <v>179596</v>
      </c>
      <c r="E2838">
        <v>19506</v>
      </c>
      <c r="F2838" s="9" t="s">
        <v>10</v>
      </c>
      <c r="G2838" s="9" t="s">
        <v>11578</v>
      </c>
      <c r="H2838" s="9" t="s">
        <v>11</v>
      </c>
      <c r="I2838" s="9" t="str">
        <f>IF(AND(Table1_2[[#This Row],[Credit_History]]="Poor",Table1_2[[#This Row],[Loan_Amount]]&lt;50000),"HIGH RISK","SAFE")</f>
        <v>HIGH RISK</v>
      </c>
      <c r="J2838" s="10" t="str">
        <f>IF(Table1_2[[#This Row],[Loan_Status]]="pending","follow-up needed","done")</f>
        <v>follow-up needed</v>
      </c>
      <c r="K28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39" spans="1:11">
      <c r="A2839" s="9" t="s">
        <v>2866</v>
      </c>
      <c r="B2839" s="9" t="s">
        <v>5032</v>
      </c>
      <c r="C2839" s="9" t="s">
        <v>9</v>
      </c>
      <c r="D2839">
        <v>69267</v>
      </c>
      <c r="E2839">
        <v>92832</v>
      </c>
      <c r="F2839" s="9" t="s">
        <v>15</v>
      </c>
      <c r="G2839" s="9" t="s">
        <v>24</v>
      </c>
      <c r="H2839" s="9" t="s">
        <v>31</v>
      </c>
      <c r="I2839" s="9" t="str">
        <f>IF(AND(Table1_2[[#This Row],[Credit_History]]="Poor",Table1_2[[#This Row],[Loan_Amount]]&lt;50000),"HIGH RISK","SAFE")</f>
        <v>SAFE</v>
      </c>
      <c r="J2839" s="10" t="str">
        <f>IF(Table1_2[[#This Row],[Loan_Status]]="pending","follow-up needed","done")</f>
        <v>follow-up needed</v>
      </c>
      <c r="K28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40" spans="1:11">
      <c r="A2840" s="9" t="s">
        <v>2867</v>
      </c>
      <c r="B2840" s="9" t="s">
        <v>19</v>
      </c>
      <c r="C2840" s="9" t="s">
        <v>46</v>
      </c>
      <c r="D2840">
        <v>55272</v>
      </c>
      <c r="E2840">
        <v>17108</v>
      </c>
      <c r="F2840" s="9" t="s">
        <v>10</v>
      </c>
      <c r="G2840" s="9" t="s">
        <v>16</v>
      </c>
      <c r="H2840" s="9" t="s">
        <v>11</v>
      </c>
      <c r="I2840" s="9" t="str">
        <f>IF(AND(Table1_2[[#This Row],[Credit_History]]="Poor",Table1_2[[#This Row],[Loan_Amount]]&lt;50000),"HIGH RISK","SAFE")</f>
        <v>HIGH RISK</v>
      </c>
      <c r="J2840" s="10" t="str">
        <f>IF(Table1_2[[#This Row],[Loan_Status]]="pending","follow-up needed","done")</f>
        <v>done</v>
      </c>
      <c r="K28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41" spans="1:11">
      <c r="A2841" s="9" t="s">
        <v>2868</v>
      </c>
      <c r="B2841" s="9" t="s">
        <v>5032</v>
      </c>
      <c r="C2841" s="9" t="s">
        <v>11579</v>
      </c>
      <c r="D2841">
        <v>80844</v>
      </c>
      <c r="E2841">
        <v>83680</v>
      </c>
      <c r="F2841" s="9" t="s">
        <v>10</v>
      </c>
      <c r="G2841" s="9" t="s">
        <v>24</v>
      </c>
      <c r="H2841" s="9" t="s">
        <v>17</v>
      </c>
      <c r="I2841" s="9" t="str">
        <f>IF(AND(Table1_2[[#This Row],[Credit_History]]="Poor",Table1_2[[#This Row],[Loan_Amount]]&lt;50000),"HIGH RISK","SAFE")</f>
        <v>SAFE</v>
      </c>
      <c r="J2841" s="10" t="str">
        <f>IF(Table1_2[[#This Row],[Loan_Status]]="pending","follow-up needed","done")</f>
        <v>follow-up needed</v>
      </c>
      <c r="K28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42" spans="1:11">
      <c r="A2842" s="9" t="s">
        <v>2869</v>
      </c>
      <c r="B2842" s="9" t="s">
        <v>36</v>
      </c>
      <c r="C2842" s="9" t="s">
        <v>46</v>
      </c>
      <c r="D2842">
        <v>105164</v>
      </c>
      <c r="E2842">
        <v>34259</v>
      </c>
      <c r="F2842" s="9" t="s">
        <v>10</v>
      </c>
      <c r="G2842" s="9" t="s">
        <v>16</v>
      </c>
      <c r="H2842" s="9" t="s">
        <v>21</v>
      </c>
      <c r="I2842" s="9" t="str">
        <f>IF(AND(Table1_2[[#This Row],[Credit_History]]="Poor",Table1_2[[#This Row],[Loan_Amount]]&lt;50000),"HIGH RISK","SAFE")</f>
        <v>HIGH RISK</v>
      </c>
      <c r="J2842" s="10" t="str">
        <f>IF(Table1_2[[#This Row],[Loan_Status]]="pending","follow-up needed","done")</f>
        <v>done</v>
      </c>
      <c r="K28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43" spans="1:11">
      <c r="A2843" s="9" t="s">
        <v>2870</v>
      </c>
      <c r="B2843" s="9" t="s">
        <v>19</v>
      </c>
      <c r="C2843" s="9" t="s">
        <v>46</v>
      </c>
      <c r="D2843">
        <v>42457</v>
      </c>
      <c r="E2843">
        <v>64533</v>
      </c>
      <c r="F2843" s="9" t="s">
        <v>15</v>
      </c>
      <c r="G2843" s="9" t="s">
        <v>11578</v>
      </c>
      <c r="H2843" s="9" t="s">
        <v>21</v>
      </c>
      <c r="I2843" s="9" t="str">
        <f>IF(AND(Table1_2[[#This Row],[Credit_History]]="Poor",Table1_2[[#This Row],[Loan_Amount]]&lt;50000),"HIGH RISK","SAFE")</f>
        <v>SAFE</v>
      </c>
      <c r="J2843" s="10" t="str">
        <f>IF(Table1_2[[#This Row],[Loan_Status]]="pending","follow-up needed","done")</f>
        <v>follow-up needed</v>
      </c>
      <c r="K28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44" spans="1:11">
      <c r="A2844" s="9" t="s">
        <v>2871</v>
      </c>
      <c r="B2844" s="9" t="s">
        <v>19</v>
      </c>
      <c r="C2844" s="9" t="s">
        <v>9</v>
      </c>
      <c r="D2844">
        <v>113921</v>
      </c>
      <c r="E2844">
        <v>79269</v>
      </c>
      <c r="F2844" s="9" t="s">
        <v>10</v>
      </c>
      <c r="G2844" s="9" t="s">
        <v>24</v>
      </c>
      <c r="H2844" s="9" t="s">
        <v>21</v>
      </c>
      <c r="I2844" s="9" t="str">
        <f>IF(AND(Table1_2[[#This Row],[Credit_History]]="Poor",Table1_2[[#This Row],[Loan_Amount]]&lt;50000),"HIGH RISK","SAFE")</f>
        <v>SAFE</v>
      </c>
      <c r="J2844" s="10" t="str">
        <f>IF(Table1_2[[#This Row],[Loan_Status]]="pending","follow-up needed","done")</f>
        <v>follow-up needed</v>
      </c>
      <c r="K28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45" spans="1:11">
      <c r="A2845" s="9" t="s">
        <v>2872</v>
      </c>
      <c r="B2845" s="9" t="s">
        <v>19</v>
      </c>
      <c r="C2845" s="9" t="s">
        <v>11579</v>
      </c>
      <c r="D2845">
        <v>20036</v>
      </c>
      <c r="E2845">
        <v>18011</v>
      </c>
      <c r="F2845" s="9" t="s">
        <v>10</v>
      </c>
      <c r="G2845" s="9" t="s">
        <v>24</v>
      </c>
      <c r="H2845" s="9" t="s">
        <v>11</v>
      </c>
      <c r="I2845" s="9" t="str">
        <f>IF(AND(Table1_2[[#This Row],[Credit_History]]="Poor",Table1_2[[#This Row],[Loan_Amount]]&lt;50000),"HIGH RISK","SAFE")</f>
        <v>HIGH RISK</v>
      </c>
      <c r="J2845" s="10" t="str">
        <f>IF(Table1_2[[#This Row],[Loan_Status]]="pending","follow-up needed","done")</f>
        <v>follow-up needed</v>
      </c>
      <c r="K28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46" spans="1:11">
      <c r="A2846" s="9" t="s">
        <v>2873</v>
      </c>
      <c r="B2846" s="9" t="s">
        <v>36</v>
      </c>
      <c r="C2846" s="9" t="s">
        <v>14</v>
      </c>
      <c r="D2846">
        <v>144690</v>
      </c>
      <c r="E2846">
        <v>79115</v>
      </c>
      <c r="F2846" s="9" t="s">
        <v>10</v>
      </c>
      <c r="G2846" s="9" t="s">
        <v>24</v>
      </c>
      <c r="H2846" s="9" t="s">
        <v>11</v>
      </c>
      <c r="I2846" s="9" t="str">
        <f>IF(AND(Table1_2[[#This Row],[Credit_History]]="Poor",Table1_2[[#This Row],[Loan_Amount]]&lt;50000),"HIGH RISK","SAFE")</f>
        <v>SAFE</v>
      </c>
      <c r="J2846" s="10" t="str">
        <f>IF(Table1_2[[#This Row],[Loan_Status]]="pending","follow-up needed","done")</f>
        <v>follow-up needed</v>
      </c>
      <c r="K28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47" spans="1:11">
      <c r="A2847" s="9" t="s">
        <v>2874</v>
      </c>
      <c r="B2847" s="9" t="s">
        <v>19</v>
      </c>
      <c r="C2847" s="9" t="s">
        <v>11579</v>
      </c>
      <c r="D2847">
        <v>117450</v>
      </c>
      <c r="E2847">
        <v>10954</v>
      </c>
      <c r="F2847" s="9" t="s">
        <v>10</v>
      </c>
      <c r="G2847" s="9" t="s">
        <v>16</v>
      </c>
      <c r="H2847" s="9" t="s">
        <v>31</v>
      </c>
      <c r="I2847" s="9" t="str">
        <f>IF(AND(Table1_2[[#This Row],[Credit_History]]="Poor",Table1_2[[#This Row],[Loan_Amount]]&lt;50000),"HIGH RISK","SAFE")</f>
        <v>HIGH RISK</v>
      </c>
      <c r="J2847" s="10" t="str">
        <f>IF(Table1_2[[#This Row],[Loan_Status]]="pending","follow-up needed","done")</f>
        <v>done</v>
      </c>
      <c r="K28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48" spans="1:11">
      <c r="A2848" s="9" t="s">
        <v>2875</v>
      </c>
      <c r="B2848" s="9" t="s">
        <v>5032</v>
      </c>
      <c r="C2848" s="9" t="s">
        <v>46</v>
      </c>
      <c r="D2848">
        <v>187354</v>
      </c>
      <c r="E2848">
        <v>71025</v>
      </c>
      <c r="F2848" s="9" t="s">
        <v>10</v>
      </c>
      <c r="G2848" s="9" t="s">
        <v>16</v>
      </c>
      <c r="H2848" s="9" t="s">
        <v>31</v>
      </c>
      <c r="I2848" s="9" t="str">
        <f>IF(AND(Table1_2[[#This Row],[Credit_History]]="Poor",Table1_2[[#This Row],[Loan_Amount]]&lt;50000),"HIGH RISK","SAFE")</f>
        <v>SAFE</v>
      </c>
      <c r="J2848" s="10" t="str">
        <f>IF(Table1_2[[#This Row],[Loan_Status]]="pending","follow-up needed","done")</f>
        <v>done</v>
      </c>
      <c r="K28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49" spans="1:11">
      <c r="A2849" s="9" t="s">
        <v>2876</v>
      </c>
      <c r="B2849" s="9" t="s">
        <v>19</v>
      </c>
      <c r="C2849" s="9" t="s">
        <v>46</v>
      </c>
      <c r="D2849">
        <v>187560</v>
      </c>
      <c r="E2849">
        <v>19346</v>
      </c>
      <c r="F2849" s="9" t="s">
        <v>10</v>
      </c>
      <c r="G2849" s="9" t="s">
        <v>20</v>
      </c>
      <c r="H2849" s="9" t="s">
        <v>21</v>
      </c>
      <c r="I2849" s="9" t="str">
        <f>IF(AND(Table1_2[[#This Row],[Credit_History]]="Poor",Table1_2[[#This Row],[Loan_Amount]]&lt;50000),"HIGH RISK","SAFE")</f>
        <v>HIGH RISK</v>
      </c>
      <c r="J2849" s="10" t="str">
        <f>IF(Table1_2[[#This Row],[Loan_Status]]="pending","follow-up needed","done")</f>
        <v>done</v>
      </c>
      <c r="K28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50" spans="1:11">
      <c r="A2850" s="9" t="s">
        <v>2877</v>
      </c>
      <c r="B2850" s="9" t="s">
        <v>36</v>
      </c>
      <c r="C2850" s="9" t="s">
        <v>14</v>
      </c>
      <c r="D2850">
        <v>98676</v>
      </c>
      <c r="E2850">
        <v>61765</v>
      </c>
      <c r="F2850" s="9" t="s">
        <v>10</v>
      </c>
      <c r="G2850" s="9" t="s">
        <v>11578</v>
      </c>
      <c r="H2850" s="9" t="s">
        <v>11</v>
      </c>
      <c r="I2850" s="9" t="str">
        <f>IF(AND(Table1_2[[#This Row],[Credit_History]]="Poor",Table1_2[[#This Row],[Loan_Amount]]&lt;50000),"HIGH RISK","SAFE")</f>
        <v>SAFE</v>
      </c>
      <c r="J2850" s="10" t="str">
        <f>IF(Table1_2[[#This Row],[Loan_Status]]="pending","follow-up needed","done")</f>
        <v>follow-up needed</v>
      </c>
      <c r="K28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51" spans="1:11">
      <c r="A2851" s="9" t="s">
        <v>2878</v>
      </c>
      <c r="B2851" s="9" t="s">
        <v>152</v>
      </c>
      <c r="C2851" s="9" t="s">
        <v>14</v>
      </c>
      <c r="D2851">
        <v>19411</v>
      </c>
      <c r="E2851">
        <v>87444</v>
      </c>
      <c r="F2851" s="9" t="s">
        <v>10</v>
      </c>
      <c r="G2851" s="9" t="s">
        <v>24</v>
      </c>
      <c r="H2851" s="9" t="s">
        <v>11</v>
      </c>
      <c r="I2851" s="9" t="str">
        <f>IF(AND(Table1_2[[#This Row],[Credit_History]]="Poor",Table1_2[[#This Row],[Loan_Amount]]&lt;50000),"HIGH RISK","SAFE")</f>
        <v>SAFE</v>
      </c>
      <c r="J2851" s="10" t="str">
        <f>IF(Table1_2[[#This Row],[Loan_Status]]="pending","follow-up needed","done")</f>
        <v>follow-up needed</v>
      </c>
      <c r="K28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52" spans="1:11">
      <c r="A2852" s="9" t="s">
        <v>2879</v>
      </c>
      <c r="B2852" s="9" t="s">
        <v>19</v>
      </c>
      <c r="C2852" s="9" t="s">
        <v>9</v>
      </c>
      <c r="D2852">
        <v>108814</v>
      </c>
      <c r="E2852">
        <v>79317</v>
      </c>
      <c r="F2852" s="9" t="s">
        <v>10</v>
      </c>
      <c r="G2852" s="9" t="s">
        <v>24</v>
      </c>
      <c r="H2852" s="9" t="s">
        <v>31</v>
      </c>
      <c r="I2852" s="9" t="str">
        <f>IF(AND(Table1_2[[#This Row],[Credit_History]]="Poor",Table1_2[[#This Row],[Loan_Amount]]&lt;50000),"HIGH RISK","SAFE")</f>
        <v>SAFE</v>
      </c>
      <c r="J2852" s="10" t="str">
        <f>IF(Table1_2[[#This Row],[Loan_Status]]="pending","follow-up needed","done")</f>
        <v>follow-up needed</v>
      </c>
      <c r="K28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53" spans="1:11">
      <c r="A2853" s="9" t="s">
        <v>2880</v>
      </c>
      <c r="B2853" s="9" t="s">
        <v>19</v>
      </c>
      <c r="C2853" s="9" t="s">
        <v>9</v>
      </c>
      <c r="D2853">
        <v>133723</v>
      </c>
      <c r="E2853">
        <v>98365</v>
      </c>
      <c r="F2853" s="9" t="s">
        <v>10</v>
      </c>
      <c r="G2853" s="9" t="s">
        <v>11578</v>
      </c>
      <c r="H2853" s="9" t="s">
        <v>11</v>
      </c>
      <c r="I2853" s="9" t="str">
        <f>IF(AND(Table1_2[[#This Row],[Credit_History]]="Poor",Table1_2[[#This Row],[Loan_Amount]]&lt;50000),"HIGH RISK","SAFE")</f>
        <v>SAFE</v>
      </c>
      <c r="J2853" s="10" t="str">
        <f>IF(Table1_2[[#This Row],[Loan_Status]]="pending","follow-up needed","done")</f>
        <v>follow-up needed</v>
      </c>
      <c r="K28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54" spans="1:11">
      <c r="A2854" s="9" t="s">
        <v>2881</v>
      </c>
      <c r="B2854" s="9" t="s">
        <v>36</v>
      </c>
      <c r="C2854" s="9" t="s">
        <v>46</v>
      </c>
      <c r="D2854">
        <v>108683</v>
      </c>
      <c r="E2854">
        <v>74163</v>
      </c>
      <c r="F2854" s="9" t="s">
        <v>15</v>
      </c>
      <c r="G2854" s="9" t="s">
        <v>16</v>
      </c>
      <c r="H2854" s="9" t="s">
        <v>31</v>
      </c>
      <c r="I2854" s="9" t="str">
        <f>IF(AND(Table1_2[[#This Row],[Credit_History]]="Poor",Table1_2[[#This Row],[Loan_Amount]]&lt;50000),"HIGH RISK","SAFE")</f>
        <v>SAFE</v>
      </c>
      <c r="J2854" s="10" t="str">
        <f>IF(Table1_2[[#This Row],[Loan_Status]]="pending","follow-up needed","done")</f>
        <v>done</v>
      </c>
      <c r="K285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855" spans="1:11">
      <c r="A2855" s="9" t="s">
        <v>2882</v>
      </c>
      <c r="B2855" s="9" t="s">
        <v>19</v>
      </c>
      <c r="C2855" s="9" t="s">
        <v>11579</v>
      </c>
      <c r="D2855">
        <v>111378</v>
      </c>
      <c r="E2855">
        <v>8318</v>
      </c>
      <c r="F2855" s="9" t="s">
        <v>10</v>
      </c>
      <c r="G2855" s="9" t="s">
        <v>16</v>
      </c>
      <c r="H2855" s="9" t="s">
        <v>17</v>
      </c>
      <c r="I2855" s="9" t="str">
        <f>IF(AND(Table1_2[[#This Row],[Credit_History]]="Poor",Table1_2[[#This Row],[Loan_Amount]]&lt;50000),"HIGH RISK","SAFE")</f>
        <v>HIGH RISK</v>
      </c>
      <c r="J2855" s="10" t="str">
        <f>IF(Table1_2[[#This Row],[Loan_Status]]="pending","follow-up needed","done")</f>
        <v>done</v>
      </c>
      <c r="K28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56" spans="1:11">
      <c r="A2856" s="9" t="s">
        <v>2883</v>
      </c>
      <c r="B2856" s="9" t="s">
        <v>36</v>
      </c>
      <c r="C2856" s="9" t="s">
        <v>11579</v>
      </c>
      <c r="D2856">
        <v>166088</v>
      </c>
      <c r="E2856">
        <v>61315</v>
      </c>
      <c r="F2856" s="9" t="s">
        <v>10</v>
      </c>
      <c r="G2856" s="9" t="s">
        <v>24</v>
      </c>
      <c r="H2856" s="9" t="s">
        <v>21</v>
      </c>
      <c r="I2856" s="9" t="str">
        <f>IF(AND(Table1_2[[#This Row],[Credit_History]]="Poor",Table1_2[[#This Row],[Loan_Amount]]&lt;50000),"HIGH RISK","SAFE")</f>
        <v>SAFE</v>
      </c>
      <c r="J2856" s="10" t="str">
        <f>IF(Table1_2[[#This Row],[Loan_Status]]="pending","follow-up needed","done")</f>
        <v>follow-up needed</v>
      </c>
      <c r="K28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57" spans="1:11">
      <c r="A2857" s="9" t="s">
        <v>2884</v>
      </c>
      <c r="B2857" s="9" t="s">
        <v>36</v>
      </c>
      <c r="C2857" s="9" t="s">
        <v>46</v>
      </c>
      <c r="D2857">
        <v>53016</v>
      </c>
      <c r="E2857">
        <v>25817</v>
      </c>
      <c r="F2857" s="9" t="s">
        <v>15</v>
      </c>
      <c r="G2857" s="9" t="s">
        <v>16</v>
      </c>
      <c r="H2857" s="9" t="s">
        <v>21</v>
      </c>
      <c r="I2857" s="9" t="str">
        <f>IF(AND(Table1_2[[#This Row],[Credit_History]]="Poor",Table1_2[[#This Row],[Loan_Amount]]&lt;50000),"HIGH RISK","SAFE")</f>
        <v>SAFE</v>
      </c>
      <c r="J2857" s="10" t="str">
        <f>IF(Table1_2[[#This Row],[Loan_Status]]="pending","follow-up needed","done")</f>
        <v>done</v>
      </c>
      <c r="K28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58" spans="1:11">
      <c r="A2858" s="9" t="s">
        <v>2885</v>
      </c>
      <c r="B2858" s="9" t="s">
        <v>19</v>
      </c>
      <c r="C2858" s="9" t="s">
        <v>46</v>
      </c>
      <c r="D2858">
        <v>77028</v>
      </c>
      <c r="E2858">
        <v>13902</v>
      </c>
      <c r="F2858" s="9" t="s">
        <v>10</v>
      </c>
      <c r="G2858" s="9" t="s">
        <v>11578</v>
      </c>
      <c r="H2858" s="9" t="s">
        <v>11</v>
      </c>
      <c r="I2858" s="9" t="str">
        <f>IF(AND(Table1_2[[#This Row],[Credit_History]]="Poor",Table1_2[[#This Row],[Loan_Amount]]&lt;50000),"HIGH RISK","SAFE")</f>
        <v>HIGH RISK</v>
      </c>
      <c r="J2858" s="10" t="str">
        <f>IF(Table1_2[[#This Row],[Loan_Status]]="pending","follow-up needed","done")</f>
        <v>follow-up needed</v>
      </c>
      <c r="K28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59" spans="1:11">
      <c r="A2859" s="9" t="s">
        <v>2886</v>
      </c>
      <c r="B2859" s="9" t="s">
        <v>19</v>
      </c>
      <c r="C2859" s="9" t="s">
        <v>11579</v>
      </c>
      <c r="D2859">
        <v>92126</v>
      </c>
      <c r="E2859">
        <v>51644</v>
      </c>
      <c r="F2859" s="9" t="s">
        <v>10</v>
      </c>
      <c r="G2859" s="9" t="s">
        <v>16</v>
      </c>
      <c r="H2859" s="9" t="s">
        <v>31</v>
      </c>
      <c r="I2859" s="9" t="str">
        <f>IF(AND(Table1_2[[#This Row],[Credit_History]]="Poor",Table1_2[[#This Row],[Loan_Amount]]&lt;50000),"HIGH RISK","SAFE")</f>
        <v>SAFE</v>
      </c>
      <c r="J2859" s="10" t="str">
        <f>IF(Table1_2[[#This Row],[Loan_Status]]="pending","follow-up needed","done")</f>
        <v>done</v>
      </c>
      <c r="K28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60" spans="1:11">
      <c r="A2860" s="9" t="s">
        <v>2887</v>
      </c>
      <c r="B2860" s="9" t="s">
        <v>5032</v>
      </c>
      <c r="C2860" s="9" t="s">
        <v>14</v>
      </c>
      <c r="D2860">
        <v>147405</v>
      </c>
      <c r="E2860">
        <v>37783</v>
      </c>
      <c r="F2860" s="9" t="s">
        <v>10</v>
      </c>
      <c r="G2860" s="9" t="s">
        <v>24</v>
      </c>
      <c r="H2860" s="9" t="s">
        <v>21</v>
      </c>
      <c r="I2860" s="9" t="str">
        <f>IF(AND(Table1_2[[#This Row],[Credit_History]]="Poor",Table1_2[[#This Row],[Loan_Amount]]&lt;50000),"HIGH RISK","SAFE")</f>
        <v>HIGH RISK</v>
      </c>
      <c r="J2860" s="10" t="str">
        <f>IF(Table1_2[[#This Row],[Loan_Status]]="pending","follow-up needed","done")</f>
        <v>follow-up needed</v>
      </c>
      <c r="K28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61" spans="1:11">
      <c r="A2861" s="9" t="s">
        <v>2888</v>
      </c>
      <c r="B2861" s="9" t="s">
        <v>5032</v>
      </c>
      <c r="C2861" s="9" t="s">
        <v>9</v>
      </c>
      <c r="D2861">
        <v>120633</v>
      </c>
      <c r="E2861">
        <v>25849</v>
      </c>
      <c r="F2861" s="9" t="s">
        <v>10</v>
      </c>
      <c r="G2861" s="9" t="s">
        <v>20</v>
      </c>
      <c r="H2861" s="9" t="s">
        <v>11</v>
      </c>
      <c r="I2861" s="9" t="str">
        <f>IF(AND(Table1_2[[#This Row],[Credit_History]]="Poor",Table1_2[[#This Row],[Loan_Amount]]&lt;50000),"HIGH RISK","SAFE")</f>
        <v>HIGH RISK</v>
      </c>
      <c r="J2861" s="10" t="str">
        <f>IF(Table1_2[[#This Row],[Loan_Status]]="pending","follow-up needed","done")</f>
        <v>done</v>
      </c>
      <c r="K28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62" spans="1:11">
      <c r="A2862" s="9" t="s">
        <v>2889</v>
      </c>
      <c r="B2862" s="9" t="s">
        <v>36</v>
      </c>
      <c r="C2862" s="9" t="s">
        <v>9</v>
      </c>
      <c r="D2862">
        <v>80446</v>
      </c>
      <c r="E2862">
        <v>71542</v>
      </c>
      <c r="F2862" s="9" t="s">
        <v>10</v>
      </c>
      <c r="G2862" s="9" t="s">
        <v>16</v>
      </c>
      <c r="H2862" s="9" t="s">
        <v>11</v>
      </c>
      <c r="I2862" s="9" t="str">
        <f>IF(AND(Table1_2[[#This Row],[Credit_History]]="Poor",Table1_2[[#This Row],[Loan_Amount]]&lt;50000),"HIGH RISK","SAFE")</f>
        <v>SAFE</v>
      </c>
      <c r="J2862" s="10" t="str">
        <f>IF(Table1_2[[#This Row],[Loan_Status]]="pending","follow-up needed","done")</f>
        <v>done</v>
      </c>
      <c r="K28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63" spans="1:11">
      <c r="A2863" s="9" t="s">
        <v>2890</v>
      </c>
      <c r="B2863" s="9" t="s">
        <v>5032</v>
      </c>
      <c r="C2863" s="9" t="s">
        <v>14</v>
      </c>
      <c r="D2863">
        <v>177446</v>
      </c>
      <c r="E2863">
        <v>52824</v>
      </c>
      <c r="F2863" s="9" t="s">
        <v>10</v>
      </c>
      <c r="G2863" s="9" t="s">
        <v>16</v>
      </c>
      <c r="H2863" s="9" t="s">
        <v>21</v>
      </c>
      <c r="I2863" s="9" t="str">
        <f>IF(AND(Table1_2[[#This Row],[Credit_History]]="Poor",Table1_2[[#This Row],[Loan_Amount]]&lt;50000),"HIGH RISK","SAFE")</f>
        <v>SAFE</v>
      </c>
      <c r="J2863" s="10" t="str">
        <f>IF(Table1_2[[#This Row],[Loan_Status]]="pending","follow-up needed","done")</f>
        <v>done</v>
      </c>
      <c r="K28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64" spans="1:11">
      <c r="A2864" s="9" t="s">
        <v>2891</v>
      </c>
      <c r="B2864" s="9" t="s">
        <v>19</v>
      </c>
      <c r="C2864" s="9" t="s">
        <v>46</v>
      </c>
      <c r="D2864">
        <v>121739</v>
      </c>
      <c r="E2864">
        <v>25372</v>
      </c>
      <c r="F2864" s="9" t="s">
        <v>15</v>
      </c>
      <c r="G2864" s="9" t="s">
        <v>20</v>
      </c>
      <c r="H2864" s="9" t="s">
        <v>11</v>
      </c>
      <c r="I2864" s="9" t="str">
        <f>IF(AND(Table1_2[[#This Row],[Credit_History]]="Poor",Table1_2[[#This Row],[Loan_Amount]]&lt;50000),"HIGH RISK","SAFE")</f>
        <v>SAFE</v>
      </c>
      <c r="J2864" s="10" t="str">
        <f>IF(Table1_2[[#This Row],[Loan_Status]]="pending","follow-up needed","done")</f>
        <v>done</v>
      </c>
      <c r="K28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65" spans="1:11">
      <c r="A2865" s="9" t="s">
        <v>2892</v>
      </c>
      <c r="B2865" s="9" t="s">
        <v>5032</v>
      </c>
      <c r="C2865" s="9" t="s">
        <v>9</v>
      </c>
      <c r="D2865">
        <v>71635</v>
      </c>
      <c r="E2865">
        <v>13715</v>
      </c>
      <c r="F2865" s="9" t="s">
        <v>10</v>
      </c>
      <c r="G2865" s="9" t="s">
        <v>16</v>
      </c>
      <c r="H2865" s="9" t="s">
        <v>31</v>
      </c>
      <c r="I2865" s="9" t="str">
        <f>IF(AND(Table1_2[[#This Row],[Credit_History]]="Poor",Table1_2[[#This Row],[Loan_Amount]]&lt;50000),"HIGH RISK","SAFE")</f>
        <v>HIGH RISK</v>
      </c>
      <c r="J2865" s="10" t="str">
        <f>IF(Table1_2[[#This Row],[Loan_Status]]="pending","follow-up needed","done")</f>
        <v>done</v>
      </c>
      <c r="K28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66" spans="1:11">
      <c r="A2866" s="9" t="s">
        <v>2893</v>
      </c>
      <c r="B2866" s="9" t="s">
        <v>19</v>
      </c>
      <c r="C2866" s="9" t="s">
        <v>9</v>
      </c>
      <c r="D2866">
        <v>153704</v>
      </c>
      <c r="E2866">
        <v>79865</v>
      </c>
      <c r="F2866" s="9" t="s">
        <v>15</v>
      </c>
      <c r="G2866" s="9" t="s">
        <v>16</v>
      </c>
      <c r="H2866" s="9" t="s">
        <v>31</v>
      </c>
      <c r="I2866" s="9" t="str">
        <f>IF(AND(Table1_2[[#This Row],[Credit_History]]="Poor",Table1_2[[#This Row],[Loan_Amount]]&lt;50000),"HIGH RISK","SAFE")</f>
        <v>SAFE</v>
      </c>
      <c r="J2866" s="10" t="str">
        <f>IF(Table1_2[[#This Row],[Loan_Status]]="pending","follow-up needed","done")</f>
        <v>done</v>
      </c>
      <c r="K286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867" spans="1:11">
      <c r="A2867" s="9" t="s">
        <v>2894</v>
      </c>
      <c r="B2867" s="9" t="s">
        <v>19</v>
      </c>
      <c r="C2867" s="9" t="s">
        <v>9</v>
      </c>
      <c r="D2867">
        <v>177837</v>
      </c>
      <c r="E2867">
        <v>94006</v>
      </c>
      <c r="F2867" s="9" t="s">
        <v>15</v>
      </c>
      <c r="G2867" s="9" t="s">
        <v>16</v>
      </c>
      <c r="H2867" s="9" t="s">
        <v>17</v>
      </c>
      <c r="I2867" s="9" t="str">
        <f>IF(AND(Table1_2[[#This Row],[Credit_History]]="Poor",Table1_2[[#This Row],[Loan_Amount]]&lt;50000),"HIGH RISK","SAFE")</f>
        <v>SAFE</v>
      </c>
      <c r="J2867" s="10" t="str">
        <f>IF(Table1_2[[#This Row],[Loan_Status]]="pending","follow-up needed","done")</f>
        <v>done</v>
      </c>
      <c r="K286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868" spans="1:11">
      <c r="A2868" s="9" t="s">
        <v>2895</v>
      </c>
      <c r="B2868" s="9" t="s">
        <v>19</v>
      </c>
      <c r="C2868" s="9" t="s">
        <v>11579</v>
      </c>
      <c r="D2868">
        <v>158436</v>
      </c>
      <c r="E2868">
        <v>84037</v>
      </c>
      <c r="F2868" s="9" t="s">
        <v>10</v>
      </c>
      <c r="G2868" s="9" t="s">
        <v>11578</v>
      </c>
      <c r="H2868" s="9" t="s">
        <v>17</v>
      </c>
      <c r="I2868" s="9" t="str">
        <f>IF(AND(Table1_2[[#This Row],[Credit_History]]="Poor",Table1_2[[#This Row],[Loan_Amount]]&lt;50000),"HIGH RISK","SAFE")</f>
        <v>SAFE</v>
      </c>
      <c r="J2868" s="10" t="str">
        <f>IF(Table1_2[[#This Row],[Loan_Status]]="pending","follow-up needed","done")</f>
        <v>follow-up needed</v>
      </c>
      <c r="K28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69" spans="1:11">
      <c r="A2869" s="9" t="s">
        <v>2896</v>
      </c>
      <c r="B2869" s="9" t="s">
        <v>19</v>
      </c>
      <c r="C2869" s="9" t="s">
        <v>14</v>
      </c>
      <c r="D2869">
        <v>94177</v>
      </c>
      <c r="E2869">
        <v>95191</v>
      </c>
      <c r="F2869" s="9" t="s">
        <v>10</v>
      </c>
      <c r="G2869" s="9" t="s">
        <v>24</v>
      </c>
      <c r="H2869" s="9" t="s">
        <v>21</v>
      </c>
      <c r="I2869" s="9" t="str">
        <f>IF(AND(Table1_2[[#This Row],[Credit_History]]="Poor",Table1_2[[#This Row],[Loan_Amount]]&lt;50000),"HIGH RISK","SAFE")</f>
        <v>SAFE</v>
      </c>
      <c r="J2869" s="10" t="str">
        <f>IF(Table1_2[[#This Row],[Loan_Status]]="pending","follow-up needed","done")</f>
        <v>follow-up needed</v>
      </c>
      <c r="K28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70" spans="1:11">
      <c r="A2870" s="9" t="s">
        <v>2897</v>
      </c>
      <c r="B2870" s="9" t="s">
        <v>5032</v>
      </c>
      <c r="C2870" s="9" t="s">
        <v>9</v>
      </c>
      <c r="D2870">
        <v>22961</v>
      </c>
      <c r="E2870">
        <v>71024</v>
      </c>
      <c r="F2870" s="9" t="s">
        <v>10</v>
      </c>
      <c r="G2870" s="9" t="s">
        <v>20</v>
      </c>
      <c r="H2870" s="9" t="s">
        <v>31</v>
      </c>
      <c r="I2870" s="9" t="str">
        <f>IF(AND(Table1_2[[#This Row],[Credit_History]]="Poor",Table1_2[[#This Row],[Loan_Amount]]&lt;50000),"HIGH RISK","SAFE")</f>
        <v>SAFE</v>
      </c>
      <c r="J2870" s="10" t="str">
        <f>IF(Table1_2[[#This Row],[Loan_Status]]="pending","follow-up needed","done")</f>
        <v>done</v>
      </c>
      <c r="K28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71" spans="1:11">
      <c r="A2871" s="9" t="s">
        <v>2898</v>
      </c>
      <c r="B2871" s="9" t="s">
        <v>19</v>
      </c>
      <c r="C2871" s="9" t="s">
        <v>11579</v>
      </c>
      <c r="D2871">
        <v>104608</v>
      </c>
      <c r="E2871">
        <v>77138</v>
      </c>
      <c r="F2871" s="9" t="s">
        <v>10</v>
      </c>
      <c r="G2871" s="9" t="s">
        <v>11578</v>
      </c>
      <c r="H2871" s="9" t="s">
        <v>21</v>
      </c>
      <c r="I2871" s="9" t="str">
        <f>IF(AND(Table1_2[[#This Row],[Credit_History]]="Poor",Table1_2[[#This Row],[Loan_Amount]]&lt;50000),"HIGH RISK","SAFE")</f>
        <v>SAFE</v>
      </c>
      <c r="J2871" s="10" t="str">
        <f>IF(Table1_2[[#This Row],[Loan_Status]]="pending","follow-up needed","done")</f>
        <v>follow-up needed</v>
      </c>
      <c r="K28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72" spans="1:11">
      <c r="A2872" s="9" t="s">
        <v>2899</v>
      </c>
      <c r="B2872" s="9" t="s">
        <v>19</v>
      </c>
      <c r="C2872" s="9" t="s">
        <v>14</v>
      </c>
      <c r="D2872">
        <v>133111</v>
      </c>
      <c r="E2872">
        <v>75279</v>
      </c>
      <c r="F2872" s="9" t="s">
        <v>10</v>
      </c>
      <c r="G2872" s="9" t="s">
        <v>20</v>
      </c>
      <c r="H2872" s="9" t="s">
        <v>31</v>
      </c>
      <c r="I2872" s="9" t="str">
        <f>IF(AND(Table1_2[[#This Row],[Credit_History]]="Poor",Table1_2[[#This Row],[Loan_Amount]]&lt;50000),"HIGH RISK","SAFE")</f>
        <v>SAFE</v>
      </c>
      <c r="J2872" s="10" t="str">
        <f>IF(Table1_2[[#This Row],[Loan_Status]]="pending","follow-up needed","done")</f>
        <v>done</v>
      </c>
      <c r="K28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73" spans="1:11">
      <c r="A2873" s="9" t="s">
        <v>2900</v>
      </c>
      <c r="B2873" s="9" t="s">
        <v>19</v>
      </c>
      <c r="C2873" s="9" t="s">
        <v>14</v>
      </c>
      <c r="D2873">
        <v>168689</v>
      </c>
      <c r="E2873">
        <v>20641</v>
      </c>
      <c r="F2873" s="9" t="s">
        <v>15</v>
      </c>
      <c r="G2873" s="9" t="s">
        <v>20</v>
      </c>
      <c r="H2873" s="9" t="s">
        <v>11</v>
      </c>
      <c r="I2873" s="9" t="str">
        <f>IF(AND(Table1_2[[#This Row],[Credit_History]]="Poor",Table1_2[[#This Row],[Loan_Amount]]&lt;50000),"HIGH RISK","SAFE")</f>
        <v>SAFE</v>
      </c>
      <c r="J2873" s="10" t="str">
        <f>IF(Table1_2[[#This Row],[Loan_Status]]="pending","follow-up needed","done")</f>
        <v>done</v>
      </c>
      <c r="K28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74" spans="1:11">
      <c r="A2874" s="9" t="s">
        <v>2901</v>
      </c>
      <c r="B2874" s="9" t="s">
        <v>36</v>
      </c>
      <c r="C2874" s="9" t="s">
        <v>46</v>
      </c>
      <c r="D2874">
        <v>10566</v>
      </c>
      <c r="E2874">
        <v>57907</v>
      </c>
      <c r="F2874" s="9" t="s">
        <v>15</v>
      </c>
      <c r="G2874" s="9" t="s">
        <v>16</v>
      </c>
      <c r="H2874" s="9" t="s">
        <v>11</v>
      </c>
      <c r="I2874" s="9" t="str">
        <f>IF(AND(Table1_2[[#This Row],[Credit_History]]="Poor",Table1_2[[#This Row],[Loan_Amount]]&lt;50000),"HIGH RISK","SAFE")</f>
        <v>SAFE</v>
      </c>
      <c r="J2874" s="10" t="str">
        <f>IF(Table1_2[[#This Row],[Loan_Status]]="pending","follow-up needed","done")</f>
        <v>done</v>
      </c>
      <c r="K28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75" spans="1:11">
      <c r="A2875" s="9" t="s">
        <v>2902</v>
      </c>
      <c r="B2875" s="9" t="s">
        <v>36</v>
      </c>
      <c r="C2875" s="9" t="s">
        <v>46</v>
      </c>
      <c r="D2875">
        <v>101096</v>
      </c>
      <c r="E2875">
        <v>99966</v>
      </c>
      <c r="F2875" s="9" t="s">
        <v>15</v>
      </c>
      <c r="G2875" s="9" t="s">
        <v>20</v>
      </c>
      <c r="H2875" s="9" t="s">
        <v>11</v>
      </c>
      <c r="I2875" s="9" t="str">
        <f>IF(AND(Table1_2[[#This Row],[Credit_History]]="Poor",Table1_2[[#This Row],[Loan_Amount]]&lt;50000),"HIGH RISK","SAFE")</f>
        <v>SAFE</v>
      </c>
      <c r="J2875" s="10" t="str">
        <f>IF(Table1_2[[#This Row],[Loan_Status]]="pending","follow-up needed","done")</f>
        <v>done</v>
      </c>
      <c r="K28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76" spans="1:11">
      <c r="A2876" s="9" t="s">
        <v>2903</v>
      </c>
      <c r="B2876" s="9" t="s">
        <v>19</v>
      </c>
      <c r="C2876" s="9" t="s">
        <v>11579</v>
      </c>
      <c r="D2876">
        <v>127419</v>
      </c>
      <c r="E2876">
        <v>63861</v>
      </c>
      <c r="F2876" s="9" t="s">
        <v>15</v>
      </c>
      <c r="G2876" s="9" t="s">
        <v>24</v>
      </c>
      <c r="H2876" s="9" t="s">
        <v>17</v>
      </c>
      <c r="I2876" s="9" t="str">
        <f>IF(AND(Table1_2[[#This Row],[Credit_History]]="Poor",Table1_2[[#This Row],[Loan_Amount]]&lt;50000),"HIGH RISK","SAFE")</f>
        <v>SAFE</v>
      </c>
      <c r="J2876" s="10" t="str">
        <f>IF(Table1_2[[#This Row],[Loan_Status]]="pending","follow-up needed","done")</f>
        <v>follow-up needed</v>
      </c>
      <c r="K28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77" spans="1:11">
      <c r="A2877" s="9" t="s">
        <v>2904</v>
      </c>
      <c r="B2877" s="9" t="s">
        <v>5032</v>
      </c>
      <c r="C2877" s="9" t="s">
        <v>11579</v>
      </c>
      <c r="D2877">
        <v>189014</v>
      </c>
      <c r="E2877">
        <v>59756</v>
      </c>
      <c r="F2877" s="9" t="s">
        <v>15</v>
      </c>
      <c r="G2877" s="9" t="s">
        <v>24</v>
      </c>
      <c r="H2877" s="9" t="s">
        <v>11</v>
      </c>
      <c r="I2877" s="9" t="str">
        <f>IF(AND(Table1_2[[#This Row],[Credit_History]]="Poor",Table1_2[[#This Row],[Loan_Amount]]&lt;50000),"HIGH RISK","SAFE")</f>
        <v>SAFE</v>
      </c>
      <c r="J2877" s="10" t="str">
        <f>IF(Table1_2[[#This Row],[Loan_Status]]="pending","follow-up needed","done")</f>
        <v>follow-up needed</v>
      </c>
      <c r="K28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78" spans="1:11">
      <c r="A2878" s="9" t="s">
        <v>2905</v>
      </c>
      <c r="B2878" s="9" t="s">
        <v>36</v>
      </c>
      <c r="C2878" s="9" t="s">
        <v>9</v>
      </c>
      <c r="D2878">
        <v>172895</v>
      </c>
      <c r="E2878">
        <v>43837</v>
      </c>
      <c r="F2878" s="9" t="s">
        <v>10</v>
      </c>
      <c r="G2878" s="9" t="s">
        <v>20</v>
      </c>
      <c r="H2878" s="9" t="s">
        <v>31</v>
      </c>
      <c r="I2878" s="9" t="str">
        <f>IF(AND(Table1_2[[#This Row],[Credit_History]]="Poor",Table1_2[[#This Row],[Loan_Amount]]&lt;50000),"HIGH RISK","SAFE")</f>
        <v>HIGH RISK</v>
      </c>
      <c r="J2878" s="10" t="str">
        <f>IF(Table1_2[[#This Row],[Loan_Status]]="pending","follow-up needed","done")</f>
        <v>done</v>
      </c>
      <c r="K28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79" spans="1:11">
      <c r="A2879" s="9" t="s">
        <v>2906</v>
      </c>
      <c r="B2879" s="9" t="s">
        <v>36</v>
      </c>
      <c r="C2879" s="9" t="s">
        <v>11579</v>
      </c>
      <c r="D2879">
        <v>52922</v>
      </c>
      <c r="E2879">
        <v>9937</v>
      </c>
      <c r="F2879" s="9" t="s">
        <v>15</v>
      </c>
      <c r="G2879" s="9" t="s">
        <v>11578</v>
      </c>
      <c r="H2879" s="9" t="s">
        <v>17</v>
      </c>
      <c r="I2879" s="9" t="str">
        <f>IF(AND(Table1_2[[#This Row],[Credit_History]]="Poor",Table1_2[[#This Row],[Loan_Amount]]&lt;50000),"HIGH RISK","SAFE")</f>
        <v>SAFE</v>
      </c>
      <c r="J2879" s="10" t="str">
        <f>IF(Table1_2[[#This Row],[Loan_Status]]="pending","follow-up needed","done")</f>
        <v>follow-up needed</v>
      </c>
      <c r="K28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80" spans="1:11">
      <c r="A2880" s="9" t="s">
        <v>2907</v>
      </c>
      <c r="B2880" s="9" t="s">
        <v>36</v>
      </c>
      <c r="C2880" s="9" t="s">
        <v>14</v>
      </c>
      <c r="D2880">
        <v>99052</v>
      </c>
      <c r="E2880">
        <v>76927</v>
      </c>
      <c r="F2880" s="9" t="s">
        <v>10</v>
      </c>
      <c r="G2880" s="9" t="s">
        <v>24</v>
      </c>
      <c r="H2880" s="9" t="s">
        <v>11</v>
      </c>
      <c r="I2880" s="9" t="str">
        <f>IF(AND(Table1_2[[#This Row],[Credit_History]]="Poor",Table1_2[[#This Row],[Loan_Amount]]&lt;50000),"HIGH RISK","SAFE")</f>
        <v>SAFE</v>
      </c>
      <c r="J2880" s="10" t="str">
        <f>IF(Table1_2[[#This Row],[Loan_Status]]="pending","follow-up needed","done")</f>
        <v>follow-up needed</v>
      </c>
      <c r="K28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81" spans="1:11">
      <c r="A2881" s="9" t="s">
        <v>2908</v>
      </c>
      <c r="B2881" s="9" t="s">
        <v>19</v>
      </c>
      <c r="C2881" s="9" t="s">
        <v>46</v>
      </c>
      <c r="D2881">
        <v>117015</v>
      </c>
      <c r="E2881">
        <v>48977</v>
      </c>
      <c r="F2881" s="9" t="s">
        <v>10</v>
      </c>
      <c r="G2881" s="9" t="s">
        <v>20</v>
      </c>
      <c r="H2881" s="9" t="s">
        <v>17</v>
      </c>
      <c r="I2881" s="9" t="str">
        <f>IF(AND(Table1_2[[#This Row],[Credit_History]]="Poor",Table1_2[[#This Row],[Loan_Amount]]&lt;50000),"HIGH RISK","SAFE")</f>
        <v>HIGH RISK</v>
      </c>
      <c r="J2881" s="10" t="str">
        <f>IF(Table1_2[[#This Row],[Loan_Status]]="pending","follow-up needed","done")</f>
        <v>done</v>
      </c>
      <c r="K28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82" spans="1:11">
      <c r="A2882" s="9" t="s">
        <v>2909</v>
      </c>
      <c r="B2882" s="9" t="s">
        <v>36</v>
      </c>
      <c r="C2882" s="9" t="s">
        <v>9</v>
      </c>
      <c r="D2882">
        <v>172136</v>
      </c>
      <c r="E2882">
        <v>46015</v>
      </c>
      <c r="F2882" s="9" t="s">
        <v>10</v>
      </c>
      <c r="G2882" s="9" t="s">
        <v>20</v>
      </c>
      <c r="H2882" s="9" t="s">
        <v>11</v>
      </c>
      <c r="I2882" s="9" t="str">
        <f>IF(AND(Table1_2[[#This Row],[Credit_History]]="Poor",Table1_2[[#This Row],[Loan_Amount]]&lt;50000),"HIGH RISK","SAFE")</f>
        <v>HIGH RISK</v>
      </c>
      <c r="J2882" s="10" t="str">
        <f>IF(Table1_2[[#This Row],[Loan_Status]]="pending","follow-up needed","done")</f>
        <v>done</v>
      </c>
      <c r="K28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83" spans="1:11">
      <c r="A2883" s="9" t="s">
        <v>2910</v>
      </c>
      <c r="B2883" s="9" t="s">
        <v>5032</v>
      </c>
      <c r="C2883" s="9" t="s">
        <v>14</v>
      </c>
      <c r="D2883">
        <v>49731</v>
      </c>
      <c r="E2883">
        <v>39700</v>
      </c>
      <c r="F2883" s="9" t="s">
        <v>10</v>
      </c>
      <c r="G2883" s="9" t="s">
        <v>24</v>
      </c>
      <c r="H2883" s="9" t="s">
        <v>11</v>
      </c>
      <c r="I2883" s="9" t="str">
        <f>IF(AND(Table1_2[[#This Row],[Credit_History]]="Poor",Table1_2[[#This Row],[Loan_Amount]]&lt;50000),"HIGH RISK","SAFE")</f>
        <v>HIGH RISK</v>
      </c>
      <c r="J2883" s="10" t="str">
        <f>IF(Table1_2[[#This Row],[Loan_Status]]="pending","follow-up needed","done")</f>
        <v>follow-up needed</v>
      </c>
      <c r="K28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84" spans="1:11">
      <c r="A2884" s="9" t="s">
        <v>2911</v>
      </c>
      <c r="B2884" s="9" t="s">
        <v>19</v>
      </c>
      <c r="C2884" s="9" t="s">
        <v>9</v>
      </c>
      <c r="D2884">
        <v>182540</v>
      </c>
      <c r="E2884">
        <v>83875</v>
      </c>
      <c r="F2884" s="9" t="s">
        <v>10</v>
      </c>
      <c r="G2884" s="9" t="s">
        <v>16</v>
      </c>
      <c r="H2884" s="9" t="s">
        <v>31</v>
      </c>
      <c r="I2884" s="9" t="str">
        <f>IF(AND(Table1_2[[#This Row],[Credit_History]]="Poor",Table1_2[[#This Row],[Loan_Amount]]&lt;50000),"HIGH RISK","SAFE")</f>
        <v>SAFE</v>
      </c>
      <c r="J2884" s="10" t="str">
        <f>IF(Table1_2[[#This Row],[Loan_Status]]="pending","follow-up needed","done")</f>
        <v>done</v>
      </c>
      <c r="K28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85" spans="1:11">
      <c r="A2885" s="9" t="s">
        <v>2912</v>
      </c>
      <c r="B2885" s="9" t="s">
        <v>36</v>
      </c>
      <c r="C2885" s="9" t="s">
        <v>11579</v>
      </c>
      <c r="D2885">
        <v>92048</v>
      </c>
      <c r="E2885">
        <v>97842</v>
      </c>
      <c r="F2885" s="9" t="s">
        <v>10</v>
      </c>
      <c r="G2885" s="9" t="s">
        <v>24</v>
      </c>
      <c r="H2885" s="9" t="s">
        <v>11</v>
      </c>
      <c r="I2885" s="9" t="str">
        <f>IF(AND(Table1_2[[#This Row],[Credit_History]]="Poor",Table1_2[[#This Row],[Loan_Amount]]&lt;50000),"HIGH RISK","SAFE")</f>
        <v>SAFE</v>
      </c>
      <c r="J2885" s="10" t="str">
        <f>IF(Table1_2[[#This Row],[Loan_Status]]="pending","follow-up needed","done")</f>
        <v>follow-up needed</v>
      </c>
      <c r="K28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86" spans="1:11">
      <c r="A2886" s="9" t="s">
        <v>2913</v>
      </c>
      <c r="B2886" s="9" t="s">
        <v>19</v>
      </c>
      <c r="C2886" s="9" t="s">
        <v>9</v>
      </c>
      <c r="D2886">
        <v>168654</v>
      </c>
      <c r="E2886">
        <v>56504</v>
      </c>
      <c r="F2886" s="9" t="s">
        <v>15</v>
      </c>
      <c r="G2886" s="9" t="s">
        <v>16</v>
      </c>
      <c r="H2886" s="9" t="s">
        <v>11</v>
      </c>
      <c r="I2886" s="9" t="str">
        <f>IF(AND(Table1_2[[#This Row],[Credit_History]]="Poor",Table1_2[[#This Row],[Loan_Amount]]&lt;50000),"HIGH RISK","SAFE")</f>
        <v>SAFE</v>
      </c>
      <c r="J2886" s="10" t="str">
        <f>IF(Table1_2[[#This Row],[Loan_Status]]="pending","follow-up needed","done")</f>
        <v>done</v>
      </c>
      <c r="K288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887" spans="1:11">
      <c r="A2887" s="9" t="s">
        <v>2914</v>
      </c>
      <c r="B2887" s="9" t="s">
        <v>36</v>
      </c>
      <c r="C2887" s="9" t="s">
        <v>9</v>
      </c>
      <c r="D2887">
        <v>164824</v>
      </c>
      <c r="E2887">
        <v>69232</v>
      </c>
      <c r="F2887" s="9" t="s">
        <v>10</v>
      </c>
      <c r="G2887" s="9" t="s">
        <v>11578</v>
      </c>
      <c r="H2887" s="9" t="s">
        <v>21</v>
      </c>
      <c r="I2887" s="9" t="str">
        <f>IF(AND(Table1_2[[#This Row],[Credit_History]]="Poor",Table1_2[[#This Row],[Loan_Amount]]&lt;50000),"HIGH RISK","SAFE")</f>
        <v>SAFE</v>
      </c>
      <c r="J2887" s="10" t="str">
        <f>IF(Table1_2[[#This Row],[Loan_Status]]="pending","follow-up needed","done")</f>
        <v>follow-up needed</v>
      </c>
      <c r="K28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88" spans="1:11">
      <c r="A2888" s="9" t="s">
        <v>2915</v>
      </c>
      <c r="B2888" s="9" t="s">
        <v>36</v>
      </c>
      <c r="C2888" s="9" t="s">
        <v>14</v>
      </c>
      <c r="D2888">
        <v>129057</v>
      </c>
      <c r="E2888">
        <v>41992</v>
      </c>
      <c r="F2888" s="9" t="s">
        <v>15</v>
      </c>
      <c r="G2888" s="9" t="s">
        <v>16</v>
      </c>
      <c r="H2888" s="9" t="s">
        <v>17</v>
      </c>
      <c r="I2888" s="9" t="str">
        <f>IF(AND(Table1_2[[#This Row],[Credit_History]]="Poor",Table1_2[[#This Row],[Loan_Amount]]&lt;50000),"HIGH RISK","SAFE")</f>
        <v>SAFE</v>
      </c>
      <c r="J2888" s="10" t="str">
        <f>IF(Table1_2[[#This Row],[Loan_Status]]="pending","follow-up needed","done")</f>
        <v>done</v>
      </c>
      <c r="K288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889" spans="1:11">
      <c r="A2889" s="9" t="s">
        <v>2916</v>
      </c>
      <c r="B2889" s="9" t="s">
        <v>36</v>
      </c>
      <c r="C2889" s="9" t="s">
        <v>46</v>
      </c>
      <c r="D2889">
        <v>155503</v>
      </c>
      <c r="E2889">
        <v>29568</v>
      </c>
      <c r="F2889" s="9" t="s">
        <v>10</v>
      </c>
      <c r="G2889" s="9" t="s">
        <v>16</v>
      </c>
      <c r="H2889" s="9" t="s">
        <v>11</v>
      </c>
      <c r="I2889" s="9" t="str">
        <f>IF(AND(Table1_2[[#This Row],[Credit_History]]="Poor",Table1_2[[#This Row],[Loan_Amount]]&lt;50000),"HIGH RISK","SAFE")</f>
        <v>HIGH RISK</v>
      </c>
      <c r="J2889" s="10" t="str">
        <f>IF(Table1_2[[#This Row],[Loan_Status]]="pending","follow-up needed","done")</f>
        <v>done</v>
      </c>
      <c r="K28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90" spans="1:11">
      <c r="A2890" s="9" t="s">
        <v>2917</v>
      </c>
      <c r="B2890" s="9" t="s">
        <v>5032</v>
      </c>
      <c r="C2890" s="9" t="s">
        <v>11579</v>
      </c>
      <c r="D2890">
        <v>139441</v>
      </c>
      <c r="E2890">
        <v>56522</v>
      </c>
      <c r="F2890" s="9" t="s">
        <v>10</v>
      </c>
      <c r="G2890" s="9" t="s">
        <v>16</v>
      </c>
      <c r="H2890" s="9" t="s">
        <v>17</v>
      </c>
      <c r="I2890" s="9" t="str">
        <f>IF(AND(Table1_2[[#This Row],[Credit_History]]="Poor",Table1_2[[#This Row],[Loan_Amount]]&lt;50000),"HIGH RISK","SAFE")</f>
        <v>SAFE</v>
      </c>
      <c r="J2890" s="10" t="str">
        <f>IF(Table1_2[[#This Row],[Loan_Status]]="pending","follow-up needed","done")</f>
        <v>done</v>
      </c>
      <c r="K28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91" spans="1:11">
      <c r="A2891" s="9" t="s">
        <v>2918</v>
      </c>
      <c r="B2891" s="9" t="s">
        <v>5032</v>
      </c>
      <c r="C2891" s="9" t="s">
        <v>11579</v>
      </c>
      <c r="D2891">
        <v>26107</v>
      </c>
      <c r="E2891">
        <v>43264</v>
      </c>
      <c r="F2891" s="9" t="s">
        <v>15</v>
      </c>
      <c r="G2891" s="9" t="s">
        <v>11578</v>
      </c>
      <c r="H2891" s="9" t="s">
        <v>21</v>
      </c>
      <c r="I2891" s="9" t="str">
        <f>IF(AND(Table1_2[[#This Row],[Credit_History]]="Poor",Table1_2[[#This Row],[Loan_Amount]]&lt;50000),"HIGH RISK","SAFE")</f>
        <v>SAFE</v>
      </c>
      <c r="J2891" s="10" t="str">
        <f>IF(Table1_2[[#This Row],[Loan_Status]]="pending","follow-up needed","done")</f>
        <v>follow-up needed</v>
      </c>
      <c r="K28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92" spans="1:11">
      <c r="A2892" s="9" t="s">
        <v>2919</v>
      </c>
      <c r="B2892" s="9" t="s">
        <v>5032</v>
      </c>
      <c r="C2892" s="9" t="s">
        <v>46</v>
      </c>
      <c r="D2892">
        <v>40829</v>
      </c>
      <c r="E2892">
        <v>49045</v>
      </c>
      <c r="F2892" s="9" t="s">
        <v>15</v>
      </c>
      <c r="G2892" s="9" t="s">
        <v>20</v>
      </c>
      <c r="H2892" s="9" t="s">
        <v>21</v>
      </c>
      <c r="I2892" s="9" t="str">
        <f>IF(AND(Table1_2[[#This Row],[Credit_History]]="Poor",Table1_2[[#This Row],[Loan_Amount]]&lt;50000),"HIGH RISK","SAFE")</f>
        <v>SAFE</v>
      </c>
      <c r="J2892" s="10" t="str">
        <f>IF(Table1_2[[#This Row],[Loan_Status]]="pending","follow-up needed","done")</f>
        <v>done</v>
      </c>
      <c r="K28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93" spans="1:11">
      <c r="A2893" s="9" t="s">
        <v>2920</v>
      </c>
      <c r="B2893" s="9" t="s">
        <v>5032</v>
      </c>
      <c r="C2893" s="9" t="s">
        <v>11579</v>
      </c>
      <c r="D2893">
        <v>114146</v>
      </c>
      <c r="E2893">
        <v>83662</v>
      </c>
      <c r="F2893" s="9" t="s">
        <v>10</v>
      </c>
      <c r="G2893" s="9" t="s">
        <v>20</v>
      </c>
      <c r="H2893" s="9" t="s">
        <v>21</v>
      </c>
      <c r="I2893" s="9" t="str">
        <f>IF(AND(Table1_2[[#This Row],[Credit_History]]="Poor",Table1_2[[#This Row],[Loan_Amount]]&lt;50000),"HIGH RISK","SAFE")</f>
        <v>SAFE</v>
      </c>
      <c r="J2893" s="10" t="str">
        <f>IF(Table1_2[[#This Row],[Loan_Status]]="pending","follow-up needed","done")</f>
        <v>done</v>
      </c>
      <c r="K28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94" spans="1:11">
      <c r="A2894" s="9" t="s">
        <v>2921</v>
      </c>
      <c r="B2894" s="9" t="s">
        <v>19</v>
      </c>
      <c r="C2894" s="9" t="s">
        <v>46</v>
      </c>
      <c r="D2894">
        <v>155425</v>
      </c>
      <c r="E2894">
        <v>10636</v>
      </c>
      <c r="F2894" s="9" t="s">
        <v>15</v>
      </c>
      <c r="G2894" s="9" t="s">
        <v>24</v>
      </c>
      <c r="H2894" s="9" t="s">
        <v>11</v>
      </c>
      <c r="I2894" s="9" t="str">
        <f>IF(AND(Table1_2[[#This Row],[Credit_History]]="Poor",Table1_2[[#This Row],[Loan_Amount]]&lt;50000),"HIGH RISK","SAFE")</f>
        <v>SAFE</v>
      </c>
      <c r="J2894" s="10" t="str">
        <f>IF(Table1_2[[#This Row],[Loan_Status]]="pending","follow-up needed","done")</f>
        <v>follow-up needed</v>
      </c>
      <c r="K28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95" spans="1:11">
      <c r="A2895" s="9" t="s">
        <v>2922</v>
      </c>
      <c r="B2895" s="9" t="s">
        <v>19</v>
      </c>
      <c r="C2895" s="9" t="s">
        <v>11579</v>
      </c>
      <c r="D2895">
        <v>186586</v>
      </c>
      <c r="E2895">
        <v>6646</v>
      </c>
      <c r="F2895" s="9" t="s">
        <v>10</v>
      </c>
      <c r="G2895" s="9" t="s">
        <v>20</v>
      </c>
      <c r="H2895" s="9" t="s">
        <v>11</v>
      </c>
      <c r="I2895" s="9" t="str">
        <f>IF(AND(Table1_2[[#This Row],[Credit_History]]="Poor",Table1_2[[#This Row],[Loan_Amount]]&lt;50000),"HIGH RISK","SAFE")</f>
        <v>HIGH RISK</v>
      </c>
      <c r="J2895" s="10" t="str">
        <f>IF(Table1_2[[#This Row],[Loan_Status]]="pending","follow-up needed","done")</f>
        <v>done</v>
      </c>
      <c r="K28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96" spans="1:11">
      <c r="A2896" s="9" t="s">
        <v>2923</v>
      </c>
      <c r="B2896" s="9" t="s">
        <v>5032</v>
      </c>
      <c r="C2896" s="9" t="s">
        <v>9</v>
      </c>
      <c r="D2896">
        <v>155322</v>
      </c>
      <c r="E2896">
        <v>43146</v>
      </c>
      <c r="F2896" s="9" t="s">
        <v>15</v>
      </c>
      <c r="G2896" s="9" t="s">
        <v>20</v>
      </c>
      <c r="H2896" s="9" t="s">
        <v>11</v>
      </c>
      <c r="I2896" s="9" t="str">
        <f>IF(AND(Table1_2[[#This Row],[Credit_History]]="Poor",Table1_2[[#This Row],[Loan_Amount]]&lt;50000),"HIGH RISK","SAFE")</f>
        <v>SAFE</v>
      </c>
      <c r="J2896" s="10" t="str">
        <f>IF(Table1_2[[#This Row],[Loan_Status]]="pending","follow-up needed","done")</f>
        <v>done</v>
      </c>
      <c r="K28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97" spans="1:11">
      <c r="A2897" s="9" t="s">
        <v>2924</v>
      </c>
      <c r="B2897" s="9" t="s">
        <v>19</v>
      </c>
      <c r="C2897" s="9" t="s">
        <v>46</v>
      </c>
      <c r="D2897">
        <v>146466</v>
      </c>
      <c r="E2897">
        <v>98936</v>
      </c>
      <c r="F2897" s="9" t="s">
        <v>10</v>
      </c>
      <c r="G2897" s="9" t="s">
        <v>11578</v>
      </c>
      <c r="H2897" s="9" t="s">
        <v>11</v>
      </c>
      <c r="I2897" s="9" t="str">
        <f>IF(AND(Table1_2[[#This Row],[Credit_History]]="Poor",Table1_2[[#This Row],[Loan_Amount]]&lt;50000),"HIGH RISK","SAFE")</f>
        <v>SAFE</v>
      </c>
      <c r="J2897" s="10" t="str">
        <f>IF(Table1_2[[#This Row],[Loan_Status]]="pending","follow-up needed","done")</f>
        <v>follow-up needed</v>
      </c>
      <c r="K28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98" spans="1:11">
      <c r="A2898" s="9" t="s">
        <v>2925</v>
      </c>
      <c r="B2898" s="9" t="s">
        <v>19</v>
      </c>
      <c r="C2898" s="9" t="s">
        <v>11579</v>
      </c>
      <c r="D2898">
        <v>31129</v>
      </c>
      <c r="E2898">
        <v>88454</v>
      </c>
      <c r="F2898" s="9" t="s">
        <v>10</v>
      </c>
      <c r="G2898" s="9" t="s">
        <v>16</v>
      </c>
      <c r="H2898" s="9" t="s">
        <v>11</v>
      </c>
      <c r="I2898" s="9" t="str">
        <f>IF(AND(Table1_2[[#This Row],[Credit_History]]="Poor",Table1_2[[#This Row],[Loan_Amount]]&lt;50000),"HIGH RISK","SAFE")</f>
        <v>SAFE</v>
      </c>
      <c r="J2898" s="10" t="str">
        <f>IF(Table1_2[[#This Row],[Loan_Status]]="pending","follow-up needed","done")</f>
        <v>done</v>
      </c>
      <c r="K28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899" spans="1:11">
      <c r="A2899" s="9" t="s">
        <v>2926</v>
      </c>
      <c r="B2899" s="9" t="s">
        <v>19</v>
      </c>
      <c r="C2899" s="9" t="s">
        <v>9</v>
      </c>
      <c r="D2899">
        <v>109936</v>
      </c>
      <c r="E2899">
        <v>36069</v>
      </c>
      <c r="F2899" s="9" t="s">
        <v>10</v>
      </c>
      <c r="G2899" s="9" t="s">
        <v>11578</v>
      </c>
      <c r="H2899" s="9" t="s">
        <v>11</v>
      </c>
      <c r="I2899" s="9" t="str">
        <f>IF(AND(Table1_2[[#This Row],[Credit_History]]="Poor",Table1_2[[#This Row],[Loan_Amount]]&lt;50000),"HIGH RISK","SAFE")</f>
        <v>HIGH RISK</v>
      </c>
      <c r="J2899" s="10" t="str">
        <f>IF(Table1_2[[#This Row],[Loan_Status]]="pending","follow-up needed","done")</f>
        <v>follow-up needed</v>
      </c>
      <c r="K28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00" spans="1:11">
      <c r="A2900" s="9" t="s">
        <v>2927</v>
      </c>
      <c r="B2900" s="9" t="s">
        <v>36</v>
      </c>
      <c r="C2900" s="9" t="s">
        <v>9</v>
      </c>
      <c r="D2900">
        <v>112072</v>
      </c>
      <c r="E2900">
        <v>85427</v>
      </c>
      <c r="F2900" s="9" t="s">
        <v>10</v>
      </c>
      <c r="G2900" s="9" t="s">
        <v>11578</v>
      </c>
      <c r="H2900" s="9" t="s">
        <v>11</v>
      </c>
      <c r="I2900" s="9" t="str">
        <f>IF(AND(Table1_2[[#This Row],[Credit_History]]="Poor",Table1_2[[#This Row],[Loan_Amount]]&lt;50000),"HIGH RISK","SAFE")</f>
        <v>SAFE</v>
      </c>
      <c r="J2900" s="10" t="str">
        <f>IF(Table1_2[[#This Row],[Loan_Status]]="pending","follow-up needed","done")</f>
        <v>follow-up needed</v>
      </c>
      <c r="K29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01" spans="1:11">
      <c r="A2901" s="9" t="s">
        <v>2928</v>
      </c>
      <c r="B2901" s="9" t="s">
        <v>19</v>
      </c>
      <c r="C2901" s="9" t="s">
        <v>11579</v>
      </c>
      <c r="D2901">
        <v>138912</v>
      </c>
      <c r="E2901">
        <v>74345</v>
      </c>
      <c r="F2901" s="9" t="s">
        <v>10</v>
      </c>
      <c r="G2901" s="9" t="s">
        <v>20</v>
      </c>
      <c r="H2901" s="9" t="s">
        <v>17</v>
      </c>
      <c r="I2901" s="9" t="str">
        <f>IF(AND(Table1_2[[#This Row],[Credit_History]]="Poor",Table1_2[[#This Row],[Loan_Amount]]&lt;50000),"HIGH RISK","SAFE")</f>
        <v>SAFE</v>
      </c>
      <c r="J2901" s="10" t="str">
        <f>IF(Table1_2[[#This Row],[Loan_Status]]="pending","follow-up needed","done")</f>
        <v>done</v>
      </c>
      <c r="K29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02" spans="1:11">
      <c r="A2902" s="9" t="s">
        <v>2929</v>
      </c>
      <c r="B2902" s="9" t="s">
        <v>19</v>
      </c>
      <c r="C2902" s="9" t="s">
        <v>14</v>
      </c>
      <c r="D2902">
        <v>70837</v>
      </c>
      <c r="E2902">
        <v>18788</v>
      </c>
      <c r="F2902" s="9" t="s">
        <v>10</v>
      </c>
      <c r="G2902" s="9" t="s">
        <v>16</v>
      </c>
      <c r="H2902" s="9" t="s">
        <v>11</v>
      </c>
      <c r="I2902" s="9" t="str">
        <f>IF(AND(Table1_2[[#This Row],[Credit_History]]="Poor",Table1_2[[#This Row],[Loan_Amount]]&lt;50000),"HIGH RISK","SAFE")</f>
        <v>HIGH RISK</v>
      </c>
      <c r="J2902" s="10" t="str">
        <f>IF(Table1_2[[#This Row],[Loan_Status]]="pending","follow-up needed","done")</f>
        <v>done</v>
      </c>
      <c r="K29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03" spans="1:11">
      <c r="A2903" s="9" t="s">
        <v>2930</v>
      </c>
      <c r="B2903" s="9" t="s">
        <v>36</v>
      </c>
      <c r="C2903" s="9" t="s">
        <v>9</v>
      </c>
      <c r="D2903">
        <v>77708</v>
      </c>
      <c r="E2903">
        <v>59746</v>
      </c>
      <c r="F2903" s="9" t="s">
        <v>10</v>
      </c>
      <c r="G2903" s="9" t="s">
        <v>24</v>
      </c>
      <c r="H2903" s="9" t="s">
        <v>31</v>
      </c>
      <c r="I2903" s="9" t="str">
        <f>IF(AND(Table1_2[[#This Row],[Credit_History]]="Poor",Table1_2[[#This Row],[Loan_Amount]]&lt;50000),"HIGH RISK","SAFE")</f>
        <v>SAFE</v>
      </c>
      <c r="J2903" s="10" t="str">
        <f>IF(Table1_2[[#This Row],[Loan_Status]]="pending","follow-up needed","done")</f>
        <v>follow-up needed</v>
      </c>
      <c r="K29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04" spans="1:11">
      <c r="A2904" s="9" t="s">
        <v>2931</v>
      </c>
      <c r="B2904" s="9" t="s">
        <v>19</v>
      </c>
      <c r="C2904" s="9" t="s">
        <v>46</v>
      </c>
      <c r="D2904">
        <v>147717</v>
      </c>
      <c r="E2904">
        <v>13917</v>
      </c>
      <c r="F2904" s="9" t="s">
        <v>15</v>
      </c>
      <c r="G2904" s="9" t="s">
        <v>20</v>
      </c>
      <c r="H2904" s="9" t="s">
        <v>21</v>
      </c>
      <c r="I2904" s="9" t="str">
        <f>IF(AND(Table1_2[[#This Row],[Credit_History]]="Poor",Table1_2[[#This Row],[Loan_Amount]]&lt;50000),"HIGH RISK","SAFE")</f>
        <v>SAFE</v>
      </c>
      <c r="J2904" s="10" t="str">
        <f>IF(Table1_2[[#This Row],[Loan_Status]]="pending","follow-up needed","done")</f>
        <v>done</v>
      </c>
      <c r="K29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05" spans="1:11">
      <c r="A2905" s="9" t="s">
        <v>2932</v>
      </c>
      <c r="B2905" s="9" t="s">
        <v>19</v>
      </c>
      <c r="C2905" s="9" t="s">
        <v>46</v>
      </c>
      <c r="D2905">
        <v>154508</v>
      </c>
      <c r="E2905">
        <v>19887</v>
      </c>
      <c r="F2905" s="9" t="s">
        <v>10</v>
      </c>
      <c r="G2905" s="9" t="s">
        <v>20</v>
      </c>
      <c r="H2905" s="9" t="s">
        <v>31</v>
      </c>
      <c r="I2905" s="9" t="str">
        <f>IF(AND(Table1_2[[#This Row],[Credit_History]]="Poor",Table1_2[[#This Row],[Loan_Amount]]&lt;50000),"HIGH RISK","SAFE")</f>
        <v>HIGH RISK</v>
      </c>
      <c r="J2905" s="10" t="str">
        <f>IF(Table1_2[[#This Row],[Loan_Status]]="pending","follow-up needed","done")</f>
        <v>done</v>
      </c>
      <c r="K29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06" spans="1:11">
      <c r="A2906" s="9" t="s">
        <v>2933</v>
      </c>
      <c r="B2906" s="9" t="s">
        <v>36</v>
      </c>
      <c r="C2906" s="9" t="s">
        <v>11579</v>
      </c>
      <c r="D2906">
        <v>126322</v>
      </c>
      <c r="E2906">
        <v>35720</v>
      </c>
      <c r="F2906" s="9" t="s">
        <v>10</v>
      </c>
      <c r="G2906" s="9" t="s">
        <v>11578</v>
      </c>
      <c r="H2906" s="9" t="s">
        <v>17</v>
      </c>
      <c r="I2906" s="9" t="str">
        <f>IF(AND(Table1_2[[#This Row],[Credit_History]]="Poor",Table1_2[[#This Row],[Loan_Amount]]&lt;50000),"HIGH RISK","SAFE")</f>
        <v>HIGH RISK</v>
      </c>
      <c r="J2906" s="10" t="str">
        <f>IF(Table1_2[[#This Row],[Loan_Status]]="pending","follow-up needed","done")</f>
        <v>follow-up needed</v>
      </c>
      <c r="K29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07" spans="1:11">
      <c r="A2907" s="9" t="s">
        <v>2934</v>
      </c>
      <c r="B2907" s="9" t="s">
        <v>19</v>
      </c>
      <c r="C2907" s="9" t="s">
        <v>9</v>
      </c>
      <c r="D2907">
        <v>116390</v>
      </c>
      <c r="E2907">
        <v>70504</v>
      </c>
      <c r="F2907" s="9" t="s">
        <v>15</v>
      </c>
      <c r="G2907" s="9" t="s">
        <v>11578</v>
      </c>
      <c r="H2907" s="9" t="s">
        <v>17</v>
      </c>
      <c r="I2907" s="9" t="str">
        <f>IF(AND(Table1_2[[#This Row],[Credit_History]]="Poor",Table1_2[[#This Row],[Loan_Amount]]&lt;50000),"HIGH RISK","SAFE")</f>
        <v>SAFE</v>
      </c>
      <c r="J2907" s="10" t="str">
        <f>IF(Table1_2[[#This Row],[Loan_Status]]="pending","follow-up needed","done")</f>
        <v>follow-up needed</v>
      </c>
      <c r="K29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08" spans="1:11">
      <c r="A2908" s="9" t="s">
        <v>2935</v>
      </c>
      <c r="B2908" s="9" t="s">
        <v>19</v>
      </c>
      <c r="C2908" s="9" t="s">
        <v>11579</v>
      </c>
      <c r="D2908">
        <v>95888</v>
      </c>
      <c r="E2908">
        <v>22440</v>
      </c>
      <c r="F2908" s="9" t="s">
        <v>10</v>
      </c>
      <c r="G2908" s="9" t="s">
        <v>11578</v>
      </c>
      <c r="H2908" s="9" t="s">
        <v>31</v>
      </c>
      <c r="I2908" s="9" t="str">
        <f>IF(AND(Table1_2[[#This Row],[Credit_History]]="Poor",Table1_2[[#This Row],[Loan_Amount]]&lt;50000),"HIGH RISK","SAFE")</f>
        <v>HIGH RISK</v>
      </c>
      <c r="J2908" s="10" t="str">
        <f>IF(Table1_2[[#This Row],[Loan_Status]]="pending","follow-up needed","done")</f>
        <v>follow-up needed</v>
      </c>
      <c r="K29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09" spans="1:11">
      <c r="A2909" s="9" t="s">
        <v>2936</v>
      </c>
      <c r="B2909" s="9" t="s">
        <v>36</v>
      </c>
      <c r="C2909" s="9" t="s">
        <v>11579</v>
      </c>
      <c r="D2909">
        <v>163000</v>
      </c>
      <c r="E2909">
        <v>19243</v>
      </c>
      <c r="F2909" s="9" t="s">
        <v>10</v>
      </c>
      <c r="G2909" s="9" t="s">
        <v>20</v>
      </c>
      <c r="H2909" s="9" t="s">
        <v>31</v>
      </c>
      <c r="I2909" s="9" t="str">
        <f>IF(AND(Table1_2[[#This Row],[Credit_History]]="Poor",Table1_2[[#This Row],[Loan_Amount]]&lt;50000),"HIGH RISK","SAFE")</f>
        <v>HIGH RISK</v>
      </c>
      <c r="J2909" s="10" t="str">
        <f>IF(Table1_2[[#This Row],[Loan_Status]]="pending","follow-up needed","done")</f>
        <v>done</v>
      </c>
      <c r="K29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10" spans="1:11">
      <c r="A2910" s="9" t="s">
        <v>2937</v>
      </c>
      <c r="B2910" s="9" t="s">
        <v>36</v>
      </c>
      <c r="C2910" s="9" t="s">
        <v>14</v>
      </c>
      <c r="D2910">
        <v>111448</v>
      </c>
      <c r="E2910">
        <v>75583</v>
      </c>
      <c r="F2910" s="9" t="s">
        <v>10</v>
      </c>
      <c r="G2910" s="9" t="s">
        <v>20</v>
      </c>
      <c r="H2910" s="9" t="s">
        <v>17</v>
      </c>
      <c r="I2910" s="9" t="str">
        <f>IF(AND(Table1_2[[#This Row],[Credit_History]]="Poor",Table1_2[[#This Row],[Loan_Amount]]&lt;50000),"HIGH RISK","SAFE")</f>
        <v>SAFE</v>
      </c>
      <c r="J2910" s="10" t="str">
        <f>IF(Table1_2[[#This Row],[Loan_Status]]="pending","follow-up needed","done")</f>
        <v>done</v>
      </c>
      <c r="K29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11" spans="1:11">
      <c r="A2911" s="9" t="s">
        <v>2938</v>
      </c>
      <c r="B2911" s="9" t="s">
        <v>36</v>
      </c>
      <c r="C2911" s="9" t="s">
        <v>14</v>
      </c>
      <c r="D2911">
        <v>111868</v>
      </c>
      <c r="E2911">
        <v>75845</v>
      </c>
      <c r="F2911" s="9" t="s">
        <v>10</v>
      </c>
      <c r="G2911" s="9" t="s">
        <v>16</v>
      </c>
      <c r="H2911" s="9" t="s">
        <v>11</v>
      </c>
      <c r="I2911" s="9" t="str">
        <f>IF(AND(Table1_2[[#This Row],[Credit_History]]="Poor",Table1_2[[#This Row],[Loan_Amount]]&lt;50000),"HIGH RISK","SAFE")</f>
        <v>SAFE</v>
      </c>
      <c r="J2911" s="10" t="str">
        <f>IF(Table1_2[[#This Row],[Loan_Status]]="pending","follow-up needed","done")</f>
        <v>done</v>
      </c>
      <c r="K29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12" spans="1:11">
      <c r="A2912" s="9" t="s">
        <v>2939</v>
      </c>
      <c r="B2912" s="9" t="s">
        <v>19</v>
      </c>
      <c r="C2912" s="9" t="s">
        <v>46</v>
      </c>
      <c r="D2912">
        <v>75233</v>
      </c>
      <c r="E2912">
        <v>63177</v>
      </c>
      <c r="F2912" s="9" t="s">
        <v>10</v>
      </c>
      <c r="G2912" s="9" t="s">
        <v>24</v>
      </c>
      <c r="H2912" s="9" t="s">
        <v>11</v>
      </c>
      <c r="I2912" s="9" t="str">
        <f>IF(AND(Table1_2[[#This Row],[Credit_History]]="Poor",Table1_2[[#This Row],[Loan_Amount]]&lt;50000),"HIGH RISK","SAFE")</f>
        <v>SAFE</v>
      </c>
      <c r="J2912" s="10" t="str">
        <f>IF(Table1_2[[#This Row],[Loan_Status]]="pending","follow-up needed","done")</f>
        <v>follow-up needed</v>
      </c>
      <c r="K29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13" spans="1:11">
      <c r="A2913" s="9" t="s">
        <v>2940</v>
      </c>
      <c r="B2913" s="9" t="s">
        <v>19</v>
      </c>
      <c r="C2913" s="9" t="s">
        <v>9</v>
      </c>
      <c r="D2913">
        <v>32711</v>
      </c>
      <c r="E2913">
        <v>31368</v>
      </c>
      <c r="F2913" s="9" t="s">
        <v>15</v>
      </c>
      <c r="G2913" s="9" t="s">
        <v>11578</v>
      </c>
      <c r="H2913" s="9" t="s">
        <v>11</v>
      </c>
      <c r="I2913" s="9" t="str">
        <f>IF(AND(Table1_2[[#This Row],[Credit_History]]="Poor",Table1_2[[#This Row],[Loan_Amount]]&lt;50000),"HIGH RISK","SAFE")</f>
        <v>SAFE</v>
      </c>
      <c r="J2913" s="10" t="str">
        <f>IF(Table1_2[[#This Row],[Loan_Status]]="pending","follow-up needed","done")</f>
        <v>follow-up needed</v>
      </c>
      <c r="K29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14" spans="1:11">
      <c r="A2914" s="9" t="s">
        <v>2941</v>
      </c>
      <c r="B2914" s="9" t="s">
        <v>19</v>
      </c>
      <c r="C2914" s="9" t="s">
        <v>14</v>
      </c>
      <c r="D2914">
        <v>111980</v>
      </c>
      <c r="E2914">
        <v>75711</v>
      </c>
      <c r="F2914" s="9" t="s">
        <v>10</v>
      </c>
      <c r="G2914" s="9" t="s">
        <v>11578</v>
      </c>
      <c r="H2914" s="9" t="s">
        <v>11</v>
      </c>
      <c r="I2914" s="9" t="str">
        <f>IF(AND(Table1_2[[#This Row],[Credit_History]]="Poor",Table1_2[[#This Row],[Loan_Amount]]&lt;50000),"HIGH RISK","SAFE")</f>
        <v>SAFE</v>
      </c>
      <c r="J2914" s="10" t="str">
        <f>IF(Table1_2[[#This Row],[Loan_Status]]="pending","follow-up needed","done")</f>
        <v>follow-up needed</v>
      </c>
      <c r="K29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15" spans="1:11">
      <c r="A2915" s="9" t="s">
        <v>2942</v>
      </c>
      <c r="B2915" s="9" t="s">
        <v>19</v>
      </c>
      <c r="C2915" s="9" t="s">
        <v>46</v>
      </c>
      <c r="D2915">
        <v>59089</v>
      </c>
      <c r="E2915">
        <v>80884</v>
      </c>
      <c r="F2915" s="9" t="s">
        <v>10</v>
      </c>
      <c r="G2915" s="9" t="s">
        <v>11578</v>
      </c>
      <c r="H2915" s="9" t="s">
        <v>11</v>
      </c>
      <c r="I2915" s="9" t="str">
        <f>IF(AND(Table1_2[[#This Row],[Credit_History]]="Poor",Table1_2[[#This Row],[Loan_Amount]]&lt;50000),"HIGH RISK","SAFE")</f>
        <v>SAFE</v>
      </c>
      <c r="J2915" s="10" t="str">
        <f>IF(Table1_2[[#This Row],[Loan_Status]]="pending","follow-up needed","done")</f>
        <v>follow-up needed</v>
      </c>
      <c r="K29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16" spans="1:11">
      <c r="A2916" s="9" t="s">
        <v>2943</v>
      </c>
      <c r="B2916" s="9" t="s">
        <v>36</v>
      </c>
      <c r="C2916" s="9" t="s">
        <v>14</v>
      </c>
      <c r="D2916">
        <v>22060</v>
      </c>
      <c r="E2916">
        <v>64814</v>
      </c>
      <c r="F2916" s="9" t="s">
        <v>10</v>
      </c>
      <c r="G2916" s="9" t="s">
        <v>20</v>
      </c>
      <c r="H2916" s="9" t="s">
        <v>31</v>
      </c>
      <c r="I2916" s="9" t="str">
        <f>IF(AND(Table1_2[[#This Row],[Credit_History]]="Poor",Table1_2[[#This Row],[Loan_Amount]]&lt;50000),"HIGH RISK","SAFE")</f>
        <v>SAFE</v>
      </c>
      <c r="J2916" s="10" t="str">
        <f>IF(Table1_2[[#This Row],[Loan_Status]]="pending","follow-up needed","done")</f>
        <v>done</v>
      </c>
      <c r="K29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17" spans="1:11">
      <c r="A2917" s="9" t="s">
        <v>2944</v>
      </c>
      <c r="B2917" s="9" t="s">
        <v>36</v>
      </c>
      <c r="C2917" s="9" t="s">
        <v>9</v>
      </c>
      <c r="D2917">
        <v>156227</v>
      </c>
      <c r="E2917">
        <v>51814</v>
      </c>
      <c r="F2917" s="9" t="s">
        <v>10</v>
      </c>
      <c r="G2917" s="9" t="s">
        <v>16</v>
      </c>
      <c r="H2917" s="9" t="s">
        <v>17</v>
      </c>
      <c r="I2917" s="9" t="str">
        <f>IF(AND(Table1_2[[#This Row],[Credit_History]]="Poor",Table1_2[[#This Row],[Loan_Amount]]&lt;50000),"HIGH RISK","SAFE")</f>
        <v>SAFE</v>
      </c>
      <c r="J2917" s="10" t="str">
        <f>IF(Table1_2[[#This Row],[Loan_Status]]="pending","follow-up needed","done")</f>
        <v>done</v>
      </c>
      <c r="K29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18" spans="1:11">
      <c r="A2918" s="9" t="s">
        <v>2945</v>
      </c>
      <c r="B2918" s="9" t="s">
        <v>36</v>
      </c>
      <c r="C2918" s="9" t="s">
        <v>9</v>
      </c>
      <c r="D2918">
        <v>85029</v>
      </c>
      <c r="E2918">
        <v>89910</v>
      </c>
      <c r="F2918" s="9" t="s">
        <v>10</v>
      </c>
      <c r="G2918" s="9" t="s">
        <v>24</v>
      </c>
      <c r="H2918" s="9" t="s">
        <v>31</v>
      </c>
      <c r="I2918" s="9" t="str">
        <f>IF(AND(Table1_2[[#This Row],[Credit_History]]="Poor",Table1_2[[#This Row],[Loan_Amount]]&lt;50000),"HIGH RISK","SAFE")</f>
        <v>SAFE</v>
      </c>
      <c r="J2918" s="10" t="str">
        <f>IF(Table1_2[[#This Row],[Loan_Status]]="pending","follow-up needed","done")</f>
        <v>follow-up needed</v>
      </c>
      <c r="K29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19" spans="1:11">
      <c r="A2919" s="9" t="s">
        <v>2946</v>
      </c>
      <c r="B2919" s="9" t="s">
        <v>36</v>
      </c>
      <c r="C2919" s="9" t="s">
        <v>14</v>
      </c>
      <c r="D2919">
        <v>64339</v>
      </c>
      <c r="E2919">
        <v>98594</v>
      </c>
      <c r="F2919" s="9" t="s">
        <v>15</v>
      </c>
      <c r="G2919" s="9" t="s">
        <v>24</v>
      </c>
      <c r="H2919" s="9" t="s">
        <v>17</v>
      </c>
      <c r="I2919" s="9" t="str">
        <f>IF(AND(Table1_2[[#This Row],[Credit_History]]="Poor",Table1_2[[#This Row],[Loan_Amount]]&lt;50000),"HIGH RISK","SAFE")</f>
        <v>SAFE</v>
      </c>
      <c r="J2919" s="10" t="str">
        <f>IF(Table1_2[[#This Row],[Loan_Status]]="pending","follow-up needed","done")</f>
        <v>follow-up needed</v>
      </c>
      <c r="K29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20" spans="1:11">
      <c r="A2920" s="9" t="s">
        <v>2947</v>
      </c>
      <c r="B2920" s="9" t="s">
        <v>5032</v>
      </c>
      <c r="C2920" s="9" t="s">
        <v>14</v>
      </c>
      <c r="D2920">
        <v>172806</v>
      </c>
      <c r="E2920">
        <v>84244</v>
      </c>
      <c r="F2920" s="9" t="s">
        <v>10</v>
      </c>
      <c r="G2920" s="9" t="s">
        <v>20</v>
      </c>
      <c r="H2920" s="9" t="s">
        <v>17</v>
      </c>
      <c r="I2920" s="9" t="str">
        <f>IF(AND(Table1_2[[#This Row],[Credit_History]]="Poor",Table1_2[[#This Row],[Loan_Amount]]&lt;50000),"HIGH RISK","SAFE")</f>
        <v>SAFE</v>
      </c>
      <c r="J2920" s="10" t="str">
        <f>IF(Table1_2[[#This Row],[Loan_Status]]="pending","follow-up needed","done")</f>
        <v>done</v>
      </c>
      <c r="K29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21" spans="1:11">
      <c r="A2921" s="9" t="s">
        <v>2948</v>
      </c>
      <c r="B2921" s="9" t="s">
        <v>19</v>
      </c>
      <c r="C2921" s="9" t="s">
        <v>11579</v>
      </c>
      <c r="D2921">
        <v>78515</v>
      </c>
      <c r="E2921">
        <v>74332</v>
      </c>
      <c r="F2921" s="9" t="s">
        <v>10</v>
      </c>
      <c r="G2921" s="9" t="s">
        <v>20</v>
      </c>
      <c r="H2921" s="9" t="s">
        <v>11</v>
      </c>
      <c r="I2921" s="9" t="str">
        <f>IF(AND(Table1_2[[#This Row],[Credit_History]]="Poor",Table1_2[[#This Row],[Loan_Amount]]&lt;50000),"HIGH RISK","SAFE")</f>
        <v>SAFE</v>
      </c>
      <c r="J2921" s="10" t="str">
        <f>IF(Table1_2[[#This Row],[Loan_Status]]="pending","follow-up needed","done")</f>
        <v>done</v>
      </c>
      <c r="K29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22" spans="1:11">
      <c r="A2922" s="9" t="s">
        <v>2949</v>
      </c>
      <c r="B2922" s="9" t="s">
        <v>36</v>
      </c>
      <c r="C2922" s="9" t="s">
        <v>46</v>
      </c>
      <c r="D2922">
        <v>123713</v>
      </c>
      <c r="E2922">
        <v>20400</v>
      </c>
      <c r="F2922" s="9" t="s">
        <v>10</v>
      </c>
      <c r="G2922" s="9" t="s">
        <v>24</v>
      </c>
      <c r="H2922" s="9" t="s">
        <v>17</v>
      </c>
      <c r="I2922" s="9" t="str">
        <f>IF(AND(Table1_2[[#This Row],[Credit_History]]="Poor",Table1_2[[#This Row],[Loan_Amount]]&lt;50000),"HIGH RISK","SAFE")</f>
        <v>HIGH RISK</v>
      </c>
      <c r="J2922" s="10" t="str">
        <f>IF(Table1_2[[#This Row],[Loan_Status]]="pending","follow-up needed","done")</f>
        <v>follow-up needed</v>
      </c>
      <c r="K29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23" spans="1:11">
      <c r="A2923" s="9" t="s">
        <v>2950</v>
      </c>
      <c r="B2923" s="9" t="s">
        <v>19</v>
      </c>
      <c r="C2923" s="9" t="s">
        <v>14</v>
      </c>
      <c r="D2923">
        <v>152013</v>
      </c>
      <c r="E2923">
        <v>31286</v>
      </c>
      <c r="F2923" s="9" t="s">
        <v>15</v>
      </c>
      <c r="G2923" s="9" t="s">
        <v>11578</v>
      </c>
      <c r="H2923" s="9" t="s">
        <v>11</v>
      </c>
      <c r="I2923" s="9" t="str">
        <f>IF(AND(Table1_2[[#This Row],[Credit_History]]="Poor",Table1_2[[#This Row],[Loan_Amount]]&lt;50000),"HIGH RISK","SAFE")</f>
        <v>SAFE</v>
      </c>
      <c r="J2923" s="10" t="str">
        <f>IF(Table1_2[[#This Row],[Loan_Status]]="pending","follow-up needed","done")</f>
        <v>follow-up needed</v>
      </c>
      <c r="K29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24" spans="1:11">
      <c r="A2924" s="9" t="s">
        <v>2951</v>
      </c>
      <c r="B2924" s="9" t="s">
        <v>36</v>
      </c>
      <c r="C2924" s="9" t="s">
        <v>14</v>
      </c>
      <c r="D2924">
        <v>167220</v>
      </c>
      <c r="E2924">
        <v>47155</v>
      </c>
      <c r="F2924" s="9" t="s">
        <v>10</v>
      </c>
      <c r="G2924" s="9" t="s">
        <v>24</v>
      </c>
      <c r="H2924" s="9" t="s">
        <v>11</v>
      </c>
      <c r="I2924" s="9" t="str">
        <f>IF(AND(Table1_2[[#This Row],[Credit_History]]="Poor",Table1_2[[#This Row],[Loan_Amount]]&lt;50000),"HIGH RISK","SAFE")</f>
        <v>HIGH RISK</v>
      </c>
      <c r="J2924" s="10" t="str">
        <f>IF(Table1_2[[#This Row],[Loan_Status]]="pending","follow-up needed","done")</f>
        <v>follow-up needed</v>
      </c>
      <c r="K29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25" spans="1:11">
      <c r="A2925" s="9" t="s">
        <v>2952</v>
      </c>
      <c r="B2925" s="9" t="s">
        <v>19</v>
      </c>
      <c r="C2925" s="9" t="s">
        <v>11579</v>
      </c>
      <c r="D2925">
        <v>126143</v>
      </c>
      <c r="E2925">
        <v>94093</v>
      </c>
      <c r="F2925" s="9" t="s">
        <v>10</v>
      </c>
      <c r="G2925" s="9" t="s">
        <v>20</v>
      </c>
      <c r="H2925" s="9" t="s">
        <v>11</v>
      </c>
      <c r="I2925" s="9" t="str">
        <f>IF(AND(Table1_2[[#This Row],[Credit_History]]="Poor",Table1_2[[#This Row],[Loan_Amount]]&lt;50000),"HIGH RISK","SAFE")</f>
        <v>SAFE</v>
      </c>
      <c r="J2925" s="10" t="str">
        <f>IF(Table1_2[[#This Row],[Loan_Status]]="pending","follow-up needed","done")</f>
        <v>done</v>
      </c>
      <c r="K29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26" spans="1:11">
      <c r="A2926" s="9" t="s">
        <v>2953</v>
      </c>
      <c r="B2926" s="9" t="s">
        <v>5032</v>
      </c>
      <c r="C2926" s="9" t="s">
        <v>14</v>
      </c>
      <c r="D2926">
        <v>122817</v>
      </c>
      <c r="E2926">
        <v>94951</v>
      </c>
      <c r="F2926" s="9" t="s">
        <v>10</v>
      </c>
      <c r="G2926" s="9" t="s">
        <v>24</v>
      </c>
      <c r="H2926" s="9" t="s">
        <v>21</v>
      </c>
      <c r="I2926" s="9" t="str">
        <f>IF(AND(Table1_2[[#This Row],[Credit_History]]="Poor",Table1_2[[#This Row],[Loan_Amount]]&lt;50000),"HIGH RISK","SAFE")</f>
        <v>SAFE</v>
      </c>
      <c r="J2926" s="10" t="str">
        <f>IF(Table1_2[[#This Row],[Loan_Status]]="pending","follow-up needed","done")</f>
        <v>follow-up needed</v>
      </c>
      <c r="K29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27" spans="1:11">
      <c r="A2927" s="9" t="s">
        <v>2954</v>
      </c>
      <c r="B2927" s="9" t="s">
        <v>5032</v>
      </c>
      <c r="C2927" s="9" t="s">
        <v>11579</v>
      </c>
      <c r="D2927">
        <v>76502</v>
      </c>
      <c r="E2927">
        <v>61184</v>
      </c>
      <c r="F2927" s="9" t="s">
        <v>10</v>
      </c>
      <c r="G2927" s="9" t="s">
        <v>16</v>
      </c>
      <c r="H2927" s="9" t="s">
        <v>11</v>
      </c>
      <c r="I2927" s="9" t="str">
        <f>IF(AND(Table1_2[[#This Row],[Credit_History]]="Poor",Table1_2[[#This Row],[Loan_Amount]]&lt;50000),"HIGH RISK","SAFE")</f>
        <v>SAFE</v>
      </c>
      <c r="J2927" s="10" t="str">
        <f>IF(Table1_2[[#This Row],[Loan_Status]]="pending","follow-up needed","done")</f>
        <v>done</v>
      </c>
      <c r="K29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28" spans="1:11">
      <c r="A2928" s="9" t="s">
        <v>2955</v>
      </c>
      <c r="B2928" s="9" t="s">
        <v>36</v>
      </c>
      <c r="C2928" s="9" t="s">
        <v>14</v>
      </c>
      <c r="D2928">
        <v>135055</v>
      </c>
      <c r="E2928">
        <v>25048</v>
      </c>
      <c r="F2928" s="9" t="s">
        <v>10</v>
      </c>
      <c r="G2928" s="9" t="s">
        <v>11578</v>
      </c>
      <c r="H2928" s="9" t="s">
        <v>31</v>
      </c>
      <c r="I2928" s="9" t="str">
        <f>IF(AND(Table1_2[[#This Row],[Credit_History]]="Poor",Table1_2[[#This Row],[Loan_Amount]]&lt;50000),"HIGH RISK","SAFE")</f>
        <v>HIGH RISK</v>
      </c>
      <c r="J2928" s="10" t="str">
        <f>IF(Table1_2[[#This Row],[Loan_Status]]="pending","follow-up needed","done")</f>
        <v>follow-up needed</v>
      </c>
      <c r="K29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29" spans="1:11">
      <c r="A2929" s="9" t="s">
        <v>2956</v>
      </c>
      <c r="B2929" s="9" t="s">
        <v>19</v>
      </c>
      <c r="C2929" s="9" t="s">
        <v>14</v>
      </c>
      <c r="D2929">
        <v>170500</v>
      </c>
      <c r="E2929">
        <v>56343</v>
      </c>
      <c r="F2929" s="9" t="s">
        <v>10</v>
      </c>
      <c r="G2929" s="9" t="s">
        <v>11578</v>
      </c>
      <c r="H2929" s="9" t="s">
        <v>11</v>
      </c>
      <c r="I2929" s="9" t="str">
        <f>IF(AND(Table1_2[[#This Row],[Credit_History]]="Poor",Table1_2[[#This Row],[Loan_Amount]]&lt;50000),"HIGH RISK","SAFE")</f>
        <v>SAFE</v>
      </c>
      <c r="J2929" s="10" t="str">
        <f>IF(Table1_2[[#This Row],[Loan_Status]]="pending","follow-up needed","done")</f>
        <v>follow-up needed</v>
      </c>
      <c r="K29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30" spans="1:11">
      <c r="A2930" s="9" t="s">
        <v>2957</v>
      </c>
      <c r="B2930" s="9" t="s">
        <v>36</v>
      </c>
      <c r="C2930" s="9" t="s">
        <v>14</v>
      </c>
      <c r="D2930">
        <v>95642</v>
      </c>
      <c r="E2930">
        <v>73940</v>
      </c>
      <c r="F2930" s="9" t="s">
        <v>15</v>
      </c>
      <c r="G2930" s="9" t="s">
        <v>16</v>
      </c>
      <c r="H2930" s="9" t="s">
        <v>21</v>
      </c>
      <c r="I2930" s="9" t="str">
        <f>IF(AND(Table1_2[[#This Row],[Credit_History]]="Poor",Table1_2[[#This Row],[Loan_Amount]]&lt;50000),"HIGH RISK","SAFE")</f>
        <v>SAFE</v>
      </c>
      <c r="J2930" s="10" t="str">
        <f>IF(Table1_2[[#This Row],[Loan_Status]]="pending","follow-up needed","done")</f>
        <v>done</v>
      </c>
      <c r="K293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931" spans="1:11">
      <c r="A2931" s="9" t="s">
        <v>2958</v>
      </c>
      <c r="B2931" s="9" t="s">
        <v>36</v>
      </c>
      <c r="C2931" s="9" t="s">
        <v>14</v>
      </c>
      <c r="D2931">
        <v>107473</v>
      </c>
      <c r="E2931">
        <v>18053</v>
      </c>
      <c r="F2931" s="9" t="s">
        <v>10</v>
      </c>
      <c r="G2931" s="9" t="s">
        <v>24</v>
      </c>
      <c r="H2931" s="9" t="s">
        <v>21</v>
      </c>
      <c r="I2931" s="9" t="str">
        <f>IF(AND(Table1_2[[#This Row],[Credit_History]]="Poor",Table1_2[[#This Row],[Loan_Amount]]&lt;50000),"HIGH RISK","SAFE")</f>
        <v>HIGH RISK</v>
      </c>
      <c r="J2931" s="10" t="str">
        <f>IF(Table1_2[[#This Row],[Loan_Status]]="pending","follow-up needed","done")</f>
        <v>follow-up needed</v>
      </c>
      <c r="K29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32" spans="1:11">
      <c r="A2932" s="9" t="s">
        <v>2959</v>
      </c>
      <c r="B2932" s="9" t="s">
        <v>19</v>
      </c>
      <c r="C2932" s="9" t="s">
        <v>9</v>
      </c>
      <c r="D2932">
        <v>24388</v>
      </c>
      <c r="E2932">
        <v>17201</v>
      </c>
      <c r="F2932" s="9" t="s">
        <v>15</v>
      </c>
      <c r="G2932" s="9" t="s">
        <v>11578</v>
      </c>
      <c r="H2932" s="9" t="s">
        <v>11</v>
      </c>
      <c r="I2932" s="9" t="str">
        <f>IF(AND(Table1_2[[#This Row],[Credit_History]]="Poor",Table1_2[[#This Row],[Loan_Amount]]&lt;50000),"HIGH RISK","SAFE")</f>
        <v>SAFE</v>
      </c>
      <c r="J2932" s="10" t="str">
        <f>IF(Table1_2[[#This Row],[Loan_Status]]="pending","follow-up needed","done")</f>
        <v>follow-up needed</v>
      </c>
      <c r="K29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33" spans="1:11">
      <c r="A2933" s="9" t="s">
        <v>2960</v>
      </c>
      <c r="B2933" s="9" t="s">
        <v>5032</v>
      </c>
      <c r="C2933" s="9" t="s">
        <v>46</v>
      </c>
      <c r="D2933">
        <v>30696</v>
      </c>
      <c r="E2933">
        <v>80101</v>
      </c>
      <c r="F2933" s="9" t="s">
        <v>10</v>
      </c>
      <c r="G2933" s="9" t="s">
        <v>20</v>
      </c>
      <c r="H2933" s="9" t="s">
        <v>17</v>
      </c>
      <c r="I2933" s="9" t="str">
        <f>IF(AND(Table1_2[[#This Row],[Credit_History]]="Poor",Table1_2[[#This Row],[Loan_Amount]]&lt;50000),"HIGH RISK","SAFE")</f>
        <v>SAFE</v>
      </c>
      <c r="J2933" s="10" t="str">
        <f>IF(Table1_2[[#This Row],[Loan_Status]]="pending","follow-up needed","done")</f>
        <v>done</v>
      </c>
      <c r="K29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34" spans="1:11">
      <c r="A2934" s="9" t="s">
        <v>2961</v>
      </c>
      <c r="B2934" s="9" t="s">
        <v>19</v>
      </c>
      <c r="C2934" s="9" t="s">
        <v>14</v>
      </c>
      <c r="D2934">
        <v>81000</v>
      </c>
      <c r="E2934">
        <v>98887</v>
      </c>
      <c r="F2934" s="9" t="s">
        <v>15</v>
      </c>
      <c r="G2934" s="9" t="s">
        <v>16</v>
      </c>
      <c r="H2934" s="9" t="s">
        <v>31</v>
      </c>
      <c r="I2934" s="9" t="str">
        <f>IF(AND(Table1_2[[#This Row],[Credit_History]]="Poor",Table1_2[[#This Row],[Loan_Amount]]&lt;50000),"HIGH RISK","SAFE")</f>
        <v>SAFE</v>
      </c>
      <c r="J2934" s="10" t="str">
        <f>IF(Table1_2[[#This Row],[Loan_Status]]="pending","follow-up needed","done")</f>
        <v>done</v>
      </c>
      <c r="K293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935" spans="1:11">
      <c r="A2935" s="9" t="s">
        <v>2962</v>
      </c>
      <c r="B2935" s="9" t="s">
        <v>19</v>
      </c>
      <c r="C2935" s="9" t="s">
        <v>14</v>
      </c>
      <c r="D2935">
        <v>12424</v>
      </c>
      <c r="E2935">
        <v>43096</v>
      </c>
      <c r="F2935" s="9" t="s">
        <v>15</v>
      </c>
      <c r="G2935" s="9" t="s">
        <v>20</v>
      </c>
      <c r="H2935" s="9" t="s">
        <v>31</v>
      </c>
      <c r="I2935" s="9" t="str">
        <f>IF(AND(Table1_2[[#This Row],[Credit_History]]="Poor",Table1_2[[#This Row],[Loan_Amount]]&lt;50000),"HIGH RISK","SAFE")</f>
        <v>SAFE</v>
      </c>
      <c r="J2935" s="10" t="str">
        <f>IF(Table1_2[[#This Row],[Loan_Status]]="pending","follow-up needed","done")</f>
        <v>done</v>
      </c>
      <c r="K29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36" spans="1:11">
      <c r="A2936" s="9" t="s">
        <v>2963</v>
      </c>
      <c r="B2936" s="9" t="s">
        <v>5032</v>
      </c>
      <c r="C2936" s="9" t="s">
        <v>11579</v>
      </c>
      <c r="D2936">
        <v>75499</v>
      </c>
      <c r="E2936">
        <v>63133</v>
      </c>
      <c r="F2936" s="9" t="s">
        <v>10</v>
      </c>
      <c r="G2936" s="9" t="s">
        <v>11578</v>
      </c>
      <c r="H2936" s="9" t="s">
        <v>11</v>
      </c>
      <c r="I2936" s="9" t="str">
        <f>IF(AND(Table1_2[[#This Row],[Credit_History]]="Poor",Table1_2[[#This Row],[Loan_Amount]]&lt;50000),"HIGH RISK","SAFE")</f>
        <v>SAFE</v>
      </c>
      <c r="J2936" s="10" t="str">
        <f>IF(Table1_2[[#This Row],[Loan_Status]]="pending","follow-up needed","done")</f>
        <v>follow-up needed</v>
      </c>
      <c r="K29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37" spans="1:11">
      <c r="A2937" s="9" t="s">
        <v>2964</v>
      </c>
      <c r="B2937" s="9" t="s">
        <v>19</v>
      </c>
      <c r="C2937" s="9" t="s">
        <v>9</v>
      </c>
      <c r="D2937">
        <v>107155</v>
      </c>
      <c r="E2937">
        <v>15196</v>
      </c>
      <c r="F2937" s="9" t="s">
        <v>15</v>
      </c>
      <c r="G2937" s="9" t="s">
        <v>16</v>
      </c>
      <c r="H2937" s="9" t="s">
        <v>31</v>
      </c>
      <c r="I2937" s="9" t="str">
        <f>IF(AND(Table1_2[[#This Row],[Credit_History]]="Poor",Table1_2[[#This Row],[Loan_Amount]]&lt;50000),"HIGH RISK","SAFE")</f>
        <v>SAFE</v>
      </c>
      <c r="J2937" s="10" t="str">
        <f>IF(Table1_2[[#This Row],[Loan_Status]]="pending","follow-up needed","done")</f>
        <v>done</v>
      </c>
      <c r="K293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938" spans="1:11">
      <c r="A2938" s="9" t="s">
        <v>2965</v>
      </c>
      <c r="B2938" s="9" t="s">
        <v>19</v>
      </c>
      <c r="C2938" s="9" t="s">
        <v>46</v>
      </c>
      <c r="D2938">
        <v>157689</v>
      </c>
      <c r="E2938">
        <v>60725</v>
      </c>
      <c r="F2938" s="9" t="s">
        <v>10</v>
      </c>
      <c r="G2938" s="9" t="s">
        <v>20</v>
      </c>
      <c r="H2938" s="9" t="s">
        <v>11</v>
      </c>
      <c r="I2938" s="9" t="str">
        <f>IF(AND(Table1_2[[#This Row],[Credit_History]]="Poor",Table1_2[[#This Row],[Loan_Amount]]&lt;50000),"HIGH RISK","SAFE")</f>
        <v>SAFE</v>
      </c>
      <c r="J2938" s="10" t="str">
        <f>IF(Table1_2[[#This Row],[Loan_Status]]="pending","follow-up needed","done")</f>
        <v>done</v>
      </c>
      <c r="K29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39" spans="1:11">
      <c r="A2939" s="9" t="s">
        <v>2966</v>
      </c>
      <c r="B2939" s="9" t="s">
        <v>5032</v>
      </c>
      <c r="C2939" s="9" t="s">
        <v>9</v>
      </c>
      <c r="D2939">
        <v>120666</v>
      </c>
      <c r="E2939">
        <v>15849</v>
      </c>
      <c r="F2939" s="9" t="s">
        <v>15</v>
      </c>
      <c r="G2939" s="9" t="s">
        <v>24</v>
      </c>
      <c r="H2939" s="9" t="s">
        <v>17</v>
      </c>
      <c r="I2939" s="9" t="str">
        <f>IF(AND(Table1_2[[#This Row],[Credit_History]]="Poor",Table1_2[[#This Row],[Loan_Amount]]&lt;50000),"HIGH RISK","SAFE")</f>
        <v>SAFE</v>
      </c>
      <c r="J2939" s="10" t="str">
        <f>IF(Table1_2[[#This Row],[Loan_Status]]="pending","follow-up needed","done")</f>
        <v>follow-up needed</v>
      </c>
      <c r="K29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40" spans="1:11">
      <c r="A2940" s="9" t="s">
        <v>2967</v>
      </c>
      <c r="B2940" s="9" t="s">
        <v>19</v>
      </c>
      <c r="C2940" s="9" t="s">
        <v>9</v>
      </c>
      <c r="D2940">
        <v>70394</v>
      </c>
      <c r="E2940">
        <v>28188</v>
      </c>
      <c r="F2940" s="9" t="s">
        <v>10</v>
      </c>
      <c r="G2940" s="9" t="s">
        <v>20</v>
      </c>
      <c r="H2940" s="9" t="s">
        <v>31</v>
      </c>
      <c r="I2940" s="9" t="str">
        <f>IF(AND(Table1_2[[#This Row],[Credit_History]]="Poor",Table1_2[[#This Row],[Loan_Amount]]&lt;50000),"HIGH RISK","SAFE")</f>
        <v>HIGH RISK</v>
      </c>
      <c r="J2940" s="10" t="str">
        <f>IF(Table1_2[[#This Row],[Loan_Status]]="pending","follow-up needed","done")</f>
        <v>done</v>
      </c>
      <c r="K29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41" spans="1:11">
      <c r="A2941" s="9" t="s">
        <v>2968</v>
      </c>
      <c r="B2941" s="9" t="s">
        <v>36</v>
      </c>
      <c r="C2941" s="9" t="s">
        <v>14</v>
      </c>
      <c r="D2941">
        <v>193553</v>
      </c>
      <c r="E2941">
        <v>14745</v>
      </c>
      <c r="F2941" s="9" t="s">
        <v>10</v>
      </c>
      <c r="G2941" s="9" t="s">
        <v>24</v>
      </c>
      <c r="H2941" s="9" t="s">
        <v>11</v>
      </c>
      <c r="I2941" s="9" t="str">
        <f>IF(AND(Table1_2[[#This Row],[Credit_History]]="Poor",Table1_2[[#This Row],[Loan_Amount]]&lt;50000),"HIGH RISK","SAFE")</f>
        <v>HIGH RISK</v>
      </c>
      <c r="J2941" s="10" t="str">
        <f>IF(Table1_2[[#This Row],[Loan_Status]]="pending","follow-up needed","done")</f>
        <v>follow-up needed</v>
      </c>
      <c r="K29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42" spans="1:11">
      <c r="A2942" s="9" t="s">
        <v>2969</v>
      </c>
      <c r="B2942" s="9" t="s">
        <v>19</v>
      </c>
      <c r="C2942" s="9" t="s">
        <v>14</v>
      </c>
      <c r="D2942">
        <v>80048</v>
      </c>
      <c r="E2942">
        <v>90415</v>
      </c>
      <c r="F2942" s="9" t="s">
        <v>15</v>
      </c>
      <c r="G2942" s="9" t="s">
        <v>11578</v>
      </c>
      <c r="H2942" s="9" t="s">
        <v>11</v>
      </c>
      <c r="I2942" s="9" t="str">
        <f>IF(AND(Table1_2[[#This Row],[Credit_History]]="Poor",Table1_2[[#This Row],[Loan_Amount]]&lt;50000),"HIGH RISK","SAFE")</f>
        <v>SAFE</v>
      </c>
      <c r="J2942" s="10" t="str">
        <f>IF(Table1_2[[#This Row],[Loan_Status]]="pending","follow-up needed","done")</f>
        <v>follow-up needed</v>
      </c>
      <c r="K29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43" spans="1:11">
      <c r="A2943" s="9" t="s">
        <v>2970</v>
      </c>
      <c r="B2943" s="9" t="s">
        <v>36</v>
      </c>
      <c r="C2943" s="9" t="s">
        <v>9</v>
      </c>
      <c r="D2943">
        <v>32552</v>
      </c>
      <c r="E2943">
        <v>14037</v>
      </c>
      <c r="F2943" s="9" t="s">
        <v>10</v>
      </c>
      <c r="G2943" s="9" t="s">
        <v>16</v>
      </c>
      <c r="H2943" s="9" t="s">
        <v>11</v>
      </c>
      <c r="I2943" s="9" t="str">
        <f>IF(AND(Table1_2[[#This Row],[Credit_History]]="Poor",Table1_2[[#This Row],[Loan_Amount]]&lt;50000),"HIGH RISK","SAFE")</f>
        <v>HIGH RISK</v>
      </c>
      <c r="J2943" s="10" t="str">
        <f>IF(Table1_2[[#This Row],[Loan_Status]]="pending","follow-up needed","done")</f>
        <v>done</v>
      </c>
      <c r="K29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44" spans="1:11">
      <c r="A2944" s="9" t="s">
        <v>2971</v>
      </c>
      <c r="B2944" s="9" t="s">
        <v>5032</v>
      </c>
      <c r="C2944" s="9" t="s">
        <v>9</v>
      </c>
      <c r="D2944">
        <v>51826</v>
      </c>
      <c r="E2944">
        <v>30948</v>
      </c>
      <c r="F2944" s="9" t="s">
        <v>10</v>
      </c>
      <c r="G2944" s="9" t="s">
        <v>20</v>
      </c>
      <c r="H2944" s="9" t="s">
        <v>21</v>
      </c>
      <c r="I2944" s="9" t="str">
        <f>IF(AND(Table1_2[[#This Row],[Credit_History]]="Poor",Table1_2[[#This Row],[Loan_Amount]]&lt;50000),"HIGH RISK","SAFE")</f>
        <v>HIGH RISK</v>
      </c>
      <c r="J2944" s="10" t="str">
        <f>IF(Table1_2[[#This Row],[Loan_Status]]="pending","follow-up needed","done")</f>
        <v>done</v>
      </c>
      <c r="K29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45" spans="1:11">
      <c r="A2945" s="9" t="s">
        <v>2972</v>
      </c>
      <c r="B2945" s="9" t="s">
        <v>19</v>
      </c>
      <c r="C2945" s="9" t="s">
        <v>9</v>
      </c>
      <c r="D2945">
        <v>177622</v>
      </c>
      <c r="E2945">
        <v>84463</v>
      </c>
      <c r="F2945" s="9" t="s">
        <v>10</v>
      </c>
      <c r="G2945" s="9" t="s">
        <v>16</v>
      </c>
      <c r="H2945" s="9" t="s">
        <v>11</v>
      </c>
      <c r="I2945" s="9" t="str">
        <f>IF(AND(Table1_2[[#This Row],[Credit_History]]="Poor",Table1_2[[#This Row],[Loan_Amount]]&lt;50000),"HIGH RISK","SAFE")</f>
        <v>SAFE</v>
      </c>
      <c r="J2945" s="10" t="str">
        <f>IF(Table1_2[[#This Row],[Loan_Status]]="pending","follow-up needed","done")</f>
        <v>done</v>
      </c>
      <c r="K29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46" spans="1:11">
      <c r="A2946" s="9" t="s">
        <v>2973</v>
      </c>
      <c r="B2946" s="9" t="s">
        <v>19</v>
      </c>
      <c r="C2946" s="9" t="s">
        <v>9</v>
      </c>
      <c r="D2946">
        <v>150639</v>
      </c>
      <c r="E2946">
        <v>56208</v>
      </c>
      <c r="F2946" s="9" t="s">
        <v>10</v>
      </c>
      <c r="G2946" s="9" t="s">
        <v>24</v>
      </c>
      <c r="H2946" s="9" t="s">
        <v>21</v>
      </c>
      <c r="I2946" s="9" t="str">
        <f>IF(AND(Table1_2[[#This Row],[Credit_History]]="Poor",Table1_2[[#This Row],[Loan_Amount]]&lt;50000),"HIGH RISK","SAFE")</f>
        <v>SAFE</v>
      </c>
      <c r="J2946" s="10" t="str">
        <f>IF(Table1_2[[#This Row],[Loan_Status]]="pending","follow-up needed","done")</f>
        <v>follow-up needed</v>
      </c>
      <c r="K29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47" spans="1:11">
      <c r="A2947" s="9" t="s">
        <v>2974</v>
      </c>
      <c r="B2947" s="9" t="s">
        <v>36</v>
      </c>
      <c r="C2947" s="9" t="s">
        <v>9</v>
      </c>
      <c r="D2947">
        <v>81871</v>
      </c>
      <c r="E2947">
        <v>68377</v>
      </c>
      <c r="F2947" s="9" t="s">
        <v>10</v>
      </c>
      <c r="G2947" s="9" t="s">
        <v>11578</v>
      </c>
      <c r="H2947" s="9" t="s">
        <v>11</v>
      </c>
      <c r="I2947" s="9" t="str">
        <f>IF(AND(Table1_2[[#This Row],[Credit_History]]="Poor",Table1_2[[#This Row],[Loan_Amount]]&lt;50000),"HIGH RISK","SAFE")</f>
        <v>SAFE</v>
      </c>
      <c r="J2947" s="10" t="str">
        <f>IF(Table1_2[[#This Row],[Loan_Status]]="pending","follow-up needed","done")</f>
        <v>follow-up needed</v>
      </c>
      <c r="K29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48" spans="1:11">
      <c r="A2948" s="9" t="s">
        <v>2975</v>
      </c>
      <c r="B2948" s="9" t="s">
        <v>19</v>
      </c>
      <c r="C2948" s="9" t="s">
        <v>14</v>
      </c>
      <c r="D2948">
        <v>108330</v>
      </c>
      <c r="E2948">
        <v>90167</v>
      </c>
      <c r="F2948" s="9" t="s">
        <v>15</v>
      </c>
      <c r="G2948" s="9" t="s">
        <v>20</v>
      </c>
      <c r="H2948" s="9" t="s">
        <v>11</v>
      </c>
      <c r="I2948" s="9" t="str">
        <f>IF(AND(Table1_2[[#This Row],[Credit_History]]="Poor",Table1_2[[#This Row],[Loan_Amount]]&lt;50000),"HIGH RISK","SAFE")</f>
        <v>SAFE</v>
      </c>
      <c r="J2948" s="10" t="str">
        <f>IF(Table1_2[[#This Row],[Loan_Status]]="pending","follow-up needed","done")</f>
        <v>done</v>
      </c>
      <c r="K29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49" spans="1:11">
      <c r="A2949" s="9" t="s">
        <v>2976</v>
      </c>
      <c r="B2949" s="9" t="s">
        <v>36</v>
      </c>
      <c r="C2949" s="9" t="s">
        <v>9</v>
      </c>
      <c r="D2949">
        <v>185309</v>
      </c>
      <c r="E2949">
        <v>95427</v>
      </c>
      <c r="F2949" s="9" t="s">
        <v>10</v>
      </c>
      <c r="G2949" s="9" t="s">
        <v>20</v>
      </c>
      <c r="H2949" s="9" t="s">
        <v>21</v>
      </c>
      <c r="I2949" s="9" t="str">
        <f>IF(AND(Table1_2[[#This Row],[Credit_History]]="Poor",Table1_2[[#This Row],[Loan_Amount]]&lt;50000),"HIGH RISK","SAFE")</f>
        <v>SAFE</v>
      </c>
      <c r="J2949" s="10" t="str">
        <f>IF(Table1_2[[#This Row],[Loan_Status]]="pending","follow-up needed","done")</f>
        <v>done</v>
      </c>
      <c r="K29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50" spans="1:11">
      <c r="A2950" s="9" t="s">
        <v>2977</v>
      </c>
      <c r="B2950" s="9" t="s">
        <v>19</v>
      </c>
      <c r="C2950" s="9" t="s">
        <v>14</v>
      </c>
      <c r="D2950">
        <v>91924</v>
      </c>
      <c r="E2950">
        <v>17656</v>
      </c>
      <c r="F2950" s="9" t="s">
        <v>15</v>
      </c>
      <c r="G2950" s="9" t="s">
        <v>16</v>
      </c>
      <c r="H2950" s="9" t="s">
        <v>11</v>
      </c>
      <c r="I2950" s="9" t="str">
        <f>IF(AND(Table1_2[[#This Row],[Credit_History]]="Poor",Table1_2[[#This Row],[Loan_Amount]]&lt;50000),"HIGH RISK","SAFE")</f>
        <v>SAFE</v>
      </c>
      <c r="J2950" s="10" t="str">
        <f>IF(Table1_2[[#This Row],[Loan_Status]]="pending","follow-up needed","done")</f>
        <v>done</v>
      </c>
      <c r="K295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951" spans="1:11">
      <c r="A2951" s="9" t="s">
        <v>2978</v>
      </c>
      <c r="B2951" s="9" t="s">
        <v>19</v>
      </c>
      <c r="C2951" s="9" t="s">
        <v>46</v>
      </c>
      <c r="D2951">
        <v>24404</v>
      </c>
      <c r="E2951">
        <v>8880</v>
      </c>
      <c r="F2951" s="9" t="s">
        <v>10</v>
      </c>
      <c r="G2951" s="9" t="s">
        <v>16</v>
      </c>
      <c r="H2951" s="9" t="s">
        <v>17</v>
      </c>
      <c r="I2951" s="9" t="str">
        <f>IF(AND(Table1_2[[#This Row],[Credit_History]]="Poor",Table1_2[[#This Row],[Loan_Amount]]&lt;50000),"HIGH RISK","SAFE")</f>
        <v>HIGH RISK</v>
      </c>
      <c r="J2951" s="10" t="str">
        <f>IF(Table1_2[[#This Row],[Loan_Status]]="pending","follow-up needed","done")</f>
        <v>done</v>
      </c>
      <c r="K29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52" spans="1:11">
      <c r="A2952" s="9" t="s">
        <v>2979</v>
      </c>
      <c r="B2952" s="9" t="s">
        <v>19</v>
      </c>
      <c r="C2952" s="9" t="s">
        <v>9</v>
      </c>
      <c r="D2952">
        <v>24577</v>
      </c>
      <c r="E2952">
        <v>56795</v>
      </c>
      <c r="F2952" s="9" t="s">
        <v>15</v>
      </c>
      <c r="G2952" s="9" t="s">
        <v>11578</v>
      </c>
      <c r="H2952" s="9" t="s">
        <v>31</v>
      </c>
      <c r="I2952" s="9" t="str">
        <f>IF(AND(Table1_2[[#This Row],[Credit_History]]="Poor",Table1_2[[#This Row],[Loan_Amount]]&lt;50000),"HIGH RISK","SAFE")</f>
        <v>SAFE</v>
      </c>
      <c r="J2952" s="10" t="str">
        <f>IF(Table1_2[[#This Row],[Loan_Status]]="pending","follow-up needed","done")</f>
        <v>follow-up needed</v>
      </c>
      <c r="K29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53" spans="1:11">
      <c r="A2953" s="9" t="s">
        <v>2980</v>
      </c>
      <c r="B2953" s="9" t="s">
        <v>36</v>
      </c>
      <c r="C2953" s="9" t="s">
        <v>46</v>
      </c>
      <c r="D2953">
        <v>196021</v>
      </c>
      <c r="E2953">
        <v>11257</v>
      </c>
      <c r="F2953" s="9" t="s">
        <v>10</v>
      </c>
      <c r="G2953" s="9" t="s">
        <v>20</v>
      </c>
      <c r="H2953" s="9" t="s">
        <v>11</v>
      </c>
      <c r="I2953" s="9" t="str">
        <f>IF(AND(Table1_2[[#This Row],[Credit_History]]="Poor",Table1_2[[#This Row],[Loan_Amount]]&lt;50000),"HIGH RISK","SAFE")</f>
        <v>HIGH RISK</v>
      </c>
      <c r="J2953" s="10" t="str">
        <f>IF(Table1_2[[#This Row],[Loan_Status]]="pending","follow-up needed","done")</f>
        <v>done</v>
      </c>
      <c r="K29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54" spans="1:11">
      <c r="A2954" s="9" t="s">
        <v>2981</v>
      </c>
      <c r="B2954" s="9" t="s">
        <v>5032</v>
      </c>
      <c r="C2954" s="9" t="s">
        <v>11579</v>
      </c>
      <c r="D2954">
        <v>175185</v>
      </c>
      <c r="E2954">
        <v>37669</v>
      </c>
      <c r="F2954" s="9" t="s">
        <v>15</v>
      </c>
      <c r="G2954" s="9" t="s">
        <v>20</v>
      </c>
      <c r="H2954" s="9" t="s">
        <v>11</v>
      </c>
      <c r="I2954" s="9" t="str">
        <f>IF(AND(Table1_2[[#This Row],[Credit_History]]="Poor",Table1_2[[#This Row],[Loan_Amount]]&lt;50000),"HIGH RISK","SAFE")</f>
        <v>SAFE</v>
      </c>
      <c r="J2954" s="10" t="str">
        <f>IF(Table1_2[[#This Row],[Loan_Status]]="pending","follow-up needed","done")</f>
        <v>done</v>
      </c>
      <c r="K29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55" spans="1:11">
      <c r="A2955" s="9" t="s">
        <v>2982</v>
      </c>
      <c r="B2955" s="9" t="s">
        <v>36</v>
      </c>
      <c r="C2955" s="9" t="s">
        <v>46</v>
      </c>
      <c r="D2955">
        <v>150158</v>
      </c>
      <c r="E2955">
        <v>26921</v>
      </c>
      <c r="F2955" s="9" t="s">
        <v>10</v>
      </c>
      <c r="G2955" s="9" t="s">
        <v>24</v>
      </c>
      <c r="H2955" s="9" t="s">
        <v>11</v>
      </c>
      <c r="I2955" s="9" t="str">
        <f>IF(AND(Table1_2[[#This Row],[Credit_History]]="Poor",Table1_2[[#This Row],[Loan_Amount]]&lt;50000),"HIGH RISK","SAFE")</f>
        <v>HIGH RISK</v>
      </c>
      <c r="J2955" s="10" t="str">
        <f>IF(Table1_2[[#This Row],[Loan_Status]]="pending","follow-up needed","done")</f>
        <v>follow-up needed</v>
      </c>
      <c r="K29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56" spans="1:11">
      <c r="A2956" s="9" t="s">
        <v>2983</v>
      </c>
      <c r="B2956" s="9" t="s">
        <v>36</v>
      </c>
      <c r="C2956" s="9" t="s">
        <v>14</v>
      </c>
      <c r="D2956">
        <v>65356</v>
      </c>
      <c r="E2956">
        <v>30578</v>
      </c>
      <c r="F2956" s="9" t="s">
        <v>10</v>
      </c>
      <c r="G2956" s="9" t="s">
        <v>20</v>
      </c>
      <c r="H2956" s="9" t="s">
        <v>11</v>
      </c>
      <c r="I2956" s="9" t="str">
        <f>IF(AND(Table1_2[[#This Row],[Credit_History]]="Poor",Table1_2[[#This Row],[Loan_Amount]]&lt;50000),"HIGH RISK","SAFE")</f>
        <v>HIGH RISK</v>
      </c>
      <c r="J2956" s="10" t="str">
        <f>IF(Table1_2[[#This Row],[Loan_Status]]="pending","follow-up needed","done")</f>
        <v>done</v>
      </c>
      <c r="K29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57" spans="1:11">
      <c r="A2957" s="9" t="s">
        <v>2984</v>
      </c>
      <c r="B2957" s="9" t="s">
        <v>36</v>
      </c>
      <c r="C2957" s="9" t="s">
        <v>14</v>
      </c>
      <c r="D2957">
        <v>142373</v>
      </c>
      <c r="E2957">
        <v>54905</v>
      </c>
      <c r="F2957" s="9" t="s">
        <v>10</v>
      </c>
      <c r="G2957" s="9" t="s">
        <v>16</v>
      </c>
      <c r="H2957" s="9" t="s">
        <v>11</v>
      </c>
      <c r="I2957" s="9" t="str">
        <f>IF(AND(Table1_2[[#This Row],[Credit_History]]="Poor",Table1_2[[#This Row],[Loan_Amount]]&lt;50000),"HIGH RISK","SAFE")</f>
        <v>SAFE</v>
      </c>
      <c r="J2957" s="10" t="str">
        <f>IF(Table1_2[[#This Row],[Loan_Status]]="pending","follow-up needed","done")</f>
        <v>done</v>
      </c>
      <c r="K29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58" spans="1:11">
      <c r="A2958" s="9" t="s">
        <v>2985</v>
      </c>
      <c r="B2958" s="9" t="s">
        <v>19</v>
      </c>
      <c r="C2958" s="9" t="s">
        <v>14</v>
      </c>
      <c r="D2958">
        <v>138520</v>
      </c>
      <c r="E2958">
        <v>38400</v>
      </c>
      <c r="F2958" s="9" t="s">
        <v>10</v>
      </c>
      <c r="G2958" s="9" t="s">
        <v>20</v>
      </c>
      <c r="H2958" s="9" t="s">
        <v>21</v>
      </c>
      <c r="I2958" s="9" t="str">
        <f>IF(AND(Table1_2[[#This Row],[Credit_History]]="Poor",Table1_2[[#This Row],[Loan_Amount]]&lt;50000),"HIGH RISK","SAFE")</f>
        <v>HIGH RISK</v>
      </c>
      <c r="J2958" s="10" t="str">
        <f>IF(Table1_2[[#This Row],[Loan_Status]]="pending","follow-up needed","done")</f>
        <v>done</v>
      </c>
      <c r="K29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59" spans="1:11">
      <c r="A2959" s="9" t="s">
        <v>2986</v>
      </c>
      <c r="B2959" s="9" t="s">
        <v>19</v>
      </c>
      <c r="C2959" s="9" t="s">
        <v>9</v>
      </c>
      <c r="D2959">
        <v>138745</v>
      </c>
      <c r="E2959">
        <v>56636</v>
      </c>
      <c r="F2959" s="9" t="s">
        <v>15</v>
      </c>
      <c r="G2959" s="9" t="s">
        <v>24</v>
      </c>
      <c r="H2959" s="9" t="s">
        <v>21</v>
      </c>
      <c r="I2959" s="9" t="str">
        <f>IF(AND(Table1_2[[#This Row],[Credit_History]]="Poor",Table1_2[[#This Row],[Loan_Amount]]&lt;50000),"HIGH RISK","SAFE")</f>
        <v>SAFE</v>
      </c>
      <c r="J2959" s="10" t="str">
        <f>IF(Table1_2[[#This Row],[Loan_Status]]="pending","follow-up needed","done")</f>
        <v>follow-up needed</v>
      </c>
      <c r="K29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60" spans="1:11">
      <c r="A2960" s="9" t="s">
        <v>2987</v>
      </c>
      <c r="B2960" s="9" t="s">
        <v>5032</v>
      </c>
      <c r="C2960" s="9" t="s">
        <v>14</v>
      </c>
      <c r="D2960">
        <v>190267</v>
      </c>
      <c r="E2960">
        <v>60992</v>
      </c>
      <c r="F2960" s="9" t="s">
        <v>15</v>
      </c>
      <c r="G2960" s="9" t="s">
        <v>24</v>
      </c>
      <c r="H2960" s="9" t="s">
        <v>17</v>
      </c>
      <c r="I2960" s="9" t="str">
        <f>IF(AND(Table1_2[[#This Row],[Credit_History]]="Poor",Table1_2[[#This Row],[Loan_Amount]]&lt;50000),"HIGH RISK","SAFE")</f>
        <v>SAFE</v>
      </c>
      <c r="J2960" s="10" t="str">
        <f>IF(Table1_2[[#This Row],[Loan_Status]]="pending","follow-up needed","done")</f>
        <v>follow-up needed</v>
      </c>
      <c r="K29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61" spans="1:11">
      <c r="A2961" s="9" t="s">
        <v>2988</v>
      </c>
      <c r="B2961" s="9" t="s">
        <v>19</v>
      </c>
      <c r="C2961" s="9" t="s">
        <v>11579</v>
      </c>
      <c r="D2961">
        <v>48751</v>
      </c>
      <c r="E2961">
        <v>65229</v>
      </c>
      <c r="F2961" s="9" t="s">
        <v>10</v>
      </c>
      <c r="G2961" s="9" t="s">
        <v>20</v>
      </c>
      <c r="H2961" s="9" t="s">
        <v>11</v>
      </c>
      <c r="I2961" s="9" t="str">
        <f>IF(AND(Table1_2[[#This Row],[Credit_History]]="Poor",Table1_2[[#This Row],[Loan_Amount]]&lt;50000),"HIGH RISK","SAFE")</f>
        <v>SAFE</v>
      </c>
      <c r="J2961" s="10" t="str">
        <f>IF(Table1_2[[#This Row],[Loan_Status]]="pending","follow-up needed","done")</f>
        <v>done</v>
      </c>
      <c r="K29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62" spans="1:11">
      <c r="A2962" s="9" t="s">
        <v>2989</v>
      </c>
      <c r="B2962" s="9" t="s">
        <v>19</v>
      </c>
      <c r="C2962" s="9" t="s">
        <v>9</v>
      </c>
      <c r="D2962">
        <v>38907</v>
      </c>
      <c r="E2962">
        <v>41026</v>
      </c>
      <c r="F2962" s="9" t="s">
        <v>10</v>
      </c>
      <c r="G2962" s="9" t="s">
        <v>16</v>
      </c>
      <c r="H2962" s="9" t="s">
        <v>17</v>
      </c>
      <c r="I2962" s="9" t="str">
        <f>IF(AND(Table1_2[[#This Row],[Credit_History]]="Poor",Table1_2[[#This Row],[Loan_Amount]]&lt;50000),"HIGH RISK","SAFE")</f>
        <v>HIGH RISK</v>
      </c>
      <c r="J2962" s="10" t="str">
        <f>IF(Table1_2[[#This Row],[Loan_Status]]="pending","follow-up needed","done")</f>
        <v>done</v>
      </c>
      <c r="K29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63" spans="1:11">
      <c r="A2963" s="9" t="s">
        <v>2990</v>
      </c>
      <c r="B2963" s="9" t="s">
        <v>19</v>
      </c>
      <c r="C2963" s="9" t="s">
        <v>46</v>
      </c>
      <c r="D2963">
        <v>23733</v>
      </c>
      <c r="E2963">
        <v>60825</v>
      </c>
      <c r="F2963" s="9" t="s">
        <v>15</v>
      </c>
      <c r="G2963" s="9" t="s">
        <v>24</v>
      </c>
      <c r="H2963" s="9" t="s">
        <v>11</v>
      </c>
      <c r="I2963" s="9" t="str">
        <f>IF(AND(Table1_2[[#This Row],[Credit_History]]="Poor",Table1_2[[#This Row],[Loan_Amount]]&lt;50000),"HIGH RISK","SAFE")</f>
        <v>SAFE</v>
      </c>
      <c r="J2963" s="10" t="str">
        <f>IF(Table1_2[[#This Row],[Loan_Status]]="pending","follow-up needed","done")</f>
        <v>follow-up needed</v>
      </c>
      <c r="K29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64" spans="1:11">
      <c r="A2964" s="9" t="s">
        <v>2991</v>
      </c>
      <c r="B2964" s="9" t="s">
        <v>120</v>
      </c>
      <c r="C2964" s="9" t="s">
        <v>14</v>
      </c>
      <c r="D2964">
        <v>53673</v>
      </c>
      <c r="E2964">
        <v>98266</v>
      </c>
      <c r="F2964" s="9" t="s">
        <v>10</v>
      </c>
      <c r="G2964" s="9" t="s">
        <v>16</v>
      </c>
      <c r="H2964" s="9" t="s">
        <v>17</v>
      </c>
      <c r="I2964" s="9" t="str">
        <f>IF(AND(Table1_2[[#This Row],[Credit_History]]="Poor",Table1_2[[#This Row],[Loan_Amount]]&lt;50000),"HIGH RISK","SAFE")</f>
        <v>SAFE</v>
      </c>
      <c r="J2964" s="10" t="str">
        <f>IF(Table1_2[[#This Row],[Loan_Status]]="pending","follow-up needed","done")</f>
        <v>done</v>
      </c>
      <c r="K29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65" spans="1:11">
      <c r="A2965" s="9" t="s">
        <v>2992</v>
      </c>
      <c r="B2965" s="9" t="s">
        <v>152</v>
      </c>
      <c r="C2965" s="9" t="s">
        <v>46</v>
      </c>
      <c r="D2965">
        <v>35587</v>
      </c>
      <c r="E2965">
        <v>19989</v>
      </c>
      <c r="F2965" s="9" t="s">
        <v>10</v>
      </c>
      <c r="G2965" s="9" t="s">
        <v>24</v>
      </c>
      <c r="H2965" s="9" t="s">
        <v>11</v>
      </c>
      <c r="I2965" s="9" t="str">
        <f>IF(AND(Table1_2[[#This Row],[Credit_History]]="Poor",Table1_2[[#This Row],[Loan_Amount]]&lt;50000),"HIGH RISK","SAFE")</f>
        <v>HIGH RISK</v>
      </c>
      <c r="J2965" s="10" t="str">
        <f>IF(Table1_2[[#This Row],[Loan_Status]]="pending","follow-up needed","done")</f>
        <v>follow-up needed</v>
      </c>
      <c r="K29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66" spans="1:11">
      <c r="A2966" s="9" t="s">
        <v>2993</v>
      </c>
      <c r="B2966" s="9" t="s">
        <v>19</v>
      </c>
      <c r="C2966" s="9" t="s">
        <v>14</v>
      </c>
      <c r="D2966">
        <v>60251</v>
      </c>
      <c r="E2966">
        <v>72726</v>
      </c>
      <c r="F2966" s="9" t="s">
        <v>15</v>
      </c>
      <c r="G2966" s="9" t="s">
        <v>16</v>
      </c>
      <c r="H2966" s="9" t="s">
        <v>11</v>
      </c>
      <c r="I2966" s="9" t="str">
        <f>IF(AND(Table1_2[[#This Row],[Credit_History]]="Poor",Table1_2[[#This Row],[Loan_Amount]]&lt;50000),"HIGH RISK","SAFE")</f>
        <v>SAFE</v>
      </c>
      <c r="J2966" s="10" t="str">
        <f>IF(Table1_2[[#This Row],[Loan_Status]]="pending","follow-up needed","done")</f>
        <v>done</v>
      </c>
      <c r="K29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67" spans="1:11">
      <c r="A2967" s="9" t="s">
        <v>2994</v>
      </c>
      <c r="B2967" s="9" t="s">
        <v>36</v>
      </c>
      <c r="C2967" s="9" t="s">
        <v>14</v>
      </c>
      <c r="D2967">
        <v>96276</v>
      </c>
      <c r="E2967">
        <v>59000</v>
      </c>
      <c r="F2967" s="9" t="s">
        <v>10</v>
      </c>
      <c r="G2967" s="9" t="s">
        <v>16</v>
      </c>
      <c r="H2967" s="9" t="s">
        <v>17</v>
      </c>
      <c r="I2967" s="9" t="str">
        <f>IF(AND(Table1_2[[#This Row],[Credit_History]]="Poor",Table1_2[[#This Row],[Loan_Amount]]&lt;50000),"HIGH RISK","SAFE")</f>
        <v>SAFE</v>
      </c>
      <c r="J2967" s="10" t="str">
        <f>IF(Table1_2[[#This Row],[Loan_Status]]="pending","follow-up needed","done")</f>
        <v>done</v>
      </c>
      <c r="K29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68" spans="1:11">
      <c r="A2968" s="9" t="s">
        <v>2995</v>
      </c>
      <c r="B2968" s="9" t="s">
        <v>36</v>
      </c>
      <c r="C2968" s="9" t="s">
        <v>14</v>
      </c>
      <c r="D2968">
        <v>71930</v>
      </c>
      <c r="E2968">
        <v>35045</v>
      </c>
      <c r="F2968" s="9" t="s">
        <v>10</v>
      </c>
      <c r="G2968" s="9" t="s">
        <v>16</v>
      </c>
      <c r="H2968" s="9" t="s">
        <v>11</v>
      </c>
      <c r="I2968" s="9" t="str">
        <f>IF(AND(Table1_2[[#This Row],[Credit_History]]="Poor",Table1_2[[#This Row],[Loan_Amount]]&lt;50000),"HIGH RISK","SAFE")</f>
        <v>HIGH RISK</v>
      </c>
      <c r="J2968" s="10" t="str">
        <f>IF(Table1_2[[#This Row],[Loan_Status]]="pending","follow-up needed","done")</f>
        <v>done</v>
      </c>
      <c r="K29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69" spans="1:11">
      <c r="A2969" s="9" t="s">
        <v>2996</v>
      </c>
      <c r="B2969" s="9" t="s">
        <v>5032</v>
      </c>
      <c r="C2969" s="9" t="s">
        <v>9</v>
      </c>
      <c r="D2969">
        <v>179502</v>
      </c>
      <c r="E2969">
        <v>55420</v>
      </c>
      <c r="F2969" s="9" t="s">
        <v>10</v>
      </c>
      <c r="G2969" s="9" t="s">
        <v>20</v>
      </c>
      <c r="H2969" s="9" t="s">
        <v>11</v>
      </c>
      <c r="I2969" s="9" t="str">
        <f>IF(AND(Table1_2[[#This Row],[Credit_History]]="Poor",Table1_2[[#This Row],[Loan_Amount]]&lt;50000),"HIGH RISK","SAFE")</f>
        <v>SAFE</v>
      </c>
      <c r="J2969" s="10" t="str">
        <f>IF(Table1_2[[#This Row],[Loan_Status]]="pending","follow-up needed","done")</f>
        <v>done</v>
      </c>
      <c r="K29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70" spans="1:11">
      <c r="A2970" s="9" t="s">
        <v>2997</v>
      </c>
      <c r="B2970" s="9" t="s">
        <v>19</v>
      </c>
      <c r="C2970" s="9" t="s">
        <v>9</v>
      </c>
      <c r="D2970">
        <v>22914</v>
      </c>
      <c r="E2970">
        <v>44227</v>
      </c>
      <c r="F2970" s="9" t="s">
        <v>10</v>
      </c>
      <c r="G2970" s="9" t="s">
        <v>16</v>
      </c>
      <c r="H2970" s="9" t="s">
        <v>11</v>
      </c>
      <c r="I2970" s="9" t="str">
        <f>IF(AND(Table1_2[[#This Row],[Credit_History]]="Poor",Table1_2[[#This Row],[Loan_Amount]]&lt;50000),"HIGH RISK","SAFE")</f>
        <v>HIGH RISK</v>
      </c>
      <c r="J2970" s="10" t="str">
        <f>IF(Table1_2[[#This Row],[Loan_Status]]="pending","follow-up needed","done")</f>
        <v>done</v>
      </c>
      <c r="K29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71" spans="1:11">
      <c r="A2971" s="9" t="s">
        <v>2998</v>
      </c>
      <c r="B2971" s="9" t="s">
        <v>19</v>
      </c>
      <c r="C2971" s="9" t="s">
        <v>11579</v>
      </c>
      <c r="D2971">
        <v>52488</v>
      </c>
      <c r="E2971">
        <v>16513</v>
      </c>
      <c r="F2971" s="9" t="s">
        <v>10</v>
      </c>
      <c r="G2971" s="9" t="s">
        <v>24</v>
      </c>
      <c r="H2971" s="9" t="s">
        <v>21</v>
      </c>
      <c r="I2971" s="9" t="str">
        <f>IF(AND(Table1_2[[#This Row],[Credit_History]]="Poor",Table1_2[[#This Row],[Loan_Amount]]&lt;50000),"HIGH RISK","SAFE")</f>
        <v>HIGH RISK</v>
      </c>
      <c r="J2971" s="10" t="str">
        <f>IF(Table1_2[[#This Row],[Loan_Status]]="pending","follow-up needed","done")</f>
        <v>follow-up needed</v>
      </c>
      <c r="K29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72" spans="1:11">
      <c r="A2972" s="9" t="s">
        <v>2999</v>
      </c>
      <c r="B2972" s="9" t="s">
        <v>36</v>
      </c>
      <c r="C2972" s="9" t="s">
        <v>14</v>
      </c>
      <c r="D2972">
        <v>123464</v>
      </c>
      <c r="E2972">
        <v>38738</v>
      </c>
      <c r="F2972" s="9" t="s">
        <v>10</v>
      </c>
      <c r="G2972" s="9" t="s">
        <v>11578</v>
      </c>
      <c r="H2972" s="9" t="s">
        <v>31</v>
      </c>
      <c r="I2972" s="9" t="str">
        <f>IF(AND(Table1_2[[#This Row],[Credit_History]]="Poor",Table1_2[[#This Row],[Loan_Amount]]&lt;50000),"HIGH RISK","SAFE")</f>
        <v>HIGH RISK</v>
      </c>
      <c r="J2972" s="10" t="str">
        <f>IF(Table1_2[[#This Row],[Loan_Status]]="pending","follow-up needed","done")</f>
        <v>follow-up needed</v>
      </c>
      <c r="K29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73" spans="1:11">
      <c r="A2973" s="9" t="s">
        <v>3000</v>
      </c>
      <c r="B2973" s="9" t="s">
        <v>36</v>
      </c>
      <c r="C2973" s="9" t="s">
        <v>9</v>
      </c>
      <c r="D2973">
        <v>191801</v>
      </c>
      <c r="E2973">
        <v>59049</v>
      </c>
      <c r="F2973" s="9" t="s">
        <v>15</v>
      </c>
      <c r="G2973" s="9" t="s">
        <v>20</v>
      </c>
      <c r="H2973" s="9" t="s">
        <v>17</v>
      </c>
      <c r="I2973" s="9" t="str">
        <f>IF(AND(Table1_2[[#This Row],[Credit_History]]="Poor",Table1_2[[#This Row],[Loan_Amount]]&lt;50000),"HIGH RISK","SAFE")</f>
        <v>SAFE</v>
      </c>
      <c r="J2973" s="10" t="str">
        <f>IF(Table1_2[[#This Row],[Loan_Status]]="pending","follow-up needed","done")</f>
        <v>done</v>
      </c>
      <c r="K29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74" spans="1:11">
      <c r="A2974" s="9" t="s">
        <v>3001</v>
      </c>
      <c r="B2974" s="9" t="s">
        <v>5032</v>
      </c>
      <c r="C2974" s="9" t="s">
        <v>46</v>
      </c>
      <c r="D2974">
        <v>128169</v>
      </c>
      <c r="E2974">
        <v>63977</v>
      </c>
      <c r="F2974" s="9" t="s">
        <v>15</v>
      </c>
      <c r="G2974" s="9" t="s">
        <v>16</v>
      </c>
      <c r="H2974" s="9" t="s">
        <v>17</v>
      </c>
      <c r="I2974" s="9" t="str">
        <f>IF(AND(Table1_2[[#This Row],[Credit_History]]="Poor",Table1_2[[#This Row],[Loan_Amount]]&lt;50000),"HIGH RISK","SAFE")</f>
        <v>SAFE</v>
      </c>
      <c r="J2974" s="10" t="str">
        <f>IF(Table1_2[[#This Row],[Loan_Status]]="pending","follow-up needed","done")</f>
        <v>done</v>
      </c>
      <c r="K297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2975" spans="1:11">
      <c r="A2975" s="9" t="s">
        <v>3002</v>
      </c>
      <c r="B2975" s="9" t="s">
        <v>19</v>
      </c>
      <c r="C2975" s="9" t="s">
        <v>11579</v>
      </c>
      <c r="D2975">
        <v>82736</v>
      </c>
      <c r="E2975">
        <v>9954</v>
      </c>
      <c r="F2975" s="9" t="s">
        <v>10</v>
      </c>
      <c r="G2975" s="9" t="s">
        <v>24</v>
      </c>
      <c r="H2975" s="9" t="s">
        <v>31</v>
      </c>
      <c r="I2975" s="9" t="str">
        <f>IF(AND(Table1_2[[#This Row],[Credit_History]]="Poor",Table1_2[[#This Row],[Loan_Amount]]&lt;50000),"HIGH RISK","SAFE")</f>
        <v>HIGH RISK</v>
      </c>
      <c r="J2975" s="10" t="str">
        <f>IF(Table1_2[[#This Row],[Loan_Status]]="pending","follow-up needed","done")</f>
        <v>follow-up needed</v>
      </c>
      <c r="K29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76" spans="1:11">
      <c r="A2976" s="9" t="s">
        <v>3003</v>
      </c>
      <c r="B2976" s="9" t="s">
        <v>5032</v>
      </c>
      <c r="C2976" s="9" t="s">
        <v>14</v>
      </c>
      <c r="D2976">
        <v>163692</v>
      </c>
      <c r="E2976">
        <v>47275</v>
      </c>
      <c r="F2976" s="9" t="s">
        <v>15</v>
      </c>
      <c r="G2976" s="9" t="s">
        <v>20</v>
      </c>
      <c r="H2976" s="9" t="s">
        <v>31</v>
      </c>
      <c r="I2976" s="9" t="str">
        <f>IF(AND(Table1_2[[#This Row],[Credit_History]]="Poor",Table1_2[[#This Row],[Loan_Amount]]&lt;50000),"HIGH RISK","SAFE")</f>
        <v>SAFE</v>
      </c>
      <c r="J2976" s="10" t="str">
        <f>IF(Table1_2[[#This Row],[Loan_Status]]="pending","follow-up needed","done")</f>
        <v>done</v>
      </c>
      <c r="K29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77" spans="1:11">
      <c r="A2977" s="9" t="s">
        <v>3004</v>
      </c>
      <c r="B2977" s="9" t="s">
        <v>36</v>
      </c>
      <c r="C2977" s="9" t="s">
        <v>46</v>
      </c>
      <c r="D2977">
        <v>79080</v>
      </c>
      <c r="E2977">
        <v>40443</v>
      </c>
      <c r="F2977" s="9" t="s">
        <v>15</v>
      </c>
      <c r="G2977" s="9" t="s">
        <v>20</v>
      </c>
      <c r="H2977" s="9" t="s">
        <v>11</v>
      </c>
      <c r="I2977" s="9" t="str">
        <f>IF(AND(Table1_2[[#This Row],[Credit_History]]="Poor",Table1_2[[#This Row],[Loan_Amount]]&lt;50000),"HIGH RISK","SAFE")</f>
        <v>SAFE</v>
      </c>
      <c r="J2977" s="10" t="str">
        <f>IF(Table1_2[[#This Row],[Loan_Status]]="pending","follow-up needed","done")</f>
        <v>done</v>
      </c>
      <c r="K29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78" spans="1:11">
      <c r="A2978" s="9" t="s">
        <v>3005</v>
      </c>
      <c r="B2978" s="9" t="s">
        <v>36</v>
      </c>
      <c r="C2978" s="9" t="s">
        <v>14</v>
      </c>
      <c r="D2978">
        <v>151418</v>
      </c>
      <c r="E2978">
        <v>60073</v>
      </c>
      <c r="F2978" s="9" t="s">
        <v>10</v>
      </c>
      <c r="G2978" s="9" t="s">
        <v>11578</v>
      </c>
      <c r="H2978" s="9" t="s">
        <v>31</v>
      </c>
      <c r="I2978" s="9" t="str">
        <f>IF(AND(Table1_2[[#This Row],[Credit_History]]="Poor",Table1_2[[#This Row],[Loan_Amount]]&lt;50000),"HIGH RISK","SAFE")</f>
        <v>SAFE</v>
      </c>
      <c r="J2978" s="10" t="str">
        <f>IF(Table1_2[[#This Row],[Loan_Status]]="pending","follow-up needed","done")</f>
        <v>follow-up needed</v>
      </c>
      <c r="K29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79" spans="1:11">
      <c r="A2979" s="9" t="s">
        <v>3006</v>
      </c>
      <c r="B2979" s="9" t="s">
        <v>19</v>
      </c>
      <c r="C2979" s="9" t="s">
        <v>46</v>
      </c>
      <c r="D2979">
        <v>164599</v>
      </c>
      <c r="E2979">
        <v>23548</v>
      </c>
      <c r="F2979" s="9" t="s">
        <v>10</v>
      </c>
      <c r="G2979" s="9" t="s">
        <v>20</v>
      </c>
      <c r="H2979" s="9" t="s">
        <v>21</v>
      </c>
      <c r="I2979" s="9" t="str">
        <f>IF(AND(Table1_2[[#This Row],[Credit_History]]="Poor",Table1_2[[#This Row],[Loan_Amount]]&lt;50000),"HIGH RISK","SAFE")</f>
        <v>HIGH RISK</v>
      </c>
      <c r="J2979" s="10" t="str">
        <f>IF(Table1_2[[#This Row],[Loan_Status]]="pending","follow-up needed","done")</f>
        <v>done</v>
      </c>
      <c r="K29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80" spans="1:11">
      <c r="A2980" s="9" t="s">
        <v>3007</v>
      </c>
      <c r="B2980" s="9" t="s">
        <v>19</v>
      </c>
      <c r="C2980" s="9" t="s">
        <v>46</v>
      </c>
      <c r="D2980">
        <v>94728</v>
      </c>
      <c r="E2980">
        <v>67374</v>
      </c>
      <c r="F2980" s="9" t="s">
        <v>10</v>
      </c>
      <c r="G2980" s="9" t="s">
        <v>24</v>
      </c>
      <c r="H2980" s="9" t="s">
        <v>21</v>
      </c>
      <c r="I2980" s="9" t="str">
        <f>IF(AND(Table1_2[[#This Row],[Credit_History]]="Poor",Table1_2[[#This Row],[Loan_Amount]]&lt;50000),"HIGH RISK","SAFE")</f>
        <v>SAFE</v>
      </c>
      <c r="J2980" s="10" t="str">
        <f>IF(Table1_2[[#This Row],[Loan_Status]]="pending","follow-up needed","done")</f>
        <v>follow-up needed</v>
      </c>
      <c r="K29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81" spans="1:11">
      <c r="A2981" s="9" t="s">
        <v>3008</v>
      </c>
      <c r="B2981" s="9" t="s">
        <v>19</v>
      </c>
      <c r="C2981" s="9" t="s">
        <v>9</v>
      </c>
      <c r="D2981">
        <v>149326</v>
      </c>
      <c r="E2981">
        <v>6349</v>
      </c>
      <c r="F2981" s="9" t="s">
        <v>10</v>
      </c>
      <c r="G2981" s="9" t="s">
        <v>16</v>
      </c>
      <c r="H2981" s="9" t="s">
        <v>11</v>
      </c>
      <c r="I2981" s="9" t="str">
        <f>IF(AND(Table1_2[[#This Row],[Credit_History]]="Poor",Table1_2[[#This Row],[Loan_Amount]]&lt;50000),"HIGH RISK","SAFE")</f>
        <v>HIGH RISK</v>
      </c>
      <c r="J2981" s="10" t="str">
        <f>IF(Table1_2[[#This Row],[Loan_Status]]="pending","follow-up needed","done")</f>
        <v>done</v>
      </c>
      <c r="K29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82" spans="1:11">
      <c r="A2982" s="9" t="s">
        <v>3009</v>
      </c>
      <c r="B2982" s="9" t="s">
        <v>19</v>
      </c>
      <c r="C2982" s="9" t="s">
        <v>9</v>
      </c>
      <c r="D2982">
        <v>134491</v>
      </c>
      <c r="E2982">
        <v>82216</v>
      </c>
      <c r="F2982" s="9" t="s">
        <v>10</v>
      </c>
      <c r="G2982" s="9" t="s">
        <v>24</v>
      </c>
      <c r="H2982" s="9" t="s">
        <v>11</v>
      </c>
      <c r="I2982" s="9" t="str">
        <f>IF(AND(Table1_2[[#This Row],[Credit_History]]="Poor",Table1_2[[#This Row],[Loan_Amount]]&lt;50000),"HIGH RISK","SAFE")</f>
        <v>SAFE</v>
      </c>
      <c r="J2982" s="10" t="str">
        <f>IF(Table1_2[[#This Row],[Loan_Status]]="pending","follow-up needed","done")</f>
        <v>follow-up needed</v>
      </c>
      <c r="K29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83" spans="1:11">
      <c r="A2983" s="9" t="s">
        <v>3010</v>
      </c>
      <c r="B2983" s="9" t="s">
        <v>19</v>
      </c>
      <c r="C2983" s="9" t="s">
        <v>14</v>
      </c>
      <c r="D2983">
        <v>123453</v>
      </c>
      <c r="E2983">
        <v>50608</v>
      </c>
      <c r="F2983" s="9" t="s">
        <v>10</v>
      </c>
      <c r="G2983" s="9" t="s">
        <v>24</v>
      </c>
      <c r="H2983" s="9" t="s">
        <v>11</v>
      </c>
      <c r="I2983" s="9" t="str">
        <f>IF(AND(Table1_2[[#This Row],[Credit_History]]="Poor",Table1_2[[#This Row],[Loan_Amount]]&lt;50000),"HIGH RISK","SAFE")</f>
        <v>SAFE</v>
      </c>
      <c r="J2983" s="10" t="str">
        <f>IF(Table1_2[[#This Row],[Loan_Status]]="pending","follow-up needed","done")</f>
        <v>follow-up needed</v>
      </c>
      <c r="K29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84" spans="1:11">
      <c r="A2984" s="9" t="s">
        <v>3011</v>
      </c>
      <c r="B2984" s="9" t="s">
        <v>36</v>
      </c>
      <c r="C2984" s="9" t="s">
        <v>14</v>
      </c>
      <c r="D2984">
        <v>12241</v>
      </c>
      <c r="E2984">
        <v>11843</v>
      </c>
      <c r="F2984" s="9" t="s">
        <v>10</v>
      </c>
      <c r="G2984" s="9" t="s">
        <v>20</v>
      </c>
      <c r="H2984" s="9" t="s">
        <v>11</v>
      </c>
      <c r="I2984" s="9" t="str">
        <f>IF(AND(Table1_2[[#This Row],[Credit_History]]="Poor",Table1_2[[#This Row],[Loan_Amount]]&lt;50000),"HIGH RISK","SAFE")</f>
        <v>HIGH RISK</v>
      </c>
      <c r="J2984" s="10" t="str">
        <f>IF(Table1_2[[#This Row],[Loan_Status]]="pending","follow-up needed","done")</f>
        <v>done</v>
      </c>
      <c r="K29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85" spans="1:11">
      <c r="A2985" s="9" t="s">
        <v>3012</v>
      </c>
      <c r="B2985" s="9" t="s">
        <v>36</v>
      </c>
      <c r="C2985" s="9" t="s">
        <v>9</v>
      </c>
      <c r="D2985">
        <v>97560</v>
      </c>
      <c r="E2985">
        <v>44140</v>
      </c>
      <c r="F2985" s="9" t="s">
        <v>10</v>
      </c>
      <c r="G2985" s="9" t="s">
        <v>16</v>
      </c>
      <c r="H2985" s="9" t="s">
        <v>11</v>
      </c>
      <c r="I2985" s="9" t="str">
        <f>IF(AND(Table1_2[[#This Row],[Credit_History]]="Poor",Table1_2[[#This Row],[Loan_Amount]]&lt;50000),"HIGH RISK","SAFE")</f>
        <v>HIGH RISK</v>
      </c>
      <c r="J2985" s="10" t="str">
        <f>IF(Table1_2[[#This Row],[Loan_Status]]="pending","follow-up needed","done")</f>
        <v>done</v>
      </c>
      <c r="K29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86" spans="1:11">
      <c r="A2986" s="9" t="s">
        <v>3013</v>
      </c>
      <c r="B2986" s="9" t="s">
        <v>19</v>
      </c>
      <c r="C2986" s="9" t="s">
        <v>46</v>
      </c>
      <c r="D2986">
        <v>32214</v>
      </c>
      <c r="E2986">
        <v>65001</v>
      </c>
      <c r="F2986" s="9" t="s">
        <v>10</v>
      </c>
      <c r="G2986" s="9" t="s">
        <v>24</v>
      </c>
      <c r="H2986" s="9" t="s">
        <v>21</v>
      </c>
      <c r="I2986" s="9" t="str">
        <f>IF(AND(Table1_2[[#This Row],[Credit_History]]="Poor",Table1_2[[#This Row],[Loan_Amount]]&lt;50000),"HIGH RISK","SAFE")</f>
        <v>SAFE</v>
      </c>
      <c r="J2986" s="10" t="str">
        <f>IF(Table1_2[[#This Row],[Loan_Status]]="pending","follow-up needed","done")</f>
        <v>follow-up needed</v>
      </c>
      <c r="K29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87" spans="1:11">
      <c r="A2987" s="9" t="s">
        <v>3014</v>
      </c>
      <c r="B2987" s="9" t="s">
        <v>68</v>
      </c>
      <c r="C2987" s="9" t="s">
        <v>9</v>
      </c>
      <c r="D2987">
        <v>185192</v>
      </c>
      <c r="E2987">
        <v>61951</v>
      </c>
      <c r="F2987" s="9" t="s">
        <v>10</v>
      </c>
      <c r="G2987" s="9" t="s">
        <v>20</v>
      </c>
      <c r="H2987" s="9" t="s">
        <v>17</v>
      </c>
      <c r="I2987" s="9" t="str">
        <f>IF(AND(Table1_2[[#This Row],[Credit_History]]="Poor",Table1_2[[#This Row],[Loan_Amount]]&lt;50000),"HIGH RISK","SAFE")</f>
        <v>SAFE</v>
      </c>
      <c r="J2987" s="10" t="str">
        <f>IF(Table1_2[[#This Row],[Loan_Status]]="pending","follow-up needed","done")</f>
        <v>done</v>
      </c>
      <c r="K29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88" spans="1:11">
      <c r="A2988" s="9" t="s">
        <v>3015</v>
      </c>
      <c r="B2988" s="9" t="s">
        <v>36</v>
      </c>
      <c r="C2988" s="9" t="s">
        <v>14</v>
      </c>
      <c r="D2988">
        <v>146073</v>
      </c>
      <c r="E2988">
        <v>92808</v>
      </c>
      <c r="F2988" s="9" t="s">
        <v>15</v>
      </c>
      <c r="G2988" s="9" t="s">
        <v>20</v>
      </c>
      <c r="H2988" s="9" t="s">
        <v>21</v>
      </c>
      <c r="I2988" s="9" t="str">
        <f>IF(AND(Table1_2[[#This Row],[Credit_History]]="Poor",Table1_2[[#This Row],[Loan_Amount]]&lt;50000),"HIGH RISK","SAFE")</f>
        <v>SAFE</v>
      </c>
      <c r="J2988" s="10" t="str">
        <f>IF(Table1_2[[#This Row],[Loan_Status]]="pending","follow-up needed","done")</f>
        <v>done</v>
      </c>
      <c r="K29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89" spans="1:11">
      <c r="A2989" s="9" t="s">
        <v>3016</v>
      </c>
      <c r="B2989" s="9" t="s">
        <v>19</v>
      </c>
      <c r="C2989" s="9" t="s">
        <v>9</v>
      </c>
      <c r="D2989">
        <v>147764</v>
      </c>
      <c r="E2989">
        <v>34360</v>
      </c>
      <c r="F2989" s="9" t="s">
        <v>10</v>
      </c>
      <c r="G2989" s="9" t="s">
        <v>20</v>
      </c>
      <c r="H2989" s="9" t="s">
        <v>11</v>
      </c>
      <c r="I2989" s="9" t="str">
        <f>IF(AND(Table1_2[[#This Row],[Credit_History]]="Poor",Table1_2[[#This Row],[Loan_Amount]]&lt;50000),"HIGH RISK","SAFE")</f>
        <v>HIGH RISK</v>
      </c>
      <c r="J2989" s="10" t="str">
        <f>IF(Table1_2[[#This Row],[Loan_Status]]="pending","follow-up needed","done")</f>
        <v>done</v>
      </c>
      <c r="K29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90" spans="1:11">
      <c r="A2990" s="9" t="s">
        <v>3017</v>
      </c>
      <c r="B2990" s="9" t="s">
        <v>5032</v>
      </c>
      <c r="C2990" s="9" t="s">
        <v>9</v>
      </c>
      <c r="D2990">
        <v>63868</v>
      </c>
      <c r="E2990">
        <v>44233</v>
      </c>
      <c r="F2990" s="9" t="s">
        <v>10</v>
      </c>
      <c r="G2990" s="9" t="s">
        <v>16</v>
      </c>
      <c r="H2990" s="9" t="s">
        <v>11</v>
      </c>
      <c r="I2990" s="9" t="str">
        <f>IF(AND(Table1_2[[#This Row],[Credit_History]]="Poor",Table1_2[[#This Row],[Loan_Amount]]&lt;50000),"HIGH RISK","SAFE")</f>
        <v>HIGH RISK</v>
      </c>
      <c r="J2990" s="10" t="str">
        <f>IF(Table1_2[[#This Row],[Loan_Status]]="pending","follow-up needed","done")</f>
        <v>done</v>
      </c>
      <c r="K29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91" spans="1:11">
      <c r="A2991" s="9" t="s">
        <v>3018</v>
      </c>
      <c r="B2991" s="9" t="s">
        <v>36</v>
      </c>
      <c r="C2991" s="9" t="s">
        <v>11579</v>
      </c>
      <c r="D2991">
        <v>180658</v>
      </c>
      <c r="E2991">
        <v>66620</v>
      </c>
      <c r="F2991" s="9" t="s">
        <v>10</v>
      </c>
      <c r="G2991" s="9" t="s">
        <v>20</v>
      </c>
      <c r="H2991" s="9" t="s">
        <v>11</v>
      </c>
      <c r="I2991" s="9" t="str">
        <f>IF(AND(Table1_2[[#This Row],[Credit_History]]="Poor",Table1_2[[#This Row],[Loan_Amount]]&lt;50000),"HIGH RISK","SAFE")</f>
        <v>SAFE</v>
      </c>
      <c r="J2991" s="10" t="str">
        <f>IF(Table1_2[[#This Row],[Loan_Status]]="pending","follow-up needed","done")</f>
        <v>done</v>
      </c>
      <c r="K29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92" spans="1:11">
      <c r="A2992" s="9" t="s">
        <v>3019</v>
      </c>
      <c r="B2992" s="9" t="s">
        <v>19</v>
      </c>
      <c r="C2992" s="9" t="s">
        <v>46</v>
      </c>
      <c r="D2992">
        <v>133401</v>
      </c>
      <c r="E2992">
        <v>10606</v>
      </c>
      <c r="F2992" s="9" t="s">
        <v>10</v>
      </c>
      <c r="G2992" s="9" t="s">
        <v>20</v>
      </c>
      <c r="H2992" s="9" t="s">
        <v>11</v>
      </c>
      <c r="I2992" s="9" t="str">
        <f>IF(AND(Table1_2[[#This Row],[Credit_History]]="Poor",Table1_2[[#This Row],[Loan_Amount]]&lt;50000),"HIGH RISK","SAFE")</f>
        <v>HIGH RISK</v>
      </c>
      <c r="J2992" s="10" t="str">
        <f>IF(Table1_2[[#This Row],[Loan_Status]]="pending","follow-up needed","done")</f>
        <v>done</v>
      </c>
      <c r="K29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93" spans="1:11">
      <c r="A2993" s="9" t="s">
        <v>3020</v>
      </c>
      <c r="B2993" s="9" t="s">
        <v>36</v>
      </c>
      <c r="C2993" s="9" t="s">
        <v>9</v>
      </c>
      <c r="D2993">
        <v>180006</v>
      </c>
      <c r="E2993">
        <v>31159</v>
      </c>
      <c r="F2993" s="9" t="s">
        <v>10</v>
      </c>
      <c r="G2993" s="9" t="s">
        <v>20</v>
      </c>
      <c r="H2993" s="9" t="s">
        <v>11</v>
      </c>
      <c r="I2993" s="9" t="str">
        <f>IF(AND(Table1_2[[#This Row],[Credit_History]]="Poor",Table1_2[[#This Row],[Loan_Amount]]&lt;50000),"HIGH RISK","SAFE")</f>
        <v>HIGH RISK</v>
      </c>
      <c r="J2993" s="10" t="str">
        <f>IF(Table1_2[[#This Row],[Loan_Status]]="pending","follow-up needed","done")</f>
        <v>done</v>
      </c>
      <c r="K29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94" spans="1:11">
      <c r="A2994" s="9" t="s">
        <v>3021</v>
      </c>
      <c r="B2994" s="9" t="s">
        <v>19</v>
      </c>
      <c r="C2994" s="9" t="s">
        <v>9</v>
      </c>
      <c r="D2994">
        <v>140078</v>
      </c>
      <c r="E2994">
        <v>65750</v>
      </c>
      <c r="F2994" s="9" t="s">
        <v>10</v>
      </c>
      <c r="G2994" s="9" t="s">
        <v>11578</v>
      </c>
      <c r="H2994" s="9" t="s">
        <v>17</v>
      </c>
      <c r="I2994" s="9" t="str">
        <f>IF(AND(Table1_2[[#This Row],[Credit_History]]="Poor",Table1_2[[#This Row],[Loan_Amount]]&lt;50000),"HIGH RISK","SAFE")</f>
        <v>SAFE</v>
      </c>
      <c r="J2994" s="10" t="str">
        <f>IF(Table1_2[[#This Row],[Loan_Status]]="pending","follow-up needed","done")</f>
        <v>follow-up needed</v>
      </c>
      <c r="K29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95" spans="1:11">
      <c r="A2995" s="9" t="s">
        <v>3022</v>
      </c>
      <c r="B2995" s="9" t="s">
        <v>36</v>
      </c>
      <c r="C2995" s="9" t="s">
        <v>9</v>
      </c>
      <c r="D2995">
        <v>194788</v>
      </c>
      <c r="E2995">
        <v>99741</v>
      </c>
      <c r="F2995" s="9" t="s">
        <v>15</v>
      </c>
      <c r="G2995" s="9" t="s">
        <v>20</v>
      </c>
      <c r="H2995" s="9" t="s">
        <v>31</v>
      </c>
      <c r="I2995" s="9" t="str">
        <f>IF(AND(Table1_2[[#This Row],[Credit_History]]="Poor",Table1_2[[#This Row],[Loan_Amount]]&lt;50000),"HIGH RISK","SAFE")</f>
        <v>SAFE</v>
      </c>
      <c r="J2995" s="10" t="str">
        <f>IF(Table1_2[[#This Row],[Loan_Status]]="pending","follow-up needed","done")</f>
        <v>done</v>
      </c>
      <c r="K29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96" spans="1:11">
      <c r="A2996" s="9" t="s">
        <v>3023</v>
      </c>
      <c r="B2996" s="9" t="s">
        <v>36</v>
      </c>
      <c r="C2996" s="9" t="s">
        <v>11579</v>
      </c>
      <c r="D2996">
        <v>129214</v>
      </c>
      <c r="E2996">
        <v>62725</v>
      </c>
      <c r="F2996" s="9" t="s">
        <v>10</v>
      </c>
      <c r="G2996" s="9" t="s">
        <v>11578</v>
      </c>
      <c r="H2996" s="9" t="s">
        <v>11</v>
      </c>
      <c r="I2996" s="9" t="str">
        <f>IF(AND(Table1_2[[#This Row],[Credit_History]]="Poor",Table1_2[[#This Row],[Loan_Amount]]&lt;50000),"HIGH RISK","SAFE")</f>
        <v>SAFE</v>
      </c>
      <c r="J2996" s="10" t="str">
        <f>IF(Table1_2[[#This Row],[Loan_Status]]="pending","follow-up needed","done")</f>
        <v>follow-up needed</v>
      </c>
      <c r="K29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97" spans="1:11">
      <c r="A2997" s="9" t="s">
        <v>3024</v>
      </c>
      <c r="B2997" s="9" t="s">
        <v>5032</v>
      </c>
      <c r="C2997" s="9" t="s">
        <v>11579</v>
      </c>
      <c r="D2997">
        <v>158537</v>
      </c>
      <c r="E2997">
        <v>79723</v>
      </c>
      <c r="F2997" s="9" t="s">
        <v>15</v>
      </c>
      <c r="G2997" s="9" t="s">
        <v>20</v>
      </c>
      <c r="H2997" s="9" t="s">
        <v>31</v>
      </c>
      <c r="I2997" s="9" t="str">
        <f>IF(AND(Table1_2[[#This Row],[Credit_History]]="Poor",Table1_2[[#This Row],[Loan_Amount]]&lt;50000),"HIGH RISK","SAFE")</f>
        <v>SAFE</v>
      </c>
      <c r="J2997" s="10" t="str">
        <f>IF(Table1_2[[#This Row],[Loan_Status]]="pending","follow-up needed","done")</f>
        <v>done</v>
      </c>
      <c r="K29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98" spans="1:11">
      <c r="A2998" s="9" t="s">
        <v>3025</v>
      </c>
      <c r="B2998" s="9" t="s">
        <v>5032</v>
      </c>
      <c r="C2998" s="9" t="s">
        <v>9</v>
      </c>
      <c r="D2998">
        <v>117363</v>
      </c>
      <c r="E2998">
        <v>44103</v>
      </c>
      <c r="F2998" s="9" t="s">
        <v>10</v>
      </c>
      <c r="G2998" s="9" t="s">
        <v>11578</v>
      </c>
      <c r="H2998" s="9" t="s">
        <v>21</v>
      </c>
      <c r="I2998" s="9" t="str">
        <f>IF(AND(Table1_2[[#This Row],[Credit_History]]="Poor",Table1_2[[#This Row],[Loan_Amount]]&lt;50000),"HIGH RISK","SAFE")</f>
        <v>HIGH RISK</v>
      </c>
      <c r="J2998" s="10" t="str">
        <f>IF(Table1_2[[#This Row],[Loan_Status]]="pending","follow-up needed","done")</f>
        <v>follow-up needed</v>
      </c>
      <c r="K29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2999" spans="1:11">
      <c r="A2999" s="9" t="s">
        <v>3026</v>
      </c>
      <c r="B2999" s="9" t="s">
        <v>19</v>
      </c>
      <c r="C2999" s="9" t="s">
        <v>46</v>
      </c>
      <c r="D2999">
        <v>34691</v>
      </c>
      <c r="E2999">
        <v>72819</v>
      </c>
      <c r="F2999" s="9" t="s">
        <v>15</v>
      </c>
      <c r="G2999" s="9" t="s">
        <v>24</v>
      </c>
      <c r="H2999" s="9" t="s">
        <v>31</v>
      </c>
      <c r="I2999" s="9" t="str">
        <f>IF(AND(Table1_2[[#This Row],[Credit_History]]="Poor",Table1_2[[#This Row],[Loan_Amount]]&lt;50000),"HIGH RISK","SAFE")</f>
        <v>SAFE</v>
      </c>
      <c r="J2999" s="10" t="str">
        <f>IF(Table1_2[[#This Row],[Loan_Status]]="pending","follow-up needed","done")</f>
        <v>follow-up needed</v>
      </c>
      <c r="K29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00" spans="1:11">
      <c r="A3000" s="9" t="s">
        <v>3027</v>
      </c>
      <c r="B3000" s="9" t="s">
        <v>19</v>
      </c>
      <c r="C3000" s="9" t="s">
        <v>9</v>
      </c>
      <c r="D3000">
        <v>93650</v>
      </c>
      <c r="E3000">
        <v>36689</v>
      </c>
      <c r="F3000" s="9" t="s">
        <v>10</v>
      </c>
      <c r="G3000" s="9" t="s">
        <v>24</v>
      </c>
      <c r="H3000" s="9" t="s">
        <v>11</v>
      </c>
      <c r="I3000" s="9" t="str">
        <f>IF(AND(Table1_2[[#This Row],[Credit_History]]="Poor",Table1_2[[#This Row],[Loan_Amount]]&lt;50000),"HIGH RISK","SAFE")</f>
        <v>HIGH RISK</v>
      </c>
      <c r="J3000" s="10" t="str">
        <f>IF(Table1_2[[#This Row],[Loan_Status]]="pending","follow-up needed","done")</f>
        <v>follow-up needed</v>
      </c>
      <c r="K30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01" spans="1:11">
      <c r="A3001" s="9" t="s">
        <v>3028</v>
      </c>
      <c r="B3001" s="9" t="s">
        <v>19</v>
      </c>
      <c r="C3001" s="9" t="s">
        <v>11579</v>
      </c>
      <c r="D3001">
        <v>11491</v>
      </c>
      <c r="E3001">
        <v>16004</v>
      </c>
      <c r="F3001" s="9" t="s">
        <v>15</v>
      </c>
      <c r="G3001" s="9" t="s">
        <v>11578</v>
      </c>
      <c r="H3001" s="9" t="s">
        <v>17</v>
      </c>
      <c r="I3001" s="9" t="str">
        <f>IF(AND(Table1_2[[#This Row],[Credit_History]]="Poor",Table1_2[[#This Row],[Loan_Amount]]&lt;50000),"HIGH RISK","SAFE")</f>
        <v>SAFE</v>
      </c>
      <c r="J3001" s="10" t="str">
        <f>IF(Table1_2[[#This Row],[Loan_Status]]="pending","follow-up needed","done")</f>
        <v>follow-up needed</v>
      </c>
      <c r="K30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02" spans="1:11">
      <c r="A3002" s="9" t="s">
        <v>3029</v>
      </c>
      <c r="B3002" s="9" t="s">
        <v>5032</v>
      </c>
      <c r="C3002" s="9" t="s">
        <v>46</v>
      </c>
      <c r="D3002">
        <v>141973</v>
      </c>
      <c r="E3002">
        <v>21391</v>
      </c>
      <c r="F3002" s="9" t="s">
        <v>15</v>
      </c>
      <c r="G3002" s="9" t="s">
        <v>24</v>
      </c>
      <c r="H3002" s="9" t="s">
        <v>17</v>
      </c>
      <c r="I3002" s="9" t="str">
        <f>IF(AND(Table1_2[[#This Row],[Credit_History]]="Poor",Table1_2[[#This Row],[Loan_Amount]]&lt;50000),"HIGH RISK","SAFE")</f>
        <v>SAFE</v>
      </c>
      <c r="J3002" s="10" t="str">
        <f>IF(Table1_2[[#This Row],[Loan_Status]]="pending","follow-up needed","done")</f>
        <v>follow-up needed</v>
      </c>
      <c r="K30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03" spans="1:11">
      <c r="A3003" s="9" t="s">
        <v>3030</v>
      </c>
      <c r="B3003" s="9" t="s">
        <v>36</v>
      </c>
      <c r="C3003" s="9" t="s">
        <v>11579</v>
      </c>
      <c r="D3003">
        <v>177186</v>
      </c>
      <c r="E3003">
        <v>39971</v>
      </c>
      <c r="F3003" s="9" t="s">
        <v>10</v>
      </c>
      <c r="G3003" s="9" t="s">
        <v>24</v>
      </c>
      <c r="H3003" s="9" t="s">
        <v>11</v>
      </c>
      <c r="I3003" s="9" t="str">
        <f>IF(AND(Table1_2[[#This Row],[Credit_History]]="Poor",Table1_2[[#This Row],[Loan_Amount]]&lt;50000),"HIGH RISK","SAFE")</f>
        <v>HIGH RISK</v>
      </c>
      <c r="J3003" s="10" t="str">
        <f>IF(Table1_2[[#This Row],[Loan_Status]]="pending","follow-up needed","done")</f>
        <v>follow-up needed</v>
      </c>
      <c r="K30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04" spans="1:11">
      <c r="A3004" s="9" t="s">
        <v>3031</v>
      </c>
      <c r="B3004" s="9" t="s">
        <v>5032</v>
      </c>
      <c r="C3004" s="9" t="s">
        <v>14</v>
      </c>
      <c r="D3004">
        <v>157998</v>
      </c>
      <c r="E3004">
        <v>5355</v>
      </c>
      <c r="F3004" s="9" t="s">
        <v>10</v>
      </c>
      <c r="G3004" s="9" t="s">
        <v>16</v>
      </c>
      <c r="H3004" s="9" t="s">
        <v>11</v>
      </c>
      <c r="I3004" s="9" t="str">
        <f>IF(AND(Table1_2[[#This Row],[Credit_History]]="Poor",Table1_2[[#This Row],[Loan_Amount]]&lt;50000),"HIGH RISK","SAFE")</f>
        <v>HIGH RISK</v>
      </c>
      <c r="J3004" s="10" t="str">
        <f>IF(Table1_2[[#This Row],[Loan_Status]]="pending","follow-up needed","done")</f>
        <v>done</v>
      </c>
      <c r="K30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05" spans="1:11">
      <c r="A3005" s="9" t="s">
        <v>3032</v>
      </c>
      <c r="B3005" s="9" t="s">
        <v>36</v>
      </c>
      <c r="C3005" s="9" t="s">
        <v>9</v>
      </c>
      <c r="D3005">
        <v>89050</v>
      </c>
      <c r="E3005">
        <v>59941</v>
      </c>
      <c r="F3005" s="9" t="s">
        <v>15</v>
      </c>
      <c r="G3005" s="9" t="s">
        <v>11578</v>
      </c>
      <c r="H3005" s="9" t="s">
        <v>21</v>
      </c>
      <c r="I3005" s="9" t="str">
        <f>IF(AND(Table1_2[[#This Row],[Credit_History]]="Poor",Table1_2[[#This Row],[Loan_Amount]]&lt;50000),"HIGH RISK","SAFE")</f>
        <v>SAFE</v>
      </c>
      <c r="J3005" s="10" t="str">
        <f>IF(Table1_2[[#This Row],[Loan_Status]]="pending","follow-up needed","done")</f>
        <v>follow-up needed</v>
      </c>
      <c r="K30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06" spans="1:11">
      <c r="A3006" s="9" t="s">
        <v>3033</v>
      </c>
      <c r="B3006" s="9" t="s">
        <v>5032</v>
      </c>
      <c r="C3006" s="9" t="s">
        <v>9</v>
      </c>
      <c r="D3006">
        <v>162805</v>
      </c>
      <c r="E3006">
        <v>38048</v>
      </c>
      <c r="F3006" s="9" t="s">
        <v>10</v>
      </c>
      <c r="G3006" s="9" t="s">
        <v>20</v>
      </c>
      <c r="H3006" s="9" t="s">
        <v>11</v>
      </c>
      <c r="I3006" s="9" t="str">
        <f>IF(AND(Table1_2[[#This Row],[Credit_History]]="Poor",Table1_2[[#This Row],[Loan_Amount]]&lt;50000),"HIGH RISK","SAFE")</f>
        <v>HIGH RISK</v>
      </c>
      <c r="J3006" s="10" t="str">
        <f>IF(Table1_2[[#This Row],[Loan_Status]]="pending","follow-up needed","done")</f>
        <v>done</v>
      </c>
      <c r="K30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07" spans="1:11">
      <c r="A3007" s="9" t="s">
        <v>3034</v>
      </c>
      <c r="B3007" s="9" t="s">
        <v>19</v>
      </c>
      <c r="C3007" s="9" t="s">
        <v>14</v>
      </c>
      <c r="D3007">
        <v>135741</v>
      </c>
      <c r="E3007">
        <v>63255</v>
      </c>
      <c r="F3007" s="9" t="s">
        <v>10</v>
      </c>
      <c r="G3007" s="9" t="s">
        <v>16</v>
      </c>
      <c r="H3007" s="9" t="s">
        <v>11</v>
      </c>
      <c r="I3007" s="9" t="str">
        <f>IF(AND(Table1_2[[#This Row],[Credit_History]]="Poor",Table1_2[[#This Row],[Loan_Amount]]&lt;50000),"HIGH RISK","SAFE")</f>
        <v>SAFE</v>
      </c>
      <c r="J3007" s="10" t="str">
        <f>IF(Table1_2[[#This Row],[Loan_Status]]="pending","follow-up needed","done")</f>
        <v>done</v>
      </c>
      <c r="K30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08" spans="1:11">
      <c r="A3008" s="9" t="s">
        <v>3035</v>
      </c>
      <c r="B3008" s="9" t="s">
        <v>19</v>
      </c>
      <c r="C3008" s="9" t="s">
        <v>46</v>
      </c>
      <c r="D3008">
        <v>16163</v>
      </c>
      <c r="E3008">
        <v>12430</v>
      </c>
      <c r="F3008" s="9" t="s">
        <v>10</v>
      </c>
      <c r="G3008" s="9" t="s">
        <v>24</v>
      </c>
      <c r="H3008" s="9" t="s">
        <v>31</v>
      </c>
      <c r="I3008" s="9" t="str">
        <f>IF(AND(Table1_2[[#This Row],[Credit_History]]="Poor",Table1_2[[#This Row],[Loan_Amount]]&lt;50000),"HIGH RISK","SAFE")</f>
        <v>HIGH RISK</v>
      </c>
      <c r="J3008" s="10" t="str">
        <f>IF(Table1_2[[#This Row],[Loan_Status]]="pending","follow-up needed","done")</f>
        <v>follow-up needed</v>
      </c>
      <c r="K30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09" spans="1:11">
      <c r="A3009" s="9" t="s">
        <v>3036</v>
      </c>
      <c r="B3009" s="9" t="s">
        <v>36</v>
      </c>
      <c r="C3009" s="9" t="s">
        <v>14</v>
      </c>
      <c r="D3009">
        <v>127237</v>
      </c>
      <c r="E3009">
        <v>21600</v>
      </c>
      <c r="F3009" s="9" t="s">
        <v>10</v>
      </c>
      <c r="G3009" s="9" t="s">
        <v>16</v>
      </c>
      <c r="H3009" s="9" t="s">
        <v>17</v>
      </c>
      <c r="I3009" s="9" t="str">
        <f>IF(AND(Table1_2[[#This Row],[Credit_History]]="Poor",Table1_2[[#This Row],[Loan_Amount]]&lt;50000),"HIGH RISK","SAFE")</f>
        <v>HIGH RISK</v>
      </c>
      <c r="J3009" s="10" t="str">
        <f>IF(Table1_2[[#This Row],[Loan_Status]]="pending","follow-up needed","done")</f>
        <v>done</v>
      </c>
      <c r="K30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10" spans="1:11">
      <c r="A3010" s="9" t="s">
        <v>3037</v>
      </c>
      <c r="B3010" s="9" t="s">
        <v>5032</v>
      </c>
      <c r="C3010" s="9" t="s">
        <v>46</v>
      </c>
      <c r="D3010">
        <v>155624</v>
      </c>
      <c r="E3010">
        <v>90995</v>
      </c>
      <c r="F3010" s="9" t="s">
        <v>10</v>
      </c>
      <c r="G3010" s="9" t="s">
        <v>16</v>
      </c>
      <c r="H3010" s="9" t="s">
        <v>11</v>
      </c>
      <c r="I3010" s="9" t="str">
        <f>IF(AND(Table1_2[[#This Row],[Credit_History]]="Poor",Table1_2[[#This Row],[Loan_Amount]]&lt;50000),"HIGH RISK","SAFE")</f>
        <v>SAFE</v>
      </c>
      <c r="J3010" s="10" t="str">
        <f>IF(Table1_2[[#This Row],[Loan_Status]]="pending","follow-up needed","done")</f>
        <v>done</v>
      </c>
      <c r="K30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11" spans="1:11">
      <c r="A3011" s="9" t="s">
        <v>3038</v>
      </c>
      <c r="B3011" s="9" t="s">
        <v>36</v>
      </c>
      <c r="C3011" s="9" t="s">
        <v>14</v>
      </c>
      <c r="D3011">
        <v>132698</v>
      </c>
      <c r="E3011">
        <v>65974</v>
      </c>
      <c r="F3011" s="9" t="s">
        <v>15</v>
      </c>
      <c r="G3011" s="9" t="s">
        <v>24</v>
      </c>
      <c r="H3011" s="9" t="s">
        <v>11</v>
      </c>
      <c r="I3011" s="9" t="str">
        <f>IF(AND(Table1_2[[#This Row],[Credit_History]]="Poor",Table1_2[[#This Row],[Loan_Amount]]&lt;50000),"HIGH RISK","SAFE")</f>
        <v>SAFE</v>
      </c>
      <c r="J3011" s="10" t="str">
        <f>IF(Table1_2[[#This Row],[Loan_Status]]="pending","follow-up needed","done")</f>
        <v>follow-up needed</v>
      </c>
      <c r="K30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12" spans="1:11">
      <c r="A3012" s="9" t="s">
        <v>3039</v>
      </c>
      <c r="B3012" s="9" t="s">
        <v>36</v>
      </c>
      <c r="C3012" s="9" t="s">
        <v>9</v>
      </c>
      <c r="D3012">
        <v>192145</v>
      </c>
      <c r="E3012">
        <v>89136</v>
      </c>
      <c r="F3012" s="9" t="s">
        <v>10</v>
      </c>
      <c r="G3012" s="9" t="s">
        <v>11578</v>
      </c>
      <c r="H3012" s="9" t="s">
        <v>31</v>
      </c>
      <c r="I3012" s="9" t="str">
        <f>IF(AND(Table1_2[[#This Row],[Credit_History]]="Poor",Table1_2[[#This Row],[Loan_Amount]]&lt;50000),"HIGH RISK","SAFE")</f>
        <v>SAFE</v>
      </c>
      <c r="J3012" s="10" t="str">
        <f>IF(Table1_2[[#This Row],[Loan_Status]]="pending","follow-up needed","done")</f>
        <v>follow-up needed</v>
      </c>
      <c r="K30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13" spans="1:11">
      <c r="A3013" s="9" t="s">
        <v>3040</v>
      </c>
      <c r="B3013" s="9" t="s">
        <v>19</v>
      </c>
      <c r="C3013" s="9" t="s">
        <v>46</v>
      </c>
      <c r="D3013">
        <v>36854</v>
      </c>
      <c r="E3013">
        <v>13700</v>
      </c>
      <c r="F3013" s="9" t="s">
        <v>10</v>
      </c>
      <c r="G3013" s="9" t="s">
        <v>16</v>
      </c>
      <c r="H3013" s="9" t="s">
        <v>31</v>
      </c>
      <c r="I3013" s="9" t="str">
        <f>IF(AND(Table1_2[[#This Row],[Credit_History]]="Poor",Table1_2[[#This Row],[Loan_Amount]]&lt;50000),"HIGH RISK","SAFE")</f>
        <v>HIGH RISK</v>
      </c>
      <c r="J3013" s="10" t="str">
        <f>IF(Table1_2[[#This Row],[Loan_Status]]="pending","follow-up needed","done")</f>
        <v>done</v>
      </c>
      <c r="K30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14" spans="1:11">
      <c r="A3014" s="9" t="s">
        <v>3041</v>
      </c>
      <c r="B3014" s="9" t="s">
        <v>19</v>
      </c>
      <c r="C3014" s="9" t="s">
        <v>9</v>
      </c>
      <c r="D3014">
        <v>170455</v>
      </c>
      <c r="E3014">
        <v>67332</v>
      </c>
      <c r="F3014" s="9" t="s">
        <v>10</v>
      </c>
      <c r="G3014" s="9" t="s">
        <v>11578</v>
      </c>
      <c r="H3014" s="9" t="s">
        <v>11</v>
      </c>
      <c r="I3014" s="9" t="str">
        <f>IF(AND(Table1_2[[#This Row],[Credit_History]]="Poor",Table1_2[[#This Row],[Loan_Amount]]&lt;50000),"HIGH RISK","SAFE")</f>
        <v>SAFE</v>
      </c>
      <c r="J3014" s="10" t="str">
        <f>IF(Table1_2[[#This Row],[Loan_Status]]="pending","follow-up needed","done")</f>
        <v>follow-up needed</v>
      </c>
      <c r="K30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15" spans="1:11">
      <c r="A3015" s="9" t="s">
        <v>3042</v>
      </c>
      <c r="B3015" s="9" t="s">
        <v>36</v>
      </c>
      <c r="C3015" s="9" t="s">
        <v>14</v>
      </c>
      <c r="D3015">
        <v>105534</v>
      </c>
      <c r="E3015">
        <v>98048</v>
      </c>
      <c r="F3015" s="9" t="s">
        <v>10</v>
      </c>
      <c r="G3015" s="9" t="s">
        <v>11578</v>
      </c>
      <c r="H3015" s="9" t="s">
        <v>21</v>
      </c>
      <c r="I3015" s="9" t="str">
        <f>IF(AND(Table1_2[[#This Row],[Credit_History]]="Poor",Table1_2[[#This Row],[Loan_Amount]]&lt;50000),"HIGH RISK","SAFE")</f>
        <v>SAFE</v>
      </c>
      <c r="J3015" s="10" t="str">
        <f>IF(Table1_2[[#This Row],[Loan_Status]]="pending","follow-up needed","done")</f>
        <v>follow-up needed</v>
      </c>
      <c r="K30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16" spans="1:11">
      <c r="A3016" s="9" t="s">
        <v>3043</v>
      </c>
      <c r="B3016" s="9" t="s">
        <v>19</v>
      </c>
      <c r="C3016" s="9" t="s">
        <v>11579</v>
      </c>
      <c r="D3016">
        <v>85954</v>
      </c>
      <c r="E3016">
        <v>6932</v>
      </c>
      <c r="F3016" s="9" t="s">
        <v>10</v>
      </c>
      <c r="G3016" s="9" t="s">
        <v>11578</v>
      </c>
      <c r="H3016" s="9" t="s">
        <v>17</v>
      </c>
      <c r="I3016" s="9" t="str">
        <f>IF(AND(Table1_2[[#This Row],[Credit_History]]="Poor",Table1_2[[#This Row],[Loan_Amount]]&lt;50000),"HIGH RISK","SAFE")</f>
        <v>HIGH RISK</v>
      </c>
      <c r="J3016" s="10" t="str">
        <f>IF(Table1_2[[#This Row],[Loan_Status]]="pending","follow-up needed","done")</f>
        <v>follow-up needed</v>
      </c>
      <c r="K30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17" spans="1:11">
      <c r="A3017" s="9" t="s">
        <v>3044</v>
      </c>
      <c r="B3017" s="9" t="s">
        <v>19</v>
      </c>
      <c r="C3017" s="9" t="s">
        <v>11579</v>
      </c>
      <c r="D3017">
        <v>71044</v>
      </c>
      <c r="E3017">
        <v>93821</v>
      </c>
      <c r="F3017" s="9" t="s">
        <v>15</v>
      </c>
      <c r="G3017" s="9" t="s">
        <v>11578</v>
      </c>
      <c r="H3017" s="9" t="s">
        <v>17</v>
      </c>
      <c r="I3017" s="9" t="str">
        <f>IF(AND(Table1_2[[#This Row],[Credit_History]]="Poor",Table1_2[[#This Row],[Loan_Amount]]&lt;50000),"HIGH RISK","SAFE")</f>
        <v>SAFE</v>
      </c>
      <c r="J3017" s="10" t="str">
        <f>IF(Table1_2[[#This Row],[Loan_Status]]="pending","follow-up needed","done")</f>
        <v>follow-up needed</v>
      </c>
      <c r="K30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18" spans="1:11">
      <c r="A3018" s="9" t="s">
        <v>3045</v>
      </c>
      <c r="B3018" s="9" t="s">
        <v>36</v>
      </c>
      <c r="C3018" s="9" t="s">
        <v>9</v>
      </c>
      <c r="D3018">
        <v>23560</v>
      </c>
      <c r="E3018">
        <v>20476</v>
      </c>
      <c r="F3018" s="9" t="s">
        <v>10</v>
      </c>
      <c r="G3018" s="9" t="s">
        <v>16</v>
      </c>
      <c r="H3018" s="9" t="s">
        <v>11</v>
      </c>
      <c r="I3018" s="9" t="str">
        <f>IF(AND(Table1_2[[#This Row],[Credit_History]]="Poor",Table1_2[[#This Row],[Loan_Amount]]&lt;50000),"HIGH RISK","SAFE")</f>
        <v>HIGH RISK</v>
      </c>
      <c r="J3018" s="10" t="str">
        <f>IF(Table1_2[[#This Row],[Loan_Status]]="pending","follow-up needed","done")</f>
        <v>done</v>
      </c>
      <c r="K30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19" spans="1:11">
      <c r="A3019" s="9" t="s">
        <v>3046</v>
      </c>
      <c r="B3019" s="9" t="s">
        <v>36</v>
      </c>
      <c r="C3019" s="9" t="s">
        <v>14</v>
      </c>
      <c r="D3019">
        <v>23647</v>
      </c>
      <c r="E3019">
        <v>73930</v>
      </c>
      <c r="F3019" s="9" t="s">
        <v>10</v>
      </c>
      <c r="G3019" s="9" t="s">
        <v>20</v>
      </c>
      <c r="H3019" s="9" t="s">
        <v>31</v>
      </c>
      <c r="I3019" s="9" t="str">
        <f>IF(AND(Table1_2[[#This Row],[Credit_History]]="Poor",Table1_2[[#This Row],[Loan_Amount]]&lt;50000),"HIGH RISK","SAFE")</f>
        <v>SAFE</v>
      </c>
      <c r="J3019" s="10" t="str">
        <f>IF(Table1_2[[#This Row],[Loan_Status]]="pending","follow-up needed","done")</f>
        <v>done</v>
      </c>
      <c r="K30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20" spans="1:11">
      <c r="A3020" s="9" t="s">
        <v>3047</v>
      </c>
      <c r="B3020" s="9" t="s">
        <v>36</v>
      </c>
      <c r="C3020" s="9" t="s">
        <v>46</v>
      </c>
      <c r="D3020">
        <v>53386</v>
      </c>
      <c r="E3020">
        <v>44531</v>
      </c>
      <c r="F3020" s="9" t="s">
        <v>10</v>
      </c>
      <c r="G3020" s="9" t="s">
        <v>16</v>
      </c>
      <c r="H3020" s="9" t="s">
        <v>21</v>
      </c>
      <c r="I3020" s="9" t="str">
        <f>IF(AND(Table1_2[[#This Row],[Credit_History]]="Poor",Table1_2[[#This Row],[Loan_Amount]]&lt;50000),"HIGH RISK","SAFE")</f>
        <v>HIGH RISK</v>
      </c>
      <c r="J3020" s="10" t="str">
        <f>IF(Table1_2[[#This Row],[Loan_Status]]="pending","follow-up needed","done")</f>
        <v>done</v>
      </c>
      <c r="K30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21" spans="1:11">
      <c r="A3021" s="9" t="s">
        <v>3048</v>
      </c>
      <c r="B3021" s="9" t="s">
        <v>36</v>
      </c>
      <c r="C3021" s="9" t="s">
        <v>14</v>
      </c>
      <c r="D3021">
        <v>106236</v>
      </c>
      <c r="E3021">
        <v>34888</v>
      </c>
      <c r="F3021" s="9" t="s">
        <v>10</v>
      </c>
      <c r="G3021" s="9" t="s">
        <v>20</v>
      </c>
      <c r="H3021" s="9" t="s">
        <v>11</v>
      </c>
      <c r="I3021" s="9" t="str">
        <f>IF(AND(Table1_2[[#This Row],[Credit_History]]="Poor",Table1_2[[#This Row],[Loan_Amount]]&lt;50000),"HIGH RISK","SAFE")</f>
        <v>HIGH RISK</v>
      </c>
      <c r="J3021" s="10" t="str">
        <f>IF(Table1_2[[#This Row],[Loan_Status]]="pending","follow-up needed","done")</f>
        <v>done</v>
      </c>
      <c r="K30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22" spans="1:11">
      <c r="A3022" s="9" t="s">
        <v>3049</v>
      </c>
      <c r="B3022" s="9" t="s">
        <v>19</v>
      </c>
      <c r="C3022" s="9" t="s">
        <v>46</v>
      </c>
      <c r="D3022">
        <v>25377</v>
      </c>
      <c r="E3022">
        <v>41646</v>
      </c>
      <c r="F3022" s="9" t="s">
        <v>10</v>
      </c>
      <c r="G3022" s="9" t="s">
        <v>16</v>
      </c>
      <c r="H3022" s="9" t="s">
        <v>11</v>
      </c>
      <c r="I3022" s="9" t="str">
        <f>IF(AND(Table1_2[[#This Row],[Credit_History]]="Poor",Table1_2[[#This Row],[Loan_Amount]]&lt;50000),"HIGH RISK","SAFE")</f>
        <v>HIGH RISK</v>
      </c>
      <c r="J3022" s="10" t="str">
        <f>IF(Table1_2[[#This Row],[Loan_Status]]="pending","follow-up needed","done")</f>
        <v>done</v>
      </c>
      <c r="K30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23" spans="1:11">
      <c r="A3023" s="9" t="s">
        <v>3050</v>
      </c>
      <c r="B3023" s="9" t="s">
        <v>5032</v>
      </c>
      <c r="C3023" s="9" t="s">
        <v>11579</v>
      </c>
      <c r="D3023">
        <v>47908</v>
      </c>
      <c r="E3023">
        <v>36471</v>
      </c>
      <c r="F3023" s="9" t="s">
        <v>15</v>
      </c>
      <c r="G3023" s="9" t="s">
        <v>11578</v>
      </c>
      <c r="H3023" s="9" t="s">
        <v>31</v>
      </c>
      <c r="I3023" s="9" t="str">
        <f>IF(AND(Table1_2[[#This Row],[Credit_History]]="Poor",Table1_2[[#This Row],[Loan_Amount]]&lt;50000),"HIGH RISK","SAFE")</f>
        <v>SAFE</v>
      </c>
      <c r="J3023" s="10" t="str">
        <f>IF(Table1_2[[#This Row],[Loan_Status]]="pending","follow-up needed","done")</f>
        <v>follow-up needed</v>
      </c>
      <c r="K30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24" spans="1:11">
      <c r="A3024" s="9" t="s">
        <v>3051</v>
      </c>
      <c r="B3024" s="9" t="s">
        <v>36</v>
      </c>
      <c r="C3024" s="9" t="s">
        <v>9</v>
      </c>
      <c r="D3024">
        <v>159155</v>
      </c>
      <c r="E3024">
        <v>66520</v>
      </c>
      <c r="F3024" s="9" t="s">
        <v>10</v>
      </c>
      <c r="G3024" s="9" t="s">
        <v>20</v>
      </c>
      <c r="H3024" s="9" t="s">
        <v>17</v>
      </c>
      <c r="I3024" s="9" t="str">
        <f>IF(AND(Table1_2[[#This Row],[Credit_History]]="Poor",Table1_2[[#This Row],[Loan_Amount]]&lt;50000),"HIGH RISK","SAFE")</f>
        <v>SAFE</v>
      </c>
      <c r="J3024" s="10" t="str">
        <f>IF(Table1_2[[#This Row],[Loan_Status]]="pending","follow-up needed","done")</f>
        <v>done</v>
      </c>
      <c r="K30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25" spans="1:11">
      <c r="A3025" s="9" t="s">
        <v>3052</v>
      </c>
      <c r="B3025" s="9" t="s">
        <v>19</v>
      </c>
      <c r="C3025" s="9" t="s">
        <v>46</v>
      </c>
      <c r="D3025">
        <v>153920</v>
      </c>
      <c r="E3025">
        <v>23491</v>
      </c>
      <c r="F3025" s="9" t="s">
        <v>15</v>
      </c>
      <c r="G3025" s="9" t="s">
        <v>11578</v>
      </c>
      <c r="H3025" s="9" t="s">
        <v>21</v>
      </c>
      <c r="I3025" s="9" t="str">
        <f>IF(AND(Table1_2[[#This Row],[Credit_History]]="Poor",Table1_2[[#This Row],[Loan_Amount]]&lt;50000),"HIGH RISK","SAFE")</f>
        <v>SAFE</v>
      </c>
      <c r="J3025" s="10" t="str">
        <f>IF(Table1_2[[#This Row],[Loan_Status]]="pending","follow-up needed","done")</f>
        <v>follow-up needed</v>
      </c>
      <c r="K30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26" spans="1:11">
      <c r="A3026" s="9" t="s">
        <v>3053</v>
      </c>
      <c r="B3026" s="9" t="s">
        <v>19</v>
      </c>
      <c r="C3026" s="9" t="s">
        <v>9</v>
      </c>
      <c r="D3026">
        <v>185083</v>
      </c>
      <c r="E3026">
        <v>50986</v>
      </c>
      <c r="F3026" s="9" t="s">
        <v>15</v>
      </c>
      <c r="G3026" s="9" t="s">
        <v>16</v>
      </c>
      <c r="H3026" s="9" t="s">
        <v>31</v>
      </c>
      <c r="I3026" s="9" t="str">
        <f>IF(AND(Table1_2[[#This Row],[Credit_History]]="Poor",Table1_2[[#This Row],[Loan_Amount]]&lt;50000),"HIGH RISK","SAFE")</f>
        <v>SAFE</v>
      </c>
      <c r="J3026" s="10" t="str">
        <f>IF(Table1_2[[#This Row],[Loan_Status]]="pending","follow-up needed","done")</f>
        <v>done</v>
      </c>
      <c r="K302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027" spans="1:11">
      <c r="A3027" s="9" t="s">
        <v>3054</v>
      </c>
      <c r="B3027" s="9" t="s">
        <v>36</v>
      </c>
      <c r="C3027" s="9" t="s">
        <v>14</v>
      </c>
      <c r="D3027">
        <v>186231</v>
      </c>
      <c r="E3027">
        <v>94409</v>
      </c>
      <c r="F3027" s="9" t="s">
        <v>10</v>
      </c>
      <c r="G3027" s="9" t="s">
        <v>20</v>
      </c>
      <c r="H3027" s="9" t="s">
        <v>11</v>
      </c>
      <c r="I3027" s="9" t="str">
        <f>IF(AND(Table1_2[[#This Row],[Credit_History]]="Poor",Table1_2[[#This Row],[Loan_Amount]]&lt;50000),"HIGH RISK","SAFE")</f>
        <v>SAFE</v>
      </c>
      <c r="J3027" s="10" t="str">
        <f>IF(Table1_2[[#This Row],[Loan_Status]]="pending","follow-up needed","done")</f>
        <v>done</v>
      </c>
      <c r="K30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28" spans="1:11">
      <c r="A3028" s="9" t="s">
        <v>3055</v>
      </c>
      <c r="B3028" s="9" t="s">
        <v>36</v>
      </c>
      <c r="C3028" s="9" t="s">
        <v>11579</v>
      </c>
      <c r="D3028">
        <v>80880</v>
      </c>
      <c r="E3028">
        <v>51626</v>
      </c>
      <c r="F3028" s="9" t="s">
        <v>10</v>
      </c>
      <c r="G3028" s="9" t="s">
        <v>11578</v>
      </c>
      <c r="H3028" s="9" t="s">
        <v>11</v>
      </c>
      <c r="I3028" s="9" t="str">
        <f>IF(AND(Table1_2[[#This Row],[Credit_History]]="Poor",Table1_2[[#This Row],[Loan_Amount]]&lt;50000),"HIGH RISK","SAFE")</f>
        <v>SAFE</v>
      </c>
      <c r="J3028" s="10" t="str">
        <f>IF(Table1_2[[#This Row],[Loan_Status]]="pending","follow-up needed","done")</f>
        <v>follow-up needed</v>
      </c>
      <c r="K30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29" spans="1:11">
      <c r="A3029" s="9" t="s">
        <v>3056</v>
      </c>
      <c r="B3029" s="9" t="s">
        <v>36</v>
      </c>
      <c r="C3029" s="9" t="s">
        <v>46</v>
      </c>
      <c r="D3029">
        <v>135511</v>
      </c>
      <c r="E3029">
        <v>54995</v>
      </c>
      <c r="F3029" s="9" t="s">
        <v>10</v>
      </c>
      <c r="G3029" s="9" t="s">
        <v>11578</v>
      </c>
      <c r="H3029" s="9" t="s">
        <v>31</v>
      </c>
      <c r="I3029" s="9" t="str">
        <f>IF(AND(Table1_2[[#This Row],[Credit_History]]="Poor",Table1_2[[#This Row],[Loan_Amount]]&lt;50000),"HIGH RISK","SAFE")</f>
        <v>SAFE</v>
      </c>
      <c r="J3029" s="10" t="str">
        <f>IF(Table1_2[[#This Row],[Loan_Status]]="pending","follow-up needed","done")</f>
        <v>follow-up needed</v>
      </c>
      <c r="K30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30" spans="1:11">
      <c r="A3030" s="9" t="s">
        <v>3057</v>
      </c>
      <c r="B3030" s="9" t="s">
        <v>19</v>
      </c>
      <c r="C3030" s="9" t="s">
        <v>14</v>
      </c>
      <c r="D3030">
        <v>132784</v>
      </c>
      <c r="E3030">
        <v>35943</v>
      </c>
      <c r="F3030" s="9" t="s">
        <v>10</v>
      </c>
      <c r="G3030" s="9" t="s">
        <v>16</v>
      </c>
      <c r="H3030" s="9" t="s">
        <v>21</v>
      </c>
      <c r="I3030" s="9" t="str">
        <f>IF(AND(Table1_2[[#This Row],[Credit_History]]="Poor",Table1_2[[#This Row],[Loan_Amount]]&lt;50000),"HIGH RISK","SAFE")</f>
        <v>HIGH RISK</v>
      </c>
      <c r="J3030" s="10" t="str">
        <f>IF(Table1_2[[#This Row],[Loan_Status]]="pending","follow-up needed","done")</f>
        <v>done</v>
      </c>
      <c r="K30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31" spans="1:11">
      <c r="A3031" s="9" t="s">
        <v>3058</v>
      </c>
      <c r="B3031" s="9" t="s">
        <v>19</v>
      </c>
      <c r="C3031" s="9" t="s">
        <v>14</v>
      </c>
      <c r="D3031">
        <v>183696</v>
      </c>
      <c r="E3031">
        <v>32456</v>
      </c>
      <c r="F3031" s="9" t="s">
        <v>10</v>
      </c>
      <c r="G3031" s="9" t="s">
        <v>16</v>
      </c>
      <c r="H3031" s="9" t="s">
        <v>11</v>
      </c>
      <c r="I3031" s="9" t="str">
        <f>IF(AND(Table1_2[[#This Row],[Credit_History]]="Poor",Table1_2[[#This Row],[Loan_Amount]]&lt;50000),"HIGH RISK","SAFE")</f>
        <v>HIGH RISK</v>
      </c>
      <c r="J3031" s="10" t="str">
        <f>IF(Table1_2[[#This Row],[Loan_Status]]="pending","follow-up needed","done")</f>
        <v>done</v>
      </c>
      <c r="K30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32" spans="1:11">
      <c r="A3032" s="9" t="s">
        <v>3059</v>
      </c>
      <c r="B3032" s="9" t="s">
        <v>19</v>
      </c>
      <c r="C3032" s="9" t="s">
        <v>14</v>
      </c>
      <c r="D3032">
        <v>149823</v>
      </c>
      <c r="E3032">
        <v>12154</v>
      </c>
      <c r="F3032" s="9" t="s">
        <v>10</v>
      </c>
      <c r="G3032" s="9" t="s">
        <v>16</v>
      </c>
      <c r="H3032" s="9" t="s">
        <v>21</v>
      </c>
      <c r="I3032" s="9" t="str">
        <f>IF(AND(Table1_2[[#This Row],[Credit_History]]="Poor",Table1_2[[#This Row],[Loan_Amount]]&lt;50000),"HIGH RISK","SAFE")</f>
        <v>HIGH RISK</v>
      </c>
      <c r="J3032" s="10" t="str">
        <f>IF(Table1_2[[#This Row],[Loan_Status]]="pending","follow-up needed","done")</f>
        <v>done</v>
      </c>
      <c r="K30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33" spans="1:11">
      <c r="A3033" s="9" t="s">
        <v>3060</v>
      </c>
      <c r="B3033" s="9" t="s">
        <v>36</v>
      </c>
      <c r="C3033" s="9" t="s">
        <v>9</v>
      </c>
      <c r="D3033">
        <v>31373</v>
      </c>
      <c r="E3033">
        <v>74089</v>
      </c>
      <c r="F3033" s="9" t="s">
        <v>15</v>
      </c>
      <c r="G3033" s="9" t="s">
        <v>24</v>
      </c>
      <c r="H3033" s="9" t="s">
        <v>21</v>
      </c>
      <c r="I3033" s="9" t="str">
        <f>IF(AND(Table1_2[[#This Row],[Credit_History]]="Poor",Table1_2[[#This Row],[Loan_Amount]]&lt;50000),"HIGH RISK","SAFE")</f>
        <v>SAFE</v>
      </c>
      <c r="J3033" s="10" t="str">
        <f>IF(Table1_2[[#This Row],[Loan_Status]]="pending","follow-up needed","done")</f>
        <v>follow-up needed</v>
      </c>
      <c r="K30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34" spans="1:11">
      <c r="A3034" s="9" t="s">
        <v>3061</v>
      </c>
      <c r="B3034" s="9" t="s">
        <v>5032</v>
      </c>
      <c r="C3034" s="9" t="s">
        <v>46</v>
      </c>
      <c r="D3034">
        <v>154792</v>
      </c>
      <c r="E3034">
        <v>66332</v>
      </c>
      <c r="F3034" s="9" t="s">
        <v>10</v>
      </c>
      <c r="G3034" s="9" t="s">
        <v>20</v>
      </c>
      <c r="H3034" s="9" t="s">
        <v>11</v>
      </c>
      <c r="I3034" s="9" t="str">
        <f>IF(AND(Table1_2[[#This Row],[Credit_History]]="Poor",Table1_2[[#This Row],[Loan_Amount]]&lt;50000),"HIGH RISK","SAFE")</f>
        <v>SAFE</v>
      </c>
      <c r="J3034" s="10" t="str">
        <f>IF(Table1_2[[#This Row],[Loan_Status]]="pending","follow-up needed","done")</f>
        <v>done</v>
      </c>
      <c r="K30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35" spans="1:11">
      <c r="A3035" s="9" t="s">
        <v>3062</v>
      </c>
      <c r="B3035" s="9" t="s">
        <v>19</v>
      </c>
      <c r="C3035" s="9" t="s">
        <v>14</v>
      </c>
      <c r="D3035">
        <v>174492</v>
      </c>
      <c r="E3035">
        <v>45143</v>
      </c>
      <c r="F3035" s="9" t="s">
        <v>10</v>
      </c>
      <c r="G3035" s="9" t="s">
        <v>20</v>
      </c>
      <c r="H3035" s="9" t="s">
        <v>11</v>
      </c>
      <c r="I3035" s="9" t="str">
        <f>IF(AND(Table1_2[[#This Row],[Credit_History]]="Poor",Table1_2[[#This Row],[Loan_Amount]]&lt;50000),"HIGH RISK","SAFE")</f>
        <v>HIGH RISK</v>
      </c>
      <c r="J3035" s="10" t="str">
        <f>IF(Table1_2[[#This Row],[Loan_Status]]="pending","follow-up needed","done")</f>
        <v>done</v>
      </c>
      <c r="K30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36" spans="1:11">
      <c r="A3036" s="9" t="s">
        <v>3063</v>
      </c>
      <c r="B3036" s="9" t="s">
        <v>5032</v>
      </c>
      <c r="C3036" s="9" t="s">
        <v>46</v>
      </c>
      <c r="D3036">
        <v>29588</v>
      </c>
      <c r="E3036">
        <v>23584</v>
      </c>
      <c r="F3036" s="9" t="s">
        <v>10</v>
      </c>
      <c r="G3036" s="9" t="s">
        <v>20</v>
      </c>
      <c r="H3036" s="9" t="s">
        <v>31</v>
      </c>
      <c r="I3036" s="9" t="str">
        <f>IF(AND(Table1_2[[#This Row],[Credit_History]]="Poor",Table1_2[[#This Row],[Loan_Amount]]&lt;50000),"HIGH RISK","SAFE")</f>
        <v>HIGH RISK</v>
      </c>
      <c r="J3036" s="10" t="str">
        <f>IF(Table1_2[[#This Row],[Loan_Status]]="pending","follow-up needed","done")</f>
        <v>done</v>
      </c>
      <c r="K30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37" spans="1:11">
      <c r="A3037" s="9" t="s">
        <v>3064</v>
      </c>
      <c r="B3037" s="9" t="s">
        <v>36</v>
      </c>
      <c r="C3037" s="9" t="s">
        <v>46</v>
      </c>
      <c r="D3037">
        <v>174517</v>
      </c>
      <c r="E3037">
        <v>95466</v>
      </c>
      <c r="F3037" s="9" t="s">
        <v>10</v>
      </c>
      <c r="G3037" s="9" t="s">
        <v>20</v>
      </c>
      <c r="H3037" s="9" t="s">
        <v>11</v>
      </c>
      <c r="I3037" s="9" t="str">
        <f>IF(AND(Table1_2[[#This Row],[Credit_History]]="Poor",Table1_2[[#This Row],[Loan_Amount]]&lt;50000),"HIGH RISK","SAFE")</f>
        <v>SAFE</v>
      </c>
      <c r="J3037" s="10" t="str">
        <f>IF(Table1_2[[#This Row],[Loan_Status]]="pending","follow-up needed","done")</f>
        <v>done</v>
      </c>
      <c r="K30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38" spans="1:11">
      <c r="A3038" s="9" t="s">
        <v>3065</v>
      </c>
      <c r="B3038" s="9" t="s">
        <v>5032</v>
      </c>
      <c r="C3038" s="9" t="s">
        <v>9</v>
      </c>
      <c r="D3038">
        <v>36762</v>
      </c>
      <c r="E3038">
        <v>21655</v>
      </c>
      <c r="F3038" s="9" t="s">
        <v>15</v>
      </c>
      <c r="G3038" s="9" t="s">
        <v>20</v>
      </c>
      <c r="H3038" s="9" t="s">
        <v>11</v>
      </c>
      <c r="I3038" s="9" t="str">
        <f>IF(AND(Table1_2[[#This Row],[Credit_History]]="Poor",Table1_2[[#This Row],[Loan_Amount]]&lt;50000),"HIGH RISK","SAFE")</f>
        <v>SAFE</v>
      </c>
      <c r="J3038" s="10" t="str">
        <f>IF(Table1_2[[#This Row],[Loan_Status]]="pending","follow-up needed","done")</f>
        <v>done</v>
      </c>
      <c r="K30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39" spans="1:11">
      <c r="A3039" s="9" t="s">
        <v>3066</v>
      </c>
      <c r="B3039" s="9" t="s">
        <v>120</v>
      </c>
      <c r="C3039" s="9" t="s">
        <v>11579</v>
      </c>
      <c r="D3039">
        <v>19760</v>
      </c>
      <c r="E3039">
        <v>55978</v>
      </c>
      <c r="F3039" s="9" t="s">
        <v>10</v>
      </c>
      <c r="G3039" s="9" t="s">
        <v>16</v>
      </c>
      <c r="H3039" s="9" t="s">
        <v>11</v>
      </c>
      <c r="I3039" s="9" t="str">
        <f>IF(AND(Table1_2[[#This Row],[Credit_History]]="Poor",Table1_2[[#This Row],[Loan_Amount]]&lt;50000),"HIGH RISK","SAFE")</f>
        <v>SAFE</v>
      </c>
      <c r="J3039" s="10" t="str">
        <f>IF(Table1_2[[#This Row],[Loan_Status]]="pending","follow-up needed","done")</f>
        <v>done</v>
      </c>
      <c r="K30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40" spans="1:11">
      <c r="A3040" s="9" t="s">
        <v>3067</v>
      </c>
      <c r="B3040" s="9" t="s">
        <v>36</v>
      </c>
      <c r="C3040" s="9" t="s">
        <v>9</v>
      </c>
      <c r="D3040">
        <v>35592</v>
      </c>
      <c r="E3040">
        <v>60792</v>
      </c>
      <c r="F3040" s="9" t="s">
        <v>10</v>
      </c>
      <c r="G3040" s="9" t="s">
        <v>20</v>
      </c>
      <c r="H3040" s="9" t="s">
        <v>11</v>
      </c>
      <c r="I3040" s="9" t="str">
        <f>IF(AND(Table1_2[[#This Row],[Credit_History]]="Poor",Table1_2[[#This Row],[Loan_Amount]]&lt;50000),"HIGH RISK","SAFE")</f>
        <v>SAFE</v>
      </c>
      <c r="J3040" s="10" t="str">
        <f>IF(Table1_2[[#This Row],[Loan_Status]]="pending","follow-up needed","done")</f>
        <v>done</v>
      </c>
      <c r="K30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41" spans="1:11">
      <c r="A3041" s="9" t="s">
        <v>3068</v>
      </c>
      <c r="B3041" s="9" t="s">
        <v>19</v>
      </c>
      <c r="C3041" s="9" t="s">
        <v>9</v>
      </c>
      <c r="D3041">
        <v>33339</v>
      </c>
      <c r="E3041">
        <v>36162</v>
      </c>
      <c r="F3041" s="9" t="s">
        <v>10</v>
      </c>
      <c r="G3041" s="9" t="s">
        <v>11578</v>
      </c>
      <c r="H3041" s="9" t="s">
        <v>31</v>
      </c>
      <c r="I3041" s="9" t="str">
        <f>IF(AND(Table1_2[[#This Row],[Credit_History]]="Poor",Table1_2[[#This Row],[Loan_Amount]]&lt;50000),"HIGH RISK","SAFE")</f>
        <v>HIGH RISK</v>
      </c>
      <c r="J3041" s="10" t="str">
        <f>IF(Table1_2[[#This Row],[Loan_Status]]="pending","follow-up needed","done")</f>
        <v>follow-up needed</v>
      </c>
      <c r="K30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42" spans="1:11">
      <c r="A3042" s="9" t="s">
        <v>3069</v>
      </c>
      <c r="B3042" s="9" t="s">
        <v>5032</v>
      </c>
      <c r="C3042" s="9" t="s">
        <v>14</v>
      </c>
      <c r="D3042">
        <v>93552</v>
      </c>
      <c r="E3042">
        <v>70475</v>
      </c>
      <c r="F3042" s="9" t="s">
        <v>10</v>
      </c>
      <c r="G3042" s="9" t="s">
        <v>24</v>
      </c>
      <c r="H3042" s="9" t="s">
        <v>11</v>
      </c>
      <c r="I3042" s="9" t="str">
        <f>IF(AND(Table1_2[[#This Row],[Credit_History]]="Poor",Table1_2[[#This Row],[Loan_Amount]]&lt;50000),"HIGH RISK","SAFE")</f>
        <v>SAFE</v>
      </c>
      <c r="J3042" s="10" t="str">
        <f>IF(Table1_2[[#This Row],[Loan_Status]]="pending","follow-up needed","done")</f>
        <v>follow-up needed</v>
      </c>
      <c r="K30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43" spans="1:11">
      <c r="A3043" s="9" t="s">
        <v>3070</v>
      </c>
      <c r="B3043" s="9" t="s">
        <v>36</v>
      </c>
      <c r="C3043" s="9" t="s">
        <v>14</v>
      </c>
      <c r="D3043">
        <v>55582</v>
      </c>
      <c r="E3043">
        <v>90964</v>
      </c>
      <c r="F3043" s="9" t="s">
        <v>10</v>
      </c>
      <c r="G3043" s="9" t="s">
        <v>20</v>
      </c>
      <c r="H3043" s="9" t="s">
        <v>17</v>
      </c>
      <c r="I3043" s="9" t="str">
        <f>IF(AND(Table1_2[[#This Row],[Credit_History]]="Poor",Table1_2[[#This Row],[Loan_Amount]]&lt;50000),"HIGH RISK","SAFE")</f>
        <v>SAFE</v>
      </c>
      <c r="J3043" s="10" t="str">
        <f>IF(Table1_2[[#This Row],[Loan_Status]]="pending","follow-up needed","done")</f>
        <v>done</v>
      </c>
      <c r="K30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44" spans="1:11">
      <c r="A3044" s="9" t="s">
        <v>3071</v>
      </c>
      <c r="B3044" s="9" t="s">
        <v>5032</v>
      </c>
      <c r="C3044" s="9" t="s">
        <v>14</v>
      </c>
      <c r="D3044">
        <v>196236</v>
      </c>
      <c r="E3044">
        <v>34660</v>
      </c>
      <c r="F3044" s="9" t="s">
        <v>10</v>
      </c>
      <c r="G3044" s="9" t="s">
        <v>11578</v>
      </c>
      <c r="H3044" s="9" t="s">
        <v>11</v>
      </c>
      <c r="I3044" s="9" t="str">
        <f>IF(AND(Table1_2[[#This Row],[Credit_History]]="Poor",Table1_2[[#This Row],[Loan_Amount]]&lt;50000),"HIGH RISK","SAFE")</f>
        <v>HIGH RISK</v>
      </c>
      <c r="J3044" s="10" t="str">
        <f>IF(Table1_2[[#This Row],[Loan_Status]]="pending","follow-up needed","done")</f>
        <v>follow-up needed</v>
      </c>
      <c r="K30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45" spans="1:11">
      <c r="A3045" s="9" t="s">
        <v>3072</v>
      </c>
      <c r="B3045" s="9" t="s">
        <v>19</v>
      </c>
      <c r="C3045" s="9" t="s">
        <v>14</v>
      </c>
      <c r="D3045">
        <v>93091</v>
      </c>
      <c r="E3045">
        <v>63132</v>
      </c>
      <c r="F3045" s="9" t="s">
        <v>15</v>
      </c>
      <c r="G3045" s="9" t="s">
        <v>16</v>
      </c>
      <c r="H3045" s="9" t="s">
        <v>17</v>
      </c>
      <c r="I3045" s="9" t="str">
        <f>IF(AND(Table1_2[[#This Row],[Credit_History]]="Poor",Table1_2[[#This Row],[Loan_Amount]]&lt;50000),"HIGH RISK","SAFE")</f>
        <v>SAFE</v>
      </c>
      <c r="J3045" s="10" t="str">
        <f>IF(Table1_2[[#This Row],[Loan_Status]]="pending","follow-up needed","done")</f>
        <v>done</v>
      </c>
      <c r="K304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046" spans="1:11">
      <c r="A3046" s="9" t="s">
        <v>3073</v>
      </c>
      <c r="B3046" s="9" t="s">
        <v>5032</v>
      </c>
      <c r="C3046" s="9" t="s">
        <v>9</v>
      </c>
      <c r="D3046">
        <v>74450</v>
      </c>
      <c r="E3046">
        <v>11726</v>
      </c>
      <c r="F3046" s="9" t="s">
        <v>10</v>
      </c>
      <c r="G3046" s="9" t="s">
        <v>16</v>
      </c>
      <c r="H3046" s="9" t="s">
        <v>31</v>
      </c>
      <c r="I3046" s="9" t="str">
        <f>IF(AND(Table1_2[[#This Row],[Credit_History]]="Poor",Table1_2[[#This Row],[Loan_Amount]]&lt;50000),"HIGH RISK","SAFE")</f>
        <v>HIGH RISK</v>
      </c>
      <c r="J3046" s="10" t="str">
        <f>IF(Table1_2[[#This Row],[Loan_Status]]="pending","follow-up needed","done")</f>
        <v>done</v>
      </c>
      <c r="K30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47" spans="1:11">
      <c r="A3047" s="9" t="s">
        <v>3074</v>
      </c>
      <c r="B3047" s="9" t="s">
        <v>36</v>
      </c>
      <c r="C3047" s="9" t="s">
        <v>9</v>
      </c>
      <c r="D3047">
        <v>125234</v>
      </c>
      <c r="E3047">
        <v>8005</v>
      </c>
      <c r="F3047" s="9" t="s">
        <v>10</v>
      </c>
      <c r="G3047" s="9" t="s">
        <v>11578</v>
      </c>
      <c r="H3047" s="9" t="s">
        <v>11</v>
      </c>
      <c r="I3047" s="9" t="str">
        <f>IF(AND(Table1_2[[#This Row],[Credit_History]]="Poor",Table1_2[[#This Row],[Loan_Amount]]&lt;50000),"HIGH RISK","SAFE")</f>
        <v>HIGH RISK</v>
      </c>
      <c r="J3047" s="10" t="str">
        <f>IF(Table1_2[[#This Row],[Loan_Status]]="pending","follow-up needed","done")</f>
        <v>follow-up needed</v>
      </c>
      <c r="K30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48" spans="1:11">
      <c r="A3048" s="9" t="s">
        <v>3075</v>
      </c>
      <c r="B3048" s="9" t="s">
        <v>19</v>
      </c>
      <c r="C3048" s="9" t="s">
        <v>11579</v>
      </c>
      <c r="D3048">
        <v>187790</v>
      </c>
      <c r="E3048">
        <v>69859</v>
      </c>
      <c r="F3048" s="9" t="s">
        <v>15</v>
      </c>
      <c r="G3048" s="9" t="s">
        <v>11578</v>
      </c>
      <c r="H3048" s="9" t="s">
        <v>11</v>
      </c>
      <c r="I3048" s="9" t="str">
        <f>IF(AND(Table1_2[[#This Row],[Credit_History]]="Poor",Table1_2[[#This Row],[Loan_Amount]]&lt;50000),"HIGH RISK","SAFE")</f>
        <v>SAFE</v>
      </c>
      <c r="J3048" s="10" t="str">
        <f>IF(Table1_2[[#This Row],[Loan_Status]]="pending","follow-up needed","done")</f>
        <v>follow-up needed</v>
      </c>
      <c r="K30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49" spans="1:11">
      <c r="A3049" s="9" t="s">
        <v>3076</v>
      </c>
      <c r="B3049" s="9" t="s">
        <v>36</v>
      </c>
      <c r="C3049" s="9" t="s">
        <v>9</v>
      </c>
      <c r="D3049">
        <v>86689</v>
      </c>
      <c r="E3049">
        <v>31527</v>
      </c>
      <c r="F3049" s="9" t="s">
        <v>15</v>
      </c>
      <c r="G3049" s="9" t="s">
        <v>11578</v>
      </c>
      <c r="H3049" s="9" t="s">
        <v>17</v>
      </c>
      <c r="I3049" s="9" t="str">
        <f>IF(AND(Table1_2[[#This Row],[Credit_History]]="Poor",Table1_2[[#This Row],[Loan_Amount]]&lt;50000),"HIGH RISK","SAFE")</f>
        <v>SAFE</v>
      </c>
      <c r="J3049" s="10" t="str">
        <f>IF(Table1_2[[#This Row],[Loan_Status]]="pending","follow-up needed","done")</f>
        <v>follow-up needed</v>
      </c>
      <c r="K30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50" spans="1:11">
      <c r="A3050" s="9" t="s">
        <v>3077</v>
      </c>
      <c r="B3050" s="9" t="s">
        <v>19</v>
      </c>
      <c r="C3050" s="9" t="s">
        <v>14</v>
      </c>
      <c r="D3050">
        <v>143297</v>
      </c>
      <c r="E3050">
        <v>48528</v>
      </c>
      <c r="F3050" s="9" t="s">
        <v>15</v>
      </c>
      <c r="G3050" s="9" t="s">
        <v>11578</v>
      </c>
      <c r="H3050" s="9" t="s">
        <v>17</v>
      </c>
      <c r="I3050" s="9" t="str">
        <f>IF(AND(Table1_2[[#This Row],[Credit_History]]="Poor",Table1_2[[#This Row],[Loan_Amount]]&lt;50000),"HIGH RISK","SAFE")</f>
        <v>SAFE</v>
      </c>
      <c r="J3050" s="10" t="str">
        <f>IF(Table1_2[[#This Row],[Loan_Status]]="pending","follow-up needed","done")</f>
        <v>follow-up needed</v>
      </c>
      <c r="K30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51" spans="1:11">
      <c r="A3051" s="9" t="s">
        <v>3078</v>
      </c>
      <c r="B3051" s="9" t="s">
        <v>5032</v>
      </c>
      <c r="C3051" s="9" t="s">
        <v>46</v>
      </c>
      <c r="D3051">
        <v>109722</v>
      </c>
      <c r="E3051">
        <v>52646</v>
      </c>
      <c r="F3051" s="9" t="s">
        <v>10</v>
      </c>
      <c r="G3051" s="9" t="s">
        <v>20</v>
      </c>
      <c r="H3051" s="9" t="s">
        <v>21</v>
      </c>
      <c r="I3051" s="9" t="str">
        <f>IF(AND(Table1_2[[#This Row],[Credit_History]]="Poor",Table1_2[[#This Row],[Loan_Amount]]&lt;50000),"HIGH RISK","SAFE")</f>
        <v>SAFE</v>
      </c>
      <c r="J3051" s="10" t="str">
        <f>IF(Table1_2[[#This Row],[Loan_Status]]="pending","follow-up needed","done")</f>
        <v>done</v>
      </c>
      <c r="K30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52" spans="1:11">
      <c r="A3052" s="9" t="s">
        <v>3079</v>
      </c>
      <c r="B3052" s="9" t="s">
        <v>19</v>
      </c>
      <c r="C3052" s="9" t="s">
        <v>11579</v>
      </c>
      <c r="D3052">
        <v>198127</v>
      </c>
      <c r="E3052">
        <v>60700</v>
      </c>
      <c r="F3052" s="9" t="s">
        <v>15</v>
      </c>
      <c r="G3052" s="9" t="s">
        <v>20</v>
      </c>
      <c r="H3052" s="9" t="s">
        <v>21</v>
      </c>
      <c r="I3052" s="9" t="str">
        <f>IF(AND(Table1_2[[#This Row],[Credit_History]]="Poor",Table1_2[[#This Row],[Loan_Amount]]&lt;50000),"HIGH RISK","SAFE")</f>
        <v>SAFE</v>
      </c>
      <c r="J3052" s="10" t="str">
        <f>IF(Table1_2[[#This Row],[Loan_Status]]="pending","follow-up needed","done")</f>
        <v>done</v>
      </c>
      <c r="K30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53" spans="1:11">
      <c r="A3053" s="9" t="s">
        <v>3080</v>
      </c>
      <c r="B3053" s="9" t="s">
        <v>36</v>
      </c>
      <c r="C3053" s="9" t="s">
        <v>46</v>
      </c>
      <c r="D3053">
        <v>83379</v>
      </c>
      <c r="E3053">
        <v>98616</v>
      </c>
      <c r="F3053" s="9" t="s">
        <v>10</v>
      </c>
      <c r="G3053" s="9" t="s">
        <v>16</v>
      </c>
      <c r="H3053" s="9" t="s">
        <v>11</v>
      </c>
      <c r="I3053" s="9" t="str">
        <f>IF(AND(Table1_2[[#This Row],[Credit_History]]="Poor",Table1_2[[#This Row],[Loan_Amount]]&lt;50000),"HIGH RISK","SAFE")</f>
        <v>SAFE</v>
      </c>
      <c r="J3053" s="10" t="str">
        <f>IF(Table1_2[[#This Row],[Loan_Status]]="pending","follow-up needed","done")</f>
        <v>done</v>
      </c>
      <c r="K30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54" spans="1:11">
      <c r="A3054" s="9" t="s">
        <v>3081</v>
      </c>
      <c r="B3054" s="9" t="s">
        <v>19</v>
      </c>
      <c r="C3054" s="9" t="s">
        <v>46</v>
      </c>
      <c r="D3054">
        <v>32716</v>
      </c>
      <c r="E3054">
        <v>29318</v>
      </c>
      <c r="F3054" s="9" t="s">
        <v>10</v>
      </c>
      <c r="G3054" s="9" t="s">
        <v>11578</v>
      </c>
      <c r="H3054" s="9" t="s">
        <v>21</v>
      </c>
      <c r="I3054" s="9" t="str">
        <f>IF(AND(Table1_2[[#This Row],[Credit_History]]="Poor",Table1_2[[#This Row],[Loan_Amount]]&lt;50000),"HIGH RISK","SAFE")</f>
        <v>HIGH RISK</v>
      </c>
      <c r="J3054" s="10" t="str">
        <f>IF(Table1_2[[#This Row],[Loan_Status]]="pending","follow-up needed","done")</f>
        <v>follow-up needed</v>
      </c>
      <c r="K30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55" spans="1:11">
      <c r="A3055" s="9" t="s">
        <v>3082</v>
      </c>
      <c r="B3055" s="9" t="s">
        <v>36</v>
      </c>
      <c r="C3055" s="9" t="s">
        <v>14</v>
      </c>
      <c r="D3055">
        <v>119398</v>
      </c>
      <c r="E3055">
        <v>56924</v>
      </c>
      <c r="F3055" s="9" t="s">
        <v>10</v>
      </c>
      <c r="G3055" s="9" t="s">
        <v>24</v>
      </c>
      <c r="H3055" s="9" t="s">
        <v>31</v>
      </c>
      <c r="I3055" s="9" t="str">
        <f>IF(AND(Table1_2[[#This Row],[Credit_History]]="Poor",Table1_2[[#This Row],[Loan_Amount]]&lt;50000),"HIGH RISK","SAFE")</f>
        <v>SAFE</v>
      </c>
      <c r="J3055" s="10" t="str">
        <f>IF(Table1_2[[#This Row],[Loan_Status]]="pending","follow-up needed","done")</f>
        <v>follow-up needed</v>
      </c>
      <c r="K30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56" spans="1:11">
      <c r="A3056" s="9" t="s">
        <v>3083</v>
      </c>
      <c r="B3056" s="9" t="s">
        <v>19</v>
      </c>
      <c r="C3056" s="9" t="s">
        <v>11579</v>
      </c>
      <c r="D3056">
        <v>193530</v>
      </c>
      <c r="E3056">
        <v>96589</v>
      </c>
      <c r="F3056" s="9" t="s">
        <v>10</v>
      </c>
      <c r="G3056" s="9" t="s">
        <v>16</v>
      </c>
      <c r="H3056" s="9" t="s">
        <v>17</v>
      </c>
      <c r="I3056" s="9" t="str">
        <f>IF(AND(Table1_2[[#This Row],[Credit_History]]="Poor",Table1_2[[#This Row],[Loan_Amount]]&lt;50000),"HIGH RISK","SAFE")</f>
        <v>SAFE</v>
      </c>
      <c r="J3056" s="10" t="str">
        <f>IF(Table1_2[[#This Row],[Loan_Status]]="pending","follow-up needed","done")</f>
        <v>done</v>
      </c>
      <c r="K30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57" spans="1:11">
      <c r="A3057" s="9" t="s">
        <v>3084</v>
      </c>
      <c r="B3057" s="9" t="s">
        <v>5032</v>
      </c>
      <c r="C3057" s="9" t="s">
        <v>14</v>
      </c>
      <c r="D3057">
        <v>38846</v>
      </c>
      <c r="E3057">
        <v>77463</v>
      </c>
      <c r="F3057" s="9" t="s">
        <v>10</v>
      </c>
      <c r="G3057" s="9" t="s">
        <v>11578</v>
      </c>
      <c r="H3057" s="9" t="s">
        <v>17</v>
      </c>
      <c r="I3057" s="9" t="str">
        <f>IF(AND(Table1_2[[#This Row],[Credit_History]]="Poor",Table1_2[[#This Row],[Loan_Amount]]&lt;50000),"HIGH RISK","SAFE")</f>
        <v>SAFE</v>
      </c>
      <c r="J3057" s="10" t="str">
        <f>IF(Table1_2[[#This Row],[Loan_Status]]="pending","follow-up needed","done")</f>
        <v>follow-up needed</v>
      </c>
      <c r="K30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58" spans="1:11">
      <c r="A3058" s="9" t="s">
        <v>3085</v>
      </c>
      <c r="B3058" s="9" t="s">
        <v>36</v>
      </c>
      <c r="C3058" s="9" t="s">
        <v>46</v>
      </c>
      <c r="D3058">
        <v>81712</v>
      </c>
      <c r="E3058">
        <v>73868</v>
      </c>
      <c r="F3058" s="9" t="s">
        <v>10</v>
      </c>
      <c r="G3058" s="9" t="s">
        <v>11578</v>
      </c>
      <c r="H3058" s="9" t="s">
        <v>17</v>
      </c>
      <c r="I3058" s="9" t="str">
        <f>IF(AND(Table1_2[[#This Row],[Credit_History]]="Poor",Table1_2[[#This Row],[Loan_Amount]]&lt;50000),"HIGH RISK","SAFE")</f>
        <v>SAFE</v>
      </c>
      <c r="J3058" s="10" t="str">
        <f>IF(Table1_2[[#This Row],[Loan_Status]]="pending","follow-up needed","done")</f>
        <v>follow-up needed</v>
      </c>
      <c r="K30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59" spans="1:11">
      <c r="A3059" s="9" t="s">
        <v>3086</v>
      </c>
      <c r="B3059" s="9" t="s">
        <v>19</v>
      </c>
      <c r="C3059" s="9" t="s">
        <v>9</v>
      </c>
      <c r="D3059">
        <v>61501</v>
      </c>
      <c r="E3059">
        <v>91515</v>
      </c>
      <c r="F3059" s="9" t="s">
        <v>10</v>
      </c>
      <c r="G3059" s="9" t="s">
        <v>16</v>
      </c>
      <c r="H3059" s="9" t="s">
        <v>11</v>
      </c>
      <c r="I3059" s="9" t="str">
        <f>IF(AND(Table1_2[[#This Row],[Credit_History]]="Poor",Table1_2[[#This Row],[Loan_Amount]]&lt;50000),"HIGH RISK","SAFE")</f>
        <v>SAFE</v>
      </c>
      <c r="J3059" s="10" t="str">
        <f>IF(Table1_2[[#This Row],[Loan_Status]]="pending","follow-up needed","done")</f>
        <v>done</v>
      </c>
      <c r="K30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60" spans="1:11">
      <c r="A3060" s="9" t="s">
        <v>3087</v>
      </c>
      <c r="B3060" s="9" t="s">
        <v>36</v>
      </c>
      <c r="C3060" s="9" t="s">
        <v>9</v>
      </c>
      <c r="D3060">
        <v>168137</v>
      </c>
      <c r="E3060">
        <v>53595</v>
      </c>
      <c r="F3060" s="9" t="s">
        <v>15</v>
      </c>
      <c r="G3060" s="9" t="s">
        <v>24</v>
      </c>
      <c r="H3060" s="9" t="s">
        <v>31</v>
      </c>
      <c r="I3060" s="9" t="str">
        <f>IF(AND(Table1_2[[#This Row],[Credit_History]]="Poor",Table1_2[[#This Row],[Loan_Amount]]&lt;50000),"HIGH RISK","SAFE")</f>
        <v>SAFE</v>
      </c>
      <c r="J3060" s="10" t="str">
        <f>IF(Table1_2[[#This Row],[Loan_Status]]="pending","follow-up needed","done")</f>
        <v>follow-up needed</v>
      </c>
      <c r="K30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61" spans="1:11">
      <c r="A3061" s="9" t="s">
        <v>3088</v>
      </c>
      <c r="B3061" s="9" t="s">
        <v>36</v>
      </c>
      <c r="C3061" s="9" t="s">
        <v>11579</v>
      </c>
      <c r="D3061">
        <v>71974</v>
      </c>
      <c r="E3061">
        <v>40164</v>
      </c>
      <c r="F3061" s="9" t="s">
        <v>15</v>
      </c>
      <c r="G3061" s="9" t="s">
        <v>20</v>
      </c>
      <c r="H3061" s="9" t="s">
        <v>11</v>
      </c>
      <c r="I3061" s="9" t="str">
        <f>IF(AND(Table1_2[[#This Row],[Credit_History]]="Poor",Table1_2[[#This Row],[Loan_Amount]]&lt;50000),"HIGH RISK","SAFE")</f>
        <v>SAFE</v>
      </c>
      <c r="J3061" s="10" t="str">
        <f>IF(Table1_2[[#This Row],[Loan_Status]]="pending","follow-up needed","done")</f>
        <v>done</v>
      </c>
      <c r="K30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62" spans="1:11">
      <c r="A3062" s="9" t="s">
        <v>3089</v>
      </c>
      <c r="B3062" s="9" t="s">
        <v>19</v>
      </c>
      <c r="C3062" s="9" t="s">
        <v>11579</v>
      </c>
      <c r="D3062">
        <v>183194</v>
      </c>
      <c r="E3062">
        <v>32878</v>
      </c>
      <c r="F3062" s="9" t="s">
        <v>10</v>
      </c>
      <c r="G3062" s="9" t="s">
        <v>11578</v>
      </c>
      <c r="H3062" s="9" t="s">
        <v>11</v>
      </c>
      <c r="I3062" s="9" t="str">
        <f>IF(AND(Table1_2[[#This Row],[Credit_History]]="Poor",Table1_2[[#This Row],[Loan_Amount]]&lt;50000),"HIGH RISK","SAFE")</f>
        <v>HIGH RISK</v>
      </c>
      <c r="J3062" s="10" t="str">
        <f>IF(Table1_2[[#This Row],[Loan_Status]]="pending","follow-up needed","done")</f>
        <v>follow-up needed</v>
      </c>
      <c r="K30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63" spans="1:11">
      <c r="A3063" s="9" t="s">
        <v>3090</v>
      </c>
      <c r="B3063" s="9" t="s">
        <v>19</v>
      </c>
      <c r="C3063" s="9" t="s">
        <v>14</v>
      </c>
      <c r="D3063">
        <v>189976</v>
      </c>
      <c r="E3063">
        <v>31648</v>
      </c>
      <c r="F3063" s="9" t="s">
        <v>10</v>
      </c>
      <c r="G3063" s="9" t="s">
        <v>20</v>
      </c>
      <c r="H3063" s="9" t="s">
        <v>11</v>
      </c>
      <c r="I3063" s="9" t="str">
        <f>IF(AND(Table1_2[[#This Row],[Credit_History]]="Poor",Table1_2[[#This Row],[Loan_Amount]]&lt;50000),"HIGH RISK","SAFE")</f>
        <v>HIGH RISK</v>
      </c>
      <c r="J3063" s="10" t="str">
        <f>IF(Table1_2[[#This Row],[Loan_Status]]="pending","follow-up needed","done")</f>
        <v>done</v>
      </c>
      <c r="K30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64" spans="1:11">
      <c r="A3064" s="9" t="s">
        <v>3091</v>
      </c>
      <c r="B3064" s="9" t="s">
        <v>19</v>
      </c>
      <c r="C3064" s="9" t="s">
        <v>11579</v>
      </c>
      <c r="D3064">
        <v>93076</v>
      </c>
      <c r="E3064">
        <v>81191</v>
      </c>
      <c r="F3064" s="9" t="s">
        <v>15</v>
      </c>
      <c r="G3064" s="9" t="s">
        <v>16</v>
      </c>
      <c r="H3064" s="9" t="s">
        <v>21</v>
      </c>
      <c r="I3064" s="9" t="str">
        <f>IF(AND(Table1_2[[#This Row],[Credit_History]]="Poor",Table1_2[[#This Row],[Loan_Amount]]&lt;50000),"HIGH RISK","SAFE")</f>
        <v>SAFE</v>
      </c>
      <c r="J3064" s="10" t="str">
        <f>IF(Table1_2[[#This Row],[Loan_Status]]="pending","follow-up needed","done")</f>
        <v>done</v>
      </c>
      <c r="K306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065" spans="1:11">
      <c r="A3065" s="9" t="s">
        <v>3092</v>
      </c>
      <c r="B3065" s="9" t="s">
        <v>19</v>
      </c>
      <c r="C3065" s="9" t="s">
        <v>46</v>
      </c>
      <c r="D3065">
        <v>166143</v>
      </c>
      <c r="E3065">
        <v>71464</v>
      </c>
      <c r="F3065" s="9" t="s">
        <v>10</v>
      </c>
      <c r="G3065" s="9" t="s">
        <v>16</v>
      </c>
      <c r="H3065" s="9" t="s">
        <v>11</v>
      </c>
      <c r="I3065" s="9" t="str">
        <f>IF(AND(Table1_2[[#This Row],[Credit_History]]="Poor",Table1_2[[#This Row],[Loan_Amount]]&lt;50000),"HIGH RISK","SAFE")</f>
        <v>SAFE</v>
      </c>
      <c r="J3065" s="10" t="str">
        <f>IF(Table1_2[[#This Row],[Loan_Status]]="pending","follow-up needed","done")</f>
        <v>done</v>
      </c>
      <c r="K30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66" spans="1:11">
      <c r="A3066" s="9" t="s">
        <v>3093</v>
      </c>
      <c r="B3066" s="9" t="s">
        <v>5032</v>
      </c>
      <c r="C3066" s="9" t="s">
        <v>9</v>
      </c>
      <c r="D3066">
        <v>60235</v>
      </c>
      <c r="E3066">
        <v>57069</v>
      </c>
      <c r="F3066" s="9" t="s">
        <v>10</v>
      </c>
      <c r="G3066" s="9" t="s">
        <v>11578</v>
      </c>
      <c r="H3066" s="9" t="s">
        <v>21</v>
      </c>
      <c r="I3066" s="9" t="str">
        <f>IF(AND(Table1_2[[#This Row],[Credit_History]]="Poor",Table1_2[[#This Row],[Loan_Amount]]&lt;50000),"HIGH RISK","SAFE")</f>
        <v>SAFE</v>
      </c>
      <c r="J3066" s="10" t="str">
        <f>IF(Table1_2[[#This Row],[Loan_Status]]="pending","follow-up needed","done")</f>
        <v>follow-up needed</v>
      </c>
      <c r="K30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67" spans="1:11">
      <c r="A3067" s="9" t="s">
        <v>3094</v>
      </c>
      <c r="B3067" s="9" t="s">
        <v>5032</v>
      </c>
      <c r="C3067" s="9" t="s">
        <v>9</v>
      </c>
      <c r="D3067">
        <v>55579</v>
      </c>
      <c r="E3067">
        <v>61332</v>
      </c>
      <c r="F3067" s="9" t="s">
        <v>10</v>
      </c>
      <c r="G3067" s="9" t="s">
        <v>20</v>
      </c>
      <c r="H3067" s="9" t="s">
        <v>17</v>
      </c>
      <c r="I3067" s="9" t="str">
        <f>IF(AND(Table1_2[[#This Row],[Credit_History]]="Poor",Table1_2[[#This Row],[Loan_Amount]]&lt;50000),"HIGH RISK","SAFE")</f>
        <v>SAFE</v>
      </c>
      <c r="J3067" s="10" t="str">
        <f>IF(Table1_2[[#This Row],[Loan_Status]]="pending","follow-up needed","done")</f>
        <v>done</v>
      </c>
      <c r="K30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68" spans="1:11">
      <c r="A3068" s="9" t="s">
        <v>3095</v>
      </c>
      <c r="B3068" s="9" t="s">
        <v>36</v>
      </c>
      <c r="C3068" s="9" t="s">
        <v>14</v>
      </c>
      <c r="D3068">
        <v>35013</v>
      </c>
      <c r="E3068">
        <v>18212</v>
      </c>
      <c r="F3068" s="9" t="s">
        <v>10</v>
      </c>
      <c r="G3068" s="9" t="s">
        <v>16</v>
      </c>
      <c r="H3068" s="9" t="s">
        <v>11</v>
      </c>
      <c r="I3068" s="9" t="str">
        <f>IF(AND(Table1_2[[#This Row],[Credit_History]]="Poor",Table1_2[[#This Row],[Loan_Amount]]&lt;50000),"HIGH RISK","SAFE")</f>
        <v>HIGH RISK</v>
      </c>
      <c r="J3068" s="10" t="str">
        <f>IF(Table1_2[[#This Row],[Loan_Status]]="pending","follow-up needed","done")</f>
        <v>done</v>
      </c>
      <c r="K30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69" spans="1:11">
      <c r="A3069" s="9" t="s">
        <v>3096</v>
      </c>
      <c r="B3069" s="9" t="s">
        <v>5032</v>
      </c>
      <c r="C3069" s="9" t="s">
        <v>46</v>
      </c>
      <c r="D3069">
        <v>120336</v>
      </c>
      <c r="E3069">
        <v>96767</v>
      </c>
      <c r="F3069" s="9" t="s">
        <v>10</v>
      </c>
      <c r="G3069" s="9" t="s">
        <v>11578</v>
      </c>
      <c r="H3069" s="9" t="s">
        <v>11</v>
      </c>
      <c r="I3069" s="9" t="str">
        <f>IF(AND(Table1_2[[#This Row],[Credit_History]]="Poor",Table1_2[[#This Row],[Loan_Amount]]&lt;50000),"HIGH RISK","SAFE")</f>
        <v>SAFE</v>
      </c>
      <c r="J3069" s="10" t="str">
        <f>IF(Table1_2[[#This Row],[Loan_Status]]="pending","follow-up needed","done")</f>
        <v>follow-up needed</v>
      </c>
      <c r="K30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70" spans="1:11">
      <c r="A3070" s="9" t="s">
        <v>3097</v>
      </c>
      <c r="B3070" s="9" t="s">
        <v>5032</v>
      </c>
      <c r="C3070" s="9" t="s">
        <v>11579</v>
      </c>
      <c r="D3070">
        <v>11561</v>
      </c>
      <c r="E3070">
        <v>18936</v>
      </c>
      <c r="F3070" s="9" t="s">
        <v>15</v>
      </c>
      <c r="G3070" s="9" t="s">
        <v>24</v>
      </c>
      <c r="H3070" s="9" t="s">
        <v>11</v>
      </c>
      <c r="I3070" s="9" t="str">
        <f>IF(AND(Table1_2[[#This Row],[Credit_History]]="Poor",Table1_2[[#This Row],[Loan_Amount]]&lt;50000),"HIGH RISK","SAFE")</f>
        <v>SAFE</v>
      </c>
      <c r="J3070" s="10" t="str">
        <f>IF(Table1_2[[#This Row],[Loan_Status]]="pending","follow-up needed","done")</f>
        <v>follow-up needed</v>
      </c>
      <c r="K30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71" spans="1:11">
      <c r="A3071" s="9" t="s">
        <v>3098</v>
      </c>
      <c r="B3071" s="9" t="s">
        <v>5032</v>
      </c>
      <c r="C3071" s="9" t="s">
        <v>14</v>
      </c>
      <c r="D3071">
        <v>117257</v>
      </c>
      <c r="E3071">
        <v>77177</v>
      </c>
      <c r="F3071" s="9" t="s">
        <v>15</v>
      </c>
      <c r="G3071" s="9" t="s">
        <v>16</v>
      </c>
      <c r="H3071" s="9" t="s">
        <v>11</v>
      </c>
      <c r="I3071" s="9" t="str">
        <f>IF(AND(Table1_2[[#This Row],[Credit_History]]="Poor",Table1_2[[#This Row],[Loan_Amount]]&lt;50000),"HIGH RISK","SAFE")</f>
        <v>SAFE</v>
      </c>
      <c r="J3071" s="10" t="str">
        <f>IF(Table1_2[[#This Row],[Loan_Status]]="pending","follow-up needed","done")</f>
        <v>done</v>
      </c>
      <c r="K307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072" spans="1:11">
      <c r="A3072" s="9" t="s">
        <v>3099</v>
      </c>
      <c r="B3072" s="9" t="s">
        <v>5032</v>
      </c>
      <c r="C3072" s="9" t="s">
        <v>9</v>
      </c>
      <c r="D3072">
        <v>133322</v>
      </c>
      <c r="E3072">
        <v>61307</v>
      </c>
      <c r="F3072" s="9" t="s">
        <v>10</v>
      </c>
      <c r="G3072" s="9" t="s">
        <v>20</v>
      </c>
      <c r="H3072" s="9" t="s">
        <v>17</v>
      </c>
      <c r="I3072" s="9" t="str">
        <f>IF(AND(Table1_2[[#This Row],[Credit_History]]="Poor",Table1_2[[#This Row],[Loan_Amount]]&lt;50000),"HIGH RISK","SAFE")</f>
        <v>SAFE</v>
      </c>
      <c r="J3072" s="10" t="str">
        <f>IF(Table1_2[[#This Row],[Loan_Status]]="pending","follow-up needed","done")</f>
        <v>done</v>
      </c>
      <c r="K30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73" spans="1:11">
      <c r="A3073" s="9" t="s">
        <v>3100</v>
      </c>
      <c r="B3073" s="9" t="s">
        <v>36</v>
      </c>
      <c r="C3073" s="9" t="s">
        <v>46</v>
      </c>
      <c r="D3073">
        <v>176001</v>
      </c>
      <c r="E3073">
        <v>83139</v>
      </c>
      <c r="F3073" s="9" t="s">
        <v>10</v>
      </c>
      <c r="G3073" s="9" t="s">
        <v>11578</v>
      </c>
      <c r="H3073" s="9" t="s">
        <v>21</v>
      </c>
      <c r="I3073" s="9" t="str">
        <f>IF(AND(Table1_2[[#This Row],[Credit_History]]="Poor",Table1_2[[#This Row],[Loan_Amount]]&lt;50000),"HIGH RISK","SAFE")</f>
        <v>SAFE</v>
      </c>
      <c r="J3073" s="10" t="str">
        <f>IF(Table1_2[[#This Row],[Loan_Status]]="pending","follow-up needed","done")</f>
        <v>follow-up needed</v>
      </c>
      <c r="K30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74" spans="1:11">
      <c r="A3074" s="9" t="s">
        <v>3101</v>
      </c>
      <c r="B3074" s="9" t="s">
        <v>36</v>
      </c>
      <c r="C3074" s="9" t="s">
        <v>11579</v>
      </c>
      <c r="D3074">
        <v>198214</v>
      </c>
      <c r="E3074">
        <v>34043</v>
      </c>
      <c r="F3074" s="9" t="s">
        <v>15</v>
      </c>
      <c r="G3074" s="9" t="s">
        <v>16</v>
      </c>
      <c r="H3074" s="9" t="s">
        <v>11</v>
      </c>
      <c r="I3074" s="9" t="str">
        <f>IF(AND(Table1_2[[#This Row],[Credit_History]]="Poor",Table1_2[[#This Row],[Loan_Amount]]&lt;50000),"HIGH RISK","SAFE")</f>
        <v>SAFE</v>
      </c>
      <c r="J3074" s="10" t="str">
        <f>IF(Table1_2[[#This Row],[Loan_Status]]="pending","follow-up needed","done")</f>
        <v>done</v>
      </c>
      <c r="K307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075" spans="1:11">
      <c r="A3075" s="9" t="s">
        <v>3102</v>
      </c>
      <c r="B3075" s="9" t="s">
        <v>5032</v>
      </c>
      <c r="C3075" s="9" t="s">
        <v>9</v>
      </c>
      <c r="D3075">
        <v>84889</v>
      </c>
      <c r="E3075">
        <v>41424</v>
      </c>
      <c r="F3075" s="9" t="s">
        <v>10</v>
      </c>
      <c r="G3075" s="9" t="s">
        <v>16</v>
      </c>
      <c r="H3075" s="9" t="s">
        <v>31</v>
      </c>
      <c r="I3075" s="9" t="str">
        <f>IF(AND(Table1_2[[#This Row],[Credit_History]]="Poor",Table1_2[[#This Row],[Loan_Amount]]&lt;50000),"HIGH RISK","SAFE")</f>
        <v>HIGH RISK</v>
      </c>
      <c r="J3075" s="10" t="str">
        <f>IF(Table1_2[[#This Row],[Loan_Status]]="pending","follow-up needed","done")</f>
        <v>done</v>
      </c>
      <c r="K30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76" spans="1:11">
      <c r="A3076" s="9" t="s">
        <v>3103</v>
      </c>
      <c r="B3076" s="9" t="s">
        <v>5032</v>
      </c>
      <c r="C3076" s="9" t="s">
        <v>14</v>
      </c>
      <c r="D3076">
        <v>92980</v>
      </c>
      <c r="E3076">
        <v>59460</v>
      </c>
      <c r="F3076" s="9" t="s">
        <v>15</v>
      </c>
      <c r="G3076" s="9" t="s">
        <v>11578</v>
      </c>
      <c r="H3076" s="9" t="s">
        <v>21</v>
      </c>
      <c r="I3076" s="9" t="str">
        <f>IF(AND(Table1_2[[#This Row],[Credit_History]]="Poor",Table1_2[[#This Row],[Loan_Amount]]&lt;50000),"HIGH RISK","SAFE")</f>
        <v>SAFE</v>
      </c>
      <c r="J3076" s="10" t="str">
        <f>IF(Table1_2[[#This Row],[Loan_Status]]="pending","follow-up needed","done")</f>
        <v>follow-up needed</v>
      </c>
      <c r="K30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77" spans="1:11">
      <c r="A3077" s="9" t="s">
        <v>3104</v>
      </c>
      <c r="B3077" s="9" t="s">
        <v>36</v>
      </c>
      <c r="C3077" s="9" t="s">
        <v>46</v>
      </c>
      <c r="D3077">
        <v>184110</v>
      </c>
      <c r="E3077">
        <v>52881</v>
      </c>
      <c r="F3077" s="9" t="s">
        <v>15</v>
      </c>
      <c r="G3077" s="9" t="s">
        <v>24</v>
      </c>
      <c r="H3077" s="9" t="s">
        <v>21</v>
      </c>
      <c r="I3077" s="9" t="str">
        <f>IF(AND(Table1_2[[#This Row],[Credit_History]]="Poor",Table1_2[[#This Row],[Loan_Amount]]&lt;50000),"HIGH RISK","SAFE")</f>
        <v>SAFE</v>
      </c>
      <c r="J3077" s="10" t="str">
        <f>IF(Table1_2[[#This Row],[Loan_Status]]="pending","follow-up needed","done")</f>
        <v>follow-up needed</v>
      </c>
      <c r="K30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78" spans="1:11">
      <c r="A3078" s="9" t="s">
        <v>3105</v>
      </c>
      <c r="B3078" s="9" t="s">
        <v>5032</v>
      </c>
      <c r="C3078" s="9" t="s">
        <v>9</v>
      </c>
      <c r="D3078">
        <v>186760</v>
      </c>
      <c r="E3078">
        <v>50148</v>
      </c>
      <c r="F3078" s="9" t="s">
        <v>10</v>
      </c>
      <c r="G3078" s="9" t="s">
        <v>11578</v>
      </c>
      <c r="H3078" s="9" t="s">
        <v>11</v>
      </c>
      <c r="I3078" s="9" t="str">
        <f>IF(AND(Table1_2[[#This Row],[Credit_History]]="Poor",Table1_2[[#This Row],[Loan_Amount]]&lt;50000),"HIGH RISK","SAFE")</f>
        <v>SAFE</v>
      </c>
      <c r="J3078" s="10" t="str">
        <f>IF(Table1_2[[#This Row],[Loan_Status]]="pending","follow-up needed","done")</f>
        <v>follow-up needed</v>
      </c>
      <c r="K30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79" spans="1:11">
      <c r="A3079" s="9" t="s">
        <v>3106</v>
      </c>
      <c r="B3079" s="9" t="s">
        <v>36</v>
      </c>
      <c r="C3079" s="9" t="s">
        <v>14</v>
      </c>
      <c r="D3079">
        <v>31013</v>
      </c>
      <c r="E3079">
        <v>39614</v>
      </c>
      <c r="F3079" s="9" t="s">
        <v>10</v>
      </c>
      <c r="G3079" s="9" t="s">
        <v>16</v>
      </c>
      <c r="H3079" s="9" t="s">
        <v>11</v>
      </c>
      <c r="I3079" s="9" t="str">
        <f>IF(AND(Table1_2[[#This Row],[Credit_History]]="Poor",Table1_2[[#This Row],[Loan_Amount]]&lt;50000),"HIGH RISK","SAFE")</f>
        <v>HIGH RISK</v>
      </c>
      <c r="J3079" s="10" t="str">
        <f>IF(Table1_2[[#This Row],[Loan_Status]]="pending","follow-up needed","done")</f>
        <v>done</v>
      </c>
      <c r="K30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80" spans="1:11">
      <c r="A3080" s="9" t="s">
        <v>3107</v>
      </c>
      <c r="B3080" s="9" t="s">
        <v>19</v>
      </c>
      <c r="C3080" s="9" t="s">
        <v>14</v>
      </c>
      <c r="D3080">
        <v>34447</v>
      </c>
      <c r="E3080">
        <v>17474</v>
      </c>
      <c r="F3080" s="9" t="s">
        <v>15</v>
      </c>
      <c r="G3080" s="9" t="s">
        <v>24</v>
      </c>
      <c r="H3080" s="9" t="s">
        <v>11</v>
      </c>
      <c r="I3080" s="9" t="str">
        <f>IF(AND(Table1_2[[#This Row],[Credit_History]]="Poor",Table1_2[[#This Row],[Loan_Amount]]&lt;50000),"HIGH RISK","SAFE")</f>
        <v>SAFE</v>
      </c>
      <c r="J3080" s="10" t="str">
        <f>IF(Table1_2[[#This Row],[Loan_Status]]="pending","follow-up needed","done")</f>
        <v>follow-up needed</v>
      </c>
      <c r="K30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81" spans="1:11">
      <c r="A3081" s="9" t="s">
        <v>3108</v>
      </c>
      <c r="B3081" s="9" t="s">
        <v>19</v>
      </c>
      <c r="C3081" s="9" t="s">
        <v>11579</v>
      </c>
      <c r="D3081">
        <v>78106</v>
      </c>
      <c r="E3081">
        <v>89159</v>
      </c>
      <c r="F3081" s="9" t="s">
        <v>15</v>
      </c>
      <c r="G3081" s="9" t="s">
        <v>16</v>
      </c>
      <c r="H3081" s="9" t="s">
        <v>17</v>
      </c>
      <c r="I3081" s="9" t="str">
        <f>IF(AND(Table1_2[[#This Row],[Credit_History]]="Poor",Table1_2[[#This Row],[Loan_Amount]]&lt;50000),"HIGH RISK","SAFE")</f>
        <v>SAFE</v>
      </c>
      <c r="J3081" s="10" t="str">
        <f>IF(Table1_2[[#This Row],[Loan_Status]]="pending","follow-up needed","done")</f>
        <v>done</v>
      </c>
      <c r="K308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082" spans="1:11">
      <c r="A3082" s="9" t="s">
        <v>3109</v>
      </c>
      <c r="B3082" s="9" t="s">
        <v>36</v>
      </c>
      <c r="C3082" s="9" t="s">
        <v>9</v>
      </c>
      <c r="D3082">
        <v>113960</v>
      </c>
      <c r="E3082">
        <v>5339</v>
      </c>
      <c r="F3082" s="9" t="s">
        <v>15</v>
      </c>
      <c r="G3082" s="9" t="s">
        <v>11578</v>
      </c>
      <c r="H3082" s="9" t="s">
        <v>17</v>
      </c>
      <c r="I3082" s="9" t="str">
        <f>IF(AND(Table1_2[[#This Row],[Credit_History]]="Poor",Table1_2[[#This Row],[Loan_Amount]]&lt;50000),"HIGH RISK","SAFE")</f>
        <v>SAFE</v>
      </c>
      <c r="J3082" s="10" t="str">
        <f>IF(Table1_2[[#This Row],[Loan_Status]]="pending","follow-up needed","done")</f>
        <v>follow-up needed</v>
      </c>
      <c r="K30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83" spans="1:11">
      <c r="A3083" s="9" t="s">
        <v>3110</v>
      </c>
      <c r="B3083" s="9" t="s">
        <v>19</v>
      </c>
      <c r="C3083" s="9" t="s">
        <v>11579</v>
      </c>
      <c r="D3083">
        <v>36569</v>
      </c>
      <c r="E3083">
        <v>94144</v>
      </c>
      <c r="F3083" s="9" t="s">
        <v>10</v>
      </c>
      <c r="G3083" s="9" t="s">
        <v>16</v>
      </c>
      <c r="H3083" s="9" t="s">
        <v>21</v>
      </c>
      <c r="I3083" s="9" t="str">
        <f>IF(AND(Table1_2[[#This Row],[Credit_History]]="Poor",Table1_2[[#This Row],[Loan_Amount]]&lt;50000),"HIGH RISK","SAFE")</f>
        <v>SAFE</v>
      </c>
      <c r="J3083" s="10" t="str">
        <f>IF(Table1_2[[#This Row],[Loan_Status]]="pending","follow-up needed","done")</f>
        <v>done</v>
      </c>
      <c r="K30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84" spans="1:11">
      <c r="A3084" s="9" t="s">
        <v>3111</v>
      </c>
      <c r="B3084" s="9" t="s">
        <v>68</v>
      </c>
      <c r="C3084" s="9" t="s">
        <v>14</v>
      </c>
      <c r="D3084">
        <v>131229</v>
      </c>
      <c r="E3084">
        <v>75175</v>
      </c>
      <c r="F3084" s="9" t="s">
        <v>10</v>
      </c>
      <c r="G3084" s="9" t="s">
        <v>11578</v>
      </c>
      <c r="H3084" s="9" t="s">
        <v>21</v>
      </c>
      <c r="I3084" s="9" t="str">
        <f>IF(AND(Table1_2[[#This Row],[Credit_History]]="Poor",Table1_2[[#This Row],[Loan_Amount]]&lt;50000),"HIGH RISK","SAFE")</f>
        <v>SAFE</v>
      </c>
      <c r="J3084" s="10" t="str">
        <f>IF(Table1_2[[#This Row],[Loan_Status]]="pending","follow-up needed","done")</f>
        <v>follow-up needed</v>
      </c>
      <c r="K30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85" spans="1:11">
      <c r="A3085" s="9" t="s">
        <v>3112</v>
      </c>
      <c r="B3085" s="9" t="s">
        <v>5032</v>
      </c>
      <c r="C3085" s="9" t="s">
        <v>9</v>
      </c>
      <c r="D3085">
        <v>108422</v>
      </c>
      <c r="E3085">
        <v>33906</v>
      </c>
      <c r="F3085" s="9" t="s">
        <v>10</v>
      </c>
      <c r="G3085" s="9" t="s">
        <v>16</v>
      </c>
      <c r="H3085" s="9" t="s">
        <v>17</v>
      </c>
      <c r="I3085" s="9" t="str">
        <f>IF(AND(Table1_2[[#This Row],[Credit_History]]="Poor",Table1_2[[#This Row],[Loan_Amount]]&lt;50000),"HIGH RISK","SAFE")</f>
        <v>HIGH RISK</v>
      </c>
      <c r="J3085" s="10" t="str">
        <f>IF(Table1_2[[#This Row],[Loan_Status]]="pending","follow-up needed","done")</f>
        <v>done</v>
      </c>
      <c r="K30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86" spans="1:11">
      <c r="A3086" s="9" t="s">
        <v>3113</v>
      </c>
      <c r="B3086" s="9" t="s">
        <v>5032</v>
      </c>
      <c r="C3086" s="9" t="s">
        <v>14</v>
      </c>
      <c r="D3086">
        <v>45373</v>
      </c>
      <c r="E3086">
        <v>93802</v>
      </c>
      <c r="F3086" s="9" t="s">
        <v>10</v>
      </c>
      <c r="G3086" s="9" t="s">
        <v>16</v>
      </c>
      <c r="H3086" s="9" t="s">
        <v>21</v>
      </c>
      <c r="I3086" s="9" t="str">
        <f>IF(AND(Table1_2[[#This Row],[Credit_History]]="Poor",Table1_2[[#This Row],[Loan_Amount]]&lt;50000),"HIGH RISK","SAFE")</f>
        <v>SAFE</v>
      </c>
      <c r="J3086" s="10" t="str">
        <f>IF(Table1_2[[#This Row],[Loan_Status]]="pending","follow-up needed","done")</f>
        <v>done</v>
      </c>
      <c r="K30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87" spans="1:11">
      <c r="A3087" s="9" t="s">
        <v>3114</v>
      </c>
      <c r="B3087" s="9" t="s">
        <v>19</v>
      </c>
      <c r="C3087" s="9" t="s">
        <v>11579</v>
      </c>
      <c r="D3087">
        <v>194290</v>
      </c>
      <c r="E3087">
        <v>37106</v>
      </c>
      <c r="F3087" s="9" t="s">
        <v>15</v>
      </c>
      <c r="G3087" s="9" t="s">
        <v>16</v>
      </c>
      <c r="H3087" s="9" t="s">
        <v>21</v>
      </c>
      <c r="I3087" s="9" t="str">
        <f>IF(AND(Table1_2[[#This Row],[Credit_History]]="Poor",Table1_2[[#This Row],[Loan_Amount]]&lt;50000),"HIGH RISK","SAFE")</f>
        <v>SAFE</v>
      </c>
      <c r="J3087" s="10" t="str">
        <f>IF(Table1_2[[#This Row],[Loan_Status]]="pending","follow-up needed","done")</f>
        <v>done</v>
      </c>
      <c r="K308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088" spans="1:11">
      <c r="A3088" s="9" t="s">
        <v>3115</v>
      </c>
      <c r="B3088" s="9" t="s">
        <v>19</v>
      </c>
      <c r="C3088" s="9" t="s">
        <v>46</v>
      </c>
      <c r="D3088">
        <v>91227</v>
      </c>
      <c r="E3088">
        <v>73273</v>
      </c>
      <c r="F3088" s="9" t="s">
        <v>10</v>
      </c>
      <c r="G3088" s="9" t="s">
        <v>11578</v>
      </c>
      <c r="H3088" s="9" t="s">
        <v>11</v>
      </c>
      <c r="I3088" s="9" t="str">
        <f>IF(AND(Table1_2[[#This Row],[Credit_History]]="Poor",Table1_2[[#This Row],[Loan_Amount]]&lt;50000),"HIGH RISK","SAFE")</f>
        <v>SAFE</v>
      </c>
      <c r="J3088" s="10" t="str">
        <f>IF(Table1_2[[#This Row],[Loan_Status]]="pending","follow-up needed","done")</f>
        <v>follow-up needed</v>
      </c>
      <c r="K30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89" spans="1:11">
      <c r="A3089" s="9" t="s">
        <v>3116</v>
      </c>
      <c r="B3089" s="9" t="s">
        <v>36</v>
      </c>
      <c r="C3089" s="9" t="s">
        <v>46</v>
      </c>
      <c r="D3089">
        <v>117864</v>
      </c>
      <c r="E3089">
        <v>56043</v>
      </c>
      <c r="F3089" s="9" t="s">
        <v>15</v>
      </c>
      <c r="G3089" s="9" t="s">
        <v>11578</v>
      </c>
      <c r="H3089" s="9" t="s">
        <v>11</v>
      </c>
      <c r="I3089" s="9" t="str">
        <f>IF(AND(Table1_2[[#This Row],[Credit_History]]="Poor",Table1_2[[#This Row],[Loan_Amount]]&lt;50000),"HIGH RISK","SAFE")</f>
        <v>SAFE</v>
      </c>
      <c r="J3089" s="10" t="str">
        <f>IF(Table1_2[[#This Row],[Loan_Status]]="pending","follow-up needed","done")</f>
        <v>follow-up needed</v>
      </c>
      <c r="K30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90" spans="1:11">
      <c r="A3090" s="9" t="s">
        <v>3117</v>
      </c>
      <c r="B3090" s="9" t="s">
        <v>36</v>
      </c>
      <c r="C3090" s="9" t="s">
        <v>46</v>
      </c>
      <c r="D3090">
        <v>157781</v>
      </c>
      <c r="E3090">
        <v>62378</v>
      </c>
      <c r="F3090" s="9" t="s">
        <v>10</v>
      </c>
      <c r="G3090" s="9" t="s">
        <v>24</v>
      </c>
      <c r="H3090" s="9" t="s">
        <v>31</v>
      </c>
      <c r="I3090" s="9" t="str">
        <f>IF(AND(Table1_2[[#This Row],[Credit_History]]="Poor",Table1_2[[#This Row],[Loan_Amount]]&lt;50000),"HIGH RISK","SAFE")</f>
        <v>SAFE</v>
      </c>
      <c r="J3090" s="10" t="str">
        <f>IF(Table1_2[[#This Row],[Loan_Status]]="pending","follow-up needed","done")</f>
        <v>follow-up needed</v>
      </c>
      <c r="K30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91" spans="1:11">
      <c r="A3091" s="9" t="s">
        <v>3118</v>
      </c>
      <c r="B3091" s="9" t="s">
        <v>36</v>
      </c>
      <c r="C3091" s="9" t="s">
        <v>11579</v>
      </c>
      <c r="D3091">
        <v>183763</v>
      </c>
      <c r="E3091">
        <v>71464</v>
      </c>
      <c r="F3091" s="9" t="s">
        <v>10</v>
      </c>
      <c r="G3091" s="9" t="s">
        <v>24</v>
      </c>
      <c r="H3091" s="9" t="s">
        <v>17</v>
      </c>
      <c r="I3091" s="9" t="str">
        <f>IF(AND(Table1_2[[#This Row],[Credit_History]]="Poor",Table1_2[[#This Row],[Loan_Amount]]&lt;50000),"HIGH RISK","SAFE")</f>
        <v>SAFE</v>
      </c>
      <c r="J3091" s="10" t="str">
        <f>IF(Table1_2[[#This Row],[Loan_Status]]="pending","follow-up needed","done")</f>
        <v>follow-up needed</v>
      </c>
      <c r="K30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92" spans="1:11">
      <c r="A3092" s="9" t="s">
        <v>3119</v>
      </c>
      <c r="B3092" s="9" t="s">
        <v>19</v>
      </c>
      <c r="C3092" s="9" t="s">
        <v>9</v>
      </c>
      <c r="D3092">
        <v>164703</v>
      </c>
      <c r="E3092">
        <v>34702</v>
      </c>
      <c r="F3092" s="9" t="s">
        <v>10</v>
      </c>
      <c r="G3092" s="9" t="s">
        <v>20</v>
      </c>
      <c r="H3092" s="9" t="s">
        <v>31</v>
      </c>
      <c r="I3092" s="9" t="str">
        <f>IF(AND(Table1_2[[#This Row],[Credit_History]]="Poor",Table1_2[[#This Row],[Loan_Amount]]&lt;50000),"HIGH RISK","SAFE")</f>
        <v>HIGH RISK</v>
      </c>
      <c r="J3092" s="10" t="str">
        <f>IF(Table1_2[[#This Row],[Loan_Status]]="pending","follow-up needed","done")</f>
        <v>done</v>
      </c>
      <c r="K30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93" spans="1:11">
      <c r="A3093" s="9" t="s">
        <v>3120</v>
      </c>
      <c r="B3093" s="9" t="s">
        <v>19</v>
      </c>
      <c r="C3093" s="9" t="s">
        <v>9</v>
      </c>
      <c r="D3093">
        <v>118170</v>
      </c>
      <c r="E3093">
        <v>33584</v>
      </c>
      <c r="F3093" s="9" t="s">
        <v>10</v>
      </c>
      <c r="G3093" s="9" t="s">
        <v>24</v>
      </c>
      <c r="H3093" s="9" t="s">
        <v>11</v>
      </c>
      <c r="I3093" s="9" t="str">
        <f>IF(AND(Table1_2[[#This Row],[Credit_History]]="Poor",Table1_2[[#This Row],[Loan_Amount]]&lt;50000),"HIGH RISK","SAFE")</f>
        <v>HIGH RISK</v>
      </c>
      <c r="J3093" s="10" t="str">
        <f>IF(Table1_2[[#This Row],[Loan_Status]]="pending","follow-up needed","done")</f>
        <v>follow-up needed</v>
      </c>
      <c r="K30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94" spans="1:11">
      <c r="A3094" s="9" t="s">
        <v>3121</v>
      </c>
      <c r="B3094" s="9" t="s">
        <v>5032</v>
      </c>
      <c r="C3094" s="9" t="s">
        <v>14</v>
      </c>
      <c r="D3094">
        <v>123036</v>
      </c>
      <c r="E3094">
        <v>87946</v>
      </c>
      <c r="F3094" s="9" t="s">
        <v>10</v>
      </c>
      <c r="G3094" s="9" t="s">
        <v>11578</v>
      </c>
      <c r="H3094" s="9" t="s">
        <v>17</v>
      </c>
      <c r="I3094" s="9" t="str">
        <f>IF(AND(Table1_2[[#This Row],[Credit_History]]="Poor",Table1_2[[#This Row],[Loan_Amount]]&lt;50000),"HIGH RISK","SAFE")</f>
        <v>SAFE</v>
      </c>
      <c r="J3094" s="10" t="str">
        <f>IF(Table1_2[[#This Row],[Loan_Status]]="pending","follow-up needed","done")</f>
        <v>follow-up needed</v>
      </c>
      <c r="K30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95" spans="1:11">
      <c r="A3095" s="9" t="s">
        <v>3122</v>
      </c>
      <c r="B3095" s="9" t="s">
        <v>36</v>
      </c>
      <c r="C3095" s="9" t="s">
        <v>46</v>
      </c>
      <c r="D3095">
        <v>153184</v>
      </c>
      <c r="E3095">
        <v>22763</v>
      </c>
      <c r="F3095" s="9" t="s">
        <v>10</v>
      </c>
      <c r="G3095" s="9" t="s">
        <v>16</v>
      </c>
      <c r="H3095" s="9" t="s">
        <v>31</v>
      </c>
      <c r="I3095" s="9" t="str">
        <f>IF(AND(Table1_2[[#This Row],[Credit_History]]="Poor",Table1_2[[#This Row],[Loan_Amount]]&lt;50000),"HIGH RISK","SAFE")</f>
        <v>HIGH RISK</v>
      </c>
      <c r="J3095" s="10" t="str">
        <f>IF(Table1_2[[#This Row],[Loan_Status]]="pending","follow-up needed","done")</f>
        <v>done</v>
      </c>
      <c r="K30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96" spans="1:11">
      <c r="A3096" s="9" t="s">
        <v>3123</v>
      </c>
      <c r="B3096" s="9" t="s">
        <v>5032</v>
      </c>
      <c r="C3096" s="9" t="s">
        <v>9</v>
      </c>
      <c r="D3096">
        <v>34371</v>
      </c>
      <c r="E3096">
        <v>65930</v>
      </c>
      <c r="F3096" s="9" t="s">
        <v>15</v>
      </c>
      <c r="G3096" s="9" t="s">
        <v>20</v>
      </c>
      <c r="H3096" s="9" t="s">
        <v>11</v>
      </c>
      <c r="I3096" s="9" t="str">
        <f>IF(AND(Table1_2[[#This Row],[Credit_History]]="Poor",Table1_2[[#This Row],[Loan_Amount]]&lt;50000),"HIGH RISK","SAFE")</f>
        <v>SAFE</v>
      </c>
      <c r="J3096" s="10" t="str">
        <f>IF(Table1_2[[#This Row],[Loan_Status]]="pending","follow-up needed","done")</f>
        <v>done</v>
      </c>
      <c r="K30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97" spans="1:11">
      <c r="A3097" s="9" t="s">
        <v>3124</v>
      </c>
      <c r="B3097" s="9" t="s">
        <v>5032</v>
      </c>
      <c r="C3097" s="9" t="s">
        <v>46</v>
      </c>
      <c r="D3097">
        <v>59556</v>
      </c>
      <c r="E3097">
        <v>27961</v>
      </c>
      <c r="F3097" s="9" t="s">
        <v>10</v>
      </c>
      <c r="G3097" s="9" t="s">
        <v>11578</v>
      </c>
      <c r="H3097" s="9" t="s">
        <v>17</v>
      </c>
      <c r="I3097" s="9" t="str">
        <f>IF(AND(Table1_2[[#This Row],[Credit_History]]="Poor",Table1_2[[#This Row],[Loan_Amount]]&lt;50000),"HIGH RISK","SAFE")</f>
        <v>HIGH RISK</v>
      </c>
      <c r="J3097" s="10" t="str">
        <f>IF(Table1_2[[#This Row],[Loan_Status]]="pending","follow-up needed","done")</f>
        <v>follow-up needed</v>
      </c>
      <c r="K30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98" spans="1:11">
      <c r="A3098" s="9" t="s">
        <v>3125</v>
      </c>
      <c r="B3098" s="9" t="s">
        <v>5032</v>
      </c>
      <c r="C3098" s="9" t="s">
        <v>11579</v>
      </c>
      <c r="D3098">
        <v>100372</v>
      </c>
      <c r="E3098">
        <v>92851</v>
      </c>
      <c r="F3098" s="9" t="s">
        <v>10</v>
      </c>
      <c r="G3098" s="9" t="s">
        <v>16</v>
      </c>
      <c r="H3098" s="9" t="s">
        <v>31</v>
      </c>
      <c r="I3098" s="9" t="str">
        <f>IF(AND(Table1_2[[#This Row],[Credit_History]]="Poor",Table1_2[[#This Row],[Loan_Amount]]&lt;50000),"HIGH RISK","SAFE")</f>
        <v>SAFE</v>
      </c>
      <c r="J3098" s="10" t="str">
        <f>IF(Table1_2[[#This Row],[Loan_Status]]="pending","follow-up needed","done")</f>
        <v>done</v>
      </c>
      <c r="K30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099" spans="1:11">
      <c r="A3099" s="9" t="s">
        <v>3126</v>
      </c>
      <c r="B3099" s="9" t="s">
        <v>19</v>
      </c>
      <c r="C3099" s="9" t="s">
        <v>11579</v>
      </c>
      <c r="D3099">
        <v>41110</v>
      </c>
      <c r="E3099">
        <v>81011</v>
      </c>
      <c r="F3099" s="9" t="s">
        <v>10</v>
      </c>
      <c r="G3099" s="9" t="s">
        <v>11578</v>
      </c>
      <c r="H3099" s="9" t="s">
        <v>31</v>
      </c>
      <c r="I3099" s="9" t="str">
        <f>IF(AND(Table1_2[[#This Row],[Credit_History]]="Poor",Table1_2[[#This Row],[Loan_Amount]]&lt;50000),"HIGH RISK","SAFE")</f>
        <v>SAFE</v>
      </c>
      <c r="J3099" s="10" t="str">
        <f>IF(Table1_2[[#This Row],[Loan_Status]]="pending","follow-up needed","done")</f>
        <v>follow-up needed</v>
      </c>
      <c r="K30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00" spans="1:11">
      <c r="A3100" s="9" t="s">
        <v>3127</v>
      </c>
      <c r="B3100" s="9" t="s">
        <v>36</v>
      </c>
      <c r="C3100" s="9" t="s">
        <v>9</v>
      </c>
      <c r="D3100">
        <v>68582</v>
      </c>
      <c r="E3100">
        <v>53012</v>
      </c>
      <c r="F3100" s="9" t="s">
        <v>10</v>
      </c>
      <c r="G3100" s="9" t="s">
        <v>20</v>
      </c>
      <c r="H3100" s="9" t="s">
        <v>21</v>
      </c>
      <c r="I3100" s="9" t="str">
        <f>IF(AND(Table1_2[[#This Row],[Credit_History]]="Poor",Table1_2[[#This Row],[Loan_Amount]]&lt;50000),"HIGH RISK","SAFE")</f>
        <v>SAFE</v>
      </c>
      <c r="J3100" s="10" t="str">
        <f>IF(Table1_2[[#This Row],[Loan_Status]]="pending","follow-up needed","done")</f>
        <v>done</v>
      </c>
      <c r="K31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01" spans="1:11">
      <c r="A3101" s="9" t="s">
        <v>3128</v>
      </c>
      <c r="B3101" s="9" t="s">
        <v>5032</v>
      </c>
      <c r="C3101" s="9" t="s">
        <v>14</v>
      </c>
      <c r="D3101">
        <v>133613</v>
      </c>
      <c r="E3101">
        <v>17978</v>
      </c>
      <c r="F3101" s="9" t="s">
        <v>15</v>
      </c>
      <c r="G3101" s="9" t="s">
        <v>11578</v>
      </c>
      <c r="H3101" s="9" t="s">
        <v>31</v>
      </c>
      <c r="I3101" s="9" t="str">
        <f>IF(AND(Table1_2[[#This Row],[Credit_History]]="Poor",Table1_2[[#This Row],[Loan_Amount]]&lt;50000),"HIGH RISK","SAFE")</f>
        <v>SAFE</v>
      </c>
      <c r="J3101" s="10" t="str">
        <f>IF(Table1_2[[#This Row],[Loan_Status]]="pending","follow-up needed","done")</f>
        <v>follow-up needed</v>
      </c>
      <c r="K31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02" spans="1:11">
      <c r="A3102" s="9" t="s">
        <v>3129</v>
      </c>
      <c r="B3102" s="9" t="s">
        <v>36</v>
      </c>
      <c r="C3102" s="9" t="s">
        <v>14</v>
      </c>
      <c r="D3102">
        <v>55577</v>
      </c>
      <c r="E3102">
        <v>37093</v>
      </c>
      <c r="F3102" s="9" t="s">
        <v>10</v>
      </c>
      <c r="G3102" s="9" t="s">
        <v>11578</v>
      </c>
      <c r="H3102" s="9" t="s">
        <v>11</v>
      </c>
      <c r="I3102" s="9" t="str">
        <f>IF(AND(Table1_2[[#This Row],[Credit_History]]="Poor",Table1_2[[#This Row],[Loan_Amount]]&lt;50000),"HIGH RISK","SAFE")</f>
        <v>HIGH RISK</v>
      </c>
      <c r="J3102" s="10" t="str">
        <f>IF(Table1_2[[#This Row],[Loan_Status]]="pending","follow-up needed","done")</f>
        <v>follow-up needed</v>
      </c>
      <c r="K31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03" spans="1:11">
      <c r="A3103" s="9" t="s">
        <v>3130</v>
      </c>
      <c r="B3103" s="9" t="s">
        <v>5032</v>
      </c>
      <c r="C3103" s="9" t="s">
        <v>11579</v>
      </c>
      <c r="D3103">
        <v>95424</v>
      </c>
      <c r="E3103">
        <v>96418</v>
      </c>
      <c r="F3103" s="9" t="s">
        <v>10</v>
      </c>
      <c r="G3103" s="9" t="s">
        <v>20</v>
      </c>
      <c r="H3103" s="9" t="s">
        <v>17</v>
      </c>
      <c r="I3103" s="9" t="str">
        <f>IF(AND(Table1_2[[#This Row],[Credit_History]]="Poor",Table1_2[[#This Row],[Loan_Amount]]&lt;50000),"HIGH RISK","SAFE")</f>
        <v>SAFE</v>
      </c>
      <c r="J3103" s="10" t="str">
        <f>IF(Table1_2[[#This Row],[Loan_Status]]="pending","follow-up needed","done")</f>
        <v>done</v>
      </c>
      <c r="K31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04" spans="1:11">
      <c r="A3104" s="9" t="s">
        <v>3131</v>
      </c>
      <c r="B3104" s="9" t="s">
        <v>19</v>
      </c>
      <c r="C3104" s="9" t="s">
        <v>9</v>
      </c>
      <c r="D3104">
        <v>150507</v>
      </c>
      <c r="E3104">
        <v>45498</v>
      </c>
      <c r="F3104" s="9" t="s">
        <v>10</v>
      </c>
      <c r="G3104" s="9" t="s">
        <v>20</v>
      </c>
      <c r="H3104" s="9" t="s">
        <v>11</v>
      </c>
      <c r="I3104" s="9" t="str">
        <f>IF(AND(Table1_2[[#This Row],[Credit_History]]="Poor",Table1_2[[#This Row],[Loan_Amount]]&lt;50000),"HIGH RISK","SAFE")</f>
        <v>HIGH RISK</v>
      </c>
      <c r="J3104" s="10" t="str">
        <f>IF(Table1_2[[#This Row],[Loan_Status]]="pending","follow-up needed","done")</f>
        <v>done</v>
      </c>
      <c r="K31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05" spans="1:11">
      <c r="A3105" s="9" t="s">
        <v>3132</v>
      </c>
      <c r="B3105" s="9" t="s">
        <v>36</v>
      </c>
      <c r="C3105" s="9" t="s">
        <v>46</v>
      </c>
      <c r="D3105">
        <v>143858</v>
      </c>
      <c r="E3105">
        <v>20704</v>
      </c>
      <c r="F3105" s="9" t="s">
        <v>10</v>
      </c>
      <c r="G3105" s="9" t="s">
        <v>16</v>
      </c>
      <c r="H3105" s="9" t="s">
        <v>11</v>
      </c>
      <c r="I3105" s="9" t="str">
        <f>IF(AND(Table1_2[[#This Row],[Credit_History]]="Poor",Table1_2[[#This Row],[Loan_Amount]]&lt;50000),"HIGH RISK","SAFE")</f>
        <v>HIGH RISK</v>
      </c>
      <c r="J3105" s="10" t="str">
        <f>IF(Table1_2[[#This Row],[Loan_Status]]="pending","follow-up needed","done")</f>
        <v>done</v>
      </c>
      <c r="K31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06" spans="1:11">
      <c r="A3106" s="9" t="s">
        <v>3133</v>
      </c>
      <c r="B3106" s="9" t="s">
        <v>36</v>
      </c>
      <c r="C3106" s="9" t="s">
        <v>46</v>
      </c>
      <c r="D3106">
        <v>142205</v>
      </c>
      <c r="E3106">
        <v>20957</v>
      </c>
      <c r="F3106" s="9" t="s">
        <v>10</v>
      </c>
      <c r="G3106" s="9" t="s">
        <v>11578</v>
      </c>
      <c r="H3106" s="9" t="s">
        <v>31</v>
      </c>
      <c r="I3106" s="9" t="str">
        <f>IF(AND(Table1_2[[#This Row],[Credit_History]]="Poor",Table1_2[[#This Row],[Loan_Amount]]&lt;50000),"HIGH RISK","SAFE")</f>
        <v>HIGH RISK</v>
      </c>
      <c r="J3106" s="10" t="str">
        <f>IF(Table1_2[[#This Row],[Loan_Status]]="pending","follow-up needed","done")</f>
        <v>follow-up needed</v>
      </c>
      <c r="K31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07" spans="1:11">
      <c r="A3107" s="9" t="s">
        <v>3134</v>
      </c>
      <c r="B3107" s="9" t="s">
        <v>19</v>
      </c>
      <c r="C3107" s="9" t="s">
        <v>14</v>
      </c>
      <c r="D3107">
        <v>81422</v>
      </c>
      <c r="E3107">
        <v>20206</v>
      </c>
      <c r="F3107" s="9" t="s">
        <v>10</v>
      </c>
      <c r="G3107" s="9" t="s">
        <v>24</v>
      </c>
      <c r="H3107" s="9" t="s">
        <v>11</v>
      </c>
      <c r="I3107" s="9" t="str">
        <f>IF(AND(Table1_2[[#This Row],[Credit_History]]="Poor",Table1_2[[#This Row],[Loan_Amount]]&lt;50000),"HIGH RISK","SAFE")</f>
        <v>HIGH RISK</v>
      </c>
      <c r="J3107" s="10" t="str">
        <f>IF(Table1_2[[#This Row],[Loan_Status]]="pending","follow-up needed","done")</f>
        <v>follow-up needed</v>
      </c>
      <c r="K31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08" spans="1:11">
      <c r="A3108" s="9" t="s">
        <v>3135</v>
      </c>
      <c r="B3108" s="9" t="s">
        <v>19</v>
      </c>
      <c r="C3108" s="9" t="s">
        <v>14</v>
      </c>
      <c r="D3108">
        <v>170176</v>
      </c>
      <c r="E3108">
        <v>49078</v>
      </c>
      <c r="F3108" s="9" t="s">
        <v>15</v>
      </c>
      <c r="G3108" s="9" t="s">
        <v>11578</v>
      </c>
      <c r="H3108" s="9" t="s">
        <v>11</v>
      </c>
      <c r="I3108" s="9" t="str">
        <f>IF(AND(Table1_2[[#This Row],[Credit_History]]="Poor",Table1_2[[#This Row],[Loan_Amount]]&lt;50000),"HIGH RISK","SAFE")</f>
        <v>SAFE</v>
      </c>
      <c r="J3108" s="10" t="str">
        <f>IF(Table1_2[[#This Row],[Loan_Status]]="pending","follow-up needed","done")</f>
        <v>follow-up needed</v>
      </c>
      <c r="K31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09" spans="1:11">
      <c r="A3109" s="9" t="s">
        <v>3136</v>
      </c>
      <c r="B3109" s="9" t="s">
        <v>36</v>
      </c>
      <c r="C3109" s="9" t="s">
        <v>46</v>
      </c>
      <c r="D3109">
        <v>80523</v>
      </c>
      <c r="E3109">
        <v>62562</v>
      </c>
      <c r="F3109" s="9" t="s">
        <v>10</v>
      </c>
      <c r="G3109" s="9" t="s">
        <v>16</v>
      </c>
      <c r="H3109" s="9" t="s">
        <v>21</v>
      </c>
      <c r="I3109" s="9" t="str">
        <f>IF(AND(Table1_2[[#This Row],[Credit_History]]="Poor",Table1_2[[#This Row],[Loan_Amount]]&lt;50000),"HIGH RISK","SAFE")</f>
        <v>SAFE</v>
      </c>
      <c r="J3109" s="10" t="str">
        <f>IF(Table1_2[[#This Row],[Loan_Status]]="pending","follow-up needed","done")</f>
        <v>done</v>
      </c>
      <c r="K31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10" spans="1:11">
      <c r="A3110" s="9" t="s">
        <v>3137</v>
      </c>
      <c r="B3110" s="9" t="s">
        <v>5032</v>
      </c>
      <c r="C3110" s="9" t="s">
        <v>14</v>
      </c>
      <c r="D3110">
        <v>89782</v>
      </c>
      <c r="E3110">
        <v>30707</v>
      </c>
      <c r="F3110" s="9" t="s">
        <v>10</v>
      </c>
      <c r="G3110" s="9" t="s">
        <v>11578</v>
      </c>
      <c r="H3110" s="9" t="s">
        <v>11</v>
      </c>
      <c r="I3110" s="9" t="str">
        <f>IF(AND(Table1_2[[#This Row],[Credit_History]]="Poor",Table1_2[[#This Row],[Loan_Amount]]&lt;50000),"HIGH RISK","SAFE")</f>
        <v>HIGH RISK</v>
      </c>
      <c r="J3110" s="10" t="str">
        <f>IF(Table1_2[[#This Row],[Loan_Status]]="pending","follow-up needed","done")</f>
        <v>follow-up needed</v>
      </c>
      <c r="K31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11" spans="1:11">
      <c r="A3111" s="9" t="s">
        <v>3138</v>
      </c>
      <c r="B3111" s="9" t="s">
        <v>19</v>
      </c>
      <c r="C3111" s="9" t="s">
        <v>9</v>
      </c>
      <c r="D3111">
        <v>90014</v>
      </c>
      <c r="E3111">
        <v>26329</v>
      </c>
      <c r="F3111" s="9" t="s">
        <v>10</v>
      </c>
      <c r="G3111" s="9" t="s">
        <v>16</v>
      </c>
      <c r="H3111" s="9" t="s">
        <v>17</v>
      </c>
      <c r="I3111" s="9" t="str">
        <f>IF(AND(Table1_2[[#This Row],[Credit_History]]="Poor",Table1_2[[#This Row],[Loan_Amount]]&lt;50000),"HIGH RISK","SAFE")</f>
        <v>HIGH RISK</v>
      </c>
      <c r="J3111" s="10" t="str">
        <f>IF(Table1_2[[#This Row],[Loan_Status]]="pending","follow-up needed","done")</f>
        <v>done</v>
      </c>
      <c r="K31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12" spans="1:11">
      <c r="A3112" s="9" t="s">
        <v>3139</v>
      </c>
      <c r="B3112" s="9" t="s">
        <v>36</v>
      </c>
      <c r="C3112" s="9" t="s">
        <v>11579</v>
      </c>
      <c r="D3112">
        <v>15992</v>
      </c>
      <c r="E3112">
        <v>54237</v>
      </c>
      <c r="F3112" s="9" t="s">
        <v>10</v>
      </c>
      <c r="G3112" s="9" t="s">
        <v>16</v>
      </c>
      <c r="H3112" s="9" t="s">
        <v>11</v>
      </c>
      <c r="I3112" s="9" t="str">
        <f>IF(AND(Table1_2[[#This Row],[Credit_History]]="Poor",Table1_2[[#This Row],[Loan_Amount]]&lt;50000),"HIGH RISK","SAFE")</f>
        <v>SAFE</v>
      </c>
      <c r="J3112" s="10" t="str">
        <f>IF(Table1_2[[#This Row],[Loan_Status]]="pending","follow-up needed","done")</f>
        <v>done</v>
      </c>
      <c r="K31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13" spans="1:11">
      <c r="A3113" s="9" t="s">
        <v>3140</v>
      </c>
      <c r="B3113" s="9" t="s">
        <v>19</v>
      </c>
      <c r="C3113" s="9" t="s">
        <v>46</v>
      </c>
      <c r="D3113">
        <v>50517</v>
      </c>
      <c r="E3113">
        <v>86435</v>
      </c>
      <c r="F3113" s="9" t="s">
        <v>10</v>
      </c>
      <c r="G3113" s="9" t="s">
        <v>11578</v>
      </c>
      <c r="H3113" s="9" t="s">
        <v>31</v>
      </c>
      <c r="I3113" s="9" t="str">
        <f>IF(AND(Table1_2[[#This Row],[Credit_History]]="Poor",Table1_2[[#This Row],[Loan_Amount]]&lt;50000),"HIGH RISK","SAFE")</f>
        <v>SAFE</v>
      </c>
      <c r="J3113" s="10" t="str">
        <f>IF(Table1_2[[#This Row],[Loan_Status]]="pending","follow-up needed","done")</f>
        <v>follow-up needed</v>
      </c>
      <c r="K31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14" spans="1:11">
      <c r="A3114" s="9" t="s">
        <v>3141</v>
      </c>
      <c r="B3114" s="9" t="s">
        <v>36</v>
      </c>
      <c r="C3114" s="9" t="s">
        <v>11579</v>
      </c>
      <c r="D3114">
        <v>102318</v>
      </c>
      <c r="E3114">
        <v>16300</v>
      </c>
      <c r="F3114" s="9" t="s">
        <v>10</v>
      </c>
      <c r="G3114" s="9" t="s">
        <v>16</v>
      </c>
      <c r="H3114" s="9" t="s">
        <v>11</v>
      </c>
      <c r="I3114" s="9" t="str">
        <f>IF(AND(Table1_2[[#This Row],[Credit_History]]="Poor",Table1_2[[#This Row],[Loan_Amount]]&lt;50000),"HIGH RISK","SAFE")</f>
        <v>HIGH RISK</v>
      </c>
      <c r="J3114" s="10" t="str">
        <f>IF(Table1_2[[#This Row],[Loan_Status]]="pending","follow-up needed","done")</f>
        <v>done</v>
      </c>
      <c r="K31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15" spans="1:11">
      <c r="A3115" s="9" t="s">
        <v>3142</v>
      </c>
      <c r="B3115" s="9" t="s">
        <v>19</v>
      </c>
      <c r="C3115" s="9" t="s">
        <v>46</v>
      </c>
      <c r="D3115">
        <v>25077</v>
      </c>
      <c r="E3115">
        <v>36151</v>
      </c>
      <c r="F3115" s="9" t="s">
        <v>10</v>
      </c>
      <c r="G3115" s="9" t="s">
        <v>24</v>
      </c>
      <c r="H3115" s="9" t="s">
        <v>31</v>
      </c>
      <c r="I3115" s="9" t="str">
        <f>IF(AND(Table1_2[[#This Row],[Credit_History]]="Poor",Table1_2[[#This Row],[Loan_Amount]]&lt;50000),"HIGH RISK","SAFE")</f>
        <v>HIGH RISK</v>
      </c>
      <c r="J3115" s="10" t="str">
        <f>IF(Table1_2[[#This Row],[Loan_Status]]="pending","follow-up needed","done")</f>
        <v>follow-up needed</v>
      </c>
      <c r="K31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16" spans="1:11">
      <c r="A3116" s="9" t="s">
        <v>3143</v>
      </c>
      <c r="B3116" s="9" t="s">
        <v>36</v>
      </c>
      <c r="C3116" s="9" t="s">
        <v>14</v>
      </c>
      <c r="D3116">
        <v>45926</v>
      </c>
      <c r="E3116">
        <v>11426</v>
      </c>
      <c r="F3116" s="9" t="s">
        <v>10</v>
      </c>
      <c r="G3116" s="9" t="s">
        <v>16</v>
      </c>
      <c r="H3116" s="9" t="s">
        <v>11</v>
      </c>
      <c r="I3116" s="9" t="str">
        <f>IF(AND(Table1_2[[#This Row],[Credit_History]]="Poor",Table1_2[[#This Row],[Loan_Amount]]&lt;50000),"HIGH RISK","SAFE")</f>
        <v>HIGH RISK</v>
      </c>
      <c r="J3116" s="10" t="str">
        <f>IF(Table1_2[[#This Row],[Loan_Status]]="pending","follow-up needed","done")</f>
        <v>done</v>
      </c>
      <c r="K31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17" spans="1:11">
      <c r="A3117" s="9" t="s">
        <v>3144</v>
      </c>
      <c r="B3117" s="9" t="s">
        <v>36</v>
      </c>
      <c r="C3117" s="9" t="s">
        <v>9</v>
      </c>
      <c r="D3117">
        <v>101487</v>
      </c>
      <c r="E3117">
        <v>87886</v>
      </c>
      <c r="F3117" s="9" t="s">
        <v>10</v>
      </c>
      <c r="G3117" s="9" t="s">
        <v>24</v>
      </c>
      <c r="H3117" s="9" t="s">
        <v>31</v>
      </c>
      <c r="I3117" s="9" t="str">
        <f>IF(AND(Table1_2[[#This Row],[Credit_History]]="Poor",Table1_2[[#This Row],[Loan_Amount]]&lt;50000),"HIGH RISK","SAFE")</f>
        <v>SAFE</v>
      </c>
      <c r="J3117" s="10" t="str">
        <f>IF(Table1_2[[#This Row],[Loan_Status]]="pending","follow-up needed","done")</f>
        <v>follow-up needed</v>
      </c>
      <c r="K31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18" spans="1:11">
      <c r="A3118" s="9" t="s">
        <v>3145</v>
      </c>
      <c r="B3118" s="9" t="s">
        <v>36</v>
      </c>
      <c r="C3118" s="9" t="s">
        <v>9</v>
      </c>
      <c r="D3118">
        <v>161729</v>
      </c>
      <c r="E3118">
        <v>43815</v>
      </c>
      <c r="F3118" s="9" t="s">
        <v>10</v>
      </c>
      <c r="G3118" s="9" t="s">
        <v>24</v>
      </c>
      <c r="H3118" s="9" t="s">
        <v>11</v>
      </c>
      <c r="I3118" s="9" t="str">
        <f>IF(AND(Table1_2[[#This Row],[Credit_History]]="Poor",Table1_2[[#This Row],[Loan_Amount]]&lt;50000),"HIGH RISK","SAFE")</f>
        <v>HIGH RISK</v>
      </c>
      <c r="J3118" s="10" t="str">
        <f>IF(Table1_2[[#This Row],[Loan_Status]]="pending","follow-up needed","done")</f>
        <v>follow-up needed</v>
      </c>
      <c r="K31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19" spans="1:11">
      <c r="A3119" s="9" t="s">
        <v>3146</v>
      </c>
      <c r="B3119" s="9" t="s">
        <v>36</v>
      </c>
      <c r="C3119" s="9" t="s">
        <v>11579</v>
      </c>
      <c r="D3119">
        <v>188380</v>
      </c>
      <c r="E3119">
        <v>49058</v>
      </c>
      <c r="F3119" s="9" t="s">
        <v>10</v>
      </c>
      <c r="G3119" s="9" t="s">
        <v>20</v>
      </c>
      <c r="H3119" s="9" t="s">
        <v>21</v>
      </c>
      <c r="I3119" s="9" t="str">
        <f>IF(AND(Table1_2[[#This Row],[Credit_History]]="Poor",Table1_2[[#This Row],[Loan_Amount]]&lt;50000),"HIGH RISK","SAFE")</f>
        <v>HIGH RISK</v>
      </c>
      <c r="J3119" s="10" t="str">
        <f>IF(Table1_2[[#This Row],[Loan_Status]]="pending","follow-up needed","done")</f>
        <v>done</v>
      </c>
      <c r="K31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20" spans="1:11">
      <c r="A3120" s="9" t="s">
        <v>3147</v>
      </c>
      <c r="B3120" s="9" t="s">
        <v>36</v>
      </c>
      <c r="C3120" s="9" t="s">
        <v>9</v>
      </c>
      <c r="D3120">
        <v>44801</v>
      </c>
      <c r="E3120">
        <v>48277</v>
      </c>
      <c r="F3120" s="9" t="s">
        <v>15</v>
      </c>
      <c r="G3120" s="9" t="s">
        <v>20</v>
      </c>
      <c r="H3120" s="9" t="s">
        <v>31</v>
      </c>
      <c r="I3120" s="9" t="str">
        <f>IF(AND(Table1_2[[#This Row],[Credit_History]]="Poor",Table1_2[[#This Row],[Loan_Amount]]&lt;50000),"HIGH RISK","SAFE")</f>
        <v>SAFE</v>
      </c>
      <c r="J3120" s="10" t="str">
        <f>IF(Table1_2[[#This Row],[Loan_Status]]="pending","follow-up needed","done")</f>
        <v>done</v>
      </c>
      <c r="K31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21" spans="1:11">
      <c r="A3121" s="9" t="s">
        <v>3148</v>
      </c>
      <c r="B3121" s="9" t="s">
        <v>5032</v>
      </c>
      <c r="C3121" s="9" t="s">
        <v>9</v>
      </c>
      <c r="D3121">
        <v>76984</v>
      </c>
      <c r="E3121">
        <v>55909</v>
      </c>
      <c r="F3121" s="9" t="s">
        <v>15</v>
      </c>
      <c r="G3121" s="9" t="s">
        <v>16</v>
      </c>
      <c r="H3121" s="9" t="s">
        <v>21</v>
      </c>
      <c r="I3121" s="9" t="str">
        <f>IF(AND(Table1_2[[#This Row],[Credit_History]]="Poor",Table1_2[[#This Row],[Loan_Amount]]&lt;50000),"HIGH RISK","SAFE")</f>
        <v>SAFE</v>
      </c>
      <c r="J3121" s="10" t="str">
        <f>IF(Table1_2[[#This Row],[Loan_Status]]="pending","follow-up needed","done")</f>
        <v>done</v>
      </c>
      <c r="K312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122" spans="1:11">
      <c r="A3122" s="9" t="s">
        <v>3149</v>
      </c>
      <c r="B3122" s="9" t="s">
        <v>19</v>
      </c>
      <c r="C3122" s="9" t="s">
        <v>14</v>
      </c>
      <c r="D3122">
        <v>112412</v>
      </c>
      <c r="E3122">
        <v>22801</v>
      </c>
      <c r="F3122" s="9" t="s">
        <v>10</v>
      </c>
      <c r="G3122" s="9" t="s">
        <v>16</v>
      </c>
      <c r="H3122" s="9" t="s">
        <v>31</v>
      </c>
      <c r="I3122" s="9" t="str">
        <f>IF(AND(Table1_2[[#This Row],[Credit_History]]="Poor",Table1_2[[#This Row],[Loan_Amount]]&lt;50000),"HIGH RISK","SAFE")</f>
        <v>HIGH RISK</v>
      </c>
      <c r="J3122" s="10" t="str">
        <f>IF(Table1_2[[#This Row],[Loan_Status]]="pending","follow-up needed","done")</f>
        <v>done</v>
      </c>
      <c r="K31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23" spans="1:11">
      <c r="A3123" s="9" t="s">
        <v>3150</v>
      </c>
      <c r="B3123" s="9" t="s">
        <v>19</v>
      </c>
      <c r="C3123" s="9" t="s">
        <v>46</v>
      </c>
      <c r="D3123">
        <v>86954</v>
      </c>
      <c r="E3123">
        <v>34971</v>
      </c>
      <c r="F3123" s="9" t="s">
        <v>10</v>
      </c>
      <c r="G3123" s="9" t="s">
        <v>16</v>
      </c>
      <c r="H3123" s="9" t="s">
        <v>17</v>
      </c>
      <c r="I3123" s="9" t="str">
        <f>IF(AND(Table1_2[[#This Row],[Credit_History]]="Poor",Table1_2[[#This Row],[Loan_Amount]]&lt;50000),"HIGH RISK","SAFE")</f>
        <v>HIGH RISK</v>
      </c>
      <c r="J3123" s="10" t="str">
        <f>IF(Table1_2[[#This Row],[Loan_Status]]="pending","follow-up needed","done")</f>
        <v>done</v>
      </c>
      <c r="K31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24" spans="1:11">
      <c r="A3124" s="9" t="s">
        <v>3151</v>
      </c>
      <c r="B3124" s="9" t="s">
        <v>36</v>
      </c>
      <c r="C3124" s="9" t="s">
        <v>46</v>
      </c>
      <c r="D3124">
        <v>133615</v>
      </c>
      <c r="E3124">
        <v>19721</v>
      </c>
      <c r="F3124" s="9" t="s">
        <v>10</v>
      </c>
      <c r="G3124" s="9" t="s">
        <v>24</v>
      </c>
      <c r="H3124" s="9" t="s">
        <v>31</v>
      </c>
      <c r="I3124" s="9" t="str">
        <f>IF(AND(Table1_2[[#This Row],[Credit_History]]="Poor",Table1_2[[#This Row],[Loan_Amount]]&lt;50000),"HIGH RISK","SAFE")</f>
        <v>HIGH RISK</v>
      </c>
      <c r="J3124" s="10" t="str">
        <f>IF(Table1_2[[#This Row],[Loan_Status]]="pending","follow-up needed","done")</f>
        <v>follow-up needed</v>
      </c>
      <c r="K31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25" spans="1:11">
      <c r="A3125" s="9" t="s">
        <v>3152</v>
      </c>
      <c r="B3125" s="9" t="s">
        <v>5032</v>
      </c>
      <c r="C3125" s="9" t="s">
        <v>11579</v>
      </c>
      <c r="D3125">
        <v>144759</v>
      </c>
      <c r="E3125">
        <v>22081</v>
      </c>
      <c r="F3125" s="9" t="s">
        <v>10</v>
      </c>
      <c r="G3125" s="9" t="s">
        <v>20</v>
      </c>
      <c r="H3125" s="9" t="s">
        <v>11</v>
      </c>
      <c r="I3125" s="9" t="str">
        <f>IF(AND(Table1_2[[#This Row],[Credit_History]]="Poor",Table1_2[[#This Row],[Loan_Amount]]&lt;50000),"HIGH RISK","SAFE")</f>
        <v>HIGH RISK</v>
      </c>
      <c r="J3125" s="10" t="str">
        <f>IF(Table1_2[[#This Row],[Loan_Status]]="pending","follow-up needed","done")</f>
        <v>done</v>
      </c>
      <c r="K31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26" spans="1:11">
      <c r="A3126" s="9" t="s">
        <v>3153</v>
      </c>
      <c r="B3126" s="9" t="s">
        <v>19</v>
      </c>
      <c r="C3126" s="9" t="s">
        <v>14</v>
      </c>
      <c r="D3126">
        <v>121482</v>
      </c>
      <c r="E3126">
        <v>35264</v>
      </c>
      <c r="F3126" s="9" t="s">
        <v>15</v>
      </c>
      <c r="G3126" s="9" t="s">
        <v>20</v>
      </c>
      <c r="H3126" s="9" t="s">
        <v>31</v>
      </c>
      <c r="I3126" s="9" t="str">
        <f>IF(AND(Table1_2[[#This Row],[Credit_History]]="Poor",Table1_2[[#This Row],[Loan_Amount]]&lt;50000),"HIGH RISK","SAFE")</f>
        <v>SAFE</v>
      </c>
      <c r="J3126" s="10" t="str">
        <f>IF(Table1_2[[#This Row],[Loan_Status]]="pending","follow-up needed","done")</f>
        <v>done</v>
      </c>
      <c r="K31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27" spans="1:11">
      <c r="A3127" s="9" t="s">
        <v>3154</v>
      </c>
      <c r="B3127" s="9" t="s">
        <v>36</v>
      </c>
      <c r="C3127" s="9" t="s">
        <v>9</v>
      </c>
      <c r="D3127">
        <v>164973</v>
      </c>
      <c r="E3127">
        <v>66047</v>
      </c>
      <c r="F3127" s="9" t="s">
        <v>10</v>
      </c>
      <c r="G3127" s="9" t="s">
        <v>20</v>
      </c>
      <c r="H3127" s="9" t="s">
        <v>17</v>
      </c>
      <c r="I3127" s="9" t="str">
        <f>IF(AND(Table1_2[[#This Row],[Credit_History]]="Poor",Table1_2[[#This Row],[Loan_Amount]]&lt;50000),"HIGH RISK","SAFE")</f>
        <v>SAFE</v>
      </c>
      <c r="J3127" s="10" t="str">
        <f>IF(Table1_2[[#This Row],[Loan_Status]]="pending","follow-up needed","done")</f>
        <v>done</v>
      </c>
      <c r="K31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28" spans="1:11">
      <c r="A3128" s="9" t="s">
        <v>3155</v>
      </c>
      <c r="B3128" s="9" t="s">
        <v>19</v>
      </c>
      <c r="C3128" s="9" t="s">
        <v>14</v>
      </c>
      <c r="D3128">
        <v>48590</v>
      </c>
      <c r="E3128">
        <v>31581</v>
      </c>
      <c r="F3128" s="9" t="s">
        <v>10</v>
      </c>
      <c r="G3128" s="9" t="s">
        <v>20</v>
      </c>
      <c r="H3128" s="9" t="s">
        <v>11</v>
      </c>
      <c r="I3128" s="9" t="str">
        <f>IF(AND(Table1_2[[#This Row],[Credit_History]]="Poor",Table1_2[[#This Row],[Loan_Amount]]&lt;50000),"HIGH RISK","SAFE")</f>
        <v>HIGH RISK</v>
      </c>
      <c r="J3128" s="10" t="str">
        <f>IF(Table1_2[[#This Row],[Loan_Status]]="pending","follow-up needed","done")</f>
        <v>done</v>
      </c>
      <c r="K31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29" spans="1:11">
      <c r="A3129" s="9" t="s">
        <v>3156</v>
      </c>
      <c r="B3129" s="9" t="s">
        <v>19</v>
      </c>
      <c r="C3129" s="9" t="s">
        <v>14</v>
      </c>
      <c r="D3129">
        <v>11990</v>
      </c>
      <c r="E3129">
        <v>99883</v>
      </c>
      <c r="F3129" s="9" t="s">
        <v>10</v>
      </c>
      <c r="G3129" s="9" t="s">
        <v>20</v>
      </c>
      <c r="H3129" s="9" t="s">
        <v>11</v>
      </c>
      <c r="I3129" s="9" t="str">
        <f>IF(AND(Table1_2[[#This Row],[Credit_History]]="Poor",Table1_2[[#This Row],[Loan_Amount]]&lt;50000),"HIGH RISK","SAFE")</f>
        <v>SAFE</v>
      </c>
      <c r="J3129" s="10" t="str">
        <f>IF(Table1_2[[#This Row],[Loan_Status]]="pending","follow-up needed","done")</f>
        <v>done</v>
      </c>
      <c r="K31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30" spans="1:11">
      <c r="A3130" s="9" t="s">
        <v>3157</v>
      </c>
      <c r="B3130" s="9" t="s">
        <v>120</v>
      </c>
      <c r="C3130" s="9" t="s">
        <v>14</v>
      </c>
      <c r="D3130">
        <v>181465</v>
      </c>
      <c r="E3130">
        <v>76431</v>
      </c>
      <c r="F3130" s="9" t="s">
        <v>10</v>
      </c>
      <c r="G3130" s="9" t="s">
        <v>11578</v>
      </c>
      <c r="H3130" s="9" t="s">
        <v>11</v>
      </c>
      <c r="I3130" s="9" t="str">
        <f>IF(AND(Table1_2[[#This Row],[Credit_History]]="Poor",Table1_2[[#This Row],[Loan_Amount]]&lt;50000),"HIGH RISK","SAFE")</f>
        <v>SAFE</v>
      </c>
      <c r="J3130" s="10" t="str">
        <f>IF(Table1_2[[#This Row],[Loan_Status]]="pending","follow-up needed","done")</f>
        <v>follow-up needed</v>
      </c>
      <c r="K31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31" spans="1:11">
      <c r="A3131" s="9" t="s">
        <v>3158</v>
      </c>
      <c r="B3131" s="9" t="s">
        <v>19</v>
      </c>
      <c r="C3131" s="9" t="s">
        <v>9</v>
      </c>
      <c r="D3131">
        <v>144164</v>
      </c>
      <c r="E3131">
        <v>53583</v>
      </c>
      <c r="F3131" s="9" t="s">
        <v>10</v>
      </c>
      <c r="G3131" s="9" t="s">
        <v>11578</v>
      </c>
      <c r="H3131" s="9" t="s">
        <v>31</v>
      </c>
      <c r="I3131" s="9" t="str">
        <f>IF(AND(Table1_2[[#This Row],[Credit_History]]="Poor",Table1_2[[#This Row],[Loan_Amount]]&lt;50000),"HIGH RISK","SAFE")</f>
        <v>SAFE</v>
      </c>
      <c r="J3131" s="10" t="str">
        <f>IF(Table1_2[[#This Row],[Loan_Status]]="pending","follow-up needed","done")</f>
        <v>follow-up needed</v>
      </c>
      <c r="K31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32" spans="1:11">
      <c r="A3132" s="9" t="s">
        <v>3159</v>
      </c>
      <c r="B3132" s="9" t="s">
        <v>5032</v>
      </c>
      <c r="C3132" s="9" t="s">
        <v>9</v>
      </c>
      <c r="D3132">
        <v>144906</v>
      </c>
      <c r="E3132">
        <v>45194</v>
      </c>
      <c r="F3132" s="9" t="s">
        <v>10</v>
      </c>
      <c r="G3132" s="9" t="s">
        <v>24</v>
      </c>
      <c r="H3132" s="9" t="s">
        <v>17</v>
      </c>
      <c r="I3132" s="9" t="str">
        <f>IF(AND(Table1_2[[#This Row],[Credit_History]]="Poor",Table1_2[[#This Row],[Loan_Amount]]&lt;50000),"HIGH RISK","SAFE")</f>
        <v>HIGH RISK</v>
      </c>
      <c r="J3132" s="10" t="str">
        <f>IF(Table1_2[[#This Row],[Loan_Status]]="pending","follow-up needed","done")</f>
        <v>follow-up needed</v>
      </c>
      <c r="K31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33" spans="1:11">
      <c r="A3133" s="9" t="s">
        <v>3160</v>
      </c>
      <c r="B3133" s="9" t="s">
        <v>36</v>
      </c>
      <c r="C3133" s="9" t="s">
        <v>14</v>
      </c>
      <c r="D3133">
        <v>57281</v>
      </c>
      <c r="E3133">
        <v>63752</v>
      </c>
      <c r="F3133" s="9" t="s">
        <v>10</v>
      </c>
      <c r="G3133" s="9" t="s">
        <v>16</v>
      </c>
      <c r="H3133" s="9" t="s">
        <v>11</v>
      </c>
      <c r="I3133" s="9" t="str">
        <f>IF(AND(Table1_2[[#This Row],[Credit_History]]="Poor",Table1_2[[#This Row],[Loan_Amount]]&lt;50000),"HIGH RISK","SAFE")</f>
        <v>SAFE</v>
      </c>
      <c r="J3133" s="10" t="str">
        <f>IF(Table1_2[[#This Row],[Loan_Status]]="pending","follow-up needed","done")</f>
        <v>done</v>
      </c>
      <c r="K31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34" spans="1:11">
      <c r="A3134" s="9" t="s">
        <v>3161</v>
      </c>
      <c r="B3134" s="9" t="s">
        <v>19</v>
      </c>
      <c r="C3134" s="9" t="s">
        <v>46</v>
      </c>
      <c r="D3134">
        <v>97881</v>
      </c>
      <c r="E3134">
        <v>61576</v>
      </c>
      <c r="F3134" s="9" t="s">
        <v>15</v>
      </c>
      <c r="G3134" s="9" t="s">
        <v>20</v>
      </c>
      <c r="H3134" s="9" t="s">
        <v>11</v>
      </c>
      <c r="I3134" s="9" t="str">
        <f>IF(AND(Table1_2[[#This Row],[Credit_History]]="Poor",Table1_2[[#This Row],[Loan_Amount]]&lt;50000),"HIGH RISK","SAFE")</f>
        <v>SAFE</v>
      </c>
      <c r="J3134" s="10" t="str">
        <f>IF(Table1_2[[#This Row],[Loan_Status]]="pending","follow-up needed","done")</f>
        <v>done</v>
      </c>
      <c r="K31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35" spans="1:11">
      <c r="A3135" s="9" t="s">
        <v>3162</v>
      </c>
      <c r="B3135" s="9" t="s">
        <v>36</v>
      </c>
      <c r="C3135" s="9" t="s">
        <v>46</v>
      </c>
      <c r="D3135">
        <v>71249</v>
      </c>
      <c r="E3135">
        <v>64311</v>
      </c>
      <c r="F3135" s="9" t="s">
        <v>15</v>
      </c>
      <c r="G3135" s="9" t="s">
        <v>16</v>
      </c>
      <c r="H3135" s="9" t="s">
        <v>11</v>
      </c>
      <c r="I3135" s="9" t="str">
        <f>IF(AND(Table1_2[[#This Row],[Credit_History]]="Poor",Table1_2[[#This Row],[Loan_Amount]]&lt;50000),"HIGH RISK","SAFE")</f>
        <v>SAFE</v>
      </c>
      <c r="J3135" s="10" t="str">
        <f>IF(Table1_2[[#This Row],[Loan_Status]]="pending","follow-up needed","done")</f>
        <v>done</v>
      </c>
      <c r="K313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136" spans="1:11">
      <c r="A3136" s="9" t="s">
        <v>3163</v>
      </c>
      <c r="B3136" s="9" t="s">
        <v>36</v>
      </c>
      <c r="C3136" s="9" t="s">
        <v>14</v>
      </c>
      <c r="D3136">
        <v>125398</v>
      </c>
      <c r="E3136">
        <v>31027</v>
      </c>
      <c r="F3136" s="9" t="s">
        <v>15</v>
      </c>
      <c r="G3136" s="9" t="s">
        <v>11578</v>
      </c>
      <c r="H3136" s="9" t="s">
        <v>11</v>
      </c>
      <c r="I3136" s="9" t="str">
        <f>IF(AND(Table1_2[[#This Row],[Credit_History]]="Poor",Table1_2[[#This Row],[Loan_Amount]]&lt;50000),"HIGH RISK","SAFE")</f>
        <v>SAFE</v>
      </c>
      <c r="J3136" s="10" t="str">
        <f>IF(Table1_2[[#This Row],[Loan_Status]]="pending","follow-up needed","done")</f>
        <v>follow-up needed</v>
      </c>
      <c r="K31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37" spans="1:11">
      <c r="A3137" s="9" t="s">
        <v>3164</v>
      </c>
      <c r="B3137" s="9" t="s">
        <v>5032</v>
      </c>
      <c r="C3137" s="9" t="s">
        <v>9</v>
      </c>
      <c r="D3137">
        <v>152063</v>
      </c>
      <c r="E3137">
        <v>20624</v>
      </c>
      <c r="F3137" s="9" t="s">
        <v>15</v>
      </c>
      <c r="G3137" s="9" t="s">
        <v>20</v>
      </c>
      <c r="H3137" s="9" t="s">
        <v>11</v>
      </c>
      <c r="I3137" s="9" t="str">
        <f>IF(AND(Table1_2[[#This Row],[Credit_History]]="Poor",Table1_2[[#This Row],[Loan_Amount]]&lt;50000),"HIGH RISK","SAFE")</f>
        <v>SAFE</v>
      </c>
      <c r="J3137" s="10" t="str">
        <f>IF(Table1_2[[#This Row],[Loan_Status]]="pending","follow-up needed","done")</f>
        <v>done</v>
      </c>
      <c r="K31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38" spans="1:11">
      <c r="A3138" s="9" t="s">
        <v>3165</v>
      </c>
      <c r="B3138" s="9" t="s">
        <v>19</v>
      </c>
      <c r="C3138" s="9" t="s">
        <v>11579</v>
      </c>
      <c r="D3138">
        <v>153121</v>
      </c>
      <c r="E3138">
        <v>20994</v>
      </c>
      <c r="F3138" s="9" t="s">
        <v>10</v>
      </c>
      <c r="G3138" s="9" t="s">
        <v>16</v>
      </c>
      <c r="H3138" s="9" t="s">
        <v>11</v>
      </c>
      <c r="I3138" s="9" t="str">
        <f>IF(AND(Table1_2[[#This Row],[Credit_History]]="Poor",Table1_2[[#This Row],[Loan_Amount]]&lt;50000),"HIGH RISK","SAFE")</f>
        <v>HIGH RISK</v>
      </c>
      <c r="J3138" s="10" t="str">
        <f>IF(Table1_2[[#This Row],[Loan_Status]]="pending","follow-up needed","done")</f>
        <v>done</v>
      </c>
      <c r="K31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39" spans="1:11">
      <c r="A3139" s="9" t="s">
        <v>3166</v>
      </c>
      <c r="B3139" s="9" t="s">
        <v>120</v>
      </c>
      <c r="C3139" s="9" t="s">
        <v>14</v>
      </c>
      <c r="D3139">
        <v>147396</v>
      </c>
      <c r="E3139">
        <v>16140</v>
      </c>
      <c r="F3139" s="9" t="s">
        <v>10</v>
      </c>
      <c r="G3139" s="9" t="s">
        <v>24</v>
      </c>
      <c r="H3139" s="9" t="s">
        <v>17</v>
      </c>
      <c r="I3139" s="9" t="str">
        <f>IF(AND(Table1_2[[#This Row],[Credit_History]]="Poor",Table1_2[[#This Row],[Loan_Amount]]&lt;50000),"HIGH RISK","SAFE")</f>
        <v>HIGH RISK</v>
      </c>
      <c r="J3139" s="10" t="str">
        <f>IF(Table1_2[[#This Row],[Loan_Status]]="pending","follow-up needed","done")</f>
        <v>follow-up needed</v>
      </c>
      <c r="K31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40" spans="1:11">
      <c r="A3140" s="9" t="s">
        <v>3167</v>
      </c>
      <c r="B3140" s="9" t="s">
        <v>19</v>
      </c>
      <c r="C3140" s="9" t="s">
        <v>11579</v>
      </c>
      <c r="D3140">
        <v>192797</v>
      </c>
      <c r="E3140">
        <v>58341</v>
      </c>
      <c r="F3140" s="9" t="s">
        <v>15</v>
      </c>
      <c r="G3140" s="9" t="s">
        <v>24</v>
      </c>
      <c r="H3140" s="9" t="s">
        <v>31</v>
      </c>
      <c r="I3140" s="9" t="str">
        <f>IF(AND(Table1_2[[#This Row],[Credit_History]]="Poor",Table1_2[[#This Row],[Loan_Amount]]&lt;50000),"HIGH RISK","SAFE")</f>
        <v>SAFE</v>
      </c>
      <c r="J3140" s="10" t="str">
        <f>IF(Table1_2[[#This Row],[Loan_Status]]="pending","follow-up needed","done")</f>
        <v>follow-up needed</v>
      </c>
      <c r="K31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41" spans="1:11">
      <c r="A3141" s="9" t="s">
        <v>3168</v>
      </c>
      <c r="B3141" s="9" t="s">
        <v>19</v>
      </c>
      <c r="C3141" s="9" t="s">
        <v>11579</v>
      </c>
      <c r="D3141">
        <v>31058</v>
      </c>
      <c r="E3141">
        <v>23191</v>
      </c>
      <c r="F3141" s="9" t="s">
        <v>10</v>
      </c>
      <c r="G3141" s="9" t="s">
        <v>20</v>
      </c>
      <c r="H3141" s="9" t="s">
        <v>31</v>
      </c>
      <c r="I3141" s="9" t="str">
        <f>IF(AND(Table1_2[[#This Row],[Credit_History]]="Poor",Table1_2[[#This Row],[Loan_Amount]]&lt;50000),"HIGH RISK","SAFE")</f>
        <v>HIGH RISK</v>
      </c>
      <c r="J3141" s="10" t="str">
        <f>IF(Table1_2[[#This Row],[Loan_Status]]="pending","follow-up needed","done")</f>
        <v>done</v>
      </c>
      <c r="K31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42" spans="1:11">
      <c r="A3142" s="9" t="s">
        <v>3169</v>
      </c>
      <c r="B3142" s="9" t="s">
        <v>36</v>
      </c>
      <c r="C3142" s="9" t="s">
        <v>9</v>
      </c>
      <c r="D3142">
        <v>148159</v>
      </c>
      <c r="E3142">
        <v>89535</v>
      </c>
      <c r="F3142" s="9" t="s">
        <v>15</v>
      </c>
      <c r="G3142" s="9" t="s">
        <v>24</v>
      </c>
      <c r="H3142" s="9" t="s">
        <v>31</v>
      </c>
      <c r="I3142" s="9" t="str">
        <f>IF(AND(Table1_2[[#This Row],[Credit_History]]="Poor",Table1_2[[#This Row],[Loan_Amount]]&lt;50000),"HIGH RISK","SAFE")</f>
        <v>SAFE</v>
      </c>
      <c r="J3142" s="10" t="str">
        <f>IF(Table1_2[[#This Row],[Loan_Status]]="pending","follow-up needed","done")</f>
        <v>follow-up needed</v>
      </c>
      <c r="K31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43" spans="1:11">
      <c r="A3143" s="9" t="s">
        <v>3170</v>
      </c>
      <c r="B3143" s="9" t="s">
        <v>36</v>
      </c>
      <c r="C3143" s="9" t="s">
        <v>14</v>
      </c>
      <c r="D3143">
        <v>105842</v>
      </c>
      <c r="E3143">
        <v>64862</v>
      </c>
      <c r="F3143" s="9" t="s">
        <v>15</v>
      </c>
      <c r="G3143" s="9" t="s">
        <v>24</v>
      </c>
      <c r="H3143" s="9" t="s">
        <v>17</v>
      </c>
      <c r="I3143" s="9" t="str">
        <f>IF(AND(Table1_2[[#This Row],[Credit_History]]="Poor",Table1_2[[#This Row],[Loan_Amount]]&lt;50000),"HIGH RISK","SAFE")</f>
        <v>SAFE</v>
      </c>
      <c r="J3143" s="10" t="str">
        <f>IF(Table1_2[[#This Row],[Loan_Status]]="pending","follow-up needed","done")</f>
        <v>follow-up needed</v>
      </c>
      <c r="K31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44" spans="1:11">
      <c r="A3144" s="9" t="s">
        <v>3171</v>
      </c>
      <c r="B3144" s="9" t="s">
        <v>36</v>
      </c>
      <c r="C3144" s="9" t="s">
        <v>11579</v>
      </c>
      <c r="D3144">
        <v>18443</v>
      </c>
      <c r="E3144">
        <v>60465</v>
      </c>
      <c r="F3144" s="9" t="s">
        <v>10</v>
      </c>
      <c r="G3144" s="9" t="s">
        <v>20</v>
      </c>
      <c r="H3144" s="9" t="s">
        <v>31</v>
      </c>
      <c r="I3144" s="9" t="str">
        <f>IF(AND(Table1_2[[#This Row],[Credit_History]]="Poor",Table1_2[[#This Row],[Loan_Amount]]&lt;50000),"HIGH RISK","SAFE")</f>
        <v>SAFE</v>
      </c>
      <c r="J3144" s="10" t="str">
        <f>IF(Table1_2[[#This Row],[Loan_Status]]="pending","follow-up needed","done")</f>
        <v>done</v>
      </c>
      <c r="K31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45" spans="1:11">
      <c r="A3145" s="9" t="s">
        <v>3172</v>
      </c>
      <c r="B3145" s="9" t="s">
        <v>36</v>
      </c>
      <c r="C3145" s="9" t="s">
        <v>9</v>
      </c>
      <c r="D3145">
        <v>15241</v>
      </c>
      <c r="E3145">
        <v>54678</v>
      </c>
      <c r="F3145" s="9" t="s">
        <v>10</v>
      </c>
      <c r="G3145" s="9" t="s">
        <v>24</v>
      </c>
      <c r="H3145" s="9" t="s">
        <v>11</v>
      </c>
      <c r="I3145" s="9" t="str">
        <f>IF(AND(Table1_2[[#This Row],[Credit_History]]="Poor",Table1_2[[#This Row],[Loan_Amount]]&lt;50000),"HIGH RISK","SAFE")</f>
        <v>SAFE</v>
      </c>
      <c r="J3145" s="10" t="str">
        <f>IF(Table1_2[[#This Row],[Loan_Status]]="pending","follow-up needed","done")</f>
        <v>follow-up needed</v>
      </c>
      <c r="K31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46" spans="1:11">
      <c r="A3146" s="9" t="s">
        <v>3173</v>
      </c>
      <c r="B3146" s="9" t="s">
        <v>19</v>
      </c>
      <c r="C3146" s="9" t="s">
        <v>14</v>
      </c>
      <c r="D3146">
        <v>119212</v>
      </c>
      <c r="E3146">
        <v>77154</v>
      </c>
      <c r="F3146" s="9" t="s">
        <v>10</v>
      </c>
      <c r="G3146" s="9" t="s">
        <v>11578</v>
      </c>
      <c r="H3146" s="9" t="s">
        <v>31</v>
      </c>
      <c r="I3146" s="9" t="str">
        <f>IF(AND(Table1_2[[#This Row],[Credit_History]]="Poor",Table1_2[[#This Row],[Loan_Amount]]&lt;50000),"HIGH RISK","SAFE")</f>
        <v>SAFE</v>
      </c>
      <c r="J3146" s="10" t="str">
        <f>IF(Table1_2[[#This Row],[Loan_Status]]="pending","follow-up needed","done")</f>
        <v>follow-up needed</v>
      </c>
      <c r="K31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47" spans="1:11">
      <c r="A3147" s="9" t="s">
        <v>3174</v>
      </c>
      <c r="B3147" s="9" t="s">
        <v>36</v>
      </c>
      <c r="C3147" s="9" t="s">
        <v>9</v>
      </c>
      <c r="D3147">
        <v>115995</v>
      </c>
      <c r="E3147">
        <v>28875</v>
      </c>
      <c r="F3147" s="9" t="s">
        <v>10</v>
      </c>
      <c r="G3147" s="9" t="s">
        <v>11578</v>
      </c>
      <c r="H3147" s="9" t="s">
        <v>21</v>
      </c>
      <c r="I3147" s="9" t="str">
        <f>IF(AND(Table1_2[[#This Row],[Credit_History]]="Poor",Table1_2[[#This Row],[Loan_Amount]]&lt;50000),"HIGH RISK","SAFE")</f>
        <v>HIGH RISK</v>
      </c>
      <c r="J3147" s="10" t="str">
        <f>IF(Table1_2[[#This Row],[Loan_Status]]="pending","follow-up needed","done")</f>
        <v>follow-up needed</v>
      </c>
      <c r="K31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48" spans="1:11">
      <c r="A3148" s="9" t="s">
        <v>3175</v>
      </c>
      <c r="B3148" s="9" t="s">
        <v>5032</v>
      </c>
      <c r="C3148" s="9" t="s">
        <v>11579</v>
      </c>
      <c r="D3148">
        <v>146527</v>
      </c>
      <c r="E3148">
        <v>49969</v>
      </c>
      <c r="F3148" s="9" t="s">
        <v>10</v>
      </c>
      <c r="G3148" s="9" t="s">
        <v>11578</v>
      </c>
      <c r="H3148" s="9" t="s">
        <v>17</v>
      </c>
      <c r="I3148" s="9" t="str">
        <f>IF(AND(Table1_2[[#This Row],[Credit_History]]="Poor",Table1_2[[#This Row],[Loan_Amount]]&lt;50000),"HIGH RISK","SAFE")</f>
        <v>HIGH RISK</v>
      </c>
      <c r="J3148" s="10" t="str">
        <f>IF(Table1_2[[#This Row],[Loan_Status]]="pending","follow-up needed","done")</f>
        <v>follow-up needed</v>
      </c>
      <c r="K31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49" spans="1:11">
      <c r="A3149" s="9" t="s">
        <v>3176</v>
      </c>
      <c r="B3149" s="9" t="s">
        <v>19</v>
      </c>
      <c r="C3149" s="9" t="s">
        <v>46</v>
      </c>
      <c r="D3149">
        <v>145660</v>
      </c>
      <c r="E3149">
        <v>43816</v>
      </c>
      <c r="F3149" s="9" t="s">
        <v>10</v>
      </c>
      <c r="G3149" s="9" t="s">
        <v>24</v>
      </c>
      <c r="H3149" s="9" t="s">
        <v>21</v>
      </c>
      <c r="I3149" s="9" t="str">
        <f>IF(AND(Table1_2[[#This Row],[Credit_History]]="Poor",Table1_2[[#This Row],[Loan_Amount]]&lt;50000),"HIGH RISK","SAFE")</f>
        <v>HIGH RISK</v>
      </c>
      <c r="J3149" s="10" t="str">
        <f>IF(Table1_2[[#This Row],[Loan_Status]]="pending","follow-up needed","done")</f>
        <v>follow-up needed</v>
      </c>
      <c r="K31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50" spans="1:11">
      <c r="A3150" s="9" t="s">
        <v>3177</v>
      </c>
      <c r="B3150" s="9" t="s">
        <v>19</v>
      </c>
      <c r="C3150" s="9" t="s">
        <v>46</v>
      </c>
      <c r="D3150">
        <v>53768</v>
      </c>
      <c r="E3150">
        <v>58869</v>
      </c>
      <c r="F3150" s="9" t="s">
        <v>10</v>
      </c>
      <c r="G3150" s="9" t="s">
        <v>20</v>
      </c>
      <c r="H3150" s="9" t="s">
        <v>31</v>
      </c>
      <c r="I3150" s="9" t="str">
        <f>IF(AND(Table1_2[[#This Row],[Credit_History]]="Poor",Table1_2[[#This Row],[Loan_Amount]]&lt;50000),"HIGH RISK","SAFE")</f>
        <v>SAFE</v>
      </c>
      <c r="J3150" s="10" t="str">
        <f>IF(Table1_2[[#This Row],[Loan_Status]]="pending","follow-up needed","done")</f>
        <v>done</v>
      </c>
      <c r="K31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51" spans="1:11">
      <c r="A3151" s="9" t="s">
        <v>3178</v>
      </c>
      <c r="B3151" s="9" t="s">
        <v>36</v>
      </c>
      <c r="C3151" s="9" t="s">
        <v>46</v>
      </c>
      <c r="D3151">
        <v>176864</v>
      </c>
      <c r="E3151">
        <v>96097</v>
      </c>
      <c r="F3151" s="9" t="s">
        <v>10</v>
      </c>
      <c r="G3151" s="9" t="s">
        <v>11578</v>
      </c>
      <c r="H3151" s="9" t="s">
        <v>31</v>
      </c>
      <c r="I3151" s="9" t="str">
        <f>IF(AND(Table1_2[[#This Row],[Credit_History]]="Poor",Table1_2[[#This Row],[Loan_Amount]]&lt;50000),"HIGH RISK","SAFE")</f>
        <v>SAFE</v>
      </c>
      <c r="J3151" s="10" t="str">
        <f>IF(Table1_2[[#This Row],[Loan_Status]]="pending","follow-up needed","done")</f>
        <v>follow-up needed</v>
      </c>
      <c r="K31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52" spans="1:11">
      <c r="A3152" s="9" t="s">
        <v>3179</v>
      </c>
      <c r="B3152" s="9" t="s">
        <v>19</v>
      </c>
      <c r="C3152" s="9" t="s">
        <v>46</v>
      </c>
      <c r="D3152">
        <v>74796</v>
      </c>
      <c r="E3152">
        <v>92050</v>
      </c>
      <c r="F3152" s="9" t="s">
        <v>10</v>
      </c>
      <c r="G3152" s="9" t="s">
        <v>20</v>
      </c>
      <c r="H3152" s="9" t="s">
        <v>11</v>
      </c>
      <c r="I3152" s="9" t="str">
        <f>IF(AND(Table1_2[[#This Row],[Credit_History]]="Poor",Table1_2[[#This Row],[Loan_Amount]]&lt;50000),"HIGH RISK","SAFE")</f>
        <v>SAFE</v>
      </c>
      <c r="J3152" s="10" t="str">
        <f>IF(Table1_2[[#This Row],[Loan_Status]]="pending","follow-up needed","done")</f>
        <v>done</v>
      </c>
      <c r="K31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53" spans="1:11">
      <c r="A3153" s="9" t="s">
        <v>3180</v>
      </c>
      <c r="B3153" s="9" t="s">
        <v>19</v>
      </c>
      <c r="C3153" s="9" t="s">
        <v>14</v>
      </c>
      <c r="D3153">
        <v>107391</v>
      </c>
      <c r="E3153">
        <v>6819</v>
      </c>
      <c r="F3153" s="9" t="s">
        <v>10</v>
      </c>
      <c r="G3153" s="9" t="s">
        <v>11578</v>
      </c>
      <c r="H3153" s="9" t="s">
        <v>11</v>
      </c>
      <c r="I3153" s="9" t="str">
        <f>IF(AND(Table1_2[[#This Row],[Credit_History]]="Poor",Table1_2[[#This Row],[Loan_Amount]]&lt;50000),"HIGH RISK","SAFE")</f>
        <v>HIGH RISK</v>
      </c>
      <c r="J3153" s="10" t="str">
        <f>IF(Table1_2[[#This Row],[Loan_Status]]="pending","follow-up needed","done")</f>
        <v>follow-up needed</v>
      </c>
      <c r="K31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54" spans="1:11">
      <c r="A3154" s="9" t="s">
        <v>3181</v>
      </c>
      <c r="B3154" s="9" t="s">
        <v>36</v>
      </c>
      <c r="C3154" s="9" t="s">
        <v>9</v>
      </c>
      <c r="D3154">
        <v>157192</v>
      </c>
      <c r="E3154">
        <v>35517</v>
      </c>
      <c r="F3154" s="9" t="s">
        <v>10</v>
      </c>
      <c r="G3154" s="9" t="s">
        <v>20</v>
      </c>
      <c r="H3154" s="9" t="s">
        <v>11</v>
      </c>
      <c r="I3154" s="9" t="str">
        <f>IF(AND(Table1_2[[#This Row],[Credit_History]]="Poor",Table1_2[[#This Row],[Loan_Amount]]&lt;50000),"HIGH RISK","SAFE")</f>
        <v>HIGH RISK</v>
      </c>
      <c r="J3154" s="10" t="str">
        <f>IF(Table1_2[[#This Row],[Loan_Status]]="pending","follow-up needed","done")</f>
        <v>done</v>
      </c>
      <c r="K31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55" spans="1:11">
      <c r="A3155" s="9" t="s">
        <v>3182</v>
      </c>
      <c r="B3155" s="9" t="s">
        <v>36</v>
      </c>
      <c r="C3155" s="9" t="s">
        <v>14</v>
      </c>
      <c r="D3155">
        <v>172173</v>
      </c>
      <c r="E3155">
        <v>25599</v>
      </c>
      <c r="F3155" s="9" t="s">
        <v>10</v>
      </c>
      <c r="G3155" s="9" t="s">
        <v>16</v>
      </c>
      <c r="H3155" s="9" t="s">
        <v>11</v>
      </c>
      <c r="I3155" s="9" t="str">
        <f>IF(AND(Table1_2[[#This Row],[Credit_History]]="Poor",Table1_2[[#This Row],[Loan_Amount]]&lt;50000),"HIGH RISK","SAFE")</f>
        <v>HIGH RISK</v>
      </c>
      <c r="J3155" s="10" t="str">
        <f>IF(Table1_2[[#This Row],[Loan_Status]]="pending","follow-up needed","done")</f>
        <v>done</v>
      </c>
      <c r="K31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56" spans="1:11">
      <c r="A3156" s="9" t="s">
        <v>3183</v>
      </c>
      <c r="B3156" s="9" t="s">
        <v>36</v>
      </c>
      <c r="C3156" s="9" t="s">
        <v>11579</v>
      </c>
      <c r="D3156">
        <v>124317</v>
      </c>
      <c r="E3156">
        <v>77692</v>
      </c>
      <c r="F3156" s="9" t="s">
        <v>10</v>
      </c>
      <c r="G3156" s="9" t="s">
        <v>16</v>
      </c>
      <c r="H3156" s="9" t="s">
        <v>17</v>
      </c>
      <c r="I3156" s="9" t="str">
        <f>IF(AND(Table1_2[[#This Row],[Credit_History]]="Poor",Table1_2[[#This Row],[Loan_Amount]]&lt;50000),"HIGH RISK","SAFE")</f>
        <v>SAFE</v>
      </c>
      <c r="J3156" s="10" t="str">
        <f>IF(Table1_2[[#This Row],[Loan_Status]]="pending","follow-up needed","done")</f>
        <v>done</v>
      </c>
      <c r="K31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57" spans="1:11">
      <c r="A3157" s="9" t="s">
        <v>3184</v>
      </c>
      <c r="B3157" s="9" t="s">
        <v>36</v>
      </c>
      <c r="C3157" s="9" t="s">
        <v>14</v>
      </c>
      <c r="D3157">
        <v>117537</v>
      </c>
      <c r="E3157">
        <v>69988</v>
      </c>
      <c r="F3157" s="9" t="s">
        <v>10</v>
      </c>
      <c r="G3157" s="9" t="s">
        <v>24</v>
      </c>
      <c r="H3157" s="9" t="s">
        <v>21</v>
      </c>
      <c r="I3157" s="9" t="str">
        <f>IF(AND(Table1_2[[#This Row],[Credit_History]]="Poor",Table1_2[[#This Row],[Loan_Amount]]&lt;50000),"HIGH RISK","SAFE")</f>
        <v>SAFE</v>
      </c>
      <c r="J3157" s="10" t="str">
        <f>IF(Table1_2[[#This Row],[Loan_Status]]="pending","follow-up needed","done")</f>
        <v>follow-up needed</v>
      </c>
      <c r="K31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58" spans="1:11">
      <c r="A3158" s="9" t="s">
        <v>3185</v>
      </c>
      <c r="B3158" s="9" t="s">
        <v>36</v>
      </c>
      <c r="C3158" s="9" t="s">
        <v>14</v>
      </c>
      <c r="D3158">
        <v>72546</v>
      </c>
      <c r="E3158">
        <v>29952</v>
      </c>
      <c r="F3158" s="9" t="s">
        <v>10</v>
      </c>
      <c r="G3158" s="9" t="s">
        <v>20</v>
      </c>
      <c r="H3158" s="9" t="s">
        <v>31</v>
      </c>
      <c r="I3158" s="9" t="str">
        <f>IF(AND(Table1_2[[#This Row],[Credit_History]]="Poor",Table1_2[[#This Row],[Loan_Amount]]&lt;50000),"HIGH RISK","SAFE")</f>
        <v>HIGH RISK</v>
      </c>
      <c r="J3158" s="10" t="str">
        <f>IF(Table1_2[[#This Row],[Loan_Status]]="pending","follow-up needed","done")</f>
        <v>done</v>
      </c>
      <c r="K31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59" spans="1:11">
      <c r="A3159" s="9" t="s">
        <v>3186</v>
      </c>
      <c r="B3159" s="9" t="s">
        <v>19</v>
      </c>
      <c r="C3159" s="9" t="s">
        <v>14</v>
      </c>
      <c r="D3159">
        <v>12954</v>
      </c>
      <c r="E3159">
        <v>78343</v>
      </c>
      <c r="F3159" s="9" t="s">
        <v>15</v>
      </c>
      <c r="G3159" s="9" t="s">
        <v>16</v>
      </c>
      <c r="H3159" s="9" t="s">
        <v>31</v>
      </c>
      <c r="I3159" s="9" t="str">
        <f>IF(AND(Table1_2[[#This Row],[Credit_History]]="Poor",Table1_2[[#This Row],[Loan_Amount]]&lt;50000),"HIGH RISK","SAFE")</f>
        <v>SAFE</v>
      </c>
      <c r="J3159" s="10" t="str">
        <f>IF(Table1_2[[#This Row],[Loan_Status]]="pending","follow-up needed","done")</f>
        <v>done</v>
      </c>
      <c r="K31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60" spans="1:11">
      <c r="A3160" s="9" t="s">
        <v>3187</v>
      </c>
      <c r="B3160" s="9" t="s">
        <v>19</v>
      </c>
      <c r="C3160" s="9" t="s">
        <v>14</v>
      </c>
      <c r="D3160">
        <v>172736</v>
      </c>
      <c r="E3160">
        <v>72964</v>
      </c>
      <c r="F3160" s="9" t="s">
        <v>15</v>
      </c>
      <c r="G3160" s="9" t="s">
        <v>16</v>
      </c>
      <c r="H3160" s="9" t="s">
        <v>31</v>
      </c>
      <c r="I3160" s="9" t="str">
        <f>IF(AND(Table1_2[[#This Row],[Credit_History]]="Poor",Table1_2[[#This Row],[Loan_Amount]]&lt;50000),"HIGH RISK","SAFE")</f>
        <v>SAFE</v>
      </c>
      <c r="J3160" s="10" t="str">
        <f>IF(Table1_2[[#This Row],[Loan_Status]]="pending","follow-up needed","done")</f>
        <v>done</v>
      </c>
      <c r="K316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161" spans="1:11">
      <c r="A3161" s="9" t="s">
        <v>3188</v>
      </c>
      <c r="B3161" s="9" t="s">
        <v>36</v>
      </c>
      <c r="C3161" s="9" t="s">
        <v>9</v>
      </c>
      <c r="D3161">
        <v>102855</v>
      </c>
      <c r="E3161">
        <v>69293</v>
      </c>
      <c r="F3161" s="9" t="s">
        <v>10</v>
      </c>
      <c r="G3161" s="9" t="s">
        <v>16</v>
      </c>
      <c r="H3161" s="9" t="s">
        <v>17</v>
      </c>
      <c r="I3161" s="9" t="str">
        <f>IF(AND(Table1_2[[#This Row],[Credit_History]]="Poor",Table1_2[[#This Row],[Loan_Amount]]&lt;50000),"HIGH RISK","SAFE")</f>
        <v>SAFE</v>
      </c>
      <c r="J3161" s="10" t="str">
        <f>IF(Table1_2[[#This Row],[Loan_Status]]="pending","follow-up needed","done")</f>
        <v>done</v>
      </c>
      <c r="K31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62" spans="1:11">
      <c r="A3162" s="9" t="s">
        <v>3189</v>
      </c>
      <c r="B3162" s="9" t="s">
        <v>36</v>
      </c>
      <c r="C3162" s="9" t="s">
        <v>14</v>
      </c>
      <c r="D3162">
        <v>30018</v>
      </c>
      <c r="E3162">
        <v>71285</v>
      </c>
      <c r="F3162" s="9" t="s">
        <v>10</v>
      </c>
      <c r="G3162" s="9" t="s">
        <v>11578</v>
      </c>
      <c r="H3162" s="9" t="s">
        <v>21</v>
      </c>
      <c r="I3162" s="9" t="str">
        <f>IF(AND(Table1_2[[#This Row],[Credit_History]]="Poor",Table1_2[[#This Row],[Loan_Amount]]&lt;50000),"HIGH RISK","SAFE")</f>
        <v>SAFE</v>
      </c>
      <c r="J3162" s="10" t="str">
        <f>IF(Table1_2[[#This Row],[Loan_Status]]="pending","follow-up needed","done")</f>
        <v>follow-up needed</v>
      </c>
      <c r="K31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63" spans="1:11">
      <c r="A3163" s="9" t="s">
        <v>3190</v>
      </c>
      <c r="B3163" s="9" t="s">
        <v>19</v>
      </c>
      <c r="C3163" s="9" t="s">
        <v>9</v>
      </c>
      <c r="D3163">
        <v>94023</v>
      </c>
      <c r="E3163">
        <v>61569</v>
      </c>
      <c r="F3163" s="9" t="s">
        <v>15</v>
      </c>
      <c r="G3163" s="9" t="s">
        <v>16</v>
      </c>
      <c r="H3163" s="9" t="s">
        <v>31</v>
      </c>
      <c r="I3163" s="9" t="str">
        <f>IF(AND(Table1_2[[#This Row],[Credit_History]]="Poor",Table1_2[[#This Row],[Loan_Amount]]&lt;50000),"HIGH RISK","SAFE")</f>
        <v>SAFE</v>
      </c>
      <c r="J3163" s="10" t="str">
        <f>IF(Table1_2[[#This Row],[Loan_Status]]="pending","follow-up needed","done")</f>
        <v>done</v>
      </c>
      <c r="K316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164" spans="1:11">
      <c r="A3164" s="9" t="s">
        <v>3191</v>
      </c>
      <c r="B3164" s="9" t="s">
        <v>36</v>
      </c>
      <c r="C3164" s="9" t="s">
        <v>14</v>
      </c>
      <c r="D3164">
        <v>184671</v>
      </c>
      <c r="E3164">
        <v>8352</v>
      </c>
      <c r="F3164" s="9" t="s">
        <v>10</v>
      </c>
      <c r="G3164" s="9" t="s">
        <v>11578</v>
      </c>
      <c r="H3164" s="9" t="s">
        <v>11</v>
      </c>
      <c r="I3164" s="9" t="str">
        <f>IF(AND(Table1_2[[#This Row],[Credit_History]]="Poor",Table1_2[[#This Row],[Loan_Amount]]&lt;50000),"HIGH RISK","SAFE")</f>
        <v>HIGH RISK</v>
      </c>
      <c r="J3164" s="10" t="str">
        <f>IF(Table1_2[[#This Row],[Loan_Status]]="pending","follow-up needed","done")</f>
        <v>follow-up needed</v>
      </c>
      <c r="K31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65" spans="1:11">
      <c r="A3165" s="9" t="s">
        <v>3192</v>
      </c>
      <c r="B3165" s="9" t="s">
        <v>5032</v>
      </c>
      <c r="C3165" s="9" t="s">
        <v>11579</v>
      </c>
      <c r="D3165">
        <v>124743</v>
      </c>
      <c r="E3165">
        <v>48623</v>
      </c>
      <c r="F3165" s="9" t="s">
        <v>10</v>
      </c>
      <c r="G3165" s="9" t="s">
        <v>16</v>
      </c>
      <c r="H3165" s="9" t="s">
        <v>11</v>
      </c>
      <c r="I3165" s="9" t="str">
        <f>IF(AND(Table1_2[[#This Row],[Credit_History]]="Poor",Table1_2[[#This Row],[Loan_Amount]]&lt;50000),"HIGH RISK","SAFE")</f>
        <v>HIGH RISK</v>
      </c>
      <c r="J3165" s="10" t="str">
        <f>IF(Table1_2[[#This Row],[Loan_Status]]="pending","follow-up needed","done")</f>
        <v>done</v>
      </c>
      <c r="K31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66" spans="1:11">
      <c r="A3166" s="9" t="s">
        <v>3193</v>
      </c>
      <c r="B3166" s="9" t="s">
        <v>19</v>
      </c>
      <c r="C3166" s="9" t="s">
        <v>46</v>
      </c>
      <c r="D3166">
        <v>147771</v>
      </c>
      <c r="E3166">
        <v>5818</v>
      </c>
      <c r="F3166" s="9" t="s">
        <v>10</v>
      </c>
      <c r="G3166" s="9" t="s">
        <v>16</v>
      </c>
      <c r="H3166" s="9" t="s">
        <v>11</v>
      </c>
      <c r="I3166" s="9" t="str">
        <f>IF(AND(Table1_2[[#This Row],[Credit_History]]="Poor",Table1_2[[#This Row],[Loan_Amount]]&lt;50000),"HIGH RISK","SAFE")</f>
        <v>HIGH RISK</v>
      </c>
      <c r="J3166" s="10" t="str">
        <f>IF(Table1_2[[#This Row],[Loan_Status]]="pending","follow-up needed","done")</f>
        <v>done</v>
      </c>
      <c r="K31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67" spans="1:11">
      <c r="A3167" s="9" t="s">
        <v>3194</v>
      </c>
      <c r="B3167" s="9" t="s">
        <v>5032</v>
      </c>
      <c r="C3167" s="9" t="s">
        <v>14</v>
      </c>
      <c r="D3167">
        <v>136518</v>
      </c>
      <c r="E3167">
        <v>68389</v>
      </c>
      <c r="F3167" s="9" t="s">
        <v>10</v>
      </c>
      <c r="G3167" s="9" t="s">
        <v>11578</v>
      </c>
      <c r="H3167" s="9" t="s">
        <v>21</v>
      </c>
      <c r="I3167" s="9" t="str">
        <f>IF(AND(Table1_2[[#This Row],[Credit_History]]="Poor",Table1_2[[#This Row],[Loan_Amount]]&lt;50000),"HIGH RISK","SAFE")</f>
        <v>SAFE</v>
      </c>
      <c r="J3167" s="10" t="str">
        <f>IF(Table1_2[[#This Row],[Loan_Status]]="pending","follow-up needed","done")</f>
        <v>follow-up needed</v>
      </c>
      <c r="K31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68" spans="1:11">
      <c r="A3168" s="9" t="s">
        <v>3195</v>
      </c>
      <c r="B3168" s="9" t="s">
        <v>36</v>
      </c>
      <c r="C3168" s="9" t="s">
        <v>9</v>
      </c>
      <c r="D3168">
        <v>28550</v>
      </c>
      <c r="E3168">
        <v>38316</v>
      </c>
      <c r="F3168" s="9" t="s">
        <v>10</v>
      </c>
      <c r="G3168" s="9" t="s">
        <v>16</v>
      </c>
      <c r="H3168" s="9" t="s">
        <v>31</v>
      </c>
      <c r="I3168" s="9" t="str">
        <f>IF(AND(Table1_2[[#This Row],[Credit_History]]="Poor",Table1_2[[#This Row],[Loan_Amount]]&lt;50000),"HIGH RISK","SAFE")</f>
        <v>HIGH RISK</v>
      </c>
      <c r="J3168" s="10" t="str">
        <f>IF(Table1_2[[#This Row],[Loan_Status]]="pending","follow-up needed","done")</f>
        <v>done</v>
      </c>
      <c r="K31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69" spans="1:11">
      <c r="A3169" s="9" t="s">
        <v>3196</v>
      </c>
      <c r="B3169" s="9" t="s">
        <v>36</v>
      </c>
      <c r="C3169" s="9" t="s">
        <v>46</v>
      </c>
      <c r="D3169">
        <v>165083</v>
      </c>
      <c r="E3169">
        <v>38161</v>
      </c>
      <c r="F3169" s="9" t="s">
        <v>10</v>
      </c>
      <c r="G3169" s="9" t="s">
        <v>24</v>
      </c>
      <c r="H3169" s="9" t="s">
        <v>11</v>
      </c>
      <c r="I3169" s="9" t="str">
        <f>IF(AND(Table1_2[[#This Row],[Credit_History]]="Poor",Table1_2[[#This Row],[Loan_Amount]]&lt;50000),"HIGH RISK","SAFE")</f>
        <v>HIGH RISK</v>
      </c>
      <c r="J3169" s="10" t="str">
        <f>IF(Table1_2[[#This Row],[Loan_Status]]="pending","follow-up needed","done")</f>
        <v>follow-up needed</v>
      </c>
      <c r="K31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70" spans="1:11">
      <c r="A3170" s="9" t="s">
        <v>3197</v>
      </c>
      <c r="B3170" s="9" t="s">
        <v>19</v>
      </c>
      <c r="C3170" s="9" t="s">
        <v>9</v>
      </c>
      <c r="D3170">
        <v>51276</v>
      </c>
      <c r="E3170">
        <v>62533</v>
      </c>
      <c r="F3170" s="9" t="s">
        <v>15</v>
      </c>
      <c r="G3170" s="9" t="s">
        <v>11578</v>
      </c>
      <c r="H3170" s="9" t="s">
        <v>17</v>
      </c>
      <c r="I3170" s="9" t="str">
        <f>IF(AND(Table1_2[[#This Row],[Credit_History]]="Poor",Table1_2[[#This Row],[Loan_Amount]]&lt;50000),"HIGH RISK","SAFE")</f>
        <v>SAFE</v>
      </c>
      <c r="J3170" s="10" t="str">
        <f>IF(Table1_2[[#This Row],[Loan_Status]]="pending","follow-up needed","done")</f>
        <v>follow-up needed</v>
      </c>
      <c r="K31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71" spans="1:11">
      <c r="A3171" s="9" t="s">
        <v>3198</v>
      </c>
      <c r="B3171" s="9" t="s">
        <v>36</v>
      </c>
      <c r="C3171" s="9" t="s">
        <v>14</v>
      </c>
      <c r="D3171">
        <v>123283</v>
      </c>
      <c r="E3171">
        <v>16540</v>
      </c>
      <c r="F3171" s="9" t="s">
        <v>10</v>
      </c>
      <c r="G3171" s="9" t="s">
        <v>20</v>
      </c>
      <c r="H3171" s="9" t="s">
        <v>11</v>
      </c>
      <c r="I3171" s="9" t="str">
        <f>IF(AND(Table1_2[[#This Row],[Credit_History]]="Poor",Table1_2[[#This Row],[Loan_Amount]]&lt;50000),"HIGH RISK","SAFE")</f>
        <v>HIGH RISK</v>
      </c>
      <c r="J3171" s="10" t="str">
        <f>IF(Table1_2[[#This Row],[Loan_Status]]="pending","follow-up needed","done")</f>
        <v>done</v>
      </c>
      <c r="K31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72" spans="1:11">
      <c r="A3172" s="9" t="s">
        <v>3199</v>
      </c>
      <c r="B3172" s="9" t="s">
        <v>36</v>
      </c>
      <c r="C3172" s="9" t="s">
        <v>11579</v>
      </c>
      <c r="D3172">
        <v>156295</v>
      </c>
      <c r="E3172">
        <v>87185</v>
      </c>
      <c r="F3172" s="9" t="s">
        <v>10</v>
      </c>
      <c r="G3172" s="9" t="s">
        <v>20</v>
      </c>
      <c r="H3172" s="9" t="s">
        <v>31</v>
      </c>
      <c r="I3172" s="9" t="str">
        <f>IF(AND(Table1_2[[#This Row],[Credit_History]]="Poor",Table1_2[[#This Row],[Loan_Amount]]&lt;50000),"HIGH RISK","SAFE")</f>
        <v>SAFE</v>
      </c>
      <c r="J3172" s="10" t="str">
        <f>IF(Table1_2[[#This Row],[Loan_Status]]="pending","follow-up needed","done")</f>
        <v>done</v>
      </c>
      <c r="K31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73" spans="1:11">
      <c r="A3173" s="9" t="s">
        <v>3200</v>
      </c>
      <c r="B3173" s="9" t="s">
        <v>36</v>
      </c>
      <c r="C3173" s="9" t="s">
        <v>11579</v>
      </c>
      <c r="D3173">
        <v>94138</v>
      </c>
      <c r="E3173">
        <v>37518</v>
      </c>
      <c r="F3173" s="9" t="s">
        <v>10</v>
      </c>
      <c r="G3173" s="9" t="s">
        <v>20</v>
      </c>
      <c r="H3173" s="9" t="s">
        <v>31</v>
      </c>
      <c r="I3173" s="9" t="str">
        <f>IF(AND(Table1_2[[#This Row],[Credit_History]]="Poor",Table1_2[[#This Row],[Loan_Amount]]&lt;50000),"HIGH RISK","SAFE")</f>
        <v>HIGH RISK</v>
      </c>
      <c r="J3173" s="10" t="str">
        <f>IF(Table1_2[[#This Row],[Loan_Status]]="pending","follow-up needed","done")</f>
        <v>done</v>
      </c>
      <c r="K31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74" spans="1:11">
      <c r="A3174" s="9" t="s">
        <v>3201</v>
      </c>
      <c r="B3174" s="9" t="s">
        <v>36</v>
      </c>
      <c r="C3174" s="9" t="s">
        <v>9</v>
      </c>
      <c r="D3174">
        <v>181949</v>
      </c>
      <c r="E3174">
        <v>27504</v>
      </c>
      <c r="F3174" s="9" t="s">
        <v>10</v>
      </c>
      <c r="G3174" s="9" t="s">
        <v>11578</v>
      </c>
      <c r="H3174" s="9" t="s">
        <v>11</v>
      </c>
      <c r="I3174" s="9" t="str">
        <f>IF(AND(Table1_2[[#This Row],[Credit_History]]="Poor",Table1_2[[#This Row],[Loan_Amount]]&lt;50000),"HIGH RISK","SAFE")</f>
        <v>HIGH RISK</v>
      </c>
      <c r="J3174" s="10" t="str">
        <f>IF(Table1_2[[#This Row],[Loan_Status]]="pending","follow-up needed","done")</f>
        <v>follow-up needed</v>
      </c>
      <c r="K31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75" spans="1:11">
      <c r="A3175" s="9" t="s">
        <v>3202</v>
      </c>
      <c r="B3175" s="9" t="s">
        <v>36</v>
      </c>
      <c r="C3175" s="9" t="s">
        <v>11579</v>
      </c>
      <c r="D3175">
        <v>177120</v>
      </c>
      <c r="E3175">
        <v>78286</v>
      </c>
      <c r="F3175" s="9" t="s">
        <v>10</v>
      </c>
      <c r="G3175" s="9" t="s">
        <v>16</v>
      </c>
      <c r="H3175" s="9" t="s">
        <v>21</v>
      </c>
      <c r="I3175" s="9" t="str">
        <f>IF(AND(Table1_2[[#This Row],[Credit_History]]="Poor",Table1_2[[#This Row],[Loan_Amount]]&lt;50000),"HIGH RISK","SAFE")</f>
        <v>SAFE</v>
      </c>
      <c r="J3175" s="10" t="str">
        <f>IF(Table1_2[[#This Row],[Loan_Status]]="pending","follow-up needed","done")</f>
        <v>done</v>
      </c>
      <c r="K31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76" spans="1:11">
      <c r="A3176" s="9" t="s">
        <v>3203</v>
      </c>
      <c r="B3176" s="9" t="s">
        <v>36</v>
      </c>
      <c r="C3176" s="9" t="s">
        <v>14</v>
      </c>
      <c r="D3176">
        <v>27651</v>
      </c>
      <c r="E3176">
        <v>91915</v>
      </c>
      <c r="F3176" s="9" t="s">
        <v>10</v>
      </c>
      <c r="G3176" s="9" t="s">
        <v>16</v>
      </c>
      <c r="H3176" s="9" t="s">
        <v>21</v>
      </c>
      <c r="I3176" s="9" t="str">
        <f>IF(AND(Table1_2[[#This Row],[Credit_History]]="Poor",Table1_2[[#This Row],[Loan_Amount]]&lt;50000),"HIGH RISK","SAFE")</f>
        <v>SAFE</v>
      </c>
      <c r="J3176" s="10" t="str">
        <f>IF(Table1_2[[#This Row],[Loan_Status]]="pending","follow-up needed","done")</f>
        <v>done</v>
      </c>
      <c r="K31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77" spans="1:11">
      <c r="A3177" s="9" t="s">
        <v>3204</v>
      </c>
      <c r="B3177" s="9" t="s">
        <v>36</v>
      </c>
      <c r="C3177" s="9" t="s">
        <v>46</v>
      </c>
      <c r="D3177">
        <v>68350</v>
      </c>
      <c r="E3177">
        <v>95332</v>
      </c>
      <c r="F3177" s="9" t="s">
        <v>10</v>
      </c>
      <c r="G3177" s="9" t="s">
        <v>16</v>
      </c>
      <c r="H3177" s="9" t="s">
        <v>11</v>
      </c>
      <c r="I3177" s="9" t="str">
        <f>IF(AND(Table1_2[[#This Row],[Credit_History]]="Poor",Table1_2[[#This Row],[Loan_Amount]]&lt;50000),"HIGH RISK","SAFE")</f>
        <v>SAFE</v>
      </c>
      <c r="J3177" s="10" t="str">
        <f>IF(Table1_2[[#This Row],[Loan_Status]]="pending","follow-up needed","done")</f>
        <v>done</v>
      </c>
      <c r="K31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78" spans="1:11">
      <c r="A3178" s="9" t="s">
        <v>3205</v>
      </c>
      <c r="B3178" s="9" t="s">
        <v>19</v>
      </c>
      <c r="C3178" s="9" t="s">
        <v>11579</v>
      </c>
      <c r="D3178">
        <v>96566</v>
      </c>
      <c r="E3178">
        <v>37616</v>
      </c>
      <c r="F3178" s="9" t="s">
        <v>10</v>
      </c>
      <c r="G3178" s="9" t="s">
        <v>24</v>
      </c>
      <c r="H3178" s="9" t="s">
        <v>31</v>
      </c>
      <c r="I3178" s="9" t="str">
        <f>IF(AND(Table1_2[[#This Row],[Credit_History]]="Poor",Table1_2[[#This Row],[Loan_Amount]]&lt;50000),"HIGH RISK","SAFE")</f>
        <v>HIGH RISK</v>
      </c>
      <c r="J3178" s="10" t="str">
        <f>IF(Table1_2[[#This Row],[Loan_Status]]="pending","follow-up needed","done")</f>
        <v>follow-up needed</v>
      </c>
      <c r="K31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79" spans="1:11">
      <c r="A3179" s="9" t="s">
        <v>3206</v>
      </c>
      <c r="B3179" s="9" t="s">
        <v>19</v>
      </c>
      <c r="C3179" s="9" t="s">
        <v>9</v>
      </c>
      <c r="D3179">
        <v>144427</v>
      </c>
      <c r="E3179">
        <v>31853</v>
      </c>
      <c r="F3179" s="9" t="s">
        <v>10</v>
      </c>
      <c r="G3179" s="9" t="s">
        <v>16</v>
      </c>
      <c r="H3179" s="9" t="s">
        <v>17</v>
      </c>
      <c r="I3179" s="9" t="str">
        <f>IF(AND(Table1_2[[#This Row],[Credit_History]]="Poor",Table1_2[[#This Row],[Loan_Amount]]&lt;50000),"HIGH RISK","SAFE")</f>
        <v>HIGH RISK</v>
      </c>
      <c r="J3179" s="10" t="str">
        <f>IF(Table1_2[[#This Row],[Loan_Status]]="pending","follow-up needed","done")</f>
        <v>done</v>
      </c>
      <c r="K31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80" spans="1:11">
      <c r="A3180" s="9" t="s">
        <v>3207</v>
      </c>
      <c r="B3180" s="9" t="s">
        <v>19</v>
      </c>
      <c r="C3180" s="9" t="s">
        <v>9</v>
      </c>
      <c r="D3180">
        <v>169188</v>
      </c>
      <c r="E3180">
        <v>37091</v>
      </c>
      <c r="F3180" s="9" t="s">
        <v>10</v>
      </c>
      <c r="G3180" s="9" t="s">
        <v>20</v>
      </c>
      <c r="H3180" s="9" t="s">
        <v>17</v>
      </c>
      <c r="I3180" s="9" t="str">
        <f>IF(AND(Table1_2[[#This Row],[Credit_History]]="Poor",Table1_2[[#This Row],[Loan_Amount]]&lt;50000),"HIGH RISK","SAFE")</f>
        <v>HIGH RISK</v>
      </c>
      <c r="J3180" s="10" t="str">
        <f>IF(Table1_2[[#This Row],[Loan_Status]]="pending","follow-up needed","done")</f>
        <v>done</v>
      </c>
      <c r="K31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81" spans="1:11">
      <c r="A3181" s="9" t="s">
        <v>3208</v>
      </c>
      <c r="B3181" s="9" t="s">
        <v>36</v>
      </c>
      <c r="C3181" s="9" t="s">
        <v>14</v>
      </c>
      <c r="D3181">
        <v>176316</v>
      </c>
      <c r="E3181">
        <v>53498</v>
      </c>
      <c r="F3181" s="9" t="s">
        <v>10</v>
      </c>
      <c r="G3181" s="9" t="s">
        <v>24</v>
      </c>
      <c r="H3181" s="9" t="s">
        <v>11</v>
      </c>
      <c r="I3181" s="9" t="str">
        <f>IF(AND(Table1_2[[#This Row],[Credit_History]]="Poor",Table1_2[[#This Row],[Loan_Amount]]&lt;50000),"HIGH RISK","SAFE")</f>
        <v>SAFE</v>
      </c>
      <c r="J3181" s="10" t="str">
        <f>IF(Table1_2[[#This Row],[Loan_Status]]="pending","follow-up needed","done")</f>
        <v>follow-up needed</v>
      </c>
      <c r="K31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82" spans="1:11">
      <c r="A3182" s="9" t="s">
        <v>3209</v>
      </c>
      <c r="B3182" s="9" t="s">
        <v>5032</v>
      </c>
      <c r="C3182" s="9" t="s">
        <v>14</v>
      </c>
      <c r="D3182">
        <v>192976</v>
      </c>
      <c r="E3182">
        <v>10466</v>
      </c>
      <c r="F3182" s="9" t="s">
        <v>10</v>
      </c>
      <c r="G3182" s="9" t="s">
        <v>20</v>
      </c>
      <c r="H3182" s="9" t="s">
        <v>31</v>
      </c>
      <c r="I3182" s="9" t="str">
        <f>IF(AND(Table1_2[[#This Row],[Credit_History]]="Poor",Table1_2[[#This Row],[Loan_Amount]]&lt;50000),"HIGH RISK","SAFE")</f>
        <v>HIGH RISK</v>
      </c>
      <c r="J3182" s="10" t="str">
        <f>IF(Table1_2[[#This Row],[Loan_Status]]="pending","follow-up needed","done")</f>
        <v>done</v>
      </c>
      <c r="K31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83" spans="1:11">
      <c r="A3183" s="9" t="s">
        <v>3210</v>
      </c>
      <c r="B3183" s="9" t="s">
        <v>120</v>
      </c>
      <c r="C3183" s="9" t="s">
        <v>11579</v>
      </c>
      <c r="D3183">
        <v>178894</v>
      </c>
      <c r="E3183">
        <v>35559</v>
      </c>
      <c r="F3183" s="9" t="s">
        <v>10</v>
      </c>
      <c r="G3183" s="9" t="s">
        <v>20</v>
      </c>
      <c r="H3183" s="9" t="s">
        <v>21</v>
      </c>
      <c r="I3183" s="9" t="str">
        <f>IF(AND(Table1_2[[#This Row],[Credit_History]]="Poor",Table1_2[[#This Row],[Loan_Amount]]&lt;50000),"HIGH RISK","SAFE")</f>
        <v>HIGH RISK</v>
      </c>
      <c r="J3183" s="10" t="str">
        <f>IF(Table1_2[[#This Row],[Loan_Status]]="pending","follow-up needed","done")</f>
        <v>done</v>
      </c>
      <c r="K31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84" spans="1:11">
      <c r="A3184" s="9" t="s">
        <v>3211</v>
      </c>
      <c r="B3184" s="9" t="s">
        <v>36</v>
      </c>
      <c r="C3184" s="9" t="s">
        <v>14</v>
      </c>
      <c r="D3184">
        <v>21613</v>
      </c>
      <c r="E3184">
        <v>53797</v>
      </c>
      <c r="F3184" s="9" t="s">
        <v>15</v>
      </c>
      <c r="G3184" s="9" t="s">
        <v>16</v>
      </c>
      <c r="H3184" s="9" t="s">
        <v>17</v>
      </c>
      <c r="I3184" s="9" t="str">
        <f>IF(AND(Table1_2[[#This Row],[Credit_History]]="Poor",Table1_2[[#This Row],[Loan_Amount]]&lt;50000),"HIGH RISK","SAFE")</f>
        <v>SAFE</v>
      </c>
      <c r="J3184" s="10" t="str">
        <f>IF(Table1_2[[#This Row],[Loan_Status]]="pending","follow-up needed","done")</f>
        <v>done</v>
      </c>
      <c r="K31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85" spans="1:11">
      <c r="A3185" s="9" t="s">
        <v>3212</v>
      </c>
      <c r="B3185" s="9" t="s">
        <v>19</v>
      </c>
      <c r="C3185" s="9" t="s">
        <v>14</v>
      </c>
      <c r="D3185">
        <v>118229</v>
      </c>
      <c r="E3185">
        <v>7035</v>
      </c>
      <c r="F3185" s="9" t="s">
        <v>15</v>
      </c>
      <c r="G3185" s="9" t="s">
        <v>11578</v>
      </c>
      <c r="H3185" s="9" t="s">
        <v>11</v>
      </c>
      <c r="I3185" s="9" t="str">
        <f>IF(AND(Table1_2[[#This Row],[Credit_History]]="Poor",Table1_2[[#This Row],[Loan_Amount]]&lt;50000),"HIGH RISK","SAFE")</f>
        <v>SAFE</v>
      </c>
      <c r="J3185" s="10" t="str">
        <f>IF(Table1_2[[#This Row],[Loan_Status]]="pending","follow-up needed","done")</f>
        <v>follow-up needed</v>
      </c>
      <c r="K31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86" spans="1:11">
      <c r="A3186" s="9" t="s">
        <v>3213</v>
      </c>
      <c r="B3186" s="9" t="s">
        <v>19</v>
      </c>
      <c r="C3186" s="9" t="s">
        <v>9</v>
      </c>
      <c r="D3186">
        <v>33567</v>
      </c>
      <c r="E3186">
        <v>75497</v>
      </c>
      <c r="F3186" s="9" t="s">
        <v>10</v>
      </c>
      <c r="G3186" s="9" t="s">
        <v>24</v>
      </c>
      <c r="H3186" s="9" t="s">
        <v>17</v>
      </c>
      <c r="I3186" s="9" t="str">
        <f>IF(AND(Table1_2[[#This Row],[Credit_History]]="Poor",Table1_2[[#This Row],[Loan_Amount]]&lt;50000),"HIGH RISK","SAFE")</f>
        <v>SAFE</v>
      </c>
      <c r="J3186" s="10" t="str">
        <f>IF(Table1_2[[#This Row],[Loan_Status]]="pending","follow-up needed","done")</f>
        <v>follow-up needed</v>
      </c>
      <c r="K31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87" spans="1:11">
      <c r="A3187" s="9" t="s">
        <v>3214</v>
      </c>
      <c r="B3187" s="9" t="s">
        <v>36</v>
      </c>
      <c r="C3187" s="9" t="s">
        <v>11579</v>
      </c>
      <c r="D3187">
        <v>180795</v>
      </c>
      <c r="E3187">
        <v>69048</v>
      </c>
      <c r="F3187" s="9" t="s">
        <v>10</v>
      </c>
      <c r="G3187" s="9" t="s">
        <v>24</v>
      </c>
      <c r="H3187" s="9" t="s">
        <v>17</v>
      </c>
      <c r="I3187" s="9" t="str">
        <f>IF(AND(Table1_2[[#This Row],[Credit_History]]="Poor",Table1_2[[#This Row],[Loan_Amount]]&lt;50000),"HIGH RISK","SAFE")</f>
        <v>SAFE</v>
      </c>
      <c r="J3187" s="10" t="str">
        <f>IF(Table1_2[[#This Row],[Loan_Status]]="pending","follow-up needed","done")</f>
        <v>follow-up needed</v>
      </c>
      <c r="K31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88" spans="1:11">
      <c r="A3188" s="9" t="s">
        <v>3215</v>
      </c>
      <c r="B3188" s="9" t="s">
        <v>19</v>
      </c>
      <c r="C3188" s="9" t="s">
        <v>14</v>
      </c>
      <c r="D3188">
        <v>147090</v>
      </c>
      <c r="E3188">
        <v>82540</v>
      </c>
      <c r="F3188" s="9" t="s">
        <v>10</v>
      </c>
      <c r="G3188" s="9" t="s">
        <v>24</v>
      </c>
      <c r="H3188" s="9" t="s">
        <v>21</v>
      </c>
      <c r="I3188" s="9" t="str">
        <f>IF(AND(Table1_2[[#This Row],[Credit_History]]="Poor",Table1_2[[#This Row],[Loan_Amount]]&lt;50000),"HIGH RISK","SAFE")</f>
        <v>SAFE</v>
      </c>
      <c r="J3188" s="10" t="str">
        <f>IF(Table1_2[[#This Row],[Loan_Status]]="pending","follow-up needed","done")</f>
        <v>follow-up needed</v>
      </c>
      <c r="K31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89" spans="1:11">
      <c r="A3189" s="9" t="s">
        <v>3216</v>
      </c>
      <c r="B3189" s="9" t="s">
        <v>19</v>
      </c>
      <c r="C3189" s="9" t="s">
        <v>46</v>
      </c>
      <c r="D3189">
        <v>113429</v>
      </c>
      <c r="E3189">
        <v>30331</v>
      </c>
      <c r="F3189" s="9" t="s">
        <v>10</v>
      </c>
      <c r="G3189" s="9" t="s">
        <v>11578</v>
      </c>
      <c r="H3189" s="9" t="s">
        <v>21</v>
      </c>
      <c r="I3189" s="9" t="str">
        <f>IF(AND(Table1_2[[#This Row],[Credit_History]]="Poor",Table1_2[[#This Row],[Loan_Amount]]&lt;50000),"HIGH RISK","SAFE")</f>
        <v>HIGH RISK</v>
      </c>
      <c r="J3189" s="10" t="str">
        <f>IF(Table1_2[[#This Row],[Loan_Status]]="pending","follow-up needed","done")</f>
        <v>follow-up needed</v>
      </c>
      <c r="K31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90" spans="1:11">
      <c r="A3190" s="9" t="s">
        <v>3217</v>
      </c>
      <c r="B3190" s="9" t="s">
        <v>19</v>
      </c>
      <c r="C3190" s="9" t="s">
        <v>14</v>
      </c>
      <c r="D3190">
        <v>18286</v>
      </c>
      <c r="E3190">
        <v>26426</v>
      </c>
      <c r="F3190" s="9" t="s">
        <v>10</v>
      </c>
      <c r="G3190" s="9" t="s">
        <v>16</v>
      </c>
      <c r="H3190" s="9" t="s">
        <v>11</v>
      </c>
      <c r="I3190" s="9" t="str">
        <f>IF(AND(Table1_2[[#This Row],[Credit_History]]="Poor",Table1_2[[#This Row],[Loan_Amount]]&lt;50000),"HIGH RISK","SAFE")</f>
        <v>HIGH RISK</v>
      </c>
      <c r="J3190" s="10" t="str">
        <f>IF(Table1_2[[#This Row],[Loan_Status]]="pending","follow-up needed","done")</f>
        <v>done</v>
      </c>
      <c r="K31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91" spans="1:11">
      <c r="A3191" s="9" t="s">
        <v>3218</v>
      </c>
      <c r="B3191" s="9" t="s">
        <v>36</v>
      </c>
      <c r="C3191" s="9" t="s">
        <v>46</v>
      </c>
      <c r="D3191">
        <v>132809</v>
      </c>
      <c r="E3191">
        <v>34686</v>
      </c>
      <c r="F3191" s="9" t="s">
        <v>15</v>
      </c>
      <c r="G3191" s="9" t="s">
        <v>24</v>
      </c>
      <c r="H3191" s="9" t="s">
        <v>17</v>
      </c>
      <c r="I3191" s="9" t="str">
        <f>IF(AND(Table1_2[[#This Row],[Credit_History]]="Poor",Table1_2[[#This Row],[Loan_Amount]]&lt;50000),"HIGH RISK","SAFE")</f>
        <v>SAFE</v>
      </c>
      <c r="J3191" s="10" t="str">
        <f>IF(Table1_2[[#This Row],[Loan_Status]]="pending","follow-up needed","done")</f>
        <v>follow-up needed</v>
      </c>
      <c r="K31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92" spans="1:11">
      <c r="A3192" s="9" t="s">
        <v>3219</v>
      </c>
      <c r="B3192" s="9" t="s">
        <v>19</v>
      </c>
      <c r="C3192" s="9" t="s">
        <v>11579</v>
      </c>
      <c r="D3192">
        <v>21715</v>
      </c>
      <c r="E3192">
        <v>19241</v>
      </c>
      <c r="F3192" s="9" t="s">
        <v>10</v>
      </c>
      <c r="G3192" s="9" t="s">
        <v>20</v>
      </c>
      <c r="H3192" s="9" t="s">
        <v>21</v>
      </c>
      <c r="I3192" s="9" t="str">
        <f>IF(AND(Table1_2[[#This Row],[Credit_History]]="Poor",Table1_2[[#This Row],[Loan_Amount]]&lt;50000),"HIGH RISK","SAFE")</f>
        <v>HIGH RISK</v>
      </c>
      <c r="J3192" s="10" t="str">
        <f>IF(Table1_2[[#This Row],[Loan_Status]]="pending","follow-up needed","done")</f>
        <v>done</v>
      </c>
      <c r="K31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93" spans="1:11">
      <c r="A3193" s="9" t="s">
        <v>3220</v>
      </c>
      <c r="B3193" s="9" t="s">
        <v>19</v>
      </c>
      <c r="C3193" s="9" t="s">
        <v>11579</v>
      </c>
      <c r="D3193">
        <v>116605</v>
      </c>
      <c r="E3193">
        <v>63634</v>
      </c>
      <c r="F3193" s="9" t="s">
        <v>10</v>
      </c>
      <c r="G3193" s="9" t="s">
        <v>16</v>
      </c>
      <c r="H3193" s="9" t="s">
        <v>11</v>
      </c>
      <c r="I3193" s="9" t="str">
        <f>IF(AND(Table1_2[[#This Row],[Credit_History]]="Poor",Table1_2[[#This Row],[Loan_Amount]]&lt;50000),"HIGH RISK","SAFE")</f>
        <v>SAFE</v>
      </c>
      <c r="J3193" s="10" t="str">
        <f>IF(Table1_2[[#This Row],[Loan_Status]]="pending","follow-up needed","done")</f>
        <v>done</v>
      </c>
      <c r="K31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94" spans="1:11">
      <c r="A3194" s="9" t="s">
        <v>3221</v>
      </c>
      <c r="B3194" s="9" t="s">
        <v>19</v>
      </c>
      <c r="C3194" s="9" t="s">
        <v>11579</v>
      </c>
      <c r="D3194">
        <v>135343</v>
      </c>
      <c r="E3194">
        <v>44368</v>
      </c>
      <c r="F3194" s="9" t="s">
        <v>15</v>
      </c>
      <c r="G3194" s="9" t="s">
        <v>16</v>
      </c>
      <c r="H3194" s="9" t="s">
        <v>11</v>
      </c>
      <c r="I3194" s="9" t="str">
        <f>IF(AND(Table1_2[[#This Row],[Credit_History]]="Poor",Table1_2[[#This Row],[Loan_Amount]]&lt;50000),"HIGH RISK","SAFE")</f>
        <v>SAFE</v>
      </c>
      <c r="J3194" s="10" t="str">
        <f>IF(Table1_2[[#This Row],[Loan_Status]]="pending","follow-up needed","done")</f>
        <v>done</v>
      </c>
      <c r="K319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195" spans="1:11">
      <c r="A3195" s="9" t="s">
        <v>3222</v>
      </c>
      <c r="B3195" s="9" t="s">
        <v>36</v>
      </c>
      <c r="C3195" s="9" t="s">
        <v>9</v>
      </c>
      <c r="D3195">
        <v>48692</v>
      </c>
      <c r="E3195">
        <v>40170</v>
      </c>
      <c r="F3195" s="9" t="s">
        <v>10</v>
      </c>
      <c r="G3195" s="9" t="s">
        <v>20</v>
      </c>
      <c r="H3195" s="9" t="s">
        <v>11</v>
      </c>
      <c r="I3195" s="9" t="str">
        <f>IF(AND(Table1_2[[#This Row],[Credit_History]]="Poor",Table1_2[[#This Row],[Loan_Amount]]&lt;50000),"HIGH RISK","SAFE")</f>
        <v>HIGH RISK</v>
      </c>
      <c r="J3195" s="10" t="str">
        <f>IF(Table1_2[[#This Row],[Loan_Status]]="pending","follow-up needed","done")</f>
        <v>done</v>
      </c>
      <c r="K31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96" spans="1:11">
      <c r="A3196" s="9" t="s">
        <v>3223</v>
      </c>
      <c r="B3196" s="9" t="s">
        <v>19</v>
      </c>
      <c r="C3196" s="9" t="s">
        <v>9</v>
      </c>
      <c r="D3196">
        <v>16083</v>
      </c>
      <c r="E3196">
        <v>14852</v>
      </c>
      <c r="F3196" s="9" t="s">
        <v>15</v>
      </c>
      <c r="G3196" s="9" t="s">
        <v>20</v>
      </c>
      <c r="H3196" s="9" t="s">
        <v>17</v>
      </c>
      <c r="I3196" s="9" t="str">
        <f>IF(AND(Table1_2[[#This Row],[Credit_History]]="Poor",Table1_2[[#This Row],[Loan_Amount]]&lt;50000),"HIGH RISK","SAFE")</f>
        <v>SAFE</v>
      </c>
      <c r="J3196" s="10" t="str">
        <f>IF(Table1_2[[#This Row],[Loan_Status]]="pending","follow-up needed","done")</f>
        <v>done</v>
      </c>
      <c r="K31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97" spans="1:11">
      <c r="A3197" s="9" t="s">
        <v>3224</v>
      </c>
      <c r="B3197" s="9" t="s">
        <v>5032</v>
      </c>
      <c r="C3197" s="9" t="s">
        <v>11579</v>
      </c>
      <c r="D3197">
        <v>72259</v>
      </c>
      <c r="E3197">
        <v>34630</v>
      </c>
      <c r="F3197" s="9" t="s">
        <v>10</v>
      </c>
      <c r="G3197" s="9" t="s">
        <v>24</v>
      </c>
      <c r="H3197" s="9" t="s">
        <v>11</v>
      </c>
      <c r="I3197" s="9" t="str">
        <f>IF(AND(Table1_2[[#This Row],[Credit_History]]="Poor",Table1_2[[#This Row],[Loan_Amount]]&lt;50000),"HIGH RISK","SAFE")</f>
        <v>HIGH RISK</v>
      </c>
      <c r="J3197" s="10" t="str">
        <f>IF(Table1_2[[#This Row],[Loan_Status]]="pending","follow-up needed","done")</f>
        <v>follow-up needed</v>
      </c>
      <c r="K31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98" spans="1:11">
      <c r="A3198" s="9" t="s">
        <v>3225</v>
      </c>
      <c r="B3198" s="9" t="s">
        <v>19</v>
      </c>
      <c r="C3198" s="9" t="s">
        <v>46</v>
      </c>
      <c r="D3198">
        <v>30377</v>
      </c>
      <c r="E3198">
        <v>66958</v>
      </c>
      <c r="F3198" s="9" t="s">
        <v>10</v>
      </c>
      <c r="G3198" s="9" t="s">
        <v>20</v>
      </c>
      <c r="H3198" s="9" t="s">
        <v>21</v>
      </c>
      <c r="I3198" s="9" t="str">
        <f>IF(AND(Table1_2[[#This Row],[Credit_History]]="Poor",Table1_2[[#This Row],[Loan_Amount]]&lt;50000),"HIGH RISK","SAFE")</f>
        <v>SAFE</v>
      </c>
      <c r="J3198" s="10" t="str">
        <f>IF(Table1_2[[#This Row],[Loan_Status]]="pending","follow-up needed","done")</f>
        <v>done</v>
      </c>
      <c r="K31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199" spans="1:11">
      <c r="A3199" s="9" t="s">
        <v>3226</v>
      </c>
      <c r="B3199" s="9" t="s">
        <v>5032</v>
      </c>
      <c r="C3199" s="9" t="s">
        <v>11579</v>
      </c>
      <c r="D3199">
        <v>124943</v>
      </c>
      <c r="E3199">
        <v>79625</v>
      </c>
      <c r="F3199" s="9" t="s">
        <v>10</v>
      </c>
      <c r="G3199" s="9" t="s">
        <v>11578</v>
      </c>
      <c r="H3199" s="9" t="s">
        <v>31</v>
      </c>
      <c r="I3199" s="9" t="str">
        <f>IF(AND(Table1_2[[#This Row],[Credit_History]]="Poor",Table1_2[[#This Row],[Loan_Amount]]&lt;50000),"HIGH RISK","SAFE")</f>
        <v>SAFE</v>
      </c>
      <c r="J3199" s="10" t="str">
        <f>IF(Table1_2[[#This Row],[Loan_Status]]="pending","follow-up needed","done")</f>
        <v>follow-up needed</v>
      </c>
      <c r="K31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00" spans="1:11">
      <c r="A3200" s="9" t="s">
        <v>3227</v>
      </c>
      <c r="B3200" s="9" t="s">
        <v>36</v>
      </c>
      <c r="C3200" s="9" t="s">
        <v>14</v>
      </c>
      <c r="D3200">
        <v>67108</v>
      </c>
      <c r="E3200">
        <v>93489</v>
      </c>
      <c r="F3200" s="9" t="s">
        <v>10</v>
      </c>
      <c r="G3200" s="9" t="s">
        <v>11578</v>
      </c>
      <c r="H3200" s="9" t="s">
        <v>21</v>
      </c>
      <c r="I3200" s="9" t="str">
        <f>IF(AND(Table1_2[[#This Row],[Credit_History]]="Poor",Table1_2[[#This Row],[Loan_Amount]]&lt;50000),"HIGH RISK","SAFE")</f>
        <v>SAFE</v>
      </c>
      <c r="J3200" s="10" t="str">
        <f>IF(Table1_2[[#This Row],[Loan_Status]]="pending","follow-up needed","done")</f>
        <v>follow-up needed</v>
      </c>
      <c r="K32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01" spans="1:11">
      <c r="A3201" s="9" t="s">
        <v>3228</v>
      </c>
      <c r="B3201" s="9" t="s">
        <v>19</v>
      </c>
      <c r="C3201" s="9" t="s">
        <v>14</v>
      </c>
      <c r="D3201">
        <v>194584</v>
      </c>
      <c r="E3201">
        <v>67738</v>
      </c>
      <c r="F3201" s="9" t="s">
        <v>15</v>
      </c>
      <c r="G3201" s="9" t="s">
        <v>16</v>
      </c>
      <c r="H3201" s="9" t="s">
        <v>17</v>
      </c>
      <c r="I3201" s="9" t="str">
        <f>IF(AND(Table1_2[[#This Row],[Credit_History]]="Poor",Table1_2[[#This Row],[Loan_Amount]]&lt;50000),"HIGH RISK","SAFE")</f>
        <v>SAFE</v>
      </c>
      <c r="J3201" s="10" t="str">
        <f>IF(Table1_2[[#This Row],[Loan_Status]]="pending","follow-up needed","done")</f>
        <v>done</v>
      </c>
      <c r="K320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202" spans="1:11">
      <c r="A3202" s="9" t="s">
        <v>3229</v>
      </c>
      <c r="B3202" s="9" t="s">
        <v>5032</v>
      </c>
      <c r="C3202" s="9" t="s">
        <v>14</v>
      </c>
      <c r="D3202">
        <v>164303</v>
      </c>
      <c r="E3202">
        <v>18072</v>
      </c>
      <c r="F3202" s="9" t="s">
        <v>10</v>
      </c>
      <c r="G3202" s="9" t="s">
        <v>16</v>
      </c>
      <c r="H3202" s="9" t="s">
        <v>11</v>
      </c>
      <c r="I3202" s="9" t="str">
        <f>IF(AND(Table1_2[[#This Row],[Credit_History]]="Poor",Table1_2[[#This Row],[Loan_Amount]]&lt;50000),"HIGH RISK","SAFE")</f>
        <v>HIGH RISK</v>
      </c>
      <c r="J3202" s="10" t="str">
        <f>IF(Table1_2[[#This Row],[Loan_Status]]="pending","follow-up needed","done")</f>
        <v>done</v>
      </c>
      <c r="K32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03" spans="1:11">
      <c r="A3203" s="9" t="s">
        <v>3230</v>
      </c>
      <c r="B3203" s="9" t="s">
        <v>19</v>
      </c>
      <c r="C3203" s="9" t="s">
        <v>14</v>
      </c>
      <c r="D3203">
        <v>107289</v>
      </c>
      <c r="E3203">
        <v>59503</v>
      </c>
      <c r="F3203" s="9" t="s">
        <v>10</v>
      </c>
      <c r="G3203" s="9" t="s">
        <v>16</v>
      </c>
      <c r="H3203" s="9" t="s">
        <v>31</v>
      </c>
      <c r="I3203" s="9" t="str">
        <f>IF(AND(Table1_2[[#This Row],[Credit_History]]="Poor",Table1_2[[#This Row],[Loan_Amount]]&lt;50000),"HIGH RISK","SAFE")</f>
        <v>SAFE</v>
      </c>
      <c r="J3203" s="10" t="str">
        <f>IF(Table1_2[[#This Row],[Loan_Status]]="pending","follow-up needed","done")</f>
        <v>done</v>
      </c>
      <c r="K32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04" spans="1:11">
      <c r="A3204" s="9" t="s">
        <v>3231</v>
      </c>
      <c r="B3204" s="9" t="s">
        <v>152</v>
      </c>
      <c r="C3204" s="9" t="s">
        <v>9</v>
      </c>
      <c r="D3204">
        <v>129980</v>
      </c>
      <c r="E3204">
        <v>89377</v>
      </c>
      <c r="F3204" s="9" t="s">
        <v>10</v>
      </c>
      <c r="G3204" s="9" t="s">
        <v>24</v>
      </c>
      <c r="H3204" s="9" t="s">
        <v>11</v>
      </c>
      <c r="I3204" s="9" t="str">
        <f>IF(AND(Table1_2[[#This Row],[Credit_History]]="Poor",Table1_2[[#This Row],[Loan_Amount]]&lt;50000),"HIGH RISK","SAFE")</f>
        <v>SAFE</v>
      </c>
      <c r="J3204" s="10" t="str">
        <f>IF(Table1_2[[#This Row],[Loan_Status]]="pending","follow-up needed","done")</f>
        <v>follow-up needed</v>
      </c>
      <c r="K32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05" spans="1:11">
      <c r="A3205" s="9" t="s">
        <v>3232</v>
      </c>
      <c r="B3205" s="9" t="s">
        <v>36</v>
      </c>
      <c r="C3205" s="9" t="s">
        <v>46</v>
      </c>
      <c r="D3205">
        <v>34860</v>
      </c>
      <c r="E3205">
        <v>60960</v>
      </c>
      <c r="F3205" s="9" t="s">
        <v>10</v>
      </c>
      <c r="G3205" s="9" t="s">
        <v>16</v>
      </c>
      <c r="H3205" s="9" t="s">
        <v>31</v>
      </c>
      <c r="I3205" s="9" t="str">
        <f>IF(AND(Table1_2[[#This Row],[Credit_History]]="Poor",Table1_2[[#This Row],[Loan_Amount]]&lt;50000),"HIGH RISK","SAFE")</f>
        <v>SAFE</v>
      </c>
      <c r="J3205" s="10" t="str">
        <f>IF(Table1_2[[#This Row],[Loan_Status]]="pending","follow-up needed","done")</f>
        <v>done</v>
      </c>
      <c r="K32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06" spans="1:11">
      <c r="A3206" s="9" t="s">
        <v>3233</v>
      </c>
      <c r="B3206" s="9" t="s">
        <v>36</v>
      </c>
      <c r="C3206" s="9" t="s">
        <v>9</v>
      </c>
      <c r="D3206">
        <v>171603</v>
      </c>
      <c r="E3206">
        <v>37313</v>
      </c>
      <c r="F3206" s="9" t="s">
        <v>10</v>
      </c>
      <c r="G3206" s="9" t="s">
        <v>24</v>
      </c>
      <c r="H3206" s="9" t="s">
        <v>11</v>
      </c>
      <c r="I3206" s="9" t="str">
        <f>IF(AND(Table1_2[[#This Row],[Credit_History]]="Poor",Table1_2[[#This Row],[Loan_Amount]]&lt;50000),"HIGH RISK","SAFE")</f>
        <v>HIGH RISK</v>
      </c>
      <c r="J3206" s="10" t="str">
        <f>IF(Table1_2[[#This Row],[Loan_Status]]="pending","follow-up needed","done")</f>
        <v>follow-up needed</v>
      </c>
      <c r="K32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07" spans="1:11">
      <c r="A3207" s="9" t="s">
        <v>3234</v>
      </c>
      <c r="B3207" s="9" t="s">
        <v>19</v>
      </c>
      <c r="C3207" s="9" t="s">
        <v>14</v>
      </c>
      <c r="D3207">
        <v>172523</v>
      </c>
      <c r="E3207">
        <v>28852</v>
      </c>
      <c r="F3207" s="9" t="s">
        <v>10</v>
      </c>
      <c r="G3207" s="9" t="s">
        <v>24</v>
      </c>
      <c r="H3207" s="9" t="s">
        <v>31</v>
      </c>
      <c r="I3207" s="9" t="str">
        <f>IF(AND(Table1_2[[#This Row],[Credit_History]]="Poor",Table1_2[[#This Row],[Loan_Amount]]&lt;50000),"HIGH RISK","SAFE")</f>
        <v>HIGH RISK</v>
      </c>
      <c r="J3207" s="10" t="str">
        <f>IF(Table1_2[[#This Row],[Loan_Status]]="pending","follow-up needed","done")</f>
        <v>follow-up needed</v>
      </c>
      <c r="K32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08" spans="1:11">
      <c r="A3208" s="9" t="s">
        <v>3235</v>
      </c>
      <c r="B3208" s="9" t="s">
        <v>120</v>
      </c>
      <c r="C3208" s="9" t="s">
        <v>14</v>
      </c>
      <c r="D3208">
        <v>62414</v>
      </c>
      <c r="E3208">
        <v>73024</v>
      </c>
      <c r="F3208" s="9" t="s">
        <v>10</v>
      </c>
      <c r="G3208" s="9" t="s">
        <v>24</v>
      </c>
      <c r="H3208" s="9" t="s">
        <v>11</v>
      </c>
      <c r="I3208" s="9" t="str">
        <f>IF(AND(Table1_2[[#This Row],[Credit_History]]="Poor",Table1_2[[#This Row],[Loan_Amount]]&lt;50000),"HIGH RISK","SAFE")</f>
        <v>SAFE</v>
      </c>
      <c r="J3208" s="10" t="str">
        <f>IF(Table1_2[[#This Row],[Loan_Status]]="pending","follow-up needed","done")</f>
        <v>follow-up needed</v>
      </c>
      <c r="K32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09" spans="1:11">
      <c r="A3209" s="9" t="s">
        <v>3236</v>
      </c>
      <c r="B3209" s="9" t="s">
        <v>36</v>
      </c>
      <c r="C3209" s="9" t="s">
        <v>14</v>
      </c>
      <c r="D3209">
        <v>32968</v>
      </c>
      <c r="E3209">
        <v>84009</v>
      </c>
      <c r="F3209" s="9" t="s">
        <v>10</v>
      </c>
      <c r="G3209" s="9" t="s">
        <v>24</v>
      </c>
      <c r="H3209" s="9" t="s">
        <v>11</v>
      </c>
      <c r="I3209" s="9" t="str">
        <f>IF(AND(Table1_2[[#This Row],[Credit_History]]="Poor",Table1_2[[#This Row],[Loan_Amount]]&lt;50000),"HIGH RISK","SAFE")</f>
        <v>SAFE</v>
      </c>
      <c r="J3209" s="10" t="str">
        <f>IF(Table1_2[[#This Row],[Loan_Status]]="pending","follow-up needed","done")</f>
        <v>follow-up needed</v>
      </c>
      <c r="K32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10" spans="1:11">
      <c r="A3210" s="9" t="s">
        <v>3237</v>
      </c>
      <c r="B3210" s="9" t="s">
        <v>19</v>
      </c>
      <c r="C3210" s="9" t="s">
        <v>14</v>
      </c>
      <c r="D3210">
        <v>191862</v>
      </c>
      <c r="E3210">
        <v>94794</v>
      </c>
      <c r="F3210" s="9" t="s">
        <v>10</v>
      </c>
      <c r="G3210" s="9" t="s">
        <v>11578</v>
      </c>
      <c r="H3210" s="9" t="s">
        <v>21</v>
      </c>
      <c r="I3210" s="9" t="str">
        <f>IF(AND(Table1_2[[#This Row],[Credit_History]]="Poor",Table1_2[[#This Row],[Loan_Amount]]&lt;50000),"HIGH RISK","SAFE")</f>
        <v>SAFE</v>
      </c>
      <c r="J3210" s="10" t="str">
        <f>IF(Table1_2[[#This Row],[Loan_Status]]="pending","follow-up needed","done")</f>
        <v>follow-up needed</v>
      </c>
      <c r="K32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11" spans="1:11">
      <c r="A3211" s="9" t="s">
        <v>3238</v>
      </c>
      <c r="B3211" s="9" t="s">
        <v>5032</v>
      </c>
      <c r="C3211" s="9" t="s">
        <v>11579</v>
      </c>
      <c r="D3211">
        <v>188762</v>
      </c>
      <c r="E3211">
        <v>34342</v>
      </c>
      <c r="F3211" s="9" t="s">
        <v>10</v>
      </c>
      <c r="G3211" s="9" t="s">
        <v>20</v>
      </c>
      <c r="H3211" s="9" t="s">
        <v>21</v>
      </c>
      <c r="I3211" s="9" t="str">
        <f>IF(AND(Table1_2[[#This Row],[Credit_History]]="Poor",Table1_2[[#This Row],[Loan_Amount]]&lt;50000),"HIGH RISK","SAFE")</f>
        <v>HIGH RISK</v>
      </c>
      <c r="J3211" s="10" t="str">
        <f>IF(Table1_2[[#This Row],[Loan_Status]]="pending","follow-up needed","done")</f>
        <v>done</v>
      </c>
      <c r="K32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12" spans="1:11">
      <c r="A3212" s="9" t="s">
        <v>3239</v>
      </c>
      <c r="B3212" s="9" t="s">
        <v>19</v>
      </c>
      <c r="C3212" s="9" t="s">
        <v>46</v>
      </c>
      <c r="D3212">
        <v>146292</v>
      </c>
      <c r="E3212">
        <v>94068</v>
      </c>
      <c r="F3212" s="9" t="s">
        <v>10</v>
      </c>
      <c r="G3212" s="9" t="s">
        <v>16</v>
      </c>
      <c r="H3212" s="9" t="s">
        <v>11</v>
      </c>
      <c r="I3212" s="9" t="str">
        <f>IF(AND(Table1_2[[#This Row],[Credit_History]]="Poor",Table1_2[[#This Row],[Loan_Amount]]&lt;50000),"HIGH RISK","SAFE")</f>
        <v>SAFE</v>
      </c>
      <c r="J3212" s="10" t="str">
        <f>IF(Table1_2[[#This Row],[Loan_Status]]="pending","follow-up needed","done")</f>
        <v>done</v>
      </c>
      <c r="K32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13" spans="1:11">
      <c r="A3213" s="9" t="s">
        <v>3240</v>
      </c>
      <c r="B3213" s="9" t="s">
        <v>36</v>
      </c>
      <c r="C3213" s="9" t="s">
        <v>14</v>
      </c>
      <c r="D3213">
        <v>116787</v>
      </c>
      <c r="E3213">
        <v>25187</v>
      </c>
      <c r="F3213" s="9" t="s">
        <v>15</v>
      </c>
      <c r="G3213" s="9" t="s">
        <v>11578</v>
      </c>
      <c r="H3213" s="9" t="s">
        <v>11</v>
      </c>
      <c r="I3213" s="9" t="str">
        <f>IF(AND(Table1_2[[#This Row],[Credit_History]]="Poor",Table1_2[[#This Row],[Loan_Amount]]&lt;50000),"HIGH RISK","SAFE")</f>
        <v>SAFE</v>
      </c>
      <c r="J3213" s="10" t="str">
        <f>IF(Table1_2[[#This Row],[Loan_Status]]="pending","follow-up needed","done")</f>
        <v>follow-up needed</v>
      </c>
      <c r="K32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14" spans="1:11">
      <c r="A3214" s="9" t="s">
        <v>3241</v>
      </c>
      <c r="B3214" s="9" t="s">
        <v>5032</v>
      </c>
      <c r="C3214" s="9" t="s">
        <v>9</v>
      </c>
      <c r="D3214">
        <v>100680</v>
      </c>
      <c r="E3214">
        <v>26349</v>
      </c>
      <c r="F3214" s="9" t="s">
        <v>10</v>
      </c>
      <c r="G3214" s="9" t="s">
        <v>16</v>
      </c>
      <c r="H3214" s="9" t="s">
        <v>21</v>
      </c>
      <c r="I3214" s="9" t="str">
        <f>IF(AND(Table1_2[[#This Row],[Credit_History]]="Poor",Table1_2[[#This Row],[Loan_Amount]]&lt;50000),"HIGH RISK","SAFE")</f>
        <v>HIGH RISK</v>
      </c>
      <c r="J3214" s="10" t="str">
        <f>IF(Table1_2[[#This Row],[Loan_Status]]="pending","follow-up needed","done")</f>
        <v>done</v>
      </c>
      <c r="K32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15" spans="1:11">
      <c r="A3215" s="9" t="s">
        <v>3242</v>
      </c>
      <c r="B3215" s="9" t="s">
        <v>19</v>
      </c>
      <c r="C3215" s="9" t="s">
        <v>11579</v>
      </c>
      <c r="D3215">
        <v>37336</v>
      </c>
      <c r="E3215">
        <v>14100</v>
      </c>
      <c r="F3215" s="9" t="s">
        <v>10</v>
      </c>
      <c r="G3215" s="9" t="s">
        <v>20</v>
      </c>
      <c r="H3215" s="9" t="s">
        <v>17</v>
      </c>
      <c r="I3215" s="9" t="str">
        <f>IF(AND(Table1_2[[#This Row],[Credit_History]]="Poor",Table1_2[[#This Row],[Loan_Amount]]&lt;50000),"HIGH RISK","SAFE")</f>
        <v>HIGH RISK</v>
      </c>
      <c r="J3215" s="10" t="str">
        <f>IF(Table1_2[[#This Row],[Loan_Status]]="pending","follow-up needed","done")</f>
        <v>done</v>
      </c>
      <c r="K32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16" spans="1:11">
      <c r="A3216" s="9" t="s">
        <v>3243</v>
      </c>
      <c r="B3216" s="9" t="s">
        <v>5032</v>
      </c>
      <c r="C3216" s="9" t="s">
        <v>46</v>
      </c>
      <c r="D3216">
        <v>38802</v>
      </c>
      <c r="E3216">
        <v>37933</v>
      </c>
      <c r="F3216" s="9" t="s">
        <v>15</v>
      </c>
      <c r="G3216" s="9" t="s">
        <v>11578</v>
      </c>
      <c r="H3216" s="9" t="s">
        <v>31</v>
      </c>
      <c r="I3216" s="9" t="str">
        <f>IF(AND(Table1_2[[#This Row],[Credit_History]]="Poor",Table1_2[[#This Row],[Loan_Amount]]&lt;50000),"HIGH RISK","SAFE")</f>
        <v>SAFE</v>
      </c>
      <c r="J3216" s="10" t="str">
        <f>IF(Table1_2[[#This Row],[Loan_Status]]="pending","follow-up needed","done")</f>
        <v>follow-up needed</v>
      </c>
      <c r="K32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17" spans="1:11">
      <c r="A3217" s="9" t="s">
        <v>3244</v>
      </c>
      <c r="B3217" s="9" t="s">
        <v>19</v>
      </c>
      <c r="C3217" s="9" t="s">
        <v>9</v>
      </c>
      <c r="D3217">
        <v>54373</v>
      </c>
      <c r="E3217">
        <v>54096</v>
      </c>
      <c r="F3217" s="9" t="s">
        <v>10</v>
      </c>
      <c r="G3217" s="9" t="s">
        <v>11578</v>
      </c>
      <c r="H3217" s="9" t="s">
        <v>11</v>
      </c>
      <c r="I3217" s="9" t="str">
        <f>IF(AND(Table1_2[[#This Row],[Credit_History]]="Poor",Table1_2[[#This Row],[Loan_Amount]]&lt;50000),"HIGH RISK","SAFE")</f>
        <v>SAFE</v>
      </c>
      <c r="J3217" s="10" t="str">
        <f>IF(Table1_2[[#This Row],[Loan_Status]]="pending","follow-up needed","done")</f>
        <v>follow-up needed</v>
      </c>
      <c r="K32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18" spans="1:11">
      <c r="A3218" s="9" t="s">
        <v>3245</v>
      </c>
      <c r="B3218" s="9" t="s">
        <v>36</v>
      </c>
      <c r="C3218" s="9" t="s">
        <v>46</v>
      </c>
      <c r="D3218">
        <v>173752</v>
      </c>
      <c r="E3218">
        <v>23532</v>
      </c>
      <c r="F3218" s="9" t="s">
        <v>10</v>
      </c>
      <c r="G3218" s="9" t="s">
        <v>16</v>
      </c>
      <c r="H3218" s="9" t="s">
        <v>11</v>
      </c>
      <c r="I3218" s="9" t="str">
        <f>IF(AND(Table1_2[[#This Row],[Credit_History]]="Poor",Table1_2[[#This Row],[Loan_Amount]]&lt;50000),"HIGH RISK","SAFE")</f>
        <v>HIGH RISK</v>
      </c>
      <c r="J3218" s="10" t="str">
        <f>IF(Table1_2[[#This Row],[Loan_Status]]="pending","follow-up needed","done")</f>
        <v>done</v>
      </c>
      <c r="K32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19" spans="1:11">
      <c r="A3219" s="9" t="s">
        <v>3246</v>
      </c>
      <c r="B3219" s="9" t="s">
        <v>19</v>
      </c>
      <c r="C3219" s="9" t="s">
        <v>9</v>
      </c>
      <c r="D3219">
        <v>13545</v>
      </c>
      <c r="E3219">
        <v>18679</v>
      </c>
      <c r="F3219" s="9" t="s">
        <v>10</v>
      </c>
      <c r="G3219" s="9" t="s">
        <v>16</v>
      </c>
      <c r="H3219" s="9" t="s">
        <v>11</v>
      </c>
      <c r="I3219" s="9" t="str">
        <f>IF(AND(Table1_2[[#This Row],[Credit_History]]="Poor",Table1_2[[#This Row],[Loan_Amount]]&lt;50000),"HIGH RISK","SAFE")</f>
        <v>HIGH RISK</v>
      </c>
      <c r="J3219" s="10" t="str">
        <f>IF(Table1_2[[#This Row],[Loan_Status]]="pending","follow-up needed","done")</f>
        <v>done</v>
      </c>
      <c r="K32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20" spans="1:11">
      <c r="A3220" s="9" t="s">
        <v>3247</v>
      </c>
      <c r="B3220" s="9" t="s">
        <v>36</v>
      </c>
      <c r="C3220" s="9" t="s">
        <v>14</v>
      </c>
      <c r="D3220">
        <v>63675</v>
      </c>
      <c r="E3220">
        <v>70073</v>
      </c>
      <c r="F3220" s="9" t="s">
        <v>10</v>
      </c>
      <c r="G3220" s="9" t="s">
        <v>11578</v>
      </c>
      <c r="H3220" s="9" t="s">
        <v>21</v>
      </c>
      <c r="I3220" s="9" t="str">
        <f>IF(AND(Table1_2[[#This Row],[Credit_History]]="Poor",Table1_2[[#This Row],[Loan_Amount]]&lt;50000),"HIGH RISK","SAFE")</f>
        <v>SAFE</v>
      </c>
      <c r="J3220" s="10" t="str">
        <f>IF(Table1_2[[#This Row],[Loan_Status]]="pending","follow-up needed","done")</f>
        <v>follow-up needed</v>
      </c>
      <c r="K32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21" spans="1:11">
      <c r="A3221" s="9" t="s">
        <v>3248</v>
      </c>
      <c r="B3221" s="9" t="s">
        <v>19</v>
      </c>
      <c r="C3221" s="9" t="s">
        <v>46</v>
      </c>
      <c r="D3221">
        <v>172783</v>
      </c>
      <c r="E3221">
        <v>97932</v>
      </c>
      <c r="F3221" s="9" t="s">
        <v>10</v>
      </c>
      <c r="G3221" s="9" t="s">
        <v>11578</v>
      </c>
      <c r="H3221" s="9" t="s">
        <v>21</v>
      </c>
      <c r="I3221" s="9" t="str">
        <f>IF(AND(Table1_2[[#This Row],[Credit_History]]="Poor",Table1_2[[#This Row],[Loan_Amount]]&lt;50000),"HIGH RISK","SAFE")</f>
        <v>SAFE</v>
      </c>
      <c r="J3221" s="10" t="str">
        <f>IF(Table1_2[[#This Row],[Loan_Status]]="pending","follow-up needed","done")</f>
        <v>follow-up needed</v>
      </c>
      <c r="K32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22" spans="1:11">
      <c r="A3222" s="9" t="s">
        <v>3249</v>
      </c>
      <c r="B3222" s="9" t="s">
        <v>36</v>
      </c>
      <c r="C3222" s="9" t="s">
        <v>9</v>
      </c>
      <c r="D3222">
        <v>138438</v>
      </c>
      <c r="E3222">
        <v>14830</v>
      </c>
      <c r="F3222" s="9" t="s">
        <v>10</v>
      </c>
      <c r="G3222" s="9" t="s">
        <v>16</v>
      </c>
      <c r="H3222" s="9" t="s">
        <v>11</v>
      </c>
      <c r="I3222" s="9" t="str">
        <f>IF(AND(Table1_2[[#This Row],[Credit_History]]="Poor",Table1_2[[#This Row],[Loan_Amount]]&lt;50000),"HIGH RISK","SAFE")</f>
        <v>HIGH RISK</v>
      </c>
      <c r="J3222" s="10" t="str">
        <f>IF(Table1_2[[#This Row],[Loan_Status]]="pending","follow-up needed","done")</f>
        <v>done</v>
      </c>
      <c r="K32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23" spans="1:11">
      <c r="A3223" s="9" t="s">
        <v>3250</v>
      </c>
      <c r="B3223" s="9" t="s">
        <v>19</v>
      </c>
      <c r="C3223" s="9" t="s">
        <v>14</v>
      </c>
      <c r="D3223">
        <v>163501</v>
      </c>
      <c r="E3223">
        <v>65266</v>
      </c>
      <c r="F3223" s="9" t="s">
        <v>10</v>
      </c>
      <c r="G3223" s="9" t="s">
        <v>11578</v>
      </c>
      <c r="H3223" s="9" t="s">
        <v>31</v>
      </c>
      <c r="I3223" s="9" t="str">
        <f>IF(AND(Table1_2[[#This Row],[Credit_History]]="Poor",Table1_2[[#This Row],[Loan_Amount]]&lt;50000),"HIGH RISK","SAFE")</f>
        <v>SAFE</v>
      </c>
      <c r="J3223" s="10" t="str">
        <f>IF(Table1_2[[#This Row],[Loan_Status]]="pending","follow-up needed","done")</f>
        <v>follow-up needed</v>
      </c>
      <c r="K32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24" spans="1:11">
      <c r="A3224" s="9" t="s">
        <v>3251</v>
      </c>
      <c r="B3224" s="9" t="s">
        <v>5032</v>
      </c>
      <c r="C3224" s="9" t="s">
        <v>11579</v>
      </c>
      <c r="D3224">
        <v>19071</v>
      </c>
      <c r="E3224">
        <v>58643</v>
      </c>
      <c r="F3224" s="9" t="s">
        <v>10</v>
      </c>
      <c r="G3224" s="9" t="s">
        <v>24</v>
      </c>
      <c r="H3224" s="9" t="s">
        <v>17</v>
      </c>
      <c r="I3224" s="9" t="str">
        <f>IF(AND(Table1_2[[#This Row],[Credit_History]]="Poor",Table1_2[[#This Row],[Loan_Amount]]&lt;50000),"HIGH RISK","SAFE")</f>
        <v>SAFE</v>
      </c>
      <c r="J3224" s="10" t="str">
        <f>IF(Table1_2[[#This Row],[Loan_Status]]="pending","follow-up needed","done")</f>
        <v>follow-up needed</v>
      </c>
      <c r="K32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25" spans="1:11">
      <c r="A3225" s="9" t="s">
        <v>3252</v>
      </c>
      <c r="B3225" s="9" t="s">
        <v>19</v>
      </c>
      <c r="C3225" s="9" t="s">
        <v>11579</v>
      </c>
      <c r="D3225">
        <v>181364</v>
      </c>
      <c r="E3225">
        <v>87768</v>
      </c>
      <c r="F3225" s="9" t="s">
        <v>10</v>
      </c>
      <c r="G3225" s="9" t="s">
        <v>16</v>
      </c>
      <c r="H3225" s="9" t="s">
        <v>11</v>
      </c>
      <c r="I3225" s="9" t="str">
        <f>IF(AND(Table1_2[[#This Row],[Credit_History]]="Poor",Table1_2[[#This Row],[Loan_Amount]]&lt;50000),"HIGH RISK","SAFE")</f>
        <v>SAFE</v>
      </c>
      <c r="J3225" s="10" t="str">
        <f>IF(Table1_2[[#This Row],[Loan_Status]]="pending","follow-up needed","done")</f>
        <v>done</v>
      </c>
      <c r="K32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26" spans="1:11">
      <c r="A3226" s="9" t="s">
        <v>3253</v>
      </c>
      <c r="B3226" s="9" t="s">
        <v>19</v>
      </c>
      <c r="C3226" s="9" t="s">
        <v>9</v>
      </c>
      <c r="D3226">
        <v>110977</v>
      </c>
      <c r="E3226">
        <v>82237</v>
      </c>
      <c r="F3226" s="9" t="s">
        <v>10</v>
      </c>
      <c r="G3226" s="9" t="s">
        <v>16</v>
      </c>
      <c r="H3226" s="9" t="s">
        <v>17</v>
      </c>
      <c r="I3226" s="9" t="str">
        <f>IF(AND(Table1_2[[#This Row],[Credit_History]]="Poor",Table1_2[[#This Row],[Loan_Amount]]&lt;50000),"HIGH RISK","SAFE")</f>
        <v>SAFE</v>
      </c>
      <c r="J3226" s="10" t="str">
        <f>IF(Table1_2[[#This Row],[Loan_Status]]="pending","follow-up needed","done")</f>
        <v>done</v>
      </c>
      <c r="K32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27" spans="1:11">
      <c r="A3227" s="9" t="s">
        <v>3254</v>
      </c>
      <c r="B3227" s="9" t="s">
        <v>19</v>
      </c>
      <c r="C3227" s="9" t="s">
        <v>14</v>
      </c>
      <c r="D3227">
        <v>159920</v>
      </c>
      <c r="E3227">
        <v>30351</v>
      </c>
      <c r="F3227" s="9" t="s">
        <v>10</v>
      </c>
      <c r="G3227" s="9" t="s">
        <v>20</v>
      </c>
      <c r="H3227" s="9" t="s">
        <v>11</v>
      </c>
      <c r="I3227" s="9" t="str">
        <f>IF(AND(Table1_2[[#This Row],[Credit_History]]="Poor",Table1_2[[#This Row],[Loan_Amount]]&lt;50000),"HIGH RISK","SAFE")</f>
        <v>HIGH RISK</v>
      </c>
      <c r="J3227" s="10" t="str">
        <f>IF(Table1_2[[#This Row],[Loan_Status]]="pending","follow-up needed","done")</f>
        <v>done</v>
      </c>
      <c r="K32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28" spans="1:11">
      <c r="A3228" s="9" t="s">
        <v>3255</v>
      </c>
      <c r="B3228" s="9" t="s">
        <v>19</v>
      </c>
      <c r="C3228" s="9" t="s">
        <v>9</v>
      </c>
      <c r="D3228">
        <v>174748</v>
      </c>
      <c r="E3228">
        <v>64810</v>
      </c>
      <c r="F3228" s="9" t="s">
        <v>10</v>
      </c>
      <c r="G3228" s="9" t="s">
        <v>11578</v>
      </c>
      <c r="H3228" s="9" t="s">
        <v>21</v>
      </c>
      <c r="I3228" s="9" t="str">
        <f>IF(AND(Table1_2[[#This Row],[Credit_History]]="Poor",Table1_2[[#This Row],[Loan_Amount]]&lt;50000),"HIGH RISK","SAFE")</f>
        <v>SAFE</v>
      </c>
      <c r="J3228" s="10" t="str">
        <f>IF(Table1_2[[#This Row],[Loan_Status]]="pending","follow-up needed","done")</f>
        <v>follow-up needed</v>
      </c>
      <c r="K32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29" spans="1:11">
      <c r="A3229" s="9" t="s">
        <v>3256</v>
      </c>
      <c r="B3229" s="9" t="s">
        <v>19</v>
      </c>
      <c r="C3229" s="9" t="s">
        <v>14</v>
      </c>
      <c r="D3229">
        <v>108902</v>
      </c>
      <c r="E3229">
        <v>96081</v>
      </c>
      <c r="F3229" s="9" t="s">
        <v>10</v>
      </c>
      <c r="G3229" s="9" t="s">
        <v>24</v>
      </c>
      <c r="H3229" s="9" t="s">
        <v>31</v>
      </c>
      <c r="I3229" s="9" t="str">
        <f>IF(AND(Table1_2[[#This Row],[Credit_History]]="Poor",Table1_2[[#This Row],[Loan_Amount]]&lt;50000),"HIGH RISK","SAFE")</f>
        <v>SAFE</v>
      </c>
      <c r="J3229" s="10" t="str">
        <f>IF(Table1_2[[#This Row],[Loan_Status]]="pending","follow-up needed","done")</f>
        <v>follow-up needed</v>
      </c>
      <c r="K32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30" spans="1:11">
      <c r="A3230" s="9" t="s">
        <v>3257</v>
      </c>
      <c r="B3230" s="9" t="s">
        <v>36</v>
      </c>
      <c r="C3230" s="9" t="s">
        <v>14</v>
      </c>
      <c r="D3230">
        <v>179910</v>
      </c>
      <c r="E3230">
        <v>26337</v>
      </c>
      <c r="F3230" s="9" t="s">
        <v>15</v>
      </c>
      <c r="G3230" s="9" t="s">
        <v>24</v>
      </c>
      <c r="H3230" s="9" t="s">
        <v>11</v>
      </c>
      <c r="I3230" s="9" t="str">
        <f>IF(AND(Table1_2[[#This Row],[Credit_History]]="Poor",Table1_2[[#This Row],[Loan_Amount]]&lt;50000),"HIGH RISK","SAFE")</f>
        <v>SAFE</v>
      </c>
      <c r="J3230" s="10" t="str">
        <f>IF(Table1_2[[#This Row],[Loan_Status]]="pending","follow-up needed","done")</f>
        <v>follow-up needed</v>
      </c>
      <c r="K32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31" spans="1:11">
      <c r="A3231" s="9" t="s">
        <v>3258</v>
      </c>
      <c r="B3231" s="9" t="s">
        <v>5032</v>
      </c>
      <c r="C3231" s="9" t="s">
        <v>46</v>
      </c>
      <c r="D3231">
        <v>162072</v>
      </c>
      <c r="E3231">
        <v>6231</v>
      </c>
      <c r="F3231" s="9" t="s">
        <v>10</v>
      </c>
      <c r="G3231" s="9" t="s">
        <v>16</v>
      </c>
      <c r="H3231" s="9" t="s">
        <v>11</v>
      </c>
      <c r="I3231" s="9" t="str">
        <f>IF(AND(Table1_2[[#This Row],[Credit_History]]="Poor",Table1_2[[#This Row],[Loan_Amount]]&lt;50000),"HIGH RISK","SAFE")</f>
        <v>HIGH RISK</v>
      </c>
      <c r="J3231" s="10" t="str">
        <f>IF(Table1_2[[#This Row],[Loan_Status]]="pending","follow-up needed","done")</f>
        <v>done</v>
      </c>
      <c r="K32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32" spans="1:11">
      <c r="A3232" s="9" t="s">
        <v>3259</v>
      </c>
      <c r="B3232" s="9" t="s">
        <v>19</v>
      </c>
      <c r="C3232" s="9" t="s">
        <v>14</v>
      </c>
      <c r="D3232">
        <v>76872</v>
      </c>
      <c r="E3232">
        <v>30668</v>
      </c>
      <c r="F3232" s="9" t="s">
        <v>10</v>
      </c>
      <c r="G3232" s="9" t="s">
        <v>16</v>
      </c>
      <c r="H3232" s="9" t="s">
        <v>17</v>
      </c>
      <c r="I3232" s="9" t="str">
        <f>IF(AND(Table1_2[[#This Row],[Credit_History]]="Poor",Table1_2[[#This Row],[Loan_Amount]]&lt;50000),"HIGH RISK","SAFE")</f>
        <v>HIGH RISK</v>
      </c>
      <c r="J3232" s="10" t="str">
        <f>IF(Table1_2[[#This Row],[Loan_Status]]="pending","follow-up needed","done")</f>
        <v>done</v>
      </c>
      <c r="K32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33" spans="1:11">
      <c r="A3233" s="9" t="s">
        <v>3260</v>
      </c>
      <c r="B3233" s="9" t="s">
        <v>19</v>
      </c>
      <c r="C3233" s="9" t="s">
        <v>11579</v>
      </c>
      <c r="D3233">
        <v>158564</v>
      </c>
      <c r="E3233">
        <v>26721</v>
      </c>
      <c r="F3233" s="9" t="s">
        <v>15</v>
      </c>
      <c r="G3233" s="9" t="s">
        <v>24</v>
      </c>
      <c r="H3233" s="9" t="s">
        <v>31</v>
      </c>
      <c r="I3233" s="9" t="str">
        <f>IF(AND(Table1_2[[#This Row],[Credit_History]]="Poor",Table1_2[[#This Row],[Loan_Amount]]&lt;50000),"HIGH RISK","SAFE")</f>
        <v>SAFE</v>
      </c>
      <c r="J3233" s="10" t="str">
        <f>IF(Table1_2[[#This Row],[Loan_Status]]="pending","follow-up needed","done")</f>
        <v>follow-up needed</v>
      </c>
      <c r="K32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34" spans="1:11">
      <c r="A3234" s="9" t="s">
        <v>3261</v>
      </c>
      <c r="B3234" s="9" t="s">
        <v>19</v>
      </c>
      <c r="C3234" s="9" t="s">
        <v>46</v>
      </c>
      <c r="D3234">
        <v>198664</v>
      </c>
      <c r="E3234">
        <v>52736</v>
      </c>
      <c r="F3234" s="9" t="s">
        <v>15</v>
      </c>
      <c r="G3234" s="9" t="s">
        <v>24</v>
      </c>
      <c r="H3234" s="9" t="s">
        <v>21</v>
      </c>
      <c r="I3234" s="9" t="str">
        <f>IF(AND(Table1_2[[#This Row],[Credit_History]]="Poor",Table1_2[[#This Row],[Loan_Amount]]&lt;50000),"HIGH RISK","SAFE")</f>
        <v>SAFE</v>
      </c>
      <c r="J3234" s="10" t="str">
        <f>IF(Table1_2[[#This Row],[Loan_Status]]="pending","follow-up needed","done")</f>
        <v>follow-up needed</v>
      </c>
      <c r="K32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35" spans="1:11">
      <c r="A3235" s="9" t="s">
        <v>3262</v>
      </c>
      <c r="B3235" s="9" t="s">
        <v>36</v>
      </c>
      <c r="C3235" s="9" t="s">
        <v>9</v>
      </c>
      <c r="D3235">
        <v>109146</v>
      </c>
      <c r="E3235">
        <v>42708</v>
      </c>
      <c r="F3235" s="9" t="s">
        <v>10</v>
      </c>
      <c r="G3235" s="9" t="s">
        <v>20</v>
      </c>
      <c r="H3235" s="9" t="s">
        <v>11</v>
      </c>
      <c r="I3235" s="9" t="str">
        <f>IF(AND(Table1_2[[#This Row],[Credit_History]]="Poor",Table1_2[[#This Row],[Loan_Amount]]&lt;50000),"HIGH RISK","SAFE")</f>
        <v>HIGH RISK</v>
      </c>
      <c r="J3235" s="10" t="str">
        <f>IF(Table1_2[[#This Row],[Loan_Status]]="pending","follow-up needed","done")</f>
        <v>done</v>
      </c>
      <c r="K32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36" spans="1:11">
      <c r="A3236" s="9" t="s">
        <v>3263</v>
      </c>
      <c r="B3236" s="9" t="s">
        <v>36</v>
      </c>
      <c r="C3236" s="9" t="s">
        <v>46</v>
      </c>
      <c r="D3236">
        <v>85082</v>
      </c>
      <c r="E3236">
        <v>24789</v>
      </c>
      <c r="F3236" s="9" t="s">
        <v>10</v>
      </c>
      <c r="G3236" s="9" t="s">
        <v>11578</v>
      </c>
      <c r="H3236" s="9" t="s">
        <v>11</v>
      </c>
      <c r="I3236" s="9" t="str">
        <f>IF(AND(Table1_2[[#This Row],[Credit_History]]="Poor",Table1_2[[#This Row],[Loan_Amount]]&lt;50000),"HIGH RISK","SAFE")</f>
        <v>HIGH RISK</v>
      </c>
      <c r="J3236" s="10" t="str">
        <f>IF(Table1_2[[#This Row],[Loan_Status]]="pending","follow-up needed","done")</f>
        <v>follow-up needed</v>
      </c>
      <c r="K32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37" spans="1:11">
      <c r="A3237" s="9" t="s">
        <v>3264</v>
      </c>
      <c r="B3237" s="9" t="s">
        <v>5032</v>
      </c>
      <c r="C3237" s="9" t="s">
        <v>11579</v>
      </c>
      <c r="D3237">
        <v>135393</v>
      </c>
      <c r="E3237">
        <v>46499</v>
      </c>
      <c r="F3237" s="9" t="s">
        <v>10</v>
      </c>
      <c r="G3237" s="9" t="s">
        <v>20</v>
      </c>
      <c r="H3237" s="9" t="s">
        <v>11</v>
      </c>
      <c r="I3237" s="9" t="str">
        <f>IF(AND(Table1_2[[#This Row],[Credit_History]]="Poor",Table1_2[[#This Row],[Loan_Amount]]&lt;50000),"HIGH RISK","SAFE")</f>
        <v>HIGH RISK</v>
      </c>
      <c r="J3237" s="10" t="str">
        <f>IF(Table1_2[[#This Row],[Loan_Status]]="pending","follow-up needed","done")</f>
        <v>done</v>
      </c>
      <c r="K32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38" spans="1:11">
      <c r="A3238" s="9" t="s">
        <v>3265</v>
      </c>
      <c r="B3238" s="9" t="s">
        <v>5032</v>
      </c>
      <c r="C3238" s="9" t="s">
        <v>14</v>
      </c>
      <c r="D3238">
        <v>117251</v>
      </c>
      <c r="E3238">
        <v>51530</v>
      </c>
      <c r="F3238" s="9" t="s">
        <v>10</v>
      </c>
      <c r="G3238" s="9" t="s">
        <v>24</v>
      </c>
      <c r="H3238" s="9" t="s">
        <v>11</v>
      </c>
      <c r="I3238" s="9" t="str">
        <f>IF(AND(Table1_2[[#This Row],[Credit_History]]="Poor",Table1_2[[#This Row],[Loan_Amount]]&lt;50000),"HIGH RISK","SAFE")</f>
        <v>SAFE</v>
      </c>
      <c r="J3238" s="10" t="str">
        <f>IF(Table1_2[[#This Row],[Loan_Status]]="pending","follow-up needed","done")</f>
        <v>follow-up needed</v>
      </c>
      <c r="K32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39" spans="1:11">
      <c r="A3239" s="9" t="s">
        <v>3266</v>
      </c>
      <c r="B3239" s="9" t="s">
        <v>19</v>
      </c>
      <c r="C3239" s="9" t="s">
        <v>14</v>
      </c>
      <c r="D3239">
        <v>78125</v>
      </c>
      <c r="E3239">
        <v>94458</v>
      </c>
      <c r="F3239" s="9" t="s">
        <v>10</v>
      </c>
      <c r="G3239" s="9" t="s">
        <v>16</v>
      </c>
      <c r="H3239" s="9" t="s">
        <v>11</v>
      </c>
      <c r="I3239" s="9" t="str">
        <f>IF(AND(Table1_2[[#This Row],[Credit_History]]="Poor",Table1_2[[#This Row],[Loan_Amount]]&lt;50000),"HIGH RISK","SAFE")</f>
        <v>SAFE</v>
      </c>
      <c r="J3239" s="10" t="str">
        <f>IF(Table1_2[[#This Row],[Loan_Status]]="pending","follow-up needed","done")</f>
        <v>done</v>
      </c>
      <c r="K32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40" spans="1:11">
      <c r="A3240" s="9" t="s">
        <v>3267</v>
      </c>
      <c r="B3240" s="9" t="s">
        <v>5032</v>
      </c>
      <c r="C3240" s="9" t="s">
        <v>46</v>
      </c>
      <c r="D3240">
        <v>158363</v>
      </c>
      <c r="E3240">
        <v>33362</v>
      </c>
      <c r="F3240" s="9" t="s">
        <v>10</v>
      </c>
      <c r="G3240" s="9" t="s">
        <v>11578</v>
      </c>
      <c r="H3240" s="9" t="s">
        <v>21</v>
      </c>
      <c r="I3240" s="9" t="str">
        <f>IF(AND(Table1_2[[#This Row],[Credit_History]]="Poor",Table1_2[[#This Row],[Loan_Amount]]&lt;50000),"HIGH RISK","SAFE")</f>
        <v>HIGH RISK</v>
      </c>
      <c r="J3240" s="10" t="str">
        <f>IF(Table1_2[[#This Row],[Loan_Status]]="pending","follow-up needed","done")</f>
        <v>follow-up needed</v>
      </c>
      <c r="K32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41" spans="1:11">
      <c r="A3241" s="9" t="s">
        <v>3268</v>
      </c>
      <c r="B3241" s="9" t="s">
        <v>19</v>
      </c>
      <c r="C3241" s="9" t="s">
        <v>14</v>
      </c>
      <c r="D3241">
        <v>72189</v>
      </c>
      <c r="E3241">
        <v>86489</v>
      </c>
      <c r="F3241" s="9" t="s">
        <v>10</v>
      </c>
      <c r="G3241" s="9" t="s">
        <v>16</v>
      </c>
      <c r="H3241" s="9" t="s">
        <v>11</v>
      </c>
      <c r="I3241" s="9" t="str">
        <f>IF(AND(Table1_2[[#This Row],[Credit_History]]="Poor",Table1_2[[#This Row],[Loan_Amount]]&lt;50000),"HIGH RISK","SAFE")</f>
        <v>SAFE</v>
      </c>
      <c r="J3241" s="10" t="str">
        <f>IF(Table1_2[[#This Row],[Loan_Status]]="pending","follow-up needed","done")</f>
        <v>done</v>
      </c>
      <c r="K32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42" spans="1:11">
      <c r="A3242" s="9" t="s">
        <v>3269</v>
      </c>
      <c r="B3242" s="9" t="s">
        <v>19</v>
      </c>
      <c r="C3242" s="9" t="s">
        <v>14</v>
      </c>
      <c r="D3242">
        <v>108540</v>
      </c>
      <c r="E3242">
        <v>5548</v>
      </c>
      <c r="F3242" s="9" t="s">
        <v>10</v>
      </c>
      <c r="G3242" s="9" t="s">
        <v>16</v>
      </c>
      <c r="H3242" s="9" t="s">
        <v>21</v>
      </c>
      <c r="I3242" s="9" t="str">
        <f>IF(AND(Table1_2[[#This Row],[Credit_History]]="Poor",Table1_2[[#This Row],[Loan_Amount]]&lt;50000),"HIGH RISK","SAFE")</f>
        <v>HIGH RISK</v>
      </c>
      <c r="J3242" s="10" t="str">
        <f>IF(Table1_2[[#This Row],[Loan_Status]]="pending","follow-up needed","done")</f>
        <v>done</v>
      </c>
      <c r="K32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43" spans="1:11">
      <c r="A3243" s="9" t="s">
        <v>3270</v>
      </c>
      <c r="B3243" s="9" t="s">
        <v>5032</v>
      </c>
      <c r="C3243" s="9" t="s">
        <v>14</v>
      </c>
      <c r="D3243">
        <v>64397</v>
      </c>
      <c r="E3243">
        <v>34541</v>
      </c>
      <c r="F3243" s="9" t="s">
        <v>10</v>
      </c>
      <c r="G3243" s="9" t="s">
        <v>24</v>
      </c>
      <c r="H3243" s="9" t="s">
        <v>11</v>
      </c>
      <c r="I3243" s="9" t="str">
        <f>IF(AND(Table1_2[[#This Row],[Credit_History]]="Poor",Table1_2[[#This Row],[Loan_Amount]]&lt;50000),"HIGH RISK","SAFE")</f>
        <v>HIGH RISK</v>
      </c>
      <c r="J3243" s="10" t="str">
        <f>IF(Table1_2[[#This Row],[Loan_Status]]="pending","follow-up needed","done")</f>
        <v>follow-up needed</v>
      </c>
      <c r="K32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44" spans="1:11">
      <c r="A3244" s="9" t="s">
        <v>3271</v>
      </c>
      <c r="B3244" s="9" t="s">
        <v>36</v>
      </c>
      <c r="C3244" s="9" t="s">
        <v>14</v>
      </c>
      <c r="D3244">
        <v>83367</v>
      </c>
      <c r="E3244">
        <v>9473</v>
      </c>
      <c r="F3244" s="9" t="s">
        <v>10</v>
      </c>
      <c r="G3244" s="9" t="s">
        <v>24</v>
      </c>
      <c r="H3244" s="9" t="s">
        <v>11</v>
      </c>
      <c r="I3244" s="9" t="str">
        <f>IF(AND(Table1_2[[#This Row],[Credit_History]]="Poor",Table1_2[[#This Row],[Loan_Amount]]&lt;50000),"HIGH RISK","SAFE")</f>
        <v>HIGH RISK</v>
      </c>
      <c r="J3244" s="10" t="str">
        <f>IF(Table1_2[[#This Row],[Loan_Status]]="pending","follow-up needed","done")</f>
        <v>follow-up needed</v>
      </c>
      <c r="K32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45" spans="1:11">
      <c r="A3245" s="9" t="s">
        <v>3272</v>
      </c>
      <c r="B3245" s="9" t="s">
        <v>19</v>
      </c>
      <c r="C3245" s="9" t="s">
        <v>46</v>
      </c>
      <c r="D3245">
        <v>133771</v>
      </c>
      <c r="E3245">
        <v>77074</v>
      </c>
      <c r="F3245" s="9" t="s">
        <v>10</v>
      </c>
      <c r="G3245" s="9" t="s">
        <v>11578</v>
      </c>
      <c r="H3245" s="9" t="s">
        <v>11</v>
      </c>
      <c r="I3245" s="9" t="str">
        <f>IF(AND(Table1_2[[#This Row],[Credit_History]]="Poor",Table1_2[[#This Row],[Loan_Amount]]&lt;50000),"HIGH RISK","SAFE")</f>
        <v>SAFE</v>
      </c>
      <c r="J3245" s="10" t="str">
        <f>IF(Table1_2[[#This Row],[Loan_Status]]="pending","follow-up needed","done")</f>
        <v>follow-up needed</v>
      </c>
      <c r="K32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46" spans="1:11">
      <c r="A3246" s="9" t="s">
        <v>3273</v>
      </c>
      <c r="B3246" s="9" t="s">
        <v>19</v>
      </c>
      <c r="C3246" s="9" t="s">
        <v>9</v>
      </c>
      <c r="D3246">
        <v>108748</v>
      </c>
      <c r="E3246">
        <v>37807</v>
      </c>
      <c r="F3246" s="9" t="s">
        <v>10</v>
      </c>
      <c r="G3246" s="9" t="s">
        <v>11578</v>
      </c>
      <c r="H3246" s="9" t="s">
        <v>31</v>
      </c>
      <c r="I3246" s="9" t="str">
        <f>IF(AND(Table1_2[[#This Row],[Credit_History]]="Poor",Table1_2[[#This Row],[Loan_Amount]]&lt;50000),"HIGH RISK","SAFE")</f>
        <v>HIGH RISK</v>
      </c>
      <c r="J3246" s="10" t="str">
        <f>IF(Table1_2[[#This Row],[Loan_Status]]="pending","follow-up needed","done")</f>
        <v>follow-up needed</v>
      </c>
      <c r="K32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47" spans="1:11">
      <c r="A3247" s="9" t="s">
        <v>3274</v>
      </c>
      <c r="B3247" s="9" t="s">
        <v>19</v>
      </c>
      <c r="C3247" s="9" t="s">
        <v>46</v>
      </c>
      <c r="D3247">
        <v>44071</v>
      </c>
      <c r="E3247">
        <v>86016</v>
      </c>
      <c r="F3247" s="9" t="s">
        <v>10</v>
      </c>
      <c r="G3247" s="9" t="s">
        <v>11578</v>
      </c>
      <c r="H3247" s="9" t="s">
        <v>17</v>
      </c>
      <c r="I3247" s="9" t="str">
        <f>IF(AND(Table1_2[[#This Row],[Credit_History]]="Poor",Table1_2[[#This Row],[Loan_Amount]]&lt;50000),"HIGH RISK","SAFE")</f>
        <v>SAFE</v>
      </c>
      <c r="J3247" s="10" t="str">
        <f>IF(Table1_2[[#This Row],[Loan_Status]]="pending","follow-up needed","done")</f>
        <v>follow-up needed</v>
      </c>
      <c r="K32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48" spans="1:11">
      <c r="A3248" s="9" t="s">
        <v>3275</v>
      </c>
      <c r="B3248" s="9" t="s">
        <v>36</v>
      </c>
      <c r="C3248" s="9" t="s">
        <v>9</v>
      </c>
      <c r="D3248">
        <v>186695</v>
      </c>
      <c r="E3248">
        <v>41664</v>
      </c>
      <c r="F3248" s="9" t="s">
        <v>10</v>
      </c>
      <c r="G3248" s="9" t="s">
        <v>24</v>
      </c>
      <c r="H3248" s="9" t="s">
        <v>17</v>
      </c>
      <c r="I3248" s="9" t="str">
        <f>IF(AND(Table1_2[[#This Row],[Credit_History]]="Poor",Table1_2[[#This Row],[Loan_Amount]]&lt;50000),"HIGH RISK","SAFE")</f>
        <v>HIGH RISK</v>
      </c>
      <c r="J3248" s="10" t="str">
        <f>IF(Table1_2[[#This Row],[Loan_Status]]="pending","follow-up needed","done")</f>
        <v>follow-up needed</v>
      </c>
      <c r="K32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49" spans="1:11">
      <c r="A3249" s="9" t="s">
        <v>3276</v>
      </c>
      <c r="B3249" s="9" t="s">
        <v>19</v>
      </c>
      <c r="C3249" s="9" t="s">
        <v>46</v>
      </c>
      <c r="D3249">
        <v>16268</v>
      </c>
      <c r="E3249">
        <v>59877</v>
      </c>
      <c r="F3249" s="9" t="s">
        <v>10</v>
      </c>
      <c r="G3249" s="9" t="s">
        <v>11578</v>
      </c>
      <c r="H3249" s="9" t="s">
        <v>11</v>
      </c>
      <c r="I3249" s="9" t="str">
        <f>IF(AND(Table1_2[[#This Row],[Credit_History]]="Poor",Table1_2[[#This Row],[Loan_Amount]]&lt;50000),"HIGH RISK","SAFE")</f>
        <v>SAFE</v>
      </c>
      <c r="J3249" s="10" t="str">
        <f>IF(Table1_2[[#This Row],[Loan_Status]]="pending","follow-up needed","done")</f>
        <v>follow-up needed</v>
      </c>
      <c r="K32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50" spans="1:11">
      <c r="A3250" s="9" t="s">
        <v>3277</v>
      </c>
      <c r="B3250" s="9" t="s">
        <v>5032</v>
      </c>
      <c r="C3250" s="9" t="s">
        <v>46</v>
      </c>
      <c r="D3250">
        <v>141897</v>
      </c>
      <c r="E3250">
        <v>93382</v>
      </c>
      <c r="F3250" s="9" t="s">
        <v>10</v>
      </c>
      <c r="G3250" s="9" t="s">
        <v>16</v>
      </c>
      <c r="H3250" s="9" t="s">
        <v>11</v>
      </c>
      <c r="I3250" s="9" t="str">
        <f>IF(AND(Table1_2[[#This Row],[Credit_History]]="Poor",Table1_2[[#This Row],[Loan_Amount]]&lt;50000),"HIGH RISK","SAFE")</f>
        <v>SAFE</v>
      </c>
      <c r="J3250" s="10" t="str">
        <f>IF(Table1_2[[#This Row],[Loan_Status]]="pending","follow-up needed","done")</f>
        <v>done</v>
      </c>
      <c r="K32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51" spans="1:11">
      <c r="A3251" s="9" t="s">
        <v>3278</v>
      </c>
      <c r="B3251" s="9" t="s">
        <v>36</v>
      </c>
      <c r="C3251" s="9" t="s">
        <v>46</v>
      </c>
      <c r="D3251">
        <v>15586</v>
      </c>
      <c r="E3251">
        <v>66579</v>
      </c>
      <c r="F3251" s="9" t="s">
        <v>10</v>
      </c>
      <c r="G3251" s="9" t="s">
        <v>16</v>
      </c>
      <c r="H3251" s="9" t="s">
        <v>11</v>
      </c>
      <c r="I3251" s="9" t="str">
        <f>IF(AND(Table1_2[[#This Row],[Credit_History]]="Poor",Table1_2[[#This Row],[Loan_Amount]]&lt;50000),"HIGH RISK","SAFE")</f>
        <v>SAFE</v>
      </c>
      <c r="J3251" s="10" t="str">
        <f>IF(Table1_2[[#This Row],[Loan_Status]]="pending","follow-up needed","done")</f>
        <v>done</v>
      </c>
      <c r="K32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52" spans="1:11">
      <c r="A3252" s="9" t="s">
        <v>3279</v>
      </c>
      <c r="B3252" s="9" t="s">
        <v>5032</v>
      </c>
      <c r="C3252" s="9" t="s">
        <v>46</v>
      </c>
      <c r="D3252">
        <v>142042</v>
      </c>
      <c r="E3252">
        <v>15534</v>
      </c>
      <c r="F3252" s="9" t="s">
        <v>15</v>
      </c>
      <c r="G3252" s="9" t="s">
        <v>11578</v>
      </c>
      <c r="H3252" s="9" t="s">
        <v>31</v>
      </c>
      <c r="I3252" s="9" t="str">
        <f>IF(AND(Table1_2[[#This Row],[Credit_History]]="Poor",Table1_2[[#This Row],[Loan_Amount]]&lt;50000),"HIGH RISK","SAFE")</f>
        <v>SAFE</v>
      </c>
      <c r="J3252" s="10" t="str">
        <f>IF(Table1_2[[#This Row],[Loan_Status]]="pending","follow-up needed","done")</f>
        <v>follow-up needed</v>
      </c>
      <c r="K32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53" spans="1:11">
      <c r="A3253" s="9" t="s">
        <v>3280</v>
      </c>
      <c r="B3253" s="9" t="s">
        <v>5032</v>
      </c>
      <c r="C3253" s="9" t="s">
        <v>11579</v>
      </c>
      <c r="D3253">
        <v>40576</v>
      </c>
      <c r="E3253">
        <v>39271</v>
      </c>
      <c r="F3253" s="9" t="s">
        <v>10</v>
      </c>
      <c r="G3253" s="9" t="s">
        <v>20</v>
      </c>
      <c r="H3253" s="9" t="s">
        <v>21</v>
      </c>
      <c r="I3253" s="9" t="str">
        <f>IF(AND(Table1_2[[#This Row],[Credit_History]]="Poor",Table1_2[[#This Row],[Loan_Amount]]&lt;50000),"HIGH RISK","SAFE")</f>
        <v>HIGH RISK</v>
      </c>
      <c r="J3253" s="10" t="str">
        <f>IF(Table1_2[[#This Row],[Loan_Status]]="pending","follow-up needed","done")</f>
        <v>done</v>
      </c>
      <c r="K32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54" spans="1:11">
      <c r="A3254" s="9" t="s">
        <v>3281</v>
      </c>
      <c r="B3254" s="9" t="s">
        <v>36</v>
      </c>
      <c r="C3254" s="9" t="s">
        <v>14</v>
      </c>
      <c r="D3254">
        <v>23366</v>
      </c>
      <c r="E3254">
        <v>70602</v>
      </c>
      <c r="F3254" s="9" t="s">
        <v>10</v>
      </c>
      <c r="G3254" s="9" t="s">
        <v>20</v>
      </c>
      <c r="H3254" s="9" t="s">
        <v>17</v>
      </c>
      <c r="I3254" s="9" t="str">
        <f>IF(AND(Table1_2[[#This Row],[Credit_History]]="Poor",Table1_2[[#This Row],[Loan_Amount]]&lt;50000),"HIGH RISK","SAFE")</f>
        <v>SAFE</v>
      </c>
      <c r="J3254" s="10" t="str">
        <f>IF(Table1_2[[#This Row],[Loan_Status]]="pending","follow-up needed","done")</f>
        <v>done</v>
      </c>
      <c r="K32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55" spans="1:11">
      <c r="A3255" s="9" t="s">
        <v>3282</v>
      </c>
      <c r="B3255" s="9" t="s">
        <v>5032</v>
      </c>
      <c r="C3255" s="9" t="s">
        <v>9</v>
      </c>
      <c r="D3255">
        <v>189772</v>
      </c>
      <c r="E3255">
        <v>70305</v>
      </c>
      <c r="F3255" s="9" t="s">
        <v>15</v>
      </c>
      <c r="G3255" s="9" t="s">
        <v>16</v>
      </c>
      <c r="H3255" s="9" t="s">
        <v>17</v>
      </c>
      <c r="I3255" s="9" t="str">
        <f>IF(AND(Table1_2[[#This Row],[Credit_History]]="Poor",Table1_2[[#This Row],[Loan_Amount]]&lt;50000),"HIGH RISK","SAFE")</f>
        <v>SAFE</v>
      </c>
      <c r="J3255" s="10" t="str">
        <f>IF(Table1_2[[#This Row],[Loan_Status]]="pending","follow-up needed","done")</f>
        <v>done</v>
      </c>
      <c r="K325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256" spans="1:11">
      <c r="A3256" s="9" t="s">
        <v>3283</v>
      </c>
      <c r="B3256" s="9" t="s">
        <v>5032</v>
      </c>
      <c r="C3256" s="9" t="s">
        <v>14</v>
      </c>
      <c r="D3256">
        <v>85536</v>
      </c>
      <c r="E3256">
        <v>95253</v>
      </c>
      <c r="F3256" s="9" t="s">
        <v>15</v>
      </c>
      <c r="G3256" s="9" t="s">
        <v>11578</v>
      </c>
      <c r="H3256" s="9" t="s">
        <v>17</v>
      </c>
      <c r="I3256" s="9" t="str">
        <f>IF(AND(Table1_2[[#This Row],[Credit_History]]="Poor",Table1_2[[#This Row],[Loan_Amount]]&lt;50000),"HIGH RISK","SAFE")</f>
        <v>SAFE</v>
      </c>
      <c r="J3256" s="10" t="str">
        <f>IF(Table1_2[[#This Row],[Loan_Status]]="pending","follow-up needed","done")</f>
        <v>follow-up needed</v>
      </c>
      <c r="K32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57" spans="1:11">
      <c r="A3257" s="9" t="s">
        <v>3284</v>
      </c>
      <c r="B3257" s="9" t="s">
        <v>19</v>
      </c>
      <c r="C3257" s="9" t="s">
        <v>14</v>
      </c>
      <c r="D3257">
        <v>58161</v>
      </c>
      <c r="E3257">
        <v>91888</v>
      </c>
      <c r="F3257" s="9" t="s">
        <v>10</v>
      </c>
      <c r="G3257" s="9" t="s">
        <v>24</v>
      </c>
      <c r="H3257" s="9" t="s">
        <v>11</v>
      </c>
      <c r="I3257" s="9" t="str">
        <f>IF(AND(Table1_2[[#This Row],[Credit_History]]="Poor",Table1_2[[#This Row],[Loan_Amount]]&lt;50000),"HIGH RISK","SAFE")</f>
        <v>SAFE</v>
      </c>
      <c r="J3257" s="10" t="str">
        <f>IF(Table1_2[[#This Row],[Loan_Status]]="pending","follow-up needed","done")</f>
        <v>follow-up needed</v>
      </c>
      <c r="K32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58" spans="1:11">
      <c r="A3258" s="9" t="s">
        <v>3285</v>
      </c>
      <c r="B3258" s="9" t="s">
        <v>19</v>
      </c>
      <c r="C3258" s="9" t="s">
        <v>9</v>
      </c>
      <c r="D3258">
        <v>44569</v>
      </c>
      <c r="E3258">
        <v>16373</v>
      </c>
      <c r="F3258" s="9" t="s">
        <v>10</v>
      </c>
      <c r="G3258" s="9" t="s">
        <v>20</v>
      </c>
      <c r="H3258" s="9" t="s">
        <v>11</v>
      </c>
      <c r="I3258" s="9" t="str">
        <f>IF(AND(Table1_2[[#This Row],[Credit_History]]="Poor",Table1_2[[#This Row],[Loan_Amount]]&lt;50000),"HIGH RISK","SAFE")</f>
        <v>HIGH RISK</v>
      </c>
      <c r="J3258" s="10" t="str">
        <f>IF(Table1_2[[#This Row],[Loan_Status]]="pending","follow-up needed","done")</f>
        <v>done</v>
      </c>
      <c r="K32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59" spans="1:11">
      <c r="A3259" s="9" t="s">
        <v>3286</v>
      </c>
      <c r="B3259" s="9" t="s">
        <v>5032</v>
      </c>
      <c r="C3259" s="9" t="s">
        <v>11579</v>
      </c>
      <c r="D3259">
        <v>133366</v>
      </c>
      <c r="E3259">
        <v>95234</v>
      </c>
      <c r="F3259" s="9" t="s">
        <v>10</v>
      </c>
      <c r="G3259" s="9" t="s">
        <v>24</v>
      </c>
      <c r="H3259" s="9" t="s">
        <v>11</v>
      </c>
      <c r="I3259" s="9" t="str">
        <f>IF(AND(Table1_2[[#This Row],[Credit_History]]="Poor",Table1_2[[#This Row],[Loan_Amount]]&lt;50000),"HIGH RISK","SAFE")</f>
        <v>SAFE</v>
      </c>
      <c r="J3259" s="10" t="str">
        <f>IF(Table1_2[[#This Row],[Loan_Status]]="pending","follow-up needed","done")</f>
        <v>follow-up needed</v>
      </c>
      <c r="K32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60" spans="1:11">
      <c r="A3260" s="9" t="s">
        <v>3287</v>
      </c>
      <c r="B3260" s="9" t="s">
        <v>36</v>
      </c>
      <c r="C3260" s="9" t="s">
        <v>9</v>
      </c>
      <c r="D3260">
        <v>24479</v>
      </c>
      <c r="E3260">
        <v>28606</v>
      </c>
      <c r="F3260" s="9" t="s">
        <v>10</v>
      </c>
      <c r="G3260" s="9" t="s">
        <v>11578</v>
      </c>
      <c r="H3260" s="9" t="s">
        <v>31</v>
      </c>
      <c r="I3260" s="9" t="str">
        <f>IF(AND(Table1_2[[#This Row],[Credit_History]]="Poor",Table1_2[[#This Row],[Loan_Amount]]&lt;50000),"HIGH RISK","SAFE")</f>
        <v>HIGH RISK</v>
      </c>
      <c r="J3260" s="10" t="str">
        <f>IF(Table1_2[[#This Row],[Loan_Status]]="pending","follow-up needed","done")</f>
        <v>follow-up needed</v>
      </c>
      <c r="K32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61" spans="1:11">
      <c r="A3261" s="9" t="s">
        <v>3288</v>
      </c>
      <c r="B3261" s="9" t="s">
        <v>120</v>
      </c>
      <c r="C3261" s="9" t="s">
        <v>46</v>
      </c>
      <c r="D3261">
        <v>110914</v>
      </c>
      <c r="E3261">
        <v>13261</v>
      </c>
      <c r="F3261" s="9" t="s">
        <v>10</v>
      </c>
      <c r="G3261" s="9" t="s">
        <v>16</v>
      </c>
      <c r="H3261" s="9" t="s">
        <v>11</v>
      </c>
      <c r="I3261" s="9" t="str">
        <f>IF(AND(Table1_2[[#This Row],[Credit_History]]="Poor",Table1_2[[#This Row],[Loan_Amount]]&lt;50000),"HIGH RISK","SAFE")</f>
        <v>HIGH RISK</v>
      </c>
      <c r="J3261" s="10" t="str">
        <f>IF(Table1_2[[#This Row],[Loan_Status]]="pending","follow-up needed","done")</f>
        <v>done</v>
      </c>
      <c r="K32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62" spans="1:11">
      <c r="A3262" s="9" t="s">
        <v>3289</v>
      </c>
      <c r="B3262" s="9" t="s">
        <v>19</v>
      </c>
      <c r="C3262" s="9" t="s">
        <v>14</v>
      </c>
      <c r="D3262">
        <v>144825</v>
      </c>
      <c r="E3262">
        <v>65880</v>
      </c>
      <c r="F3262" s="9" t="s">
        <v>10</v>
      </c>
      <c r="G3262" s="9" t="s">
        <v>24</v>
      </c>
      <c r="H3262" s="9" t="s">
        <v>21</v>
      </c>
      <c r="I3262" s="9" t="str">
        <f>IF(AND(Table1_2[[#This Row],[Credit_History]]="Poor",Table1_2[[#This Row],[Loan_Amount]]&lt;50000),"HIGH RISK","SAFE")</f>
        <v>SAFE</v>
      </c>
      <c r="J3262" s="10" t="str">
        <f>IF(Table1_2[[#This Row],[Loan_Status]]="pending","follow-up needed","done")</f>
        <v>follow-up needed</v>
      </c>
      <c r="K32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63" spans="1:11">
      <c r="A3263" s="9" t="s">
        <v>3290</v>
      </c>
      <c r="B3263" s="9" t="s">
        <v>36</v>
      </c>
      <c r="C3263" s="9" t="s">
        <v>14</v>
      </c>
      <c r="D3263">
        <v>11336</v>
      </c>
      <c r="E3263">
        <v>37624</v>
      </c>
      <c r="F3263" s="9" t="s">
        <v>15</v>
      </c>
      <c r="G3263" s="9" t="s">
        <v>20</v>
      </c>
      <c r="H3263" s="9" t="s">
        <v>11</v>
      </c>
      <c r="I3263" s="9" t="str">
        <f>IF(AND(Table1_2[[#This Row],[Credit_History]]="Poor",Table1_2[[#This Row],[Loan_Amount]]&lt;50000),"HIGH RISK","SAFE")</f>
        <v>SAFE</v>
      </c>
      <c r="J3263" s="10" t="str">
        <f>IF(Table1_2[[#This Row],[Loan_Status]]="pending","follow-up needed","done")</f>
        <v>done</v>
      </c>
      <c r="K32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64" spans="1:11">
      <c r="A3264" s="9" t="s">
        <v>3291</v>
      </c>
      <c r="B3264" s="9" t="s">
        <v>36</v>
      </c>
      <c r="C3264" s="9" t="s">
        <v>14</v>
      </c>
      <c r="D3264">
        <v>190384</v>
      </c>
      <c r="E3264">
        <v>32380</v>
      </c>
      <c r="F3264" s="9" t="s">
        <v>15</v>
      </c>
      <c r="G3264" s="9" t="s">
        <v>20</v>
      </c>
      <c r="H3264" s="9" t="s">
        <v>11</v>
      </c>
      <c r="I3264" s="9" t="str">
        <f>IF(AND(Table1_2[[#This Row],[Credit_History]]="Poor",Table1_2[[#This Row],[Loan_Amount]]&lt;50000),"HIGH RISK","SAFE")</f>
        <v>SAFE</v>
      </c>
      <c r="J3264" s="10" t="str">
        <f>IF(Table1_2[[#This Row],[Loan_Status]]="pending","follow-up needed","done")</f>
        <v>done</v>
      </c>
      <c r="K32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65" spans="1:11">
      <c r="A3265" s="9" t="s">
        <v>3292</v>
      </c>
      <c r="B3265" s="9" t="s">
        <v>36</v>
      </c>
      <c r="C3265" s="9" t="s">
        <v>14</v>
      </c>
      <c r="D3265">
        <v>181100</v>
      </c>
      <c r="E3265">
        <v>10631</v>
      </c>
      <c r="F3265" s="9" t="s">
        <v>10</v>
      </c>
      <c r="G3265" s="9" t="s">
        <v>24</v>
      </c>
      <c r="H3265" s="9" t="s">
        <v>21</v>
      </c>
      <c r="I3265" s="9" t="str">
        <f>IF(AND(Table1_2[[#This Row],[Credit_History]]="Poor",Table1_2[[#This Row],[Loan_Amount]]&lt;50000),"HIGH RISK","SAFE")</f>
        <v>HIGH RISK</v>
      </c>
      <c r="J3265" s="10" t="str">
        <f>IF(Table1_2[[#This Row],[Loan_Status]]="pending","follow-up needed","done")</f>
        <v>follow-up needed</v>
      </c>
      <c r="K32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66" spans="1:11">
      <c r="A3266" s="9" t="s">
        <v>3293</v>
      </c>
      <c r="B3266" s="9" t="s">
        <v>19</v>
      </c>
      <c r="C3266" s="9" t="s">
        <v>9</v>
      </c>
      <c r="D3266">
        <v>163042</v>
      </c>
      <c r="E3266">
        <v>83242</v>
      </c>
      <c r="F3266" s="9" t="s">
        <v>10</v>
      </c>
      <c r="G3266" s="9" t="s">
        <v>11578</v>
      </c>
      <c r="H3266" s="9" t="s">
        <v>17</v>
      </c>
      <c r="I3266" s="9" t="str">
        <f>IF(AND(Table1_2[[#This Row],[Credit_History]]="Poor",Table1_2[[#This Row],[Loan_Amount]]&lt;50000),"HIGH RISK","SAFE")</f>
        <v>SAFE</v>
      </c>
      <c r="J3266" s="10" t="str">
        <f>IF(Table1_2[[#This Row],[Loan_Status]]="pending","follow-up needed","done")</f>
        <v>follow-up needed</v>
      </c>
      <c r="K32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67" spans="1:11">
      <c r="A3267" s="9" t="s">
        <v>3294</v>
      </c>
      <c r="B3267" s="9" t="s">
        <v>19</v>
      </c>
      <c r="C3267" s="9" t="s">
        <v>9</v>
      </c>
      <c r="D3267">
        <v>122205</v>
      </c>
      <c r="E3267">
        <v>72086</v>
      </c>
      <c r="F3267" s="9" t="s">
        <v>10</v>
      </c>
      <c r="G3267" s="9" t="s">
        <v>16</v>
      </c>
      <c r="H3267" s="9" t="s">
        <v>11</v>
      </c>
      <c r="I3267" s="9" t="str">
        <f>IF(AND(Table1_2[[#This Row],[Credit_History]]="Poor",Table1_2[[#This Row],[Loan_Amount]]&lt;50000),"HIGH RISK","SAFE")</f>
        <v>SAFE</v>
      </c>
      <c r="J3267" s="10" t="str">
        <f>IF(Table1_2[[#This Row],[Loan_Status]]="pending","follow-up needed","done")</f>
        <v>done</v>
      </c>
      <c r="K32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68" spans="1:11">
      <c r="A3268" s="9" t="s">
        <v>3295</v>
      </c>
      <c r="B3268" s="9" t="s">
        <v>5032</v>
      </c>
      <c r="C3268" s="9" t="s">
        <v>9</v>
      </c>
      <c r="D3268">
        <v>161900</v>
      </c>
      <c r="E3268">
        <v>63590</v>
      </c>
      <c r="F3268" s="9" t="s">
        <v>10</v>
      </c>
      <c r="G3268" s="9" t="s">
        <v>24</v>
      </c>
      <c r="H3268" s="9" t="s">
        <v>21</v>
      </c>
      <c r="I3268" s="9" t="str">
        <f>IF(AND(Table1_2[[#This Row],[Credit_History]]="Poor",Table1_2[[#This Row],[Loan_Amount]]&lt;50000),"HIGH RISK","SAFE")</f>
        <v>SAFE</v>
      </c>
      <c r="J3268" s="10" t="str">
        <f>IF(Table1_2[[#This Row],[Loan_Status]]="pending","follow-up needed","done")</f>
        <v>follow-up needed</v>
      </c>
      <c r="K32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69" spans="1:11">
      <c r="A3269" s="9" t="s">
        <v>3296</v>
      </c>
      <c r="B3269" s="9" t="s">
        <v>5032</v>
      </c>
      <c r="C3269" s="9" t="s">
        <v>14</v>
      </c>
      <c r="D3269">
        <v>138403</v>
      </c>
      <c r="E3269">
        <v>46063</v>
      </c>
      <c r="F3269" s="9" t="s">
        <v>15</v>
      </c>
      <c r="G3269" s="9" t="s">
        <v>20</v>
      </c>
      <c r="H3269" s="9" t="s">
        <v>31</v>
      </c>
      <c r="I3269" s="9" t="str">
        <f>IF(AND(Table1_2[[#This Row],[Credit_History]]="Poor",Table1_2[[#This Row],[Loan_Amount]]&lt;50000),"HIGH RISK","SAFE")</f>
        <v>SAFE</v>
      </c>
      <c r="J3269" s="10" t="str">
        <f>IF(Table1_2[[#This Row],[Loan_Status]]="pending","follow-up needed","done")</f>
        <v>done</v>
      </c>
      <c r="K32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70" spans="1:11">
      <c r="A3270" s="9" t="s">
        <v>3297</v>
      </c>
      <c r="B3270" s="9" t="s">
        <v>19</v>
      </c>
      <c r="C3270" s="9" t="s">
        <v>11579</v>
      </c>
      <c r="D3270">
        <v>178846</v>
      </c>
      <c r="E3270">
        <v>85156</v>
      </c>
      <c r="F3270" s="9" t="s">
        <v>15</v>
      </c>
      <c r="G3270" s="9" t="s">
        <v>16</v>
      </c>
      <c r="H3270" s="9" t="s">
        <v>11</v>
      </c>
      <c r="I3270" s="9" t="str">
        <f>IF(AND(Table1_2[[#This Row],[Credit_History]]="Poor",Table1_2[[#This Row],[Loan_Amount]]&lt;50000),"HIGH RISK","SAFE")</f>
        <v>SAFE</v>
      </c>
      <c r="J3270" s="10" t="str">
        <f>IF(Table1_2[[#This Row],[Loan_Status]]="pending","follow-up needed","done")</f>
        <v>done</v>
      </c>
      <c r="K327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271" spans="1:11">
      <c r="A3271" s="9" t="s">
        <v>3298</v>
      </c>
      <c r="B3271" s="9" t="s">
        <v>5032</v>
      </c>
      <c r="C3271" s="9" t="s">
        <v>9</v>
      </c>
      <c r="D3271">
        <v>132825</v>
      </c>
      <c r="E3271">
        <v>67400</v>
      </c>
      <c r="F3271" s="9" t="s">
        <v>15</v>
      </c>
      <c r="G3271" s="9" t="s">
        <v>20</v>
      </c>
      <c r="H3271" s="9" t="s">
        <v>31</v>
      </c>
      <c r="I3271" s="9" t="str">
        <f>IF(AND(Table1_2[[#This Row],[Credit_History]]="Poor",Table1_2[[#This Row],[Loan_Amount]]&lt;50000),"HIGH RISK","SAFE")</f>
        <v>SAFE</v>
      </c>
      <c r="J3271" s="10" t="str">
        <f>IF(Table1_2[[#This Row],[Loan_Status]]="pending","follow-up needed","done")</f>
        <v>done</v>
      </c>
      <c r="K32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72" spans="1:11">
      <c r="A3272" s="9" t="s">
        <v>3299</v>
      </c>
      <c r="B3272" s="9" t="s">
        <v>36</v>
      </c>
      <c r="C3272" s="9" t="s">
        <v>46</v>
      </c>
      <c r="D3272">
        <v>199653</v>
      </c>
      <c r="E3272">
        <v>30815</v>
      </c>
      <c r="F3272" s="9" t="s">
        <v>10</v>
      </c>
      <c r="G3272" s="9" t="s">
        <v>11578</v>
      </c>
      <c r="H3272" s="9" t="s">
        <v>11</v>
      </c>
      <c r="I3272" s="9" t="str">
        <f>IF(AND(Table1_2[[#This Row],[Credit_History]]="Poor",Table1_2[[#This Row],[Loan_Amount]]&lt;50000),"HIGH RISK","SAFE")</f>
        <v>HIGH RISK</v>
      </c>
      <c r="J3272" s="10" t="str">
        <f>IF(Table1_2[[#This Row],[Loan_Status]]="pending","follow-up needed","done")</f>
        <v>follow-up needed</v>
      </c>
      <c r="K32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73" spans="1:11">
      <c r="A3273" s="9" t="s">
        <v>3300</v>
      </c>
      <c r="B3273" s="9" t="s">
        <v>19</v>
      </c>
      <c r="C3273" s="9" t="s">
        <v>11579</v>
      </c>
      <c r="D3273">
        <v>166031</v>
      </c>
      <c r="E3273">
        <v>53445</v>
      </c>
      <c r="F3273" s="9" t="s">
        <v>15</v>
      </c>
      <c r="G3273" s="9" t="s">
        <v>16</v>
      </c>
      <c r="H3273" s="9" t="s">
        <v>17</v>
      </c>
      <c r="I3273" s="9" t="str">
        <f>IF(AND(Table1_2[[#This Row],[Credit_History]]="Poor",Table1_2[[#This Row],[Loan_Amount]]&lt;50000),"HIGH RISK","SAFE")</f>
        <v>SAFE</v>
      </c>
      <c r="J3273" s="10" t="str">
        <f>IF(Table1_2[[#This Row],[Loan_Status]]="pending","follow-up needed","done")</f>
        <v>done</v>
      </c>
      <c r="K327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274" spans="1:11">
      <c r="A3274" s="9" t="s">
        <v>3301</v>
      </c>
      <c r="B3274" s="9" t="s">
        <v>36</v>
      </c>
      <c r="C3274" s="9" t="s">
        <v>9</v>
      </c>
      <c r="D3274">
        <v>69709</v>
      </c>
      <c r="E3274">
        <v>52917</v>
      </c>
      <c r="F3274" s="9" t="s">
        <v>10</v>
      </c>
      <c r="G3274" s="9" t="s">
        <v>16</v>
      </c>
      <c r="H3274" s="9" t="s">
        <v>11</v>
      </c>
      <c r="I3274" s="9" t="str">
        <f>IF(AND(Table1_2[[#This Row],[Credit_History]]="Poor",Table1_2[[#This Row],[Loan_Amount]]&lt;50000),"HIGH RISK","SAFE")</f>
        <v>SAFE</v>
      </c>
      <c r="J3274" s="10" t="str">
        <f>IF(Table1_2[[#This Row],[Loan_Status]]="pending","follow-up needed","done")</f>
        <v>done</v>
      </c>
      <c r="K32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75" spans="1:11">
      <c r="A3275" s="9" t="s">
        <v>3302</v>
      </c>
      <c r="B3275" s="9" t="s">
        <v>19</v>
      </c>
      <c r="C3275" s="9" t="s">
        <v>46</v>
      </c>
      <c r="D3275">
        <v>51107</v>
      </c>
      <c r="E3275">
        <v>49299</v>
      </c>
      <c r="F3275" s="9" t="s">
        <v>10</v>
      </c>
      <c r="G3275" s="9" t="s">
        <v>11578</v>
      </c>
      <c r="H3275" s="9" t="s">
        <v>17</v>
      </c>
      <c r="I3275" s="9" t="str">
        <f>IF(AND(Table1_2[[#This Row],[Credit_History]]="Poor",Table1_2[[#This Row],[Loan_Amount]]&lt;50000),"HIGH RISK","SAFE")</f>
        <v>HIGH RISK</v>
      </c>
      <c r="J3275" s="10" t="str">
        <f>IF(Table1_2[[#This Row],[Loan_Status]]="pending","follow-up needed","done")</f>
        <v>follow-up needed</v>
      </c>
      <c r="K32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76" spans="1:11">
      <c r="A3276" s="9" t="s">
        <v>3303</v>
      </c>
      <c r="B3276" s="9" t="s">
        <v>19</v>
      </c>
      <c r="C3276" s="9" t="s">
        <v>11579</v>
      </c>
      <c r="D3276">
        <v>44693</v>
      </c>
      <c r="E3276">
        <v>96200</v>
      </c>
      <c r="F3276" s="9" t="s">
        <v>15</v>
      </c>
      <c r="G3276" s="9" t="s">
        <v>24</v>
      </c>
      <c r="H3276" s="9" t="s">
        <v>11</v>
      </c>
      <c r="I3276" s="9" t="str">
        <f>IF(AND(Table1_2[[#This Row],[Credit_History]]="Poor",Table1_2[[#This Row],[Loan_Amount]]&lt;50000),"HIGH RISK","SAFE")</f>
        <v>SAFE</v>
      </c>
      <c r="J3276" s="10" t="str">
        <f>IF(Table1_2[[#This Row],[Loan_Status]]="pending","follow-up needed","done")</f>
        <v>follow-up needed</v>
      </c>
      <c r="K32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77" spans="1:11">
      <c r="A3277" s="9" t="s">
        <v>3304</v>
      </c>
      <c r="B3277" s="9" t="s">
        <v>19</v>
      </c>
      <c r="C3277" s="9" t="s">
        <v>14</v>
      </c>
      <c r="D3277">
        <v>52142</v>
      </c>
      <c r="E3277">
        <v>33374</v>
      </c>
      <c r="F3277" s="9" t="s">
        <v>15</v>
      </c>
      <c r="G3277" s="9" t="s">
        <v>20</v>
      </c>
      <c r="H3277" s="9" t="s">
        <v>21</v>
      </c>
      <c r="I3277" s="9" t="str">
        <f>IF(AND(Table1_2[[#This Row],[Credit_History]]="Poor",Table1_2[[#This Row],[Loan_Amount]]&lt;50000),"HIGH RISK","SAFE")</f>
        <v>SAFE</v>
      </c>
      <c r="J3277" s="10" t="str">
        <f>IF(Table1_2[[#This Row],[Loan_Status]]="pending","follow-up needed","done")</f>
        <v>done</v>
      </c>
      <c r="K32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78" spans="1:11">
      <c r="A3278" s="9" t="s">
        <v>3305</v>
      </c>
      <c r="B3278" s="9" t="s">
        <v>36</v>
      </c>
      <c r="C3278" s="9" t="s">
        <v>46</v>
      </c>
      <c r="D3278">
        <v>145290</v>
      </c>
      <c r="E3278">
        <v>27688</v>
      </c>
      <c r="F3278" s="9" t="s">
        <v>10</v>
      </c>
      <c r="G3278" s="9" t="s">
        <v>24</v>
      </c>
      <c r="H3278" s="9" t="s">
        <v>31</v>
      </c>
      <c r="I3278" s="9" t="str">
        <f>IF(AND(Table1_2[[#This Row],[Credit_History]]="Poor",Table1_2[[#This Row],[Loan_Amount]]&lt;50000),"HIGH RISK","SAFE")</f>
        <v>HIGH RISK</v>
      </c>
      <c r="J3278" s="10" t="str">
        <f>IF(Table1_2[[#This Row],[Loan_Status]]="pending","follow-up needed","done")</f>
        <v>follow-up needed</v>
      </c>
      <c r="K32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79" spans="1:11">
      <c r="A3279" s="9" t="s">
        <v>3306</v>
      </c>
      <c r="B3279" s="9" t="s">
        <v>152</v>
      </c>
      <c r="C3279" s="9" t="s">
        <v>14</v>
      </c>
      <c r="D3279">
        <v>170302</v>
      </c>
      <c r="E3279">
        <v>69703</v>
      </c>
      <c r="F3279" s="9" t="s">
        <v>10</v>
      </c>
      <c r="G3279" s="9" t="s">
        <v>20</v>
      </c>
      <c r="H3279" s="9" t="s">
        <v>11</v>
      </c>
      <c r="I3279" s="9" t="str">
        <f>IF(AND(Table1_2[[#This Row],[Credit_History]]="Poor",Table1_2[[#This Row],[Loan_Amount]]&lt;50000),"HIGH RISK","SAFE")</f>
        <v>SAFE</v>
      </c>
      <c r="J3279" s="10" t="str">
        <f>IF(Table1_2[[#This Row],[Loan_Status]]="pending","follow-up needed","done")</f>
        <v>done</v>
      </c>
      <c r="K32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80" spans="1:11">
      <c r="A3280" s="9" t="s">
        <v>3307</v>
      </c>
      <c r="B3280" s="9" t="s">
        <v>19</v>
      </c>
      <c r="C3280" s="9" t="s">
        <v>11579</v>
      </c>
      <c r="D3280">
        <v>169463</v>
      </c>
      <c r="E3280">
        <v>75669</v>
      </c>
      <c r="F3280" s="9" t="s">
        <v>15</v>
      </c>
      <c r="G3280" s="9" t="s">
        <v>16</v>
      </c>
      <c r="H3280" s="9" t="s">
        <v>11</v>
      </c>
      <c r="I3280" s="9" t="str">
        <f>IF(AND(Table1_2[[#This Row],[Credit_History]]="Poor",Table1_2[[#This Row],[Loan_Amount]]&lt;50000),"HIGH RISK","SAFE")</f>
        <v>SAFE</v>
      </c>
      <c r="J3280" s="10" t="str">
        <f>IF(Table1_2[[#This Row],[Loan_Status]]="pending","follow-up needed","done")</f>
        <v>done</v>
      </c>
      <c r="K328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281" spans="1:11">
      <c r="A3281" s="9" t="s">
        <v>3308</v>
      </c>
      <c r="B3281" s="9" t="s">
        <v>19</v>
      </c>
      <c r="C3281" s="9" t="s">
        <v>46</v>
      </c>
      <c r="D3281">
        <v>33299</v>
      </c>
      <c r="E3281">
        <v>33668</v>
      </c>
      <c r="F3281" s="9" t="s">
        <v>10</v>
      </c>
      <c r="G3281" s="9" t="s">
        <v>11578</v>
      </c>
      <c r="H3281" s="9" t="s">
        <v>11</v>
      </c>
      <c r="I3281" s="9" t="str">
        <f>IF(AND(Table1_2[[#This Row],[Credit_History]]="Poor",Table1_2[[#This Row],[Loan_Amount]]&lt;50000),"HIGH RISK","SAFE")</f>
        <v>HIGH RISK</v>
      </c>
      <c r="J3281" s="10" t="str">
        <f>IF(Table1_2[[#This Row],[Loan_Status]]="pending","follow-up needed","done")</f>
        <v>follow-up needed</v>
      </c>
      <c r="K32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82" spans="1:11">
      <c r="A3282" s="9" t="s">
        <v>3309</v>
      </c>
      <c r="B3282" s="9" t="s">
        <v>5032</v>
      </c>
      <c r="C3282" s="9" t="s">
        <v>46</v>
      </c>
      <c r="D3282">
        <v>113639</v>
      </c>
      <c r="E3282">
        <v>33748</v>
      </c>
      <c r="F3282" s="9" t="s">
        <v>10</v>
      </c>
      <c r="G3282" s="9" t="s">
        <v>11578</v>
      </c>
      <c r="H3282" s="9" t="s">
        <v>17</v>
      </c>
      <c r="I3282" s="9" t="str">
        <f>IF(AND(Table1_2[[#This Row],[Credit_History]]="Poor",Table1_2[[#This Row],[Loan_Amount]]&lt;50000),"HIGH RISK","SAFE")</f>
        <v>HIGH RISK</v>
      </c>
      <c r="J3282" s="10" t="str">
        <f>IF(Table1_2[[#This Row],[Loan_Status]]="pending","follow-up needed","done")</f>
        <v>follow-up needed</v>
      </c>
      <c r="K32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83" spans="1:11">
      <c r="A3283" s="9" t="s">
        <v>3310</v>
      </c>
      <c r="B3283" s="9" t="s">
        <v>19</v>
      </c>
      <c r="C3283" s="9" t="s">
        <v>11579</v>
      </c>
      <c r="D3283">
        <v>84472</v>
      </c>
      <c r="E3283">
        <v>76754</v>
      </c>
      <c r="F3283" s="9" t="s">
        <v>10</v>
      </c>
      <c r="G3283" s="9" t="s">
        <v>16</v>
      </c>
      <c r="H3283" s="9" t="s">
        <v>11</v>
      </c>
      <c r="I3283" s="9" t="str">
        <f>IF(AND(Table1_2[[#This Row],[Credit_History]]="Poor",Table1_2[[#This Row],[Loan_Amount]]&lt;50000),"HIGH RISK","SAFE")</f>
        <v>SAFE</v>
      </c>
      <c r="J3283" s="10" t="str">
        <f>IF(Table1_2[[#This Row],[Loan_Status]]="pending","follow-up needed","done")</f>
        <v>done</v>
      </c>
      <c r="K32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84" spans="1:11">
      <c r="A3284" s="9" t="s">
        <v>3311</v>
      </c>
      <c r="B3284" s="9" t="s">
        <v>5032</v>
      </c>
      <c r="C3284" s="9" t="s">
        <v>9</v>
      </c>
      <c r="D3284">
        <v>98575</v>
      </c>
      <c r="E3284">
        <v>56076</v>
      </c>
      <c r="F3284" s="9" t="s">
        <v>10</v>
      </c>
      <c r="G3284" s="9" t="s">
        <v>11578</v>
      </c>
      <c r="H3284" s="9" t="s">
        <v>17</v>
      </c>
      <c r="I3284" s="9" t="str">
        <f>IF(AND(Table1_2[[#This Row],[Credit_History]]="Poor",Table1_2[[#This Row],[Loan_Amount]]&lt;50000),"HIGH RISK","SAFE")</f>
        <v>SAFE</v>
      </c>
      <c r="J3284" s="10" t="str">
        <f>IF(Table1_2[[#This Row],[Loan_Status]]="pending","follow-up needed","done")</f>
        <v>follow-up needed</v>
      </c>
      <c r="K32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85" spans="1:11">
      <c r="A3285" s="9" t="s">
        <v>3312</v>
      </c>
      <c r="B3285" s="9" t="s">
        <v>19</v>
      </c>
      <c r="C3285" s="9" t="s">
        <v>46</v>
      </c>
      <c r="D3285">
        <v>58998</v>
      </c>
      <c r="E3285">
        <v>61929</v>
      </c>
      <c r="F3285" s="9" t="s">
        <v>10</v>
      </c>
      <c r="G3285" s="9" t="s">
        <v>11578</v>
      </c>
      <c r="H3285" s="9" t="s">
        <v>31</v>
      </c>
      <c r="I3285" s="9" t="str">
        <f>IF(AND(Table1_2[[#This Row],[Credit_History]]="Poor",Table1_2[[#This Row],[Loan_Amount]]&lt;50000),"HIGH RISK","SAFE")</f>
        <v>SAFE</v>
      </c>
      <c r="J3285" s="10" t="str">
        <f>IF(Table1_2[[#This Row],[Loan_Status]]="pending","follow-up needed","done")</f>
        <v>follow-up needed</v>
      </c>
      <c r="K32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86" spans="1:11">
      <c r="A3286" s="9" t="s">
        <v>3313</v>
      </c>
      <c r="B3286" s="9" t="s">
        <v>19</v>
      </c>
      <c r="C3286" s="9" t="s">
        <v>46</v>
      </c>
      <c r="D3286">
        <v>92930</v>
      </c>
      <c r="E3286">
        <v>30677</v>
      </c>
      <c r="F3286" s="9" t="s">
        <v>10</v>
      </c>
      <c r="G3286" s="9" t="s">
        <v>16</v>
      </c>
      <c r="H3286" s="9" t="s">
        <v>17</v>
      </c>
      <c r="I3286" s="9" t="str">
        <f>IF(AND(Table1_2[[#This Row],[Credit_History]]="Poor",Table1_2[[#This Row],[Loan_Amount]]&lt;50000),"HIGH RISK","SAFE")</f>
        <v>HIGH RISK</v>
      </c>
      <c r="J3286" s="10" t="str">
        <f>IF(Table1_2[[#This Row],[Loan_Status]]="pending","follow-up needed","done")</f>
        <v>done</v>
      </c>
      <c r="K32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87" spans="1:11">
      <c r="A3287" s="9" t="s">
        <v>3314</v>
      </c>
      <c r="B3287" s="9" t="s">
        <v>36</v>
      </c>
      <c r="C3287" s="9" t="s">
        <v>14</v>
      </c>
      <c r="D3287">
        <v>115425</v>
      </c>
      <c r="E3287">
        <v>51659</v>
      </c>
      <c r="F3287" s="9" t="s">
        <v>15</v>
      </c>
      <c r="G3287" s="9" t="s">
        <v>11578</v>
      </c>
      <c r="H3287" s="9" t="s">
        <v>31</v>
      </c>
      <c r="I3287" s="9" t="str">
        <f>IF(AND(Table1_2[[#This Row],[Credit_History]]="Poor",Table1_2[[#This Row],[Loan_Amount]]&lt;50000),"HIGH RISK","SAFE")</f>
        <v>SAFE</v>
      </c>
      <c r="J3287" s="10" t="str">
        <f>IF(Table1_2[[#This Row],[Loan_Status]]="pending","follow-up needed","done")</f>
        <v>follow-up needed</v>
      </c>
      <c r="K32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88" spans="1:11">
      <c r="A3288" s="9" t="s">
        <v>3315</v>
      </c>
      <c r="B3288" s="9" t="s">
        <v>36</v>
      </c>
      <c r="C3288" s="9" t="s">
        <v>9</v>
      </c>
      <c r="D3288">
        <v>81533</v>
      </c>
      <c r="E3288">
        <v>65852</v>
      </c>
      <c r="F3288" s="9" t="s">
        <v>10</v>
      </c>
      <c r="G3288" s="9" t="s">
        <v>11578</v>
      </c>
      <c r="H3288" s="9" t="s">
        <v>21</v>
      </c>
      <c r="I3288" s="9" t="str">
        <f>IF(AND(Table1_2[[#This Row],[Credit_History]]="Poor",Table1_2[[#This Row],[Loan_Amount]]&lt;50000),"HIGH RISK","SAFE")</f>
        <v>SAFE</v>
      </c>
      <c r="J3288" s="10" t="str">
        <f>IF(Table1_2[[#This Row],[Loan_Status]]="pending","follow-up needed","done")</f>
        <v>follow-up needed</v>
      </c>
      <c r="K32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89" spans="1:11">
      <c r="A3289" s="9" t="s">
        <v>3316</v>
      </c>
      <c r="B3289" s="9" t="s">
        <v>19</v>
      </c>
      <c r="C3289" s="9" t="s">
        <v>11579</v>
      </c>
      <c r="D3289">
        <v>102786</v>
      </c>
      <c r="E3289">
        <v>10483</v>
      </c>
      <c r="F3289" s="9" t="s">
        <v>10</v>
      </c>
      <c r="G3289" s="9" t="s">
        <v>16</v>
      </c>
      <c r="H3289" s="9" t="s">
        <v>11</v>
      </c>
      <c r="I3289" s="9" t="str">
        <f>IF(AND(Table1_2[[#This Row],[Credit_History]]="Poor",Table1_2[[#This Row],[Loan_Amount]]&lt;50000),"HIGH RISK","SAFE")</f>
        <v>HIGH RISK</v>
      </c>
      <c r="J3289" s="10" t="str">
        <f>IF(Table1_2[[#This Row],[Loan_Status]]="pending","follow-up needed","done")</f>
        <v>done</v>
      </c>
      <c r="K32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90" spans="1:11">
      <c r="A3290" s="9" t="s">
        <v>3317</v>
      </c>
      <c r="B3290" s="9" t="s">
        <v>36</v>
      </c>
      <c r="C3290" s="9" t="s">
        <v>9</v>
      </c>
      <c r="D3290">
        <v>97023</v>
      </c>
      <c r="E3290">
        <v>92302</v>
      </c>
      <c r="F3290" s="9" t="s">
        <v>10</v>
      </c>
      <c r="G3290" s="9" t="s">
        <v>24</v>
      </c>
      <c r="H3290" s="9" t="s">
        <v>17</v>
      </c>
      <c r="I3290" s="9" t="str">
        <f>IF(AND(Table1_2[[#This Row],[Credit_History]]="Poor",Table1_2[[#This Row],[Loan_Amount]]&lt;50000),"HIGH RISK","SAFE")</f>
        <v>SAFE</v>
      </c>
      <c r="J3290" s="10" t="str">
        <f>IF(Table1_2[[#This Row],[Loan_Status]]="pending","follow-up needed","done")</f>
        <v>follow-up needed</v>
      </c>
      <c r="K32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91" spans="1:11">
      <c r="A3291" s="9" t="s">
        <v>3318</v>
      </c>
      <c r="B3291" s="9" t="s">
        <v>36</v>
      </c>
      <c r="C3291" s="9" t="s">
        <v>14</v>
      </c>
      <c r="D3291">
        <v>199329</v>
      </c>
      <c r="E3291">
        <v>80873</v>
      </c>
      <c r="F3291" s="9" t="s">
        <v>10</v>
      </c>
      <c r="G3291" s="9" t="s">
        <v>20</v>
      </c>
      <c r="H3291" s="9" t="s">
        <v>17</v>
      </c>
      <c r="I3291" s="9" t="str">
        <f>IF(AND(Table1_2[[#This Row],[Credit_History]]="Poor",Table1_2[[#This Row],[Loan_Amount]]&lt;50000),"HIGH RISK","SAFE")</f>
        <v>SAFE</v>
      </c>
      <c r="J3291" s="10" t="str">
        <f>IF(Table1_2[[#This Row],[Loan_Status]]="pending","follow-up needed","done")</f>
        <v>done</v>
      </c>
      <c r="K32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92" spans="1:11">
      <c r="A3292" s="9" t="s">
        <v>3319</v>
      </c>
      <c r="B3292" s="9" t="s">
        <v>36</v>
      </c>
      <c r="C3292" s="9" t="s">
        <v>14</v>
      </c>
      <c r="D3292">
        <v>195343</v>
      </c>
      <c r="E3292">
        <v>30969</v>
      </c>
      <c r="F3292" s="9" t="s">
        <v>10</v>
      </c>
      <c r="G3292" s="9" t="s">
        <v>11578</v>
      </c>
      <c r="H3292" s="9" t="s">
        <v>11</v>
      </c>
      <c r="I3292" s="9" t="str">
        <f>IF(AND(Table1_2[[#This Row],[Credit_History]]="Poor",Table1_2[[#This Row],[Loan_Amount]]&lt;50000),"HIGH RISK","SAFE")</f>
        <v>HIGH RISK</v>
      </c>
      <c r="J3292" s="10" t="str">
        <f>IF(Table1_2[[#This Row],[Loan_Status]]="pending","follow-up needed","done")</f>
        <v>follow-up needed</v>
      </c>
      <c r="K32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93" spans="1:11">
      <c r="A3293" s="9" t="s">
        <v>3320</v>
      </c>
      <c r="B3293" s="9" t="s">
        <v>19</v>
      </c>
      <c r="C3293" s="9" t="s">
        <v>11579</v>
      </c>
      <c r="D3293">
        <v>129476</v>
      </c>
      <c r="E3293">
        <v>25008</v>
      </c>
      <c r="F3293" s="9" t="s">
        <v>10</v>
      </c>
      <c r="G3293" s="9" t="s">
        <v>24</v>
      </c>
      <c r="H3293" s="9" t="s">
        <v>17</v>
      </c>
      <c r="I3293" s="9" t="str">
        <f>IF(AND(Table1_2[[#This Row],[Credit_History]]="Poor",Table1_2[[#This Row],[Loan_Amount]]&lt;50000),"HIGH RISK","SAFE")</f>
        <v>HIGH RISK</v>
      </c>
      <c r="J3293" s="10" t="str">
        <f>IF(Table1_2[[#This Row],[Loan_Status]]="pending","follow-up needed","done")</f>
        <v>follow-up needed</v>
      </c>
      <c r="K32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94" spans="1:11">
      <c r="A3294" s="9" t="s">
        <v>3321</v>
      </c>
      <c r="B3294" s="9" t="s">
        <v>5032</v>
      </c>
      <c r="C3294" s="9" t="s">
        <v>9</v>
      </c>
      <c r="D3294">
        <v>115401</v>
      </c>
      <c r="E3294">
        <v>82875</v>
      </c>
      <c r="F3294" s="9" t="s">
        <v>10</v>
      </c>
      <c r="G3294" s="9" t="s">
        <v>20</v>
      </c>
      <c r="H3294" s="9" t="s">
        <v>31</v>
      </c>
      <c r="I3294" s="9" t="str">
        <f>IF(AND(Table1_2[[#This Row],[Credit_History]]="Poor",Table1_2[[#This Row],[Loan_Amount]]&lt;50000),"HIGH RISK","SAFE")</f>
        <v>SAFE</v>
      </c>
      <c r="J3294" s="10" t="str">
        <f>IF(Table1_2[[#This Row],[Loan_Status]]="pending","follow-up needed","done")</f>
        <v>done</v>
      </c>
      <c r="K32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95" spans="1:11">
      <c r="A3295" s="9" t="s">
        <v>3322</v>
      </c>
      <c r="B3295" s="9" t="s">
        <v>36</v>
      </c>
      <c r="C3295" s="9" t="s">
        <v>11579</v>
      </c>
      <c r="D3295">
        <v>192751</v>
      </c>
      <c r="E3295">
        <v>93425</v>
      </c>
      <c r="F3295" s="9" t="s">
        <v>10</v>
      </c>
      <c r="G3295" s="9" t="s">
        <v>16</v>
      </c>
      <c r="H3295" s="9" t="s">
        <v>31</v>
      </c>
      <c r="I3295" s="9" t="str">
        <f>IF(AND(Table1_2[[#This Row],[Credit_History]]="Poor",Table1_2[[#This Row],[Loan_Amount]]&lt;50000),"HIGH RISK","SAFE")</f>
        <v>SAFE</v>
      </c>
      <c r="J3295" s="10" t="str">
        <f>IF(Table1_2[[#This Row],[Loan_Status]]="pending","follow-up needed","done")</f>
        <v>done</v>
      </c>
      <c r="K32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96" spans="1:11">
      <c r="A3296" s="9" t="s">
        <v>3323</v>
      </c>
      <c r="B3296" s="9" t="s">
        <v>36</v>
      </c>
      <c r="C3296" s="9" t="s">
        <v>11579</v>
      </c>
      <c r="D3296">
        <v>36229</v>
      </c>
      <c r="E3296">
        <v>9241</v>
      </c>
      <c r="F3296" s="9" t="s">
        <v>10</v>
      </c>
      <c r="G3296" s="9" t="s">
        <v>20</v>
      </c>
      <c r="H3296" s="9" t="s">
        <v>31</v>
      </c>
      <c r="I3296" s="9" t="str">
        <f>IF(AND(Table1_2[[#This Row],[Credit_History]]="Poor",Table1_2[[#This Row],[Loan_Amount]]&lt;50000),"HIGH RISK","SAFE")</f>
        <v>HIGH RISK</v>
      </c>
      <c r="J3296" s="10" t="str">
        <f>IF(Table1_2[[#This Row],[Loan_Status]]="pending","follow-up needed","done")</f>
        <v>done</v>
      </c>
      <c r="K32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97" spans="1:11">
      <c r="A3297" s="9" t="s">
        <v>3324</v>
      </c>
      <c r="B3297" s="9" t="s">
        <v>5032</v>
      </c>
      <c r="C3297" s="9" t="s">
        <v>11579</v>
      </c>
      <c r="D3297">
        <v>198533</v>
      </c>
      <c r="E3297">
        <v>16000</v>
      </c>
      <c r="F3297" s="9" t="s">
        <v>15</v>
      </c>
      <c r="G3297" s="9" t="s">
        <v>16</v>
      </c>
      <c r="H3297" s="9" t="s">
        <v>11</v>
      </c>
      <c r="I3297" s="9" t="str">
        <f>IF(AND(Table1_2[[#This Row],[Credit_History]]="Poor",Table1_2[[#This Row],[Loan_Amount]]&lt;50000),"HIGH RISK","SAFE")</f>
        <v>SAFE</v>
      </c>
      <c r="J3297" s="10" t="str">
        <f>IF(Table1_2[[#This Row],[Loan_Status]]="pending","follow-up needed","done")</f>
        <v>done</v>
      </c>
      <c r="K329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298" spans="1:11">
      <c r="A3298" s="9" t="s">
        <v>3325</v>
      </c>
      <c r="B3298" s="9" t="s">
        <v>19</v>
      </c>
      <c r="C3298" s="9" t="s">
        <v>46</v>
      </c>
      <c r="D3298">
        <v>188673</v>
      </c>
      <c r="E3298">
        <v>43366</v>
      </c>
      <c r="F3298" s="9" t="s">
        <v>10</v>
      </c>
      <c r="G3298" s="9" t="s">
        <v>20</v>
      </c>
      <c r="H3298" s="9" t="s">
        <v>17</v>
      </c>
      <c r="I3298" s="9" t="str">
        <f>IF(AND(Table1_2[[#This Row],[Credit_History]]="Poor",Table1_2[[#This Row],[Loan_Amount]]&lt;50000),"HIGH RISK","SAFE")</f>
        <v>HIGH RISK</v>
      </c>
      <c r="J3298" s="10" t="str">
        <f>IF(Table1_2[[#This Row],[Loan_Status]]="pending","follow-up needed","done")</f>
        <v>done</v>
      </c>
      <c r="K32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299" spans="1:11">
      <c r="A3299" s="9" t="s">
        <v>3326</v>
      </c>
      <c r="B3299" s="9" t="s">
        <v>36</v>
      </c>
      <c r="C3299" s="9" t="s">
        <v>9</v>
      </c>
      <c r="D3299">
        <v>115556</v>
      </c>
      <c r="E3299">
        <v>8299</v>
      </c>
      <c r="F3299" s="9" t="s">
        <v>15</v>
      </c>
      <c r="G3299" s="9" t="s">
        <v>24</v>
      </c>
      <c r="H3299" s="9" t="s">
        <v>11</v>
      </c>
      <c r="I3299" s="9" t="str">
        <f>IF(AND(Table1_2[[#This Row],[Credit_History]]="Poor",Table1_2[[#This Row],[Loan_Amount]]&lt;50000),"HIGH RISK","SAFE")</f>
        <v>SAFE</v>
      </c>
      <c r="J3299" s="10" t="str">
        <f>IF(Table1_2[[#This Row],[Loan_Status]]="pending","follow-up needed","done")</f>
        <v>follow-up needed</v>
      </c>
      <c r="K32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00" spans="1:11">
      <c r="A3300" s="9" t="s">
        <v>3327</v>
      </c>
      <c r="B3300" s="9" t="s">
        <v>36</v>
      </c>
      <c r="C3300" s="9" t="s">
        <v>46</v>
      </c>
      <c r="D3300">
        <v>56809</v>
      </c>
      <c r="E3300">
        <v>97783</v>
      </c>
      <c r="F3300" s="9" t="s">
        <v>15</v>
      </c>
      <c r="G3300" s="9" t="s">
        <v>11578</v>
      </c>
      <c r="H3300" s="9" t="s">
        <v>21</v>
      </c>
      <c r="I3300" s="9" t="str">
        <f>IF(AND(Table1_2[[#This Row],[Credit_History]]="Poor",Table1_2[[#This Row],[Loan_Amount]]&lt;50000),"HIGH RISK","SAFE")</f>
        <v>SAFE</v>
      </c>
      <c r="J3300" s="10" t="str">
        <f>IF(Table1_2[[#This Row],[Loan_Status]]="pending","follow-up needed","done")</f>
        <v>follow-up needed</v>
      </c>
      <c r="K33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01" spans="1:11">
      <c r="A3301" s="9" t="s">
        <v>3328</v>
      </c>
      <c r="B3301" s="9" t="s">
        <v>5032</v>
      </c>
      <c r="C3301" s="9" t="s">
        <v>14</v>
      </c>
      <c r="D3301">
        <v>62775</v>
      </c>
      <c r="E3301">
        <v>60877</v>
      </c>
      <c r="F3301" s="9" t="s">
        <v>10</v>
      </c>
      <c r="G3301" s="9" t="s">
        <v>16</v>
      </c>
      <c r="H3301" s="9" t="s">
        <v>21</v>
      </c>
      <c r="I3301" s="9" t="str">
        <f>IF(AND(Table1_2[[#This Row],[Credit_History]]="Poor",Table1_2[[#This Row],[Loan_Amount]]&lt;50000),"HIGH RISK","SAFE")</f>
        <v>SAFE</v>
      </c>
      <c r="J3301" s="10" t="str">
        <f>IF(Table1_2[[#This Row],[Loan_Status]]="pending","follow-up needed","done")</f>
        <v>done</v>
      </c>
      <c r="K33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02" spans="1:11">
      <c r="A3302" s="9" t="s">
        <v>3329</v>
      </c>
      <c r="B3302" s="9" t="s">
        <v>5032</v>
      </c>
      <c r="C3302" s="9" t="s">
        <v>11579</v>
      </c>
      <c r="D3302">
        <v>79071</v>
      </c>
      <c r="E3302">
        <v>71396</v>
      </c>
      <c r="F3302" s="9" t="s">
        <v>10</v>
      </c>
      <c r="G3302" s="9" t="s">
        <v>20</v>
      </c>
      <c r="H3302" s="9" t="s">
        <v>21</v>
      </c>
      <c r="I3302" s="9" t="str">
        <f>IF(AND(Table1_2[[#This Row],[Credit_History]]="Poor",Table1_2[[#This Row],[Loan_Amount]]&lt;50000),"HIGH RISK","SAFE")</f>
        <v>SAFE</v>
      </c>
      <c r="J3302" s="10" t="str">
        <f>IF(Table1_2[[#This Row],[Loan_Status]]="pending","follow-up needed","done")</f>
        <v>done</v>
      </c>
      <c r="K33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03" spans="1:11">
      <c r="A3303" s="9" t="s">
        <v>3330</v>
      </c>
      <c r="B3303" s="9" t="s">
        <v>36</v>
      </c>
      <c r="C3303" s="9" t="s">
        <v>46</v>
      </c>
      <c r="D3303">
        <v>197043</v>
      </c>
      <c r="E3303">
        <v>22443</v>
      </c>
      <c r="F3303" s="9" t="s">
        <v>10</v>
      </c>
      <c r="G3303" s="9" t="s">
        <v>16</v>
      </c>
      <c r="H3303" s="9" t="s">
        <v>11</v>
      </c>
      <c r="I3303" s="9" t="str">
        <f>IF(AND(Table1_2[[#This Row],[Credit_History]]="Poor",Table1_2[[#This Row],[Loan_Amount]]&lt;50000),"HIGH RISK","SAFE")</f>
        <v>HIGH RISK</v>
      </c>
      <c r="J3303" s="10" t="str">
        <f>IF(Table1_2[[#This Row],[Loan_Status]]="pending","follow-up needed","done")</f>
        <v>done</v>
      </c>
      <c r="K33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04" spans="1:11">
      <c r="A3304" s="9" t="s">
        <v>3331</v>
      </c>
      <c r="B3304" s="9" t="s">
        <v>5032</v>
      </c>
      <c r="C3304" s="9" t="s">
        <v>11579</v>
      </c>
      <c r="D3304">
        <v>110901</v>
      </c>
      <c r="E3304">
        <v>38115</v>
      </c>
      <c r="F3304" s="9" t="s">
        <v>10</v>
      </c>
      <c r="G3304" s="9" t="s">
        <v>16</v>
      </c>
      <c r="H3304" s="9" t="s">
        <v>31</v>
      </c>
      <c r="I3304" s="9" t="str">
        <f>IF(AND(Table1_2[[#This Row],[Credit_History]]="Poor",Table1_2[[#This Row],[Loan_Amount]]&lt;50000),"HIGH RISK","SAFE")</f>
        <v>HIGH RISK</v>
      </c>
      <c r="J3304" s="10" t="str">
        <f>IF(Table1_2[[#This Row],[Loan_Status]]="pending","follow-up needed","done")</f>
        <v>done</v>
      </c>
      <c r="K33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05" spans="1:11">
      <c r="A3305" s="9" t="s">
        <v>3332</v>
      </c>
      <c r="B3305" s="9" t="s">
        <v>36</v>
      </c>
      <c r="C3305" s="9" t="s">
        <v>46</v>
      </c>
      <c r="D3305">
        <v>149527</v>
      </c>
      <c r="E3305">
        <v>94130</v>
      </c>
      <c r="F3305" s="9" t="s">
        <v>10</v>
      </c>
      <c r="G3305" s="9" t="s">
        <v>11578</v>
      </c>
      <c r="H3305" s="9" t="s">
        <v>21</v>
      </c>
      <c r="I3305" s="9" t="str">
        <f>IF(AND(Table1_2[[#This Row],[Credit_History]]="Poor",Table1_2[[#This Row],[Loan_Amount]]&lt;50000),"HIGH RISK","SAFE")</f>
        <v>SAFE</v>
      </c>
      <c r="J3305" s="10" t="str">
        <f>IF(Table1_2[[#This Row],[Loan_Status]]="pending","follow-up needed","done")</f>
        <v>follow-up needed</v>
      </c>
      <c r="K33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06" spans="1:11">
      <c r="A3306" s="9" t="s">
        <v>3333</v>
      </c>
      <c r="B3306" s="9" t="s">
        <v>36</v>
      </c>
      <c r="C3306" s="9" t="s">
        <v>46</v>
      </c>
      <c r="D3306">
        <v>41255</v>
      </c>
      <c r="E3306">
        <v>88849</v>
      </c>
      <c r="F3306" s="9" t="s">
        <v>10</v>
      </c>
      <c r="G3306" s="9" t="s">
        <v>20</v>
      </c>
      <c r="H3306" s="9" t="s">
        <v>31</v>
      </c>
      <c r="I3306" s="9" t="str">
        <f>IF(AND(Table1_2[[#This Row],[Credit_History]]="Poor",Table1_2[[#This Row],[Loan_Amount]]&lt;50000),"HIGH RISK","SAFE")</f>
        <v>SAFE</v>
      </c>
      <c r="J3306" s="10" t="str">
        <f>IF(Table1_2[[#This Row],[Loan_Status]]="pending","follow-up needed","done")</f>
        <v>done</v>
      </c>
      <c r="K33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07" spans="1:11">
      <c r="A3307" s="9" t="s">
        <v>3334</v>
      </c>
      <c r="B3307" s="9" t="s">
        <v>19</v>
      </c>
      <c r="C3307" s="9" t="s">
        <v>9</v>
      </c>
      <c r="D3307">
        <v>159298</v>
      </c>
      <c r="E3307">
        <v>78347</v>
      </c>
      <c r="F3307" s="9" t="s">
        <v>10</v>
      </c>
      <c r="G3307" s="9" t="s">
        <v>11578</v>
      </c>
      <c r="H3307" s="9" t="s">
        <v>11</v>
      </c>
      <c r="I3307" s="9" t="str">
        <f>IF(AND(Table1_2[[#This Row],[Credit_History]]="Poor",Table1_2[[#This Row],[Loan_Amount]]&lt;50000),"HIGH RISK","SAFE")</f>
        <v>SAFE</v>
      </c>
      <c r="J3307" s="10" t="str">
        <f>IF(Table1_2[[#This Row],[Loan_Status]]="pending","follow-up needed","done")</f>
        <v>follow-up needed</v>
      </c>
      <c r="K33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08" spans="1:11">
      <c r="A3308" s="9" t="s">
        <v>3335</v>
      </c>
      <c r="B3308" s="9" t="s">
        <v>5032</v>
      </c>
      <c r="C3308" s="9" t="s">
        <v>9</v>
      </c>
      <c r="D3308">
        <v>191171</v>
      </c>
      <c r="E3308">
        <v>52307</v>
      </c>
      <c r="F3308" s="9" t="s">
        <v>10</v>
      </c>
      <c r="G3308" s="9" t="s">
        <v>11578</v>
      </c>
      <c r="H3308" s="9" t="s">
        <v>31</v>
      </c>
      <c r="I3308" s="9" t="str">
        <f>IF(AND(Table1_2[[#This Row],[Credit_History]]="Poor",Table1_2[[#This Row],[Loan_Amount]]&lt;50000),"HIGH RISK","SAFE")</f>
        <v>SAFE</v>
      </c>
      <c r="J3308" s="10" t="str">
        <f>IF(Table1_2[[#This Row],[Loan_Status]]="pending","follow-up needed","done")</f>
        <v>follow-up needed</v>
      </c>
      <c r="K33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09" spans="1:11">
      <c r="A3309" s="9" t="s">
        <v>3336</v>
      </c>
      <c r="B3309" s="9" t="s">
        <v>36</v>
      </c>
      <c r="C3309" s="9" t="s">
        <v>11579</v>
      </c>
      <c r="D3309">
        <v>60000</v>
      </c>
      <c r="E3309">
        <v>29543</v>
      </c>
      <c r="F3309" s="9" t="s">
        <v>10</v>
      </c>
      <c r="G3309" s="9" t="s">
        <v>20</v>
      </c>
      <c r="H3309" s="9" t="s">
        <v>17</v>
      </c>
      <c r="I3309" s="9" t="str">
        <f>IF(AND(Table1_2[[#This Row],[Credit_History]]="Poor",Table1_2[[#This Row],[Loan_Amount]]&lt;50000),"HIGH RISK","SAFE")</f>
        <v>HIGH RISK</v>
      </c>
      <c r="J3309" s="10" t="str">
        <f>IF(Table1_2[[#This Row],[Loan_Status]]="pending","follow-up needed","done")</f>
        <v>done</v>
      </c>
      <c r="K33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10" spans="1:11">
      <c r="A3310" s="9" t="s">
        <v>3337</v>
      </c>
      <c r="B3310" s="9" t="s">
        <v>5032</v>
      </c>
      <c r="C3310" s="9" t="s">
        <v>9</v>
      </c>
      <c r="D3310">
        <v>92990</v>
      </c>
      <c r="E3310">
        <v>95315</v>
      </c>
      <c r="F3310" s="9" t="s">
        <v>10</v>
      </c>
      <c r="G3310" s="9" t="s">
        <v>16</v>
      </c>
      <c r="H3310" s="9" t="s">
        <v>11</v>
      </c>
      <c r="I3310" s="9" t="str">
        <f>IF(AND(Table1_2[[#This Row],[Credit_History]]="Poor",Table1_2[[#This Row],[Loan_Amount]]&lt;50000),"HIGH RISK","SAFE")</f>
        <v>SAFE</v>
      </c>
      <c r="J3310" s="10" t="str">
        <f>IF(Table1_2[[#This Row],[Loan_Status]]="pending","follow-up needed","done")</f>
        <v>done</v>
      </c>
      <c r="K33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11" spans="1:11">
      <c r="A3311" s="9" t="s">
        <v>3338</v>
      </c>
      <c r="B3311" s="9" t="s">
        <v>19</v>
      </c>
      <c r="C3311" s="9" t="s">
        <v>11579</v>
      </c>
      <c r="D3311">
        <v>79313</v>
      </c>
      <c r="E3311">
        <v>92450</v>
      </c>
      <c r="F3311" s="9" t="s">
        <v>10</v>
      </c>
      <c r="G3311" s="9" t="s">
        <v>24</v>
      </c>
      <c r="H3311" s="9" t="s">
        <v>17</v>
      </c>
      <c r="I3311" s="9" t="str">
        <f>IF(AND(Table1_2[[#This Row],[Credit_History]]="Poor",Table1_2[[#This Row],[Loan_Amount]]&lt;50000),"HIGH RISK","SAFE")</f>
        <v>SAFE</v>
      </c>
      <c r="J3311" s="10" t="str">
        <f>IF(Table1_2[[#This Row],[Loan_Status]]="pending","follow-up needed","done")</f>
        <v>follow-up needed</v>
      </c>
      <c r="K33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12" spans="1:11">
      <c r="A3312" s="9" t="s">
        <v>3339</v>
      </c>
      <c r="B3312" s="9" t="s">
        <v>19</v>
      </c>
      <c r="C3312" s="9" t="s">
        <v>11579</v>
      </c>
      <c r="D3312">
        <v>63605</v>
      </c>
      <c r="E3312">
        <v>9335</v>
      </c>
      <c r="F3312" s="9" t="s">
        <v>10</v>
      </c>
      <c r="G3312" s="9" t="s">
        <v>24</v>
      </c>
      <c r="H3312" s="9" t="s">
        <v>11</v>
      </c>
      <c r="I3312" s="9" t="str">
        <f>IF(AND(Table1_2[[#This Row],[Credit_History]]="Poor",Table1_2[[#This Row],[Loan_Amount]]&lt;50000),"HIGH RISK","SAFE")</f>
        <v>HIGH RISK</v>
      </c>
      <c r="J3312" s="10" t="str">
        <f>IF(Table1_2[[#This Row],[Loan_Status]]="pending","follow-up needed","done")</f>
        <v>follow-up needed</v>
      </c>
      <c r="K33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13" spans="1:11">
      <c r="A3313" s="9" t="s">
        <v>3340</v>
      </c>
      <c r="B3313" s="9" t="s">
        <v>5032</v>
      </c>
      <c r="C3313" s="9" t="s">
        <v>11579</v>
      </c>
      <c r="D3313">
        <v>92275</v>
      </c>
      <c r="E3313">
        <v>24308</v>
      </c>
      <c r="F3313" s="9" t="s">
        <v>10</v>
      </c>
      <c r="G3313" s="9" t="s">
        <v>20</v>
      </c>
      <c r="H3313" s="9" t="s">
        <v>11</v>
      </c>
      <c r="I3313" s="9" t="str">
        <f>IF(AND(Table1_2[[#This Row],[Credit_History]]="Poor",Table1_2[[#This Row],[Loan_Amount]]&lt;50000),"HIGH RISK","SAFE")</f>
        <v>HIGH RISK</v>
      </c>
      <c r="J3313" s="10" t="str">
        <f>IF(Table1_2[[#This Row],[Loan_Status]]="pending","follow-up needed","done")</f>
        <v>done</v>
      </c>
      <c r="K33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14" spans="1:11">
      <c r="A3314" s="9" t="s">
        <v>3341</v>
      </c>
      <c r="B3314" s="9" t="s">
        <v>19</v>
      </c>
      <c r="C3314" s="9" t="s">
        <v>14</v>
      </c>
      <c r="D3314">
        <v>135835</v>
      </c>
      <c r="E3314">
        <v>63685</v>
      </c>
      <c r="F3314" s="9" t="s">
        <v>10</v>
      </c>
      <c r="G3314" s="9" t="s">
        <v>20</v>
      </c>
      <c r="H3314" s="9" t="s">
        <v>31</v>
      </c>
      <c r="I3314" s="9" t="str">
        <f>IF(AND(Table1_2[[#This Row],[Credit_History]]="Poor",Table1_2[[#This Row],[Loan_Amount]]&lt;50000),"HIGH RISK","SAFE")</f>
        <v>SAFE</v>
      </c>
      <c r="J3314" s="10" t="str">
        <f>IF(Table1_2[[#This Row],[Loan_Status]]="pending","follow-up needed","done")</f>
        <v>done</v>
      </c>
      <c r="K33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15" spans="1:11">
      <c r="A3315" s="9" t="s">
        <v>3342</v>
      </c>
      <c r="B3315" s="9" t="s">
        <v>5032</v>
      </c>
      <c r="C3315" s="9" t="s">
        <v>9</v>
      </c>
      <c r="D3315">
        <v>111846</v>
      </c>
      <c r="E3315">
        <v>65746</v>
      </c>
      <c r="F3315" s="9" t="s">
        <v>10</v>
      </c>
      <c r="G3315" s="9" t="s">
        <v>11578</v>
      </c>
      <c r="H3315" s="9" t="s">
        <v>17</v>
      </c>
      <c r="I3315" s="9" t="str">
        <f>IF(AND(Table1_2[[#This Row],[Credit_History]]="Poor",Table1_2[[#This Row],[Loan_Amount]]&lt;50000),"HIGH RISK","SAFE")</f>
        <v>SAFE</v>
      </c>
      <c r="J3315" s="10" t="str">
        <f>IF(Table1_2[[#This Row],[Loan_Status]]="pending","follow-up needed","done")</f>
        <v>follow-up needed</v>
      </c>
      <c r="K33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16" spans="1:11">
      <c r="A3316" s="9" t="s">
        <v>3343</v>
      </c>
      <c r="B3316" s="9" t="s">
        <v>36</v>
      </c>
      <c r="C3316" s="9" t="s">
        <v>14</v>
      </c>
      <c r="D3316">
        <v>161853</v>
      </c>
      <c r="E3316">
        <v>85373</v>
      </c>
      <c r="F3316" s="9" t="s">
        <v>15</v>
      </c>
      <c r="G3316" s="9" t="s">
        <v>16</v>
      </c>
      <c r="H3316" s="9" t="s">
        <v>11</v>
      </c>
      <c r="I3316" s="9" t="str">
        <f>IF(AND(Table1_2[[#This Row],[Credit_History]]="Poor",Table1_2[[#This Row],[Loan_Amount]]&lt;50000),"HIGH RISK","SAFE")</f>
        <v>SAFE</v>
      </c>
      <c r="J3316" s="10" t="str">
        <f>IF(Table1_2[[#This Row],[Loan_Status]]="pending","follow-up needed","done")</f>
        <v>done</v>
      </c>
      <c r="K331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317" spans="1:11">
      <c r="A3317" s="9" t="s">
        <v>3344</v>
      </c>
      <c r="B3317" s="9" t="s">
        <v>36</v>
      </c>
      <c r="C3317" s="9" t="s">
        <v>9</v>
      </c>
      <c r="D3317">
        <v>113936</v>
      </c>
      <c r="E3317">
        <v>66573</v>
      </c>
      <c r="F3317" s="9" t="s">
        <v>10</v>
      </c>
      <c r="G3317" s="9" t="s">
        <v>20</v>
      </c>
      <c r="H3317" s="9" t="s">
        <v>31</v>
      </c>
      <c r="I3317" s="9" t="str">
        <f>IF(AND(Table1_2[[#This Row],[Credit_History]]="Poor",Table1_2[[#This Row],[Loan_Amount]]&lt;50000),"HIGH RISK","SAFE")</f>
        <v>SAFE</v>
      </c>
      <c r="J3317" s="10" t="str">
        <f>IF(Table1_2[[#This Row],[Loan_Status]]="pending","follow-up needed","done")</f>
        <v>done</v>
      </c>
      <c r="K33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18" spans="1:11">
      <c r="A3318" s="9" t="s">
        <v>3345</v>
      </c>
      <c r="B3318" s="9" t="s">
        <v>5032</v>
      </c>
      <c r="C3318" s="9" t="s">
        <v>11579</v>
      </c>
      <c r="D3318">
        <v>189080</v>
      </c>
      <c r="E3318">
        <v>69866</v>
      </c>
      <c r="F3318" s="9" t="s">
        <v>10</v>
      </c>
      <c r="G3318" s="9" t="s">
        <v>20</v>
      </c>
      <c r="H3318" s="9" t="s">
        <v>11</v>
      </c>
      <c r="I3318" s="9" t="str">
        <f>IF(AND(Table1_2[[#This Row],[Credit_History]]="Poor",Table1_2[[#This Row],[Loan_Amount]]&lt;50000),"HIGH RISK","SAFE")</f>
        <v>SAFE</v>
      </c>
      <c r="J3318" s="10" t="str">
        <f>IF(Table1_2[[#This Row],[Loan_Status]]="pending","follow-up needed","done")</f>
        <v>done</v>
      </c>
      <c r="K33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19" spans="1:11">
      <c r="A3319" s="9" t="s">
        <v>3346</v>
      </c>
      <c r="B3319" s="9" t="s">
        <v>36</v>
      </c>
      <c r="C3319" s="9" t="s">
        <v>46</v>
      </c>
      <c r="D3319">
        <v>64875</v>
      </c>
      <c r="E3319">
        <v>97162</v>
      </c>
      <c r="F3319" s="9" t="s">
        <v>10</v>
      </c>
      <c r="G3319" s="9" t="s">
        <v>11578</v>
      </c>
      <c r="H3319" s="9" t="s">
        <v>31</v>
      </c>
      <c r="I3319" s="9" t="str">
        <f>IF(AND(Table1_2[[#This Row],[Credit_History]]="Poor",Table1_2[[#This Row],[Loan_Amount]]&lt;50000),"HIGH RISK","SAFE")</f>
        <v>SAFE</v>
      </c>
      <c r="J3319" s="10" t="str">
        <f>IF(Table1_2[[#This Row],[Loan_Status]]="pending","follow-up needed","done")</f>
        <v>follow-up needed</v>
      </c>
      <c r="K33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20" spans="1:11">
      <c r="A3320" s="9" t="s">
        <v>3347</v>
      </c>
      <c r="B3320" s="9" t="s">
        <v>19</v>
      </c>
      <c r="C3320" s="9" t="s">
        <v>14</v>
      </c>
      <c r="D3320">
        <v>70793</v>
      </c>
      <c r="E3320">
        <v>16379</v>
      </c>
      <c r="F3320" s="9" t="s">
        <v>10</v>
      </c>
      <c r="G3320" s="9" t="s">
        <v>16</v>
      </c>
      <c r="H3320" s="9" t="s">
        <v>31</v>
      </c>
      <c r="I3320" s="9" t="str">
        <f>IF(AND(Table1_2[[#This Row],[Credit_History]]="Poor",Table1_2[[#This Row],[Loan_Amount]]&lt;50000),"HIGH RISK","SAFE")</f>
        <v>HIGH RISK</v>
      </c>
      <c r="J3320" s="10" t="str">
        <f>IF(Table1_2[[#This Row],[Loan_Status]]="pending","follow-up needed","done")</f>
        <v>done</v>
      </c>
      <c r="K33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21" spans="1:11">
      <c r="A3321" s="9" t="s">
        <v>3348</v>
      </c>
      <c r="B3321" s="9" t="s">
        <v>19</v>
      </c>
      <c r="C3321" s="9" t="s">
        <v>9</v>
      </c>
      <c r="D3321">
        <v>110760</v>
      </c>
      <c r="E3321">
        <v>9652</v>
      </c>
      <c r="F3321" s="9" t="s">
        <v>10</v>
      </c>
      <c r="G3321" s="9" t="s">
        <v>11578</v>
      </c>
      <c r="H3321" s="9" t="s">
        <v>11</v>
      </c>
      <c r="I3321" s="9" t="str">
        <f>IF(AND(Table1_2[[#This Row],[Credit_History]]="Poor",Table1_2[[#This Row],[Loan_Amount]]&lt;50000),"HIGH RISK","SAFE")</f>
        <v>HIGH RISK</v>
      </c>
      <c r="J3321" s="10" t="str">
        <f>IF(Table1_2[[#This Row],[Loan_Status]]="pending","follow-up needed","done")</f>
        <v>follow-up needed</v>
      </c>
      <c r="K33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22" spans="1:11">
      <c r="A3322" s="9" t="s">
        <v>3349</v>
      </c>
      <c r="B3322" s="9" t="s">
        <v>36</v>
      </c>
      <c r="C3322" s="9" t="s">
        <v>11579</v>
      </c>
      <c r="D3322">
        <v>37082</v>
      </c>
      <c r="E3322">
        <v>25020</v>
      </c>
      <c r="F3322" s="9" t="s">
        <v>15</v>
      </c>
      <c r="G3322" s="9" t="s">
        <v>24</v>
      </c>
      <c r="H3322" s="9" t="s">
        <v>31</v>
      </c>
      <c r="I3322" s="9" t="str">
        <f>IF(AND(Table1_2[[#This Row],[Credit_History]]="Poor",Table1_2[[#This Row],[Loan_Amount]]&lt;50000),"HIGH RISK","SAFE")</f>
        <v>SAFE</v>
      </c>
      <c r="J3322" s="10" t="str">
        <f>IF(Table1_2[[#This Row],[Loan_Status]]="pending","follow-up needed","done")</f>
        <v>follow-up needed</v>
      </c>
      <c r="K33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23" spans="1:11">
      <c r="A3323" s="9" t="s">
        <v>3350</v>
      </c>
      <c r="B3323" s="9" t="s">
        <v>36</v>
      </c>
      <c r="C3323" s="9" t="s">
        <v>14</v>
      </c>
      <c r="D3323">
        <v>152332</v>
      </c>
      <c r="E3323">
        <v>44974</v>
      </c>
      <c r="F3323" s="9" t="s">
        <v>10</v>
      </c>
      <c r="G3323" s="9" t="s">
        <v>11578</v>
      </c>
      <c r="H3323" s="9" t="s">
        <v>11</v>
      </c>
      <c r="I3323" s="9" t="str">
        <f>IF(AND(Table1_2[[#This Row],[Credit_History]]="Poor",Table1_2[[#This Row],[Loan_Amount]]&lt;50000),"HIGH RISK","SAFE")</f>
        <v>HIGH RISK</v>
      </c>
      <c r="J3323" s="10" t="str">
        <f>IF(Table1_2[[#This Row],[Loan_Status]]="pending","follow-up needed","done")</f>
        <v>follow-up needed</v>
      </c>
      <c r="K33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24" spans="1:11">
      <c r="A3324" s="9" t="s">
        <v>3351</v>
      </c>
      <c r="B3324" s="9" t="s">
        <v>36</v>
      </c>
      <c r="C3324" s="9" t="s">
        <v>46</v>
      </c>
      <c r="D3324">
        <v>83661</v>
      </c>
      <c r="E3324">
        <v>29775</v>
      </c>
      <c r="F3324" s="9" t="s">
        <v>10</v>
      </c>
      <c r="G3324" s="9" t="s">
        <v>16</v>
      </c>
      <c r="H3324" s="9" t="s">
        <v>11</v>
      </c>
      <c r="I3324" s="9" t="str">
        <f>IF(AND(Table1_2[[#This Row],[Credit_History]]="Poor",Table1_2[[#This Row],[Loan_Amount]]&lt;50000),"HIGH RISK","SAFE")</f>
        <v>HIGH RISK</v>
      </c>
      <c r="J3324" s="10" t="str">
        <f>IF(Table1_2[[#This Row],[Loan_Status]]="pending","follow-up needed","done")</f>
        <v>done</v>
      </c>
      <c r="K33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25" spans="1:11">
      <c r="A3325" s="9" t="s">
        <v>3352</v>
      </c>
      <c r="B3325" s="9" t="s">
        <v>36</v>
      </c>
      <c r="C3325" s="9" t="s">
        <v>9</v>
      </c>
      <c r="D3325">
        <v>128459</v>
      </c>
      <c r="E3325">
        <v>31684</v>
      </c>
      <c r="F3325" s="9" t="s">
        <v>10</v>
      </c>
      <c r="G3325" s="9" t="s">
        <v>16</v>
      </c>
      <c r="H3325" s="9" t="s">
        <v>11</v>
      </c>
      <c r="I3325" s="9" t="str">
        <f>IF(AND(Table1_2[[#This Row],[Credit_History]]="Poor",Table1_2[[#This Row],[Loan_Amount]]&lt;50000),"HIGH RISK","SAFE")</f>
        <v>HIGH RISK</v>
      </c>
      <c r="J3325" s="10" t="str">
        <f>IF(Table1_2[[#This Row],[Loan_Status]]="pending","follow-up needed","done")</f>
        <v>done</v>
      </c>
      <c r="K33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26" spans="1:11">
      <c r="A3326" s="9" t="s">
        <v>3353</v>
      </c>
      <c r="B3326" s="9" t="s">
        <v>19</v>
      </c>
      <c r="C3326" s="9" t="s">
        <v>9</v>
      </c>
      <c r="D3326">
        <v>89158</v>
      </c>
      <c r="E3326">
        <v>56015</v>
      </c>
      <c r="F3326" s="9" t="s">
        <v>10</v>
      </c>
      <c r="G3326" s="9" t="s">
        <v>16</v>
      </c>
      <c r="H3326" s="9" t="s">
        <v>21</v>
      </c>
      <c r="I3326" s="9" t="str">
        <f>IF(AND(Table1_2[[#This Row],[Credit_History]]="Poor",Table1_2[[#This Row],[Loan_Amount]]&lt;50000),"HIGH RISK","SAFE")</f>
        <v>SAFE</v>
      </c>
      <c r="J3326" s="10" t="str">
        <f>IF(Table1_2[[#This Row],[Loan_Status]]="pending","follow-up needed","done")</f>
        <v>done</v>
      </c>
      <c r="K33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27" spans="1:11">
      <c r="A3327" s="9" t="s">
        <v>3354</v>
      </c>
      <c r="B3327" s="9" t="s">
        <v>19</v>
      </c>
      <c r="C3327" s="9" t="s">
        <v>46</v>
      </c>
      <c r="D3327">
        <v>33066</v>
      </c>
      <c r="E3327">
        <v>80059</v>
      </c>
      <c r="F3327" s="9" t="s">
        <v>10</v>
      </c>
      <c r="G3327" s="9" t="s">
        <v>20</v>
      </c>
      <c r="H3327" s="9" t="s">
        <v>11</v>
      </c>
      <c r="I3327" s="9" t="str">
        <f>IF(AND(Table1_2[[#This Row],[Credit_History]]="Poor",Table1_2[[#This Row],[Loan_Amount]]&lt;50000),"HIGH RISK","SAFE")</f>
        <v>SAFE</v>
      </c>
      <c r="J3327" s="10" t="str">
        <f>IF(Table1_2[[#This Row],[Loan_Status]]="pending","follow-up needed","done")</f>
        <v>done</v>
      </c>
      <c r="K33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28" spans="1:11">
      <c r="A3328" s="9" t="s">
        <v>3355</v>
      </c>
      <c r="B3328" s="9" t="s">
        <v>36</v>
      </c>
      <c r="C3328" s="9" t="s">
        <v>11579</v>
      </c>
      <c r="D3328">
        <v>189307</v>
      </c>
      <c r="E3328">
        <v>18542</v>
      </c>
      <c r="F3328" s="9" t="s">
        <v>10</v>
      </c>
      <c r="G3328" s="9" t="s">
        <v>11578</v>
      </c>
      <c r="H3328" s="9" t="s">
        <v>17</v>
      </c>
      <c r="I3328" s="9" t="str">
        <f>IF(AND(Table1_2[[#This Row],[Credit_History]]="Poor",Table1_2[[#This Row],[Loan_Amount]]&lt;50000),"HIGH RISK","SAFE")</f>
        <v>HIGH RISK</v>
      </c>
      <c r="J3328" s="10" t="str">
        <f>IF(Table1_2[[#This Row],[Loan_Status]]="pending","follow-up needed","done")</f>
        <v>follow-up needed</v>
      </c>
      <c r="K33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29" spans="1:11">
      <c r="A3329" s="9" t="s">
        <v>3356</v>
      </c>
      <c r="B3329" s="9" t="s">
        <v>5032</v>
      </c>
      <c r="C3329" s="9" t="s">
        <v>11579</v>
      </c>
      <c r="D3329">
        <v>192144</v>
      </c>
      <c r="E3329">
        <v>95578</v>
      </c>
      <c r="F3329" s="9" t="s">
        <v>10</v>
      </c>
      <c r="G3329" s="9" t="s">
        <v>20</v>
      </c>
      <c r="H3329" s="9" t="s">
        <v>17</v>
      </c>
      <c r="I3329" s="9" t="str">
        <f>IF(AND(Table1_2[[#This Row],[Credit_History]]="Poor",Table1_2[[#This Row],[Loan_Amount]]&lt;50000),"HIGH RISK","SAFE")</f>
        <v>SAFE</v>
      </c>
      <c r="J3329" s="10" t="str">
        <f>IF(Table1_2[[#This Row],[Loan_Status]]="pending","follow-up needed","done")</f>
        <v>done</v>
      </c>
      <c r="K33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30" spans="1:11">
      <c r="A3330" s="9" t="s">
        <v>3357</v>
      </c>
      <c r="B3330" s="9" t="s">
        <v>19</v>
      </c>
      <c r="C3330" s="9" t="s">
        <v>46</v>
      </c>
      <c r="D3330">
        <v>186158</v>
      </c>
      <c r="E3330">
        <v>51019</v>
      </c>
      <c r="F3330" s="9" t="s">
        <v>10</v>
      </c>
      <c r="G3330" s="9" t="s">
        <v>24</v>
      </c>
      <c r="H3330" s="9" t="s">
        <v>11</v>
      </c>
      <c r="I3330" s="9" t="str">
        <f>IF(AND(Table1_2[[#This Row],[Credit_History]]="Poor",Table1_2[[#This Row],[Loan_Amount]]&lt;50000),"HIGH RISK","SAFE")</f>
        <v>SAFE</v>
      </c>
      <c r="J3330" s="10" t="str">
        <f>IF(Table1_2[[#This Row],[Loan_Status]]="pending","follow-up needed","done")</f>
        <v>follow-up needed</v>
      </c>
      <c r="K33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31" spans="1:11">
      <c r="A3331" s="9" t="s">
        <v>3358</v>
      </c>
      <c r="B3331" s="9" t="s">
        <v>36</v>
      </c>
      <c r="C3331" s="9" t="s">
        <v>46</v>
      </c>
      <c r="D3331">
        <v>42786</v>
      </c>
      <c r="E3331">
        <v>59587</v>
      </c>
      <c r="F3331" s="9" t="s">
        <v>10</v>
      </c>
      <c r="G3331" s="9" t="s">
        <v>20</v>
      </c>
      <c r="H3331" s="9" t="s">
        <v>11</v>
      </c>
      <c r="I3331" s="9" t="str">
        <f>IF(AND(Table1_2[[#This Row],[Credit_History]]="Poor",Table1_2[[#This Row],[Loan_Amount]]&lt;50000),"HIGH RISK","SAFE")</f>
        <v>SAFE</v>
      </c>
      <c r="J3331" s="10" t="str">
        <f>IF(Table1_2[[#This Row],[Loan_Status]]="pending","follow-up needed","done")</f>
        <v>done</v>
      </c>
      <c r="K33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32" spans="1:11">
      <c r="A3332" s="9" t="s">
        <v>3359</v>
      </c>
      <c r="B3332" s="9" t="s">
        <v>19</v>
      </c>
      <c r="C3332" s="9" t="s">
        <v>9</v>
      </c>
      <c r="D3332">
        <v>186215</v>
      </c>
      <c r="E3332">
        <v>9870</v>
      </c>
      <c r="F3332" s="9" t="s">
        <v>10</v>
      </c>
      <c r="G3332" s="9" t="s">
        <v>24</v>
      </c>
      <c r="H3332" s="9" t="s">
        <v>21</v>
      </c>
      <c r="I3332" s="9" t="str">
        <f>IF(AND(Table1_2[[#This Row],[Credit_History]]="Poor",Table1_2[[#This Row],[Loan_Amount]]&lt;50000),"HIGH RISK","SAFE")</f>
        <v>HIGH RISK</v>
      </c>
      <c r="J3332" s="10" t="str">
        <f>IF(Table1_2[[#This Row],[Loan_Status]]="pending","follow-up needed","done")</f>
        <v>follow-up needed</v>
      </c>
      <c r="K33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33" spans="1:11">
      <c r="A3333" s="9" t="s">
        <v>3360</v>
      </c>
      <c r="B3333" s="9" t="s">
        <v>19</v>
      </c>
      <c r="C3333" s="9" t="s">
        <v>11579</v>
      </c>
      <c r="D3333">
        <v>86658</v>
      </c>
      <c r="E3333">
        <v>95808</v>
      </c>
      <c r="F3333" s="9" t="s">
        <v>10</v>
      </c>
      <c r="G3333" s="9" t="s">
        <v>11578</v>
      </c>
      <c r="H3333" s="9" t="s">
        <v>11</v>
      </c>
      <c r="I3333" s="9" t="str">
        <f>IF(AND(Table1_2[[#This Row],[Credit_History]]="Poor",Table1_2[[#This Row],[Loan_Amount]]&lt;50000),"HIGH RISK","SAFE")</f>
        <v>SAFE</v>
      </c>
      <c r="J3333" s="10" t="str">
        <f>IF(Table1_2[[#This Row],[Loan_Status]]="pending","follow-up needed","done")</f>
        <v>follow-up needed</v>
      </c>
      <c r="K33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34" spans="1:11">
      <c r="A3334" s="9" t="s">
        <v>3361</v>
      </c>
      <c r="B3334" s="9" t="s">
        <v>36</v>
      </c>
      <c r="C3334" s="9" t="s">
        <v>14</v>
      </c>
      <c r="D3334">
        <v>52566</v>
      </c>
      <c r="E3334">
        <v>12310</v>
      </c>
      <c r="F3334" s="9" t="s">
        <v>10</v>
      </c>
      <c r="G3334" s="9" t="s">
        <v>24</v>
      </c>
      <c r="H3334" s="9" t="s">
        <v>31</v>
      </c>
      <c r="I3334" s="9" t="str">
        <f>IF(AND(Table1_2[[#This Row],[Credit_History]]="Poor",Table1_2[[#This Row],[Loan_Amount]]&lt;50000),"HIGH RISK","SAFE")</f>
        <v>HIGH RISK</v>
      </c>
      <c r="J3334" s="10" t="str">
        <f>IF(Table1_2[[#This Row],[Loan_Status]]="pending","follow-up needed","done")</f>
        <v>follow-up needed</v>
      </c>
      <c r="K33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35" spans="1:11">
      <c r="A3335" s="9" t="s">
        <v>3362</v>
      </c>
      <c r="B3335" s="9" t="s">
        <v>19</v>
      </c>
      <c r="C3335" s="9" t="s">
        <v>11579</v>
      </c>
      <c r="D3335">
        <v>128180</v>
      </c>
      <c r="E3335">
        <v>34509</v>
      </c>
      <c r="F3335" s="9" t="s">
        <v>10</v>
      </c>
      <c r="G3335" s="9" t="s">
        <v>16</v>
      </c>
      <c r="H3335" s="9" t="s">
        <v>11</v>
      </c>
      <c r="I3335" s="9" t="str">
        <f>IF(AND(Table1_2[[#This Row],[Credit_History]]="Poor",Table1_2[[#This Row],[Loan_Amount]]&lt;50000),"HIGH RISK","SAFE")</f>
        <v>HIGH RISK</v>
      </c>
      <c r="J3335" s="10" t="str">
        <f>IF(Table1_2[[#This Row],[Loan_Status]]="pending","follow-up needed","done")</f>
        <v>done</v>
      </c>
      <c r="K33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36" spans="1:11">
      <c r="A3336" s="9" t="s">
        <v>3363</v>
      </c>
      <c r="B3336" s="9" t="s">
        <v>36</v>
      </c>
      <c r="C3336" s="9" t="s">
        <v>11579</v>
      </c>
      <c r="D3336">
        <v>181658</v>
      </c>
      <c r="E3336">
        <v>50975</v>
      </c>
      <c r="F3336" s="9" t="s">
        <v>10</v>
      </c>
      <c r="G3336" s="9" t="s">
        <v>20</v>
      </c>
      <c r="H3336" s="9" t="s">
        <v>31</v>
      </c>
      <c r="I3336" s="9" t="str">
        <f>IF(AND(Table1_2[[#This Row],[Credit_History]]="Poor",Table1_2[[#This Row],[Loan_Amount]]&lt;50000),"HIGH RISK","SAFE")</f>
        <v>SAFE</v>
      </c>
      <c r="J3336" s="10" t="str">
        <f>IF(Table1_2[[#This Row],[Loan_Status]]="pending","follow-up needed","done")</f>
        <v>done</v>
      </c>
      <c r="K33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37" spans="1:11">
      <c r="A3337" s="9" t="s">
        <v>3364</v>
      </c>
      <c r="B3337" s="9" t="s">
        <v>19</v>
      </c>
      <c r="C3337" s="9" t="s">
        <v>14</v>
      </c>
      <c r="D3337">
        <v>155630</v>
      </c>
      <c r="E3337">
        <v>41829</v>
      </c>
      <c r="F3337" s="9" t="s">
        <v>10</v>
      </c>
      <c r="G3337" s="9" t="s">
        <v>24</v>
      </c>
      <c r="H3337" s="9" t="s">
        <v>21</v>
      </c>
      <c r="I3337" s="9" t="str">
        <f>IF(AND(Table1_2[[#This Row],[Credit_History]]="Poor",Table1_2[[#This Row],[Loan_Amount]]&lt;50000),"HIGH RISK","SAFE")</f>
        <v>HIGH RISK</v>
      </c>
      <c r="J3337" s="10" t="str">
        <f>IF(Table1_2[[#This Row],[Loan_Status]]="pending","follow-up needed","done")</f>
        <v>follow-up needed</v>
      </c>
      <c r="K33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38" spans="1:11">
      <c r="A3338" s="9" t="s">
        <v>3365</v>
      </c>
      <c r="B3338" s="9" t="s">
        <v>5032</v>
      </c>
      <c r="C3338" s="9" t="s">
        <v>11579</v>
      </c>
      <c r="D3338">
        <v>82414</v>
      </c>
      <c r="E3338">
        <v>28249</v>
      </c>
      <c r="F3338" s="9" t="s">
        <v>10</v>
      </c>
      <c r="G3338" s="9" t="s">
        <v>20</v>
      </c>
      <c r="H3338" s="9" t="s">
        <v>31</v>
      </c>
      <c r="I3338" s="9" t="str">
        <f>IF(AND(Table1_2[[#This Row],[Credit_History]]="Poor",Table1_2[[#This Row],[Loan_Amount]]&lt;50000),"HIGH RISK","SAFE")</f>
        <v>HIGH RISK</v>
      </c>
      <c r="J3338" s="10" t="str">
        <f>IF(Table1_2[[#This Row],[Loan_Status]]="pending","follow-up needed","done")</f>
        <v>done</v>
      </c>
      <c r="K33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39" spans="1:11">
      <c r="A3339" s="9" t="s">
        <v>3366</v>
      </c>
      <c r="B3339" s="9" t="s">
        <v>36</v>
      </c>
      <c r="C3339" s="9" t="s">
        <v>9</v>
      </c>
      <c r="D3339">
        <v>108069</v>
      </c>
      <c r="E3339">
        <v>63121</v>
      </c>
      <c r="F3339" s="9" t="s">
        <v>10</v>
      </c>
      <c r="G3339" s="9" t="s">
        <v>24</v>
      </c>
      <c r="H3339" s="9" t="s">
        <v>31</v>
      </c>
      <c r="I3339" s="9" t="str">
        <f>IF(AND(Table1_2[[#This Row],[Credit_History]]="Poor",Table1_2[[#This Row],[Loan_Amount]]&lt;50000),"HIGH RISK","SAFE")</f>
        <v>SAFE</v>
      </c>
      <c r="J3339" s="10" t="str">
        <f>IF(Table1_2[[#This Row],[Loan_Status]]="pending","follow-up needed","done")</f>
        <v>follow-up needed</v>
      </c>
      <c r="K33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40" spans="1:11">
      <c r="A3340" s="9" t="s">
        <v>3367</v>
      </c>
      <c r="B3340" s="9" t="s">
        <v>36</v>
      </c>
      <c r="C3340" s="9" t="s">
        <v>46</v>
      </c>
      <c r="D3340">
        <v>50475</v>
      </c>
      <c r="E3340">
        <v>54184</v>
      </c>
      <c r="F3340" s="9" t="s">
        <v>10</v>
      </c>
      <c r="G3340" s="9" t="s">
        <v>20</v>
      </c>
      <c r="H3340" s="9" t="s">
        <v>17</v>
      </c>
      <c r="I3340" s="9" t="str">
        <f>IF(AND(Table1_2[[#This Row],[Credit_History]]="Poor",Table1_2[[#This Row],[Loan_Amount]]&lt;50000),"HIGH RISK","SAFE")</f>
        <v>SAFE</v>
      </c>
      <c r="J3340" s="10" t="str">
        <f>IF(Table1_2[[#This Row],[Loan_Status]]="pending","follow-up needed","done")</f>
        <v>done</v>
      </c>
      <c r="K33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41" spans="1:11">
      <c r="A3341" s="9" t="s">
        <v>3368</v>
      </c>
      <c r="B3341" s="9" t="s">
        <v>5032</v>
      </c>
      <c r="C3341" s="9" t="s">
        <v>9</v>
      </c>
      <c r="D3341">
        <v>119381</v>
      </c>
      <c r="E3341">
        <v>9099</v>
      </c>
      <c r="F3341" s="9" t="s">
        <v>10</v>
      </c>
      <c r="G3341" s="9" t="s">
        <v>24</v>
      </c>
      <c r="H3341" s="9" t="s">
        <v>11</v>
      </c>
      <c r="I3341" s="9" t="str">
        <f>IF(AND(Table1_2[[#This Row],[Credit_History]]="Poor",Table1_2[[#This Row],[Loan_Amount]]&lt;50000),"HIGH RISK","SAFE")</f>
        <v>HIGH RISK</v>
      </c>
      <c r="J3341" s="10" t="str">
        <f>IF(Table1_2[[#This Row],[Loan_Status]]="pending","follow-up needed","done")</f>
        <v>follow-up needed</v>
      </c>
      <c r="K33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42" spans="1:11">
      <c r="A3342" s="9" t="s">
        <v>3369</v>
      </c>
      <c r="B3342" s="9" t="s">
        <v>5032</v>
      </c>
      <c r="C3342" s="9" t="s">
        <v>11579</v>
      </c>
      <c r="D3342">
        <v>164185</v>
      </c>
      <c r="E3342">
        <v>91442</v>
      </c>
      <c r="F3342" s="9" t="s">
        <v>10</v>
      </c>
      <c r="G3342" s="9" t="s">
        <v>16</v>
      </c>
      <c r="H3342" s="9" t="s">
        <v>31</v>
      </c>
      <c r="I3342" s="9" t="str">
        <f>IF(AND(Table1_2[[#This Row],[Credit_History]]="Poor",Table1_2[[#This Row],[Loan_Amount]]&lt;50000),"HIGH RISK","SAFE")</f>
        <v>SAFE</v>
      </c>
      <c r="J3342" s="10" t="str">
        <f>IF(Table1_2[[#This Row],[Loan_Status]]="pending","follow-up needed","done")</f>
        <v>done</v>
      </c>
      <c r="K33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43" spans="1:11">
      <c r="A3343" s="9" t="s">
        <v>3370</v>
      </c>
      <c r="B3343" s="9" t="s">
        <v>36</v>
      </c>
      <c r="C3343" s="9" t="s">
        <v>11579</v>
      </c>
      <c r="D3343">
        <v>178034</v>
      </c>
      <c r="E3343">
        <v>63676</v>
      </c>
      <c r="F3343" s="9" t="s">
        <v>10</v>
      </c>
      <c r="G3343" s="9" t="s">
        <v>16</v>
      </c>
      <c r="H3343" s="9" t="s">
        <v>31</v>
      </c>
      <c r="I3343" s="9" t="str">
        <f>IF(AND(Table1_2[[#This Row],[Credit_History]]="Poor",Table1_2[[#This Row],[Loan_Amount]]&lt;50000),"HIGH RISK","SAFE")</f>
        <v>SAFE</v>
      </c>
      <c r="J3343" s="10" t="str">
        <f>IF(Table1_2[[#This Row],[Loan_Status]]="pending","follow-up needed","done")</f>
        <v>done</v>
      </c>
      <c r="K33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44" spans="1:11">
      <c r="A3344" s="9" t="s">
        <v>3371</v>
      </c>
      <c r="B3344" s="9" t="s">
        <v>5032</v>
      </c>
      <c r="C3344" s="9" t="s">
        <v>46</v>
      </c>
      <c r="D3344">
        <v>64136</v>
      </c>
      <c r="E3344">
        <v>81712</v>
      </c>
      <c r="F3344" s="9" t="s">
        <v>10</v>
      </c>
      <c r="G3344" s="9" t="s">
        <v>24</v>
      </c>
      <c r="H3344" s="9" t="s">
        <v>31</v>
      </c>
      <c r="I3344" s="9" t="str">
        <f>IF(AND(Table1_2[[#This Row],[Credit_History]]="Poor",Table1_2[[#This Row],[Loan_Amount]]&lt;50000),"HIGH RISK","SAFE")</f>
        <v>SAFE</v>
      </c>
      <c r="J3344" s="10" t="str">
        <f>IF(Table1_2[[#This Row],[Loan_Status]]="pending","follow-up needed","done")</f>
        <v>follow-up needed</v>
      </c>
      <c r="K33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45" spans="1:11">
      <c r="A3345" s="9" t="s">
        <v>3372</v>
      </c>
      <c r="B3345" s="9" t="s">
        <v>5032</v>
      </c>
      <c r="C3345" s="9" t="s">
        <v>46</v>
      </c>
      <c r="D3345">
        <v>127974</v>
      </c>
      <c r="E3345">
        <v>55875</v>
      </c>
      <c r="F3345" s="9" t="s">
        <v>10</v>
      </c>
      <c r="G3345" s="9" t="s">
        <v>11578</v>
      </c>
      <c r="H3345" s="9" t="s">
        <v>17</v>
      </c>
      <c r="I3345" s="9" t="str">
        <f>IF(AND(Table1_2[[#This Row],[Credit_History]]="Poor",Table1_2[[#This Row],[Loan_Amount]]&lt;50000),"HIGH RISK","SAFE")</f>
        <v>SAFE</v>
      </c>
      <c r="J3345" s="10" t="str">
        <f>IF(Table1_2[[#This Row],[Loan_Status]]="pending","follow-up needed","done")</f>
        <v>follow-up needed</v>
      </c>
      <c r="K33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46" spans="1:11">
      <c r="A3346" s="9" t="s">
        <v>3373</v>
      </c>
      <c r="B3346" s="9" t="s">
        <v>19</v>
      </c>
      <c r="C3346" s="9" t="s">
        <v>14</v>
      </c>
      <c r="D3346">
        <v>87329</v>
      </c>
      <c r="E3346">
        <v>56726</v>
      </c>
      <c r="F3346" s="9" t="s">
        <v>15</v>
      </c>
      <c r="G3346" s="9" t="s">
        <v>24</v>
      </c>
      <c r="H3346" s="9" t="s">
        <v>17</v>
      </c>
      <c r="I3346" s="9" t="str">
        <f>IF(AND(Table1_2[[#This Row],[Credit_History]]="Poor",Table1_2[[#This Row],[Loan_Amount]]&lt;50000),"HIGH RISK","SAFE")</f>
        <v>SAFE</v>
      </c>
      <c r="J3346" s="10" t="str">
        <f>IF(Table1_2[[#This Row],[Loan_Status]]="pending","follow-up needed","done")</f>
        <v>follow-up needed</v>
      </c>
      <c r="K33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47" spans="1:11">
      <c r="A3347" s="9" t="s">
        <v>3374</v>
      </c>
      <c r="B3347" s="9" t="s">
        <v>36</v>
      </c>
      <c r="C3347" s="9" t="s">
        <v>11579</v>
      </c>
      <c r="D3347">
        <v>162336</v>
      </c>
      <c r="E3347">
        <v>34702</v>
      </c>
      <c r="F3347" s="9" t="s">
        <v>10</v>
      </c>
      <c r="G3347" s="9" t="s">
        <v>24</v>
      </c>
      <c r="H3347" s="9" t="s">
        <v>31</v>
      </c>
      <c r="I3347" s="9" t="str">
        <f>IF(AND(Table1_2[[#This Row],[Credit_History]]="Poor",Table1_2[[#This Row],[Loan_Amount]]&lt;50000),"HIGH RISK","SAFE")</f>
        <v>HIGH RISK</v>
      </c>
      <c r="J3347" s="10" t="str">
        <f>IF(Table1_2[[#This Row],[Loan_Status]]="pending","follow-up needed","done")</f>
        <v>follow-up needed</v>
      </c>
      <c r="K33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48" spans="1:11">
      <c r="A3348" s="9" t="s">
        <v>3375</v>
      </c>
      <c r="B3348" s="9" t="s">
        <v>36</v>
      </c>
      <c r="C3348" s="9" t="s">
        <v>46</v>
      </c>
      <c r="D3348">
        <v>54243</v>
      </c>
      <c r="E3348">
        <v>56462</v>
      </c>
      <c r="F3348" s="9" t="s">
        <v>10</v>
      </c>
      <c r="G3348" s="9" t="s">
        <v>20</v>
      </c>
      <c r="H3348" s="9" t="s">
        <v>11</v>
      </c>
      <c r="I3348" s="9" t="str">
        <f>IF(AND(Table1_2[[#This Row],[Credit_History]]="Poor",Table1_2[[#This Row],[Loan_Amount]]&lt;50000),"HIGH RISK","SAFE")</f>
        <v>SAFE</v>
      </c>
      <c r="J3348" s="10" t="str">
        <f>IF(Table1_2[[#This Row],[Loan_Status]]="pending","follow-up needed","done")</f>
        <v>done</v>
      </c>
      <c r="K33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49" spans="1:11">
      <c r="A3349" s="9" t="s">
        <v>3376</v>
      </c>
      <c r="B3349" s="9" t="s">
        <v>36</v>
      </c>
      <c r="C3349" s="9" t="s">
        <v>9</v>
      </c>
      <c r="D3349">
        <v>95878</v>
      </c>
      <c r="E3349">
        <v>97509</v>
      </c>
      <c r="F3349" s="9" t="s">
        <v>15</v>
      </c>
      <c r="G3349" s="9" t="s">
        <v>20</v>
      </c>
      <c r="H3349" s="9" t="s">
        <v>17</v>
      </c>
      <c r="I3349" s="9" t="str">
        <f>IF(AND(Table1_2[[#This Row],[Credit_History]]="Poor",Table1_2[[#This Row],[Loan_Amount]]&lt;50000),"HIGH RISK","SAFE")</f>
        <v>SAFE</v>
      </c>
      <c r="J3349" s="10" t="str">
        <f>IF(Table1_2[[#This Row],[Loan_Status]]="pending","follow-up needed","done")</f>
        <v>done</v>
      </c>
      <c r="K33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50" spans="1:11">
      <c r="A3350" s="9" t="s">
        <v>3377</v>
      </c>
      <c r="B3350" s="9" t="s">
        <v>36</v>
      </c>
      <c r="C3350" s="9" t="s">
        <v>14</v>
      </c>
      <c r="D3350">
        <v>69951</v>
      </c>
      <c r="E3350">
        <v>72171</v>
      </c>
      <c r="F3350" s="9" t="s">
        <v>10</v>
      </c>
      <c r="G3350" s="9" t="s">
        <v>16</v>
      </c>
      <c r="H3350" s="9" t="s">
        <v>17</v>
      </c>
      <c r="I3350" s="9" t="str">
        <f>IF(AND(Table1_2[[#This Row],[Credit_History]]="Poor",Table1_2[[#This Row],[Loan_Amount]]&lt;50000),"HIGH RISK","SAFE")</f>
        <v>SAFE</v>
      </c>
      <c r="J3350" s="10" t="str">
        <f>IF(Table1_2[[#This Row],[Loan_Status]]="pending","follow-up needed","done")</f>
        <v>done</v>
      </c>
      <c r="K33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51" spans="1:11">
      <c r="A3351" s="9" t="s">
        <v>3378</v>
      </c>
      <c r="B3351" s="9" t="s">
        <v>5032</v>
      </c>
      <c r="C3351" s="9" t="s">
        <v>46</v>
      </c>
      <c r="D3351">
        <v>39051</v>
      </c>
      <c r="E3351">
        <v>10992</v>
      </c>
      <c r="F3351" s="9" t="s">
        <v>15</v>
      </c>
      <c r="G3351" s="9" t="s">
        <v>11578</v>
      </c>
      <c r="H3351" s="9" t="s">
        <v>31</v>
      </c>
      <c r="I3351" s="9" t="str">
        <f>IF(AND(Table1_2[[#This Row],[Credit_History]]="Poor",Table1_2[[#This Row],[Loan_Amount]]&lt;50000),"HIGH RISK","SAFE")</f>
        <v>SAFE</v>
      </c>
      <c r="J3351" s="10" t="str">
        <f>IF(Table1_2[[#This Row],[Loan_Status]]="pending","follow-up needed","done")</f>
        <v>follow-up needed</v>
      </c>
      <c r="K33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52" spans="1:11">
      <c r="A3352" s="9" t="s">
        <v>3379</v>
      </c>
      <c r="B3352" s="9" t="s">
        <v>36</v>
      </c>
      <c r="C3352" s="9" t="s">
        <v>46</v>
      </c>
      <c r="D3352">
        <v>54849</v>
      </c>
      <c r="E3352">
        <v>71531</v>
      </c>
      <c r="F3352" s="9" t="s">
        <v>10</v>
      </c>
      <c r="G3352" s="9" t="s">
        <v>16</v>
      </c>
      <c r="H3352" s="9" t="s">
        <v>31</v>
      </c>
      <c r="I3352" s="9" t="str">
        <f>IF(AND(Table1_2[[#This Row],[Credit_History]]="Poor",Table1_2[[#This Row],[Loan_Amount]]&lt;50000),"HIGH RISK","SAFE")</f>
        <v>SAFE</v>
      </c>
      <c r="J3352" s="10" t="str">
        <f>IF(Table1_2[[#This Row],[Loan_Status]]="pending","follow-up needed","done")</f>
        <v>done</v>
      </c>
      <c r="K33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53" spans="1:11">
      <c r="A3353" s="9" t="s">
        <v>3380</v>
      </c>
      <c r="B3353" s="9" t="s">
        <v>19</v>
      </c>
      <c r="C3353" s="9" t="s">
        <v>11579</v>
      </c>
      <c r="D3353">
        <v>144004</v>
      </c>
      <c r="E3353">
        <v>18123</v>
      </c>
      <c r="F3353" s="9" t="s">
        <v>10</v>
      </c>
      <c r="G3353" s="9" t="s">
        <v>24</v>
      </c>
      <c r="H3353" s="9" t="s">
        <v>11</v>
      </c>
      <c r="I3353" s="9" t="str">
        <f>IF(AND(Table1_2[[#This Row],[Credit_History]]="Poor",Table1_2[[#This Row],[Loan_Amount]]&lt;50000),"HIGH RISK","SAFE")</f>
        <v>HIGH RISK</v>
      </c>
      <c r="J3353" s="10" t="str">
        <f>IF(Table1_2[[#This Row],[Loan_Status]]="pending","follow-up needed","done")</f>
        <v>follow-up needed</v>
      </c>
      <c r="K33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54" spans="1:11">
      <c r="A3354" s="9" t="s">
        <v>3381</v>
      </c>
      <c r="B3354" s="9" t="s">
        <v>152</v>
      </c>
      <c r="C3354" s="9" t="s">
        <v>46</v>
      </c>
      <c r="D3354">
        <v>89318</v>
      </c>
      <c r="E3354">
        <v>57855</v>
      </c>
      <c r="F3354" s="9" t="s">
        <v>10</v>
      </c>
      <c r="G3354" s="9" t="s">
        <v>11578</v>
      </c>
      <c r="H3354" s="9" t="s">
        <v>11</v>
      </c>
      <c r="I3354" s="9" t="str">
        <f>IF(AND(Table1_2[[#This Row],[Credit_History]]="Poor",Table1_2[[#This Row],[Loan_Amount]]&lt;50000),"HIGH RISK","SAFE")</f>
        <v>SAFE</v>
      </c>
      <c r="J3354" s="10" t="str">
        <f>IF(Table1_2[[#This Row],[Loan_Status]]="pending","follow-up needed","done")</f>
        <v>follow-up needed</v>
      </c>
      <c r="K33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55" spans="1:11">
      <c r="A3355" s="9" t="s">
        <v>3382</v>
      </c>
      <c r="B3355" s="9" t="s">
        <v>5032</v>
      </c>
      <c r="C3355" s="9" t="s">
        <v>9</v>
      </c>
      <c r="D3355">
        <v>85396</v>
      </c>
      <c r="E3355">
        <v>57016</v>
      </c>
      <c r="F3355" s="9" t="s">
        <v>10</v>
      </c>
      <c r="G3355" s="9" t="s">
        <v>11578</v>
      </c>
      <c r="H3355" s="9" t="s">
        <v>31</v>
      </c>
      <c r="I3355" s="9" t="str">
        <f>IF(AND(Table1_2[[#This Row],[Credit_History]]="Poor",Table1_2[[#This Row],[Loan_Amount]]&lt;50000),"HIGH RISK","SAFE")</f>
        <v>SAFE</v>
      </c>
      <c r="J3355" s="10" t="str">
        <f>IF(Table1_2[[#This Row],[Loan_Status]]="pending","follow-up needed","done")</f>
        <v>follow-up needed</v>
      </c>
      <c r="K33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56" spans="1:11">
      <c r="A3356" s="9" t="s">
        <v>3383</v>
      </c>
      <c r="B3356" s="9" t="s">
        <v>36</v>
      </c>
      <c r="C3356" s="9" t="s">
        <v>14</v>
      </c>
      <c r="D3356">
        <v>121761</v>
      </c>
      <c r="E3356">
        <v>12714</v>
      </c>
      <c r="F3356" s="9" t="s">
        <v>10</v>
      </c>
      <c r="G3356" s="9" t="s">
        <v>24</v>
      </c>
      <c r="H3356" s="9" t="s">
        <v>11</v>
      </c>
      <c r="I3356" s="9" t="str">
        <f>IF(AND(Table1_2[[#This Row],[Credit_History]]="Poor",Table1_2[[#This Row],[Loan_Amount]]&lt;50000),"HIGH RISK","SAFE")</f>
        <v>HIGH RISK</v>
      </c>
      <c r="J3356" s="10" t="str">
        <f>IF(Table1_2[[#This Row],[Loan_Status]]="pending","follow-up needed","done")</f>
        <v>follow-up needed</v>
      </c>
      <c r="K33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57" spans="1:11">
      <c r="A3357" s="9" t="s">
        <v>3384</v>
      </c>
      <c r="B3357" s="9" t="s">
        <v>19</v>
      </c>
      <c r="C3357" s="9" t="s">
        <v>11579</v>
      </c>
      <c r="D3357">
        <v>125884</v>
      </c>
      <c r="E3357">
        <v>92161</v>
      </c>
      <c r="F3357" s="9" t="s">
        <v>10</v>
      </c>
      <c r="G3357" s="9" t="s">
        <v>24</v>
      </c>
      <c r="H3357" s="9" t="s">
        <v>21</v>
      </c>
      <c r="I3357" s="9" t="str">
        <f>IF(AND(Table1_2[[#This Row],[Credit_History]]="Poor",Table1_2[[#This Row],[Loan_Amount]]&lt;50000),"HIGH RISK","SAFE")</f>
        <v>SAFE</v>
      </c>
      <c r="J3357" s="10" t="str">
        <f>IF(Table1_2[[#This Row],[Loan_Status]]="pending","follow-up needed","done")</f>
        <v>follow-up needed</v>
      </c>
      <c r="K33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58" spans="1:11">
      <c r="A3358" s="9" t="s">
        <v>3385</v>
      </c>
      <c r="B3358" s="9" t="s">
        <v>5032</v>
      </c>
      <c r="C3358" s="9" t="s">
        <v>46</v>
      </c>
      <c r="D3358">
        <v>108841</v>
      </c>
      <c r="E3358">
        <v>30156</v>
      </c>
      <c r="F3358" s="9" t="s">
        <v>10</v>
      </c>
      <c r="G3358" s="9" t="s">
        <v>20</v>
      </c>
      <c r="H3358" s="9" t="s">
        <v>11</v>
      </c>
      <c r="I3358" s="9" t="str">
        <f>IF(AND(Table1_2[[#This Row],[Credit_History]]="Poor",Table1_2[[#This Row],[Loan_Amount]]&lt;50000),"HIGH RISK","SAFE")</f>
        <v>HIGH RISK</v>
      </c>
      <c r="J3358" s="10" t="str">
        <f>IF(Table1_2[[#This Row],[Loan_Status]]="pending","follow-up needed","done")</f>
        <v>done</v>
      </c>
      <c r="K33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59" spans="1:11">
      <c r="A3359" s="9" t="s">
        <v>3386</v>
      </c>
      <c r="B3359" s="9" t="s">
        <v>19</v>
      </c>
      <c r="C3359" s="9" t="s">
        <v>11579</v>
      </c>
      <c r="D3359">
        <v>186123</v>
      </c>
      <c r="E3359">
        <v>63246</v>
      </c>
      <c r="F3359" s="9" t="s">
        <v>10</v>
      </c>
      <c r="G3359" s="9" t="s">
        <v>20</v>
      </c>
      <c r="H3359" s="9" t="s">
        <v>11</v>
      </c>
      <c r="I3359" s="9" t="str">
        <f>IF(AND(Table1_2[[#This Row],[Credit_History]]="Poor",Table1_2[[#This Row],[Loan_Amount]]&lt;50000),"HIGH RISK","SAFE")</f>
        <v>SAFE</v>
      </c>
      <c r="J3359" s="10" t="str">
        <f>IF(Table1_2[[#This Row],[Loan_Status]]="pending","follow-up needed","done")</f>
        <v>done</v>
      </c>
      <c r="K33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60" spans="1:11">
      <c r="A3360" s="9" t="s">
        <v>3387</v>
      </c>
      <c r="B3360" s="9" t="s">
        <v>19</v>
      </c>
      <c r="C3360" s="9" t="s">
        <v>11579</v>
      </c>
      <c r="D3360">
        <v>176835</v>
      </c>
      <c r="E3360">
        <v>52443</v>
      </c>
      <c r="F3360" s="9" t="s">
        <v>10</v>
      </c>
      <c r="G3360" s="9" t="s">
        <v>24</v>
      </c>
      <c r="H3360" s="9" t="s">
        <v>11</v>
      </c>
      <c r="I3360" s="9" t="str">
        <f>IF(AND(Table1_2[[#This Row],[Credit_History]]="Poor",Table1_2[[#This Row],[Loan_Amount]]&lt;50000),"HIGH RISK","SAFE")</f>
        <v>SAFE</v>
      </c>
      <c r="J3360" s="10" t="str">
        <f>IF(Table1_2[[#This Row],[Loan_Status]]="pending","follow-up needed","done")</f>
        <v>follow-up needed</v>
      </c>
      <c r="K33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61" spans="1:11">
      <c r="A3361" s="9" t="s">
        <v>3388</v>
      </c>
      <c r="B3361" s="9" t="s">
        <v>36</v>
      </c>
      <c r="C3361" s="9" t="s">
        <v>11579</v>
      </c>
      <c r="D3361">
        <v>128442</v>
      </c>
      <c r="E3361">
        <v>97459</v>
      </c>
      <c r="F3361" s="9" t="s">
        <v>15</v>
      </c>
      <c r="G3361" s="9" t="s">
        <v>11578</v>
      </c>
      <c r="H3361" s="9" t="s">
        <v>31</v>
      </c>
      <c r="I3361" s="9" t="str">
        <f>IF(AND(Table1_2[[#This Row],[Credit_History]]="Poor",Table1_2[[#This Row],[Loan_Amount]]&lt;50000),"HIGH RISK","SAFE")</f>
        <v>SAFE</v>
      </c>
      <c r="J3361" s="10" t="str">
        <f>IF(Table1_2[[#This Row],[Loan_Status]]="pending","follow-up needed","done")</f>
        <v>follow-up needed</v>
      </c>
      <c r="K33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62" spans="1:11">
      <c r="A3362" s="9" t="s">
        <v>3389</v>
      </c>
      <c r="B3362" s="9" t="s">
        <v>19</v>
      </c>
      <c r="C3362" s="9" t="s">
        <v>11579</v>
      </c>
      <c r="D3362">
        <v>80260</v>
      </c>
      <c r="E3362">
        <v>29992</v>
      </c>
      <c r="F3362" s="9" t="s">
        <v>10</v>
      </c>
      <c r="G3362" s="9" t="s">
        <v>20</v>
      </c>
      <c r="H3362" s="9" t="s">
        <v>21</v>
      </c>
      <c r="I3362" s="9" t="str">
        <f>IF(AND(Table1_2[[#This Row],[Credit_History]]="Poor",Table1_2[[#This Row],[Loan_Amount]]&lt;50000),"HIGH RISK","SAFE")</f>
        <v>HIGH RISK</v>
      </c>
      <c r="J3362" s="10" t="str">
        <f>IF(Table1_2[[#This Row],[Loan_Status]]="pending","follow-up needed","done")</f>
        <v>done</v>
      </c>
      <c r="K33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63" spans="1:11">
      <c r="A3363" s="9" t="s">
        <v>3390</v>
      </c>
      <c r="B3363" s="9" t="s">
        <v>19</v>
      </c>
      <c r="C3363" s="9" t="s">
        <v>11579</v>
      </c>
      <c r="D3363">
        <v>16260</v>
      </c>
      <c r="E3363">
        <v>71596</v>
      </c>
      <c r="F3363" s="9" t="s">
        <v>15</v>
      </c>
      <c r="G3363" s="9" t="s">
        <v>24</v>
      </c>
      <c r="H3363" s="9" t="s">
        <v>31</v>
      </c>
      <c r="I3363" s="9" t="str">
        <f>IF(AND(Table1_2[[#This Row],[Credit_History]]="Poor",Table1_2[[#This Row],[Loan_Amount]]&lt;50000),"HIGH RISK","SAFE")</f>
        <v>SAFE</v>
      </c>
      <c r="J3363" s="10" t="str">
        <f>IF(Table1_2[[#This Row],[Loan_Status]]="pending","follow-up needed","done")</f>
        <v>follow-up needed</v>
      </c>
      <c r="K33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64" spans="1:11">
      <c r="A3364" s="9" t="s">
        <v>3391</v>
      </c>
      <c r="B3364" s="9" t="s">
        <v>5032</v>
      </c>
      <c r="C3364" s="9" t="s">
        <v>14</v>
      </c>
      <c r="D3364">
        <v>165941</v>
      </c>
      <c r="E3364">
        <v>80113</v>
      </c>
      <c r="F3364" s="9" t="s">
        <v>10</v>
      </c>
      <c r="G3364" s="9" t="s">
        <v>24</v>
      </c>
      <c r="H3364" s="9" t="s">
        <v>31</v>
      </c>
      <c r="I3364" s="9" t="str">
        <f>IF(AND(Table1_2[[#This Row],[Credit_History]]="Poor",Table1_2[[#This Row],[Loan_Amount]]&lt;50000),"HIGH RISK","SAFE")</f>
        <v>SAFE</v>
      </c>
      <c r="J3364" s="10" t="str">
        <f>IF(Table1_2[[#This Row],[Loan_Status]]="pending","follow-up needed","done")</f>
        <v>follow-up needed</v>
      </c>
      <c r="K33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65" spans="1:11">
      <c r="A3365" s="9" t="s">
        <v>3392</v>
      </c>
      <c r="B3365" s="9" t="s">
        <v>5032</v>
      </c>
      <c r="C3365" s="9" t="s">
        <v>11579</v>
      </c>
      <c r="D3365">
        <v>146456</v>
      </c>
      <c r="E3365">
        <v>6031</v>
      </c>
      <c r="F3365" s="9" t="s">
        <v>10</v>
      </c>
      <c r="G3365" s="9" t="s">
        <v>20</v>
      </c>
      <c r="H3365" s="9" t="s">
        <v>17</v>
      </c>
      <c r="I3365" s="9" t="str">
        <f>IF(AND(Table1_2[[#This Row],[Credit_History]]="Poor",Table1_2[[#This Row],[Loan_Amount]]&lt;50000),"HIGH RISK","SAFE")</f>
        <v>HIGH RISK</v>
      </c>
      <c r="J3365" s="10" t="str">
        <f>IF(Table1_2[[#This Row],[Loan_Status]]="pending","follow-up needed","done")</f>
        <v>done</v>
      </c>
      <c r="K33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66" spans="1:11">
      <c r="A3366" s="9" t="s">
        <v>3393</v>
      </c>
      <c r="B3366" s="9" t="s">
        <v>19</v>
      </c>
      <c r="C3366" s="9" t="s">
        <v>9</v>
      </c>
      <c r="D3366">
        <v>88187</v>
      </c>
      <c r="E3366">
        <v>40300</v>
      </c>
      <c r="F3366" s="9" t="s">
        <v>15</v>
      </c>
      <c r="G3366" s="9" t="s">
        <v>11578</v>
      </c>
      <c r="H3366" s="9" t="s">
        <v>31</v>
      </c>
      <c r="I3366" s="9" t="str">
        <f>IF(AND(Table1_2[[#This Row],[Credit_History]]="Poor",Table1_2[[#This Row],[Loan_Amount]]&lt;50000),"HIGH RISK","SAFE")</f>
        <v>SAFE</v>
      </c>
      <c r="J3366" s="10" t="str">
        <f>IF(Table1_2[[#This Row],[Loan_Status]]="pending","follow-up needed","done")</f>
        <v>follow-up needed</v>
      </c>
      <c r="K33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67" spans="1:11">
      <c r="A3367" s="9" t="s">
        <v>3394</v>
      </c>
      <c r="B3367" s="9" t="s">
        <v>19</v>
      </c>
      <c r="C3367" s="9" t="s">
        <v>14</v>
      </c>
      <c r="D3367">
        <v>108984</v>
      </c>
      <c r="E3367">
        <v>8253</v>
      </c>
      <c r="F3367" s="9" t="s">
        <v>10</v>
      </c>
      <c r="G3367" s="9" t="s">
        <v>24</v>
      </c>
      <c r="H3367" s="9" t="s">
        <v>31</v>
      </c>
      <c r="I3367" s="9" t="str">
        <f>IF(AND(Table1_2[[#This Row],[Credit_History]]="Poor",Table1_2[[#This Row],[Loan_Amount]]&lt;50000),"HIGH RISK","SAFE")</f>
        <v>HIGH RISK</v>
      </c>
      <c r="J3367" s="10" t="str">
        <f>IF(Table1_2[[#This Row],[Loan_Status]]="pending","follow-up needed","done")</f>
        <v>follow-up needed</v>
      </c>
      <c r="K33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68" spans="1:11">
      <c r="A3368" s="9" t="s">
        <v>3395</v>
      </c>
      <c r="B3368" s="9" t="s">
        <v>36</v>
      </c>
      <c r="C3368" s="9" t="s">
        <v>46</v>
      </c>
      <c r="D3368">
        <v>11782</v>
      </c>
      <c r="E3368">
        <v>17486</v>
      </c>
      <c r="F3368" s="9" t="s">
        <v>10</v>
      </c>
      <c r="G3368" s="9" t="s">
        <v>24</v>
      </c>
      <c r="H3368" s="9" t="s">
        <v>11</v>
      </c>
      <c r="I3368" s="9" t="str">
        <f>IF(AND(Table1_2[[#This Row],[Credit_History]]="Poor",Table1_2[[#This Row],[Loan_Amount]]&lt;50000),"HIGH RISK","SAFE")</f>
        <v>HIGH RISK</v>
      </c>
      <c r="J3368" s="10" t="str">
        <f>IF(Table1_2[[#This Row],[Loan_Status]]="pending","follow-up needed","done")</f>
        <v>follow-up needed</v>
      </c>
      <c r="K33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69" spans="1:11">
      <c r="A3369" s="9" t="s">
        <v>3396</v>
      </c>
      <c r="B3369" s="9" t="s">
        <v>19</v>
      </c>
      <c r="C3369" s="9" t="s">
        <v>11579</v>
      </c>
      <c r="D3369">
        <v>102448</v>
      </c>
      <c r="E3369">
        <v>81856</v>
      </c>
      <c r="F3369" s="9" t="s">
        <v>10</v>
      </c>
      <c r="G3369" s="9" t="s">
        <v>24</v>
      </c>
      <c r="H3369" s="9" t="s">
        <v>31</v>
      </c>
      <c r="I3369" s="9" t="str">
        <f>IF(AND(Table1_2[[#This Row],[Credit_History]]="Poor",Table1_2[[#This Row],[Loan_Amount]]&lt;50000),"HIGH RISK","SAFE")</f>
        <v>SAFE</v>
      </c>
      <c r="J3369" s="10" t="str">
        <f>IF(Table1_2[[#This Row],[Loan_Status]]="pending","follow-up needed","done")</f>
        <v>follow-up needed</v>
      </c>
      <c r="K33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70" spans="1:11">
      <c r="A3370" s="9" t="s">
        <v>3397</v>
      </c>
      <c r="B3370" s="9" t="s">
        <v>19</v>
      </c>
      <c r="C3370" s="9" t="s">
        <v>46</v>
      </c>
      <c r="D3370">
        <v>34686</v>
      </c>
      <c r="E3370">
        <v>39058</v>
      </c>
      <c r="F3370" s="9" t="s">
        <v>10</v>
      </c>
      <c r="G3370" s="9" t="s">
        <v>16</v>
      </c>
      <c r="H3370" s="9" t="s">
        <v>17</v>
      </c>
      <c r="I3370" s="9" t="str">
        <f>IF(AND(Table1_2[[#This Row],[Credit_History]]="Poor",Table1_2[[#This Row],[Loan_Amount]]&lt;50000),"HIGH RISK","SAFE")</f>
        <v>HIGH RISK</v>
      </c>
      <c r="J3370" s="10" t="str">
        <f>IF(Table1_2[[#This Row],[Loan_Status]]="pending","follow-up needed","done")</f>
        <v>done</v>
      </c>
      <c r="K33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71" spans="1:11">
      <c r="A3371" s="9" t="s">
        <v>3398</v>
      </c>
      <c r="B3371" s="9" t="s">
        <v>19</v>
      </c>
      <c r="C3371" s="9" t="s">
        <v>11579</v>
      </c>
      <c r="D3371">
        <v>128576</v>
      </c>
      <c r="E3371">
        <v>82472</v>
      </c>
      <c r="F3371" s="9" t="s">
        <v>10</v>
      </c>
      <c r="G3371" s="9" t="s">
        <v>24</v>
      </c>
      <c r="H3371" s="9" t="s">
        <v>17</v>
      </c>
      <c r="I3371" s="9" t="str">
        <f>IF(AND(Table1_2[[#This Row],[Credit_History]]="Poor",Table1_2[[#This Row],[Loan_Amount]]&lt;50000),"HIGH RISK","SAFE")</f>
        <v>SAFE</v>
      </c>
      <c r="J3371" s="10" t="str">
        <f>IF(Table1_2[[#This Row],[Loan_Status]]="pending","follow-up needed","done")</f>
        <v>follow-up needed</v>
      </c>
      <c r="K33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72" spans="1:11">
      <c r="A3372" s="9" t="s">
        <v>3399</v>
      </c>
      <c r="B3372" s="9" t="s">
        <v>36</v>
      </c>
      <c r="C3372" s="9" t="s">
        <v>14</v>
      </c>
      <c r="D3372">
        <v>129493</v>
      </c>
      <c r="E3372">
        <v>47429</v>
      </c>
      <c r="F3372" s="9" t="s">
        <v>10</v>
      </c>
      <c r="G3372" s="9" t="s">
        <v>11578</v>
      </c>
      <c r="H3372" s="9" t="s">
        <v>21</v>
      </c>
      <c r="I3372" s="9" t="str">
        <f>IF(AND(Table1_2[[#This Row],[Credit_History]]="Poor",Table1_2[[#This Row],[Loan_Amount]]&lt;50000),"HIGH RISK","SAFE")</f>
        <v>HIGH RISK</v>
      </c>
      <c r="J3372" s="10" t="str">
        <f>IF(Table1_2[[#This Row],[Loan_Status]]="pending","follow-up needed","done")</f>
        <v>follow-up needed</v>
      </c>
      <c r="K33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73" spans="1:11">
      <c r="A3373" s="9" t="s">
        <v>3400</v>
      </c>
      <c r="B3373" s="9" t="s">
        <v>5032</v>
      </c>
      <c r="C3373" s="9" t="s">
        <v>14</v>
      </c>
      <c r="D3373">
        <v>51266</v>
      </c>
      <c r="E3373">
        <v>31847</v>
      </c>
      <c r="F3373" s="9" t="s">
        <v>15</v>
      </c>
      <c r="G3373" s="9" t="s">
        <v>24</v>
      </c>
      <c r="H3373" s="9" t="s">
        <v>11</v>
      </c>
      <c r="I3373" s="9" t="str">
        <f>IF(AND(Table1_2[[#This Row],[Credit_History]]="Poor",Table1_2[[#This Row],[Loan_Amount]]&lt;50000),"HIGH RISK","SAFE")</f>
        <v>SAFE</v>
      </c>
      <c r="J3373" s="10" t="str">
        <f>IF(Table1_2[[#This Row],[Loan_Status]]="pending","follow-up needed","done")</f>
        <v>follow-up needed</v>
      </c>
      <c r="K33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74" spans="1:11">
      <c r="A3374" s="9" t="s">
        <v>3401</v>
      </c>
      <c r="B3374" s="9" t="s">
        <v>36</v>
      </c>
      <c r="C3374" s="9" t="s">
        <v>11579</v>
      </c>
      <c r="D3374">
        <v>85288</v>
      </c>
      <c r="E3374">
        <v>71789</v>
      </c>
      <c r="F3374" s="9" t="s">
        <v>15</v>
      </c>
      <c r="G3374" s="9" t="s">
        <v>24</v>
      </c>
      <c r="H3374" s="9" t="s">
        <v>17</v>
      </c>
      <c r="I3374" s="9" t="str">
        <f>IF(AND(Table1_2[[#This Row],[Credit_History]]="Poor",Table1_2[[#This Row],[Loan_Amount]]&lt;50000),"HIGH RISK","SAFE")</f>
        <v>SAFE</v>
      </c>
      <c r="J3374" s="10" t="str">
        <f>IF(Table1_2[[#This Row],[Loan_Status]]="pending","follow-up needed","done")</f>
        <v>follow-up needed</v>
      </c>
      <c r="K33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75" spans="1:11">
      <c r="A3375" s="9" t="s">
        <v>3402</v>
      </c>
      <c r="B3375" s="9" t="s">
        <v>19</v>
      </c>
      <c r="C3375" s="9" t="s">
        <v>46</v>
      </c>
      <c r="D3375">
        <v>42001</v>
      </c>
      <c r="E3375">
        <v>37134</v>
      </c>
      <c r="F3375" s="9" t="s">
        <v>10</v>
      </c>
      <c r="G3375" s="9" t="s">
        <v>24</v>
      </c>
      <c r="H3375" s="9" t="s">
        <v>11</v>
      </c>
      <c r="I3375" s="9" t="str">
        <f>IF(AND(Table1_2[[#This Row],[Credit_History]]="Poor",Table1_2[[#This Row],[Loan_Amount]]&lt;50000),"HIGH RISK","SAFE")</f>
        <v>HIGH RISK</v>
      </c>
      <c r="J3375" s="10" t="str">
        <f>IF(Table1_2[[#This Row],[Loan_Status]]="pending","follow-up needed","done")</f>
        <v>follow-up needed</v>
      </c>
      <c r="K33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76" spans="1:11">
      <c r="A3376" s="9" t="s">
        <v>3403</v>
      </c>
      <c r="B3376" s="9" t="s">
        <v>19</v>
      </c>
      <c r="C3376" s="9" t="s">
        <v>14</v>
      </c>
      <c r="D3376">
        <v>25592</v>
      </c>
      <c r="E3376">
        <v>87504</v>
      </c>
      <c r="F3376" s="9" t="s">
        <v>10</v>
      </c>
      <c r="G3376" s="9" t="s">
        <v>11578</v>
      </c>
      <c r="H3376" s="9" t="s">
        <v>11</v>
      </c>
      <c r="I3376" s="9" t="str">
        <f>IF(AND(Table1_2[[#This Row],[Credit_History]]="Poor",Table1_2[[#This Row],[Loan_Amount]]&lt;50000),"HIGH RISK","SAFE")</f>
        <v>SAFE</v>
      </c>
      <c r="J3376" s="10" t="str">
        <f>IF(Table1_2[[#This Row],[Loan_Status]]="pending","follow-up needed","done")</f>
        <v>follow-up needed</v>
      </c>
      <c r="K33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77" spans="1:11">
      <c r="A3377" s="9" t="s">
        <v>3404</v>
      </c>
      <c r="B3377" s="9" t="s">
        <v>19</v>
      </c>
      <c r="C3377" s="9" t="s">
        <v>14</v>
      </c>
      <c r="D3377">
        <v>155859</v>
      </c>
      <c r="E3377">
        <v>74494</v>
      </c>
      <c r="F3377" s="9" t="s">
        <v>15</v>
      </c>
      <c r="G3377" s="9" t="s">
        <v>11578</v>
      </c>
      <c r="H3377" s="9" t="s">
        <v>11</v>
      </c>
      <c r="I3377" s="9" t="str">
        <f>IF(AND(Table1_2[[#This Row],[Credit_History]]="Poor",Table1_2[[#This Row],[Loan_Amount]]&lt;50000),"HIGH RISK","SAFE")</f>
        <v>SAFE</v>
      </c>
      <c r="J3377" s="10" t="str">
        <f>IF(Table1_2[[#This Row],[Loan_Status]]="pending","follow-up needed","done")</f>
        <v>follow-up needed</v>
      </c>
      <c r="K33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78" spans="1:11">
      <c r="A3378" s="9" t="s">
        <v>3405</v>
      </c>
      <c r="B3378" s="9" t="s">
        <v>36</v>
      </c>
      <c r="C3378" s="9" t="s">
        <v>14</v>
      </c>
      <c r="D3378">
        <v>117338</v>
      </c>
      <c r="E3378">
        <v>68086</v>
      </c>
      <c r="F3378" s="9" t="s">
        <v>10</v>
      </c>
      <c r="G3378" s="9" t="s">
        <v>16</v>
      </c>
      <c r="H3378" s="9" t="s">
        <v>21</v>
      </c>
      <c r="I3378" s="9" t="str">
        <f>IF(AND(Table1_2[[#This Row],[Credit_History]]="Poor",Table1_2[[#This Row],[Loan_Amount]]&lt;50000),"HIGH RISK","SAFE")</f>
        <v>SAFE</v>
      </c>
      <c r="J3378" s="10" t="str">
        <f>IF(Table1_2[[#This Row],[Loan_Status]]="pending","follow-up needed","done")</f>
        <v>done</v>
      </c>
      <c r="K33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79" spans="1:11">
      <c r="A3379" s="9" t="s">
        <v>3406</v>
      </c>
      <c r="B3379" s="9" t="s">
        <v>19</v>
      </c>
      <c r="C3379" s="9" t="s">
        <v>14</v>
      </c>
      <c r="D3379">
        <v>137042</v>
      </c>
      <c r="E3379">
        <v>59647</v>
      </c>
      <c r="F3379" s="9" t="s">
        <v>10</v>
      </c>
      <c r="G3379" s="9" t="s">
        <v>20</v>
      </c>
      <c r="H3379" s="9" t="s">
        <v>17</v>
      </c>
      <c r="I3379" s="9" t="str">
        <f>IF(AND(Table1_2[[#This Row],[Credit_History]]="Poor",Table1_2[[#This Row],[Loan_Amount]]&lt;50000),"HIGH RISK","SAFE")</f>
        <v>SAFE</v>
      </c>
      <c r="J3379" s="10" t="str">
        <f>IF(Table1_2[[#This Row],[Loan_Status]]="pending","follow-up needed","done")</f>
        <v>done</v>
      </c>
      <c r="K33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80" spans="1:11">
      <c r="A3380" s="9" t="s">
        <v>3407</v>
      </c>
      <c r="B3380" s="9" t="s">
        <v>36</v>
      </c>
      <c r="C3380" s="9" t="s">
        <v>46</v>
      </c>
      <c r="D3380">
        <v>100065</v>
      </c>
      <c r="E3380">
        <v>8034</v>
      </c>
      <c r="F3380" s="9" t="s">
        <v>10</v>
      </c>
      <c r="G3380" s="9" t="s">
        <v>24</v>
      </c>
      <c r="H3380" s="9" t="s">
        <v>11</v>
      </c>
      <c r="I3380" s="9" t="str">
        <f>IF(AND(Table1_2[[#This Row],[Credit_History]]="Poor",Table1_2[[#This Row],[Loan_Amount]]&lt;50000),"HIGH RISK","SAFE")</f>
        <v>HIGH RISK</v>
      </c>
      <c r="J3380" s="10" t="str">
        <f>IF(Table1_2[[#This Row],[Loan_Status]]="pending","follow-up needed","done")</f>
        <v>follow-up needed</v>
      </c>
      <c r="K33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81" spans="1:11">
      <c r="A3381" s="9" t="s">
        <v>3408</v>
      </c>
      <c r="B3381" s="9" t="s">
        <v>19</v>
      </c>
      <c r="C3381" s="9" t="s">
        <v>14</v>
      </c>
      <c r="D3381">
        <v>36683</v>
      </c>
      <c r="E3381">
        <v>47802</v>
      </c>
      <c r="F3381" s="9" t="s">
        <v>10</v>
      </c>
      <c r="G3381" s="9" t="s">
        <v>20</v>
      </c>
      <c r="H3381" s="9" t="s">
        <v>21</v>
      </c>
      <c r="I3381" s="9" t="str">
        <f>IF(AND(Table1_2[[#This Row],[Credit_History]]="Poor",Table1_2[[#This Row],[Loan_Amount]]&lt;50000),"HIGH RISK","SAFE")</f>
        <v>HIGH RISK</v>
      </c>
      <c r="J3381" s="10" t="str">
        <f>IF(Table1_2[[#This Row],[Loan_Status]]="pending","follow-up needed","done")</f>
        <v>done</v>
      </c>
      <c r="K33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82" spans="1:11">
      <c r="A3382" s="9" t="s">
        <v>3409</v>
      </c>
      <c r="B3382" s="9" t="s">
        <v>5032</v>
      </c>
      <c r="C3382" s="9" t="s">
        <v>14</v>
      </c>
      <c r="D3382">
        <v>123088</v>
      </c>
      <c r="E3382">
        <v>35361</v>
      </c>
      <c r="F3382" s="9" t="s">
        <v>10</v>
      </c>
      <c r="G3382" s="9" t="s">
        <v>16</v>
      </c>
      <c r="H3382" s="9" t="s">
        <v>21</v>
      </c>
      <c r="I3382" s="9" t="str">
        <f>IF(AND(Table1_2[[#This Row],[Credit_History]]="Poor",Table1_2[[#This Row],[Loan_Amount]]&lt;50000),"HIGH RISK","SAFE")</f>
        <v>HIGH RISK</v>
      </c>
      <c r="J3382" s="10" t="str">
        <f>IF(Table1_2[[#This Row],[Loan_Status]]="pending","follow-up needed","done")</f>
        <v>done</v>
      </c>
      <c r="K33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83" spans="1:11">
      <c r="A3383" s="9" t="s">
        <v>3410</v>
      </c>
      <c r="B3383" s="9" t="s">
        <v>36</v>
      </c>
      <c r="C3383" s="9" t="s">
        <v>46</v>
      </c>
      <c r="D3383">
        <v>150000</v>
      </c>
      <c r="E3383">
        <v>25599</v>
      </c>
      <c r="F3383" s="9" t="s">
        <v>10</v>
      </c>
      <c r="G3383" s="9" t="s">
        <v>20</v>
      </c>
      <c r="H3383" s="9" t="s">
        <v>11</v>
      </c>
      <c r="I3383" s="9" t="str">
        <f>IF(AND(Table1_2[[#This Row],[Credit_History]]="Poor",Table1_2[[#This Row],[Loan_Amount]]&lt;50000),"HIGH RISK","SAFE")</f>
        <v>HIGH RISK</v>
      </c>
      <c r="J3383" s="10" t="str">
        <f>IF(Table1_2[[#This Row],[Loan_Status]]="pending","follow-up needed","done")</f>
        <v>done</v>
      </c>
      <c r="K33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84" spans="1:11">
      <c r="A3384" s="9" t="s">
        <v>3411</v>
      </c>
      <c r="B3384" s="9" t="s">
        <v>19</v>
      </c>
      <c r="C3384" s="9" t="s">
        <v>46</v>
      </c>
      <c r="D3384">
        <v>11862</v>
      </c>
      <c r="E3384">
        <v>28583</v>
      </c>
      <c r="F3384" s="9" t="s">
        <v>10</v>
      </c>
      <c r="G3384" s="9" t="s">
        <v>16</v>
      </c>
      <c r="H3384" s="9" t="s">
        <v>31</v>
      </c>
      <c r="I3384" s="9" t="str">
        <f>IF(AND(Table1_2[[#This Row],[Credit_History]]="Poor",Table1_2[[#This Row],[Loan_Amount]]&lt;50000),"HIGH RISK","SAFE")</f>
        <v>HIGH RISK</v>
      </c>
      <c r="J3384" s="10" t="str">
        <f>IF(Table1_2[[#This Row],[Loan_Status]]="pending","follow-up needed","done")</f>
        <v>done</v>
      </c>
      <c r="K33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85" spans="1:11">
      <c r="A3385" s="9" t="s">
        <v>3412</v>
      </c>
      <c r="B3385" s="9" t="s">
        <v>5032</v>
      </c>
      <c r="C3385" s="9" t="s">
        <v>14</v>
      </c>
      <c r="D3385">
        <v>164920</v>
      </c>
      <c r="E3385">
        <v>84529</v>
      </c>
      <c r="F3385" s="9" t="s">
        <v>10</v>
      </c>
      <c r="G3385" s="9" t="s">
        <v>24</v>
      </c>
      <c r="H3385" s="9" t="s">
        <v>17</v>
      </c>
      <c r="I3385" s="9" t="str">
        <f>IF(AND(Table1_2[[#This Row],[Credit_History]]="Poor",Table1_2[[#This Row],[Loan_Amount]]&lt;50000),"HIGH RISK","SAFE")</f>
        <v>SAFE</v>
      </c>
      <c r="J3385" s="10" t="str">
        <f>IF(Table1_2[[#This Row],[Loan_Status]]="pending","follow-up needed","done")</f>
        <v>follow-up needed</v>
      </c>
      <c r="K33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86" spans="1:11">
      <c r="A3386" s="9" t="s">
        <v>3413</v>
      </c>
      <c r="B3386" s="9" t="s">
        <v>36</v>
      </c>
      <c r="C3386" s="9" t="s">
        <v>11579</v>
      </c>
      <c r="D3386">
        <v>62806</v>
      </c>
      <c r="E3386">
        <v>93155</v>
      </c>
      <c r="F3386" s="9" t="s">
        <v>15</v>
      </c>
      <c r="G3386" s="9" t="s">
        <v>24</v>
      </c>
      <c r="H3386" s="9" t="s">
        <v>11</v>
      </c>
      <c r="I3386" s="9" t="str">
        <f>IF(AND(Table1_2[[#This Row],[Credit_History]]="Poor",Table1_2[[#This Row],[Loan_Amount]]&lt;50000),"HIGH RISK","SAFE")</f>
        <v>SAFE</v>
      </c>
      <c r="J3386" s="10" t="str">
        <f>IF(Table1_2[[#This Row],[Loan_Status]]="pending","follow-up needed","done")</f>
        <v>follow-up needed</v>
      </c>
      <c r="K33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87" spans="1:11">
      <c r="A3387" s="9" t="s">
        <v>3414</v>
      </c>
      <c r="B3387" s="9" t="s">
        <v>36</v>
      </c>
      <c r="C3387" s="9" t="s">
        <v>46</v>
      </c>
      <c r="D3387">
        <v>45944</v>
      </c>
      <c r="E3387">
        <v>66231</v>
      </c>
      <c r="F3387" s="9" t="s">
        <v>10</v>
      </c>
      <c r="G3387" s="9" t="s">
        <v>20</v>
      </c>
      <c r="H3387" s="9" t="s">
        <v>11</v>
      </c>
      <c r="I3387" s="9" t="str">
        <f>IF(AND(Table1_2[[#This Row],[Credit_History]]="Poor",Table1_2[[#This Row],[Loan_Amount]]&lt;50000),"HIGH RISK","SAFE")</f>
        <v>SAFE</v>
      </c>
      <c r="J3387" s="10" t="str">
        <f>IF(Table1_2[[#This Row],[Loan_Status]]="pending","follow-up needed","done")</f>
        <v>done</v>
      </c>
      <c r="K33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88" spans="1:11">
      <c r="A3388" s="9" t="s">
        <v>3415</v>
      </c>
      <c r="B3388" s="9" t="s">
        <v>19</v>
      </c>
      <c r="C3388" s="9" t="s">
        <v>9</v>
      </c>
      <c r="D3388">
        <v>89347</v>
      </c>
      <c r="E3388">
        <v>82815</v>
      </c>
      <c r="F3388" s="9" t="s">
        <v>15</v>
      </c>
      <c r="G3388" s="9" t="s">
        <v>24</v>
      </c>
      <c r="H3388" s="9" t="s">
        <v>11</v>
      </c>
      <c r="I3388" s="9" t="str">
        <f>IF(AND(Table1_2[[#This Row],[Credit_History]]="Poor",Table1_2[[#This Row],[Loan_Amount]]&lt;50000),"HIGH RISK","SAFE")</f>
        <v>SAFE</v>
      </c>
      <c r="J3388" s="10" t="str">
        <f>IF(Table1_2[[#This Row],[Loan_Status]]="pending","follow-up needed","done")</f>
        <v>follow-up needed</v>
      </c>
      <c r="K33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89" spans="1:11">
      <c r="A3389" s="9" t="s">
        <v>3416</v>
      </c>
      <c r="B3389" s="9" t="s">
        <v>19</v>
      </c>
      <c r="C3389" s="9" t="s">
        <v>14</v>
      </c>
      <c r="D3389">
        <v>180514</v>
      </c>
      <c r="E3389">
        <v>90134</v>
      </c>
      <c r="F3389" s="9" t="s">
        <v>15</v>
      </c>
      <c r="G3389" s="9" t="s">
        <v>16</v>
      </c>
      <c r="H3389" s="9" t="s">
        <v>11</v>
      </c>
      <c r="I3389" s="9" t="str">
        <f>IF(AND(Table1_2[[#This Row],[Credit_History]]="Poor",Table1_2[[#This Row],[Loan_Amount]]&lt;50000),"HIGH RISK","SAFE")</f>
        <v>SAFE</v>
      </c>
      <c r="J3389" s="10" t="str">
        <f>IF(Table1_2[[#This Row],[Loan_Status]]="pending","follow-up needed","done")</f>
        <v>done</v>
      </c>
      <c r="K338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390" spans="1:11">
      <c r="A3390" s="9" t="s">
        <v>3417</v>
      </c>
      <c r="B3390" s="9" t="s">
        <v>5032</v>
      </c>
      <c r="C3390" s="9" t="s">
        <v>11579</v>
      </c>
      <c r="D3390">
        <v>126174</v>
      </c>
      <c r="E3390">
        <v>18010</v>
      </c>
      <c r="F3390" s="9" t="s">
        <v>10</v>
      </c>
      <c r="G3390" s="9" t="s">
        <v>20</v>
      </c>
      <c r="H3390" s="9" t="s">
        <v>17</v>
      </c>
      <c r="I3390" s="9" t="str">
        <f>IF(AND(Table1_2[[#This Row],[Credit_History]]="Poor",Table1_2[[#This Row],[Loan_Amount]]&lt;50000),"HIGH RISK","SAFE")</f>
        <v>HIGH RISK</v>
      </c>
      <c r="J3390" s="10" t="str">
        <f>IF(Table1_2[[#This Row],[Loan_Status]]="pending","follow-up needed","done")</f>
        <v>done</v>
      </c>
      <c r="K33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91" spans="1:11">
      <c r="A3391" s="9" t="s">
        <v>3418</v>
      </c>
      <c r="B3391" s="9" t="s">
        <v>19</v>
      </c>
      <c r="C3391" s="9" t="s">
        <v>9</v>
      </c>
      <c r="D3391">
        <v>182557</v>
      </c>
      <c r="E3391">
        <v>30791</v>
      </c>
      <c r="F3391" s="9" t="s">
        <v>10</v>
      </c>
      <c r="G3391" s="9" t="s">
        <v>24</v>
      </c>
      <c r="H3391" s="9" t="s">
        <v>11</v>
      </c>
      <c r="I3391" s="9" t="str">
        <f>IF(AND(Table1_2[[#This Row],[Credit_History]]="Poor",Table1_2[[#This Row],[Loan_Amount]]&lt;50000),"HIGH RISK","SAFE")</f>
        <v>HIGH RISK</v>
      </c>
      <c r="J3391" s="10" t="str">
        <f>IF(Table1_2[[#This Row],[Loan_Status]]="pending","follow-up needed","done")</f>
        <v>follow-up needed</v>
      </c>
      <c r="K33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92" spans="1:11">
      <c r="A3392" s="9" t="s">
        <v>3419</v>
      </c>
      <c r="B3392" s="9" t="s">
        <v>19</v>
      </c>
      <c r="C3392" s="9" t="s">
        <v>11579</v>
      </c>
      <c r="D3392">
        <v>177704</v>
      </c>
      <c r="E3392">
        <v>33569</v>
      </c>
      <c r="F3392" s="9" t="s">
        <v>10</v>
      </c>
      <c r="G3392" s="9" t="s">
        <v>16</v>
      </c>
      <c r="H3392" s="9" t="s">
        <v>17</v>
      </c>
      <c r="I3392" s="9" t="str">
        <f>IF(AND(Table1_2[[#This Row],[Credit_History]]="Poor",Table1_2[[#This Row],[Loan_Amount]]&lt;50000),"HIGH RISK","SAFE")</f>
        <v>HIGH RISK</v>
      </c>
      <c r="J3392" s="10" t="str">
        <f>IF(Table1_2[[#This Row],[Loan_Status]]="pending","follow-up needed","done")</f>
        <v>done</v>
      </c>
      <c r="K33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93" spans="1:11">
      <c r="A3393" s="9" t="s">
        <v>3420</v>
      </c>
      <c r="B3393" s="9" t="s">
        <v>36</v>
      </c>
      <c r="C3393" s="9" t="s">
        <v>46</v>
      </c>
      <c r="D3393">
        <v>186954</v>
      </c>
      <c r="E3393">
        <v>87169</v>
      </c>
      <c r="F3393" s="9" t="s">
        <v>10</v>
      </c>
      <c r="G3393" s="9" t="s">
        <v>16</v>
      </c>
      <c r="H3393" s="9" t="s">
        <v>31</v>
      </c>
      <c r="I3393" s="9" t="str">
        <f>IF(AND(Table1_2[[#This Row],[Credit_History]]="Poor",Table1_2[[#This Row],[Loan_Amount]]&lt;50000),"HIGH RISK","SAFE")</f>
        <v>SAFE</v>
      </c>
      <c r="J3393" s="10" t="str">
        <f>IF(Table1_2[[#This Row],[Loan_Status]]="pending","follow-up needed","done")</f>
        <v>done</v>
      </c>
      <c r="K33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94" spans="1:11">
      <c r="A3394" s="9" t="s">
        <v>3421</v>
      </c>
      <c r="B3394" s="9" t="s">
        <v>36</v>
      </c>
      <c r="C3394" s="9" t="s">
        <v>46</v>
      </c>
      <c r="D3394">
        <v>108227</v>
      </c>
      <c r="E3394">
        <v>17713</v>
      </c>
      <c r="F3394" s="9" t="s">
        <v>15</v>
      </c>
      <c r="G3394" s="9" t="s">
        <v>16</v>
      </c>
      <c r="H3394" s="9" t="s">
        <v>11</v>
      </c>
      <c r="I3394" s="9" t="str">
        <f>IF(AND(Table1_2[[#This Row],[Credit_History]]="Poor",Table1_2[[#This Row],[Loan_Amount]]&lt;50000),"HIGH RISK","SAFE")</f>
        <v>SAFE</v>
      </c>
      <c r="J3394" s="10" t="str">
        <f>IF(Table1_2[[#This Row],[Loan_Status]]="pending","follow-up needed","done")</f>
        <v>done</v>
      </c>
      <c r="K339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395" spans="1:11">
      <c r="A3395" s="9" t="s">
        <v>3422</v>
      </c>
      <c r="B3395" s="9" t="s">
        <v>19</v>
      </c>
      <c r="C3395" s="9" t="s">
        <v>11579</v>
      </c>
      <c r="D3395">
        <v>89576</v>
      </c>
      <c r="E3395">
        <v>30936</v>
      </c>
      <c r="F3395" s="9" t="s">
        <v>10</v>
      </c>
      <c r="G3395" s="9" t="s">
        <v>24</v>
      </c>
      <c r="H3395" s="9" t="s">
        <v>21</v>
      </c>
      <c r="I3395" s="9" t="str">
        <f>IF(AND(Table1_2[[#This Row],[Credit_History]]="Poor",Table1_2[[#This Row],[Loan_Amount]]&lt;50000),"HIGH RISK","SAFE")</f>
        <v>HIGH RISK</v>
      </c>
      <c r="J3395" s="10" t="str">
        <f>IF(Table1_2[[#This Row],[Loan_Status]]="pending","follow-up needed","done")</f>
        <v>follow-up needed</v>
      </c>
      <c r="K33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96" spans="1:11">
      <c r="A3396" s="9" t="s">
        <v>3423</v>
      </c>
      <c r="B3396" s="9" t="s">
        <v>5032</v>
      </c>
      <c r="C3396" s="9" t="s">
        <v>14</v>
      </c>
      <c r="D3396">
        <v>111968</v>
      </c>
      <c r="E3396">
        <v>82769</v>
      </c>
      <c r="F3396" s="9" t="s">
        <v>10</v>
      </c>
      <c r="G3396" s="9" t="s">
        <v>20</v>
      </c>
      <c r="H3396" s="9" t="s">
        <v>21</v>
      </c>
      <c r="I3396" s="9" t="str">
        <f>IF(AND(Table1_2[[#This Row],[Credit_History]]="Poor",Table1_2[[#This Row],[Loan_Amount]]&lt;50000),"HIGH RISK","SAFE")</f>
        <v>SAFE</v>
      </c>
      <c r="J3396" s="10" t="str">
        <f>IF(Table1_2[[#This Row],[Loan_Status]]="pending","follow-up needed","done")</f>
        <v>done</v>
      </c>
      <c r="K33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97" spans="1:11">
      <c r="A3397" s="9" t="s">
        <v>3424</v>
      </c>
      <c r="B3397" s="9" t="s">
        <v>19</v>
      </c>
      <c r="C3397" s="9" t="s">
        <v>11579</v>
      </c>
      <c r="D3397">
        <v>138234</v>
      </c>
      <c r="E3397">
        <v>39099</v>
      </c>
      <c r="F3397" s="9" t="s">
        <v>15</v>
      </c>
      <c r="G3397" s="9" t="s">
        <v>24</v>
      </c>
      <c r="H3397" s="9" t="s">
        <v>31</v>
      </c>
      <c r="I3397" s="9" t="str">
        <f>IF(AND(Table1_2[[#This Row],[Credit_History]]="Poor",Table1_2[[#This Row],[Loan_Amount]]&lt;50000),"HIGH RISK","SAFE")</f>
        <v>SAFE</v>
      </c>
      <c r="J3397" s="10" t="str">
        <f>IF(Table1_2[[#This Row],[Loan_Status]]="pending","follow-up needed","done")</f>
        <v>follow-up needed</v>
      </c>
      <c r="K33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98" spans="1:11">
      <c r="A3398" s="9" t="s">
        <v>3425</v>
      </c>
      <c r="B3398" s="9" t="s">
        <v>36</v>
      </c>
      <c r="C3398" s="9" t="s">
        <v>9</v>
      </c>
      <c r="D3398">
        <v>144730</v>
      </c>
      <c r="E3398">
        <v>70024</v>
      </c>
      <c r="F3398" s="9" t="s">
        <v>10</v>
      </c>
      <c r="G3398" s="9" t="s">
        <v>24</v>
      </c>
      <c r="H3398" s="9" t="s">
        <v>11</v>
      </c>
      <c r="I3398" s="9" t="str">
        <f>IF(AND(Table1_2[[#This Row],[Credit_History]]="Poor",Table1_2[[#This Row],[Loan_Amount]]&lt;50000),"HIGH RISK","SAFE")</f>
        <v>SAFE</v>
      </c>
      <c r="J3398" s="10" t="str">
        <f>IF(Table1_2[[#This Row],[Loan_Status]]="pending","follow-up needed","done")</f>
        <v>follow-up needed</v>
      </c>
      <c r="K33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399" spans="1:11">
      <c r="A3399" s="9" t="s">
        <v>3426</v>
      </c>
      <c r="B3399" s="9" t="s">
        <v>5032</v>
      </c>
      <c r="C3399" s="9" t="s">
        <v>14</v>
      </c>
      <c r="D3399">
        <v>181671</v>
      </c>
      <c r="E3399">
        <v>34567</v>
      </c>
      <c r="F3399" s="9" t="s">
        <v>10</v>
      </c>
      <c r="G3399" s="9" t="s">
        <v>24</v>
      </c>
      <c r="H3399" s="9" t="s">
        <v>21</v>
      </c>
      <c r="I3399" s="9" t="str">
        <f>IF(AND(Table1_2[[#This Row],[Credit_History]]="Poor",Table1_2[[#This Row],[Loan_Amount]]&lt;50000),"HIGH RISK","SAFE")</f>
        <v>HIGH RISK</v>
      </c>
      <c r="J3399" s="10" t="str">
        <f>IF(Table1_2[[#This Row],[Loan_Status]]="pending","follow-up needed","done")</f>
        <v>follow-up needed</v>
      </c>
      <c r="K33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00" spans="1:11">
      <c r="A3400" s="9" t="s">
        <v>3427</v>
      </c>
      <c r="B3400" s="9" t="s">
        <v>36</v>
      </c>
      <c r="C3400" s="9" t="s">
        <v>11579</v>
      </c>
      <c r="D3400">
        <v>37791</v>
      </c>
      <c r="E3400">
        <v>11874</v>
      </c>
      <c r="F3400" s="9" t="s">
        <v>10</v>
      </c>
      <c r="G3400" s="9" t="s">
        <v>11578</v>
      </c>
      <c r="H3400" s="9" t="s">
        <v>11</v>
      </c>
      <c r="I3400" s="9" t="str">
        <f>IF(AND(Table1_2[[#This Row],[Credit_History]]="Poor",Table1_2[[#This Row],[Loan_Amount]]&lt;50000),"HIGH RISK","SAFE")</f>
        <v>HIGH RISK</v>
      </c>
      <c r="J3400" s="10" t="str">
        <f>IF(Table1_2[[#This Row],[Loan_Status]]="pending","follow-up needed","done")</f>
        <v>follow-up needed</v>
      </c>
      <c r="K34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01" spans="1:11">
      <c r="A3401" s="9" t="s">
        <v>3428</v>
      </c>
      <c r="B3401" s="9" t="s">
        <v>19</v>
      </c>
      <c r="C3401" s="9" t="s">
        <v>11579</v>
      </c>
      <c r="D3401">
        <v>95140</v>
      </c>
      <c r="E3401">
        <v>53761</v>
      </c>
      <c r="F3401" s="9" t="s">
        <v>10</v>
      </c>
      <c r="G3401" s="9" t="s">
        <v>11578</v>
      </c>
      <c r="H3401" s="9" t="s">
        <v>31</v>
      </c>
      <c r="I3401" s="9" t="str">
        <f>IF(AND(Table1_2[[#This Row],[Credit_History]]="Poor",Table1_2[[#This Row],[Loan_Amount]]&lt;50000),"HIGH RISK","SAFE")</f>
        <v>SAFE</v>
      </c>
      <c r="J3401" s="10" t="str">
        <f>IF(Table1_2[[#This Row],[Loan_Status]]="pending","follow-up needed","done")</f>
        <v>follow-up needed</v>
      </c>
      <c r="K34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02" spans="1:11">
      <c r="A3402" s="9" t="s">
        <v>3429</v>
      </c>
      <c r="B3402" s="9" t="s">
        <v>19</v>
      </c>
      <c r="C3402" s="9" t="s">
        <v>11579</v>
      </c>
      <c r="D3402">
        <v>167762</v>
      </c>
      <c r="E3402">
        <v>54059</v>
      </c>
      <c r="F3402" s="9" t="s">
        <v>15</v>
      </c>
      <c r="G3402" s="9" t="s">
        <v>24</v>
      </c>
      <c r="H3402" s="9" t="s">
        <v>17</v>
      </c>
      <c r="I3402" s="9" t="str">
        <f>IF(AND(Table1_2[[#This Row],[Credit_History]]="Poor",Table1_2[[#This Row],[Loan_Amount]]&lt;50000),"HIGH RISK","SAFE")</f>
        <v>SAFE</v>
      </c>
      <c r="J3402" s="10" t="str">
        <f>IF(Table1_2[[#This Row],[Loan_Status]]="pending","follow-up needed","done")</f>
        <v>follow-up needed</v>
      </c>
      <c r="K34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03" spans="1:11">
      <c r="A3403" s="9" t="s">
        <v>3430</v>
      </c>
      <c r="B3403" s="9" t="s">
        <v>5032</v>
      </c>
      <c r="C3403" s="9" t="s">
        <v>14</v>
      </c>
      <c r="D3403">
        <v>37113</v>
      </c>
      <c r="E3403">
        <v>54327</v>
      </c>
      <c r="F3403" s="9" t="s">
        <v>10</v>
      </c>
      <c r="G3403" s="9" t="s">
        <v>20</v>
      </c>
      <c r="H3403" s="9" t="s">
        <v>31</v>
      </c>
      <c r="I3403" s="9" t="str">
        <f>IF(AND(Table1_2[[#This Row],[Credit_History]]="Poor",Table1_2[[#This Row],[Loan_Amount]]&lt;50000),"HIGH RISK","SAFE")</f>
        <v>SAFE</v>
      </c>
      <c r="J3403" s="10" t="str">
        <f>IF(Table1_2[[#This Row],[Loan_Status]]="pending","follow-up needed","done")</f>
        <v>done</v>
      </c>
      <c r="K34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04" spans="1:11">
      <c r="A3404" s="9" t="s">
        <v>3431</v>
      </c>
      <c r="B3404" s="9" t="s">
        <v>36</v>
      </c>
      <c r="C3404" s="9" t="s">
        <v>46</v>
      </c>
      <c r="D3404">
        <v>72634</v>
      </c>
      <c r="E3404">
        <v>52610</v>
      </c>
      <c r="F3404" s="9" t="s">
        <v>15</v>
      </c>
      <c r="G3404" s="9" t="s">
        <v>24</v>
      </c>
      <c r="H3404" s="9" t="s">
        <v>17</v>
      </c>
      <c r="I3404" s="9" t="str">
        <f>IF(AND(Table1_2[[#This Row],[Credit_History]]="Poor",Table1_2[[#This Row],[Loan_Amount]]&lt;50000),"HIGH RISK","SAFE")</f>
        <v>SAFE</v>
      </c>
      <c r="J3404" s="10" t="str">
        <f>IF(Table1_2[[#This Row],[Loan_Status]]="pending","follow-up needed","done")</f>
        <v>follow-up needed</v>
      </c>
      <c r="K34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05" spans="1:11">
      <c r="A3405" s="9" t="s">
        <v>3432</v>
      </c>
      <c r="B3405" s="9" t="s">
        <v>5032</v>
      </c>
      <c r="C3405" s="9" t="s">
        <v>14</v>
      </c>
      <c r="D3405">
        <v>186584</v>
      </c>
      <c r="E3405">
        <v>14713</v>
      </c>
      <c r="F3405" s="9" t="s">
        <v>10</v>
      </c>
      <c r="G3405" s="9" t="s">
        <v>20</v>
      </c>
      <c r="H3405" s="9" t="s">
        <v>11</v>
      </c>
      <c r="I3405" s="9" t="str">
        <f>IF(AND(Table1_2[[#This Row],[Credit_History]]="Poor",Table1_2[[#This Row],[Loan_Amount]]&lt;50000),"HIGH RISK","SAFE")</f>
        <v>HIGH RISK</v>
      </c>
      <c r="J3405" s="10" t="str">
        <f>IF(Table1_2[[#This Row],[Loan_Status]]="pending","follow-up needed","done")</f>
        <v>done</v>
      </c>
      <c r="K34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06" spans="1:11">
      <c r="A3406" s="9" t="s">
        <v>3433</v>
      </c>
      <c r="B3406" s="9" t="s">
        <v>36</v>
      </c>
      <c r="C3406" s="9" t="s">
        <v>14</v>
      </c>
      <c r="D3406">
        <v>19081</v>
      </c>
      <c r="E3406">
        <v>16606</v>
      </c>
      <c r="F3406" s="9" t="s">
        <v>10</v>
      </c>
      <c r="G3406" s="9" t="s">
        <v>16</v>
      </c>
      <c r="H3406" s="9" t="s">
        <v>17</v>
      </c>
      <c r="I3406" s="9" t="str">
        <f>IF(AND(Table1_2[[#This Row],[Credit_History]]="Poor",Table1_2[[#This Row],[Loan_Amount]]&lt;50000),"HIGH RISK","SAFE")</f>
        <v>HIGH RISK</v>
      </c>
      <c r="J3406" s="10" t="str">
        <f>IF(Table1_2[[#This Row],[Loan_Status]]="pending","follow-up needed","done")</f>
        <v>done</v>
      </c>
      <c r="K34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07" spans="1:11">
      <c r="A3407" s="9" t="s">
        <v>3434</v>
      </c>
      <c r="B3407" s="9" t="s">
        <v>19</v>
      </c>
      <c r="C3407" s="9" t="s">
        <v>9</v>
      </c>
      <c r="D3407">
        <v>102663</v>
      </c>
      <c r="E3407">
        <v>76242</v>
      </c>
      <c r="F3407" s="9" t="s">
        <v>10</v>
      </c>
      <c r="G3407" s="9" t="s">
        <v>11578</v>
      </c>
      <c r="H3407" s="9" t="s">
        <v>17</v>
      </c>
      <c r="I3407" s="9" t="str">
        <f>IF(AND(Table1_2[[#This Row],[Credit_History]]="Poor",Table1_2[[#This Row],[Loan_Amount]]&lt;50000),"HIGH RISK","SAFE")</f>
        <v>SAFE</v>
      </c>
      <c r="J3407" s="10" t="str">
        <f>IF(Table1_2[[#This Row],[Loan_Status]]="pending","follow-up needed","done")</f>
        <v>follow-up needed</v>
      </c>
      <c r="K34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08" spans="1:11">
      <c r="A3408" s="9" t="s">
        <v>3435</v>
      </c>
      <c r="B3408" s="9" t="s">
        <v>36</v>
      </c>
      <c r="C3408" s="9" t="s">
        <v>14</v>
      </c>
      <c r="D3408">
        <v>55578</v>
      </c>
      <c r="E3408">
        <v>74107</v>
      </c>
      <c r="F3408" s="9" t="s">
        <v>10</v>
      </c>
      <c r="G3408" s="9" t="s">
        <v>11578</v>
      </c>
      <c r="H3408" s="9" t="s">
        <v>17</v>
      </c>
      <c r="I3408" s="9" t="str">
        <f>IF(AND(Table1_2[[#This Row],[Credit_History]]="Poor",Table1_2[[#This Row],[Loan_Amount]]&lt;50000),"HIGH RISK","SAFE")</f>
        <v>SAFE</v>
      </c>
      <c r="J3408" s="10" t="str">
        <f>IF(Table1_2[[#This Row],[Loan_Status]]="pending","follow-up needed","done")</f>
        <v>follow-up needed</v>
      </c>
      <c r="K34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09" spans="1:11">
      <c r="A3409" s="9" t="s">
        <v>3436</v>
      </c>
      <c r="B3409" s="9" t="s">
        <v>36</v>
      </c>
      <c r="C3409" s="9" t="s">
        <v>14</v>
      </c>
      <c r="D3409">
        <v>74611</v>
      </c>
      <c r="E3409">
        <v>34630</v>
      </c>
      <c r="F3409" s="9" t="s">
        <v>10</v>
      </c>
      <c r="G3409" s="9" t="s">
        <v>11578</v>
      </c>
      <c r="H3409" s="9" t="s">
        <v>11</v>
      </c>
      <c r="I3409" s="9" t="str">
        <f>IF(AND(Table1_2[[#This Row],[Credit_History]]="Poor",Table1_2[[#This Row],[Loan_Amount]]&lt;50000),"HIGH RISK","SAFE")</f>
        <v>HIGH RISK</v>
      </c>
      <c r="J3409" s="10" t="str">
        <f>IF(Table1_2[[#This Row],[Loan_Status]]="pending","follow-up needed","done")</f>
        <v>follow-up needed</v>
      </c>
      <c r="K34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10" spans="1:11">
      <c r="A3410" s="9" t="s">
        <v>3437</v>
      </c>
      <c r="B3410" s="9" t="s">
        <v>36</v>
      </c>
      <c r="C3410" s="9" t="s">
        <v>11579</v>
      </c>
      <c r="D3410">
        <v>56608</v>
      </c>
      <c r="E3410">
        <v>6058</v>
      </c>
      <c r="F3410" s="9" t="s">
        <v>10</v>
      </c>
      <c r="G3410" s="9" t="s">
        <v>24</v>
      </c>
      <c r="H3410" s="9" t="s">
        <v>11</v>
      </c>
      <c r="I3410" s="9" t="str">
        <f>IF(AND(Table1_2[[#This Row],[Credit_History]]="Poor",Table1_2[[#This Row],[Loan_Amount]]&lt;50000),"HIGH RISK","SAFE")</f>
        <v>HIGH RISK</v>
      </c>
      <c r="J3410" s="10" t="str">
        <f>IF(Table1_2[[#This Row],[Loan_Status]]="pending","follow-up needed","done")</f>
        <v>follow-up needed</v>
      </c>
      <c r="K34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11" spans="1:11">
      <c r="A3411" s="9" t="s">
        <v>3438</v>
      </c>
      <c r="B3411" s="9" t="s">
        <v>36</v>
      </c>
      <c r="C3411" s="9" t="s">
        <v>9</v>
      </c>
      <c r="D3411">
        <v>117854</v>
      </c>
      <c r="E3411">
        <v>25478</v>
      </c>
      <c r="F3411" s="9" t="s">
        <v>10</v>
      </c>
      <c r="G3411" s="9" t="s">
        <v>11578</v>
      </c>
      <c r="H3411" s="9" t="s">
        <v>11</v>
      </c>
      <c r="I3411" s="9" t="str">
        <f>IF(AND(Table1_2[[#This Row],[Credit_History]]="Poor",Table1_2[[#This Row],[Loan_Amount]]&lt;50000),"HIGH RISK","SAFE")</f>
        <v>HIGH RISK</v>
      </c>
      <c r="J3411" s="10" t="str">
        <f>IF(Table1_2[[#This Row],[Loan_Status]]="pending","follow-up needed","done")</f>
        <v>follow-up needed</v>
      </c>
      <c r="K34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12" spans="1:11">
      <c r="A3412" s="9" t="s">
        <v>3439</v>
      </c>
      <c r="B3412" s="9" t="s">
        <v>36</v>
      </c>
      <c r="C3412" s="9" t="s">
        <v>46</v>
      </c>
      <c r="D3412">
        <v>94756</v>
      </c>
      <c r="E3412">
        <v>39360</v>
      </c>
      <c r="F3412" s="9" t="s">
        <v>10</v>
      </c>
      <c r="G3412" s="9" t="s">
        <v>16</v>
      </c>
      <c r="H3412" s="9" t="s">
        <v>11</v>
      </c>
      <c r="I3412" s="9" t="str">
        <f>IF(AND(Table1_2[[#This Row],[Credit_History]]="Poor",Table1_2[[#This Row],[Loan_Amount]]&lt;50000),"HIGH RISK","SAFE")</f>
        <v>HIGH RISK</v>
      </c>
      <c r="J3412" s="10" t="str">
        <f>IF(Table1_2[[#This Row],[Loan_Status]]="pending","follow-up needed","done")</f>
        <v>done</v>
      </c>
      <c r="K34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13" spans="1:11">
      <c r="A3413" s="9" t="s">
        <v>3440</v>
      </c>
      <c r="B3413" s="9" t="s">
        <v>19</v>
      </c>
      <c r="C3413" s="9" t="s">
        <v>46</v>
      </c>
      <c r="D3413">
        <v>123281</v>
      </c>
      <c r="E3413">
        <v>42898</v>
      </c>
      <c r="F3413" s="9" t="s">
        <v>15</v>
      </c>
      <c r="G3413" s="9" t="s">
        <v>16</v>
      </c>
      <c r="H3413" s="9" t="s">
        <v>21</v>
      </c>
      <c r="I3413" s="9" t="str">
        <f>IF(AND(Table1_2[[#This Row],[Credit_History]]="Poor",Table1_2[[#This Row],[Loan_Amount]]&lt;50000),"HIGH RISK","SAFE")</f>
        <v>SAFE</v>
      </c>
      <c r="J3413" s="10" t="str">
        <f>IF(Table1_2[[#This Row],[Loan_Status]]="pending","follow-up needed","done")</f>
        <v>done</v>
      </c>
      <c r="K341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414" spans="1:11">
      <c r="A3414" s="9" t="s">
        <v>3441</v>
      </c>
      <c r="B3414" s="9" t="s">
        <v>68</v>
      </c>
      <c r="C3414" s="9" t="s">
        <v>9</v>
      </c>
      <c r="D3414">
        <v>59124</v>
      </c>
      <c r="E3414">
        <v>78535</v>
      </c>
      <c r="F3414" s="9" t="s">
        <v>10</v>
      </c>
      <c r="G3414" s="9" t="s">
        <v>24</v>
      </c>
      <c r="H3414" s="9" t="s">
        <v>31</v>
      </c>
      <c r="I3414" s="9" t="str">
        <f>IF(AND(Table1_2[[#This Row],[Credit_History]]="Poor",Table1_2[[#This Row],[Loan_Amount]]&lt;50000),"HIGH RISK","SAFE")</f>
        <v>SAFE</v>
      </c>
      <c r="J3414" s="10" t="str">
        <f>IF(Table1_2[[#This Row],[Loan_Status]]="pending","follow-up needed","done")</f>
        <v>follow-up needed</v>
      </c>
      <c r="K34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15" spans="1:11">
      <c r="A3415" s="9" t="s">
        <v>3442</v>
      </c>
      <c r="B3415" s="9" t="s">
        <v>19</v>
      </c>
      <c r="C3415" s="9" t="s">
        <v>14</v>
      </c>
      <c r="D3415">
        <v>113399</v>
      </c>
      <c r="E3415">
        <v>34206</v>
      </c>
      <c r="F3415" s="9" t="s">
        <v>10</v>
      </c>
      <c r="G3415" s="9" t="s">
        <v>20</v>
      </c>
      <c r="H3415" s="9" t="s">
        <v>17</v>
      </c>
      <c r="I3415" s="9" t="str">
        <f>IF(AND(Table1_2[[#This Row],[Credit_History]]="Poor",Table1_2[[#This Row],[Loan_Amount]]&lt;50000),"HIGH RISK","SAFE")</f>
        <v>HIGH RISK</v>
      </c>
      <c r="J3415" s="10" t="str">
        <f>IF(Table1_2[[#This Row],[Loan_Status]]="pending","follow-up needed","done")</f>
        <v>done</v>
      </c>
      <c r="K34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16" spans="1:11">
      <c r="A3416" s="9" t="s">
        <v>3443</v>
      </c>
      <c r="B3416" s="9" t="s">
        <v>36</v>
      </c>
      <c r="C3416" s="9" t="s">
        <v>11579</v>
      </c>
      <c r="D3416">
        <v>65381</v>
      </c>
      <c r="E3416">
        <v>70423</v>
      </c>
      <c r="F3416" s="9" t="s">
        <v>15</v>
      </c>
      <c r="G3416" s="9" t="s">
        <v>16</v>
      </c>
      <c r="H3416" s="9" t="s">
        <v>11</v>
      </c>
      <c r="I3416" s="9" t="str">
        <f>IF(AND(Table1_2[[#This Row],[Credit_History]]="Poor",Table1_2[[#This Row],[Loan_Amount]]&lt;50000),"HIGH RISK","SAFE")</f>
        <v>SAFE</v>
      </c>
      <c r="J3416" s="10" t="str">
        <f>IF(Table1_2[[#This Row],[Loan_Status]]="pending","follow-up needed","done")</f>
        <v>done</v>
      </c>
      <c r="K34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17" spans="1:11">
      <c r="A3417" s="9" t="s">
        <v>3444</v>
      </c>
      <c r="B3417" s="9" t="s">
        <v>19</v>
      </c>
      <c r="C3417" s="9" t="s">
        <v>11579</v>
      </c>
      <c r="D3417">
        <v>122186</v>
      </c>
      <c r="E3417">
        <v>92968</v>
      </c>
      <c r="F3417" s="9" t="s">
        <v>10</v>
      </c>
      <c r="G3417" s="9" t="s">
        <v>11578</v>
      </c>
      <c r="H3417" s="9" t="s">
        <v>11</v>
      </c>
      <c r="I3417" s="9" t="str">
        <f>IF(AND(Table1_2[[#This Row],[Credit_History]]="Poor",Table1_2[[#This Row],[Loan_Amount]]&lt;50000),"HIGH RISK","SAFE")</f>
        <v>SAFE</v>
      </c>
      <c r="J3417" s="10" t="str">
        <f>IF(Table1_2[[#This Row],[Loan_Status]]="pending","follow-up needed","done")</f>
        <v>follow-up needed</v>
      </c>
      <c r="K34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18" spans="1:11">
      <c r="A3418" s="9" t="s">
        <v>3445</v>
      </c>
      <c r="B3418" s="9" t="s">
        <v>5032</v>
      </c>
      <c r="C3418" s="9" t="s">
        <v>11579</v>
      </c>
      <c r="D3418">
        <v>118467</v>
      </c>
      <c r="E3418">
        <v>92469</v>
      </c>
      <c r="F3418" s="9" t="s">
        <v>15</v>
      </c>
      <c r="G3418" s="9" t="s">
        <v>24</v>
      </c>
      <c r="H3418" s="9" t="s">
        <v>21</v>
      </c>
      <c r="I3418" s="9" t="str">
        <f>IF(AND(Table1_2[[#This Row],[Credit_History]]="Poor",Table1_2[[#This Row],[Loan_Amount]]&lt;50000),"HIGH RISK","SAFE")</f>
        <v>SAFE</v>
      </c>
      <c r="J3418" s="10" t="str">
        <f>IF(Table1_2[[#This Row],[Loan_Status]]="pending","follow-up needed","done")</f>
        <v>follow-up needed</v>
      </c>
      <c r="K34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19" spans="1:11">
      <c r="A3419" s="9" t="s">
        <v>3446</v>
      </c>
      <c r="B3419" s="9" t="s">
        <v>19</v>
      </c>
      <c r="C3419" s="9" t="s">
        <v>46</v>
      </c>
      <c r="D3419">
        <v>124781</v>
      </c>
      <c r="E3419">
        <v>90942</v>
      </c>
      <c r="F3419" s="9" t="s">
        <v>10</v>
      </c>
      <c r="G3419" s="9" t="s">
        <v>24</v>
      </c>
      <c r="H3419" s="9" t="s">
        <v>11</v>
      </c>
      <c r="I3419" s="9" t="str">
        <f>IF(AND(Table1_2[[#This Row],[Credit_History]]="Poor",Table1_2[[#This Row],[Loan_Amount]]&lt;50000),"HIGH RISK","SAFE")</f>
        <v>SAFE</v>
      </c>
      <c r="J3419" s="10" t="str">
        <f>IF(Table1_2[[#This Row],[Loan_Status]]="pending","follow-up needed","done")</f>
        <v>follow-up needed</v>
      </c>
      <c r="K34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20" spans="1:11">
      <c r="A3420" s="9" t="s">
        <v>3447</v>
      </c>
      <c r="B3420" s="9" t="s">
        <v>19</v>
      </c>
      <c r="C3420" s="9" t="s">
        <v>14</v>
      </c>
      <c r="D3420">
        <v>138496</v>
      </c>
      <c r="E3420">
        <v>95448</v>
      </c>
      <c r="F3420" s="9" t="s">
        <v>10</v>
      </c>
      <c r="G3420" s="9" t="s">
        <v>11578</v>
      </c>
      <c r="H3420" s="9" t="s">
        <v>17</v>
      </c>
      <c r="I3420" s="9" t="str">
        <f>IF(AND(Table1_2[[#This Row],[Credit_History]]="Poor",Table1_2[[#This Row],[Loan_Amount]]&lt;50000),"HIGH RISK","SAFE")</f>
        <v>SAFE</v>
      </c>
      <c r="J3420" s="10" t="str">
        <f>IF(Table1_2[[#This Row],[Loan_Status]]="pending","follow-up needed","done")</f>
        <v>follow-up needed</v>
      </c>
      <c r="K34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21" spans="1:11">
      <c r="A3421" s="9" t="s">
        <v>3448</v>
      </c>
      <c r="B3421" s="9" t="s">
        <v>19</v>
      </c>
      <c r="C3421" s="9" t="s">
        <v>46</v>
      </c>
      <c r="D3421">
        <v>198033</v>
      </c>
      <c r="E3421">
        <v>26053</v>
      </c>
      <c r="F3421" s="9" t="s">
        <v>10</v>
      </c>
      <c r="G3421" s="9" t="s">
        <v>11578</v>
      </c>
      <c r="H3421" s="9" t="s">
        <v>31</v>
      </c>
      <c r="I3421" s="9" t="str">
        <f>IF(AND(Table1_2[[#This Row],[Credit_History]]="Poor",Table1_2[[#This Row],[Loan_Amount]]&lt;50000),"HIGH RISK","SAFE")</f>
        <v>HIGH RISK</v>
      </c>
      <c r="J3421" s="10" t="str">
        <f>IF(Table1_2[[#This Row],[Loan_Status]]="pending","follow-up needed","done")</f>
        <v>follow-up needed</v>
      </c>
      <c r="K34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22" spans="1:11">
      <c r="A3422" s="9" t="s">
        <v>3449</v>
      </c>
      <c r="B3422" s="9" t="s">
        <v>19</v>
      </c>
      <c r="C3422" s="9" t="s">
        <v>11579</v>
      </c>
      <c r="D3422">
        <v>69666</v>
      </c>
      <c r="E3422">
        <v>54167</v>
      </c>
      <c r="F3422" s="9" t="s">
        <v>10</v>
      </c>
      <c r="G3422" s="9" t="s">
        <v>20</v>
      </c>
      <c r="H3422" s="9" t="s">
        <v>17</v>
      </c>
      <c r="I3422" s="9" t="str">
        <f>IF(AND(Table1_2[[#This Row],[Credit_History]]="Poor",Table1_2[[#This Row],[Loan_Amount]]&lt;50000),"HIGH RISK","SAFE")</f>
        <v>SAFE</v>
      </c>
      <c r="J3422" s="10" t="str">
        <f>IF(Table1_2[[#This Row],[Loan_Status]]="pending","follow-up needed","done")</f>
        <v>done</v>
      </c>
      <c r="K34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23" spans="1:11">
      <c r="A3423" s="9" t="s">
        <v>3450</v>
      </c>
      <c r="B3423" s="9" t="s">
        <v>36</v>
      </c>
      <c r="C3423" s="9" t="s">
        <v>14</v>
      </c>
      <c r="D3423">
        <v>10390</v>
      </c>
      <c r="E3423">
        <v>66130</v>
      </c>
      <c r="F3423" s="9" t="s">
        <v>10</v>
      </c>
      <c r="G3423" s="9" t="s">
        <v>24</v>
      </c>
      <c r="H3423" s="9" t="s">
        <v>17</v>
      </c>
      <c r="I3423" s="9" t="str">
        <f>IF(AND(Table1_2[[#This Row],[Credit_History]]="Poor",Table1_2[[#This Row],[Loan_Amount]]&lt;50000),"HIGH RISK","SAFE")</f>
        <v>SAFE</v>
      </c>
      <c r="J3423" s="10" t="str">
        <f>IF(Table1_2[[#This Row],[Loan_Status]]="pending","follow-up needed","done")</f>
        <v>follow-up needed</v>
      </c>
      <c r="K34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24" spans="1:11">
      <c r="A3424" s="9" t="s">
        <v>3451</v>
      </c>
      <c r="B3424" s="9" t="s">
        <v>5032</v>
      </c>
      <c r="C3424" s="9" t="s">
        <v>9</v>
      </c>
      <c r="D3424">
        <v>156346</v>
      </c>
      <c r="E3424">
        <v>54409</v>
      </c>
      <c r="F3424" s="9" t="s">
        <v>10</v>
      </c>
      <c r="G3424" s="9" t="s">
        <v>11578</v>
      </c>
      <c r="H3424" s="9" t="s">
        <v>17</v>
      </c>
      <c r="I3424" s="9" t="str">
        <f>IF(AND(Table1_2[[#This Row],[Credit_History]]="Poor",Table1_2[[#This Row],[Loan_Amount]]&lt;50000),"HIGH RISK","SAFE")</f>
        <v>SAFE</v>
      </c>
      <c r="J3424" s="10" t="str">
        <f>IF(Table1_2[[#This Row],[Loan_Status]]="pending","follow-up needed","done")</f>
        <v>follow-up needed</v>
      </c>
      <c r="K34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25" spans="1:11">
      <c r="A3425" s="9" t="s">
        <v>3452</v>
      </c>
      <c r="B3425" s="9" t="s">
        <v>36</v>
      </c>
      <c r="C3425" s="9" t="s">
        <v>46</v>
      </c>
      <c r="D3425">
        <v>35966</v>
      </c>
      <c r="E3425">
        <v>60191</v>
      </c>
      <c r="F3425" s="9" t="s">
        <v>15</v>
      </c>
      <c r="G3425" s="9" t="s">
        <v>24</v>
      </c>
      <c r="H3425" s="9" t="s">
        <v>11</v>
      </c>
      <c r="I3425" s="9" t="str">
        <f>IF(AND(Table1_2[[#This Row],[Credit_History]]="Poor",Table1_2[[#This Row],[Loan_Amount]]&lt;50000),"HIGH RISK","SAFE")</f>
        <v>SAFE</v>
      </c>
      <c r="J3425" s="10" t="str">
        <f>IF(Table1_2[[#This Row],[Loan_Status]]="pending","follow-up needed","done")</f>
        <v>follow-up needed</v>
      </c>
      <c r="K34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26" spans="1:11">
      <c r="A3426" s="9" t="s">
        <v>3453</v>
      </c>
      <c r="B3426" s="9" t="s">
        <v>5032</v>
      </c>
      <c r="C3426" s="9" t="s">
        <v>46</v>
      </c>
      <c r="D3426">
        <v>160305</v>
      </c>
      <c r="E3426">
        <v>60475</v>
      </c>
      <c r="F3426" s="9" t="s">
        <v>10</v>
      </c>
      <c r="G3426" s="9" t="s">
        <v>11578</v>
      </c>
      <c r="H3426" s="9" t="s">
        <v>17</v>
      </c>
      <c r="I3426" s="9" t="str">
        <f>IF(AND(Table1_2[[#This Row],[Credit_History]]="Poor",Table1_2[[#This Row],[Loan_Amount]]&lt;50000),"HIGH RISK","SAFE")</f>
        <v>SAFE</v>
      </c>
      <c r="J3426" s="10" t="str">
        <f>IF(Table1_2[[#This Row],[Loan_Status]]="pending","follow-up needed","done")</f>
        <v>follow-up needed</v>
      </c>
      <c r="K34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27" spans="1:11">
      <c r="A3427" s="9" t="s">
        <v>3454</v>
      </c>
      <c r="B3427" s="9" t="s">
        <v>36</v>
      </c>
      <c r="C3427" s="9" t="s">
        <v>14</v>
      </c>
      <c r="D3427">
        <v>186155</v>
      </c>
      <c r="E3427">
        <v>72120</v>
      </c>
      <c r="F3427" s="9" t="s">
        <v>10</v>
      </c>
      <c r="G3427" s="9" t="s">
        <v>11578</v>
      </c>
      <c r="H3427" s="9" t="s">
        <v>11</v>
      </c>
      <c r="I3427" s="9" t="str">
        <f>IF(AND(Table1_2[[#This Row],[Credit_History]]="Poor",Table1_2[[#This Row],[Loan_Amount]]&lt;50000),"HIGH RISK","SAFE")</f>
        <v>SAFE</v>
      </c>
      <c r="J3427" s="10" t="str">
        <f>IF(Table1_2[[#This Row],[Loan_Status]]="pending","follow-up needed","done")</f>
        <v>follow-up needed</v>
      </c>
      <c r="K34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28" spans="1:11">
      <c r="A3428" s="9" t="s">
        <v>3455</v>
      </c>
      <c r="B3428" s="9" t="s">
        <v>36</v>
      </c>
      <c r="C3428" s="9" t="s">
        <v>14</v>
      </c>
      <c r="D3428">
        <v>69742</v>
      </c>
      <c r="E3428">
        <v>87748</v>
      </c>
      <c r="F3428" s="9" t="s">
        <v>10</v>
      </c>
      <c r="G3428" s="9" t="s">
        <v>11578</v>
      </c>
      <c r="H3428" s="9" t="s">
        <v>11</v>
      </c>
      <c r="I3428" s="9" t="str">
        <f>IF(AND(Table1_2[[#This Row],[Credit_History]]="Poor",Table1_2[[#This Row],[Loan_Amount]]&lt;50000),"HIGH RISK","SAFE")</f>
        <v>SAFE</v>
      </c>
      <c r="J3428" s="10" t="str">
        <f>IF(Table1_2[[#This Row],[Loan_Status]]="pending","follow-up needed","done")</f>
        <v>follow-up needed</v>
      </c>
      <c r="K34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29" spans="1:11">
      <c r="A3429" s="9" t="s">
        <v>3456</v>
      </c>
      <c r="B3429" s="9" t="s">
        <v>5032</v>
      </c>
      <c r="C3429" s="9" t="s">
        <v>11579</v>
      </c>
      <c r="D3429">
        <v>193829</v>
      </c>
      <c r="E3429">
        <v>96497</v>
      </c>
      <c r="F3429" s="9" t="s">
        <v>10</v>
      </c>
      <c r="G3429" s="9" t="s">
        <v>11578</v>
      </c>
      <c r="H3429" s="9" t="s">
        <v>21</v>
      </c>
      <c r="I3429" s="9" t="str">
        <f>IF(AND(Table1_2[[#This Row],[Credit_History]]="Poor",Table1_2[[#This Row],[Loan_Amount]]&lt;50000),"HIGH RISK","SAFE")</f>
        <v>SAFE</v>
      </c>
      <c r="J3429" s="10" t="str">
        <f>IF(Table1_2[[#This Row],[Loan_Status]]="pending","follow-up needed","done")</f>
        <v>follow-up needed</v>
      </c>
      <c r="K34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30" spans="1:11">
      <c r="A3430" s="9" t="s">
        <v>3457</v>
      </c>
      <c r="B3430" s="9" t="s">
        <v>5032</v>
      </c>
      <c r="C3430" s="9" t="s">
        <v>9</v>
      </c>
      <c r="D3430">
        <v>37268</v>
      </c>
      <c r="E3430">
        <v>82662</v>
      </c>
      <c r="F3430" s="9" t="s">
        <v>10</v>
      </c>
      <c r="G3430" s="9" t="s">
        <v>16</v>
      </c>
      <c r="H3430" s="9" t="s">
        <v>17</v>
      </c>
      <c r="I3430" s="9" t="str">
        <f>IF(AND(Table1_2[[#This Row],[Credit_History]]="Poor",Table1_2[[#This Row],[Loan_Amount]]&lt;50000),"HIGH RISK","SAFE")</f>
        <v>SAFE</v>
      </c>
      <c r="J3430" s="10" t="str">
        <f>IF(Table1_2[[#This Row],[Loan_Status]]="pending","follow-up needed","done")</f>
        <v>done</v>
      </c>
      <c r="K34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31" spans="1:11">
      <c r="A3431" s="9" t="s">
        <v>3458</v>
      </c>
      <c r="B3431" s="9" t="s">
        <v>19</v>
      </c>
      <c r="C3431" s="9" t="s">
        <v>9</v>
      </c>
      <c r="D3431">
        <v>33933</v>
      </c>
      <c r="E3431">
        <v>97668</v>
      </c>
      <c r="F3431" s="9" t="s">
        <v>10</v>
      </c>
      <c r="G3431" s="9" t="s">
        <v>24</v>
      </c>
      <c r="H3431" s="9" t="s">
        <v>21</v>
      </c>
      <c r="I3431" s="9" t="str">
        <f>IF(AND(Table1_2[[#This Row],[Credit_History]]="Poor",Table1_2[[#This Row],[Loan_Amount]]&lt;50000),"HIGH RISK","SAFE")</f>
        <v>SAFE</v>
      </c>
      <c r="J3431" s="10" t="str">
        <f>IF(Table1_2[[#This Row],[Loan_Status]]="pending","follow-up needed","done")</f>
        <v>follow-up needed</v>
      </c>
      <c r="K34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32" spans="1:11">
      <c r="A3432" s="9" t="s">
        <v>3459</v>
      </c>
      <c r="B3432" s="9" t="s">
        <v>5032</v>
      </c>
      <c r="C3432" s="9" t="s">
        <v>14</v>
      </c>
      <c r="D3432">
        <v>153480</v>
      </c>
      <c r="E3432">
        <v>60997</v>
      </c>
      <c r="F3432" s="9" t="s">
        <v>10</v>
      </c>
      <c r="G3432" s="9" t="s">
        <v>20</v>
      </c>
      <c r="H3432" s="9" t="s">
        <v>11</v>
      </c>
      <c r="I3432" s="9" t="str">
        <f>IF(AND(Table1_2[[#This Row],[Credit_History]]="Poor",Table1_2[[#This Row],[Loan_Amount]]&lt;50000),"HIGH RISK","SAFE")</f>
        <v>SAFE</v>
      </c>
      <c r="J3432" s="10" t="str">
        <f>IF(Table1_2[[#This Row],[Loan_Status]]="pending","follow-up needed","done")</f>
        <v>done</v>
      </c>
      <c r="K34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33" spans="1:11">
      <c r="A3433" s="9" t="s">
        <v>3460</v>
      </c>
      <c r="B3433" s="9" t="s">
        <v>36</v>
      </c>
      <c r="C3433" s="9" t="s">
        <v>9</v>
      </c>
      <c r="D3433">
        <v>15720</v>
      </c>
      <c r="E3433">
        <v>10864</v>
      </c>
      <c r="F3433" s="9" t="s">
        <v>15</v>
      </c>
      <c r="G3433" s="9" t="s">
        <v>20</v>
      </c>
      <c r="H3433" s="9" t="s">
        <v>11</v>
      </c>
      <c r="I3433" s="9" t="str">
        <f>IF(AND(Table1_2[[#This Row],[Credit_History]]="Poor",Table1_2[[#This Row],[Loan_Amount]]&lt;50000),"HIGH RISK","SAFE")</f>
        <v>SAFE</v>
      </c>
      <c r="J3433" s="10" t="str">
        <f>IF(Table1_2[[#This Row],[Loan_Status]]="pending","follow-up needed","done")</f>
        <v>done</v>
      </c>
      <c r="K34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34" spans="1:11">
      <c r="A3434" s="9" t="s">
        <v>3461</v>
      </c>
      <c r="B3434" s="9" t="s">
        <v>19</v>
      </c>
      <c r="C3434" s="9" t="s">
        <v>46</v>
      </c>
      <c r="D3434">
        <v>160659</v>
      </c>
      <c r="E3434">
        <v>84667</v>
      </c>
      <c r="F3434" s="9" t="s">
        <v>10</v>
      </c>
      <c r="G3434" s="9" t="s">
        <v>16</v>
      </c>
      <c r="H3434" s="9" t="s">
        <v>17</v>
      </c>
      <c r="I3434" s="9" t="str">
        <f>IF(AND(Table1_2[[#This Row],[Credit_History]]="Poor",Table1_2[[#This Row],[Loan_Amount]]&lt;50000),"HIGH RISK","SAFE")</f>
        <v>SAFE</v>
      </c>
      <c r="J3434" s="10" t="str">
        <f>IF(Table1_2[[#This Row],[Loan_Status]]="pending","follow-up needed","done")</f>
        <v>done</v>
      </c>
      <c r="K34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35" spans="1:11">
      <c r="A3435" s="9" t="s">
        <v>3462</v>
      </c>
      <c r="B3435" s="9" t="s">
        <v>36</v>
      </c>
      <c r="C3435" s="9" t="s">
        <v>14</v>
      </c>
      <c r="D3435">
        <v>135477</v>
      </c>
      <c r="E3435">
        <v>6921</v>
      </c>
      <c r="F3435" s="9" t="s">
        <v>10</v>
      </c>
      <c r="G3435" s="9" t="s">
        <v>11578</v>
      </c>
      <c r="H3435" s="9" t="s">
        <v>21</v>
      </c>
      <c r="I3435" s="9" t="str">
        <f>IF(AND(Table1_2[[#This Row],[Credit_History]]="Poor",Table1_2[[#This Row],[Loan_Amount]]&lt;50000),"HIGH RISK","SAFE")</f>
        <v>HIGH RISK</v>
      </c>
      <c r="J3435" s="10" t="str">
        <f>IF(Table1_2[[#This Row],[Loan_Status]]="pending","follow-up needed","done")</f>
        <v>follow-up needed</v>
      </c>
      <c r="K34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36" spans="1:11">
      <c r="A3436" s="9" t="s">
        <v>3463</v>
      </c>
      <c r="B3436" s="9" t="s">
        <v>36</v>
      </c>
      <c r="C3436" s="9" t="s">
        <v>46</v>
      </c>
      <c r="D3436">
        <v>57936</v>
      </c>
      <c r="E3436">
        <v>96470</v>
      </c>
      <c r="F3436" s="9" t="s">
        <v>15</v>
      </c>
      <c r="G3436" s="9" t="s">
        <v>20</v>
      </c>
      <c r="H3436" s="9" t="s">
        <v>31</v>
      </c>
      <c r="I3436" s="9" t="str">
        <f>IF(AND(Table1_2[[#This Row],[Credit_History]]="Poor",Table1_2[[#This Row],[Loan_Amount]]&lt;50000),"HIGH RISK","SAFE")</f>
        <v>SAFE</v>
      </c>
      <c r="J3436" s="10" t="str">
        <f>IF(Table1_2[[#This Row],[Loan_Status]]="pending","follow-up needed","done")</f>
        <v>done</v>
      </c>
      <c r="K34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37" spans="1:11">
      <c r="A3437" s="9" t="s">
        <v>3464</v>
      </c>
      <c r="B3437" s="9" t="s">
        <v>19</v>
      </c>
      <c r="C3437" s="9" t="s">
        <v>11579</v>
      </c>
      <c r="D3437">
        <v>89739</v>
      </c>
      <c r="E3437">
        <v>48950</v>
      </c>
      <c r="F3437" s="9" t="s">
        <v>15</v>
      </c>
      <c r="G3437" s="9" t="s">
        <v>11578</v>
      </c>
      <c r="H3437" s="9" t="s">
        <v>11</v>
      </c>
      <c r="I3437" s="9" t="str">
        <f>IF(AND(Table1_2[[#This Row],[Credit_History]]="Poor",Table1_2[[#This Row],[Loan_Amount]]&lt;50000),"HIGH RISK","SAFE")</f>
        <v>SAFE</v>
      </c>
      <c r="J3437" s="10" t="str">
        <f>IF(Table1_2[[#This Row],[Loan_Status]]="pending","follow-up needed","done")</f>
        <v>follow-up needed</v>
      </c>
      <c r="K34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38" spans="1:11">
      <c r="A3438" s="9" t="s">
        <v>3465</v>
      </c>
      <c r="B3438" s="9" t="s">
        <v>36</v>
      </c>
      <c r="C3438" s="9" t="s">
        <v>14</v>
      </c>
      <c r="D3438">
        <v>32550</v>
      </c>
      <c r="E3438">
        <v>36515</v>
      </c>
      <c r="F3438" s="9" t="s">
        <v>10</v>
      </c>
      <c r="G3438" s="9" t="s">
        <v>24</v>
      </c>
      <c r="H3438" s="9" t="s">
        <v>11</v>
      </c>
      <c r="I3438" s="9" t="str">
        <f>IF(AND(Table1_2[[#This Row],[Credit_History]]="Poor",Table1_2[[#This Row],[Loan_Amount]]&lt;50000),"HIGH RISK","SAFE")</f>
        <v>HIGH RISK</v>
      </c>
      <c r="J3438" s="10" t="str">
        <f>IF(Table1_2[[#This Row],[Loan_Status]]="pending","follow-up needed","done")</f>
        <v>follow-up needed</v>
      </c>
      <c r="K34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39" spans="1:11">
      <c r="A3439" s="9" t="s">
        <v>3466</v>
      </c>
      <c r="B3439" s="9" t="s">
        <v>19</v>
      </c>
      <c r="C3439" s="9" t="s">
        <v>9</v>
      </c>
      <c r="D3439">
        <v>176837</v>
      </c>
      <c r="E3439">
        <v>59011</v>
      </c>
      <c r="F3439" s="9" t="s">
        <v>10</v>
      </c>
      <c r="G3439" s="9" t="s">
        <v>16</v>
      </c>
      <c r="H3439" s="9" t="s">
        <v>31</v>
      </c>
      <c r="I3439" s="9" t="str">
        <f>IF(AND(Table1_2[[#This Row],[Credit_History]]="Poor",Table1_2[[#This Row],[Loan_Amount]]&lt;50000),"HIGH RISK","SAFE")</f>
        <v>SAFE</v>
      </c>
      <c r="J3439" s="10" t="str">
        <f>IF(Table1_2[[#This Row],[Loan_Status]]="pending","follow-up needed","done")</f>
        <v>done</v>
      </c>
      <c r="K34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40" spans="1:11">
      <c r="A3440" s="9" t="s">
        <v>3467</v>
      </c>
      <c r="B3440" s="9" t="s">
        <v>19</v>
      </c>
      <c r="C3440" s="9" t="s">
        <v>9</v>
      </c>
      <c r="D3440">
        <v>55101</v>
      </c>
      <c r="E3440">
        <v>27534</v>
      </c>
      <c r="F3440" s="9" t="s">
        <v>10</v>
      </c>
      <c r="G3440" s="9" t="s">
        <v>11578</v>
      </c>
      <c r="H3440" s="9" t="s">
        <v>11</v>
      </c>
      <c r="I3440" s="9" t="str">
        <f>IF(AND(Table1_2[[#This Row],[Credit_History]]="Poor",Table1_2[[#This Row],[Loan_Amount]]&lt;50000),"HIGH RISK","SAFE")</f>
        <v>HIGH RISK</v>
      </c>
      <c r="J3440" s="10" t="str">
        <f>IF(Table1_2[[#This Row],[Loan_Status]]="pending","follow-up needed","done")</f>
        <v>follow-up needed</v>
      </c>
      <c r="K34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41" spans="1:11">
      <c r="A3441" s="9" t="s">
        <v>3468</v>
      </c>
      <c r="B3441" s="9" t="s">
        <v>5032</v>
      </c>
      <c r="C3441" s="9" t="s">
        <v>46</v>
      </c>
      <c r="D3441">
        <v>67279</v>
      </c>
      <c r="E3441">
        <v>6299</v>
      </c>
      <c r="F3441" s="9" t="s">
        <v>15</v>
      </c>
      <c r="G3441" s="9" t="s">
        <v>24</v>
      </c>
      <c r="H3441" s="9" t="s">
        <v>17</v>
      </c>
      <c r="I3441" s="9" t="str">
        <f>IF(AND(Table1_2[[#This Row],[Credit_History]]="Poor",Table1_2[[#This Row],[Loan_Amount]]&lt;50000),"HIGH RISK","SAFE")</f>
        <v>SAFE</v>
      </c>
      <c r="J3441" s="10" t="str">
        <f>IF(Table1_2[[#This Row],[Loan_Status]]="pending","follow-up needed","done")</f>
        <v>follow-up needed</v>
      </c>
      <c r="K34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42" spans="1:11">
      <c r="A3442" s="9" t="s">
        <v>3469</v>
      </c>
      <c r="B3442" s="9" t="s">
        <v>36</v>
      </c>
      <c r="C3442" s="9" t="s">
        <v>11579</v>
      </c>
      <c r="D3442">
        <v>129903</v>
      </c>
      <c r="E3442">
        <v>67732</v>
      </c>
      <c r="F3442" s="9" t="s">
        <v>15</v>
      </c>
      <c r="G3442" s="9" t="s">
        <v>24</v>
      </c>
      <c r="H3442" s="9" t="s">
        <v>11</v>
      </c>
      <c r="I3442" s="9" t="str">
        <f>IF(AND(Table1_2[[#This Row],[Credit_History]]="Poor",Table1_2[[#This Row],[Loan_Amount]]&lt;50000),"HIGH RISK","SAFE")</f>
        <v>SAFE</v>
      </c>
      <c r="J3442" s="10" t="str">
        <f>IF(Table1_2[[#This Row],[Loan_Status]]="pending","follow-up needed","done")</f>
        <v>follow-up needed</v>
      </c>
      <c r="K34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43" spans="1:11">
      <c r="A3443" s="9" t="s">
        <v>3470</v>
      </c>
      <c r="B3443" s="9" t="s">
        <v>19</v>
      </c>
      <c r="C3443" s="9" t="s">
        <v>9</v>
      </c>
      <c r="D3443">
        <v>142738</v>
      </c>
      <c r="E3443">
        <v>89287</v>
      </c>
      <c r="F3443" s="9" t="s">
        <v>10</v>
      </c>
      <c r="G3443" s="9" t="s">
        <v>24</v>
      </c>
      <c r="H3443" s="9" t="s">
        <v>11</v>
      </c>
      <c r="I3443" s="9" t="str">
        <f>IF(AND(Table1_2[[#This Row],[Credit_History]]="Poor",Table1_2[[#This Row],[Loan_Amount]]&lt;50000),"HIGH RISK","SAFE")</f>
        <v>SAFE</v>
      </c>
      <c r="J3443" s="10" t="str">
        <f>IF(Table1_2[[#This Row],[Loan_Status]]="pending","follow-up needed","done")</f>
        <v>follow-up needed</v>
      </c>
      <c r="K34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44" spans="1:11">
      <c r="A3444" s="9" t="s">
        <v>3471</v>
      </c>
      <c r="B3444" s="9" t="s">
        <v>19</v>
      </c>
      <c r="C3444" s="9" t="s">
        <v>11579</v>
      </c>
      <c r="D3444">
        <v>44404</v>
      </c>
      <c r="E3444">
        <v>10548</v>
      </c>
      <c r="F3444" s="9" t="s">
        <v>15</v>
      </c>
      <c r="G3444" s="9" t="s">
        <v>20</v>
      </c>
      <c r="H3444" s="9" t="s">
        <v>21</v>
      </c>
      <c r="I3444" s="9" t="str">
        <f>IF(AND(Table1_2[[#This Row],[Credit_History]]="Poor",Table1_2[[#This Row],[Loan_Amount]]&lt;50000),"HIGH RISK","SAFE")</f>
        <v>SAFE</v>
      </c>
      <c r="J3444" s="10" t="str">
        <f>IF(Table1_2[[#This Row],[Loan_Status]]="pending","follow-up needed","done")</f>
        <v>done</v>
      </c>
      <c r="K34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45" spans="1:11">
      <c r="A3445" s="9" t="s">
        <v>3472</v>
      </c>
      <c r="B3445" s="9" t="s">
        <v>5032</v>
      </c>
      <c r="C3445" s="9" t="s">
        <v>14</v>
      </c>
      <c r="D3445">
        <v>193016</v>
      </c>
      <c r="E3445">
        <v>43325</v>
      </c>
      <c r="F3445" s="9" t="s">
        <v>10</v>
      </c>
      <c r="G3445" s="9" t="s">
        <v>24</v>
      </c>
      <c r="H3445" s="9" t="s">
        <v>21</v>
      </c>
      <c r="I3445" s="9" t="str">
        <f>IF(AND(Table1_2[[#This Row],[Credit_History]]="Poor",Table1_2[[#This Row],[Loan_Amount]]&lt;50000),"HIGH RISK","SAFE")</f>
        <v>HIGH RISK</v>
      </c>
      <c r="J3445" s="10" t="str">
        <f>IF(Table1_2[[#This Row],[Loan_Status]]="pending","follow-up needed","done")</f>
        <v>follow-up needed</v>
      </c>
      <c r="K34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46" spans="1:11">
      <c r="A3446" s="9" t="s">
        <v>3473</v>
      </c>
      <c r="B3446" s="9" t="s">
        <v>19</v>
      </c>
      <c r="C3446" s="9" t="s">
        <v>14</v>
      </c>
      <c r="D3446">
        <v>42583</v>
      </c>
      <c r="E3446">
        <v>99241</v>
      </c>
      <c r="F3446" s="9" t="s">
        <v>10</v>
      </c>
      <c r="G3446" s="9" t="s">
        <v>24</v>
      </c>
      <c r="H3446" s="9" t="s">
        <v>11</v>
      </c>
      <c r="I3446" s="9" t="str">
        <f>IF(AND(Table1_2[[#This Row],[Credit_History]]="Poor",Table1_2[[#This Row],[Loan_Amount]]&lt;50000),"HIGH RISK","SAFE")</f>
        <v>SAFE</v>
      </c>
      <c r="J3446" s="10" t="str">
        <f>IF(Table1_2[[#This Row],[Loan_Status]]="pending","follow-up needed","done")</f>
        <v>follow-up needed</v>
      </c>
      <c r="K34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47" spans="1:11">
      <c r="A3447" s="9" t="s">
        <v>3474</v>
      </c>
      <c r="B3447" s="9" t="s">
        <v>19</v>
      </c>
      <c r="C3447" s="9" t="s">
        <v>14</v>
      </c>
      <c r="D3447">
        <v>35076</v>
      </c>
      <c r="E3447">
        <v>47451</v>
      </c>
      <c r="F3447" s="9" t="s">
        <v>10</v>
      </c>
      <c r="G3447" s="9" t="s">
        <v>11578</v>
      </c>
      <c r="H3447" s="9" t="s">
        <v>21</v>
      </c>
      <c r="I3447" s="9" t="str">
        <f>IF(AND(Table1_2[[#This Row],[Credit_History]]="Poor",Table1_2[[#This Row],[Loan_Amount]]&lt;50000),"HIGH RISK","SAFE")</f>
        <v>HIGH RISK</v>
      </c>
      <c r="J3447" s="10" t="str">
        <f>IF(Table1_2[[#This Row],[Loan_Status]]="pending","follow-up needed","done")</f>
        <v>follow-up needed</v>
      </c>
      <c r="K34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48" spans="1:11">
      <c r="A3448" s="9" t="s">
        <v>3475</v>
      </c>
      <c r="B3448" s="9" t="s">
        <v>19</v>
      </c>
      <c r="C3448" s="9" t="s">
        <v>14</v>
      </c>
      <c r="D3448">
        <v>10769</v>
      </c>
      <c r="E3448">
        <v>28750</v>
      </c>
      <c r="F3448" s="9" t="s">
        <v>10</v>
      </c>
      <c r="G3448" s="9" t="s">
        <v>16</v>
      </c>
      <c r="H3448" s="9" t="s">
        <v>17</v>
      </c>
      <c r="I3448" s="9" t="str">
        <f>IF(AND(Table1_2[[#This Row],[Credit_History]]="Poor",Table1_2[[#This Row],[Loan_Amount]]&lt;50000),"HIGH RISK","SAFE")</f>
        <v>HIGH RISK</v>
      </c>
      <c r="J3448" s="10" t="str">
        <f>IF(Table1_2[[#This Row],[Loan_Status]]="pending","follow-up needed","done")</f>
        <v>done</v>
      </c>
      <c r="K34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49" spans="1:11">
      <c r="A3449" s="9" t="s">
        <v>3476</v>
      </c>
      <c r="B3449" s="9" t="s">
        <v>36</v>
      </c>
      <c r="C3449" s="9" t="s">
        <v>46</v>
      </c>
      <c r="D3449">
        <v>40891</v>
      </c>
      <c r="E3449">
        <v>63561</v>
      </c>
      <c r="F3449" s="9" t="s">
        <v>10</v>
      </c>
      <c r="G3449" s="9" t="s">
        <v>16</v>
      </c>
      <c r="H3449" s="9" t="s">
        <v>11</v>
      </c>
      <c r="I3449" s="9" t="str">
        <f>IF(AND(Table1_2[[#This Row],[Credit_History]]="Poor",Table1_2[[#This Row],[Loan_Amount]]&lt;50000),"HIGH RISK","SAFE")</f>
        <v>SAFE</v>
      </c>
      <c r="J3449" s="10" t="str">
        <f>IF(Table1_2[[#This Row],[Loan_Status]]="pending","follow-up needed","done")</f>
        <v>done</v>
      </c>
      <c r="K34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50" spans="1:11">
      <c r="A3450" s="9" t="s">
        <v>3477</v>
      </c>
      <c r="B3450" s="9" t="s">
        <v>36</v>
      </c>
      <c r="C3450" s="9" t="s">
        <v>9</v>
      </c>
      <c r="D3450">
        <v>144070</v>
      </c>
      <c r="E3450">
        <v>54210</v>
      </c>
      <c r="F3450" s="9" t="s">
        <v>10</v>
      </c>
      <c r="G3450" s="9" t="s">
        <v>16</v>
      </c>
      <c r="H3450" s="9" t="s">
        <v>11</v>
      </c>
      <c r="I3450" s="9" t="str">
        <f>IF(AND(Table1_2[[#This Row],[Credit_History]]="Poor",Table1_2[[#This Row],[Loan_Amount]]&lt;50000),"HIGH RISK","SAFE")</f>
        <v>SAFE</v>
      </c>
      <c r="J3450" s="10" t="str">
        <f>IF(Table1_2[[#This Row],[Loan_Status]]="pending","follow-up needed","done")</f>
        <v>done</v>
      </c>
      <c r="K34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51" spans="1:11">
      <c r="A3451" s="9" t="s">
        <v>3478</v>
      </c>
      <c r="B3451" s="9" t="s">
        <v>5032</v>
      </c>
      <c r="C3451" s="9" t="s">
        <v>46</v>
      </c>
      <c r="D3451">
        <v>137314</v>
      </c>
      <c r="E3451">
        <v>30919</v>
      </c>
      <c r="F3451" s="9" t="s">
        <v>10</v>
      </c>
      <c r="G3451" s="9" t="s">
        <v>24</v>
      </c>
      <c r="H3451" s="9" t="s">
        <v>21</v>
      </c>
      <c r="I3451" s="9" t="str">
        <f>IF(AND(Table1_2[[#This Row],[Credit_History]]="Poor",Table1_2[[#This Row],[Loan_Amount]]&lt;50000),"HIGH RISK","SAFE")</f>
        <v>HIGH RISK</v>
      </c>
      <c r="J3451" s="10" t="str">
        <f>IF(Table1_2[[#This Row],[Loan_Status]]="pending","follow-up needed","done")</f>
        <v>follow-up needed</v>
      </c>
      <c r="K34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52" spans="1:11">
      <c r="A3452" s="9" t="s">
        <v>3479</v>
      </c>
      <c r="B3452" s="9" t="s">
        <v>36</v>
      </c>
      <c r="C3452" s="9" t="s">
        <v>9</v>
      </c>
      <c r="D3452">
        <v>15828</v>
      </c>
      <c r="E3452">
        <v>61460</v>
      </c>
      <c r="F3452" s="9" t="s">
        <v>10</v>
      </c>
      <c r="G3452" s="9" t="s">
        <v>20</v>
      </c>
      <c r="H3452" s="9" t="s">
        <v>11</v>
      </c>
      <c r="I3452" s="9" t="str">
        <f>IF(AND(Table1_2[[#This Row],[Credit_History]]="Poor",Table1_2[[#This Row],[Loan_Amount]]&lt;50000),"HIGH RISK","SAFE")</f>
        <v>SAFE</v>
      </c>
      <c r="J3452" s="10" t="str">
        <f>IF(Table1_2[[#This Row],[Loan_Status]]="pending","follow-up needed","done")</f>
        <v>done</v>
      </c>
      <c r="K34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53" spans="1:11">
      <c r="A3453" s="9" t="s">
        <v>3480</v>
      </c>
      <c r="B3453" s="9" t="s">
        <v>5032</v>
      </c>
      <c r="C3453" s="9" t="s">
        <v>11579</v>
      </c>
      <c r="D3453">
        <v>121907</v>
      </c>
      <c r="E3453">
        <v>20282</v>
      </c>
      <c r="F3453" s="9" t="s">
        <v>15</v>
      </c>
      <c r="G3453" s="9" t="s">
        <v>11578</v>
      </c>
      <c r="H3453" s="9" t="s">
        <v>31</v>
      </c>
      <c r="I3453" s="9" t="str">
        <f>IF(AND(Table1_2[[#This Row],[Credit_History]]="Poor",Table1_2[[#This Row],[Loan_Amount]]&lt;50000),"HIGH RISK","SAFE")</f>
        <v>SAFE</v>
      </c>
      <c r="J3453" s="10" t="str">
        <f>IF(Table1_2[[#This Row],[Loan_Status]]="pending","follow-up needed","done")</f>
        <v>follow-up needed</v>
      </c>
      <c r="K34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54" spans="1:11">
      <c r="A3454" s="9" t="s">
        <v>3481</v>
      </c>
      <c r="B3454" s="9" t="s">
        <v>19</v>
      </c>
      <c r="C3454" s="9" t="s">
        <v>46</v>
      </c>
      <c r="D3454">
        <v>95461</v>
      </c>
      <c r="E3454">
        <v>67911</v>
      </c>
      <c r="F3454" s="9" t="s">
        <v>10</v>
      </c>
      <c r="G3454" s="9" t="s">
        <v>24</v>
      </c>
      <c r="H3454" s="9" t="s">
        <v>21</v>
      </c>
      <c r="I3454" s="9" t="str">
        <f>IF(AND(Table1_2[[#This Row],[Credit_History]]="Poor",Table1_2[[#This Row],[Loan_Amount]]&lt;50000),"HIGH RISK","SAFE")</f>
        <v>SAFE</v>
      </c>
      <c r="J3454" s="10" t="str">
        <f>IF(Table1_2[[#This Row],[Loan_Status]]="pending","follow-up needed","done")</f>
        <v>follow-up needed</v>
      </c>
      <c r="K34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55" spans="1:11">
      <c r="A3455" s="9" t="s">
        <v>3482</v>
      </c>
      <c r="B3455" s="9" t="s">
        <v>36</v>
      </c>
      <c r="C3455" s="9" t="s">
        <v>46</v>
      </c>
      <c r="D3455">
        <v>131962</v>
      </c>
      <c r="E3455">
        <v>37971</v>
      </c>
      <c r="F3455" s="9" t="s">
        <v>15</v>
      </c>
      <c r="G3455" s="9" t="s">
        <v>24</v>
      </c>
      <c r="H3455" s="9" t="s">
        <v>31</v>
      </c>
      <c r="I3455" s="9" t="str">
        <f>IF(AND(Table1_2[[#This Row],[Credit_History]]="Poor",Table1_2[[#This Row],[Loan_Amount]]&lt;50000),"HIGH RISK","SAFE")</f>
        <v>SAFE</v>
      </c>
      <c r="J3455" s="10" t="str">
        <f>IF(Table1_2[[#This Row],[Loan_Status]]="pending","follow-up needed","done")</f>
        <v>follow-up needed</v>
      </c>
      <c r="K34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56" spans="1:11">
      <c r="A3456" s="9" t="s">
        <v>3483</v>
      </c>
      <c r="B3456" s="9" t="s">
        <v>5032</v>
      </c>
      <c r="C3456" s="9" t="s">
        <v>46</v>
      </c>
      <c r="D3456">
        <v>93206</v>
      </c>
      <c r="E3456">
        <v>39185</v>
      </c>
      <c r="F3456" s="9" t="s">
        <v>10</v>
      </c>
      <c r="G3456" s="9" t="s">
        <v>20</v>
      </c>
      <c r="H3456" s="9" t="s">
        <v>17</v>
      </c>
      <c r="I3456" s="9" t="str">
        <f>IF(AND(Table1_2[[#This Row],[Credit_History]]="Poor",Table1_2[[#This Row],[Loan_Amount]]&lt;50000),"HIGH RISK","SAFE")</f>
        <v>HIGH RISK</v>
      </c>
      <c r="J3456" s="10" t="str">
        <f>IF(Table1_2[[#This Row],[Loan_Status]]="pending","follow-up needed","done")</f>
        <v>done</v>
      </c>
      <c r="K34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57" spans="1:11">
      <c r="A3457" s="9" t="s">
        <v>3484</v>
      </c>
      <c r="B3457" s="9" t="s">
        <v>36</v>
      </c>
      <c r="C3457" s="9" t="s">
        <v>14</v>
      </c>
      <c r="D3457">
        <v>44209</v>
      </c>
      <c r="E3457">
        <v>89113</v>
      </c>
      <c r="F3457" s="9" t="s">
        <v>10</v>
      </c>
      <c r="G3457" s="9" t="s">
        <v>11578</v>
      </c>
      <c r="H3457" s="9" t="s">
        <v>11</v>
      </c>
      <c r="I3457" s="9" t="str">
        <f>IF(AND(Table1_2[[#This Row],[Credit_History]]="Poor",Table1_2[[#This Row],[Loan_Amount]]&lt;50000),"HIGH RISK","SAFE")</f>
        <v>SAFE</v>
      </c>
      <c r="J3457" s="10" t="str">
        <f>IF(Table1_2[[#This Row],[Loan_Status]]="pending","follow-up needed","done")</f>
        <v>follow-up needed</v>
      </c>
      <c r="K34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58" spans="1:11">
      <c r="A3458" s="9" t="s">
        <v>3485</v>
      </c>
      <c r="B3458" s="9" t="s">
        <v>19</v>
      </c>
      <c r="C3458" s="9" t="s">
        <v>11579</v>
      </c>
      <c r="D3458">
        <v>150734</v>
      </c>
      <c r="E3458">
        <v>63636</v>
      </c>
      <c r="F3458" s="9" t="s">
        <v>10</v>
      </c>
      <c r="G3458" s="9" t="s">
        <v>20</v>
      </c>
      <c r="H3458" s="9" t="s">
        <v>11</v>
      </c>
      <c r="I3458" s="9" t="str">
        <f>IF(AND(Table1_2[[#This Row],[Credit_History]]="Poor",Table1_2[[#This Row],[Loan_Amount]]&lt;50000),"HIGH RISK","SAFE")</f>
        <v>SAFE</v>
      </c>
      <c r="J3458" s="10" t="str">
        <f>IF(Table1_2[[#This Row],[Loan_Status]]="pending","follow-up needed","done")</f>
        <v>done</v>
      </c>
      <c r="K34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59" spans="1:11">
      <c r="A3459" s="9" t="s">
        <v>3486</v>
      </c>
      <c r="B3459" s="9" t="s">
        <v>19</v>
      </c>
      <c r="C3459" s="9" t="s">
        <v>14</v>
      </c>
      <c r="D3459">
        <v>34598</v>
      </c>
      <c r="E3459">
        <v>89161</v>
      </c>
      <c r="F3459" s="9" t="s">
        <v>10</v>
      </c>
      <c r="G3459" s="9" t="s">
        <v>24</v>
      </c>
      <c r="H3459" s="9" t="s">
        <v>11</v>
      </c>
      <c r="I3459" s="9" t="str">
        <f>IF(AND(Table1_2[[#This Row],[Credit_History]]="Poor",Table1_2[[#This Row],[Loan_Amount]]&lt;50000),"HIGH RISK","SAFE")</f>
        <v>SAFE</v>
      </c>
      <c r="J3459" s="10" t="str">
        <f>IF(Table1_2[[#This Row],[Loan_Status]]="pending","follow-up needed","done")</f>
        <v>follow-up needed</v>
      </c>
      <c r="K34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60" spans="1:11">
      <c r="A3460" s="9" t="s">
        <v>3487</v>
      </c>
      <c r="B3460" s="9" t="s">
        <v>19</v>
      </c>
      <c r="C3460" s="9" t="s">
        <v>46</v>
      </c>
      <c r="D3460">
        <v>21235</v>
      </c>
      <c r="E3460">
        <v>63926</v>
      </c>
      <c r="F3460" s="9" t="s">
        <v>15</v>
      </c>
      <c r="G3460" s="9" t="s">
        <v>20</v>
      </c>
      <c r="H3460" s="9" t="s">
        <v>11</v>
      </c>
      <c r="I3460" s="9" t="str">
        <f>IF(AND(Table1_2[[#This Row],[Credit_History]]="Poor",Table1_2[[#This Row],[Loan_Amount]]&lt;50000),"HIGH RISK","SAFE")</f>
        <v>SAFE</v>
      </c>
      <c r="J3460" s="10" t="str">
        <f>IF(Table1_2[[#This Row],[Loan_Status]]="pending","follow-up needed","done")</f>
        <v>done</v>
      </c>
      <c r="K34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61" spans="1:11">
      <c r="A3461" s="9" t="s">
        <v>3488</v>
      </c>
      <c r="B3461" s="9" t="s">
        <v>5032</v>
      </c>
      <c r="C3461" s="9" t="s">
        <v>46</v>
      </c>
      <c r="D3461">
        <v>106876</v>
      </c>
      <c r="E3461">
        <v>77410</v>
      </c>
      <c r="F3461" s="9" t="s">
        <v>10</v>
      </c>
      <c r="G3461" s="9" t="s">
        <v>11578</v>
      </c>
      <c r="H3461" s="9" t="s">
        <v>11</v>
      </c>
      <c r="I3461" s="9" t="str">
        <f>IF(AND(Table1_2[[#This Row],[Credit_History]]="Poor",Table1_2[[#This Row],[Loan_Amount]]&lt;50000),"HIGH RISK","SAFE")</f>
        <v>SAFE</v>
      </c>
      <c r="J3461" s="10" t="str">
        <f>IF(Table1_2[[#This Row],[Loan_Status]]="pending","follow-up needed","done")</f>
        <v>follow-up needed</v>
      </c>
      <c r="K34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62" spans="1:11">
      <c r="A3462" s="9" t="s">
        <v>3489</v>
      </c>
      <c r="B3462" s="9" t="s">
        <v>19</v>
      </c>
      <c r="C3462" s="9" t="s">
        <v>14</v>
      </c>
      <c r="D3462">
        <v>177820</v>
      </c>
      <c r="E3462">
        <v>87801</v>
      </c>
      <c r="F3462" s="9" t="s">
        <v>10</v>
      </c>
      <c r="G3462" s="9" t="s">
        <v>24</v>
      </c>
      <c r="H3462" s="9" t="s">
        <v>21</v>
      </c>
      <c r="I3462" s="9" t="str">
        <f>IF(AND(Table1_2[[#This Row],[Credit_History]]="Poor",Table1_2[[#This Row],[Loan_Amount]]&lt;50000),"HIGH RISK","SAFE")</f>
        <v>SAFE</v>
      </c>
      <c r="J3462" s="10" t="str">
        <f>IF(Table1_2[[#This Row],[Loan_Status]]="pending","follow-up needed","done")</f>
        <v>follow-up needed</v>
      </c>
      <c r="K34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63" spans="1:11">
      <c r="A3463" s="9" t="s">
        <v>3490</v>
      </c>
      <c r="B3463" s="9" t="s">
        <v>19</v>
      </c>
      <c r="C3463" s="9" t="s">
        <v>11579</v>
      </c>
      <c r="D3463">
        <v>32425</v>
      </c>
      <c r="E3463">
        <v>35938</v>
      </c>
      <c r="F3463" s="9" t="s">
        <v>15</v>
      </c>
      <c r="G3463" s="9" t="s">
        <v>16</v>
      </c>
      <c r="H3463" s="9" t="s">
        <v>17</v>
      </c>
      <c r="I3463" s="9" t="str">
        <f>IF(AND(Table1_2[[#This Row],[Credit_History]]="Poor",Table1_2[[#This Row],[Loan_Amount]]&lt;50000),"HIGH RISK","SAFE")</f>
        <v>SAFE</v>
      </c>
      <c r="J3463" s="10" t="str">
        <f>IF(Table1_2[[#This Row],[Loan_Status]]="pending","follow-up needed","done")</f>
        <v>done</v>
      </c>
      <c r="K34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64" spans="1:11">
      <c r="A3464" s="9" t="s">
        <v>3491</v>
      </c>
      <c r="B3464" s="9" t="s">
        <v>36</v>
      </c>
      <c r="C3464" s="9" t="s">
        <v>14</v>
      </c>
      <c r="D3464">
        <v>155325</v>
      </c>
      <c r="E3464">
        <v>58263</v>
      </c>
      <c r="F3464" s="9" t="s">
        <v>10</v>
      </c>
      <c r="G3464" s="9" t="s">
        <v>11578</v>
      </c>
      <c r="H3464" s="9" t="s">
        <v>31</v>
      </c>
      <c r="I3464" s="9" t="str">
        <f>IF(AND(Table1_2[[#This Row],[Credit_History]]="Poor",Table1_2[[#This Row],[Loan_Amount]]&lt;50000),"HIGH RISK","SAFE")</f>
        <v>SAFE</v>
      </c>
      <c r="J3464" s="10" t="str">
        <f>IF(Table1_2[[#This Row],[Loan_Status]]="pending","follow-up needed","done")</f>
        <v>follow-up needed</v>
      </c>
      <c r="K34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65" spans="1:11">
      <c r="A3465" s="9" t="s">
        <v>3492</v>
      </c>
      <c r="B3465" s="9" t="s">
        <v>19</v>
      </c>
      <c r="C3465" s="9" t="s">
        <v>46</v>
      </c>
      <c r="D3465">
        <v>25211</v>
      </c>
      <c r="E3465">
        <v>28334</v>
      </c>
      <c r="F3465" s="9" t="s">
        <v>15</v>
      </c>
      <c r="G3465" s="9" t="s">
        <v>24</v>
      </c>
      <c r="H3465" s="9" t="s">
        <v>17</v>
      </c>
      <c r="I3465" s="9" t="str">
        <f>IF(AND(Table1_2[[#This Row],[Credit_History]]="Poor",Table1_2[[#This Row],[Loan_Amount]]&lt;50000),"HIGH RISK","SAFE")</f>
        <v>SAFE</v>
      </c>
      <c r="J3465" s="10" t="str">
        <f>IF(Table1_2[[#This Row],[Loan_Status]]="pending","follow-up needed","done")</f>
        <v>follow-up needed</v>
      </c>
      <c r="K34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66" spans="1:11">
      <c r="A3466" s="9" t="s">
        <v>3493</v>
      </c>
      <c r="B3466" s="9" t="s">
        <v>36</v>
      </c>
      <c r="C3466" s="9" t="s">
        <v>11579</v>
      </c>
      <c r="D3466">
        <v>169849</v>
      </c>
      <c r="E3466">
        <v>69275</v>
      </c>
      <c r="F3466" s="9" t="s">
        <v>10</v>
      </c>
      <c r="G3466" s="9" t="s">
        <v>11578</v>
      </c>
      <c r="H3466" s="9" t="s">
        <v>11</v>
      </c>
      <c r="I3466" s="9" t="str">
        <f>IF(AND(Table1_2[[#This Row],[Credit_History]]="Poor",Table1_2[[#This Row],[Loan_Amount]]&lt;50000),"HIGH RISK","SAFE")</f>
        <v>SAFE</v>
      </c>
      <c r="J3466" s="10" t="str">
        <f>IF(Table1_2[[#This Row],[Loan_Status]]="pending","follow-up needed","done")</f>
        <v>follow-up needed</v>
      </c>
      <c r="K34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67" spans="1:11">
      <c r="A3467" s="9" t="s">
        <v>3494</v>
      </c>
      <c r="B3467" s="9" t="s">
        <v>5032</v>
      </c>
      <c r="C3467" s="9" t="s">
        <v>46</v>
      </c>
      <c r="D3467">
        <v>120028</v>
      </c>
      <c r="E3467">
        <v>86872</v>
      </c>
      <c r="F3467" s="9" t="s">
        <v>15</v>
      </c>
      <c r="G3467" s="9" t="s">
        <v>24</v>
      </c>
      <c r="H3467" s="9" t="s">
        <v>31</v>
      </c>
      <c r="I3467" s="9" t="str">
        <f>IF(AND(Table1_2[[#This Row],[Credit_History]]="Poor",Table1_2[[#This Row],[Loan_Amount]]&lt;50000),"HIGH RISK","SAFE")</f>
        <v>SAFE</v>
      </c>
      <c r="J3467" s="10" t="str">
        <f>IF(Table1_2[[#This Row],[Loan_Status]]="pending","follow-up needed","done")</f>
        <v>follow-up needed</v>
      </c>
      <c r="K34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68" spans="1:11">
      <c r="A3468" s="9" t="s">
        <v>3495</v>
      </c>
      <c r="B3468" s="9" t="s">
        <v>5032</v>
      </c>
      <c r="C3468" s="9" t="s">
        <v>11579</v>
      </c>
      <c r="D3468">
        <v>74301</v>
      </c>
      <c r="E3468">
        <v>67736</v>
      </c>
      <c r="F3468" s="9" t="s">
        <v>10</v>
      </c>
      <c r="G3468" s="9" t="s">
        <v>20</v>
      </c>
      <c r="H3468" s="9" t="s">
        <v>17</v>
      </c>
      <c r="I3468" s="9" t="str">
        <f>IF(AND(Table1_2[[#This Row],[Credit_History]]="Poor",Table1_2[[#This Row],[Loan_Amount]]&lt;50000),"HIGH RISK","SAFE")</f>
        <v>SAFE</v>
      </c>
      <c r="J3468" s="10" t="str">
        <f>IF(Table1_2[[#This Row],[Loan_Status]]="pending","follow-up needed","done")</f>
        <v>done</v>
      </c>
      <c r="K34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69" spans="1:11">
      <c r="A3469" s="9" t="s">
        <v>3496</v>
      </c>
      <c r="B3469" s="9" t="s">
        <v>36</v>
      </c>
      <c r="C3469" s="9" t="s">
        <v>14</v>
      </c>
      <c r="D3469">
        <v>117076</v>
      </c>
      <c r="E3469">
        <v>33965</v>
      </c>
      <c r="F3469" s="9" t="s">
        <v>15</v>
      </c>
      <c r="G3469" s="9" t="s">
        <v>20</v>
      </c>
      <c r="H3469" s="9" t="s">
        <v>11</v>
      </c>
      <c r="I3469" s="9" t="str">
        <f>IF(AND(Table1_2[[#This Row],[Credit_History]]="Poor",Table1_2[[#This Row],[Loan_Amount]]&lt;50000),"HIGH RISK","SAFE")</f>
        <v>SAFE</v>
      </c>
      <c r="J3469" s="10" t="str">
        <f>IF(Table1_2[[#This Row],[Loan_Status]]="pending","follow-up needed","done")</f>
        <v>done</v>
      </c>
      <c r="K34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70" spans="1:11">
      <c r="A3470" s="9" t="s">
        <v>3497</v>
      </c>
      <c r="B3470" s="9" t="s">
        <v>36</v>
      </c>
      <c r="C3470" s="9" t="s">
        <v>46</v>
      </c>
      <c r="D3470">
        <v>29345</v>
      </c>
      <c r="E3470">
        <v>94619</v>
      </c>
      <c r="F3470" s="9" t="s">
        <v>10</v>
      </c>
      <c r="G3470" s="9" t="s">
        <v>24</v>
      </c>
      <c r="H3470" s="9" t="s">
        <v>11</v>
      </c>
      <c r="I3470" s="9" t="str">
        <f>IF(AND(Table1_2[[#This Row],[Credit_History]]="Poor",Table1_2[[#This Row],[Loan_Amount]]&lt;50000),"HIGH RISK","SAFE")</f>
        <v>SAFE</v>
      </c>
      <c r="J3470" s="10" t="str">
        <f>IF(Table1_2[[#This Row],[Loan_Status]]="pending","follow-up needed","done")</f>
        <v>follow-up needed</v>
      </c>
      <c r="K34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71" spans="1:11">
      <c r="A3471" s="9" t="s">
        <v>3498</v>
      </c>
      <c r="B3471" s="9" t="s">
        <v>36</v>
      </c>
      <c r="C3471" s="9" t="s">
        <v>14</v>
      </c>
      <c r="D3471">
        <v>66831</v>
      </c>
      <c r="E3471">
        <v>98885</v>
      </c>
      <c r="F3471" s="9" t="s">
        <v>10</v>
      </c>
      <c r="G3471" s="9" t="s">
        <v>20</v>
      </c>
      <c r="H3471" s="9" t="s">
        <v>11</v>
      </c>
      <c r="I3471" s="9" t="str">
        <f>IF(AND(Table1_2[[#This Row],[Credit_History]]="Poor",Table1_2[[#This Row],[Loan_Amount]]&lt;50000),"HIGH RISK","SAFE")</f>
        <v>SAFE</v>
      </c>
      <c r="J3471" s="10" t="str">
        <f>IF(Table1_2[[#This Row],[Loan_Status]]="pending","follow-up needed","done")</f>
        <v>done</v>
      </c>
      <c r="K34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72" spans="1:11">
      <c r="A3472" s="9" t="s">
        <v>3499</v>
      </c>
      <c r="B3472" s="9" t="s">
        <v>36</v>
      </c>
      <c r="C3472" s="9" t="s">
        <v>46</v>
      </c>
      <c r="D3472">
        <v>199960</v>
      </c>
      <c r="E3472">
        <v>55650</v>
      </c>
      <c r="F3472" s="9" t="s">
        <v>10</v>
      </c>
      <c r="G3472" s="9" t="s">
        <v>24</v>
      </c>
      <c r="H3472" s="9" t="s">
        <v>21</v>
      </c>
      <c r="I3472" s="9" t="str">
        <f>IF(AND(Table1_2[[#This Row],[Credit_History]]="Poor",Table1_2[[#This Row],[Loan_Amount]]&lt;50000),"HIGH RISK","SAFE")</f>
        <v>SAFE</v>
      </c>
      <c r="J3472" s="10" t="str">
        <f>IF(Table1_2[[#This Row],[Loan_Status]]="pending","follow-up needed","done")</f>
        <v>follow-up needed</v>
      </c>
      <c r="K34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73" spans="1:11">
      <c r="A3473" s="9" t="s">
        <v>3500</v>
      </c>
      <c r="B3473" s="9" t="s">
        <v>5032</v>
      </c>
      <c r="C3473" s="9" t="s">
        <v>14</v>
      </c>
      <c r="D3473">
        <v>95471</v>
      </c>
      <c r="E3473">
        <v>39322</v>
      </c>
      <c r="F3473" s="9" t="s">
        <v>10</v>
      </c>
      <c r="G3473" s="9" t="s">
        <v>20</v>
      </c>
      <c r="H3473" s="9" t="s">
        <v>31</v>
      </c>
      <c r="I3473" s="9" t="str">
        <f>IF(AND(Table1_2[[#This Row],[Credit_History]]="Poor",Table1_2[[#This Row],[Loan_Amount]]&lt;50000),"HIGH RISK","SAFE")</f>
        <v>HIGH RISK</v>
      </c>
      <c r="J3473" s="10" t="str">
        <f>IF(Table1_2[[#This Row],[Loan_Status]]="pending","follow-up needed","done")</f>
        <v>done</v>
      </c>
      <c r="K34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74" spans="1:11">
      <c r="A3474" s="9" t="s">
        <v>3501</v>
      </c>
      <c r="B3474" s="9" t="s">
        <v>5032</v>
      </c>
      <c r="C3474" s="9" t="s">
        <v>46</v>
      </c>
      <c r="D3474">
        <v>66419</v>
      </c>
      <c r="E3474">
        <v>69544</v>
      </c>
      <c r="F3474" s="9" t="s">
        <v>15</v>
      </c>
      <c r="G3474" s="9" t="s">
        <v>24</v>
      </c>
      <c r="H3474" s="9" t="s">
        <v>11</v>
      </c>
      <c r="I3474" s="9" t="str">
        <f>IF(AND(Table1_2[[#This Row],[Credit_History]]="Poor",Table1_2[[#This Row],[Loan_Amount]]&lt;50000),"HIGH RISK","SAFE")</f>
        <v>SAFE</v>
      </c>
      <c r="J3474" s="10" t="str">
        <f>IF(Table1_2[[#This Row],[Loan_Status]]="pending","follow-up needed","done")</f>
        <v>follow-up needed</v>
      </c>
      <c r="K34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75" spans="1:11">
      <c r="A3475" s="9" t="s">
        <v>3502</v>
      </c>
      <c r="B3475" s="9" t="s">
        <v>5032</v>
      </c>
      <c r="C3475" s="9" t="s">
        <v>11579</v>
      </c>
      <c r="D3475">
        <v>117395</v>
      </c>
      <c r="E3475">
        <v>84080</v>
      </c>
      <c r="F3475" s="9" t="s">
        <v>10</v>
      </c>
      <c r="G3475" s="9" t="s">
        <v>24</v>
      </c>
      <c r="H3475" s="9" t="s">
        <v>11</v>
      </c>
      <c r="I3475" s="9" t="str">
        <f>IF(AND(Table1_2[[#This Row],[Credit_History]]="Poor",Table1_2[[#This Row],[Loan_Amount]]&lt;50000),"HIGH RISK","SAFE")</f>
        <v>SAFE</v>
      </c>
      <c r="J3475" s="10" t="str">
        <f>IF(Table1_2[[#This Row],[Loan_Status]]="pending","follow-up needed","done")</f>
        <v>follow-up needed</v>
      </c>
      <c r="K34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76" spans="1:11">
      <c r="A3476" s="9" t="s">
        <v>3503</v>
      </c>
      <c r="B3476" s="9" t="s">
        <v>5032</v>
      </c>
      <c r="C3476" s="9" t="s">
        <v>46</v>
      </c>
      <c r="D3476">
        <v>71605</v>
      </c>
      <c r="E3476">
        <v>15716</v>
      </c>
      <c r="F3476" s="9" t="s">
        <v>10</v>
      </c>
      <c r="G3476" s="9" t="s">
        <v>16</v>
      </c>
      <c r="H3476" s="9" t="s">
        <v>11</v>
      </c>
      <c r="I3476" s="9" t="str">
        <f>IF(AND(Table1_2[[#This Row],[Credit_History]]="Poor",Table1_2[[#This Row],[Loan_Amount]]&lt;50000),"HIGH RISK","SAFE")</f>
        <v>HIGH RISK</v>
      </c>
      <c r="J3476" s="10" t="str">
        <f>IF(Table1_2[[#This Row],[Loan_Status]]="pending","follow-up needed","done")</f>
        <v>done</v>
      </c>
      <c r="K34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77" spans="1:11">
      <c r="A3477" s="9" t="s">
        <v>3504</v>
      </c>
      <c r="B3477" s="9" t="s">
        <v>19</v>
      </c>
      <c r="C3477" s="9" t="s">
        <v>46</v>
      </c>
      <c r="D3477">
        <v>55086</v>
      </c>
      <c r="E3477">
        <v>52807</v>
      </c>
      <c r="F3477" s="9" t="s">
        <v>15</v>
      </c>
      <c r="G3477" s="9" t="s">
        <v>16</v>
      </c>
      <c r="H3477" s="9" t="s">
        <v>31</v>
      </c>
      <c r="I3477" s="9" t="str">
        <f>IF(AND(Table1_2[[#This Row],[Credit_History]]="Poor",Table1_2[[#This Row],[Loan_Amount]]&lt;50000),"HIGH RISK","SAFE")</f>
        <v>SAFE</v>
      </c>
      <c r="J3477" s="10" t="str">
        <f>IF(Table1_2[[#This Row],[Loan_Status]]="pending","follow-up needed","done")</f>
        <v>done</v>
      </c>
      <c r="K34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78" spans="1:11">
      <c r="A3478" s="9" t="s">
        <v>3505</v>
      </c>
      <c r="B3478" s="9" t="s">
        <v>36</v>
      </c>
      <c r="C3478" s="9" t="s">
        <v>14</v>
      </c>
      <c r="D3478">
        <v>92114</v>
      </c>
      <c r="E3478">
        <v>21460</v>
      </c>
      <c r="F3478" s="9" t="s">
        <v>10</v>
      </c>
      <c r="G3478" s="9" t="s">
        <v>11578</v>
      </c>
      <c r="H3478" s="9" t="s">
        <v>11</v>
      </c>
      <c r="I3478" s="9" t="str">
        <f>IF(AND(Table1_2[[#This Row],[Credit_History]]="Poor",Table1_2[[#This Row],[Loan_Amount]]&lt;50000),"HIGH RISK","SAFE")</f>
        <v>HIGH RISK</v>
      </c>
      <c r="J3478" s="10" t="str">
        <f>IF(Table1_2[[#This Row],[Loan_Status]]="pending","follow-up needed","done")</f>
        <v>follow-up needed</v>
      </c>
      <c r="K34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79" spans="1:11">
      <c r="A3479" s="9" t="s">
        <v>3506</v>
      </c>
      <c r="B3479" s="9" t="s">
        <v>5032</v>
      </c>
      <c r="C3479" s="9" t="s">
        <v>11579</v>
      </c>
      <c r="D3479">
        <v>149974</v>
      </c>
      <c r="E3479">
        <v>46289</v>
      </c>
      <c r="F3479" s="9" t="s">
        <v>10</v>
      </c>
      <c r="G3479" s="9" t="s">
        <v>16</v>
      </c>
      <c r="H3479" s="9" t="s">
        <v>31</v>
      </c>
      <c r="I3479" s="9" t="str">
        <f>IF(AND(Table1_2[[#This Row],[Credit_History]]="Poor",Table1_2[[#This Row],[Loan_Amount]]&lt;50000),"HIGH RISK","SAFE")</f>
        <v>HIGH RISK</v>
      </c>
      <c r="J3479" s="10" t="str">
        <f>IF(Table1_2[[#This Row],[Loan_Status]]="pending","follow-up needed","done")</f>
        <v>done</v>
      </c>
      <c r="K34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80" spans="1:11">
      <c r="A3480" s="9" t="s">
        <v>3507</v>
      </c>
      <c r="B3480" s="9" t="s">
        <v>36</v>
      </c>
      <c r="C3480" s="9" t="s">
        <v>46</v>
      </c>
      <c r="D3480">
        <v>138864</v>
      </c>
      <c r="E3480">
        <v>67410</v>
      </c>
      <c r="F3480" s="9" t="s">
        <v>10</v>
      </c>
      <c r="G3480" s="9" t="s">
        <v>20</v>
      </c>
      <c r="H3480" s="9" t="s">
        <v>21</v>
      </c>
      <c r="I3480" s="9" t="str">
        <f>IF(AND(Table1_2[[#This Row],[Credit_History]]="Poor",Table1_2[[#This Row],[Loan_Amount]]&lt;50000),"HIGH RISK","SAFE")</f>
        <v>SAFE</v>
      </c>
      <c r="J3480" s="10" t="str">
        <f>IF(Table1_2[[#This Row],[Loan_Status]]="pending","follow-up needed","done")</f>
        <v>done</v>
      </c>
      <c r="K34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81" spans="1:11">
      <c r="A3481" s="9" t="s">
        <v>3508</v>
      </c>
      <c r="B3481" s="9" t="s">
        <v>19</v>
      </c>
      <c r="C3481" s="9" t="s">
        <v>14</v>
      </c>
      <c r="D3481">
        <v>161536</v>
      </c>
      <c r="E3481">
        <v>11002</v>
      </c>
      <c r="F3481" s="9" t="s">
        <v>15</v>
      </c>
      <c r="G3481" s="9" t="s">
        <v>16</v>
      </c>
      <c r="H3481" s="9" t="s">
        <v>21</v>
      </c>
      <c r="I3481" s="9" t="str">
        <f>IF(AND(Table1_2[[#This Row],[Credit_History]]="Poor",Table1_2[[#This Row],[Loan_Amount]]&lt;50000),"HIGH RISK","SAFE")</f>
        <v>SAFE</v>
      </c>
      <c r="J3481" s="10" t="str">
        <f>IF(Table1_2[[#This Row],[Loan_Status]]="pending","follow-up needed","done")</f>
        <v>done</v>
      </c>
      <c r="K348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482" spans="1:11">
      <c r="A3482" s="9" t="s">
        <v>3509</v>
      </c>
      <c r="B3482" s="9" t="s">
        <v>36</v>
      </c>
      <c r="C3482" s="9" t="s">
        <v>46</v>
      </c>
      <c r="D3482">
        <v>189043</v>
      </c>
      <c r="E3482">
        <v>46291</v>
      </c>
      <c r="F3482" s="9" t="s">
        <v>10</v>
      </c>
      <c r="G3482" s="9" t="s">
        <v>16</v>
      </c>
      <c r="H3482" s="9" t="s">
        <v>21</v>
      </c>
      <c r="I3482" s="9" t="str">
        <f>IF(AND(Table1_2[[#This Row],[Credit_History]]="Poor",Table1_2[[#This Row],[Loan_Amount]]&lt;50000),"HIGH RISK","SAFE")</f>
        <v>HIGH RISK</v>
      </c>
      <c r="J3482" s="10" t="str">
        <f>IF(Table1_2[[#This Row],[Loan_Status]]="pending","follow-up needed","done")</f>
        <v>done</v>
      </c>
      <c r="K34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83" spans="1:11">
      <c r="A3483" s="9" t="s">
        <v>3510</v>
      </c>
      <c r="B3483" s="9" t="s">
        <v>19</v>
      </c>
      <c r="C3483" s="9" t="s">
        <v>9</v>
      </c>
      <c r="D3483">
        <v>70608</v>
      </c>
      <c r="E3483">
        <v>60017</v>
      </c>
      <c r="F3483" s="9" t="s">
        <v>15</v>
      </c>
      <c r="G3483" s="9" t="s">
        <v>11578</v>
      </c>
      <c r="H3483" s="9" t="s">
        <v>11</v>
      </c>
      <c r="I3483" s="9" t="str">
        <f>IF(AND(Table1_2[[#This Row],[Credit_History]]="Poor",Table1_2[[#This Row],[Loan_Amount]]&lt;50000),"HIGH RISK","SAFE")</f>
        <v>SAFE</v>
      </c>
      <c r="J3483" s="10" t="str">
        <f>IF(Table1_2[[#This Row],[Loan_Status]]="pending","follow-up needed","done")</f>
        <v>follow-up needed</v>
      </c>
      <c r="K34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84" spans="1:11">
      <c r="A3484" s="9" t="s">
        <v>3511</v>
      </c>
      <c r="B3484" s="9" t="s">
        <v>19</v>
      </c>
      <c r="C3484" s="9" t="s">
        <v>46</v>
      </c>
      <c r="D3484">
        <v>68736</v>
      </c>
      <c r="E3484">
        <v>78564</v>
      </c>
      <c r="F3484" s="9" t="s">
        <v>10</v>
      </c>
      <c r="G3484" s="9" t="s">
        <v>24</v>
      </c>
      <c r="H3484" s="9" t="s">
        <v>31</v>
      </c>
      <c r="I3484" s="9" t="str">
        <f>IF(AND(Table1_2[[#This Row],[Credit_History]]="Poor",Table1_2[[#This Row],[Loan_Amount]]&lt;50000),"HIGH RISK","SAFE")</f>
        <v>SAFE</v>
      </c>
      <c r="J3484" s="10" t="str">
        <f>IF(Table1_2[[#This Row],[Loan_Status]]="pending","follow-up needed","done")</f>
        <v>follow-up needed</v>
      </c>
      <c r="K34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85" spans="1:11">
      <c r="A3485" s="9" t="s">
        <v>3512</v>
      </c>
      <c r="B3485" s="9" t="s">
        <v>19</v>
      </c>
      <c r="C3485" s="9" t="s">
        <v>46</v>
      </c>
      <c r="D3485">
        <v>132104</v>
      </c>
      <c r="E3485">
        <v>64880</v>
      </c>
      <c r="F3485" s="9" t="s">
        <v>10</v>
      </c>
      <c r="G3485" s="9" t="s">
        <v>11578</v>
      </c>
      <c r="H3485" s="9" t="s">
        <v>21</v>
      </c>
      <c r="I3485" s="9" t="str">
        <f>IF(AND(Table1_2[[#This Row],[Credit_History]]="Poor",Table1_2[[#This Row],[Loan_Amount]]&lt;50000),"HIGH RISK","SAFE")</f>
        <v>SAFE</v>
      </c>
      <c r="J3485" s="10" t="str">
        <f>IF(Table1_2[[#This Row],[Loan_Status]]="pending","follow-up needed","done")</f>
        <v>follow-up needed</v>
      </c>
      <c r="K34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86" spans="1:11">
      <c r="A3486" s="9" t="s">
        <v>3513</v>
      </c>
      <c r="B3486" s="9" t="s">
        <v>19</v>
      </c>
      <c r="C3486" s="9" t="s">
        <v>9</v>
      </c>
      <c r="D3486">
        <v>29977</v>
      </c>
      <c r="E3486">
        <v>35927</v>
      </c>
      <c r="F3486" s="9" t="s">
        <v>10</v>
      </c>
      <c r="G3486" s="9" t="s">
        <v>24</v>
      </c>
      <c r="H3486" s="9" t="s">
        <v>21</v>
      </c>
      <c r="I3486" s="9" t="str">
        <f>IF(AND(Table1_2[[#This Row],[Credit_History]]="Poor",Table1_2[[#This Row],[Loan_Amount]]&lt;50000),"HIGH RISK","SAFE")</f>
        <v>HIGH RISK</v>
      </c>
      <c r="J3486" s="10" t="str">
        <f>IF(Table1_2[[#This Row],[Loan_Status]]="pending","follow-up needed","done")</f>
        <v>follow-up needed</v>
      </c>
      <c r="K34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87" spans="1:11">
      <c r="A3487" s="9" t="s">
        <v>3514</v>
      </c>
      <c r="B3487" s="9" t="s">
        <v>5032</v>
      </c>
      <c r="C3487" s="9" t="s">
        <v>11579</v>
      </c>
      <c r="D3487">
        <v>27177</v>
      </c>
      <c r="E3487">
        <v>17488</v>
      </c>
      <c r="F3487" s="9" t="s">
        <v>10</v>
      </c>
      <c r="G3487" s="9" t="s">
        <v>20</v>
      </c>
      <c r="H3487" s="9" t="s">
        <v>11</v>
      </c>
      <c r="I3487" s="9" t="str">
        <f>IF(AND(Table1_2[[#This Row],[Credit_History]]="Poor",Table1_2[[#This Row],[Loan_Amount]]&lt;50000),"HIGH RISK","SAFE")</f>
        <v>HIGH RISK</v>
      </c>
      <c r="J3487" s="10" t="str">
        <f>IF(Table1_2[[#This Row],[Loan_Status]]="pending","follow-up needed","done")</f>
        <v>done</v>
      </c>
      <c r="K34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88" spans="1:11">
      <c r="A3488" s="9" t="s">
        <v>3515</v>
      </c>
      <c r="B3488" s="9" t="s">
        <v>19</v>
      </c>
      <c r="C3488" s="9" t="s">
        <v>9</v>
      </c>
      <c r="D3488">
        <v>23845</v>
      </c>
      <c r="E3488">
        <v>91768</v>
      </c>
      <c r="F3488" s="9" t="s">
        <v>10</v>
      </c>
      <c r="G3488" s="9" t="s">
        <v>24</v>
      </c>
      <c r="H3488" s="9" t="s">
        <v>31</v>
      </c>
      <c r="I3488" s="9" t="str">
        <f>IF(AND(Table1_2[[#This Row],[Credit_History]]="Poor",Table1_2[[#This Row],[Loan_Amount]]&lt;50000),"HIGH RISK","SAFE")</f>
        <v>SAFE</v>
      </c>
      <c r="J3488" s="10" t="str">
        <f>IF(Table1_2[[#This Row],[Loan_Status]]="pending","follow-up needed","done")</f>
        <v>follow-up needed</v>
      </c>
      <c r="K34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89" spans="1:11">
      <c r="A3489" s="9" t="s">
        <v>3516</v>
      </c>
      <c r="B3489" s="9" t="s">
        <v>5032</v>
      </c>
      <c r="C3489" s="9" t="s">
        <v>9</v>
      </c>
      <c r="D3489">
        <v>109523</v>
      </c>
      <c r="E3489">
        <v>19046</v>
      </c>
      <c r="F3489" s="9" t="s">
        <v>10</v>
      </c>
      <c r="G3489" s="9" t="s">
        <v>11578</v>
      </c>
      <c r="H3489" s="9" t="s">
        <v>11</v>
      </c>
      <c r="I3489" s="9" t="str">
        <f>IF(AND(Table1_2[[#This Row],[Credit_History]]="Poor",Table1_2[[#This Row],[Loan_Amount]]&lt;50000),"HIGH RISK","SAFE")</f>
        <v>HIGH RISK</v>
      </c>
      <c r="J3489" s="10" t="str">
        <f>IF(Table1_2[[#This Row],[Loan_Status]]="pending","follow-up needed","done")</f>
        <v>follow-up needed</v>
      </c>
      <c r="K34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90" spans="1:11">
      <c r="A3490" s="9" t="s">
        <v>3517</v>
      </c>
      <c r="B3490" s="9" t="s">
        <v>36</v>
      </c>
      <c r="C3490" s="9" t="s">
        <v>46</v>
      </c>
      <c r="D3490">
        <v>66488</v>
      </c>
      <c r="E3490">
        <v>44938</v>
      </c>
      <c r="F3490" s="9" t="s">
        <v>10</v>
      </c>
      <c r="G3490" s="9" t="s">
        <v>16</v>
      </c>
      <c r="H3490" s="9" t="s">
        <v>21</v>
      </c>
      <c r="I3490" s="9" t="str">
        <f>IF(AND(Table1_2[[#This Row],[Credit_History]]="Poor",Table1_2[[#This Row],[Loan_Amount]]&lt;50000),"HIGH RISK","SAFE")</f>
        <v>HIGH RISK</v>
      </c>
      <c r="J3490" s="10" t="str">
        <f>IF(Table1_2[[#This Row],[Loan_Status]]="pending","follow-up needed","done")</f>
        <v>done</v>
      </c>
      <c r="K34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91" spans="1:11">
      <c r="A3491" s="9" t="s">
        <v>3518</v>
      </c>
      <c r="B3491" s="9" t="s">
        <v>19</v>
      </c>
      <c r="C3491" s="9" t="s">
        <v>11579</v>
      </c>
      <c r="D3491">
        <v>145401</v>
      </c>
      <c r="E3491">
        <v>44928</v>
      </c>
      <c r="F3491" s="9" t="s">
        <v>10</v>
      </c>
      <c r="G3491" s="9" t="s">
        <v>20</v>
      </c>
      <c r="H3491" s="9" t="s">
        <v>17</v>
      </c>
      <c r="I3491" s="9" t="str">
        <f>IF(AND(Table1_2[[#This Row],[Credit_History]]="Poor",Table1_2[[#This Row],[Loan_Amount]]&lt;50000),"HIGH RISK","SAFE")</f>
        <v>HIGH RISK</v>
      </c>
      <c r="J3491" s="10" t="str">
        <f>IF(Table1_2[[#This Row],[Loan_Status]]="pending","follow-up needed","done")</f>
        <v>done</v>
      </c>
      <c r="K34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92" spans="1:11">
      <c r="A3492" s="9" t="s">
        <v>3519</v>
      </c>
      <c r="B3492" s="9" t="s">
        <v>36</v>
      </c>
      <c r="C3492" s="9" t="s">
        <v>9</v>
      </c>
      <c r="D3492">
        <v>121418</v>
      </c>
      <c r="E3492">
        <v>63114</v>
      </c>
      <c r="F3492" s="9" t="s">
        <v>10</v>
      </c>
      <c r="G3492" s="9" t="s">
        <v>16</v>
      </c>
      <c r="H3492" s="9" t="s">
        <v>31</v>
      </c>
      <c r="I3492" s="9" t="str">
        <f>IF(AND(Table1_2[[#This Row],[Credit_History]]="Poor",Table1_2[[#This Row],[Loan_Amount]]&lt;50000),"HIGH RISK","SAFE")</f>
        <v>SAFE</v>
      </c>
      <c r="J3492" s="10" t="str">
        <f>IF(Table1_2[[#This Row],[Loan_Status]]="pending","follow-up needed","done")</f>
        <v>done</v>
      </c>
      <c r="K34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93" spans="1:11">
      <c r="A3493" s="9" t="s">
        <v>3520</v>
      </c>
      <c r="B3493" s="9" t="s">
        <v>19</v>
      </c>
      <c r="C3493" s="9" t="s">
        <v>11579</v>
      </c>
      <c r="D3493">
        <v>105761</v>
      </c>
      <c r="E3493">
        <v>44669</v>
      </c>
      <c r="F3493" s="9" t="s">
        <v>10</v>
      </c>
      <c r="G3493" s="9" t="s">
        <v>20</v>
      </c>
      <c r="H3493" s="9" t="s">
        <v>17</v>
      </c>
      <c r="I3493" s="9" t="str">
        <f>IF(AND(Table1_2[[#This Row],[Credit_History]]="Poor",Table1_2[[#This Row],[Loan_Amount]]&lt;50000),"HIGH RISK","SAFE")</f>
        <v>HIGH RISK</v>
      </c>
      <c r="J3493" s="10" t="str">
        <f>IF(Table1_2[[#This Row],[Loan_Status]]="pending","follow-up needed","done")</f>
        <v>done</v>
      </c>
      <c r="K34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94" spans="1:11">
      <c r="A3494" s="9" t="s">
        <v>3521</v>
      </c>
      <c r="B3494" s="9" t="s">
        <v>19</v>
      </c>
      <c r="C3494" s="9" t="s">
        <v>14</v>
      </c>
      <c r="D3494">
        <v>136779</v>
      </c>
      <c r="E3494">
        <v>71279</v>
      </c>
      <c r="F3494" s="9" t="s">
        <v>10</v>
      </c>
      <c r="G3494" s="9" t="s">
        <v>11578</v>
      </c>
      <c r="H3494" s="9" t="s">
        <v>11</v>
      </c>
      <c r="I3494" s="9" t="str">
        <f>IF(AND(Table1_2[[#This Row],[Credit_History]]="Poor",Table1_2[[#This Row],[Loan_Amount]]&lt;50000),"HIGH RISK","SAFE")</f>
        <v>SAFE</v>
      </c>
      <c r="J3494" s="10" t="str">
        <f>IF(Table1_2[[#This Row],[Loan_Status]]="pending","follow-up needed","done")</f>
        <v>follow-up needed</v>
      </c>
      <c r="K34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95" spans="1:11">
      <c r="A3495" s="9" t="s">
        <v>3522</v>
      </c>
      <c r="B3495" s="9" t="s">
        <v>19</v>
      </c>
      <c r="C3495" s="9" t="s">
        <v>14</v>
      </c>
      <c r="D3495">
        <v>188888</v>
      </c>
      <c r="E3495">
        <v>85092</v>
      </c>
      <c r="F3495" s="9" t="s">
        <v>10</v>
      </c>
      <c r="G3495" s="9" t="s">
        <v>16</v>
      </c>
      <c r="H3495" s="9" t="s">
        <v>11</v>
      </c>
      <c r="I3495" s="9" t="str">
        <f>IF(AND(Table1_2[[#This Row],[Credit_History]]="Poor",Table1_2[[#This Row],[Loan_Amount]]&lt;50000),"HIGH RISK","SAFE")</f>
        <v>SAFE</v>
      </c>
      <c r="J3495" s="10" t="str">
        <f>IF(Table1_2[[#This Row],[Loan_Status]]="pending","follow-up needed","done")</f>
        <v>done</v>
      </c>
      <c r="K34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96" spans="1:11">
      <c r="A3496" s="9" t="s">
        <v>3523</v>
      </c>
      <c r="B3496" s="9" t="s">
        <v>36</v>
      </c>
      <c r="C3496" s="9" t="s">
        <v>11579</v>
      </c>
      <c r="D3496">
        <v>21958</v>
      </c>
      <c r="E3496">
        <v>25770</v>
      </c>
      <c r="F3496" s="9" t="s">
        <v>10</v>
      </c>
      <c r="G3496" s="9" t="s">
        <v>24</v>
      </c>
      <c r="H3496" s="9" t="s">
        <v>11</v>
      </c>
      <c r="I3496" s="9" t="str">
        <f>IF(AND(Table1_2[[#This Row],[Credit_History]]="Poor",Table1_2[[#This Row],[Loan_Amount]]&lt;50000),"HIGH RISK","SAFE")</f>
        <v>HIGH RISK</v>
      </c>
      <c r="J3496" s="10" t="str">
        <f>IF(Table1_2[[#This Row],[Loan_Status]]="pending","follow-up needed","done")</f>
        <v>follow-up needed</v>
      </c>
      <c r="K34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97" spans="1:11">
      <c r="A3497" s="9" t="s">
        <v>3524</v>
      </c>
      <c r="B3497" s="9" t="s">
        <v>36</v>
      </c>
      <c r="C3497" s="9" t="s">
        <v>14</v>
      </c>
      <c r="D3497">
        <v>33841</v>
      </c>
      <c r="E3497">
        <v>58946</v>
      </c>
      <c r="F3497" s="9" t="s">
        <v>10</v>
      </c>
      <c r="G3497" s="9" t="s">
        <v>20</v>
      </c>
      <c r="H3497" s="9" t="s">
        <v>11</v>
      </c>
      <c r="I3497" s="9" t="str">
        <f>IF(AND(Table1_2[[#This Row],[Credit_History]]="Poor",Table1_2[[#This Row],[Loan_Amount]]&lt;50000),"HIGH RISK","SAFE")</f>
        <v>SAFE</v>
      </c>
      <c r="J3497" s="10" t="str">
        <f>IF(Table1_2[[#This Row],[Loan_Status]]="pending","follow-up needed","done")</f>
        <v>done</v>
      </c>
      <c r="K34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98" spans="1:11">
      <c r="A3498" s="9" t="s">
        <v>3525</v>
      </c>
      <c r="B3498" s="9" t="s">
        <v>19</v>
      </c>
      <c r="C3498" s="9" t="s">
        <v>9</v>
      </c>
      <c r="D3498">
        <v>100944</v>
      </c>
      <c r="E3498">
        <v>46046</v>
      </c>
      <c r="F3498" s="9" t="s">
        <v>10</v>
      </c>
      <c r="G3498" s="9" t="s">
        <v>11578</v>
      </c>
      <c r="H3498" s="9" t="s">
        <v>31</v>
      </c>
      <c r="I3498" s="9" t="str">
        <f>IF(AND(Table1_2[[#This Row],[Credit_History]]="Poor",Table1_2[[#This Row],[Loan_Amount]]&lt;50000),"HIGH RISK","SAFE")</f>
        <v>HIGH RISK</v>
      </c>
      <c r="J3498" s="10" t="str">
        <f>IF(Table1_2[[#This Row],[Loan_Status]]="pending","follow-up needed","done")</f>
        <v>follow-up needed</v>
      </c>
      <c r="K34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499" spans="1:11">
      <c r="A3499" s="9" t="s">
        <v>3526</v>
      </c>
      <c r="B3499" s="9" t="s">
        <v>36</v>
      </c>
      <c r="C3499" s="9" t="s">
        <v>46</v>
      </c>
      <c r="D3499">
        <v>155043</v>
      </c>
      <c r="E3499">
        <v>23128</v>
      </c>
      <c r="F3499" s="9" t="s">
        <v>10</v>
      </c>
      <c r="G3499" s="9" t="s">
        <v>16</v>
      </c>
      <c r="H3499" s="9" t="s">
        <v>17</v>
      </c>
      <c r="I3499" s="9" t="str">
        <f>IF(AND(Table1_2[[#This Row],[Credit_History]]="Poor",Table1_2[[#This Row],[Loan_Amount]]&lt;50000),"HIGH RISK","SAFE")</f>
        <v>HIGH RISK</v>
      </c>
      <c r="J3499" s="10" t="str">
        <f>IF(Table1_2[[#This Row],[Loan_Status]]="pending","follow-up needed","done")</f>
        <v>done</v>
      </c>
      <c r="K34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00" spans="1:11">
      <c r="A3500" s="9" t="s">
        <v>3527</v>
      </c>
      <c r="B3500" s="9" t="s">
        <v>19</v>
      </c>
      <c r="C3500" s="9" t="s">
        <v>14</v>
      </c>
      <c r="D3500">
        <v>154771</v>
      </c>
      <c r="E3500">
        <v>76438</v>
      </c>
      <c r="F3500" s="9" t="s">
        <v>10</v>
      </c>
      <c r="G3500" s="9" t="s">
        <v>20</v>
      </c>
      <c r="H3500" s="9" t="s">
        <v>21</v>
      </c>
      <c r="I3500" s="9" t="str">
        <f>IF(AND(Table1_2[[#This Row],[Credit_History]]="Poor",Table1_2[[#This Row],[Loan_Amount]]&lt;50000),"HIGH RISK","SAFE")</f>
        <v>SAFE</v>
      </c>
      <c r="J3500" s="10" t="str">
        <f>IF(Table1_2[[#This Row],[Loan_Status]]="pending","follow-up needed","done")</f>
        <v>done</v>
      </c>
      <c r="K35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01" spans="1:11">
      <c r="A3501" s="9" t="s">
        <v>3528</v>
      </c>
      <c r="B3501" s="9" t="s">
        <v>19</v>
      </c>
      <c r="C3501" s="9" t="s">
        <v>46</v>
      </c>
      <c r="D3501">
        <v>41366</v>
      </c>
      <c r="E3501">
        <v>51735</v>
      </c>
      <c r="F3501" s="9" t="s">
        <v>10</v>
      </c>
      <c r="G3501" s="9" t="s">
        <v>11578</v>
      </c>
      <c r="H3501" s="9" t="s">
        <v>11</v>
      </c>
      <c r="I3501" s="9" t="str">
        <f>IF(AND(Table1_2[[#This Row],[Credit_History]]="Poor",Table1_2[[#This Row],[Loan_Amount]]&lt;50000),"HIGH RISK","SAFE")</f>
        <v>SAFE</v>
      </c>
      <c r="J3501" s="10" t="str">
        <f>IF(Table1_2[[#This Row],[Loan_Status]]="pending","follow-up needed","done")</f>
        <v>follow-up needed</v>
      </c>
      <c r="K35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02" spans="1:11">
      <c r="A3502" s="9" t="s">
        <v>3529</v>
      </c>
      <c r="B3502" s="9" t="s">
        <v>19</v>
      </c>
      <c r="C3502" s="9" t="s">
        <v>14</v>
      </c>
      <c r="D3502">
        <v>80524</v>
      </c>
      <c r="E3502">
        <v>16924</v>
      </c>
      <c r="F3502" s="9" t="s">
        <v>15</v>
      </c>
      <c r="G3502" s="9" t="s">
        <v>16</v>
      </c>
      <c r="H3502" s="9" t="s">
        <v>11</v>
      </c>
      <c r="I3502" s="9" t="str">
        <f>IF(AND(Table1_2[[#This Row],[Credit_History]]="Poor",Table1_2[[#This Row],[Loan_Amount]]&lt;50000),"HIGH RISK","SAFE")</f>
        <v>SAFE</v>
      </c>
      <c r="J3502" s="10" t="str">
        <f>IF(Table1_2[[#This Row],[Loan_Status]]="pending","follow-up needed","done")</f>
        <v>done</v>
      </c>
      <c r="K350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503" spans="1:11">
      <c r="A3503" s="9" t="s">
        <v>3530</v>
      </c>
      <c r="B3503" s="9" t="s">
        <v>36</v>
      </c>
      <c r="C3503" s="9" t="s">
        <v>46</v>
      </c>
      <c r="D3503">
        <v>133973</v>
      </c>
      <c r="E3503">
        <v>33364</v>
      </c>
      <c r="F3503" s="9" t="s">
        <v>15</v>
      </c>
      <c r="G3503" s="9" t="s">
        <v>16</v>
      </c>
      <c r="H3503" s="9" t="s">
        <v>11</v>
      </c>
      <c r="I3503" s="9" t="str">
        <f>IF(AND(Table1_2[[#This Row],[Credit_History]]="Poor",Table1_2[[#This Row],[Loan_Amount]]&lt;50000),"HIGH RISK","SAFE")</f>
        <v>SAFE</v>
      </c>
      <c r="J3503" s="10" t="str">
        <f>IF(Table1_2[[#This Row],[Loan_Status]]="pending","follow-up needed","done")</f>
        <v>done</v>
      </c>
      <c r="K350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504" spans="1:11">
      <c r="A3504" s="9" t="s">
        <v>3531</v>
      </c>
      <c r="B3504" s="9" t="s">
        <v>36</v>
      </c>
      <c r="C3504" s="9" t="s">
        <v>9</v>
      </c>
      <c r="D3504">
        <v>86289</v>
      </c>
      <c r="E3504">
        <v>69728</v>
      </c>
      <c r="F3504" s="9" t="s">
        <v>10</v>
      </c>
      <c r="G3504" s="9" t="s">
        <v>24</v>
      </c>
      <c r="H3504" s="9" t="s">
        <v>31</v>
      </c>
      <c r="I3504" s="9" t="str">
        <f>IF(AND(Table1_2[[#This Row],[Credit_History]]="Poor",Table1_2[[#This Row],[Loan_Amount]]&lt;50000),"HIGH RISK","SAFE")</f>
        <v>SAFE</v>
      </c>
      <c r="J3504" s="10" t="str">
        <f>IF(Table1_2[[#This Row],[Loan_Status]]="pending","follow-up needed","done")</f>
        <v>follow-up needed</v>
      </c>
      <c r="K35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05" spans="1:11">
      <c r="A3505" s="9" t="s">
        <v>3532</v>
      </c>
      <c r="B3505" s="9" t="s">
        <v>36</v>
      </c>
      <c r="C3505" s="9" t="s">
        <v>14</v>
      </c>
      <c r="D3505">
        <v>116746</v>
      </c>
      <c r="E3505">
        <v>45912</v>
      </c>
      <c r="F3505" s="9" t="s">
        <v>10</v>
      </c>
      <c r="G3505" s="9" t="s">
        <v>16</v>
      </c>
      <c r="H3505" s="9" t="s">
        <v>17</v>
      </c>
      <c r="I3505" s="9" t="str">
        <f>IF(AND(Table1_2[[#This Row],[Credit_History]]="Poor",Table1_2[[#This Row],[Loan_Amount]]&lt;50000),"HIGH RISK","SAFE")</f>
        <v>HIGH RISK</v>
      </c>
      <c r="J3505" s="10" t="str">
        <f>IF(Table1_2[[#This Row],[Loan_Status]]="pending","follow-up needed","done")</f>
        <v>done</v>
      </c>
      <c r="K35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06" spans="1:11">
      <c r="A3506" s="9" t="s">
        <v>3533</v>
      </c>
      <c r="B3506" s="9" t="s">
        <v>19</v>
      </c>
      <c r="C3506" s="9" t="s">
        <v>14</v>
      </c>
      <c r="D3506">
        <v>20369</v>
      </c>
      <c r="E3506">
        <v>99302</v>
      </c>
      <c r="F3506" s="9" t="s">
        <v>10</v>
      </c>
      <c r="G3506" s="9" t="s">
        <v>11578</v>
      </c>
      <c r="H3506" s="9" t="s">
        <v>11</v>
      </c>
      <c r="I3506" s="9" t="str">
        <f>IF(AND(Table1_2[[#This Row],[Credit_History]]="Poor",Table1_2[[#This Row],[Loan_Amount]]&lt;50000),"HIGH RISK","SAFE")</f>
        <v>SAFE</v>
      </c>
      <c r="J3506" s="10" t="str">
        <f>IF(Table1_2[[#This Row],[Loan_Status]]="pending","follow-up needed","done")</f>
        <v>follow-up needed</v>
      </c>
      <c r="K35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07" spans="1:11">
      <c r="A3507" s="9" t="s">
        <v>3534</v>
      </c>
      <c r="B3507" s="9" t="s">
        <v>5032</v>
      </c>
      <c r="C3507" s="9" t="s">
        <v>14</v>
      </c>
      <c r="D3507">
        <v>48971</v>
      </c>
      <c r="E3507">
        <v>37668</v>
      </c>
      <c r="F3507" s="9" t="s">
        <v>10</v>
      </c>
      <c r="G3507" s="9" t="s">
        <v>16</v>
      </c>
      <c r="H3507" s="9" t="s">
        <v>11</v>
      </c>
      <c r="I3507" s="9" t="str">
        <f>IF(AND(Table1_2[[#This Row],[Credit_History]]="Poor",Table1_2[[#This Row],[Loan_Amount]]&lt;50000),"HIGH RISK","SAFE")</f>
        <v>HIGH RISK</v>
      </c>
      <c r="J3507" s="10" t="str">
        <f>IF(Table1_2[[#This Row],[Loan_Status]]="pending","follow-up needed","done")</f>
        <v>done</v>
      </c>
      <c r="K35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08" spans="1:11">
      <c r="A3508" s="9" t="s">
        <v>3535</v>
      </c>
      <c r="B3508" s="9" t="s">
        <v>36</v>
      </c>
      <c r="C3508" s="9" t="s">
        <v>46</v>
      </c>
      <c r="D3508">
        <v>171913</v>
      </c>
      <c r="E3508">
        <v>60242</v>
      </c>
      <c r="F3508" s="9" t="s">
        <v>10</v>
      </c>
      <c r="G3508" s="9" t="s">
        <v>16</v>
      </c>
      <c r="H3508" s="9" t="s">
        <v>11</v>
      </c>
      <c r="I3508" s="9" t="str">
        <f>IF(AND(Table1_2[[#This Row],[Credit_History]]="Poor",Table1_2[[#This Row],[Loan_Amount]]&lt;50000),"HIGH RISK","SAFE")</f>
        <v>SAFE</v>
      </c>
      <c r="J3508" s="10" t="str">
        <f>IF(Table1_2[[#This Row],[Loan_Status]]="pending","follow-up needed","done")</f>
        <v>done</v>
      </c>
      <c r="K35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09" spans="1:11">
      <c r="A3509" s="9" t="s">
        <v>3536</v>
      </c>
      <c r="B3509" s="9" t="s">
        <v>19</v>
      </c>
      <c r="C3509" s="9" t="s">
        <v>9</v>
      </c>
      <c r="D3509">
        <v>37935</v>
      </c>
      <c r="E3509">
        <v>40566</v>
      </c>
      <c r="F3509" s="9" t="s">
        <v>15</v>
      </c>
      <c r="G3509" s="9" t="s">
        <v>24</v>
      </c>
      <c r="H3509" s="9" t="s">
        <v>21</v>
      </c>
      <c r="I3509" s="9" t="str">
        <f>IF(AND(Table1_2[[#This Row],[Credit_History]]="Poor",Table1_2[[#This Row],[Loan_Amount]]&lt;50000),"HIGH RISK","SAFE")</f>
        <v>SAFE</v>
      </c>
      <c r="J3509" s="10" t="str">
        <f>IF(Table1_2[[#This Row],[Loan_Status]]="pending","follow-up needed","done")</f>
        <v>follow-up needed</v>
      </c>
      <c r="K35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10" spans="1:11">
      <c r="A3510" s="9" t="s">
        <v>3537</v>
      </c>
      <c r="B3510" s="9" t="s">
        <v>36</v>
      </c>
      <c r="C3510" s="9" t="s">
        <v>46</v>
      </c>
      <c r="D3510">
        <v>19354</v>
      </c>
      <c r="E3510">
        <v>39406</v>
      </c>
      <c r="F3510" s="9" t="s">
        <v>15</v>
      </c>
      <c r="G3510" s="9" t="s">
        <v>16</v>
      </c>
      <c r="H3510" s="9" t="s">
        <v>21</v>
      </c>
      <c r="I3510" s="9" t="str">
        <f>IF(AND(Table1_2[[#This Row],[Credit_History]]="Poor",Table1_2[[#This Row],[Loan_Amount]]&lt;50000),"HIGH RISK","SAFE")</f>
        <v>SAFE</v>
      </c>
      <c r="J3510" s="10" t="str">
        <f>IF(Table1_2[[#This Row],[Loan_Status]]="pending","follow-up needed","done")</f>
        <v>done</v>
      </c>
      <c r="K35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11" spans="1:11">
      <c r="A3511" s="9" t="s">
        <v>3538</v>
      </c>
      <c r="B3511" s="9" t="s">
        <v>36</v>
      </c>
      <c r="C3511" s="9" t="s">
        <v>11579</v>
      </c>
      <c r="D3511">
        <v>187004</v>
      </c>
      <c r="E3511">
        <v>5096</v>
      </c>
      <c r="F3511" s="9" t="s">
        <v>10</v>
      </c>
      <c r="G3511" s="9" t="s">
        <v>24</v>
      </c>
      <c r="H3511" s="9" t="s">
        <v>11</v>
      </c>
      <c r="I3511" s="9" t="str">
        <f>IF(AND(Table1_2[[#This Row],[Credit_History]]="Poor",Table1_2[[#This Row],[Loan_Amount]]&lt;50000),"HIGH RISK","SAFE")</f>
        <v>HIGH RISK</v>
      </c>
      <c r="J3511" s="10" t="str">
        <f>IF(Table1_2[[#This Row],[Loan_Status]]="pending","follow-up needed","done")</f>
        <v>follow-up needed</v>
      </c>
      <c r="K35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12" spans="1:11">
      <c r="A3512" s="9" t="s">
        <v>3539</v>
      </c>
      <c r="B3512" s="9" t="s">
        <v>5032</v>
      </c>
      <c r="C3512" s="9" t="s">
        <v>14</v>
      </c>
      <c r="D3512">
        <v>140664</v>
      </c>
      <c r="E3512">
        <v>48377</v>
      </c>
      <c r="F3512" s="9" t="s">
        <v>10</v>
      </c>
      <c r="G3512" s="9" t="s">
        <v>24</v>
      </c>
      <c r="H3512" s="9" t="s">
        <v>17</v>
      </c>
      <c r="I3512" s="9" t="str">
        <f>IF(AND(Table1_2[[#This Row],[Credit_History]]="Poor",Table1_2[[#This Row],[Loan_Amount]]&lt;50000),"HIGH RISK","SAFE")</f>
        <v>HIGH RISK</v>
      </c>
      <c r="J3512" s="10" t="str">
        <f>IF(Table1_2[[#This Row],[Loan_Status]]="pending","follow-up needed","done")</f>
        <v>follow-up needed</v>
      </c>
      <c r="K35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13" spans="1:11">
      <c r="A3513" s="9" t="s">
        <v>3540</v>
      </c>
      <c r="B3513" s="9" t="s">
        <v>19</v>
      </c>
      <c r="C3513" s="9" t="s">
        <v>11579</v>
      </c>
      <c r="D3513">
        <v>134269</v>
      </c>
      <c r="E3513">
        <v>96182</v>
      </c>
      <c r="F3513" s="9" t="s">
        <v>10</v>
      </c>
      <c r="G3513" s="9" t="s">
        <v>20</v>
      </c>
      <c r="H3513" s="9" t="s">
        <v>31</v>
      </c>
      <c r="I3513" s="9" t="str">
        <f>IF(AND(Table1_2[[#This Row],[Credit_History]]="Poor",Table1_2[[#This Row],[Loan_Amount]]&lt;50000),"HIGH RISK","SAFE")</f>
        <v>SAFE</v>
      </c>
      <c r="J3513" s="10" t="str">
        <f>IF(Table1_2[[#This Row],[Loan_Status]]="pending","follow-up needed","done")</f>
        <v>done</v>
      </c>
      <c r="K35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14" spans="1:11">
      <c r="A3514" s="9" t="s">
        <v>3541</v>
      </c>
      <c r="B3514" s="9" t="s">
        <v>19</v>
      </c>
      <c r="C3514" s="9" t="s">
        <v>11579</v>
      </c>
      <c r="D3514">
        <v>191059</v>
      </c>
      <c r="E3514">
        <v>56555</v>
      </c>
      <c r="F3514" s="9" t="s">
        <v>10</v>
      </c>
      <c r="G3514" s="9" t="s">
        <v>24</v>
      </c>
      <c r="H3514" s="9" t="s">
        <v>11</v>
      </c>
      <c r="I3514" s="9" t="str">
        <f>IF(AND(Table1_2[[#This Row],[Credit_History]]="Poor",Table1_2[[#This Row],[Loan_Amount]]&lt;50000),"HIGH RISK","SAFE")</f>
        <v>SAFE</v>
      </c>
      <c r="J3514" s="10" t="str">
        <f>IF(Table1_2[[#This Row],[Loan_Status]]="pending","follow-up needed","done")</f>
        <v>follow-up needed</v>
      </c>
      <c r="K35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15" spans="1:11">
      <c r="A3515" s="9" t="s">
        <v>3542</v>
      </c>
      <c r="B3515" s="9" t="s">
        <v>19</v>
      </c>
      <c r="C3515" s="9" t="s">
        <v>11579</v>
      </c>
      <c r="D3515">
        <v>51989</v>
      </c>
      <c r="E3515">
        <v>91497</v>
      </c>
      <c r="F3515" s="9" t="s">
        <v>10</v>
      </c>
      <c r="G3515" s="9" t="s">
        <v>20</v>
      </c>
      <c r="H3515" s="9" t="s">
        <v>17</v>
      </c>
      <c r="I3515" s="9" t="str">
        <f>IF(AND(Table1_2[[#This Row],[Credit_History]]="Poor",Table1_2[[#This Row],[Loan_Amount]]&lt;50000),"HIGH RISK","SAFE")</f>
        <v>SAFE</v>
      </c>
      <c r="J3515" s="10" t="str">
        <f>IF(Table1_2[[#This Row],[Loan_Status]]="pending","follow-up needed","done")</f>
        <v>done</v>
      </c>
      <c r="K35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16" spans="1:11">
      <c r="A3516" s="9" t="s">
        <v>3543</v>
      </c>
      <c r="B3516" s="9" t="s">
        <v>36</v>
      </c>
      <c r="C3516" s="9" t="s">
        <v>9</v>
      </c>
      <c r="D3516">
        <v>78660</v>
      </c>
      <c r="E3516">
        <v>13804</v>
      </c>
      <c r="F3516" s="9" t="s">
        <v>10</v>
      </c>
      <c r="G3516" s="9" t="s">
        <v>24</v>
      </c>
      <c r="H3516" s="9" t="s">
        <v>17</v>
      </c>
      <c r="I3516" s="9" t="str">
        <f>IF(AND(Table1_2[[#This Row],[Credit_History]]="Poor",Table1_2[[#This Row],[Loan_Amount]]&lt;50000),"HIGH RISK","SAFE")</f>
        <v>HIGH RISK</v>
      </c>
      <c r="J3516" s="10" t="str">
        <f>IF(Table1_2[[#This Row],[Loan_Status]]="pending","follow-up needed","done")</f>
        <v>follow-up needed</v>
      </c>
      <c r="K35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17" spans="1:11">
      <c r="A3517" s="9" t="s">
        <v>3544</v>
      </c>
      <c r="B3517" s="9" t="s">
        <v>5032</v>
      </c>
      <c r="C3517" s="9" t="s">
        <v>9</v>
      </c>
      <c r="D3517">
        <v>24708</v>
      </c>
      <c r="E3517">
        <v>58152</v>
      </c>
      <c r="F3517" s="9" t="s">
        <v>10</v>
      </c>
      <c r="G3517" s="9" t="s">
        <v>16</v>
      </c>
      <c r="H3517" s="9" t="s">
        <v>31</v>
      </c>
      <c r="I3517" s="9" t="str">
        <f>IF(AND(Table1_2[[#This Row],[Credit_History]]="Poor",Table1_2[[#This Row],[Loan_Amount]]&lt;50000),"HIGH RISK","SAFE")</f>
        <v>SAFE</v>
      </c>
      <c r="J3517" s="10" t="str">
        <f>IF(Table1_2[[#This Row],[Loan_Status]]="pending","follow-up needed","done")</f>
        <v>done</v>
      </c>
      <c r="K35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18" spans="1:11">
      <c r="A3518" s="9" t="s">
        <v>3545</v>
      </c>
      <c r="B3518" s="9" t="s">
        <v>36</v>
      </c>
      <c r="C3518" s="9" t="s">
        <v>14</v>
      </c>
      <c r="D3518">
        <v>125257</v>
      </c>
      <c r="E3518">
        <v>40239</v>
      </c>
      <c r="F3518" s="9" t="s">
        <v>15</v>
      </c>
      <c r="G3518" s="9" t="s">
        <v>16</v>
      </c>
      <c r="H3518" s="9" t="s">
        <v>31</v>
      </c>
      <c r="I3518" s="9" t="str">
        <f>IF(AND(Table1_2[[#This Row],[Credit_History]]="Poor",Table1_2[[#This Row],[Loan_Amount]]&lt;50000),"HIGH RISK","SAFE")</f>
        <v>SAFE</v>
      </c>
      <c r="J3518" s="10" t="str">
        <f>IF(Table1_2[[#This Row],[Loan_Status]]="pending","follow-up needed","done")</f>
        <v>done</v>
      </c>
      <c r="K351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519" spans="1:11">
      <c r="A3519" s="9" t="s">
        <v>3546</v>
      </c>
      <c r="B3519" s="9" t="s">
        <v>36</v>
      </c>
      <c r="C3519" s="9" t="s">
        <v>46</v>
      </c>
      <c r="D3519">
        <v>177634</v>
      </c>
      <c r="E3519">
        <v>99832</v>
      </c>
      <c r="F3519" s="9" t="s">
        <v>10</v>
      </c>
      <c r="G3519" s="9" t="s">
        <v>20</v>
      </c>
      <c r="H3519" s="9" t="s">
        <v>17</v>
      </c>
      <c r="I3519" s="9" t="str">
        <f>IF(AND(Table1_2[[#This Row],[Credit_History]]="Poor",Table1_2[[#This Row],[Loan_Amount]]&lt;50000),"HIGH RISK","SAFE")</f>
        <v>SAFE</v>
      </c>
      <c r="J3519" s="10" t="str">
        <f>IF(Table1_2[[#This Row],[Loan_Status]]="pending","follow-up needed","done")</f>
        <v>done</v>
      </c>
      <c r="K35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20" spans="1:11">
      <c r="A3520" s="9" t="s">
        <v>3547</v>
      </c>
      <c r="B3520" s="9" t="s">
        <v>36</v>
      </c>
      <c r="C3520" s="9" t="s">
        <v>14</v>
      </c>
      <c r="D3520">
        <v>192918</v>
      </c>
      <c r="E3520">
        <v>30707</v>
      </c>
      <c r="F3520" s="9" t="s">
        <v>15</v>
      </c>
      <c r="G3520" s="9" t="s">
        <v>11578</v>
      </c>
      <c r="H3520" s="9" t="s">
        <v>17</v>
      </c>
      <c r="I3520" s="9" t="str">
        <f>IF(AND(Table1_2[[#This Row],[Credit_History]]="Poor",Table1_2[[#This Row],[Loan_Amount]]&lt;50000),"HIGH RISK","SAFE")</f>
        <v>SAFE</v>
      </c>
      <c r="J3520" s="10" t="str">
        <f>IF(Table1_2[[#This Row],[Loan_Status]]="pending","follow-up needed","done")</f>
        <v>follow-up needed</v>
      </c>
      <c r="K35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21" spans="1:11">
      <c r="A3521" s="9" t="s">
        <v>3548</v>
      </c>
      <c r="B3521" s="9" t="s">
        <v>19</v>
      </c>
      <c r="C3521" s="9" t="s">
        <v>9</v>
      </c>
      <c r="D3521">
        <v>134831</v>
      </c>
      <c r="E3521">
        <v>60813</v>
      </c>
      <c r="F3521" s="9" t="s">
        <v>10</v>
      </c>
      <c r="G3521" s="9" t="s">
        <v>24</v>
      </c>
      <c r="H3521" s="9" t="s">
        <v>17</v>
      </c>
      <c r="I3521" s="9" t="str">
        <f>IF(AND(Table1_2[[#This Row],[Credit_History]]="Poor",Table1_2[[#This Row],[Loan_Amount]]&lt;50000),"HIGH RISK","SAFE")</f>
        <v>SAFE</v>
      </c>
      <c r="J3521" s="10" t="str">
        <f>IF(Table1_2[[#This Row],[Loan_Status]]="pending","follow-up needed","done")</f>
        <v>follow-up needed</v>
      </c>
      <c r="K35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22" spans="1:11">
      <c r="A3522" s="9" t="s">
        <v>3549</v>
      </c>
      <c r="B3522" s="9" t="s">
        <v>19</v>
      </c>
      <c r="C3522" s="9" t="s">
        <v>46</v>
      </c>
      <c r="D3522">
        <v>167355</v>
      </c>
      <c r="E3522">
        <v>72620</v>
      </c>
      <c r="F3522" s="9" t="s">
        <v>10</v>
      </c>
      <c r="G3522" s="9" t="s">
        <v>24</v>
      </c>
      <c r="H3522" s="9" t="s">
        <v>11</v>
      </c>
      <c r="I3522" s="9" t="str">
        <f>IF(AND(Table1_2[[#This Row],[Credit_History]]="Poor",Table1_2[[#This Row],[Loan_Amount]]&lt;50000),"HIGH RISK","SAFE")</f>
        <v>SAFE</v>
      </c>
      <c r="J3522" s="10" t="str">
        <f>IF(Table1_2[[#This Row],[Loan_Status]]="pending","follow-up needed","done")</f>
        <v>follow-up needed</v>
      </c>
      <c r="K35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23" spans="1:11">
      <c r="A3523" s="9" t="s">
        <v>3550</v>
      </c>
      <c r="B3523" s="9" t="s">
        <v>19</v>
      </c>
      <c r="C3523" s="9" t="s">
        <v>46</v>
      </c>
      <c r="D3523">
        <v>86443</v>
      </c>
      <c r="E3523">
        <v>63979</v>
      </c>
      <c r="F3523" s="9" t="s">
        <v>10</v>
      </c>
      <c r="G3523" s="9" t="s">
        <v>16</v>
      </c>
      <c r="H3523" s="9" t="s">
        <v>11</v>
      </c>
      <c r="I3523" s="9" t="str">
        <f>IF(AND(Table1_2[[#This Row],[Credit_History]]="Poor",Table1_2[[#This Row],[Loan_Amount]]&lt;50000),"HIGH RISK","SAFE")</f>
        <v>SAFE</v>
      </c>
      <c r="J3523" s="10" t="str">
        <f>IF(Table1_2[[#This Row],[Loan_Status]]="pending","follow-up needed","done")</f>
        <v>done</v>
      </c>
      <c r="K35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24" spans="1:11">
      <c r="A3524" s="9" t="s">
        <v>3551</v>
      </c>
      <c r="B3524" s="9" t="s">
        <v>19</v>
      </c>
      <c r="C3524" s="9" t="s">
        <v>14</v>
      </c>
      <c r="D3524">
        <v>129432</v>
      </c>
      <c r="E3524">
        <v>7769</v>
      </c>
      <c r="F3524" s="9" t="s">
        <v>10</v>
      </c>
      <c r="G3524" s="9" t="s">
        <v>24</v>
      </c>
      <c r="H3524" s="9" t="s">
        <v>21</v>
      </c>
      <c r="I3524" s="9" t="str">
        <f>IF(AND(Table1_2[[#This Row],[Credit_History]]="Poor",Table1_2[[#This Row],[Loan_Amount]]&lt;50000),"HIGH RISK","SAFE")</f>
        <v>HIGH RISK</v>
      </c>
      <c r="J3524" s="10" t="str">
        <f>IF(Table1_2[[#This Row],[Loan_Status]]="pending","follow-up needed","done")</f>
        <v>follow-up needed</v>
      </c>
      <c r="K35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25" spans="1:11">
      <c r="A3525" s="9" t="s">
        <v>3552</v>
      </c>
      <c r="B3525" s="9" t="s">
        <v>36</v>
      </c>
      <c r="C3525" s="9" t="s">
        <v>9</v>
      </c>
      <c r="D3525">
        <v>184596</v>
      </c>
      <c r="E3525">
        <v>67205</v>
      </c>
      <c r="F3525" s="9" t="s">
        <v>10</v>
      </c>
      <c r="G3525" s="9" t="s">
        <v>16</v>
      </c>
      <c r="H3525" s="9" t="s">
        <v>11</v>
      </c>
      <c r="I3525" s="9" t="str">
        <f>IF(AND(Table1_2[[#This Row],[Credit_History]]="Poor",Table1_2[[#This Row],[Loan_Amount]]&lt;50000),"HIGH RISK","SAFE")</f>
        <v>SAFE</v>
      </c>
      <c r="J3525" s="10" t="str">
        <f>IF(Table1_2[[#This Row],[Loan_Status]]="pending","follow-up needed","done")</f>
        <v>done</v>
      </c>
      <c r="K35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26" spans="1:11">
      <c r="A3526" s="9" t="s">
        <v>3553</v>
      </c>
      <c r="B3526" s="9" t="s">
        <v>36</v>
      </c>
      <c r="C3526" s="9" t="s">
        <v>46</v>
      </c>
      <c r="D3526">
        <v>12237</v>
      </c>
      <c r="E3526">
        <v>10363</v>
      </c>
      <c r="F3526" s="9" t="s">
        <v>15</v>
      </c>
      <c r="G3526" s="9" t="s">
        <v>24</v>
      </c>
      <c r="H3526" s="9" t="s">
        <v>21</v>
      </c>
      <c r="I3526" s="9" t="str">
        <f>IF(AND(Table1_2[[#This Row],[Credit_History]]="Poor",Table1_2[[#This Row],[Loan_Amount]]&lt;50000),"HIGH RISK","SAFE")</f>
        <v>SAFE</v>
      </c>
      <c r="J3526" s="10" t="str">
        <f>IF(Table1_2[[#This Row],[Loan_Status]]="pending","follow-up needed","done")</f>
        <v>follow-up needed</v>
      </c>
      <c r="K35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27" spans="1:11">
      <c r="A3527" s="9" t="s">
        <v>3554</v>
      </c>
      <c r="B3527" s="9" t="s">
        <v>19</v>
      </c>
      <c r="C3527" s="9" t="s">
        <v>9</v>
      </c>
      <c r="D3527">
        <v>156419</v>
      </c>
      <c r="E3527">
        <v>99451</v>
      </c>
      <c r="F3527" s="9" t="s">
        <v>15</v>
      </c>
      <c r="G3527" s="9" t="s">
        <v>16</v>
      </c>
      <c r="H3527" s="9" t="s">
        <v>11</v>
      </c>
      <c r="I3527" s="9" t="str">
        <f>IF(AND(Table1_2[[#This Row],[Credit_History]]="Poor",Table1_2[[#This Row],[Loan_Amount]]&lt;50000),"HIGH RISK","SAFE")</f>
        <v>SAFE</v>
      </c>
      <c r="J3527" s="10" t="str">
        <f>IF(Table1_2[[#This Row],[Loan_Status]]="pending","follow-up needed","done")</f>
        <v>done</v>
      </c>
      <c r="K352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528" spans="1:11">
      <c r="A3528" s="9" t="s">
        <v>3555</v>
      </c>
      <c r="B3528" s="9" t="s">
        <v>19</v>
      </c>
      <c r="C3528" s="9" t="s">
        <v>9</v>
      </c>
      <c r="D3528">
        <v>75121</v>
      </c>
      <c r="E3528">
        <v>52873</v>
      </c>
      <c r="F3528" s="9" t="s">
        <v>10</v>
      </c>
      <c r="G3528" s="9" t="s">
        <v>24</v>
      </c>
      <c r="H3528" s="9" t="s">
        <v>17</v>
      </c>
      <c r="I3528" s="9" t="str">
        <f>IF(AND(Table1_2[[#This Row],[Credit_History]]="Poor",Table1_2[[#This Row],[Loan_Amount]]&lt;50000),"HIGH RISK","SAFE")</f>
        <v>SAFE</v>
      </c>
      <c r="J3528" s="10" t="str">
        <f>IF(Table1_2[[#This Row],[Loan_Status]]="pending","follow-up needed","done")</f>
        <v>follow-up needed</v>
      </c>
      <c r="K35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29" spans="1:11">
      <c r="A3529" s="9" t="s">
        <v>3556</v>
      </c>
      <c r="B3529" s="9" t="s">
        <v>5032</v>
      </c>
      <c r="C3529" s="9" t="s">
        <v>9</v>
      </c>
      <c r="D3529">
        <v>41059</v>
      </c>
      <c r="E3529">
        <v>85002</v>
      </c>
      <c r="F3529" s="9" t="s">
        <v>10</v>
      </c>
      <c r="G3529" s="9" t="s">
        <v>20</v>
      </c>
      <c r="H3529" s="9" t="s">
        <v>21</v>
      </c>
      <c r="I3529" s="9" t="str">
        <f>IF(AND(Table1_2[[#This Row],[Credit_History]]="Poor",Table1_2[[#This Row],[Loan_Amount]]&lt;50000),"HIGH RISK","SAFE")</f>
        <v>SAFE</v>
      </c>
      <c r="J3529" s="10" t="str">
        <f>IF(Table1_2[[#This Row],[Loan_Status]]="pending","follow-up needed","done")</f>
        <v>done</v>
      </c>
      <c r="K35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30" spans="1:11">
      <c r="A3530" s="9" t="s">
        <v>3557</v>
      </c>
      <c r="B3530" s="9" t="s">
        <v>19</v>
      </c>
      <c r="C3530" s="9" t="s">
        <v>9</v>
      </c>
      <c r="D3530">
        <v>72022</v>
      </c>
      <c r="E3530">
        <v>87212</v>
      </c>
      <c r="F3530" s="9" t="s">
        <v>10</v>
      </c>
      <c r="G3530" s="9" t="s">
        <v>24</v>
      </c>
      <c r="H3530" s="9" t="s">
        <v>31</v>
      </c>
      <c r="I3530" s="9" t="str">
        <f>IF(AND(Table1_2[[#This Row],[Credit_History]]="Poor",Table1_2[[#This Row],[Loan_Amount]]&lt;50000),"HIGH RISK","SAFE")</f>
        <v>SAFE</v>
      </c>
      <c r="J3530" s="10" t="str">
        <f>IF(Table1_2[[#This Row],[Loan_Status]]="pending","follow-up needed","done")</f>
        <v>follow-up needed</v>
      </c>
      <c r="K35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31" spans="1:11">
      <c r="A3531" s="9" t="s">
        <v>3558</v>
      </c>
      <c r="B3531" s="9" t="s">
        <v>5032</v>
      </c>
      <c r="C3531" s="9" t="s">
        <v>11579</v>
      </c>
      <c r="D3531">
        <v>75961</v>
      </c>
      <c r="E3531">
        <v>35214</v>
      </c>
      <c r="F3531" s="9" t="s">
        <v>15</v>
      </c>
      <c r="G3531" s="9" t="s">
        <v>20</v>
      </c>
      <c r="H3531" s="9" t="s">
        <v>17</v>
      </c>
      <c r="I3531" s="9" t="str">
        <f>IF(AND(Table1_2[[#This Row],[Credit_History]]="Poor",Table1_2[[#This Row],[Loan_Amount]]&lt;50000),"HIGH RISK","SAFE")</f>
        <v>SAFE</v>
      </c>
      <c r="J3531" s="10" t="str">
        <f>IF(Table1_2[[#This Row],[Loan_Status]]="pending","follow-up needed","done")</f>
        <v>done</v>
      </c>
      <c r="K35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32" spans="1:11">
      <c r="A3532" s="9" t="s">
        <v>3559</v>
      </c>
      <c r="B3532" s="9" t="s">
        <v>36</v>
      </c>
      <c r="C3532" s="9" t="s">
        <v>14</v>
      </c>
      <c r="D3532">
        <v>165664</v>
      </c>
      <c r="E3532">
        <v>99227</v>
      </c>
      <c r="F3532" s="9" t="s">
        <v>10</v>
      </c>
      <c r="G3532" s="9" t="s">
        <v>11578</v>
      </c>
      <c r="H3532" s="9" t="s">
        <v>11</v>
      </c>
      <c r="I3532" s="9" t="str">
        <f>IF(AND(Table1_2[[#This Row],[Credit_History]]="Poor",Table1_2[[#This Row],[Loan_Amount]]&lt;50000),"HIGH RISK","SAFE")</f>
        <v>SAFE</v>
      </c>
      <c r="J3532" s="10" t="str">
        <f>IF(Table1_2[[#This Row],[Loan_Status]]="pending","follow-up needed","done")</f>
        <v>follow-up needed</v>
      </c>
      <c r="K35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33" spans="1:11">
      <c r="A3533" s="9" t="s">
        <v>3560</v>
      </c>
      <c r="B3533" s="9" t="s">
        <v>19</v>
      </c>
      <c r="C3533" s="9" t="s">
        <v>14</v>
      </c>
      <c r="D3533">
        <v>151754</v>
      </c>
      <c r="E3533">
        <v>88248</v>
      </c>
      <c r="F3533" s="9" t="s">
        <v>15</v>
      </c>
      <c r="G3533" s="9" t="s">
        <v>20</v>
      </c>
      <c r="H3533" s="9" t="s">
        <v>31</v>
      </c>
      <c r="I3533" s="9" t="str">
        <f>IF(AND(Table1_2[[#This Row],[Credit_History]]="Poor",Table1_2[[#This Row],[Loan_Amount]]&lt;50000),"HIGH RISK","SAFE")</f>
        <v>SAFE</v>
      </c>
      <c r="J3533" s="10" t="str">
        <f>IF(Table1_2[[#This Row],[Loan_Status]]="pending","follow-up needed","done")</f>
        <v>done</v>
      </c>
      <c r="K35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34" spans="1:11">
      <c r="A3534" s="9" t="s">
        <v>3561</v>
      </c>
      <c r="B3534" s="9" t="s">
        <v>5032</v>
      </c>
      <c r="C3534" s="9" t="s">
        <v>11579</v>
      </c>
      <c r="D3534">
        <v>116855</v>
      </c>
      <c r="E3534">
        <v>62917</v>
      </c>
      <c r="F3534" s="9" t="s">
        <v>10</v>
      </c>
      <c r="G3534" s="9" t="s">
        <v>24</v>
      </c>
      <c r="H3534" s="9" t="s">
        <v>21</v>
      </c>
      <c r="I3534" s="9" t="str">
        <f>IF(AND(Table1_2[[#This Row],[Credit_History]]="Poor",Table1_2[[#This Row],[Loan_Amount]]&lt;50000),"HIGH RISK","SAFE")</f>
        <v>SAFE</v>
      </c>
      <c r="J3534" s="10" t="str">
        <f>IF(Table1_2[[#This Row],[Loan_Status]]="pending","follow-up needed","done")</f>
        <v>follow-up needed</v>
      </c>
      <c r="K35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35" spans="1:11">
      <c r="A3535" s="9" t="s">
        <v>3562</v>
      </c>
      <c r="B3535" s="9" t="s">
        <v>5032</v>
      </c>
      <c r="C3535" s="9" t="s">
        <v>9</v>
      </c>
      <c r="D3535">
        <v>45444</v>
      </c>
      <c r="E3535">
        <v>77201</v>
      </c>
      <c r="F3535" s="9" t="s">
        <v>10</v>
      </c>
      <c r="G3535" s="9" t="s">
        <v>20</v>
      </c>
      <c r="H3535" s="9" t="s">
        <v>17</v>
      </c>
      <c r="I3535" s="9" t="str">
        <f>IF(AND(Table1_2[[#This Row],[Credit_History]]="Poor",Table1_2[[#This Row],[Loan_Amount]]&lt;50000),"HIGH RISK","SAFE")</f>
        <v>SAFE</v>
      </c>
      <c r="J3535" s="10" t="str">
        <f>IF(Table1_2[[#This Row],[Loan_Status]]="pending","follow-up needed","done")</f>
        <v>done</v>
      </c>
      <c r="K35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36" spans="1:11">
      <c r="A3536" s="9" t="s">
        <v>3563</v>
      </c>
      <c r="B3536" s="9" t="s">
        <v>36</v>
      </c>
      <c r="C3536" s="9" t="s">
        <v>14</v>
      </c>
      <c r="D3536">
        <v>127204</v>
      </c>
      <c r="E3536">
        <v>21460</v>
      </c>
      <c r="F3536" s="9" t="s">
        <v>15</v>
      </c>
      <c r="G3536" s="9" t="s">
        <v>11578</v>
      </c>
      <c r="H3536" s="9" t="s">
        <v>11</v>
      </c>
      <c r="I3536" s="9" t="str">
        <f>IF(AND(Table1_2[[#This Row],[Credit_History]]="Poor",Table1_2[[#This Row],[Loan_Amount]]&lt;50000),"HIGH RISK","SAFE")</f>
        <v>SAFE</v>
      </c>
      <c r="J3536" s="10" t="str">
        <f>IF(Table1_2[[#This Row],[Loan_Status]]="pending","follow-up needed","done")</f>
        <v>follow-up needed</v>
      </c>
      <c r="K35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37" spans="1:11">
      <c r="A3537" s="9" t="s">
        <v>3564</v>
      </c>
      <c r="B3537" s="9" t="s">
        <v>19</v>
      </c>
      <c r="C3537" s="9" t="s">
        <v>9</v>
      </c>
      <c r="D3537">
        <v>113015</v>
      </c>
      <c r="E3537">
        <v>40876</v>
      </c>
      <c r="F3537" s="9" t="s">
        <v>10</v>
      </c>
      <c r="G3537" s="9" t="s">
        <v>16</v>
      </c>
      <c r="H3537" s="9" t="s">
        <v>17</v>
      </c>
      <c r="I3537" s="9" t="str">
        <f>IF(AND(Table1_2[[#This Row],[Credit_History]]="Poor",Table1_2[[#This Row],[Loan_Amount]]&lt;50000),"HIGH RISK","SAFE")</f>
        <v>HIGH RISK</v>
      </c>
      <c r="J3537" s="10" t="str">
        <f>IF(Table1_2[[#This Row],[Loan_Status]]="pending","follow-up needed","done")</f>
        <v>done</v>
      </c>
      <c r="K35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38" spans="1:11">
      <c r="A3538" s="9" t="s">
        <v>3565</v>
      </c>
      <c r="B3538" s="9" t="s">
        <v>19</v>
      </c>
      <c r="C3538" s="9" t="s">
        <v>9</v>
      </c>
      <c r="D3538">
        <v>121724</v>
      </c>
      <c r="E3538">
        <v>12872</v>
      </c>
      <c r="F3538" s="9" t="s">
        <v>15</v>
      </c>
      <c r="G3538" s="9" t="s">
        <v>16</v>
      </c>
      <c r="H3538" s="9" t="s">
        <v>21</v>
      </c>
      <c r="I3538" s="9" t="str">
        <f>IF(AND(Table1_2[[#This Row],[Credit_History]]="Poor",Table1_2[[#This Row],[Loan_Amount]]&lt;50000),"HIGH RISK","SAFE")</f>
        <v>SAFE</v>
      </c>
      <c r="J3538" s="10" t="str">
        <f>IF(Table1_2[[#This Row],[Loan_Status]]="pending","follow-up needed","done")</f>
        <v>done</v>
      </c>
      <c r="K353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539" spans="1:11">
      <c r="A3539" s="9" t="s">
        <v>3566</v>
      </c>
      <c r="B3539" s="9" t="s">
        <v>36</v>
      </c>
      <c r="C3539" s="9" t="s">
        <v>14</v>
      </c>
      <c r="D3539">
        <v>95338</v>
      </c>
      <c r="E3539">
        <v>11048</v>
      </c>
      <c r="F3539" s="9" t="s">
        <v>10</v>
      </c>
      <c r="G3539" s="9" t="s">
        <v>24</v>
      </c>
      <c r="H3539" s="9" t="s">
        <v>17</v>
      </c>
      <c r="I3539" s="9" t="str">
        <f>IF(AND(Table1_2[[#This Row],[Credit_History]]="Poor",Table1_2[[#This Row],[Loan_Amount]]&lt;50000),"HIGH RISK","SAFE")</f>
        <v>HIGH RISK</v>
      </c>
      <c r="J3539" s="10" t="str">
        <f>IF(Table1_2[[#This Row],[Loan_Status]]="pending","follow-up needed","done")</f>
        <v>follow-up needed</v>
      </c>
      <c r="K35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40" spans="1:11">
      <c r="A3540" s="9" t="s">
        <v>3567</v>
      </c>
      <c r="B3540" s="9" t="s">
        <v>19</v>
      </c>
      <c r="C3540" s="9" t="s">
        <v>11579</v>
      </c>
      <c r="D3540">
        <v>65571</v>
      </c>
      <c r="E3540">
        <v>62235</v>
      </c>
      <c r="F3540" s="9" t="s">
        <v>15</v>
      </c>
      <c r="G3540" s="9" t="s">
        <v>16</v>
      </c>
      <c r="H3540" s="9" t="s">
        <v>31</v>
      </c>
      <c r="I3540" s="9" t="str">
        <f>IF(AND(Table1_2[[#This Row],[Credit_History]]="Poor",Table1_2[[#This Row],[Loan_Amount]]&lt;50000),"HIGH RISK","SAFE")</f>
        <v>SAFE</v>
      </c>
      <c r="J3540" s="10" t="str">
        <f>IF(Table1_2[[#This Row],[Loan_Status]]="pending","follow-up needed","done")</f>
        <v>done</v>
      </c>
      <c r="K35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41" spans="1:11">
      <c r="A3541" s="9" t="s">
        <v>3568</v>
      </c>
      <c r="B3541" s="9" t="s">
        <v>19</v>
      </c>
      <c r="C3541" s="9" t="s">
        <v>11579</v>
      </c>
      <c r="D3541">
        <v>170164</v>
      </c>
      <c r="E3541">
        <v>70783</v>
      </c>
      <c r="F3541" s="9" t="s">
        <v>10</v>
      </c>
      <c r="G3541" s="9" t="s">
        <v>16</v>
      </c>
      <c r="H3541" s="9" t="s">
        <v>11</v>
      </c>
      <c r="I3541" s="9" t="str">
        <f>IF(AND(Table1_2[[#This Row],[Credit_History]]="Poor",Table1_2[[#This Row],[Loan_Amount]]&lt;50000),"HIGH RISK","SAFE")</f>
        <v>SAFE</v>
      </c>
      <c r="J3541" s="10" t="str">
        <f>IF(Table1_2[[#This Row],[Loan_Status]]="pending","follow-up needed","done")</f>
        <v>done</v>
      </c>
      <c r="K35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42" spans="1:11">
      <c r="A3542" s="9" t="s">
        <v>3569</v>
      </c>
      <c r="B3542" s="9" t="s">
        <v>19</v>
      </c>
      <c r="C3542" s="9" t="s">
        <v>46</v>
      </c>
      <c r="D3542">
        <v>65776</v>
      </c>
      <c r="E3542">
        <v>79587</v>
      </c>
      <c r="F3542" s="9" t="s">
        <v>10</v>
      </c>
      <c r="G3542" s="9" t="s">
        <v>20</v>
      </c>
      <c r="H3542" s="9" t="s">
        <v>11</v>
      </c>
      <c r="I3542" s="9" t="str">
        <f>IF(AND(Table1_2[[#This Row],[Credit_History]]="Poor",Table1_2[[#This Row],[Loan_Amount]]&lt;50000),"HIGH RISK","SAFE")</f>
        <v>SAFE</v>
      </c>
      <c r="J3542" s="10" t="str">
        <f>IF(Table1_2[[#This Row],[Loan_Status]]="pending","follow-up needed","done")</f>
        <v>done</v>
      </c>
      <c r="K35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43" spans="1:11">
      <c r="A3543" s="9" t="s">
        <v>3570</v>
      </c>
      <c r="B3543" s="9" t="s">
        <v>36</v>
      </c>
      <c r="C3543" s="9" t="s">
        <v>46</v>
      </c>
      <c r="D3543">
        <v>197257</v>
      </c>
      <c r="E3543">
        <v>39856</v>
      </c>
      <c r="F3543" s="9" t="s">
        <v>10</v>
      </c>
      <c r="G3543" s="9" t="s">
        <v>16</v>
      </c>
      <c r="H3543" s="9" t="s">
        <v>11</v>
      </c>
      <c r="I3543" s="9" t="str">
        <f>IF(AND(Table1_2[[#This Row],[Credit_History]]="Poor",Table1_2[[#This Row],[Loan_Amount]]&lt;50000),"HIGH RISK","SAFE")</f>
        <v>HIGH RISK</v>
      </c>
      <c r="J3543" s="10" t="str">
        <f>IF(Table1_2[[#This Row],[Loan_Status]]="pending","follow-up needed","done")</f>
        <v>done</v>
      </c>
      <c r="K35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44" spans="1:11">
      <c r="A3544" s="9" t="s">
        <v>3571</v>
      </c>
      <c r="B3544" s="9" t="s">
        <v>5032</v>
      </c>
      <c r="C3544" s="9" t="s">
        <v>11579</v>
      </c>
      <c r="D3544">
        <v>155968</v>
      </c>
      <c r="E3544">
        <v>96113</v>
      </c>
      <c r="F3544" s="9" t="s">
        <v>10</v>
      </c>
      <c r="G3544" s="9" t="s">
        <v>24</v>
      </c>
      <c r="H3544" s="9" t="s">
        <v>11</v>
      </c>
      <c r="I3544" s="9" t="str">
        <f>IF(AND(Table1_2[[#This Row],[Credit_History]]="Poor",Table1_2[[#This Row],[Loan_Amount]]&lt;50000),"HIGH RISK","SAFE")</f>
        <v>SAFE</v>
      </c>
      <c r="J3544" s="10" t="str">
        <f>IF(Table1_2[[#This Row],[Loan_Status]]="pending","follow-up needed","done")</f>
        <v>follow-up needed</v>
      </c>
      <c r="K35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45" spans="1:11">
      <c r="A3545" s="9" t="s">
        <v>3572</v>
      </c>
      <c r="B3545" s="9" t="s">
        <v>36</v>
      </c>
      <c r="C3545" s="9" t="s">
        <v>9</v>
      </c>
      <c r="D3545">
        <v>45342</v>
      </c>
      <c r="E3545">
        <v>21130</v>
      </c>
      <c r="F3545" s="9" t="s">
        <v>15</v>
      </c>
      <c r="G3545" s="9" t="s">
        <v>20</v>
      </c>
      <c r="H3545" s="9" t="s">
        <v>17</v>
      </c>
      <c r="I3545" s="9" t="str">
        <f>IF(AND(Table1_2[[#This Row],[Credit_History]]="Poor",Table1_2[[#This Row],[Loan_Amount]]&lt;50000),"HIGH RISK","SAFE")</f>
        <v>SAFE</v>
      </c>
      <c r="J3545" s="10" t="str">
        <f>IF(Table1_2[[#This Row],[Loan_Status]]="pending","follow-up needed","done")</f>
        <v>done</v>
      </c>
      <c r="K35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46" spans="1:11">
      <c r="A3546" s="9" t="s">
        <v>3573</v>
      </c>
      <c r="B3546" s="9" t="s">
        <v>36</v>
      </c>
      <c r="C3546" s="9" t="s">
        <v>9</v>
      </c>
      <c r="D3546">
        <v>66624</v>
      </c>
      <c r="E3546">
        <v>94021</v>
      </c>
      <c r="F3546" s="9" t="s">
        <v>10</v>
      </c>
      <c r="G3546" s="9" t="s">
        <v>24</v>
      </c>
      <c r="H3546" s="9" t="s">
        <v>11</v>
      </c>
      <c r="I3546" s="9" t="str">
        <f>IF(AND(Table1_2[[#This Row],[Credit_History]]="Poor",Table1_2[[#This Row],[Loan_Amount]]&lt;50000),"HIGH RISK","SAFE")</f>
        <v>SAFE</v>
      </c>
      <c r="J3546" s="10" t="str">
        <f>IF(Table1_2[[#This Row],[Loan_Status]]="pending","follow-up needed","done")</f>
        <v>follow-up needed</v>
      </c>
      <c r="K35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47" spans="1:11">
      <c r="A3547" s="9" t="s">
        <v>3574</v>
      </c>
      <c r="B3547" s="9" t="s">
        <v>36</v>
      </c>
      <c r="C3547" s="9" t="s">
        <v>9</v>
      </c>
      <c r="D3547">
        <v>82307</v>
      </c>
      <c r="E3547">
        <v>42809</v>
      </c>
      <c r="F3547" s="9" t="s">
        <v>10</v>
      </c>
      <c r="G3547" s="9" t="s">
        <v>24</v>
      </c>
      <c r="H3547" s="9" t="s">
        <v>17</v>
      </c>
      <c r="I3547" s="9" t="str">
        <f>IF(AND(Table1_2[[#This Row],[Credit_History]]="Poor",Table1_2[[#This Row],[Loan_Amount]]&lt;50000),"HIGH RISK","SAFE")</f>
        <v>HIGH RISK</v>
      </c>
      <c r="J3547" s="10" t="str">
        <f>IF(Table1_2[[#This Row],[Loan_Status]]="pending","follow-up needed","done")</f>
        <v>follow-up needed</v>
      </c>
      <c r="K35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48" spans="1:11">
      <c r="A3548" s="9" t="s">
        <v>3575</v>
      </c>
      <c r="B3548" s="9" t="s">
        <v>5032</v>
      </c>
      <c r="C3548" s="9" t="s">
        <v>14</v>
      </c>
      <c r="D3548">
        <v>25501</v>
      </c>
      <c r="E3548">
        <v>8524</v>
      </c>
      <c r="F3548" s="9" t="s">
        <v>10</v>
      </c>
      <c r="G3548" s="9" t="s">
        <v>16</v>
      </c>
      <c r="H3548" s="9" t="s">
        <v>11</v>
      </c>
      <c r="I3548" s="9" t="str">
        <f>IF(AND(Table1_2[[#This Row],[Credit_History]]="Poor",Table1_2[[#This Row],[Loan_Amount]]&lt;50000),"HIGH RISK","SAFE")</f>
        <v>HIGH RISK</v>
      </c>
      <c r="J3548" s="10" t="str">
        <f>IF(Table1_2[[#This Row],[Loan_Status]]="pending","follow-up needed","done")</f>
        <v>done</v>
      </c>
      <c r="K35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49" spans="1:11">
      <c r="A3549" s="9" t="s">
        <v>3576</v>
      </c>
      <c r="B3549" s="9" t="s">
        <v>36</v>
      </c>
      <c r="C3549" s="9" t="s">
        <v>9</v>
      </c>
      <c r="D3549">
        <v>89910</v>
      </c>
      <c r="E3549">
        <v>55713</v>
      </c>
      <c r="F3549" s="9" t="s">
        <v>10</v>
      </c>
      <c r="G3549" s="9" t="s">
        <v>16</v>
      </c>
      <c r="H3549" s="9" t="s">
        <v>31</v>
      </c>
      <c r="I3549" s="9" t="str">
        <f>IF(AND(Table1_2[[#This Row],[Credit_History]]="Poor",Table1_2[[#This Row],[Loan_Amount]]&lt;50000),"HIGH RISK","SAFE")</f>
        <v>SAFE</v>
      </c>
      <c r="J3549" s="10" t="str">
        <f>IF(Table1_2[[#This Row],[Loan_Status]]="pending","follow-up needed","done")</f>
        <v>done</v>
      </c>
      <c r="K35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50" spans="1:11">
      <c r="A3550" s="9" t="s">
        <v>3577</v>
      </c>
      <c r="B3550" s="9" t="s">
        <v>36</v>
      </c>
      <c r="C3550" s="9" t="s">
        <v>9</v>
      </c>
      <c r="D3550">
        <v>128869</v>
      </c>
      <c r="E3550">
        <v>12165</v>
      </c>
      <c r="F3550" s="9" t="s">
        <v>10</v>
      </c>
      <c r="G3550" s="9" t="s">
        <v>24</v>
      </c>
      <c r="H3550" s="9" t="s">
        <v>21</v>
      </c>
      <c r="I3550" s="9" t="str">
        <f>IF(AND(Table1_2[[#This Row],[Credit_History]]="Poor",Table1_2[[#This Row],[Loan_Amount]]&lt;50000),"HIGH RISK","SAFE")</f>
        <v>HIGH RISK</v>
      </c>
      <c r="J3550" s="10" t="str">
        <f>IF(Table1_2[[#This Row],[Loan_Status]]="pending","follow-up needed","done")</f>
        <v>follow-up needed</v>
      </c>
      <c r="K35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51" spans="1:11">
      <c r="A3551" s="9" t="s">
        <v>3578</v>
      </c>
      <c r="B3551" s="9" t="s">
        <v>36</v>
      </c>
      <c r="C3551" s="9" t="s">
        <v>46</v>
      </c>
      <c r="D3551">
        <v>121350</v>
      </c>
      <c r="E3551">
        <v>67377</v>
      </c>
      <c r="F3551" s="9" t="s">
        <v>10</v>
      </c>
      <c r="G3551" s="9" t="s">
        <v>11578</v>
      </c>
      <c r="H3551" s="9" t="s">
        <v>11</v>
      </c>
      <c r="I3551" s="9" t="str">
        <f>IF(AND(Table1_2[[#This Row],[Credit_History]]="Poor",Table1_2[[#This Row],[Loan_Amount]]&lt;50000),"HIGH RISK","SAFE")</f>
        <v>SAFE</v>
      </c>
      <c r="J3551" s="10" t="str">
        <f>IF(Table1_2[[#This Row],[Loan_Status]]="pending","follow-up needed","done")</f>
        <v>follow-up needed</v>
      </c>
      <c r="K35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52" spans="1:11">
      <c r="A3552" s="9" t="s">
        <v>3579</v>
      </c>
      <c r="B3552" s="9" t="s">
        <v>19</v>
      </c>
      <c r="C3552" s="9" t="s">
        <v>9</v>
      </c>
      <c r="D3552">
        <v>178016</v>
      </c>
      <c r="E3552">
        <v>40968</v>
      </c>
      <c r="F3552" s="9" t="s">
        <v>10</v>
      </c>
      <c r="G3552" s="9" t="s">
        <v>20</v>
      </c>
      <c r="H3552" s="9" t="s">
        <v>11</v>
      </c>
      <c r="I3552" s="9" t="str">
        <f>IF(AND(Table1_2[[#This Row],[Credit_History]]="Poor",Table1_2[[#This Row],[Loan_Amount]]&lt;50000),"HIGH RISK","SAFE")</f>
        <v>HIGH RISK</v>
      </c>
      <c r="J3552" s="10" t="str">
        <f>IF(Table1_2[[#This Row],[Loan_Status]]="pending","follow-up needed","done")</f>
        <v>done</v>
      </c>
      <c r="K35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53" spans="1:11">
      <c r="A3553" s="9" t="s">
        <v>3580</v>
      </c>
      <c r="B3553" s="9" t="s">
        <v>19</v>
      </c>
      <c r="C3553" s="9" t="s">
        <v>14</v>
      </c>
      <c r="D3553">
        <v>34161</v>
      </c>
      <c r="E3553">
        <v>88185</v>
      </c>
      <c r="F3553" s="9" t="s">
        <v>15</v>
      </c>
      <c r="G3553" s="9" t="s">
        <v>24</v>
      </c>
      <c r="H3553" s="9" t="s">
        <v>31</v>
      </c>
      <c r="I3553" s="9" t="str">
        <f>IF(AND(Table1_2[[#This Row],[Credit_History]]="Poor",Table1_2[[#This Row],[Loan_Amount]]&lt;50000),"HIGH RISK","SAFE")</f>
        <v>SAFE</v>
      </c>
      <c r="J3553" s="10" t="str">
        <f>IF(Table1_2[[#This Row],[Loan_Status]]="pending","follow-up needed","done")</f>
        <v>follow-up needed</v>
      </c>
      <c r="K35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54" spans="1:11">
      <c r="A3554" s="9" t="s">
        <v>3581</v>
      </c>
      <c r="B3554" s="9" t="s">
        <v>36</v>
      </c>
      <c r="C3554" s="9" t="s">
        <v>11579</v>
      </c>
      <c r="D3554">
        <v>21002</v>
      </c>
      <c r="E3554">
        <v>32903</v>
      </c>
      <c r="F3554" s="9" t="s">
        <v>10</v>
      </c>
      <c r="G3554" s="9" t="s">
        <v>11578</v>
      </c>
      <c r="H3554" s="9" t="s">
        <v>17</v>
      </c>
      <c r="I3554" s="9" t="str">
        <f>IF(AND(Table1_2[[#This Row],[Credit_History]]="Poor",Table1_2[[#This Row],[Loan_Amount]]&lt;50000),"HIGH RISK","SAFE")</f>
        <v>HIGH RISK</v>
      </c>
      <c r="J3554" s="10" t="str">
        <f>IF(Table1_2[[#This Row],[Loan_Status]]="pending","follow-up needed","done")</f>
        <v>follow-up needed</v>
      </c>
      <c r="K35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55" spans="1:11">
      <c r="A3555" s="9" t="s">
        <v>3582</v>
      </c>
      <c r="B3555" s="9" t="s">
        <v>36</v>
      </c>
      <c r="C3555" s="9" t="s">
        <v>46</v>
      </c>
      <c r="D3555">
        <v>177010</v>
      </c>
      <c r="E3555">
        <v>60799</v>
      </c>
      <c r="F3555" s="9" t="s">
        <v>15</v>
      </c>
      <c r="G3555" s="9" t="s">
        <v>24</v>
      </c>
      <c r="H3555" s="9" t="s">
        <v>31</v>
      </c>
      <c r="I3555" s="9" t="str">
        <f>IF(AND(Table1_2[[#This Row],[Credit_History]]="Poor",Table1_2[[#This Row],[Loan_Amount]]&lt;50000),"HIGH RISK","SAFE")</f>
        <v>SAFE</v>
      </c>
      <c r="J3555" s="10" t="str">
        <f>IF(Table1_2[[#This Row],[Loan_Status]]="pending","follow-up needed","done")</f>
        <v>follow-up needed</v>
      </c>
      <c r="K35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56" spans="1:11">
      <c r="A3556" s="9" t="s">
        <v>3583</v>
      </c>
      <c r="B3556" s="9" t="s">
        <v>19</v>
      </c>
      <c r="C3556" s="9" t="s">
        <v>9</v>
      </c>
      <c r="D3556">
        <v>84842</v>
      </c>
      <c r="E3556">
        <v>6285</v>
      </c>
      <c r="F3556" s="9" t="s">
        <v>10</v>
      </c>
      <c r="G3556" s="9" t="s">
        <v>16</v>
      </c>
      <c r="H3556" s="9" t="s">
        <v>31</v>
      </c>
      <c r="I3556" s="9" t="str">
        <f>IF(AND(Table1_2[[#This Row],[Credit_History]]="Poor",Table1_2[[#This Row],[Loan_Amount]]&lt;50000),"HIGH RISK","SAFE")</f>
        <v>HIGH RISK</v>
      </c>
      <c r="J3556" s="10" t="str">
        <f>IF(Table1_2[[#This Row],[Loan_Status]]="pending","follow-up needed","done")</f>
        <v>done</v>
      </c>
      <c r="K35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57" spans="1:11">
      <c r="A3557" s="9" t="s">
        <v>3584</v>
      </c>
      <c r="B3557" s="9" t="s">
        <v>19</v>
      </c>
      <c r="C3557" s="9" t="s">
        <v>9</v>
      </c>
      <c r="D3557">
        <v>40345</v>
      </c>
      <c r="E3557">
        <v>31615</v>
      </c>
      <c r="F3557" s="9" t="s">
        <v>10</v>
      </c>
      <c r="G3557" s="9" t="s">
        <v>20</v>
      </c>
      <c r="H3557" s="9" t="s">
        <v>11</v>
      </c>
      <c r="I3557" s="9" t="str">
        <f>IF(AND(Table1_2[[#This Row],[Credit_History]]="Poor",Table1_2[[#This Row],[Loan_Amount]]&lt;50000),"HIGH RISK","SAFE")</f>
        <v>HIGH RISK</v>
      </c>
      <c r="J3557" s="10" t="str">
        <f>IF(Table1_2[[#This Row],[Loan_Status]]="pending","follow-up needed","done")</f>
        <v>done</v>
      </c>
      <c r="K35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58" spans="1:11">
      <c r="A3558" s="9" t="s">
        <v>3585</v>
      </c>
      <c r="B3558" s="9" t="s">
        <v>36</v>
      </c>
      <c r="C3558" s="9" t="s">
        <v>46</v>
      </c>
      <c r="D3558">
        <v>189888</v>
      </c>
      <c r="E3558">
        <v>81342</v>
      </c>
      <c r="F3558" s="9" t="s">
        <v>10</v>
      </c>
      <c r="G3558" s="9" t="s">
        <v>24</v>
      </c>
      <c r="H3558" s="9" t="s">
        <v>11</v>
      </c>
      <c r="I3558" s="9" t="str">
        <f>IF(AND(Table1_2[[#This Row],[Credit_History]]="Poor",Table1_2[[#This Row],[Loan_Amount]]&lt;50000),"HIGH RISK","SAFE")</f>
        <v>SAFE</v>
      </c>
      <c r="J3558" s="10" t="str">
        <f>IF(Table1_2[[#This Row],[Loan_Status]]="pending","follow-up needed","done")</f>
        <v>follow-up needed</v>
      </c>
      <c r="K35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59" spans="1:11">
      <c r="A3559" s="9" t="s">
        <v>3586</v>
      </c>
      <c r="B3559" s="9" t="s">
        <v>36</v>
      </c>
      <c r="C3559" s="9" t="s">
        <v>14</v>
      </c>
      <c r="D3559">
        <v>48912</v>
      </c>
      <c r="E3559">
        <v>63935</v>
      </c>
      <c r="F3559" s="9" t="s">
        <v>10</v>
      </c>
      <c r="G3559" s="9" t="s">
        <v>24</v>
      </c>
      <c r="H3559" s="9" t="s">
        <v>31</v>
      </c>
      <c r="I3559" s="9" t="str">
        <f>IF(AND(Table1_2[[#This Row],[Credit_History]]="Poor",Table1_2[[#This Row],[Loan_Amount]]&lt;50000),"HIGH RISK","SAFE")</f>
        <v>SAFE</v>
      </c>
      <c r="J3559" s="10" t="str">
        <f>IF(Table1_2[[#This Row],[Loan_Status]]="pending","follow-up needed","done")</f>
        <v>follow-up needed</v>
      </c>
      <c r="K35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60" spans="1:11">
      <c r="A3560" s="9" t="s">
        <v>3587</v>
      </c>
      <c r="B3560" s="9" t="s">
        <v>36</v>
      </c>
      <c r="C3560" s="9" t="s">
        <v>11579</v>
      </c>
      <c r="D3560">
        <v>148496</v>
      </c>
      <c r="E3560">
        <v>40677</v>
      </c>
      <c r="F3560" s="9" t="s">
        <v>10</v>
      </c>
      <c r="G3560" s="9" t="s">
        <v>11578</v>
      </c>
      <c r="H3560" s="9" t="s">
        <v>31</v>
      </c>
      <c r="I3560" s="9" t="str">
        <f>IF(AND(Table1_2[[#This Row],[Credit_History]]="Poor",Table1_2[[#This Row],[Loan_Amount]]&lt;50000),"HIGH RISK","SAFE")</f>
        <v>HIGH RISK</v>
      </c>
      <c r="J3560" s="10" t="str">
        <f>IF(Table1_2[[#This Row],[Loan_Status]]="pending","follow-up needed","done")</f>
        <v>follow-up needed</v>
      </c>
      <c r="K35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61" spans="1:11">
      <c r="A3561" s="9" t="s">
        <v>3588</v>
      </c>
      <c r="B3561" s="9" t="s">
        <v>5032</v>
      </c>
      <c r="C3561" s="9" t="s">
        <v>46</v>
      </c>
      <c r="D3561">
        <v>63714</v>
      </c>
      <c r="E3561">
        <v>64199</v>
      </c>
      <c r="F3561" s="9" t="s">
        <v>10</v>
      </c>
      <c r="G3561" s="9" t="s">
        <v>24</v>
      </c>
      <c r="H3561" s="9" t="s">
        <v>31</v>
      </c>
      <c r="I3561" s="9" t="str">
        <f>IF(AND(Table1_2[[#This Row],[Credit_History]]="Poor",Table1_2[[#This Row],[Loan_Amount]]&lt;50000),"HIGH RISK","SAFE")</f>
        <v>SAFE</v>
      </c>
      <c r="J3561" s="10" t="str">
        <f>IF(Table1_2[[#This Row],[Loan_Status]]="pending","follow-up needed","done")</f>
        <v>follow-up needed</v>
      </c>
      <c r="K35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62" spans="1:11">
      <c r="A3562" s="9" t="s">
        <v>3589</v>
      </c>
      <c r="B3562" s="9" t="s">
        <v>19</v>
      </c>
      <c r="C3562" s="9" t="s">
        <v>11579</v>
      </c>
      <c r="D3562">
        <v>33775</v>
      </c>
      <c r="E3562">
        <v>77729</v>
      </c>
      <c r="F3562" s="9" t="s">
        <v>15</v>
      </c>
      <c r="G3562" s="9" t="s">
        <v>20</v>
      </c>
      <c r="H3562" s="9" t="s">
        <v>21</v>
      </c>
      <c r="I3562" s="9" t="str">
        <f>IF(AND(Table1_2[[#This Row],[Credit_History]]="Poor",Table1_2[[#This Row],[Loan_Amount]]&lt;50000),"HIGH RISK","SAFE")</f>
        <v>SAFE</v>
      </c>
      <c r="J3562" s="10" t="str">
        <f>IF(Table1_2[[#This Row],[Loan_Status]]="pending","follow-up needed","done")</f>
        <v>done</v>
      </c>
      <c r="K35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63" spans="1:11">
      <c r="A3563" s="9" t="s">
        <v>3590</v>
      </c>
      <c r="B3563" s="9" t="s">
        <v>19</v>
      </c>
      <c r="C3563" s="9" t="s">
        <v>14</v>
      </c>
      <c r="D3563">
        <v>109045</v>
      </c>
      <c r="E3563">
        <v>26450</v>
      </c>
      <c r="F3563" s="9" t="s">
        <v>10</v>
      </c>
      <c r="G3563" s="9" t="s">
        <v>20</v>
      </c>
      <c r="H3563" s="9" t="s">
        <v>31</v>
      </c>
      <c r="I3563" s="9" t="str">
        <f>IF(AND(Table1_2[[#This Row],[Credit_History]]="Poor",Table1_2[[#This Row],[Loan_Amount]]&lt;50000),"HIGH RISK","SAFE")</f>
        <v>HIGH RISK</v>
      </c>
      <c r="J3563" s="10" t="str">
        <f>IF(Table1_2[[#This Row],[Loan_Status]]="pending","follow-up needed","done")</f>
        <v>done</v>
      </c>
      <c r="K35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64" spans="1:11">
      <c r="A3564" s="9" t="s">
        <v>3591</v>
      </c>
      <c r="B3564" s="9" t="s">
        <v>36</v>
      </c>
      <c r="C3564" s="9" t="s">
        <v>46</v>
      </c>
      <c r="D3564">
        <v>15993</v>
      </c>
      <c r="E3564">
        <v>73554</v>
      </c>
      <c r="F3564" s="9" t="s">
        <v>15</v>
      </c>
      <c r="G3564" s="9" t="s">
        <v>24</v>
      </c>
      <c r="H3564" s="9" t="s">
        <v>17</v>
      </c>
      <c r="I3564" s="9" t="str">
        <f>IF(AND(Table1_2[[#This Row],[Credit_History]]="Poor",Table1_2[[#This Row],[Loan_Amount]]&lt;50000),"HIGH RISK","SAFE")</f>
        <v>SAFE</v>
      </c>
      <c r="J3564" s="10" t="str">
        <f>IF(Table1_2[[#This Row],[Loan_Status]]="pending","follow-up needed","done")</f>
        <v>follow-up needed</v>
      </c>
      <c r="K35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65" spans="1:11">
      <c r="A3565" s="9" t="s">
        <v>3592</v>
      </c>
      <c r="B3565" s="9" t="s">
        <v>36</v>
      </c>
      <c r="C3565" s="9" t="s">
        <v>9</v>
      </c>
      <c r="D3565">
        <v>37469</v>
      </c>
      <c r="E3565">
        <v>30502</v>
      </c>
      <c r="F3565" s="9" t="s">
        <v>10</v>
      </c>
      <c r="G3565" s="9" t="s">
        <v>24</v>
      </c>
      <c r="H3565" s="9" t="s">
        <v>11</v>
      </c>
      <c r="I3565" s="9" t="str">
        <f>IF(AND(Table1_2[[#This Row],[Credit_History]]="Poor",Table1_2[[#This Row],[Loan_Amount]]&lt;50000),"HIGH RISK","SAFE")</f>
        <v>HIGH RISK</v>
      </c>
      <c r="J3565" s="10" t="str">
        <f>IF(Table1_2[[#This Row],[Loan_Status]]="pending","follow-up needed","done")</f>
        <v>follow-up needed</v>
      </c>
      <c r="K35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66" spans="1:11">
      <c r="A3566" s="9" t="s">
        <v>3593</v>
      </c>
      <c r="B3566" s="9" t="s">
        <v>36</v>
      </c>
      <c r="C3566" s="9" t="s">
        <v>14</v>
      </c>
      <c r="D3566">
        <v>132464</v>
      </c>
      <c r="E3566">
        <v>15880</v>
      </c>
      <c r="F3566" s="9" t="s">
        <v>10</v>
      </c>
      <c r="G3566" s="9" t="s">
        <v>20</v>
      </c>
      <c r="H3566" s="9" t="s">
        <v>11</v>
      </c>
      <c r="I3566" s="9" t="str">
        <f>IF(AND(Table1_2[[#This Row],[Credit_History]]="Poor",Table1_2[[#This Row],[Loan_Amount]]&lt;50000),"HIGH RISK","SAFE")</f>
        <v>HIGH RISK</v>
      </c>
      <c r="J3566" s="10" t="str">
        <f>IF(Table1_2[[#This Row],[Loan_Status]]="pending","follow-up needed","done")</f>
        <v>done</v>
      </c>
      <c r="K35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67" spans="1:11">
      <c r="A3567" s="9" t="s">
        <v>3594</v>
      </c>
      <c r="B3567" s="9" t="s">
        <v>19</v>
      </c>
      <c r="C3567" s="9" t="s">
        <v>9</v>
      </c>
      <c r="D3567">
        <v>33961</v>
      </c>
      <c r="E3567">
        <v>84741</v>
      </c>
      <c r="F3567" s="9" t="s">
        <v>10</v>
      </c>
      <c r="G3567" s="9" t="s">
        <v>24</v>
      </c>
      <c r="H3567" s="9" t="s">
        <v>21</v>
      </c>
      <c r="I3567" s="9" t="str">
        <f>IF(AND(Table1_2[[#This Row],[Credit_History]]="Poor",Table1_2[[#This Row],[Loan_Amount]]&lt;50000),"HIGH RISK","SAFE")</f>
        <v>SAFE</v>
      </c>
      <c r="J3567" s="10" t="str">
        <f>IF(Table1_2[[#This Row],[Loan_Status]]="pending","follow-up needed","done")</f>
        <v>follow-up needed</v>
      </c>
      <c r="K35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68" spans="1:11">
      <c r="A3568" s="9" t="s">
        <v>3595</v>
      </c>
      <c r="B3568" s="9" t="s">
        <v>19</v>
      </c>
      <c r="C3568" s="9" t="s">
        <v>46</v>
      </c>
      <c r="D3568">
        <v>83659</v>
      </c>
      <c r="E3568">
        <v>21109</v>
      </c>
      <c r="F3568" s="9" t="s">
        <v>15</v>
      </c>
      <c r="G3568" s="9" t="s">
        <v>16</v>
      </c>
      <c r="H3568" s="9" t="s">
        <v>11</v>
      </c>
      <c r="I3568" s="9" t="str">
        <f>IF(AND(Table1_2[[#This Row],[Credit_History]]="Poor",Table1_2[[#This Row],[Loan_Amount]]&lt;50000),"HIGH RISK","SAFE")</f>
        <v>SAFE</v>
      </c>
      <c r="J3568" s="10" t="str">
        <f>IF(Table1_2[[#This Row],[Loan_Status]]="pending","follow-up needed","done")</f>
        <v>done</v>
      </c>
      <c r="K356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569" spans="1:11">
      <c r="A3569" s="9" t="s">
        <v>3596</v>
      </c>
      <c r="B3569" s="9" t="s">
        <v>19</v>
      </c>
      <c r="C3569" s="9" t="s">
        <v>46</v>
      </c>
      <c r="D3569">
        <v>63369</v>
      </c>
      <c r="E3569">
        <v>64277</v>
      </c>
      <c r="F3569" s="9" t="s">
        <v>10</v>
      </c>
      <c r="G3569" s="9" t="s">
        <v>24</v>
      </c>
      <c r="H3569" s="9" t="s">
        <v>31</v>
      </c>
      <c r="I3569" s="9" t="str">
        <f>IF(AND(Table1_2[[#This Row],[Credit_History]]="Poor",Table1_2[[#This Row],[Loan_Amount]]&lt;50000),"HIGH RISK","SAFE")</f>
        <v>SAFE</v>
      </c>
      <c r="J3569" s="10" t="str">
        <f>IF(Table1_2[[#This Row],[Loan_Status]]="pending","follow-up needed","done")</f>
        <v>follow-up needed</v>
      </c>
      <c r="K35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70" spans="1:11">
      <c r="A3570" s="9" t="s">
        <v>3597</v>
      </c>
      <c r="B3570" s="9" t="s">
        <v>120</v>
      </c>
      <c r="C3570" s="9" t="s">
        <v>11579</v>
      </c>
      <c r="D3570">
        <v>109819</v>
      </c>
      <c r="E3570">
        <v>82127</v>
      </c>
      <c r="F3570" s="9" t="s">
        <v>15</v>
      </c>
      <c r="G3570" s="9" t="s">
        <v>16</v>
      </c>
      <c r="H3570" s="9" t="s">
        <v>17</v>
      </c>
      <c r="I3570" s="9" t="str">
        <f>IF(AND(Table1_2[[#This Row],[Credit_History]]="Poor",Table1_2[[#This Row],[Loan_Amount]]&lt;50000),"HIGH RISK","SAFE")</f>
        <v>SAFE</v>
      </c>
      <c r="J3570" s="10" t="str">
        <f>IF(Table1_2[[#This Row],[Loan_Status]]="pending","follow-up needed","done")</f>
        <v>done</v>
      </c>
      <c r="K357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571" spans="1:11">
      <c r="A3571" s="9" t="s">
        <v>3598</v>
      </c>
      <c r="B3571" s="9" t="s">
        <v>19</v>
      </c>
      <c r="C3571" s="9" t="s">
        <v>14</v>
      </c>
      <c r="D3571">
        <v>84961</v>
      </c>
      <c r="E3571">
        <v>37683</v>
      </c>
      <c r="F3571" s="9" t="s">
        <v>10</v>
      </c>
      <c r="G3571" s="9" t="s">
        <v>11578</v>
      </c>
      <c r="H3571" s="9" t="s">
        <v>17</v>
      </c>
      <c r="I3571" s="9" t="str">
        <f>IF(AND(Table1_2[[#This Row],[Credit_History]]="Poor",Table1_2[[#This Row],[Loan_Amount]]&lt;50000),"HIGH RISK","SAFE")</f>
        <v>HIGH RISK</v>
      </c>
      <c r="J3571" s="10" t="str">
        <f>IF(Table1_2[[#This Row],[Loan_Status]]="pending","follow-up needed","done")</f>
        <v>follow-up needed</v>
      </c>
      <c r="K35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72" spans="1:11">
      <c r="A3572" s="9" t="s">
        <v>3599</v>
      </c>
      <c r="B3572" s="9" t="s">
        <v>5032</v>
      </c>
      <c r="C3572" s="9" t="s">
        <v>9</v>
      </c>
      <c r="D3572">
        <v>48978</v>
      </c>
      <c r="E3572">
        <v>12603</v>
      </c>
      <c r="F3572" s="9" t="s">
        <v>10</v>
      </c>
      <c r="G3572" s="9" t="s">
        <v>24</v>
      </c>
      <c r="H3572" s="9" t="s">
        <v>11</v>
      </c>
      <c r="I3572" s="9" t="str">
        <f>IF(AND(Table1_2[[#This Row],[Credit_History]]="Poor",Table1_2[[#This Row],[Loan_Amount]]&lt;50000),"HIGH RISK","SAFE")</f>
        <v>HIGH RISK</v>
      </c>
      <c r="J3572" s="10" t="str">
        <f>IF(Table1_2[[#This Row],[Loan_Status]]="pending","follow-up needed","done")</f>
        <v>follow-up needed</v>
      </c>
      <c r="K35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73" spans="1:11">
      <c r="A3573" s="9" t="s">
        <v>3600</v>
      </c>
      <c r="B3573" s="9" t="s">
        <v>36</v>
      </c>
      <c r="C3573" s="9" t="s">
        <v>11579</v>
      </c>
      <c r="D3573">
        <v>124607</v>
      </c>
      <c r="E3573">
        <v>70307</v>
      </c>
      <c r="F3573" s="9" t="s">
        <v>10</v>
      </c>
      <c r="G3573" s="9" t="s">
        <v>11578</v>
      </c>
      <c r="H3573" s="9" t="s">
        <v>17</v>
      </c>
      <c r="I3573" s="9" t="str">
        <f>IF(AND(Table1_2[[#This Row],[Credit_History]]="Poor",Table1_2[[#This Row],[Loan_Amount]]&lt;50000),"HIGH RISK","SAFE")</f>
        <v>SAFE</v>
      </c>
      <c r="J3573" s="10" t="str">
        <f>IF(Table1_2[[#This Row],[Loan_Status]]="pending","follow-up needed","done")</f>
        <v>follow-up needed</v>
      </c>
      <c r="K35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74" spans="1:11">
      <c r="A3574" s="9" t="s">
        <v>3601</v>
      </c>
      <c r="B3574" s="9" t="s">
        <v>36</v>
      </c>
      <c r="C3574" s="9" t="s">
        <v>9</v>
      </c>
      <c r="D3574">
        <v>83242</v>
      </c>
      <c r="E3574">
        <v>38708</v>
      </c>
      <c r="F3574" s="9" t="s">
        <v>15</v>
      </c>
      <c r="G3574" s="9" t="s">
        <v>16</v>
      </c>
      <c r="H3574" s="9" t="s">
        <v>11</v>
      </c>
      <c r="I3574" s="9" t="str">
        <f>IF(AND(Table1_2[[#This Row],[Credit_History]]="Poor",Table1_2[[#This Row],[Loan_Amount]]&lt;50000),"HIGH RISK","SAFE")</f>
        <v>SAFE</v>
      </c>
      <c r="J3574" s="10" t="str">
        <f>IF(Table1_2[[#This Row],[Loan_Status]]="pending","follow-up needed","done")</f>
        <v>done</v>
      </c>
      <c r="K357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575" spans="1:11">
      <c r="A3575" s="9" t="s">
        <v>3602</v>
      </c>
      <c r="B3575" s="9" t="s">
        <v>19</v>
      </c>
      <c r="C3575" s="9" t="s">
        <v>14</v>
      </c>
      <c r="D3575">
        <v>73479</v>
      </c>
      <c r="E3575">
        <v>60765</v>
      </c>
      <c r="F3575" s="9" t="s">
        <v>15</v>
      </c>
      <c r="G3575" s="9" t="s">
        <v>24</v>
      </c>
      <c r="H3575" s="9" t="s">
        <v>17</v>
      </c>
      <c r="I3575" s="9" t="str">
        <f>IF(AND(Table1_2[[#This Row],[Credit_History]]="Poor",Table1_2[[#This Row],[Loan_Amount]]&lt;50000),"HIGH RISK","SAFE")</f>
        <v>SAFE</v>
      </c>
      <c r="J3575" s="10" t="str">
        <f>IF(Table1_2[[#This Row],[Loan_Status]]="pending","follow-up needed","done")</f>
        <v>follow-up needed</v>
      </c>
      <c r="K35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76" spans="1:11">
      <c r="A3576" s="9" t="s">
        <v>3603</v>
      </c>
      <c r="B3576" s="9" t="s">
        <v>5032</v>
      </c>
      <c r="C3576" s="9" t="s">
        <v>9</v>
      </c>
      <c r="D3576">
        <v>66116</v>
      </c>
      <c r="E3576">
        <v>35927</v>
      </c>
      <c r="F3576" s="9" t="s">
        <v>10</v>
      </c>
      <c r="G3576" s="9" t="s">
        <v>24</v>
      </c>
      <c r="H3576" s="9" t="s">
        <v>21</v>
      </c>
      <c r="I3576" s="9" t="str">
        <f>IF(AND(Table1_2[[#This Row],[Credit_History]]="Poor",Table1_2[[#This Row],[Loan_Amount]]&lt;50000),"HIGH RISK","SAFE")</f>
        <v>HIGH RISK</v>
      </c>
      <c r="J3576" s="10" t="str">
        <f>IF(Table1_2[[#This Row],[Loan_Status]]="pending","follow-up needed","done")</f>
        <v>follow-up needed</v>
      </c>
      <c r="K35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77" spans="1:11">
      <c r="A3577" s="9" t="s">
        <v>3604</v>
      </c>
      <c r="B3577" s="9" t="s">
        <v>36</v>
      </c>
      <c r="C3577" s="9" t="s">
        <v>46</v>
      </c>
      <c r="D3577">
        <v>189131</v>
      </c>
      <c r="E3577">
        <v>37229</v>
      </c>
      <c r="F3577" s="9" t="s">
        <v>10</v>
      </c>
      <c r="G3577" s="9" t="s">
        <v>11578</v>
      </c>
      <c r="H3577" s="9" t="s">
        <v>11</v>
      </c>
      <c r="I3577" s="9" t="str">
        <f>IF(AND(Table1_2[[#This Row],[Credit_History]]="Poor",Table1_2[[#This Row],[Loan_Amount]]&lt;50000),"HIGH RISK","SAFE")</f>
        <v>HIGH RISK</v>
      </c>
      <c r="J3577" s="10" t="str">
        <f>IF(Table1_2[[#This Row],[Loan_Status]]="pending","follow-up needed","done")</f>
        <v>follow-up needed</v>
      </c>
      <c r="K35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78" spans="1:11">
      <c r="A3578" s="9" t="s">
        <v>3605</v>
      </c>
      <c r="B3578" s="9" t="s">
        <v>5032</v>
      </c>
      <c r="C3578" s="9" t="s">
        <v>46</v>
      </c>
      <c r="D3578">
        <v>149357</v>
      </c>
      <c r="E3578">
        <v>65549</v>
      </c>
      <c r="F3578" s="9" t="s">
        <v>10</v>
      </c>
      <c r="G3578" s="9" t="s">
        <v>24</v>
      </c>
      <c r="H3578" s="9" t="s">
        <v>11</v>
      </c>
      <c r="I3578" s="9" t="str">
        <f>IF(AND(Table1_2[[#This Row],[Credit_History]]="Poor",Table1_2[[#This Row],[Loan_Amount]]&lt;50000),"HIGH RISK","SAFE")</f>
        <v>SAFE</v>
      </c>
      <c r="J3578" s="10" t="str">
        <f>IF(Table1_2[[#This Row],[Loan_Status]]="pending","follow-up needed","done")</f>
        <v>follow-up needed</v>
      </c>
      <c r="K35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79" spans="1:11">
      <c r="A3579" s="9" t="s">
        <v>3606</v>
      </c>
      <c r="B3579" s="9" t="s">
        <v>36</v>
      </c>
      <c r="C3579" s="9" t="s">
        <v>14</v>
      </c>
      <c r="D3579">
        <v>108757</v>
      </c>
      <c r="E3579">
        <v>87397</v>
      </c>
      <c r="F3579" s="9" t="s">
        <v>15</v>
      </c>
      <c r="G3579" s="9" t="s">
        <v>11578</v>
      </c>
      <c r="H3579" s="9" t="s">
        <v>11</v>
      </c>
      <c r="I3579" s="9" t="str">
        <f>IF(AND(Table1_2[[#This Row],[Credit_History]]="Poor",Table1_2[[#This Row],[Loan_Amount]]&lt;50000),"HIGH RISK","SAFE")</f>
        <v>SAFE</v>
      </c>
      <c r="J3579" s="10" t="str">
        <f>IF(Table1_2[[#This Row],[Loan_Status]]="pending","follow-up needed","done")</f>
        <v>follow-up needed</v>
      </c>
      <c r="K35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80" spans="1:11">
      <c r="A3580" s="9" t="s">
        <v>3607</v>
      </c>
      <c r="B3580" s="9" t="s">
        <v>5032</v>
      </c>
      <c r="C3580" s="9" t="s">
        <v>11579</v>
      </c>
      <c r="D3580">
        <v>53783</v>
      </c>
      <c r="E3580">
        <v>86954</v>
      </c>
      <c r="F3580" s="9" t="s">
        <v>10</v>
      </c>
      <c r="G3580" s="9" t="s">
        <v>24</v>
      </c>
      <c r="H3580" s="9" t="s">
        <v>11</v>
      </c>
      <c r="I3580" s="9" t="str">
        <f>IF(AND(Table1_2[[#This Row],[Credit_History]]="Poor",Table1_2[[#This Row],[Loan_Amount]]&lt;50000),"HIGH RISK","SAFE")</f>
        <v>SAFE</v>
      </c>
      <c r="J3580" s="10" t="str">
        <f>IF(Table1_2[[#This Row],[Loan_Status]]="pending","follow-up needed","done")</f>
        <v>follow-up needed</v>
      </c>
      <c r="K35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81" spans="1:11">
      <c r="A3581" s="9" t="s">
        <v>3608</v>
      </c>
      <c r="B3581" s="9" t="s">
        <v>36</v>
      </c>
      <c r="C3581" s="9" t="s">
        <v>46</v>
      </c>
      <c r="D3581">
        <v>136649</v>
      </c>
      <c r="E3581">
        <v>29074</v>
      </c>
      <c r="F3581" s="9" t="s">
        <v>15</v>
      </c>
      <c r="G3581" s="9" t="s">
        <v>20</v>
      </c>
      <c r="H3581" s="9" t="s">
        <v>21</v>
      </c>
      <c r="I3581" s="9" t="str">
        <f>IF(AND(Table1_2[[#This Row],[Credit_History]]="Poor",Table1_2[[#This Row],[Loan_Amount]]&lt;50000),"HIGH RISK","SAFE")</f>
        <v>SAFE</v>
      </c>
      <c r="J3581" s="10" t="str">
        <f>IF(Table1_2[[#This Row],[Loan_Status]]="pending","follow-up needed","done")</f>
        <v>done</v>
      </c>
      <c r="K35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82" spans="1:11">
      <c r="A3582" s="9" t="s">
        <v>3609</v>
      </c>
      <c r="B3582" s="9" t="s">
        <v>19</v>
      </c>
      <c r="C3582" s="9" t="s">
        <v>46</v>
      </c>
      <c r="D3582">
        <v>116978</v>
      </c>
      <c r="E3582">
        <v>62882</v>
      </c>
      <c r="F3582" s="9" t="s">
        <v>10</v>
      </c>
      <c r="G3582" s="9" t="s">
        <v>11578</v>
      </c>
      <c r="H3582" s="9" t="s">
        <v>17</v>
      </c>
      <c r="I3582" s="9" t="str">
        <f>IF(AND(Table1_2[[#This Row],[Credit_History]]="Poor",Table1_2[[#This Row],[Loan_Amount]]&lt;50000),"HIGH RISK","SAFE")</f>
        <v>SAFE</v>
      </c>
      <c r="J3582" s="10" t="str">
        <f>IF(Table1_2[[#This Row],[Loan_Status]]="pending","follow-up needed","done")</f>
        <v>follow-up needed</v>
      </c>
      <c r="K35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83" spans="1:11">
      <c r="A3583" s="9" t="s">
        <v>3610</v>
      </c>
      <c r="B3583" s="9" t="s">
        <v>152</v>
      </c>
      <c r="C3583" s="9" t="s">
        <v>14</v>
      </c>
      <c r="D3583">
        <v>48123</v>
      </c>
      <c r="E3583">
        <v>38765</v>
      </c>
      <c r="F3583" s="9" t="s">
        <v>10</v>
      </c>
      <c r="G3583" s="9" t="s">
        <v>24</v>
      </c>
      <c r="H3583" s="9" t="s">
        <v>11</v>
      </c>
      <c r="I3583" s="9" t="str">
        <f>IF(AND(Table1_2[[#This Row],[Credit_History]]="Poor",Table1_2[[#This Row],[Loan_Amount]]&lt;50000),"HIGH RISK","SAFE")</f>
        <v>HIGH RISK</v>
      </c>
      <c r="J3583" s="10" t="str">
        <f>IF(Table1_2[[#This Row],[Loan_Status]]="pending","follow-up needed","done")</f>
        <v>follow-up needed</v>
      </c>
      <c r="K35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84" spans="1:11">
      <c r="A3584" s="9" t="s">
        <v>3611</v>
      </c>
      <c r="B3584" s="9" t="s">
        <v>5032</v>
      </c>
      <c r="C3584" s="9" t="s">
        <v>14</v>
      </c>
      <c r="D3584">
        <v>86603</v>
      </c>
      <c r="E3584">
        <v>47089</v>
      </c>
      <c r="F3584" s="9" t="s">
        <v>10</v>
      </c>
      <c r="G3584" s="9" t="s">
        <v>11578</v>
      </c>
      <c r="H3584" s="9" t="s">
        <v>11</v>
      </c>
      <c r="I3584" s="9" t="str">
        <f>IF(AND(Table1_2[[#This Row],[Credit_History]]="Poor",Table1_2[[#This Row],[Loan_Amount]]&lt;50000),"HIGH RISK","SAFE")</f>
        <v>HIGH RISK</v>
      </c>
      <c r="J3584" s="10" t="str">
        <f>IF(Table1_2[[#This Row],[Loan_Status]]="pending","follow-up needed","done")</f>
        <v>follow-up needed</v>
      </c>
      <c r="K35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85" spans="1:11">
      <c r="A3585" s="9" t="s">
        <v>3612</v>
      </c>
      <c r="B3585" s="9" t="s">
        <v>19</v>
      </c>
      <c r="C3585" s="9" t="s">
        <v>46</v>
      </c>
      <c r="D3585">
        <v>192782</v>
      </c>
      <c r="E3585">
        <v>7962</v>
      </c>
      <c r="F3585" s="9" t="s">
        <v>10</v>
      </c>
      <c r="G3585" s="9" t="s">
        <v>24</v>
      </c>
      <c r="H3585" s="9" t="s">
        <v>11</v>
      </c>
      <c r="I3585" s="9" t="str">
        <f>IF(AND(Table1_2[[#This Row],[Credit_History]]="Poor",Table1_2[[#This Row],[Loan_Amount]]&lt;50000),"HIGH RISK","SAFE")</f>
        <v>HIGH RISK</v>
      </c>
      <c r="J3585" s="10" t="str">
        <f>IF(Table1_2[[#This Row],[Loan_Status]]="pending","follow-up needed","done")</f>
        <v>follow-up needed</v>
      </c>
      <c r="K35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86" spans="1:11">
      <c r="A3586" s="9" t="s">
        <v>3613</v>
      </c>
      <c r="B3586" s="9" t="s">
        <v>36</v>
      </c>
      <c r="C3586" s="9" t="s">
        <v>9</v>
      </c>
      <c r="D3586">
        <v>34698</v>
      </c>
      <c r="E3586">
        <v>57156</v>
      </c>
      <c r="F3586" s="9" t="s">
        <v>10</v>
      </c>
      <c r="G3586" s="9" t="s">
        <v>11578</v>
      </c>
      <c r="H3586" s="9" t="s">
        <v>11</v>
      </c>
      <c r="I3586" s="9" t="str">
        <f>IF(AND(Table1_2[[#This Row],[Credit_History]]="Poor",Table1_2[[#This Row],[Loan_Amount]]&lt;50000),"HIGH RISK","SAFE")</f>
        <v>SAFE</v>
      </c>
      <c r="J3586" s="10" t="str">
        <f>IF(Table1_2[[#This Row],[Loan_Status]]="pending","follow-up needed","done")</f>
        <v>follow-up needed</v>
      </c>
      <c r="K35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87" spans="1:11">
      <c r="A3587" s="9" t="s">
        <v>3614</v>
      </c>
      <c r="B3587" s="9" t="s">
        <v>36</v>
      </c>
      <c r="C3587" s="9" t="s">
        <v>11579</v>
      </c>
      <c r="D3587">
        <v>157903</v>
      </c>
      <c r="E3587">
        <v>70712</v>
      </c>
      <c r="F3587" s="9" t="s">
        <v>15</v>
      </c>
      <c r="G3587" s="9" t="s">
        <v>11578</v>
      </c>
      <c r="H3587" s="9" t="s">
        <v>21</v>
      </c>
      <c r="I3587" s="9" t="str">
        <f>IF(AND(Table1_2[[#This Row],[Credit_History]]="Poor",Table1_2[[#This Row],[Loan_Amount]]&lt;50000),"HIGH RISK","SAFE")</f>
        <v>SAFE</v>
      </c>
      <c r="J3587" s="10" t="str">
        <f>IF(Table1_2[[#This Row],[Loan_Status]]="pending","follow-up needed","done")</f>
        <v>follow-up needed</v>
      </c>
      <c r="K35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88" spans="1:11">
      <c r="A3588" s="9" t="s">
        <v>3615</v>
      </c>
      <c r="B3588" s="9" t="s">
        <v>5032</v>
      </c>
      <c r="C3588" s="9" t="s">
        <v>14</v>
      </c>
      <c r="D3588">
        <v>112563</v>
      </c>
      <c r="E3588">
        <v>60839</v>
      </c>
      <c r="F3588" s="9" t="s">
        <v>10</v>
      </c>
      <c r="G3588" s="9" t="s">
        <v>20</v>
      </c>
      <c r="H3588" s="9" t="s">
        <v>11</v>
      </c>
      <c r="I3588" s="9" t="str">
        <f>IF(AND(Table1_2[[#This Row],[Credit_History]]="Poor",Table1_2[[#This Row],[Loan_Amount]]&lt;50000),"HIGH RISK","SAFE")</f>
        <v>SAFE</v>
      </c>
      <c r="J3588" s="10" t="str">
        <f>IF(Table1_2[[#This Row],[Loan_Status]]="pending","follow-up needed","done")</f>
        <v>done</v>
      </c>
      <c r="K35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89" spans="1:11">
      <c r="A3589" s="9" t="s">
        <v>3616</v>
      </c>
      <c r="B3589" s="9" t="s">
        <v>19</v>
      </c>
      <c r="C3589" s="9" t="s">
        <v>9</v>
      </c>
      <c r="D3589">
        <v>16550</v>
      </c>
      <c r="E3589">
        <v>22588</v>
      </c>
      <c r="F3589" s="9" t="s">
        <v>10</v>
      </c>
      <c r="G3589" s="9" t="s">
        <v>11578</v>
      </c>
      <c r="H3589" s="9" t="s">
        <v>21</v>
      </c>
      <c r="I3589" s="9" t="str">
        <f>IF(AND(Table1_2[[#This Row],[Credit_History]]="Poor",Table1_2[[#This Row],[Loan_Amount]]&lt;50000),"HIGH RISK","SAFE")</f>
        <v>HIGH RISK</v>
      </c>
      <c r="J3589" s="10" t="str">
        <f>IF(Table1_2[[#This Row],[Loan_Status]]="pending","follow-up needed","done")</f>
        <v>follow-up needed</v>
      </c>
      <c r="K35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90" spans="1:11">
      <c r="A3590" s="9" t="s">
        <v>3617</v>
      </c>
      <c r="B3590" s="9" t="s">
        <v>19</v>
      </c>
      <c r="C3590" s="9" t="s">
        <v>46</v>
      </c>
      <c r="D3590">
        <v>109394</v>
      </c>
      <c r="E3590">
        <v>7175</v>
      </c>
      <c r="F3590" s="9" t="s">
        <v>10</v>
      </c>
      <c r="G3590" s="9" t="s">
        <v>24</v>
      </c>
      <c r="H3590" s="9" t="s">
        <v>11</v>
      </c>
      <c r="I3590" s="9" t="str">
        <f>IF(AND(Table1_2[[#This Row],[Credit_History]]="Poor",Table1_2[[#This Row],[Loan_Amount]]&lt;50000),"HIGH RISK","SAFE")</f>
        <v>HIGH RISK</v>
      </c>
      <c r="J3590" s="10" t="str">
        <f>IF(Table1_2[[#This Row],[Loan_Status]]="pending","follow-up needed","done")</f>
        <v>follow-up needed</v>
      </c>
      <c r="K35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91" spans="1:11">
      <c r="A3591" s="9" t="s">
        <v>3618</v>
      </c>
      <c r="B3591" s="9" t="s">
        <v>19</v>
      </c>
      <c r="C3591" s="9" t="s">
        <v>14</v>
      </c>
      <c r="D3591">
        <v>191183</v>
      </c>
      <c r="E3591">
        <v>28207</v>
      </c>
      <c r="F3591" s="9" t="s">
        <v>10</v>
      </c>
      <c r="G3591" s="9" t="s">
        <v>11578</v>
      </c>
      <c r="H3591" s="9" t="s">
        <v>21</v>
      </c>
      <c r="I3591" s="9" t="str">
        <f>IF(AND(Table1_2[[#This Row],[Credit_History]]="Poor",Table1_2[[#This Row],[Loan_Amount]]&lt;50000),"HIGH RISK","SAFE")</f>
        <v>HIGH RISK</v>
      </c>
      <c r="J3591" s="10" t="str">
        <f>IF(Table1_2[[#This Row],[Loan_Status]]="pending","follow-up needed","done")</f>
        <v>follow-up needed</v>
      </c>
      <c r="K35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92" spans="1:11">
      <c r="A3592" s="9" t="s">
        <v>3619</v>
      </c>
      <c r="B3592" s="9" t="s">
        <v>36</v>
      </c>
      <c r="C3592" s="9" t="s">
        <v>11579</v>
      </c>
      <c r="D3592">
        <v>120820</v>
      </c>
      <c r="E3592">
        <v>51005</v>
      </c>
      <c r="F3592" s="9" t="s">
        <v>15</v>
      </c>
      <c r="G3592" s="9" t="s">
        <v>24</v>
      </c>
      <c r="H3592" s="9" t="s">
        <v>21</v>
      </c>
      <c r="I3592" s="9" t="str">
        <f>IF(AND(Table1_2[[#This Row],[Credit_History]]="Poor",Table1_2[[#This Row],[Loan_Amount]]&lt;50000),"HIGH RISK","SAFE")</f>
        <v>SAFE</v>
      </c>
      <c r="J3592" s="10" t="str">
        <f>IF(Table1_2[[#This Row],[Loan_Status]]="pending","follow-up needed","done")</f>
        <v>follow-up needed</v>
      </c>
      <c r="K35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93" spans="1:11">
      <c r="A3593" s="9" t="s">
        <v>3620</v>
      </c>
      <c r="B3593" s="9" t="s">
        <v>36</v>
      </c>
      <c r="C3593" s="9" t="s">
        <v>9</v>
      </c>
      <c r="D3593">
        <v>25184</v>
      </c>
      <c r="E3593">
        <v>49115</v>
      </c>
      <c r="F3593" s="9" t="s">
        <v>15</v>
      </c>
      <c r="G3593" s="9" t="s">
        <v>20</v>
      </c>
      <c r="H3593" s="9" t="s">
        <v>21</v>
      </c>
      <c r="I3593" s="9" t="str">
        <f>IF(AND(Table1_2[[#This Row],[Credit_History]]="Poor",Table1_2[[#This Row],[Loan_Amount]]&lt;50000),"HIGH RISK","SAFE")</f>
        <v>SAFE</v>
      </c>
      <c r="J3593" s="10" t="str">
        <f>IF(Table1_2[[#This Row],[Loan_Status]]="pending","follow-up needed","done")</f>
        <v>done</v>
      </c>
      <c r="K35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94" spans="1:11">
      <c r="A3594" s="9" t="s">
        <v>3621</v>
      </c>
      <c r="B3594" s="9" t="s">
        <v>36</v>
      </c>
      <c r="C3594" s="9" t="s">
        <v>14</v>
      </c>
      <c r="D3594">
        <v>93126</v>
      </c>
      <c r="E3594">
        <v>42438</v>
      </c>
      <c r="F3594" s="9" t="s">
        <v>10</v>
      </c>
      <c r="G3594" s="9" t="s">
        <v>11578</v>
      </c>
      <c r="H3594" s="9" t="s">
        <v>17</v>
      </c>
      <c r="I3594" s="9" t="str">
        <f>IF(AND(Table1_2[[#This Row],[Credit_History]]="Poor",Table1_2[[#This Row],[Loan_Amount]]&lt;50000),"HIGH RISK","SAFE")</f>
        <v>HIGH RISK</v>
      </c>
      <c r="J3594" s="10" t="str">
        <f>IF(Table1_2[[#This Row],[Loan_Status]]="pending","follow-up needed","done")</f>
        <v>follow-up needed</v>
      </c>
      <c r="K35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95" spans="1:11">
      <c r="A3595" s="9" t="s">
        <v>3622</v>
      </c>
      <c r="B3595" s="9" t="s">
        <v>5032</v>
      </c>
      <c r="C3595" s="9" t="s">
        <v>14</v>
      </c>
      <c r="D3595">
        <v>149647</v>
      </c>
      <c r="E3595">
        <v>66786</v>
      </c>
      <c r="F3595" s="9" t="s">
        <v>10</v>
      </c>
      <c r="G3595" s="9" t="s">
        <v>11578</v>
      </c>
      <c r="H3595" s="9" t="s">
        <v>11</v>
      </c>
      <c r="I3595" s="9" t="str">
        <f>IF(AND(Table1_2[[#This Row],[Credit_History]]="Poor",Table1_2[[#This Row],[Loan_Amount]]&lt;50000),"HIGH RISK","SAFE")</f>
        <v>SAFE</v>
      </c>
      <c r="J3595" s="10" t="str">
        <f>IF(Table1_2[[#This Row],[Loan_Status]]="pending","follow-up needed","done")</f>
        <v>follow-up needed</v>
      </c>
      <c r="K35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96" spans="1:11">
      <c r="A3596" s="9" t="s">
        <v>3623</v>
      </c>
      <c r="B3596" s="9" t="s">
        <v>5032</v>
      </c>
      <c r="C3596" s="9" t="s">
        <v>11579</v>
      </c>
      <c r="D3596">
        <v>166929</v>
      </c>
      <c r="E3596">
        <v>61263</v>
      </c>
      <c r="F3596" s="9" t="s">
        <v>15</v>
      </c>
      <c r="G3596" s="9" t="s">
        <v>24</v>
      </c>
      <c r="H3596" s="9" t="s">
        <v>11</v>
      </c>
      <c r="I3596" s="9" t="str">
        <f>IF(AND(Table1_2[[#This Row],[Credit_History]]="Poor",Table1_2[[#This Row],[Loan_Amount]]&lt;50000),"HIGH RISK","SAFE")</f>
        <v>SAFE</v>
      </c>
      <c r="J3596" s="10" t="str">
        <f>IF(Table1_2[[#This Row],[Loan_Status]]="pending","follow-up needed","done")</f>
        <v>follow-up needed</v>
      </c>
      <c r="K35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97" spans="1:11">
      <c r="A3597" s="9" t="s">
        <v>3624</v>
      </c>
      <c r="B3597" s="9" t="s">
        <v>36</v>
      </c>
      <c r="C3597" s="9" t="s">
        <v>14</v>
      </c>
      <c r="D3597">
        <v>35548</v>
      </c>
      <c r="E3597">
        <v>86416</v>
      </c>
      <c r="F3597" s="9" t="s">
        <v>10</v>
      </c>
      <c r="G3597" s="9" t="s">
        <v>20</v>
      </c>
      <c r="H3597" s="9" t="s">
        <v>31</v>
      </c>
      <c r="I3597" s="9" t="str">
        <f>IF(AND(Table1_2[[#This Row],[Credit_History]]="Poor",Table1_2[[#This Row],[Loan_Amount]]&lt;50000),"HIGH RISK","SAFE")</f>
        <v>SAFE</v>
      </c>
      <c r="J3597" s="10" t="str">
        <f>IF(Table1_2[[#This Row],[Loan_Status]]="pending","follow-up needed","done")</f>
        <v>done</v>
      </c>
      <c r="K35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98" spans="1:11">
      <c r="A3598" s="9" t="s">
        <v>3625</v>
      </c>
      <c r="B3598" s="9" t="s">
        <v>36</v>
      </c>
      <c r="C3598" s="9" t="s">
        <v>9</v>
      </c>
      <c r="D3598">
        <v>171323</v>
      </c>
      <c r="E3598">
        <v>8201</v>
      </c>
      <c r="F3598" s="9" t="s">
        <v>10</v>
      </c>
      <c r="G3598" s="9" t="s">
        <v>16</v>
      </c>
      <c r="H3598" s="9" t="s">
        <v>17</v>
      </c>
      <c r="I3598" s="9" t="str">
        <f>IF(AND(Table1_2[[#This Row],[Credit_History]]="Poor",Table1_2[[#This Row],[Loan_Amount]]&lt;50000),"HIGH RISK","SAFE")</f>
        <v>HIGH RISK</v>
      </c>
      <c r="J3598" s="10" t="str">
        <f>IF(Table1_2[[#This Row],[Loan_Status]]="pending","follow-up needed","done")</f>
        <v>done</v>
      </c>
      <c r="K35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599" spans="1:11">
      <c r="A3599" s="9" t="s">
        <v>3626</v>
      </c>
      <c r="B3599" s="9" t="s">
        <v>5032</v>
      </c>
      <c r="C3599" s="9" t="s">
        <v>46</v>
      </c>
      <c r="D3599">
        <v>89594</v>
      </c>
      <c r="E3599">
        <v>68917</v>
      </c>
      <c r="F3599" s="9" t="s">
        <v>15</v>
      </c>
      <c r="G3599" s="9" t="s">
        <v>24</v>
      </c>
      <c r="H3599" s="9" t="s">
        <v>17</v>
      </c>
      <c r="I3599" s="9" t="str">
        <f>IF(AND(Table1_2[[#This Row],[Credit_History]]="Poor",Table1_2[[#This Row],[Loan_Amount]]&lt;50000),"HIGH RISK","SAFE")</f>
        <v>SAFE</v>
      </c>
      <c r="J3599" s="10" t="str">
        <f>IF(Table1_2[[#This Row],[Loan_Status]]="pending","follow-up needed","done")</f>
        <v>follow-up needed</v>
      </c>
      <c r="K35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00" spans="1:11">
      <c r="A3600" s="9" t="s">
        <v>3627</v>
      </c>
      <c r="B3600" s="9" t="s">
        <v>19</v>
      </c>
      <c r="C3600" s="9" t="s">
        <v>46</v>
      </c>
      <c r="D3600">
        <v>111303</v>
      </c>
      <c r="E3600">
        <v>28550</v>
      </c>
      <c r="F3600" s="9" t="s">
        <v>10</v>
      </c>
      <c r="G3600" s="9" t="s">
        <v>24</v>
      </c>
      <c r="H3600" s="9" t="s">
        <v>11</v>
      </c>
      <c r="I3600" s="9" t="str">
        <f>IF(AND(Table1_2[[#This Row],[Credit_History]]="Poor",Table1_2[[#This Row],[Loan_Amount]]&lt;50000),"HIGH RISK","SAFE")</f>
        <v>HIGH RISK</v>
      </c>
      <c r="J3600" s="10" t="str">
        <f>IF(Table1_2[[#This Row],[Loan_Status]]="pending","follow-up needed","done")</f>
        <v>follow-up needed</v>
      </c>
      <c r="K36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01" spans="1:11">
      <c r="A3601" s="9" t="s">
        <v>3628</v>
      </c>
      <c r="B3601" s="9" t="s">
        <v>19</v>
      </c>
      <c r="C3601" s="9" t="s">
        <v>14</v>
      </c>
      <c r="D3601">
        <v>163166</v>
      </c>
      <c r="E3601">
        <v>14491</v>
      </c>
      <c r="F3601" s="9" t="s">
        <v>10</v>
      </c>
      <c r="G3601" s="9" t="s">
        <v>11578</v>
      </c>
      <c r="H3601" s="9" t="s">
        <v>31</v>
      </c>
      <c r="I3601" s="9" t="str">
        <f>IF(AND(Table1_2[[#This Row],[Credit_History]]="Poor",Table1_2[[#This Row],[Loan_Amount]]&lt;50000),"HIGH RISK","SAFE")</f>
        <v>HIGH RISK</v>
      </c>
      <c r="J3601" s="10" t="str">
        <f>IF(Table1_2[[#This Row],[Loan_Status]]="pending","follow-up needed","done")</f>
        <v>follow-up needed</v>
      </c>
      <c r="K36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02" spans="1:11">
      <c r="A3602" s="9" t="s">
        <v>3629</v>
      </c>
      <c r="B3602" s="9" t="s">
        <v>36</v>
      </c>
      <c r="C3602" s="9" t="s">
        <v>14</v>
      </c>
      <c r="D3602">
        <v>149290</v>
      </c>
      <c r="E3602">
        <v>40019</v>
      </c>
      <c r="F3602" s="9" t="s">
        <v>10</v>
      </c>
      <c r="G3602" s="9" t="s">
        <v>20</v>
      </c>
      <c r="H3602" s="9" t="s">
        <v>21</v>
      </c>
      <c r="I3602" s="9" t="str">
        <f>IF(AND(Table1_2[[#This Row],[Credit_History]]="Poor",Table1_2[[#This Row],[Loan_Amount]]&lt;50000),"HIGH RISK","SAFE")</f>
        <v>HIGH RISK</v>
      </c>
      <c r="J3602" s="10" t="str">
        <f>IF(Table1_2[[#This Row],[Loan_Status]]="pending","follow-up needed","done")</f>
        <v>done</v>
      </c>
      <c r="K36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03" spans="1:11">
      <c r="A3603" s="9" t="s">
        <v>3630</v>
      </c>
      <c r="B3603" s="9" t="s">
        <v>19</v>
      </c>
      <c r="C3603" s="9" t="s">
        <v>14</v>
      </c>
      <c r="D3603">
        <v>155832</v>
      </c>
      <c r="E3603">
        <v>67133</v>
      </c>
      <c r="F3603" s="9" t="s">
        <v>10</v>
      </c>
      <c r="G3603" s="9" t="s">
        <v>16</v>
      </c>
      <c r="H3603" s="9" t="s">
        <v>17</v>
      </c>
      <c r="I3603" s="9" t="str">
        <f>IF(AND(Table1_2[[#This Row],[Credit_History]]="Poor",Table1_2[[#This Row],[Loan_Amount]]&lt;50000),"HIGH RISK","SAFE")</f>
        <v>SAFE</v>
      </c>
      <c r="J3603" s="10" t="str">
        <f>IF(Table1_2[[#This Row],[Loan_Status]]="pending","follow-up needed","done")</f>
        <v>done</v>
      </c>
      <c r="K36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04" spans="1:11">
      <c r="A3604" s="9" t="s">
        <v>3631</v>
      </c>
      <c r="B3604" s="9" t="s">
        <v>36</v>
      </c>
      <c r="C3604" s="9" t="s">
        <v>46</v>
      </c>
      <c r="D3604">
        <v>121328</v>
      </c>
      <c r="E3604">
        <v>28528</v>
      </c>
      <c r="F3604" s="9" t="s">
        <v>10</v>
      </c>
      <c r="G3604" s="9" t="s">
        <v>16</v>
      </c>
      <c r="H3604" s="9" t="s">
        <v>17</v>
      </c>
      <c r="I3604" s="9" t="str">
        <f>IF(AND(Table1_2[[#This Row],[Credit_History]]="Poor",Table1_2[[#This Row],[Loan_Amount]]&lt;50000),"HIGH RISK","SAFE")</f>
        <v>HIGH RISK</v>
      </c>
      <c r="J3604" s="10" t="str">
        <f>IF(Table1_2[[#This Row],[Loan_Status]]="pending","follow-up needed","done")</f>
        <v>done</v>
      </c>
      <c r="K36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05" spans="1:11">
      <c r="A3605" s="9" t="s">
        <v>3632</v>
      </c>
      <c r="B3605" s="9" t="s">
        <v>36</v>
      </c>
      <c r="C3605" s="9" t="s">
        <v>11579</v>
      </c>
      <c r="D3605">
        <v>182078</v>
      </c>
      <c r="E3605">
        <v>51216</v>
      </c>
      <c r="F3605" s="9" t="s">
        <v>10</v>
      </c>
      <c r="G3605" s="9" t="s">
        <v>11578</v>
      </c>
      <c r="H3605" s="9" t="s">
        <v>11</v>
      </c>
      <c r="I3605" s="9" t="str">
        <f>IF(AND(Table1_2[[#This Row],[Credit_History]]="Poor",Table1_2[[#This Row],[Loan_Amount]]&lt;50000),"HIGH RISK","SAFE")</f>
        <v>SAFE</v>
      </c>
      <c r="J3605" s="10" t="str">
        <f>IF(Table1_2[[#This Row],[Loan_Status]]="pending","follow-up needed","done")</f>
        <v>follow-up needed</v>
      </c>
      <c r="K36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06" spans="1:11">
      <c r="A3606" s="9" t="s">
        <v>3633</v>
      </c>
      <c r="B3606" s="9" t="s">
        <v>36</v>
      </c>
      <c r="C3606" s="9" t="s">
        <v>46</v>
      </c>
      <c r="D3606">
        <v>125611</v>
      </c>
      <c r="E3606">
        <v>82745</v>
      </c>
      <c r="F3606" s="9" t="s">
        <v>10</v>
      </c>
      <c r="G3606" s="9" t="s">
        <v>20</v>
      </c>
      <c r="H3606" s="9" t="s">
        <v>11</v>
      </c>
      <c r="I3606" s="9" t="str">
        <f>IF(AND(Table1_2[[#This Row],[Credit_History]]="Poor",Table1_2[[#This Row],[Loan_Amount]]&lt;50000),"HIGH RISK","SAFE")</f>
        <v>SAFE</v>
      </c>
      <c r="J3606" s="10" t="str">
        <f>IF(Table1_2[[#This Row],[Loan_Status]]="pending","follow-up needed","done")</f>
        <v>done</v>
      </c>
      <c r="K36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07" spans="1:11">
      <c r="A3607" s="9" t="s">
        <v>3634</v>
      </c>
      <c r="B3607" s="9" t="s">
        <v>36</v>
      </c>
      <c r="C3607" s="9" t="s">
        <v>11579</v>
      </c>
      <c r="D3607">
        <v>187346</v>
      </c>
      <c r="E3607">
        <v>93073</v>
      </c>
      <c r="F3607" s="9" t="s">
        <v>10</v>
      </c>
      <c r="G3607" s="9" t="s">
        <v>16</v>
      </c>
      <c r="H3607" s="9" t="s">
        <v>31</v>
      </c>
      <c r="I3607" s="9" t="str">
        <f>IF(AND(Table1_2[[#This Row],[Credit_History]]="Poor",Table1_2[[#This Row],[Loan_Amount]]&lt;50000),"HIGH RISK","SAFE")</f>
        <v>SAFE</v>
      </c>
      <c r="J3607" s="10" t="str">
        <f>IF(Table1_2[[#This Row],[Loan_Status]]="pending","follow-up needed","done")</f>
        <v>done</v>
      </c>
      <c r="K36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08" spans="1:11">
      <c r="A3608" s="9" t="s">
        <v>3635</v>
      </c>
      <c r="B3608" s="9" t="s">
        <v>19</v>
      </c>
      <c r="C3608" s="9" t="s">
        <v>46</v>
      </c>
      <c r="D3608">
        <v>22490</v>
      </c>
      <c r="E3608">
        <v>68363</v>
      </c>
      <c r="F3608" s="9" t="s">
        <v>10</v>
      </c>
      <c r="G3608" s="9" t="s">
        <v>24</v>
      </c>
      <c r="H3608" s="9" t="s">
        <v>17</v>
      </c>
      <c r="I3608" s="9" t="str">
        <f>IF(AND(Table1_2[[#This Row],[Credit_History]]="Poor",Table1_2[[#This Row],[Loan_Amount]]&lt;50000),"HIGH RISK","SAFE")</f>
        <v>SAFE</v>
      </c>
      <c r="J3608" s="10" t="str">
        <f>IF(Table1_2[[#This Row],[Loan_Status]]="pending","follow-up needed","done")</f>
        <v>follow-up needed</v>
      </c>
      <c r="K36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09" spans="1:11">
      <c r="A3609" s="9" t="s">
        <v>3636</v>
      </c>
      <c r="B3609" s="9" t="s">
        <v>19</v>
      </c>
      <c r="C3609" s="9" t="s">
        <v>46</v>
      </c>
      <c r="D3609">
        <v>16823</v>
      </c>
      <c r="E3609">
        <v>91506</v>
      </c>
      <c r="F3609" s="9" t="s">
        <v>10</v>
      </c>
      <c r="G3609" s="9" t="s">
        <v>16</v>
      </c>
      <c r="H3609" s="9" t="s">
        <v>31</v>
      </c>
      <c r="I3609" s="9" t="str">
        <f>IF(AND(Table1_2[[#This Row],[Credit_History]]="Poor",Table1_2[[#This Row],[Loan_Amount]]&lt;50000),"HIGH RISK","SAFE")</f>
        <v>SAFE</v>
      </c>
      <c r="J3609" s="10" t="str">
        <f>IF(Table1_2[[#This Row],[Loan_Status]]="pending","follow-up needed","done")</f>
        <v>done</v>
      </c>
      <c r="K36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10" spans="1:11">
      <c r="A3610" s="9" t="s">
        <v>3637</v>
      </c>
      <c r="B3610" s="9" t="s">
        <v>19</v>
      </c>
      <c r="C3610" s="9" t="s">
        <v>14</v>
      </c>
      <c r="D3610">
        <v>138599</v>
      </c>
      <c r="E3610">
        <v>77539</v>
      </c>
      <c r="F3610" s="9" t="s">
        <v>10</v>
      </c>
      <c r="G3610" s="9" t="s">
        <v>16</v>
      </c>
      <c r="H3610" s="9" t="s">
        <v>17</v>
      </c>
      <c r="I3610" s="9" t="str">
        <f>IF(AND(Table1_2[[#This Row],[Credit_History]]="Poor",Table1_2[[#This Row],[Loan_Amount]]&lt;50000),"HIGH RISK","SAFE")</f>
        <v>SAFE</v>
      </c>
      <c r="J3610" s="10" t="str">
        <f>IF(Table1_2[[#This Row],[Loan_Status]]="pending","follow-up needed","done")</f>
        <v>done</v>
      </c>
      <c r="K36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11" spans="1:11">
      <c r="A3611" s="9" t="s">
        <v>3638</v>
      </c>
      <c r="B3611" s="9" t="s">
        <v>19</v>
      </c>
      <c r="C3611" s="9" t="s">
        <v>11579</v>
      </c>
      <c r="D3611">
        <v>123310</v>
      </c>
      <c r="E3611">
        <v>82265</v>
      </c>
      <c r="F3611" s="9" t="s">
        <v>10</v>
      </c>
      <c r="G3611" s="9" t="s">
        <v>16</v>
      </c>
      <c r="H3611" s="9" t="s">
        <v>31</v>
      </c>
      <c r="I3611" s="9" t="str">
        <f>IF(AND(Table1_2[[#This Row],[Credit_History]]="Poor",Table1_2[[#This Row],[Loan_Amount]]&lt;50000),"HIGH RISK","SAFE")</f>
        <v>SAFE</v>
      </c>
      <c r="J3611" s="10" t="str">
        <f>IF(Table1_2[[#This Row],[Loan_Status]]="pending","follow-up needed","done")</f>
        <v>done</v>
      </c>
      <c r="K36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12" spans="1:11">
      <c r="A3612" s="9" t="s">
        <v>3639</v>
      </c>
      <c r="B3612" s="9" t="s">
        <v>19</v>
      </c>
      <c r="C3612" s="9" t="s">
        <v>9</v>
      </c>
      <c r="D3612">
        <v>137494</v>
      </c>
      <c r="E3612">
        <v>59138</v>
      </c>
      <c r="F3612" s="9" t="s">
        <v>10</v>
      </c>
      <c r="G3612" s="9" t="s">
        <v>16</v>
      </c>
      <c r="H3612" s="9" t="s">
        <v>11</v>
      </c>
      <c r="I3612" s="9" t="str">
        <f>IF(AND(Table1_2[[#This Row],[Credit_History]]="Poor",Table1_2[[#This Row],[Loan_Amount]]&lt;50000),"HIGH RISK","SAFE")</f>
        <v>SAFE</v>
      </c>
      <c r="J3612" s="10" t="str">
        <f>IF(Table1_2[[#This Row],[Loan_Status]]="pending","follow-up needed","done")</f>
        <v>done</v>
      </c>
      <c r="K36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13" spans="1:11">
      <c r="A3613" s="9" t="s">
        <v>3640</v>
      </c>
      <c r="B3613" s="9" t="s">
        <v>36</v>
      </c>
      <c r="C3613" s="9" t="s">
        <v>14</v>
      </c>
      <c r="D3613">
        <v>139325</v>
      </c>
      <c r="E3613">
        <v>8975</v>
      </c>
      <c r="F3613" s="9" t="s">
        <v>10</v>
      </c>
      <c r="G3613" s="9" t="s">
        <v>24</v>
      </c>
      <c r="H3613" s="9" t="s">
        <v>11</v>
      </c>
      <c r="I3613" s="9" t="str">
        <f>IF(AND(Table1_2[[#This Row],[Credit_History]]="Poor",Table1_2[[#This Row],[Loan_Amount]]&lt;50000),"HIGH RISK","SAFE")</f>
        <v>HIGH RISK</v>
      </c>
      <c r="J3613" s="10" t="str">
        <f>IF(Table1_2[[#This Row],[Loan_Status]]="pending","follow-up needed","done")</f>
        <v>follow-up needed</v>
      </c>
      <c r="K36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14" spans="1:11">
      <c r="A3614" s="9" t="s">
        <v>3641</v>
      </c>
      <c r="B3614" s="9" t="s">
        <v>19</v>
      </c>
      <c r="C3614" s="9" t="s">
        <v>11579</v>
      </c>
      <c r="D3614">
        <v>146531</v>
      </c>
      <c r="E3614">
        <v>87253</v>
      </c>
      <c r="F3614" s="9" t="s">
        <v>10</v>
      </c>
      <c r="G3614" s="9" t="s">
        <v>20</v>
      </c>
      <c r="H3614" s="9" t="s">
        <v>11</v>
      </c>
      <c r="I3614" s="9" t="str">
        <f>IF(AND(Table1_2[[#This Row],[Credit_History]]="Poor",Table1_2[[#This Row],[Loan_Amount]]&lt;50000),"HIGH RISK","SAFE")</f>
        <v>SAFE</v>
      </c>
      <c r="J3614" s="10" t="str">
        <f>IF(Table1_2[[#This Row],[Loan_Status]]="pending","follow-up needed","done")</f>
        <v>done</v>
      </c>
      <c r="K36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15" spans="1:11">
      <c r="A3615" s="9" t="s">
        <v>3642</v>
      </c>
      <c r="B3615" s="9" t="s">
        <v>36</v>
      </c>
      <c r="C3615" s="9" t="s">
        <v>46</v>
      </c>
      <c r="D3615">
        <v>168780</v>
      </c>
      <c r="E3615">
        <v>80490</v>
      </c>
      <c r="F3615" s="9" t="s">
        <v>10</v>
      </c>
      <c r="G3615" s="9" t="s">
        <v>24</v>
      </c>
      <c r="H3615" s="9" t="s">
        <v>21</v>
      </c>
      <c r="I3615" s="9" t="str">
        <f>IF(AND(Table1_2[[#This Row],[Credit_History]]="Poor",Table1_2[[#This Row],[Loan_Amount]]&lt;50000),"HIGH RISK","SAFE")</f>
        <v>SAFE</v>
      </c>
      <c r="J3615" s="10" t="str">
        <f>IF(Table1_2[[#This Row],[Loan_Status]]="pending","follow-up needed","done")</f>
        <v>follow-up needed</v>
      </c>
      <c r="K36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16" spans="1:11">
      <c r="A3616" s="9" t="s">
        <v>3643</v>
      </c>
      <c r="B3616" s="9" t="s">
        <v>5032</v>
      </c>
      <c r="C3616" s="9" t="s">
        <v>14</v>
      </c>
      <c r="D3616">
        <v>138290</v>
      </c>
      <c r="E3616">
        <v>46020</v>
      </c>
      <c r="F3616" s="9" t="s">
        <v>10</v>
      </c>
      <c r="G3616" s="9" t="s">
        <v>24</v>
      </c>
      <c r="H3616" s="9" t="s">
        <v>11</v>
      </c>
      <c r="I3616" s="9" t="str">
        <f>IF(AND(Table1_2[[#This Row],[Credit_History]]="Poor",Table1_2[[#This Row],[Loan_Amount]]&lt;50000),"HIGH RISK","SAFE")</f>
        <v>HIGH RISK</v>
      </c>
      <c r="J3616" s="10" t="str">
        <f>IF(Table1_2[[#This Row],[Loan_Status]]="pending","follow-up needed","done")</f>
        <v>follow-up needed</v>
      </c>
      <c r="K36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17" spans="1:11">
      <c r="A3617" s="9" t="s">
        <v>3644</v>
      </c>
      <c r="B3617" s="9" t="s">
        <v>68</v>
      </c>
      <c r="C3617" s="9" t="s">
        <v>11579</v>
      </c>
      <c r="D3617">
        <v>162314</v>
      </c>
      <c r="E3617">
        <v>16218</v>
      </c>
      <c r="F3617" s="9" t="s">
        <v>10</v>
      </c>
      <c r="G3617" s="9" t="s">
        <v>20</v>
      </c>
      <c r="H3617" s="9" t="s">
        <v>17</v>
      </c>
      <c r="I3617" s="9" t="str">
        <f>IF(AND(Table1_2[[#This Row],[Credit_History]]="Poor",Table1_2[[#This Row],[Loan_Amount]]&lt;50000),"HIGH RISK","SAFE")</f>
        <v>HIGH RISK</v>
      </c>
      <c r="J3617" s="10" t="str">
        <f>IF(Table1_2[[#This Row],[Loan_Status]]="pending","follow-up needed","done")</f>
        <v>done</v>
      </c>
      <c r="K36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18" spans="1:11">
      <c r="A3618" s="9" t="s">
        <v>3645</v>
      </c>
      <c r="B3618" s="9" t="s">
        <v>36</v>
      </c>
      <c r="C3618" s="9" t="s">
        <v>46</v>
      </c>
      <c r="D3618">
        <v>136665</v>
      </c>
      <c r="E3618">
        <v>42841</v>
      </c>
      <c r="F3618" s="9" t="s">
        <v>10</v>
      </c>
      <c r="G3618" s="9" t="s">
        <v>16</v>
      </c>
      <c r="H3618" s="9" t="s">
        <v>21</v>
      </c>
      <c r="I3618" s="9" t="str">
        <f>IF(AND(Table1_2[[#This Row],[Credit_History]]="Poor",Table1_2[[#This Row],[Loan_Amount]]&lt;50000),"HIGH RISK","SAFE")</f>
        <v>HIGH RISK</v>
      </c>
      <c r="J3618" s="10" t="str">
        <f>IF(Table1_2[[#This Row],[Loan_Status]]="pending","follow-up needed","done")</f>
        <v>done</v>
      </c>
      <c r="K36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19" spans="1:11">
      <c r="A3619" s="9" t="s">
        <v>3646</v>
      </c>
      <c r="B3619" s="9" t="s">
        <v>36</v>
      </c>
      <c r="C3619" s="9" t="s">
        <v>11579</v>
      </c>
      <c r="D3619">
        <v>22543</v>
      </c>
      <c r="E3619">
        <v>59876</v>
      </c>
      <c r="F3619" s="9" t="s">
        <v>10</v>
      </c>
      <c r="G3619" s="9" t="s">
        <v>24</v>
      </c>
      <c r="H3619" s="9" t="s">
        <v>17</v>
      </c>
      <c r="I3619" s="9" t="str">
        <f>IF(AND(Table1_2[[#This Row],[Credit_History]]="Poor",Table1_2[[#This Row],[Loan_Amount]]&lt;50000),"HIGH RISK","SAFE")</f>
        <v>SAFE</v>
      </c>
      <c r="J3619" s="10" t="str">
        <f>IF(Table1_2[[#This Row],[Loan_Status]]="pending","follow-up needed","done")</f>
        <v>follow-up needed</v>
      </c>
      <c r="K36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20" spans="1:11">
      <c r="A3620" s="9" t="s">
        <v>3647</v>
      </c>
      <c r="B3620" s="9" t="s">
        <v>19</v>
      </c>
      <c r="C3620" s="9" t="s">
        <v>9</v>
      </c>
      <c r="D3620">
        <v>117534</v>
      </c>
      <c r="E3620">
        <v>29352</v>
      </c>
      <c r="F3620" s="9" t="s">
        <v>10</v>
      </c>
      <c r="G3620" s="9" t="s">
        <v>20</v>
      </c>
      <c r="H3620" s="9" t="s">
        <v>21</v>
      </c>
      <c r="I3620" s="9" t="str">
        <f>IF(AND(Table1_2[[#This Row],[Credit_History]]="Poor",Table1_2[[#This Row],[Loan_Amount]]&lt;50000),"HIGH RISK","SAFE")</f>
        <v>HIGH RISK</v>
      </c>
      <c r="J3620" s="10" t="str">
        <f>IF(Table1_2[[#This Row],[Loan_Status]]="pending","follow-up needed","done")</f>
        <v>done</v>
      </c>
      <c r="K36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21" spans="1:11">
      <c r="A3621" s="9" t="s">
        <v>3648</v>
      </c>
      <c r="B3621" s="9" t="s">
        <v>120</v>
      </c>
      <c r="C3621" s="9" t="s">
        <v>11579</v>
      </c>
      <c r="D3621">
        <v>19187</v>
      </c>
      <c r="E3621">
        <v>46625</v>
      </c>
      <c r="F3621" s="9" t="s">
        <v>15</v>
      </c>
      <c r="G3621" s="9" t="s">
        <v>20</v>
      </c>
      <c r="H3621" s="9" t="s">
        <v>11</v>
      </c>
      <c r="I3621" s="9" t="str">
        <f>IF(AND(Table1_2[[#This Row],[Credit_History]]="Poor",Table1_2[[#This Row],[Loan_Amount]]&lt;50000),"HIGH RISK","SAFE")</f>
        <v>SAFE</v>
      </c>
      <c r="J3621" s="10" t="str">
        <f>IF(Table1_2[[#This Row],[Loan_Status]]="pending","follow-up needed","done")</f>
        <v>done</v>
      </c>
      <c r="K36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22" spans="1:11">
      <c r="A3622" s="9" t="s">
        <v>3649</v>
      </c>
      <c r="B3622" s="9" t="s">
        <v>68</v>
      </c>
      <c r="C3622" s="9" t="s">
        <v>14</v>
      </c>
      <c r="D3622">
        <v>185527</v>
      </c>
      <c r="E3622">
        <v>80679</v>
      </c>
      <c r="F3622" s="9" t="s">
        <v>15</v>
      </c>
      <c r="G3622" s="9" t="s">
        <v>24</v>
      </c>
      <c r="H3622" s="9" t="s">
        <v>17</v>
      </c>
      <c r="I3622" s="9" t="str">
        <f>IF(AND(Table1_2[[#This Row],[Credit_History]]="Poor",Table1_2[[#This Row],[Loan_Amount]]&lt;50000),"HIGH RISK","SAFE")</f>
        <v>SAFE</v>
      </c>
      <c r="J3622" s="10" t="str">
        <f>IF(Table1_2[[#This Row],[Loan_Status]]="pending","follow-up needed","done")</f>
        <v>follow-up needed</v>
      </c>
      <c r="K36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23" spans="1:11">
      <c r="A3623" s="9" t="s">
        <v>3650</v>
      </c>
      <c r="B3623" s="9" t="s">
        <v>19</v>
      </c>
      <c r="C3623" s="9" t="s">
        <v>9</v>
      </c>
      <c r="D3623">
        <v>40428</v>
      </c>
      <c r="E3623">
        <v>35353</v>
      </c>
      <c r="F3623" s="9" t="s">
        <v>15</v>
      </c>
      <c r="G3623" s="9" t="s">
        <v>20</v>
      </c>
      <c r="H3623" s="9" t="s">
        <v>31</v>
      </c>
      <c r="I3623" s="9" t="str">
        <f>IF(AND(Table1_2[[#This Row],[Credit_History]]="Poor",Table1_2[[#This Row],[Loan_Amount]]&lt;50000),"HIGH RISK","SAFE")</f>
        <v>SAFE</v>
      </c>
      <c r="J3623" s="10" t="str">
        <f>IF(Table1_2[[#This Row],[Loan_Status]]="pending","follow-up needed","done")</f>
        <v>done</v>
      </c>
      <c r="K36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24" spans="1:11">
      <c r="A3624" s="9" t="s">
        <v>3651</v>
      </c>
      <c r="B3624" s="9" t="s">
        <v>36</v>
      </c>
      <c r="C3624" s="9" t="s">
        <v>9</v>
      </c>
      <c r="D3624">
        <v>12399</v>
      </c>
      <c r="E3624">
        <v>96031</v>
      </c>
      <c r="F3624" s="9" t="s">
        <v>10</v>
      </c>
      <c r="G3624" s="9" t="s">
        <v>24</v>
      </c>
      <c r="H3624" s="9" t="s">
        <v>17</v>
      </c>
      <c r="I3624" s="9" t="str">
        <f>IF(AND(Table1_2[[#This Row],[Credit_History]]="Poor",Table1_2[[#This Row],[Loan_Amount]]&lt;50000),"HIGH RISK","SAFE")</f>
        <v>SAFE</v>
      </c>
      <c r="J3624" s="10" t="str">
        <f>IF(Table1_2[[#This Row],[Loan_Status]]="pending","follow-up needed","done")</f>
        <v>follow-up needed</v>
      </c>
      <c r="K36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25" spans="1:11">
      <c r="A3625" s="9" t="s">
        <v>3652</v>
      </c>
      <c r="B3625" s="9" t="s">
        <v>19</v>
      </c>
      <c r="C3625" s="9" t="s">
        <v>46</v>
      </c>
      <c r="D3625">
        <v>83333</v>
      </c>
      <c r="E3625">
        <v>61780</v>
      </c>
      <c r="F3625" s="9" t="s">
        <v>10</v>
      </c>
      <c r="G3625" s="9" t="s">
        <v>24</v>
      </c>
      <c r="H3625" s="9" t="s">
        <v>21</v>
      </c>
      <c r="I3625" s="9" t="str">
        <f>IF(AND(Table1_2[[#This Row],[Credit_History]]="Poor",Table1_2[[#This Row],[Loan_Amount]]&lt;50000),"HIGH RISK","SAFE")</f>
        <v>SAFE</v>
      </c>
      <c r="J3625" s="10" t="str">
        <f>IF(Table1_2[[#This Row],[Loan_Status]]="pending","follow-up needed","done")</f>
        <v>follow-up needed</v>
      </c>
      <c r="K36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26" spans="1:11">
      <c r="A3626" s="9" t="s">
        <v>3653</v>
      </c>
      <c r="B3626" s="9" t="s">
        <v>19</v>
      </c>
      <c r="C3626" s="9" t="s">
        <v>11579</v>
      </c>
      <c r="D3626">
        <v>169733</v>
      </c>
      <c r="E3626">
        <v>60681</v>
      </c>
      <c r="F3626" s="9" t="s">
        <v>10</v>
      </c>
      <c r="G3626" s="9" t="s">
        <v>16</v>
      </c>
      <c r="H3626" s="9" t="s">
        <v>11</v>
      </c>
      <c r="I3626" s="9" t="str">
        <f>IF(AND(Table1_2[[#This Row],[Credit_History]]="Poor",Table1_2[[#This Row],[Loan_Amount]]&lt;50000),"HIGH RISK","SAFE")</f>
        <v>SAFE</v>
      </c>
      <c r="J3626" s="10" t="str">
        <f>IF(Table1_2[[#This Row],[Loan_Status]]="pending","follow-up needed","done")</f>
        <v>done</v>
      </c>
      <c r="K36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27" spans="1:11">
      <c r="A3627" s="9" t="s">
        <v>3654</v>
      </c>
      <c r="B3627" s="9" t="s">
        <v>19</v>
      </c>
      <c r="C3627" s="9" t="s">
        <v>11579</v>
      </c>
      <c r="D3627">
        <v>21326</v>
      </c>
      <c r="E3627">
        <v>65233</v>
      </c>
      <c r="F3627" s="9" t="s">
        <v>10</v>
      </c>
      <c r="G3627" s="9" t="s">
        <v>20</v>
      </c>
      <c r="H3627" s="9" t="s">
        <v>31</v>
      </c>
      <c r="I3627" s="9" t="str">
        <f>IF(AND(Table1_2[[#This Row],[Credit_History]]="Poor",Table1_2[[#This Row],[Loan_Amount]]&lt;50000),"HIGH RISK","SAFE")</f>
        <v>SAFE</v>
      </c>
      <c r="J3627" s="10" t="str">
        <f>IF(Table1_2[[#This Row],[Loan_Status]]="pending","follow-up needed","done")</f>
        <v>done</v>
      </c>
      <c r="K36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28" spans="1:11">
      <c r="A3628" s="9" t="s">
        <v>3655</v>
      </c>
      <c r="B3628" s="9" t="s">
        <v>19</v>
      </c>
      <c r="C3628" s="9" t="s">
        <v>14</v>
      </c>
      <c r="D3628">
        <v>74537</v>
      </c>
      <c r="E3628">
        <v>94241</v>
      </c>
      <c r="F3628" s="9" t="s">
        <v>15</v>
      </c>
      <c r="G3628" s="9" t="s">
        <v>20</v>
      </c>
      <c r="H3628" s="9" t="s">
        <v>21</v>
      </c>
      <c r="I3628" s="9" t="str">
        <f>IF(AND(Table1_2[[#This Row],[Credit_History]]="Poor",Table1_2[[#This Row],[Loan_Amount]]&lt;50000),"HIGH RISK","SAFE")</f>
        <v>SAFE</v>
      </c>
      <c r="J3628" s="10" t="str">
        <f>IF(Table1_2[[#This Row],[Loan_Status]]="pending","follow-up needed","done")</f>
        <v>done</v>
      </c>
      <c r="K36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29" spans="1:11">
      <c r="A3629" s="9" t="s">
        <v>3656</v>
      </c>
      <c r="B3629" s="9" t="s">
        <v>36</v>
      </c>
      <c r="C3629" s="9" t="s">
        <v>14</v>
      </c>
      <c r="D3629">
        <v>101219</v>
      </c>
      <c r="E3629">
        <v>24089</v>
      </c>
      <c r="F3629" s="9" t="s">
        <v>15</v>
      </c>
      <c r="G3629" s="9" t="s">
        <v>24</v>
      </c>
      <c r="H3629" s="9" t="s">
        <v>11</v>
      </c>
      <c r="I3629" s="9" t="str">
        <f>IF(AND(Table1_2[[#This Row],[Credit_History]]="Poor",Table1_2[[#This Row],[Loan_Amount]]&lt;50000),"HIGH RISK","SAFE")</f>
        <v>SAFE</v>
      </c>
      <c r="J3629" s="10" t="str">
        <f>IF(Table1_2[[#This Row],[Loan_Status]]="pending","follow-up needed","done")</f>
        <v>follow-up needed</v>
      </c>
      <c r="K36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30" spans="1:11">
      <c r="A3630" s="9" t="s">
        <v>3657</v>
      </c>
      <c r="B3630" s="9" t="s">
        <v>36</v>
      </c>
      <c r="C3630" s="9" t="s">
        <v>9</v>
      </c>
      <c r="D3630">
        <v>85644</v>
      </c>
      <c r="E3630">
        <v>6978</v>
      </c>
      <c r="F3630" s="9" t="s">
        <v>15</v>
      </c>
      <c r="G3630" s="9" t="s">
        <v>16</v>
      </c>
      <c r="H3630" s="9" t="s">
        <v>11</v>
      </c>
      <c r="I3630" s="9" t="str">
        <f>IF(AND(Table1_2[[#This Row],[Credit_History]]="Poor",Table1_2[[#This Row],[Loan_Amount]]&lt;50000),"HIGH RISK","SAFE")</f>
        <v>SAFE</v>
      </c>
      <c r="J3630" s="10" t="str">
        <f>IF(Table1_2[[#This Row],[Loan_Status]]="pending","follow-up needed","done")</f>
        <v>done</v>
      </c>
      <c r="K363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631" spans="1:11">
      <c r="A3631" s="9" t="s">
        <v>3658</v>
      </c>
      <c r="B3631" s="9" t="s">
        <v>19</v>
      </c>
      <c r="C3631" s="9" t="s">
        <v>14</v>
      </c>
      <c r="D3631">
        <v>18733</v>
      </c>
      <c r="E3631">
        <v>20727</v>
      </c>
      <c r="F3631" s="9" t="s">
        <v>15</v>
      </c>
      <c r="G3631" s="9" t="s">
        <v>11578</v>
      </c>
      <c r="H3631" s="9" t="s">
        <v>11</v>
      </c>
      <c r="I3631" s="9" t="str">
        <f>IF(AND(Table1_2[[#This Row],[Credit_History]]="Poor",Table1_2[[#This Row],[Loan_Amount]]&lt;50000),"HIGH RISK","SAFE")</f>
        <v>SAFE</v>
      </c>
      <c r="J3631" s="10" t="str">
        <f>IF(Table1_2[[#This Row],[Loan_Status]]="pending","follow-up needed","done")</f>
        <v>follow-up needed</v>
      </c>
      <c r="K36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32" spans="1:11">
      <c r="A3632" s="9" t="s">
        <v>3659</v>
      </c>
      <c r="B3632" s="9" t="s">
        <v>5032</v>
      </c>
      <c r="C3632" s="9" t="s">
        <v>11579</v>
      </c>
      <c r="D3632">
        <v>73479</v>
      </c>
      <c r="E3632">
        <v>25604</v>
      </c>
      <c r="F3632" s="9" t="s">
        <v>15</v>
      </c>
      <c r="G3632" s="9" t="s">
        <v>11578</v>
      </c>
      <c r="H3632" s="9" t="s">
        <v>11</v>
      </c>
      <c r="I3632" s="9" t="str">
        <f>IF(AND(Table1_2[[#This Row],[Credit_History]]="Poor",Table1_2[[#This Row],[Loan_Amount]]&lt;50000),"HIGH RISK","SAFE")</f>
        <v>SAFE</v>
      </c>
      <c r="J3632" s="10" t="str">
        <f>IF(Table1_2[[#This Row],[Loan_Status]]="pending","follow-up needed","done")</f>
        <v>follow-up needed</v>
      </c>
      <c r="K36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33" spans="1:11">
      <c r="A3633" s="9" t="s">
        <v>3660</v>
      </c>
      <c r="B3633" s="9" t="s">
        <v>19</v>
      </c>
      <c r="C3633" s="9" t="s">
        <v>14</v>
      </c>
      <c r="D3633">
        <v>158626</v>
      </c>
      <c r="E3633">
        <v>27088</v>
      </c>
      <c r="F3633" s="9" t="s">
        <v>10</v>
      </c>
      <c r="G3633" s="9" t="s">
        <v>16</v>
      </c>
      <c r="H3633" s="9" t="s">
        <v>11</v>
      </c>
      <c r="I3633" s="9" t="str">
        <f>IF(AND(Table1_2[[#This Row],[Credit_History]]="Poor",Table1_2[[#This Row],[Loan_Amount]]&lt;50000),"HIGH RISK","SAFE")</f>
        <v>HIGH RISK</v>
      </c>
      <c r="J3633" s="10" t="str">
        <f>IF(Table1_2[[#This Row],[Loan_Status]]="pending","follow-up needed","done")</f>
        <v>done</v>
      </c>
      <c r="K36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34" spans="1:11">
      <c r="A3634" s="9" t="s">
        <v>3661</v>
      </c>
      <c r="B3634" s="9" t="s">
        <v>5032</v>
      </c>
      <c r="C3634" s="9" t="s">
        <v>46</v>
      </c>
      <c r="D3634">
        <v>58073</v>
      </c>
      <c r="E3634">
        <v>34240</v>
      </c>
      <c r="F3634" s="9" t="s">
        <v>10</v>
      </c>
      <c r="G3634" s="9" t="s">
        <v>16</v>
      </c>
      <c r="H3634" s="9" t="s">
        <v>31</v>
      </c>
      <c r="I3634" s="9" t="str">
        <f>IF(AND(Table1_2[[#This Row],[Credit_History]]="Poor",Table1_2[[#This Row],[Loan_Amount]]&lt;50000),"HIGH RISK","SAFE")</f>
        <v>HIGH RISK</v>
      </c>
      <c r="J3634" s="10" t="str">
        <f>IF(Table1_2[[#This Row],[Loan_Status]]="pending","follow-up needed","done")</f>
        <v>done</v>
      </c>
      <c r="K36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35" spans="1:11">
      <c r="A3635" s="9" t="s">
        <v>3662</v>
      </c>
      <c r="B3635" s="9" t="s">
        <v>19</v>
      </c>
      <c r="C3635" s="9" t="s">
        <v>46</v>
      </c>
      <c r="D3635">
        <v>28684</v>
      </c>
      <c r="E3635">
        <v>30071</v>
      </c>
      <c r="F3635" s="9" t="s">
        <v>10</v>
      </c>
      <c r="G3635" s="9" t="s">
        <v>24</v>
      </c>
      <c r="H3635" s="9" t="s">
        <v>31</v>
      </c>
      <c r="I3635" s="9" t="str">
        <f>IF(AND(Table1_2[[#This Row],[Credit_History]]="Poor",Table1_2[[#This Row],[Loan_Amount]]&lt;50000),"HIGH RISK","SAFE")</f>
        <v>HIGH RISK</v>
      </c>
      <c r="J3635" s="10" t="str">
        <f>IF(Table1_2[[#This Row],[Loan_Status]]="pending","follow-up needed","done")</f>
        <v>follow-up needed</v>
      </c>
      <c r="K36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36" spans="1:11">
      <c r="A3636" s="9" t="s">
        <v>3663</v>
      </c>
      <c r="B3636" s="9" t="s">
        <v>5032</v>
      </c>
      <c r="C3636" s="9" t="s">
        <v>46</v>
      </c>
      <c r="D3636">
        <v>19035</v>
      </c>
      <c r="E3636">
        <v>81605</v>
      </c>
      <c r="F3636" s="9" t="s">
        <v>10</v>
      </c>
      <c r="G3636" s="9" t="s">
        <v>16</v>
      </c>
      <c r="H3636" s="9" t="s">
        <v>31</v>
      </c>
      <c r="I3636" s="9" t="str">
        <f>IF(AND(Table1_2[[#This Row],[Credit_History]]="Poor",Table1_2[[#This Row],[Loan_Amount]]&lt;50000),"HIGH RISK","SAFE")</f>
        <v>SAFE</v>
      </c>
      <c r="J3636" s="10" t="str">
        <f>IF(Table1_2[[#This Row],[Loan_Status]]="pending","follow-up needed","done")</f>
        <v>done</v>
      </c>
      <c r="K36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37" spans="1:11">
      <c r="A3637" s="9" t="s">
        <v>3664</v>
      </c>
      <c r="B3637" s="9" t="s">
        <v>36</v>
      </c>
      <c r="C3637" s="9" t="s">
        <v>14</v>
      </c>
      <c r="D3637">
        <v>77348</v>
      </c>
      <c r="E3637">
        <v>60744</v>
      </c>
      <c r="F3637" s="9" t="s">
        <v>10</v>
      </c>
      <c r="G3637" s="9" t="s">
        <v>16</v>
      </c>
      <c r="H3637" s="9" t="s">
        <v>17</v>
      </c>
      <c r="I3637" s="9" t="str">
        <f>IF(AND(Table1_2[[#This Row],[Credit_History]]="Poor",Table1_2[[#This Row],[Loan_Amount]]&lt;50000),"HIGH RISK","SAFE")</f>
        <v>SAFE</v>
      </c>
      <c r="J3637" s="10" t="str">
        <f>IF(Table1_2[[#This Row],[Loan_Status]]="pending","follow-up needed","done")</f>
        <v>done</v>
      </c>
      <c r="K36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38" spans="1:11">
      <c r="A3638" s="9" t="s">
        <v>3665</v>
      </c>
      <c r="B3638" s="9" t="s">
        <v>36</v>
      </c>
      <c r="C3638" s="9" t="s">
        <v>46</v>
      </c>
      <c r="D3638">
        <v>199213</v>
      </c>
      <c r="E3638">
        <v>67500</v>
      </c>
      <c r="F3638" s="9" t="s">
        <v>10</v>
      </c>
      <c r="G3638" s="9" t="s">
        <v>20</v>
      </c>
      <c r="H3638" s="9" t="s">
        <v>17</v>
      </c>
      <c r="I3638" s="9" t="str">
        <f>IF(AND(Table1_2[[#This Row],[Credit_History]]="Poor",Table1_2[[#This Row],[Loan_Amount]]&lt;50000),"HIGH RISK","SAFE")</f>
        <v>SAFE</v>
      </c>
      <c r="J3638" s="10" t="str">
        <f>IF(Table1_2[[#This Row],[Loan_Status]]="pending","follow-up needed","done")</f>
        <v>done</v>
      </c>
      <c r="K36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39" spans="1:11">
      <c r="A3639" s="9" t="s">
        <v>3666</v>
      </c>
      <c r="B3639" s="9" t="s">
        <v>5032</v>
      </c>
      <c r="C3639" s="9" t="s">
        <v>9</v>
      </c>
      <c r="D3639">
        <v>130051</v>
      </c>
      <c r="E3639">
        <v>46920</v>
      </c>
      <c r="F3639" s="9" t="s">
        <v>10</v>
      </c>
      <c r="G3639" s="9" t="s">
        <v>16</v>
      </c>
      <c r="H3639" s="9" t="s">
        <v>11</v>
      </c>
      <c r="I3639" s="9" t="str">
        <f>IF(AND(Table1_2[[#This Row],[Credit_History]]="Poor",Table1_2[[#This Row],[Loan_Amount]]&lt;50000),"HIGH RISK","SAFE")</f>
        <v>HIGH RISK</v>
      </c>
      <c r="J3639" s="10" t="str">
        <f>IF(Table1_2[[#This Row],[Loan_Status]]="pending","follow-up needed","done")</f>
        <v>done</v>
      </c>
      <c r="K36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40" spans="1:11">
      <c r="A3640" s="9" t="s">
        <v>3667</v>
      </c>
      <c r="B3640" s="9" t="s">
        <v>19</v>
      </c>
      <c r="C3640" s="9" t="s">
        <v>11579</v>
      </c>
      <c r="D3640">
        <v>37953</v>
      </c>
      <c r="E3640">
        <v>21296</v>
      </c>
      <c r="F3640" s="9" t="s">
        <v>10</v>
      </c>
      <c r="G3640" s="9" t="s">
        <v>16</v>
      </c>
      <c r="H3640" s="9" t="s">
        <v>21</v>
      </c>
      <c r="I3640" s="9" t="str">
        <f>IF(AND(Table1_2[[#This Row],[Credit_History]]="Poor",Table1_2[[#This Row],[Loan_Amount]]&lt;50000),"HIGH RISK","SAFE")</f>
        <v>HIGH RISK</v>
      </c>
      <c r="J3640" s="10" t="str">
        <f>IF(Table1_2[[#This Row],[Loan_Status]]="pending","follow-up needed","done")</f>
        <v>done</v>
      </c>
      <c r="K36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41" spans="1:11">
      <c r="A3641" s="9" t="s">
        <v>3668</v>
      </c>
      <c r="B3641" s="9" t="s">
        <v>36</v>
      </c>
      <c r="C3641" s="9" t="s">
        <v>14</v>
      </c>
      <c r="D3641">
        <v>162677</v>
      </c>
      <c r="E3641">
        <v>59970</v>
      </c>
      <c r="F3641" s="9" t="s">
        <v>10</v>
      </c>
      <c r="G3641" s="9" t="s">
        <v>24</v>
      </c>
      <c r="H3641" s="9" t="s">
        <v>31</v>
      </c>
      <c r="I3641" s="9" t="str">
        <f>IF(AND(Table1_2[[#This Row],[Credit_History]]="Poor",Table1_2[[#This Row],[Loan_Amount]]&lt;50000),"HIGH RISK","SAFE")</f>
        <v>SAFE</v>
      </c>
      <c r="J3641" s="10" t="str">
        <f>IF(Table1_2[[#This Row],[Loan_Status]]="pending","follow-up needed","done")</f>
        <v>follow-up needed</v>
      </c>
      <c r="K36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42" spans="1:11">
      <c r="A3642" s="9" t="s">
        <v>3669</v>
      </c>
      <c r="B3642" s="9" t="s">
        <v>36</v>
      </c>
      <c r="C3642" s="9" t="s">
        <v>14</v>
      </c>
      <c r="D3642">
        <v>146672</v>
      </c>
      <c r="E3642">
        <v>88467</v>
      </c>
      <c r="F3642" s="9" t="s">
        <v>10</v>
      </c>
      <c r="G3642" s="9" t="s">
        <v>16</v>
      </c>
      <c r="H3642" s="9" t="s">
        <v>11</v>
      </c>
      <c r="I3642" s="9" t="str">
        <f>IF(AND(Table1_2[[#This Row],[Credit_History]]="Poor",Table1_2[[#This Row],[Loan_Amount]]&lt;50000),"HIGH RISK","SAFE")</f>
        <v>SAFE</v>
      </c>
      <c r="J3642" s="10" t="str">
        <f>IF(Table1_2[[#This Row],[Loan_Status]]="pending","follow-up needed","done")</f>
        <v>done</v>
      </c>
      <c r="K36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43" spans="1:11">
      <c r="A3643" s="9" t="s">
        <v>3670</v>
      </c>
      <c r="B3643" s="9" t="s">
        <v>19</v>
      </c>
      <c r="C3643" s="9" t="s">
        <v>14</v>
      </c>
      <c r="D3643">
        <v>161245</v>
      </c>
      <c r="E3643">
        <v>16487</v>
      </c>
      <c r="F3643" s="9" t="s">
        <v>10</v>
      </c>
      <c r="G3643" s="9" t="s">
        <v>16</v>
      </c>
      <c r="H3643" s="9" t="s">
        <v>21</v>
      </c>
      <c r="I3643" s="9" t="str">
        <f>IF(AND(Table1_2[[#This Row],[Credit_History]]="Poor",Table1_2[[#This Row],[Loan_Amount]]&lt;50000),"HIGH RISK","SAFE")</f>
        <v>HIGH RISK</v>
      </c>
      <c r="J3643" s="10" t="str">
        <f>IF(Table1_2[[#This Row],[Loan_Status]]="pending","follow-up needed","done")</f>
        <v>done</v>
      </c>
      <c r="K36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44" spans="1:11">
      <c r="A3644" s="9" t="s">
        <v>3671</v>
      </c>
      <c r="B3644" s="9" t="s">
        <v>19</v>
      </c>
      <c r="C3644" s="9" t="s">
        <v>9</v>
      </c>
      <c r="D3644">
        <v>96133</v>
      </c>
      <c r="E3644">
        <v>44224</v>
      </c>
      <c r="F3644" s="9" t="s">
        <v>15</v>
      </c>
      <c r="G3644" s="9" t="s">
        <v>20</v>
      </c>
      <c r="H3644" s="9" t="s">
        <v>11</v>
      </c>
      <c r="I3644" s="9" t="str">
        <f>IF(AND(Table1_2[[#This Row],[Credit_History]]="Poor",Table1_2[[#This Row],[Loan_Amount]]&lt;50000),"HIGH RISK","SAFE")</f>
        <v>SAFE</v>
      </c>
      <c r="J3644" s="10" t="str">
        <f>IF(Table1_2[[#This Row],[Loan_Status]]="pending","follow-up needed","done")</f>
        <v>done</v>
      </c>
      <c r="K36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45" spans="1:11">
      <c r="A3645" s="9" t="s">
        <v>3672</v>
      </c>
      <c r="B3645" s="9" t="s">
        <v>36</v>
      </c>
      <c r="C3645" s="9" t="s">
        <v>46</v>
      </c>
      <c r="D3645">
        <v>81182</v>
      </c>
      <c r="E3645">
        <v>75754</v>
      </c>
      <c r="F3645" s="9" t="s">
        <v>15</v>
      </c>
      <c r="G3645" s="9" t="s">
        <v>24</v>
      </c>
      <c r="H3645" s="9" t="s">
        <v>11</v>
      </c>
      <c r="I3645" s="9" t="str">
        <f>IF(AND(Table1_2[[#This Row],[Credit_History]]="Poor",Table1_2[[#This Row],[Loan_Amount]]&lt;50000),"HIGH RISK","SAFE")</f>
        <v>SAFE</v>
      </c>
      <c r="J3645" s="10" t="str">
        <f>IF(Table1_2[[#This Row],[Loan_Status]]="pending","follow-up needed","done")</f>
        <v>follow-up needed</v>
      </c>
      <c r="K36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46" spans="1:11">
      <c r="A3646" s="9" t="s">
        <v>3673</v>
      </c>
      <c r="B3646" s="9" t="s">
        <v>5032</v>
      </c>
      <c r="C3646" s="9" t="s">
        <v>9</v>
      </c>
      <c r="D3646">
        <v>151650</v>
      </c>
      <c r="E3646">
        <v>40723</v>
      </c>
      <c r="F3646" s="9" t="s">
        <v>10</v>
      </c>
      <c r="G3646" s="9" t="s">
        <v>20</v>
      </c>
      <c r="H3646" s="9" t="s">
        <v>17</v>
      </c>
      <c r="I3646" s="9" t="str">
        <f>IF(AND(Table1_2[[#This Row],[Credit_History]]="Poor",Table1_2[[#This Row],[Loan_Amount]]&lt;50000),"HIGH RISK","SAFE")</f>
        <v>HIGH RISK</v>
      </c>
      <c r="J3646" s="10" t="str">
        <f>IF(Table1_2[[#This Row],[Loan_Status]]="pending","follow-up needed","done")</f>
        <v>done</v>
      </c>
      <c r="K36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47" spans="1:11">
      <c r="A3647" s="9" t="s">
        <v>3674</v>
      </c>
      <c r="B3647" s="9" t="s">
        <v>68</v>
      </c>
      <c r="C3647" s="9" t="s">
        <v>14</v>
      </c>
      <c r="D3647">
        <v>193157</v>
      </c>
      <c r="E3647">
        <v>39100</v>
      </c>
      <c r="F3647" s="9" t="s">
        <v>15</v>
      </c>
      <c r="G3647" s="9" t="s">
        <v>20</v>
      </c>
      <c r="H3647" s="9" t="s">
        <v>31</v>
      </c>
      <c r="I3647" s="9" t="str">
        <f>IF(AND(Table1_2[[#This Row],[Credit_History]]="Poor",Table1_2[[#This Row],[Loan_Amount]]&lt;50000),"HIGH RISK","SAFE")</f>
        <v>SAFE</v>
      </c>
      <c r="J3647" s="10" t="str">
        <f>IF(Table1_2[[#This Row],[Loan_Status]]="pending","follow-up needed","done")</f>
        <v>done</v>
      </c>
      <c r="K36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48" spans="1:11">
      <c r="A3648" s="9" t="s">
        <v>3675</v>
      </c>
      <c r="B3648" s="9" t="s">
        <v>19</v>
      </c>
      <c r="C3648" s="9" t="s">
        <v>9</v>
      </c>
      <c r="D3648">
        <v>12953</v>
      </c>
      <c r="E3648">
        <v>94319</v>
      </c>
      <c r="F3648" s="9" t="s">
        <v>15</v>
      </c>
      <c r="G3648" s="9" t="s">
        <v>20</v>
      </c>
      <c r="H3648" s="9" t="s">
        <v>21</v>
      </c>
      <c r="I3648" s="9" t="str">
        <f>IF(AND(Table1_2[[#This Row],[Credit_History]]="Poor",Table1_2[[#This Row],[Loan_Amount]]&lt;50000),"HIGH RISK","SAFE")</f>
        <v>SAFE</v>
      </c>
      <c r="J3648" s="10" t="str">
        <f>IF(Table1_2[[#This Row],[Loan_Status]]="pending","follow-up needed","done")</f>
        <v>done</v>
      </c>
      <c r="K36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49" spans="1:11">
      <c r="A3649" s="9" t="s">
        <v>3676</v>
      </c>
      <c r="B3649" s="9" t="s">
        <v>19</v>
      </c>
      <c r="C3649" s="9" t="s">
        <v>9</v>
      </c>
      <c r="D3649">
        <v>177122</v>
      </c>
      <c r="E3649">
        <v>12986</v>
      </c>
      <c r="F3649" s="9" t="s">
        <v>10</v>
      </c>
      <c r="G3649" s="9" t="s">
        <v>20</v>
      </c>
      <c r="H3649" s="9" t="s">
        <v>11</v>
      </c>
      <c r="I3649" s="9" t="str">
        <f>IF(AND(Table1_2[[#This Row],[Credit_History]]="Poor",Table1_2[[#This Row],[Loan_Amount]]&lt;50000),"HIGH RISK","SAFE")</f>
        <v>HIGH RISK</v>
      </c>
      <c r="J3649" s="10" t="str">
        <f>IF(Table1_2[[#This Row],[Loan_Status]]="pending","follow-up needed","done")</f>
        <v>done</v>
      </c>
      <c r="K36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50" spans="1:11">
      <c r="A3650" s="9" t="s">
        <v>3677</v>
      </c>
      <c r="B3650" s="9" t="s">
        <v>5032</v>
      </c>
      <c r="C3650" s="9" t="s">
        <v>11579</v>
      </c>
      <c r="D3650">
        <v>69295</v>
      </c>
      <c r="E3650">
        <v>80198</v>
      </c>
      <c r="F3650" s="9" t="s">
        <v>10</v>
      </c>
      <c r="G3650" s="9" t="s">
        <v>20</v>
      </c>
      <c r="H3650" s="9" t="s">
        <v>11</v>
      </c>
      <c r="I3650" s="9" t="str">
        <f>IF(AND(Table1_2[[#This Row],[Credit_History]]="Poor",Table1_2[[#This Row],[Loan_Amount]]&lt;50000),"HIGH RISK","SAFE")</f>
        <v>SAFE</v>
      </c>
      <c r="J3650" s="10" t="str">
        <f>IF(Table1_2[[#This Row],[Loan_Status]]="pending","follow-up needed","done")</f>
        <v>done</v>
      </c>
      <c r="K36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51" spans="1:11">
      <c r="A3651" s="9" t="s">
        <v>3678</v>
      </c>
      <c r="B3651" s="9" t="s">
        <v>19</v>
      </c>
      <c r="C3651" s="9" t="s">
        <v>9</v>
      </c>
      <c r="D3651">
        <v>32036</v>
      </c>
      <c r="E3651">
        <v>30160</v>
      </c>
      <c r="F3651" s="9" t="s">
        <v>10</v>
      </c>
      <c r="G3651" s="9" t="s">
        <v>11578</v>
      </c>
      <c r="H3651" s="9" t="s">
        <v>31</v>
      </c>
      <c r="I3651" s="9" t="str">
        <f>IF(AND(Table1_2[[#This Row],[Credit_History]]="Poor",Table1_2[[#This Row],[Loan_Amount]]&lt;50000),"HIGH RISK","SAFE")</f>
        <v>HIGH RISK</v>
      </c>
      <c r="J3651" s="10" t="str">
        <f>IF(Table1_2[[#This Row],[Loan_Status]]="pending","follow-up needed","done")</f>
        <v>follow-up needed</v>
      </c>
      <c r="K36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52" spans="1:11">
      <c r="A3652" s="9" t="s">
        <v>3679</v>
      </c>
      <c r="B3652" s="9" t="s">
        <v>19</v>
      </c>
      <c r="C3652" s="9" t="s">
        <v>14</v>
      </c>
      <c r="D3652">
        <v>111445</v>
      </c>
      <c r="E3652">
        <v>32230</v>
      </c>
      <c r="F3652" s="9" t="s">
        <v>10</v>
      </c>
      <c r="G3652" s="9" t="s">
        <v>16</v>
      </c>
      <c r="H3652" s="9" t="s">
        <v>31</v>
      </c>
      <c r="I3652" s="9" t="str">
        <f>IF(AND(Table1_2[[#This Row],[Credit_History]]="Poor",Table1_2[[#This Row],[Loan_Amount]]&lt;50000),"HIGH RISK","SAFE")</f>
        <v>HIGH RISK</v>
      </c>
      <c r="J3652" s="10" t="str">
        <f>IF(Table1_2[[#This Row],[Loan_Status]]="pending","follow-up needed","done")</f>
        <v>done</v>
      </c>
      <c r="K36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53" spans="1:11">
      <c r="A3653" s="9" t="s">
        <v>3680</v>
      </c>
      <c r="B3653" s="9" t="s">
        <v>19</v>
      </c>
      <c r="C3653" s="9" t="s">
        <v>11579</v>
      </c>
      <c r="D3653">
        <v>73079</v>
      </c>
      <c r="E3653">
        <v>93754</v>
      </c>
      <c r="F3653" s="9" t="s">
        <v>10</v>
      </c>
      <c r="G3653" s="9" t="s">
        <v>20</v>
      </c>
      <c r="H3653" s="9" t="s">
        <v>21</v>
      </c>
      <c r="I3653" s="9" t="str">
        <f>IF(AND(Table1_2[[#This Row],[Credit_History]]="Poor",Table1_2[[#This Row],[Loan_Amount]]&lt;50000),"HIGH RISK","SAFE")</f>
        <v>SAFE</v>
      </c>
      <c r="J3653" s="10" t="str">
        <f>IF(Table1_2[[#This Row],[Loan_Status]]="pending","follow-up needed","done")</f>
        <v>done</v>
      </c>
      <c r="K36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54" spans="1:11">
      <c r="A3654" s="9" t="s">
        <v>3681</v>
      </c>
      <c r="B3654" s="9" t="s">
        <v>36</v>
      </c>
      <c r="C3654" s="9" t="s">
        <v>9</v>
      </c>
      <c r="D3654">
        <v>141495</v>
      </c>
      <c r="E3654">
        <v>35811</v>
      </c>
      <c r="F3654" s="9" t="s">
        <v>10</v>
      </c>
      <c r="G3654" s="9" t="s">
        <v>16</v>
      </c>
      <c r="H3654" s="9" t="s">
        <v>11</v>
      </c>
      <c r="I3654" s="9" t="str">
        <f>IF(AND(Table1_2[[#This Row],[Credit_History]]="Poor",Table1_2[[#This Row],[Loan_Amount]]&lt;50000),"HIGH RISK","SAFE")</f>
        <v>HIGH RISK</v>
      </c>
      <c r="J3654" s="10" t="str">
        <f>IF(Table1_2[[#This Row],[Loan_Status]]="pending","follow-up needed","done")</f>
        <v>done</v>
      </c>
      <c r="K36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55" spans="1:11">
      <c r="A3655" s="9" t="s">
        <v>3682</v>
      </c>
      <c r="B3655" s="9" t="s">
        <v>19</v>
      </c>
      <c r="C3655" s="9" t="s">
        <v>46</v>
      </c>
      <c r="D3655">
        <v>53539</v>
      </c>
      <c r="E3655">
        <v>26224</v>
      </c>
      <c r="F3655" s="9" t="s">
        <v>10</v>
      </c>
      <c r="G3655" s="9" t="s">
        <v>20</v>
      </c>
      <c r="H3655" s="9" t="s">
        <v>11</v>
      </c>
      <c r="I3655" s="9" t="str">
        <f>IF(AND(Table1_2[[#This Row],[Credit_History]]="Poor",Table1_2[[#This Row],[Loan_Amount]]&lt;50000),"HIGH RISK","SAFE")</f>
        <v>HIGH RISK</v>
      </c>
      <c r="J3655" s="10" t="str">
        <f>IF(Table1_2[[#This Row],[Loan_Status]]="pending","follow-up needed","done")</f>
        <v>done</v>
      </c>
      <c r="K36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56" spans="1:11">
      <c r="A3656" s="9" t="s">
        <v>3683</v>
      </c>
      <c r="B3656" s="9" t="s">
        <v>5032</v>
      </c>
      <c r="C3656" s="9" t="s">
        <v>9</v>
      </c>
      <c r="D3656">
        <v>156362</v>
      </c>
      <c r="E3656">
        <v>90950</v>
      </c>
      <c r="F3656" s="9" t="s">
        <v>10</v>
      </c>
      <c r="G3656" s="9" t="s">
        <v>16</v>
      </c>
      <c r="H3656" s="9" t="s">
        <v>21</v>
      </c>
      <c r="I3656" s="9" t="str">
        <f>IF(AND(Table1_2[[#This Row],[Credit_History]]="Poor",Table1_2[[#This Row],[Loan_Amount]]&lt;50000),"HIGH RISK","SAFE")</f>
        <v>SAFE</v>
      </c>
      <c r="J3656" s="10" t="str">
        <f>IF(Table1_2[[#This Row],[Loan_Status]]="pending","follow-up needed","done")</f>
        <v>done</v>
      </c>
      <c r="K36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57" spans="1:11">
      <c r="A3657" s="9" t="s">
        <v>3684</v>
      </c>
      <c r="B3657" s="9" t="s">
        <v>19</v>
      </c>
      <c r="C3657" s="9" t="s">
        <v>9</v>
      </c>
      <c r="D3657">
        <v>45251</v>
      </c>
      <c r="E3657">
        <v>45064</v>
      </c>
      <c r="F3657" s="9" t="s">
        <v>10</v>
      </c>
      <c r="G3657" s="9" t="s">
        <v>16</v>
      </c>
      <c r="H3657" s="9" t="s">
        <v>11</v>
      </c>
      <c r="I3657" s="9" t="str">
        <f>IF(AND(Table1_2[[#This Row],[Credit_History]]="Poor",Table1_2[[#This Row],[Loan_Amount]]&lt;50000),"HIGH RISK","SAFE")</f>
        <v>HIGH RISK</v>
      </c>
      <c r="J3657" s="10" t="str">
        <f>IF(Table1_2[[#This Row],[Loan_Status]]="pending","follow-up needed","done")</f>
        <v>done</v>
      </c>
      <c r="K36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58" spans="1:11">
      <c r="A3658" s="9" t="s">
        <v>3685</v>
      </c>
      <c r="B3658" s="9" t="s">
        <v>5032</v>
      </c>
      <c r="C3658" s="9" t="s">
        <v>9</v>
      </c>
      <c r="D3658">
        <v>93246</v>
      </c>
      <c r="E3658">
        <v>56000</v>
      </c>
      <c r="F3658" s="9" t="s">
        <v>10</v>
      </c>
      <c r="G3658" s="9" t="s">
        <v>24</v>
      </c>
      <c r="H3658" s="9" t="s">
        <v>21</v>
      </c>
      <c r="I3658" s="9" t="str">
        <f>IF(AND(Table1_2[[#This Row],[Credit_History]]="Poor",Table1_2[[#This Row],[Loan_Amount]]&lt;50000),"HIGH RISK","SAFE")</f>
        <v>SAFE</v>
      </c>
      <c r="J3658" s="10" t="str">
        <f>IF(Table1_2[[#This Row],[Loan_Status]]="pending","follow-up needed","done")</f>
        <v>follow-up needed</v>
      </c>
      <c r="K36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59" spans="1:11">
      <c r="A3659" s="9" t="s">
        <v>3686</v>
      </c>
      <c r="B3659" s="9" t="s">
        <v>36</v>
      </c>
      <c r="C3659" s="9" t="s">
        <v>46</v>
      </c>
      <c r="D3659">
        <v>63321</v>
      </c>
      <c r="E3659">
        <v>69848</v>
      </c>
      <c r="F3659" s="9" t="s">
        <v>15</v>
      </c>
      <c r="G3659" s="9" t="s">
        <v>24</v>
      </c>
      <c r="H3659" s="9" t="s">
        <v>11</v>
      </c>
      <c r="I3659" s="9" t="str">
        <f>IF(AND(Table1_2[[#This Row],[Credit_History]]="Poor",Table1_2[[#This Row],[Loan_Amount]]&lt;50000),"HIGH RISK","SAFE")</f>
        <v>SAFE</v>
      </c>
      <c r="J3659" s="10" t="str">
        <f>IF(Table1_2[[#This Row],[Loan_Status]]="pending","follow-up needed","done")</f>
        <v>follow-up needed</v>
      </c>
      <c r="K36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60" spans="1:11">
      <c r="A3660" s="9" t="s">
        <v>3687</v>
      </c>
      <c r="B3660" s="9" t="s">
        <v>19</v>
      </c>
      <c r="C3660" s="9" t="s">
        <v>14</v>
      </c>
      <c r="D3660">
        <v>166202</v>
      </c>
      <c r="E3660">
        <v>86594</v>
      </c>
      <c r="F3660" s="9" t="s">
        <v>10</v>
      </c>
      <c r="G3660" s="9" t="s">
        <v>20</v>
      </c>
      <c r="H3660" s="9" t="s">
        <v>17</v>
      </c>
      <c r="I3660" s="9" t="str">
        <f>IF(AND(Table1_2[[#This Row],[Credit_History]]="Poor",Table1_2[[#This Row],[Loan_Amount]]&lt;50000),"HIGH RISK","SAFE")</f>
        <v>SAFE</v>
      </c>
      <c r="J3660" s="10" t="str">
        <f>IF(Table1_2[[#This Row],[Loan_Status]]="pending","follow-up needed","done")</f>
        <v>done</v>
      </c>
      <c r="K36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61" spans="1:11">
      <c r="A3661" s="9" t="s">
        <v>3688</v>
      </c>
      <c r="B3661" s="9" t="s">
        <v>5032</v>
      </c>
      <c r="C3661" s="9" t="s">
        <v>9</v>
      </c>
      <c r="D3661">
        <v>47601</v>
      </c>
      <c r="E3661">
        <v>5389</v>
      </c>
      <c r="F3661" s="9" t="s">
        <v>15</v>
      </c>
      <c r="G3661" s="9" t="s">
        <v>20</v>
      </c>
      <c r="H3661" s="9" t="s">
        <v>21</v>
      </c>
      <c r="I3661" s="9" t="str">
        <f>IF(AND(Table1_2[[#This Row],[Credit_History]]="Poor",Table1_2[[#This Row],[Loan_Amount]]&lt;50000),"HIGH RISK","SAFE")</f>
        <v>SAFE</v>
      </c>
      <c r="J3661" s="10" t="str">
        <f>IF(Table1_2[[#This Row],[Loan_Status]]="pending","follow-up needed","done")</f>
        <v>done</v>
      </c>
      <c r="K36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62" spans="1:11">
      <c r="A3662" s="9" t="s">
        <v>3689</v>
      </c>
      <c r="B3662" s="9" t="s">
        <v>5032</v>
      </c>
      <c r="C3662" s="9" t="s">
        <v>9</v>
      </c>
      <c r="D3662">
        <v>41827</v>
      </c>
      <c r="E3662">
        <v>77853</v>
      </c>
      <c r="F3662" s="9" t="s">
        <v>10</v>
      </c>
      <c r="G3662" s="9" t="s">
        <v>20</v>
      </c>
      <c r="H3662" s="9" t="s">
        <v>11</v>
      </c>
      <c r="I3662" s="9" t="str">
        <f>IF(AND(Table1_2[[#This Row],[Credit_History]]="Poor",Table1_2[[#This Row],[Loan_Amount]]&lt;50000),"HIGH RISK","SAFE")</f>
        <v>SAFE</v>
      </c>
      <c r="J3662" s="10" t="str">
        <f>IF(Table1_2[[#This Row],[Loan_Status]]="pending","follow-up needed","done")</f>
        <v>done</v>
      </c>
      <c r="K36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63" spans="1:11">
      <c r="A3663" s="9" t="s">
        <v>3690</v>
      </c>
      <c r="B3663" s="9" t="s">
        <v>36</v>
      </c>
      <c r="C3663" s="9" t="s">
        <v>11579</v>
      </c>
      <c r="D3663">
        <v>168734</v>
      </c>
      <c r="E3663">
        <v>26691</v>
      </c>
      <c r="F3663" s="9" t="s">
        <v>10</v>
      </c>
      <c r="G3663" s="9" t="s">
        <v>24</v>
      </c>
      <c r="H3663" s="9" t="s">
        <v>17</v>
      </c>
      <c r="I3663" s="9" t="str">
        <f>IF(AND(Table1_2[[#This Row],[Credit_History]]="Poor",Table1_2[[#This Row],[Loan_Amount]]&lt;50000),"HIGH RISK","SAFE")</f>
        <v>HIGH RISK</v>
      </c>
      <c r="J3663" s="10" t="str">
        <f>IF(Table1_2[[#This Row],[Loan_Status]]="pending","follow-up needed","done")</f>
        <v>follow-up needed</v>
      </c>
      <c r="K36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64" spans="1:11">
      <c r="A3664" s="9" t="s">
        <v>3691</v>
      </c>
      <c r="B3664" s="9" t="s">
        <v>19</v>
      </c>
      <c r="C3664" s="9" t="s">
        <v>14</v>
      </c>
      <c r="D3664">
        <v>133061</v>
      </c>
      <c r="E3664">
        <v>75988</v>
      </c>
      <c r="F3664" s="9" t="s">
        <v>10</v>
      </c>
      <c r="G3664" s="9" t="s">
        <v>24</v>
      </c>
      <c r="H3664" s="9" t="s">
        <v>17</v>
      </c>
      <c r="I3664" s="9" t="str">
        <f>IF(AND(Table1_2[[#This Row],[Credit_History]]="Poor",Table1_2[[#This Row],[Loan_Amount]]&lt;50000),"HIGH RISK","SAFE")</f>
        <v>SAFE</v>
      </c>
      <c r="J3664" s="10" t="str">
        <f>IF(Table1_2[[#This Row],[Loan_Status]]="pending","follow-up needed","done")</f>
        <v>follow-up needed</v>
      </c>
      <c r="K36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65" spans="1:11">
      <c r="A3665" s="9" t="s">
        <v>3692</v>
      </c>
      <c r="B3665" s="9" t="s">
        <v>19</v>
      </c>
      <c r="C3665" s="9" t="s">
        <v>46</v>
      </c>
      <c r="D3665">
        <v>163734</v>
      </c>
      <c r="E3665">
        <v>57581</v>
      </c>
      <c r="F3665" s="9" t="s">
        <v>10</v>
      </c>
      <c r="G3665" s="9" t="s">
        <v>20</v>
      </c>
      <c r="H3665" s="9" t="s">
        <v>17</v>
      </c>
      <c r="I3665" s="9" t="str">
        <f>IF(AND(Table1_2[[#This Row],[Credit_History]]="Poor",Table1_2[[#This Row],[Loan_Amount]]&lt;50000),"HIGH RISK","SAFE")</f>
        <v>SAFE</v>
      </c>
      <c r="J3665" s="10" t="str">
        <f>IF(Table1_2[[#This Row],[Loan_Status]]="pending","follow-up needed","done")</f>
        <v>done</v>
      </c>
      <c r="K36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66" spans="1:11">
      <c r="A3666" s="9" t="s">
        <v>3693</v>
      </c>
      <c r="B3666" s="9" t="s">
        <v>19</v>
      </c>
      <c r="C3666" s="9" t="s">
        <v>14</v>
      </c>
      <c r="D3666">
        <v>23808</v>
      </c>
      <c r="E3666">
        <v>56619</v>
      </c>
      <c r="F3666" s="9" t="s">
        <v>10</v>
      </c>
      <c r="G3666" s="9" t="s">
        <v>20</v>
      </c>
      <c r="H3666" s="9" t="s">
        <v>17</v>
      </c>
      <c r="I3666" s="9" t="str">
        <f>IF(AND(Table1_2[[#This Row],[Credit_History]]="Poor",Table1_2[[#This Row],[Loan_Amount]]&lt;50000),"HIGH RISK","SAFE")</f>
        <v>SAFE</v>
      </c>
      <c r="J3666" s="10" t="str">
        <f>IF(Table1_2[[#This Row],[Loan_Status]]="pending","follow-up needed","done")</f>
        <v>done</v>
      </c>
      <c r="K36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67" spans="1:11">
      <c r="A3667" s="9" t="s">
        <v>3694</v>
      </c>
      <c r="B3667" s="9" t="s">
        <v>19</v>
      </c>
      <c r="C3667" s="9" t="s">
        <v>14</v>
      </c>
      <c r="D3667">
        <v>183376</v>
      </c>
      <c r="E3667">
        <v>99100</v>
      </c>
      <c r="F3667" s="9" t="s">
        <v>10</v>
      </c>
      <c r="G3667" s="9" t="s">
        <v>20</v>
      </c>
      <c r="H3667" s="9" t="s">
        <v>11</v>
      </c>
      <c r="I3667" s="9" t="str">
        <f>IF(AND(Table1_2[[#This Row],[Credit_History]]="Poor",Table1_2[[#This Row],[Loan_Amount]]&lt;50000),"HIGH RISK","SAFE")</f>
        <v>SAFE</v>
      </c>
      <c r="J3667" s="10" t="str">
        <f>IF(Table1_2[[#This Row],[Loan_Status]]="pending","follow-up needed","done")</f>
        <v>done</v>
      </c>
      <c r="K36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68" spans="1:11">
      <c r="A3668" s="9" t="s">
        <v>3695</v>
      </c>
      <c r="B3668" s="9" t="s">
        <v>36</v>
      </c>
      <c r="C3668" s="9" t="s">
        <v>9</v>
      </c>
      <c r="D3668">
        <v>183539</v>
      </c>
      <c r="E3668">
        <v>51933</v>
      </c>
      <c r="F3668" s="9" t="s">
        <v>10</v>
      </c>
      <c r="G3668" s="9" t="s">
        <v>16</v>
      </c>
      <c r="H3668" s="9" t="s">
        <v>17</v>
      </c>
      <c r="I3668" s="9" t="str">
        <f>IF(AND(Table1_2[[#This Row],[Credit_History]]="Poor",Table1_2[[#This Row],[Loan_Amount]]&lt;50000),"HIGH RISK","SAFE")</f>
        <v>SAFE</v>
      </c>
      <c r="J3668" s="10" t="str">
        <f>IF(Table1_2[[#This Row],[Loan_Status]]="pending","follow-up needed","done")</f>
        <v>done</v>
      </c>
      <c r="K36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69" spans="1:11">
      <c r="A3669" s="9" t="s">
        <v>3696</v>
      </c>
      <c r="B3669" s="9" t="s">
        <v>19</v>
      </c>
      <c r="C3669" s="9" t="s">
        <v>11579</v>
      </c>
      <c r="D3669">
        <v>79514</v>
      </c>
      <c r="E3669">
        <v>55874</v>
      </c>
      <c r="F3669" s="9" t="s">
        <v>10</v>
      </c>
      <c r="G3669" s="9" t="s">
        <v>24</v>
      </c>
      <c r="H3669" s="9" t="s">
        <v>11</v>
      </c>
      <c r="I3669" s="9" t="str">
        <f>IF(AND(Table1_2[[#This Row],[Credit_History]]="Poor",Table1_2[[#This Row],[Loan_Amount]]&lt;50000),"HIGH RISK","SAFE")</f>
        <v>SAFE</v>
      </c>
      <c r="J3669" s="10" t="str">
        <f>IF(Table1_2[[#This Row],[Loan_Status]]="pending","follow-up needed","done")</f>
        <v>follow-up needed</v>
      </c>
      <c r="K36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70" spans="1:11">
      <c r="A3670" s="9" t="s">
        <v>3697</v>
      </c>
      <c r="B3670" s="9" t="s">
        <v>36</v>
      </c>
      <c r="C3670" s="9" t="s">
        <v>9</v>
      </c>
      <c r="D3670">
        <v>188488</v>
      </c>
      <c r="E3670">
        <v>23038</v>
      </c>
      <c r="F3670" s="9" t="s">
        <v>10</v>
      </c>
      <c r="G3670" s="9" t="s">
        <v>20</v>
      </c>
      <c r="H3670" s="9" t="s">
        <v>11</v>
      </c>
      <c r="I3670" s="9" t="str">
        <f>IF(AND(Table1_2[[#This Row],[Credit_History]]="Poor",Table1_2[[#This Row],[Loan_Amount]]&lt;50000),"HIGH RISK","SAFE")</f>
        <v>HIGH RISK</v>
      </c>
      <c r="J3670" s="10" t="str">
        <f>IF(Table1_2[[#This Row],[Loan_Status]]="pending","follow-up needed","done")</f>
        <v>done</v>
      </c>
      <c r="K36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71" spans="1:11">
      <c r="A3671" s="9" t="s">
        <v>3698</v>
      </c>
      <c r="B3671" s="9" t="s">
        <v>19</v>
      </c>
      <c r="C3671" s="9" t="s">
        <v>46</v>
      </c>
      <c r="D3671">
        <v>193371</v>
      </c>
      <c r="E3671">
        <v>64255</v>
      </c>
      <c r="F3671" s="9" t="s">
        <v>10</v>
      </c>
      <c r="G3671" s="9" t="s">
        <v>24</v>
      </c>
      <c r="H3671" s="9" t="s">
        <v>31</v>
      </c>
      <c r="I3671" s="9" t="str">
        <f>IF(AND(Table1_2[[#This Row],[Credit_History]]="Poor",Table1_2[[#This Row],[Loan_Amount]]&lt;50000),"HIGH RISK","SAFE")</f>
        <v>SAFE</v>
      </c>
      <c r="J3671" s="10" t="str">
        <f>IF(Table1_2[[#This Row],[Loan_Status]]="pending","follow-up needed","done")</f>
        <v>follow-up needed</v>
      </c>
      <c r="K36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72" spans="1:11">
      <c r="A3672" s="9" t="s">
        <v>3699</v>
      </c>
      <c r="B3672" s="9" t="s">
        <v>36</v>
      </c>
      <c r="C3672" s="9" t="s">
        <v>9</v>
      </c>
      <c r="D3672">
        <v>191475</v>
      </c>
      <c r="E3672">
        <v>55662</v>
      </c>
      <c r="F3672" s="9" t="s">
        <v>10</v>
      </c>
      <c r="G3672" s="9" t="s">
        <v>24</v>
      </c>
      <c r="H3672" s="9" t="s">
        <v>17</v>
      </c>
      <c r="I3672" s="9" t="str">
        <f>IF(AND(Table1_2[[#This Row],[Credit_History]]="Poor",Table1_2[[#This Row],[Loan_Amount]]&lt;50000),"HIGH RISK","SAFE")</f>
        <v>SAFE</v>
      </c>
      <c r="J3672" s="10" t="str">
        <f>IF(Table1_2[[#This Row],[Loan_Status]]="pending","follow-up needed","done")</f>
        <v>follow-up needed</v>
      </c>
      <c r="K36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73" spans="1:11">
      <c r="A3673" s="9" t="s">
        <v>3700</v>
      </c>
      <c r="B3673" s="9" t="s">
        <v>36</v>
      </c>
      <c r="C3673" s="9" t="s">
        <v>14</v>
      </c>
      <c r="D3673">
        <v>103065</v>
      </c>
      <c r="E3673">
        <v>48683</v>
      </c>
      <c r="F3673" s="9" t="s">
        <v>10</v>
      </c>
      <c r="G3673" s="9" t="s">
        <v>20</v>
      </c>
      <c r="H3673" s="9" t="s">
        <v>17</v>
      </c>
      <c r="I3673" s="9" t="str">
        <f>IF(AND(Table1_2[[#This Row],[Credit_History]]="Poor",Table1_2[[#This Row],[Loan_Amount]]&lt;50000),"HIGH RISK","SAFE")</f>
        <v>HIGH RISK</v>
      </c>
      <c r="J3673" s="10" t="str">
        <f>IF(Table1_2[[#This Row],[Loan_Status]]="pending","follow-up needed","done")</f>
        <v>done</v>
      </c>
      <c r="K36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74" spans="1:11">
      <c r="A3674" s="9" t="s">
        <v>3701</v>
      </c>
      <c r="B3674" s="9" t="s">
        <v>36</v>
      </c>
      <c r="C3674" s="9" t="s">
        <v>14</v>
      </c>
      <c r="D3674">
        <v>166814</v>
      </c>
      <c r="E3674">
        <v>99454</v>
      </c>
      <c r="F3674" s="9" t="s">
        <v>10</v>
      </c>
      <c r="G3674" s="9" t="s">
        <v>11578</v>
      </c>
      <c r="H3674" s="9" t="s">
        <v>17</v>
      </c>
      <c r="I3674" s="9" t="str">
        <f>IF(AND(Table1_2[[#This Row],[Credit_History]]="Poor",Table1_2[[#This Row],[Loan_Amount]]&lt;50000),"HIGH RISK","SAFE")</f>
        <v>SAFE</v>
      </c>
      <c r="J3674" s="10" t="str">
        <f>IF(Table1_2[[#This Row],[Loan_Status]]="pending","follow-up needed","done")</f>
        <v>follow-up needed</v>
      </c>
      <c r="K36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75" spans="1:11">
      <c r="A3675" s="9" t="s">
        <v>3702</v>
      </c>
      <c r="B3675" s="9" t="s">
        <v>36</v>
      </c>
      <c r="C3675" s="9" t="s">
        <v>46</v>
      </c>
      <c r="D3675">
        <v>67704</v>
      </c>
      <c r="E3675">
        <v>9590</v>
      </c>
      <c r="F3675" s="9" t="s">
        <v>10</v>
      </c>
      <c r="G3675" s="9" t="s">
        <v>11578</v>
      </c>
      <c r="H3675" s="9" t="s">
        <v>21</v>
      </c>
      <c r="I3675" s="9" t="str">
        <f>IF(AND(Table1_2[[#This Row],[Credit_History]]="Poor",Table1_2[[#This Row],[Loan_Amount]]&lt;50000),"HIGH RISK","SAFE")</f>
        <v>HIGH RISK</v>
      </c>
      <c r="J3675" s="10" t="str">
        <f>IF(Table1_2[[#This Row],[Loan_Status]]="pending","follow-up needed","done")</f>
        <v>follow-up needed</v>
      </c>
      <c r="K36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76" spans="1:11">
      <c r="A3676" s="9" t="s">
        <v>3703</v>
      </c>
      <c r="B3676" s="9" t="s">
        <v>5032</v>
      </c>
      <c r="C3676" s="9" t="s">
        <v>46</v>
      </c>
      <c r="D3676">
        <v>69779</v>
      </c>
      <c r="E3676">
        <v>95947</v>
      </c>
      <c r="F3676" s="9" t="s">
        <v>10</v>
      </c>
      <c r="G3676" s="9" t="s">
        <v>11578</v>
      </c>
      <c r="H3676" s="9" t="s">
        <v>11</v>
      </c>
      <c r="I3676" s="9" t="str">
        <f>IF(AND(Table1_2[[#This Row],[Credit_History]]="Poor",Table1_2[[#This Row],[Loan_Amount]]&lt;50000),"HIGH RISK","SAFE")</f>
        <v>SAFE</v>
      </c>
      <c r="J3676" s="10" t="str">
        <f>IF(Table1_2[[#This Row],[Loan_Status]]="pending","follow-up needed","done")</f>
        <v>follow-up needed</v>
      </c>
      <c r="K36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77" spans="1:11">
      <c r="A3677" s="9" t="s">
        <v>3704</v>
      </c>
      <c r="B3677" s="9" t="s">
        <v>19</v>
      </c>
      <c r="C3677" s="9" t="s">
        <v>46</v>
      </c>
      <c r="D3677">
        <v>47027</v>
      </c>
      <c r="E3677">
        <v>20538</v>
      </c>
      <c r="F3677" s="9" t="s">
        <v>10</v>
      </c>
      <c r="G3677" s="9" t="s">
        <v>20</v>
      </c>
      <c r="H3677" s="9" t="s">
        <v>21</v>
      </c>
      <c r="I3677" s="9" t="str">
        <f>IF(AND(Table1_2[[#This Row],[Credit_History]]="Poor",Table1_2[[#This Row],[Loan_Amount]]&lt;50000),"HIGH RISK","SAFE")</f>
        <v>HIGH RISK</v>
      </c>
      <c r="J3677" s="10" t="str">
        <f>IF(Table1_2[[#This Row],[Loan_Status]]="pending","follow-up needed","done")</f>
        <v>done</v>
      </c>
      <c r="K36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78" spans="1:11">
      <c r="A3678" s="9" t="s">
        <v>3705</v>
      </c>
      <c r="B3678" s="9" t="s">
        <v>19</v>
      </c>
      <c r="C3678" s="9" t="s">
        <v>14</v>
      </c>
      <c r="D3678">
        <v>10265</v>
      </c>
      <c r="E3678">
        <v>98327</v>
      </c>
      <c r="F3678" s="9" t="s">
        <v>10</v>
      </c>
      <c r="G3678" s="9" t="s">
        <v>16</v>
      </c>
      <c r="H3678" s="9" t="s">
        <v>21</v>
      </c>
      <c r="I3678" s="9" t="str">
        <f>IF(AND(Table1_2[[#This Row],[Credit_History]]="Poor",Table1_2[[#This Row],[Loan_Amount]]&lt;50000),"HIGH RISK","SAFE")</f>
        <v>SAFE</v>
      </c>
      <c r="J3678" s="10" t="str">
        <f>IF(Table1_2[[#This Row],[Loan_Status]]="pending","follow-up needed","done")</f>
        <v>done</v>
      </c>
      <c r="K36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79" spans="1:11">
      <c r="A3679" s="9" t="s">
        <v>3706</v>
      </c>
      <c r="B3679" s="9" t="s">
        <v>5032</v>
      </c>
      <c r="C3679" s="9" t="s">
        <v>46</v>
      </c>
      <c r="D3679">
        <v>44675</v>
      </c>
      <c r="E3679">
        <v>73074</v>
      </c>
      <c r="F3679" s="9" t="s">
        <v>10</v>
      </c>
      <c r="G3679" s="9" t="s">
        <v>24</v>
      </c>
      <c r="H3679" s="9" t="s">
        <v>31</v>
      </c>
      <c r="I3679" s="9" t="str">
        <f>IF(AND(Table1_2[[#This Row],[Credit_History]]="Poor",Table1_2[[#This Row],[Loan_Amount]]&lt;50000),"HIGH RISK","SAFE")</f>
        <v>SAFE</v>
      </c>
      <c r="J3679" s="10" t="str">
        <f>IF(Table1_2[[#This Row],[Loan_Status]]="pending","follow-up needed","done")</f>
        <v>follow-up needed</v>
      </c>
      <c r="K36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80" spans="1:11">
      <c r="A3680" s="9" t="s">
        <v>3707</v>
      </c>
      <c r="B3680" s="9" t="s">
        <v>5032</v>
      </c>
      <c r="C3680" s="9" t="s">
        <v>11579</v>
      </c>
      <c r="D3680">
        <v>106259</v>
      </c>
      <c r="E3680">
        <v>38404</v>
      </c>
      <c r="F3680" s="9" t="s">
        <v>15</v>
      </c>
      <c r="G3680" s="9" t="s">
        <v>16</v>
      </c>
      <c r="H3680" s="9" t="s">
        <v>21</v>
      </c>
      <c r="I3680" s="9" t="str">
        <f>IF(AND(Table1_2[[#This Row],[Credit_History]]="Poor",Table1_2[[#This Row],[Loan_Amount]]&lt;50000),"HIGH RISK","SAFE")</f>
        <v>SAFE</v>
      </c>
      <c r="J3680" s="10" t="str">
        <f>IF(Table1_2[[#This Row],[Loan_Status]]="pending","follow-up needed","done")</f>
        <v>done</v>
      </c>
      <c r="K368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681" spans="1:11">
      <c r="A3681" s="9" t="s">
        <v>3708</v>
      </c>
      <c r="B3681" s="9" t="s">
        <v>19</v>
      </c>
      <c r="C3681" s="9" t="s">
        <v>46</v>
      </c>
      <c r="D3681">
        <v>94238</v>
      </c>
      <c r="E3681">
        <v>25336</v>
      </c>
      <c r="F3681" s="9" t="s">
        <v>15</v>
      </c>
      <c r="G3681" s="9" t="s">
        <v>11578</v>
      </c>
      <c r="H3681" s="9" t="s">
        <v>17</v>
      </c>
      <c r="I3681" s="9" t="str">
        <f>IF(AND(Table1_2[[#This Row],[Credit_History]]="Poor",Table1_2[[#This Row],[Loan_Amount]]&lt;50000),"HIGH RISK","SAFE")</f>
        <v>SAFE</v>
      </c>
      <c r="J3681" s="10" t="str">
        <f>IF(Table1_2[[#This Row],[Loan_Status]]="pending","follow-up needed","done")</f>
        <v>follow-up needed</v>
      </c>
      <c r="K36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82" spans="1:11">
      <c r="A3682" s="9" t="s">
        <v>3709</v>
      </c>
      <c r="B3682" s="9" t="s">
        <v>36</v>
      </c>
      <c r="C3682" s="9" t="s">
        <v>11579</v>
      </c>
      <c r="D3682">
        <v>131510</v>
      </c>
      <c r="E3682">
        <v>39833</v>
      </c>
      <c r="F3682" s="9" t="s">
        <v>10</v>
      </c>
      <c r="G3682" s="9" t="s">
        <v>24</v>
      </c>
      <c r="H3682" s="9" t="s">
        <v>31</v>
      </c>
      <c r="I3682" s="9" t="str">
        <f>IF(AND(Table1_2[[#This Row],[Credit_History]]="Poor",Table1_2[[#This Row],[Loan_Amount]]&lt;50000),"HIGH RISK","SAFE")</f>
        <v>HIGH RISK</v>
      </c>
      <c r="J3682" s="10" t="str">
        <f>IF(Table1_2[[#This Row],[Loan_Status]]="pending","follow-up needed","done")</f>
        <v>follow-up needed</v>
      </c>
      <c r="K36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83" spans="1:11">
      <c r="A3683" s="9" t="s">
        <v>3710</v>
      </c>
      <c r="B3683" s="9" t="s">
        <v>19</v>
      </c>
      <c r="C3683" s="9" t="s">
        <v>9</v>
      </c>
      <c r="D3683">
        <v>10190</v>
      </c>
      <c r="E3683">
        <v>31174</v>
      </c>
      <c r="F3683" s="9" t="s">
        <v>10</v>
      </c>
      <c r="G3683" s="9" t="s">
        <v>24</v>
      </c>
      <c r="H3683" s="9" t="s">
        <v>11</v>
      </c>
      <c r="I3683" s="9" t="str">
        <f>IF(AND(Table1_2[[#This Row],[Credit_History]]="Poor",Table1_2[[#This Row],[Loan_Amount]]&lt;50000),"HIGH RISK","SAFE")</f>
        <v>HIGH RISK</v>
      </c>
      <c r="J3683" s="10" t="str">
        <f>IF(Table1_2[[#This Row],[Loan_Status]]="pending","follow-up needed","done")</f>
        <v>follow-up needed</v>
      </c>
      <c r="K36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84" spans="1:11">
      <c r="A3684" s="9" t="s">
        <v>3711</v>
      </c>
      <c r="B3684" s="9" t="s">
        <v>36</v>
      </c>
      <c r="C3684" s="9" t="s">
        <v>14</v>
      </c>
      <c r="D3684">
        <v>142993</v>
      </c>
      <c r="E3684">
        <v>83053</v>
      </c>
      <c r="F3684" s="9" t="s">
        <v>10</v>
      </c>
      <c r="G3684" s="9" t="s">
        <v>24</v>
      </c>
      <c r="H3684" s="9" t="s">
        <v>21</v>
      </c>
      <c r="I3684" s="9" t="str">
        <f>IF(AND(Table1_2[[#This Row],[Credit_History]]="Poor",Table1_2[[#This Row],[Loan_Amount]]&lt;50000),"HIGH RISK","SAFE")</f>
        <v>SAFE</v>
      </c>
      <c r="J3684" s="10" t="str">
        <f>IF(Table1_2[[#This Row],[Loan_Status]]="pending","follow-up needed","done")</f>
        <v>follow-up needed</v>
      </c>
      <c r="K36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85" spans="1:11">
      <c r="A3685" s="9" t="s">
        <v>3712</v>
      </c>
      <c r="B3685" s="9" t="s">
        <v>19</v>
      </c>
      <c r="C3685" s="9" t="s">
        <v>14</v>
      </c>
      <c r="D3685">
        <v>73183</v>
      </c>
      <c r="E3685">
        <v>82041</v>
      </c>
      <c r="F3685" s="9" t="s">
        <v>10</v>
      </c>
      <c r="G3685" s="9" t="s">
        <v>20</v>
      </c>
      <c r="H3685" s="9" t="s">
        <v>17</v>
      </c>
      <c r="I3685" s="9" t="str">
        <f>IF(AND(Table1_2[[#This Row],[Credit_History]]="Poor",Table1_2[[#This Row],[Loan_Amount]]&lt;50000),"HIGH RISK","SAFE")</f>
        <v>SAFE</v>
      </c>
      <c r="J3685" s="10" t="str">
        <f>IF(Table1_2[[#This Row],[Loan_Status]]="pending","follow-up needed","done")</f>
        <v>done</v>
      </c>
      <c r="K36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86" spans="1:11">
      <c r="A3686" s="9" t="s">
        <v>3713</v>
      </c>
      <c r="B3686" s="9" t="s">
        <v>36</v>
      </c>
      <c r="C3686" s="9" t="s">
        <v>46</v>
      </c>
      <c r="D3686">
        <v>97963</v>
      </c>
      <c r="E3686">
        <v>43196</v>
      </c>
      <c r="F3686" s="9" t="s">
        <v>15</v>
      </c>
      <c r="G3686" s="9" t="s">
        <v>16</v>
      </c>
      <c r="H3686" s="9" t="s">
        <v>17</v>
      </c>
      <c r="I3686" s="9" t="str">
        <f>IF(AND(Table1_2[[#This Row],[Credit_History]]="Poor",Table1_2[[#This Row],[Loan_Amount]]&lt;50000),"HIGH RISK","SAFE")</f>
        <v>SAFE</v>
      </c>
      <c r="J3686" s="10" t="str">
        <f>IF(Table1_2[[#This Row],[Loan_Status]]="pending","follow-up needed","done")</f>
        <v>done</v>
      </c>
      <c r="K368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687" spans="1:11">
      <c r="A3687" s="9" t="s">
        <v>3714</v>
      </c>
      <c r="B3687" s="9" t="s">
        <v>36</v>
      </c>
      <c r="C3687" s="9" t="s">
        <v>14</v>
      </c>
      <c r="D3687">
        <v>110213</v>
      </c>
      <c r="E3687">
        <v>92928</v>
      </c>
      <c r="F3687" s="9" t="s">
        <v>10</v>
      </c>
      <c r="G3687" s="9" t="s">
        <v>11578</v>
      </c>
      <c r="H3687" s="9" t="s">
        <v>21</v>
      </c>
      <c r="I3687" s="9" t="str">
        <f>IF(AND(Table1_2[[#This Row],[Credit_History]]="Poor",Table1_2[[#This Row],[Loan_Amount]]&lt;50000),"HIGH RISK","SAFE")</f>
        <v>SAFE</v>
      </c>
      <c r="J3687" s="10" t="str">
        <f>IF(Table1_2[[#This Row],[Loan_Status]]="pending","follow-up needed","done")</f>
        <v>follow-up needed</v>
      </c>
      <c r="K36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88" spans="1:11">
      <c r="A3688" s="9" t="s">
        <v>3715</v>
      </c>
      <c r="B3688" s="9" t="s">
        <v>120</v>
      </c>
      <c r="C3688" s="9" t="s">
        <v>9</v>
      </c>
      <c r="D3688">
        <v>13016</v>
      </c>
      <c r="E3688">
        <v>78627</v>
      </c>
      <c r="F3688" s="9" t="s">
        <v>15</v>
      </c>
      <c r="G3688" s="9" t="s">
        <v>16</v>
      </c>
      <c r="H3688" s="9" t="s">
        <v>11</v>
      </c>
      <c r="I3688" s="9" t="str">
        <f>IF(AND(Table1_2[[#This Row],[Credit_History]]="Poor",Table1_2[[#This Row],[Loan_Amount]]&lt;50000),"HIGH RISK","SAFE")</f>
        <v>SAFE</v>
      </c>
      <c r="J3688" s="10" t="str">
        <f>IF(Table1_2[[#This Row],[Loan_Status]]="pending","follow-up needed","done")</f>
        <v>done</v>
      </c>
      <c r="K36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89" spans="1:11">
      <c r="A3689" s="9" t="s">
        <v>3716</v>
      </c>
      <c r="B3689" s="9" t="s">
        <v>36</v>
      </c>
      <c r="C3689" s="9" t="s">
        <v>14</v>
      </c>
      <c r="D3689">
        <v>133158</v>
      </c>
      <c r="E3689">
        <v>57532</v>
      </c>
      <c r="F3689" s="9" t="s">
        <v>10</v>
      </c>
      <c r="G3689" s="9" t="s">
        <v>24</v>
      </c>
      <c r="H3689" s="9" t="s">
        <v>11</v>
      </c>
      <c r="I3689" s="9" t="str">
        <f>IF(AND(Table1_2[[#This Row],[Credit_History]]="Poor",Table1_2[[#This Row],[Loan_Amount]]&lt;50000),"HIGH RISK","SAFE")</f>
        <v>SAFE</v>
      </c>
      <c r="J3689" s="10" t="str">
        <f>IF(Table1_2[[#This Row],[Loan_Status]]="pending","follow-up needed","done")</f>
        <v>follow-up needed</v>
      </c>
      <c r="K36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90" spans="1:11">
      <c r="A3690" s="9" t="s">
        <v>3717</v>
      </c>
      <c r="B3690" s="9" t="s">
        <v>5032</v>
      </c>
      <c r="C3690" s="9" t="s">
        <v>9</v>
      </c>
      <c r="D3690">
        <v>169976</v>
      </c>
      <c r="E3690">
        <v>60407</v>
      </c>
      <c r="F3690" s="9" t="s">
        <v>10</v>
      </c>
      <c r="G3690" s="9" t="s">
        <v>24</v>
      </c>
      <c r="H3690" s="9" t="s">
        <v>11</v>
      </c>
      <c r="I3690" s="9" t="str">
        <f>IF(AND(Table1_2[[#This Row],[Credit_History]]="Poor",Table1_2[[#This Row],[Loan_Amount]]&lt;50000),"HIGH RISK","SAFE")</f>
        <v>SAFE</v>
      </c>
      <c r="J3690" s="10" t="str">
        <f>IF(Table1_2[[#This Row],[Loan_Status]]="pending","follow-up needed","done")</f>
        <v>follow-up needed</v>
      </c>
      <c r="K36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91" spans="1:11">
      <c r="A3691" s="9" t="s">
        <v>3718</v>
      </c>
      <c r="B3691" s="9" t="s">
        <v>5032</v>
      </c>
      <c r="C3691" s="9" t="s">
        <v>11579</v>
      </c>
      <c r="D3691">
        <v>169171</v>
      </c>
      <c r="E3691">
        <v>68653</v>
      </c>
      <c r="F3691" s="9" t="s">
        <v>10</v>
      </c>
      <c r="G3691" s="9" t="s">
        <v>16</v>
      </c>
      <c r="H3691" s="9" t="s">
        <v>11</v>
      </c>
      <c r="I3691" s="9" t="str">
        <f>IF(AND(Table1_2[[#This Row],[Credit_History]]="Poor",Table1_2[[#This Row],[Loan_Amount]]&lt;50000),"HIGH RISK","SAFE")</f>
        <v>SAFE</v>
      </c>
      <c r="J3691" s="10" t="str">
        <f>IF(Table1_2[[#This Row],[Loan_Status]]="pending","follow-up needed","done")</f>
        <v>done</v>
      </c>
      <c r="K36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92" spans="1:11">
      <c r="A3692" s="9" t="s">
        <v>3719</v>
      </c>
      <c r="B3692" s="9" t="s">
        <v>36</v>
      </c>
      <c r="C3692" s="9" t="s">
        <v>11579</v>
      </c>
      <c r="D3692">
        <v>104798</v>
      </c>
      <c r="E3692">
        <v>87168</v>
      </c>
      <c r="F3692" s="9" t="s">
        <v>10</v>
      </c>
      <c r="G3692" s="9" t="s">
        <v>16</v>
      </c>
      <c r="H3692" s="9" t="s">
        <v>11</v>
      </c>
      <c r="I3692" s="9" t="str">
        <f>IF(AND(Table1_2[[#This Row],[Credit_History]]="Poor",Table1_2[[#This Row],[Loan_Amount]]&lt;50000),"HIGH RISK","SAFE")</f>
        <v>SAFE</v>
      </c>
      <c r="J3692" s="10" t="str">
        <f>IF(Table1_2[[#This Row],[Loan_Status]]="pending","follow-up needed","done")</f>
        <v>done</v>
      </c>
      <c r="K36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93" spans="1:11">
      <c r="A3693" s="9" t="s">
        <v>3720</v>
      </c>
      <c r="B3693" s="9" t="s">
        <v>19</v>
      </c>
      <c r="C3693" s="9" t="s">
        <v>9</v>
      </c>
      <c r="D3693">
        <v>166385</v>
      </c>
      <c r="E3693">
        <v>56120</v>
      </c>
      <c r="F3693" s="9" t="s">
        <v>15</v>
      </c>
      <c r="G3693" s="9" t="s">
        <v>16</v>
      </c>
      <c r="H3693" s="9" t="s">
        <v>11</v>
      </c>
      <c r="I3693" s="9" t="str">
        <f>IF(AND(Table1_2[[#This Row],[Credit_History]]="Poor",Table1_2[[#This Row],[Loan_Amount]]&lt;50000),"HIGH RISK","SAFE")</f>
        <v>SAFE</v>
      </c>
      <c r="J3693" s="10" t="str">
        <f>IF(Table1_2[[#This Row],[Loan_Status]]="pending","follow-up needed","done")</f>
        <v>done</v>
      </c>
      <c r="K369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694" spans="1:11">
      <c r="A3694" s="9" t="s">
        <v>3721</v>
      </c>
      <c r="B3694" s="9" t="s">
        <v>19</v>
      </c>
      <c r="C3694" s="9" t="s">
        <v>11579</v>
      </c>
      <c r="D3694">
        <v>188625</v>
      </c>
      <c r="E3694">
        <v>6614</v>
      </c>
      <c r="F3694" s="9" t="s">
        <v>10</v>
      </c>
      <c r="G3694" s="9" t="s">
        <v>11578</v>
      </c>
      <c r="H3694" s="9" t="s">
        <v>11</v>
      </c>
      <c r="I3694" s="9" t="str">
        <f>IF(AND(Table1_2[[#This Row],[Credit_History]]="Poor",Table1_2[[#This Row],[Loan_Amount]]&lt;50000),"HIGH RISK","SAFE")</f>
        <v>HIGH RISK</v>
      </c>
      <c r="J3694" s="10" t="str">
        <f>IF(Table1_2[[#This Row],[Loan_Status]]="pending","follow-up needed","done")</f>
        <v>follow-up needed</v>
      </c>
      <c r="K36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95" spans="1:11">
      <c r="A3695" s="9" t="s">
        <v>3722</v>
      </c>
      <c r="B3695" s="9" t="s">
        <v>5032</v>
      </c>
      <c r="C3695" s="9" t="s">
        <v>14</v>
      </c>
      <c r="D3695">
        <v>182575</v>
      </c>
      <c r="E3695">
        <v>43119</v>
      </c>
      <c r="F3695" s="9" t="s">
        <v>10</v>
      </c>
      <c r="G3695" s="9" t="s">
        <v>24</v>
      </c>
      <c r="H3695" s="9" t="s">
        <v>31</v>
      </c>
      <c r="I3695" s="9" t="str">
        <f>IF(AND(Table1_2[[#This Row],[Credit_History]]="Poor",Table1_2[[#This Row],[Loan_Amount]]&lt;50000),"HIGH RISK","SAFE")</f>
        <v>HIGH RISK</v>
      </c>
      <c r="J3695" s="10" t="str">
        <f>IF(Table1_2[[#This Row],[Loan_Status]]="pending","follow-up needed","done")</f>
        <v>follow-up needed</v>
      </c>
      <c r="K36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96" spans="1:11">
      <c r="A3696" s="9" t="s">
        <v>3723</v>
      </c>
      <c r="B3696" s="9" t="s">
        <v>5032</v>
      </c>
      <c r="C3696" s="9" t="s">
        <v>9</v>
      </c>
      <c r="D3696">
        <v>196906</v>
      </c>
      <c r="E3696">
        <v>37641</v>
      </c>
      <c r="F3696" s="9" t="s">
        <v>10</v>
      </c>
      <c r="G3696" s="9" t="s">
        <v>16</v>
      </c>
      <c r="H3696" s="9" t="s">
        <v>11</v>
      </c>
      <c r="I3696" s="9" t="str">
        <f>IF(AND(Table1_2[[#This Row],[Credit_History]]="Poor",Table1_2[[#This Row],[Loan_Amount]]&lt;50000),"HIGH RISK","SAFE")</f>
        <v>HIGH RISK</v>
      </c>
      <c r="J3696" s="10" t="str">
        <f>IF(Table1_2[[#This Row],[Loan_Status]]="pending","follow-up needed","done")</f>
        <v>done</v>
      </c>
      <c r="K36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97" spans="1:11">
      <c r="A3697" s="9" t="s">
        <v>3724</v>
      </c>
      <c r="B3697" s="9" t="s">
        <v>36</v>
      </c>
      <c r="C3697" s="9" t="s">
        <v>11579</v>
      </c>
      <c r="D3697">
        <v>134553</v>
      </c>
      <c r="E3697">
        <v>40119</v>
      </c>
      <c r="F3697" s="9" t="s">
        <v>10</v>
      </c>
      <c r="G3697" s="9" t="s">
        <v>11578</v>
      </c>
      <c r="H3697" s="9" t="s">
        <v>11</v>
      </c>
      <c r="I3697" s="9" t="str">
        <f>IF(AND(Table1_2[[#This Row],[Credit_History]]="Poor",Table1_2[[#This Row],[Loan_Amount]]&lt;50000),"HIGH RISK","SAFE")</f>
        <v>HIGH RISK</v>
      </c>
      <c r="J3697" s="10" t="str">
        <f>IF(Table1_2[[#This Row],[Loan_Status]]="pending","follow-up needed","done")</f>
        <v>follow-up needed</v>
      </c>
      <c r="K36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98" spans="1:11">
      <c r="A3698" s="9" t="s">
        <v>3725</v>
      </c>
      <c r="B3698" s="9" t="s">
        <v>19</v>
      </c>
      <c r="C3698" s="9" t="s">
        <v>11579</v>
      </c>
      <c r="D3698">
        <v>42268</v>
      </c>
      <c r="E3698">
        <v>37293</v>
      </c>
      <c r="F3698" s="9" t="s">
        <v>15</v>
      </c>
      <c r="G3698" s="9" t="s">
        <v>24</v>
      </c>
      <c r="H3698" s="9" t="s">
        <v>21</v>
      </c>
      <c r="I3698" s="9" t="str">
        <f>IF(AND(Table1_2[[#This Row],[Credit_History]]="Poor",Table1_2[[#This Row],[Loan_Amount]]&lt;50000),"HIGH RISK","SAFE")</f>
        <v>SAFE</v>
      </c>
      <c r="J3698" s="10" t="str">
        <f>IF(Table1_2[[#This Row],[Loan_Status]]="pending","follow-up needed","done")</f>
        <v>follow-up needed</v>
      </c>
      <c r="K36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699" spans="1:11">
      <c r="A3699" s="9" t="s">
        <v>3726</v>
      </c>
      <c r="B3699" s="9" t="s">
        <v>5032</v>
      </c>
      <c r="C3699" s="9" t="s">
        <v>11579</v>
      </c>
      <c r="D3699">
        <v>40276</v>
      </c>
      <c r="E3699">
        <v>6010</v>
      </c>
      <c r="F3699" s="9" t="s">
        <v>10</v>
      </c>
      <c r="G3699" s="9" t="s">
        <v>24</v>
      </c>
      <c r="H3699" s="9" t="s">
        <v>21</v>
      </c>
      <c r="I3699" s="9" t="str">
        <f>IF(AND(Table1_2[[#This Row],[Credit_History]]="Poor",Table1_2[[#This Row],[Loan_Amount]]&lt;50000),"HIGH RISK","SAFE")</f>
        <v>HIGH RISK</v>
      </c>
      <c r="J3699" s="10" t="str">
        <f>IF(Table1_2[[#This Row],[Loan_Status]]="pending","follow-up needed","done")</f>
        <v>follow-up needed</v>
      </c>
      <c r="K36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00" spans="1:11">
      <c r="A3700" s="9" t="s">
        <v>3727</v>
      </c>
      <c r="B3700" s="9" t="s">
        <v>5032</v>
      </c>
      <c r="C3700" s="9" t="s">
        <v>9</v>
      </c>
      <c r="D3700">
        <v>171822</v>
      </c>
      <c r="E3700">
        <v>76033</v>
      </c>
      <c r="F3700" s="9" t="s">
        <v>10</v>
      </c>
      <c r="G3700" s="9" t="s">
        <v>24</v>
      </c>
      <c r="H3700" s="9" t="s">
        <v>11</v>
      </c>
      <c r="I3700" s="9" t="str">
        <f>IF(AND(Table1_2[[#This Row],[Credit_History]]="Poor",Table1_2[[#This Row],[Loan_Amount]]&lt;50000),"HIGH RISK","SAFE")</f>
        <v>SAFE</v>
      </c>
      <c r="J3700" s="10" t="str">
        <f>IF(Table1_2[[#This Row],[Loan_Status]]="pending","follow-up needed","done")</f>
        <v>follow-up needed</v>
      </c>
      <c r="K37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01" spans="1:11">
      <c r="A3701" s="9" t="s">
        <v>3728</v>
      </c>
      <c r="B3701" s="9" t="s">
        <v>36</v>
      </c>
      <c r="C3701" s="9" t="s">
        <v>11579</v>
      </c>
      <c r="D3701">
        <v>161095</v>
      </c>
      <c r="E3701">
        <v>78824</v>
      </c>
      <c r="F3701" s="9" t="s">
        <v>15</v>
      </c>
      <c r="G3701" s="9" t="s">
        <v>16</v>
      </c>
      <c r="H3701" s="9" t="s">
        <v>11</v>
      </c>
      <c r="I3701" s="9" t="str">
        <f>IF(AND(Table1_2[[#This Row],[Credit_History]]="Poor",Table1_2[[#This Row],[Loan_Amount]]&lt;50000),"HIGH RISK","SAFE")</f>
        <v>SAFE</v>
      </c>
      <c r="J3701" s="10" t="str">
        <f>IF(Table1_2[[#This Row],[Loan_Status]]="pending","follow-up needed","done")</f>
        <v>done</v>
      </c>
      <c r="K370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702" spans="1:11">
      <c r="A3702" s="9" t="s">
        <v>3729</v>
      </c>
      <c r="B3702" s="9" t="s">
        <v>19</v>
      </c>
      <c r="C3702" s="9" t="s">
        <v>9</v>
      </c>
      <c r="D3702">
        <v>86040</v>
      </c>
      <c r="E3702">
        <v>95572</v>
      </c>
      <c r="F3702" s="9" t="s">
        <v>10</v>
      </c>
      <c r="G3702" s="9" t="s">
        <v>24</v>
      </c>
      <c r="H3702" s="9" t="s">
        <v>21</v>
      </c>
      <c r="I3702" s="9" t="str">
        <f>IF(AND(Table1_2[[#This Row],[Credit_History]]="Poor",Table1_2[[#This Row],[Loan_Amount]]&lt;50000),"HIGH RISK","SAFE")</f>
        <v>SAFE</v>
      </c>
      <c r="J3702" s="10" t="str">
        <f>IF(Table1_2[[#This Row],[Loan_Status]]="pending","follow-up needed","done")</f>
        <v>follow-up needed</v>
      </c>
      <c r="K37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03" spans="1:11">
      <c r="A3703" s="9" t="s">
        <v>3730</v>
      </c>
      <c r="B3703" s="9" t="s">
        <v>19</v>
      </c>
      <c r="C3703" s="9" t="s">
        <v>9</v>
      </c>
      <c r="D3703">
        <v>100296</v>
      </c>
      <c r="E3703">
        <v>28020</v>
      </c>
      <c r="F3703" s="9" t="s">
        <v>10</v>
      </c>
      <c r="G3703" s="9" t="s">
        <v>16</v>
      </c>
      <c r="H3703" s="9" t="s">
        <v>21</v>
      </c>
      <c r="I3703" s="9" t="str">
        <f>IF(AND(Table1_2[[#This Row],[Credit_History]]="Poor",Table1_2[[#This Row],[Loan_Amount]]&lt;50000),"HIGH RISK","SAFE")</f>
        <v>HIGH RISK</v>
      </c>
      <c r="J3703" s="10" t="str">
        <f>IF(Table1_2[[#This Row],[Loan_Status]]="pending","follow-up needed","done")</f>
        <v>done</v>
      </c>
      <c r="K37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04" spans="1:11">
      <c r="A3704" s="9" t="s">
        <v>3731</v>
      </c>
      <c r="B3704" s="9" t="s">
        <v>19</v>
      </c>
      <c r="C3704" s="9" t="s">
        <v>14</v>
      </c>
      <c r="D3704">
        <v>136840</v>
      </c>
      <c r="E3704">
        <v>19644</v>
      </c>
      <c r="F3704" s="9" t="s">
        <v>10</v>
      </c>
      <c r="G3704" s="9" t="s">
        <v>24</v>
      </c>
      <c r="H3704" s="9" t="s">
        <v>11</v>
      </c>
      <c r="I3704" s="9" t="str">
        <f>IF(AND(Table1_2[[#This Row],[Credit_History]]="Poor",Table1_2[[#This Row],[Loan_Amount]]&lt;50000),"HIGH RISK","SAFE")</f>
        <v>HIGH RISK</v>
      </c>
      <c r="J3704" s="10" t="str">
        <f>IF(Table1_2[[#This Row],[Loan_Status]]="pending","follow-up needed","done")</f>
        <v>follow-up needed</v>
      </c>
      <c r="K37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05" spans="1:11">
      <c r="A3705" s="9" t="s">
        <v>3732</v>
      </c>
      <c r="B3705" s="9" t="s">
        <v>36</v>
      </c>
      <c r="C3705" s="9" t="s">
        <v>46</v>
      </c>
      <c r="D3705">
        <v>29460</v>
      </c>
      <c r="E3705">
        <v>68339</v>
      </c>
      <c r="F3705" s="9" t="s">
        <v>10</v>
      </c>
      <c r="G3705" s="9" t="s">
        <v>11578</v>
      </c>
      <c r="H3705" s="9" t="s">
        <v>11</v>
      </c>
      <c r="I3705" s="9" t="str">
        <f>IF(AND(Table1_2[[#This Row],[Credit_History]]="Poor",Table1_2[[#This Row],[Loan_Amount]]&lt;50000),"HIGH RISK","SAFE")</f>
        <v>SAFE</v>
      </c>
      <c r="J3705" s="10" t="str">
        <f>IF(Table1_2[[#This Row],[Loan_Status]]="pending","follow-up needed","done")</f>
        <v>follow-up needed</v>
      </c>
      <c r="K37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06" spans="1:11">
      <c r="A3706" s="9" t="s">
        <v>3733</v>
      </c>
      <c r="B3706" s="9" t="s">
        <v>36</v>
      </c>
      <c r="C3706" s="9" t="s">
        <v>11579</v>
      </c>
      <c r="D3706">
        <v>132724</v>
      </c>
      <c r="E3706">
        <v>59473</v>
      </c>
      <c r="F3706" s="9" t="s">
        <v>10</v>
      </c>
      <c r="G3706" s="9" t="s">
        <v>11578</v>
      </c>
      <c r="H3706" s="9" t="s">
        <v>17</v>
      </c>
      <c r="I3706" s="9" t="str">
        <f>IF(AND(Table1_2[[#This Row],[Credit_History]]="Poor",Table1_2[[#This Row],[Loan_Amount]]&lt;50000),"HIGH RISK","SAFE")</f>
        <v>SAFE</v>
      </c>
      <c r="J3706" s="10" t="str">
        <f>IF(Table1_2[[#This Row],[Loan_Status]]="pending","follow-up needed","done")</f>
        <v>follow-up needed</v>
      </c>
      <c r="K37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07" spans="1:11">
      <c r="A3707" s="9" t="s">
        <v>3734</v>
      </c>
      <c r="B3707" s="9" t="s">
        <v>36</v>
      </c>
      <c r="C3707" s="9" t="s">
        <v>14</v>
      </c>
      <c r="D3707">
        <v>196989</v>
      </c>
      <c r="E3707">
        <v>59848</v>
      </c>
      <c r="F3707" s="9" t="s">
        <v>10</v>
      </c>
      <c r="G3707" s="9" t="s">
        <v>11578</v>
      </c>
      <c r="H3707" s="9" t="s">
        <v>11</v>
      </c>
      <c r="I3707" s="9" t="str">
        <f>IF(AND(Table1_2[[#This Row],[Credit_History]]="Poor",Table1_2[[#This Row],[Loan_Amount]]&lt;50000),"HIGH RISK","SAFE")</f>
        <v>SAFE</v>
      </c>
      <c r="J3707" s="10" t="str">
        <f>IF(Table1_2[[#This Row],[Loan_Status]]="pending","follow-up needed","done")</f>
        <v>follow-up needed</v>
      </c>
      <c r="K37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08" spans="1:11">
      <c r="A3708" s="9" t="s">
        <v>3735</v>
      </c>
      <c r="B3708" s="9" t="s">
        <v>19</v>
      </c>
      <c r="C3708" s="9" t="s">
        <v>11579</v>
      </c>
      <c r="D3708">
        <v>39061</v>
      </c>
      <c r="E3708">
        <v>98527</v>
      </c>
      <c r="F3708" s="9" t="s">
        <v>15</v>
      </c>
      <c r="G3708" s="9" t="s">
        <v>16</v>
      </c>
      <c r="H3708" s="9" t="s">
        <v>11</v>
      </c>
      <c r="I3708" s="9" t="str">
        <f>IF(AND(Table1_2[[#This Row],[Credit_History]]="Poor",Table1_2[[#This Row],[Loan_Amount]]&lt;50000),"HIGH RISK","SAFE")</f>
        <v>SAFE</v>
      </c>
      <c r="J3708" s="10" t="str">
        <f>IF(Table1_2[[#This Row],[Loan_Status]]="pending","follow-up needed","done")</f>
        <v>done</v>
      </c>
      <c r="K37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09" spans="1:11">
      <c r="A3709" s="9" t="s">
        <v>3736</v>
      </c>
      <c r="B3709" s="9" t="s">
        <v>36</v>
      </c>
      <c r="C3709" s="9" t="s">
        <v>14</v>
      </c>
      <c r="D3709">
        <v>43212</v>
      </c>
      <c r="E3709">
        <v>75578</v>
      </c>
      <c r="F3709" s="9" t="s">
        <v>15</v>
      </c>
      <c r="G3709" s="9" t="s">
        <v>16</v>
      </c>
      <c r="H3709" s="9" t="s">
        <v>11</v>
      </c>
      <c r="I3709" s="9" t="str">
        <f>IF(AND(Table1_2[[#This Row],[Credit_History]]="Poor",Table1_2[[#This Row],[Loan_Amount]]&lt;50000),"HIGH RISK","SAFE")</f>
        <v>SAFE</v>
      </c>
      <c r="J3709" s="10" t="str">
        <f>IF(Table1_2[[#This Row],[Loan_Status]]="pending","follow-up needed","done")</f>
        <v>done</v>
      </c>
      <c r="K37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10" spans="1:11">
      <c r="A3710" s="9" t="s">
        <v>3737</v>
      </c>
      <c r="B3710" s="9" t="s">
        <v>19</v>
      </c>
      <c r="C3710" s="9" t="s">
        <v>46</v>
      </c>
      <c r="D3710">
        <v>44304</v>
      </c>
      <c r="E3710">
        <v>18199</v>
      </c>
      <c r="F3710" s="9" t="s">
        <v>10</v>
      </c>
      <c r="G3710" s="9" t="s">
        <v>20</v>
      </c>
      <c r="H3710" s="9" t="s">
        <v>11</v>
      </c>
      <c r="I3710" s="9" t="str">
        <f>IF(AND(Table1_2[[#This Row],[Credit_History]]="Poor",Table1_2[[#This Row],[Loan_Amount]]&lt;50000),"HIGH RISK","SAFE")</f>
        <v>HIGH RISK</v>
      </c>
      <c r="J3710" s="10" t="str">
        <f>IF(Table1_2[[#This Row],[Loan_Status]]="pending","follow-up needed","done")</f>
        <v>done</v>
      </c>
      <c r="K37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11" spans="1:11">
      <c r="A3711" s="9" t="s">
        <v>3738</v>
      </c>
      <c r="B3711" s="9" t="s">
        <v>19</v>
      </c>
      <c r="C3711" s="9" t="s">
        <v>9</v>
      </c>
      <c r="D3711">
        <v>94537</v>
      </c>
      <c r="E3711">
        <v>93357</v>
      </c>
      <c r="F3711" s="9" t="s">
        <v>10</v>
      </c>
      <c r="G3711" s="9" t="s">
        <v>24</v>
      </c>
      <c r="H3711" s="9" t="s">
        <v>11</v>
      </c>
      <c r="I3711" s="9" t="str">
        <f>IF(AND(Table1_2[[#This Row],[Credit_History]]="Poor",Table1_2[[#This Row],[Loan_Amount]]&lt;50000),"HIGH RISK","SAFE")</f>
        <v>SAFE</v>
      </c>
      <c r="J3711" s="10" t="str">
        <f>IF(Table1_2[[#This Row],[Loan_Status]]="pending","follow-up needed","done")</f>
        <v>follow-up needed</v>
      </c>
      <c r="K37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12" spans="1:11">
      <c r="A3712" s="9" t="s">
        <v>3739</v>
      </c>
      <c r="B3712" s="9" t="s">
        <v>36</v>
      </c>
      <c r="C3712" s="9" t="s">
        <v>9</v>
      </c>
      <c r="D3712">
        <v>173511</v>
      </c>
      <c r="E3712">
        <v>81208</v>
      </c>
      <c r="F3712" s="9" t="s">
        <v>10</v>
      </c>
      <c r="G3712" s="9" t="s">
        <v>24</v>
      </c>
      <c r="H3712" s="9" t="s">
        <v>31</v>
      </c>
      <c r="I3712" s="9" t="str">
        <f>IF(AND(Table1_2[[#This Row],[Credit_History]]="Poor",Table1_2[[#This Row],[Loan_Amount]]&lt;50000),"HIGH RISK","SAFE")</f>
        <v>SAFE</v>
      </c>
      <c r="J3712" s="10" t="str">
        <f>IF(Table1_2[[#This Row],[Loan_Status]]="pending","follow-up needed","done")</f>
        <v>follow-up needed</v>
      </c>
      <c r="K37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13" spans="1:11">
      <c r="A3713" s="9" t="s">
        <v>3740</v>
      </c>
      <c r="B3713" s="9" t="s">
        <v>5032</v>
      </c>
      <c r="C3713" s="9" t="s">
        <v>46</v>
      </c>
      <c r="D3713">
        <v>85338</v>
      </c>
      <c r="E3713">
        <v>54138</v>
      </c>
      <c r="F3713" s="9" t="s">
        <v>15</v>
      </c>
      <c r="G3713" s="9" t="s">
        <v>11578</v>
      </c>
      <c r="H3713" s="9" t="s">
        <v>21</v>
      </c>
      <c r="I3713" s="9" t="str">
        <f>IF(AND(Table1_2[[#This Row],[Credit_History]]="Poor",Table1_2[[#This Row],[Loan_Amount]]&lt;50000),"HIGH RISK","SAFE")</f>
        <v>SAFE</v>
      </c>
      <c r="J3713" s="10" t="str">
        <f>IF(Table1_2[[#This Row],[Loan_Status]]="pending","follow-up needed","done")</f>
        <v>follow-up needed</v>
      </c>
      <c r="K37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14" spans="1:11">
      <c r="A3714" s="9" t="s">
        <v>3741</v>
      </c>
      <c r="B3714" s="9" t="s">
        <v>36</v>
      </c>
      <c r="C3714" s="9" t="s">
        <v>11579</v>
      </c>
      <c r="D3714">
        <v>182599</v>
      </c>
      <c r="E3714">
        <v>18191</v>
      </c>
      <c r="F3714" s="9" t="s">
        <v>15</v>
      </c>
      <c r="G3714" s="9" t="s">
        <v>20</v>
      </c>
      <c r="H3714" s="9" t="s">
        <v>11</v>
      </c>
      <c r="I3714" s="9" t="str">
        <f>IF(AND(Table1_2[[#This Row],[Credit_History]]="Poor",Table1_2[[#This Row],[Loan_Amount]]&lt;50000),"HIGH RISK","SAFE")</f>
        <v>SAFE</v>
      </c>
      <c r="J3714" s="10" t="str">
        <f>IF(Table1_2[[#This Row],[Loan_Status]]="pending","follow-up needed","done")</f>
        <v>done</v>
      </c>
      <c r="K37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15" spans="1:11">
      <c r="A3715" s="9" t="s">
        <v>3742</v>
      </c>
      <c r="B3715" s="9" t="s">
        <v>36</v>
      </c>
      <c r="C3715" s="9" t="s">
        <v>11579</v>
      </c>
      <c r="D3715">
        <v>175316</v>
      </c>
      <c r="E3715">
        <v>60938</v>
      </c>
      <c r="F3715" s="9" t="s">
        <v>10</v>
      </c>
      <c r="G3715" s="9" t="s">
        <v>11578</v>
      </c>
      <c r="H3715" s="9" t="s">
        <v>31</v>
      </c>
      <c r="I3715" s="9" t="str">
        <f>IF(AND(Table1_2[[#This Row],[Credit_History]]="Poor",Table1_2[[#This Row],[Loan_Amount]]&lt;50000),"HIGH RISK","SAFE")</f>
        <v>SAFE</v>
      </c>
      <c r="J3715" s="10" t="str">
        <f>IF(Table1_2[[#This Row],[Loan_Status]]="pending","follow-up needed","done")</f>
        <v>follow-up needed</v>
      </c>
      <c r="K37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16" spans="1:11">
      <c r="A3716" s="9" t="s">
        <v>3743</v>
      </c>
      <c r="B3716" s="9" t="s">
        <v>5032</v>
      </c>
      <c r="C3716" s="9" t="s">
        <v>11579</v>
      </c>
      <c r="D3716">
        <v>87661</v>
      </c>
      <c r="E3716">
        <v>29687</v>
      </c>
      <c r="F3716" s="9" t="s">
        <v>10</v>
      </c>
      <c r="G3716" s="9" t="s">
        <v>20</v>
      </c>
      <c r="H3716" s="9" t="s">
        <v>21</v>
      </c>
      <c r="I3716" s="9" t="str">
        <f>IF(AND(Table1_2[[#This Row],[Credit_History]]="Poor",Table1_2[[#This Row],[Loan_Amount]]&lt;50000),"HIGH RISK","SAFE")</f>
        <v>HIGH RISK</v>
      </c>
      <c r="J3716" s="10" t="str">
        <f>IF(Table1_2[[#This Row],[Loan_Status]]="pending","follow-up needed","done")</f>
        <v>done</v>
      </c>
      <c r="K37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17" spans="1:11">
      <c r="A3717" s="9" t="s">
        <v>3744</v>
      </c>
      <c r="B3717" s="9" t="s">
        <v>19</v>
      </c>
      <c r="C3717" s="9" t="s">
        <v>9</v>
      </c>
      <c r="D3717">
        <v>152929</v>
      </c>
      <c r="E3717">
        <v>24052</v>
      </c>
      <c r="F3717" s="9" t="s">
        <v>15</v>
      </c>
      <c r="G3717" s="9" t="s">
        <v>24</v>
      </c>
      <c r="H3717" s="9" t="s">
        <v>21</v>
      </c>
      <c r="I3717" s="9" t="str">
        <f>IF(AND(Table1_2[[#This Row],[Credit_History]]="Poor",Table1_2[[#This Row],[Loan_Amount]]&lt;50000),"HIGH RISK","SAFE")</f>
        <v>SAFE</v>
      </c>
      <c r="J3717" s="10" t="str">
        <f>IF(Table1_2[[#This Row],[Loan_Status]]="pending","follow-up needed","done")</f>
        <v>follow-up needed</v>
      </c>
      <c r="K37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18" spans="1:11">
      <c r="A3718" s="9" t="s">
        <v>3745</v>
      </c>
      <c r="B3718" s="9" t="s">
        <v>19</v>
      </c>
      <c r="C3718" s="9" t="s">
        <v>46</v>
      </c>
      <c r="D3718">
        <v>166888</v>
      </c>
      <c r="E3718">
        <v>73807</v>
      </c>
      <c r="F3718" s="9" t="s">
        <v>10</v>
      </c>
      <c r="G3718" s="9" t="s">
        <v>20</v>
      </c>
      <c r="H3718" s="9" t="s">
        <v>17</v>
      </c>
      <c r="I3718" s="9" t="str">
        <f>IF(AND(Table1_2[[#This Row],[Credit_History]]="Poor",Table1_2[[#This Row],[Loan_Amount]]&lt;50000),"HIGH RISK","SAFE")</f>
        <v>SAFE</v>
      </c>
      <c r="J3718" s="10" t="str">
        <f>IF(Table1_2[[#This Row],[Loan_Status]]="pending","follow-up needed","done")</f>
        <v>done</v>
      </c>
      <c r="K37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19" spans="1:11">
      <c r="A3719" s="9" t="s">
        <v>3746</v>
      </c>
      <c r="B3719" s="9" t="s">
        <v>19</v>
      </c>
      <c r="C3719" s="9" t="s">
        <v>11579</v>
      </c>
      <c r="D3719">
        <v>190625</v>
      </c>
      <c r="E3719">
        <v>24177</v>
      </c>
      <c r="F3719" s="9" t="s">
        <v>10</v>
      </c>
      <c r="G3719" s="9" t="s">
        <v>11578</v>
      </c>
      <c r="H3719" s="9" t="s">
        <v>11</v>
      </c>
      <c r="I3719" s="9" t="str">
        <f>IF(AND(Table1_2[[#This Row],[Credit_History]]="Poor",Table1_2[[#This Row],[Loan_Amount]]&lt;50000),"HIGH RISK","SAFE")</f>
        <v>HIGH RISK</v>
      </c>
      <c r="J3719" s="10" t="str">
        <f>IF(Table1_2[[#This Row],[Loan_Status]]="pending","follow-up needed","done")</f>
        <v>follow-up needed</v>
      </c>
      <c r="K37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20" spans="1:11">
      <c r="A3720" s="9" t="s">
        <v>3747</v>
      </c>
      <c r="B3720" s="9" t="s">
        <v>36</v>
      </c>
      <c r="C3720" s="9" t="s">
        <v>9</v>
      </c>
      <c r="D3720">
        <v>171632</v>
      </c>
      <c r="E3720">
        <v>13440</v>
      </c>
      <c r="F3720" s="9" t="s">
        <v>10</v>
      </c>
      <c r="G3720" s="9" t="s">
        <v>20</v>
      </c>
      <c r="H3720" s="9" t="s">
        <v>11</v>
      </c>
      <c r="I3720" s="9" t="str">
        <f>IF(AND(Table1_2[[#This Row],[Credit_History]]="Poor",Table1_2[[#This Row],[Loan_Amount]]&lt;50000),"HIGH RISK","SAFE")</f>
        <v>HIGH RISK</v>
      </c>
      <c r="J3720" s="10" t="str">
        <f>IF(Table1_2[[#This Row],[Loan_Status]]="pending","follow-up needed","done")</f>
        <v>done</v>
      </c>
      <c r="K37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21" spans="1:11">
      <c r="A3721" s="9" t="s">
        <v>3748</v>
      </c>
      <c r="B3721" s="9" t="s">
        <v>36</v>
      </c>
      <c r="C3721" s="9" t="s">
        <v>9</v>
      </c>
      <c r="D3721">
        <v>97506</v>
      </c>
      <c r="E3721">
        <v>13419</v>
      </c>
      <c r="F3721" s="9" t="s">
        <v>10</v>
      </c>
      <c r="G3721" s="9" t="s">
        <v>24</v>
      </c>
      <c r="H3721" s="9" t="s">
        <v>11</v>
      </c>
      <c r="I3721" s="9" t="str">
        <f>IF(AND(Table1_2[[#This Row],[Credit_History]]="Poor",Table1_2[[#This Row],[Loan_Amount]]&lt;50000),"HIGH RISK","SAFE")</f>
        <v>HIGH RISK</v>
      </c>
      <c r="J3721" s="10" t="str">
        <f>IF(Table1_2[[#This Row],[Loan_Status]]="pending","follow-up needed","done")</f>
        <v>follow-up needed</v>
      </c>
      <c r="K37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22" spans="1:11">
      <c r="A3722" s="9" t="s">
        <v>3749</v>
      </c>
      <c r="B3722" s="9" t="s">
        <v>36</v>
      </c>
      <c r="C3722" s="9" t="s">
        <v>9</v>
      </c>
      <c r="D3722">
        <v>31110</v>
      </c>
      <c r="E3722">
        <v>16312</v>
      </c>
      <c r="F3722" s="9" t="s">
        <v>10</v>
      </c>
      <c r="G3722" s="9" t="s">
        <v>11578</v>
      </c>
      <c r="H3722" s="9" t="s">
        <v>21</v>
      </c>
      <c r="I3722" s="9" t="str">
        <f>IF(AND(Table1_2[[#This Row],[Credit_History]]="Poor",Table1_2[[#This Row],[Loan_Amount]]&lt;50000),"HIGH RISK","SAFE")</f>
        <v>HIGH RISK</v>
      </c>
      <c r="J3722" s="10" t="str">
        <f>IF(Table1_2[[#This Row],[Loan_Status]]="pending","follow-up needed","done")</f>
        <v>follow-up needed</v>
      </c>
      <c r="K37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23" spans="1:11">
      <c r="A3723" s="9" t="s">
        <v>3750</v>
      </c>
      <c r="B3723" s="9" t="s">
        <v>36</v>
      </c>
      <c r="C3723" s="9" t="s">
        <v>11579</v>
      </c>
      <c r="D3723">
        <v>195931</v>
      </c>
      <c r="E3723">
        <v>62133</v>
      </c>
      <c r="F3723" s="9" t="s">
        <v>10</v>
      </c>
      <c r="G3723" s="9" t="s">
        <v>24</v>
      </c>
      <c r="H3723" s="9" t="s">
        <v>31</v>
      </c>
      <c r="I3723" s="9" t="str">
        <f>IF(AND(Table1_2[[#This Row],[Credit_History]]="Poor",Table1_2[[#This Row],[Loan_Amount]]&lt;50000),"HIGH RISK","SAFE")</f>
        <v>SAFE</v>
      </c>
      <c r="J3723" s="10" t="str">
        <f>IF(Table1_2[[#This Row],[Loan_Status]]="pending","follow-up needed","done")</f>
        <v>follow-up needed</v>
      </c>
      <c r="K37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24" spans="1:11">
      <c r="A3724" s="9" t="s">
        <v>3751</v>
      </c>
      <c r="B3724" s="9" t="s">
        <v>5032</v>
      </c>
      <c r="C3724" s="9" t="s">
        <v>14</v>
      </c>
      <c r="D3724">
        <v>63345</v>
      </c>
      <c r="E3724">
        <v>24298</v>
      </c>
      <c r="F3724" s="9" t="s">
        <v>10</v>
      </c>
      <c r="G3724" s="9" t="s">
        <v>11578</v>
      </c>
      <c r="H3724" s="9" t="s">
        <v>21</v>
      </c>
      <c r="I3724" s="9" t="str">
        <f>IF(AND(Table1_2[[#This Row],[Credit_History]]="Poor",Table1_2[[#This Row],[Loan_Amount]]&lt;50000),"HIGH RISK","SAFE")</f>
        <v>HIGH RISK</v>
      </c>
      <c r="J3724" s="10" t="str">
        <f>IF(Table1_2[[#This Row],[Loan_Status]]="pending","follow-up needed","done")</f>
        <v>follow-up needed</v>
      </c>
      <c r="K37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25" spans="1:11">
      <c r="A3725" s="9" t="s">
        <v>3752</v>
      </c>
      <c r="B3725" s="9" t="s">
        <v>36</v>
      </c>
      <c r="C3725" s="9" t="s">
        <v>14</v>
      </c>
      <c r="D3725">
        <v>130169</v>
      </c>
      <c r="E3725">
        <v>99769</v>
      </c>
      <c r="F3725" s="9" t="s">
        <v>10</v>
      </c>
      <c r="G3725" s="9" t="s">
        <v>24</v>
      </c>
      <c r="H3725" s="9" t="s">
        <v>17</v>
      </c>
      <c r="I3725" s="9" t="str">
        <f>IF(AND(Table1_2[[#This Row],[Credit_History]]="Poor",Table1_2[[#This Row],[Loan_Amount]]&lt;50000),"HIGH RISK","SAFE")</f>
        <v>SAFE</v>
      </c>
      <c r="J3725" s="10" t="str">
        <f>IF(Table1_2[[#This Row],[Loan_Status]]="pending","follow-up needed","done")</f>
        <v>follow-up needed</v>
      </c>
      <c r="K37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26" spans="1:11">
      <c r="A3726" s="9" t="s">
        <v>3753</v>
      </c>
      <c r="B3726" s="9" t="s">
        <v>19</v>
      </c>
      <c r="C3726" s="9" t="s">
        <v>9</v>
      </c>
      <c r="D3726">
        <v>89408</v>
      </c>
      <c r="E3726">
        <v>89808</v>
      </c>
      <c r="F3726" s="9" t="s">
        <v>10</v>
      </c>
      <c r="G3726" s="9" t="s">
        <v>24</v>
      </c>
      <c r="H3726" s="9" t="s">
        <v>11</v>
      </c>
      <c r="I3726" s="9" t="str">
        <f>IF(AND(Table1_2[[#This Row],[Credit_History]]="Poor",Table1_2[[#This Row],[Loan_Amount]]&lt;50000),"HIGH RISK","SAFE")</f>
        <v>SAFE</v>
      </c>
      <c r="J3726" s="10" t="str">
        <f>IF(Table1_2[[#This Row],[Loan_Status]]="pending","follow-up needed","done")</f>
        <v>follow-up needed</v>
      </c>
      <c r="K37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27" spans="1:11">
      <c r="A3727" s="9" t="s">
        <v>3754</v>
      </c>
      <c r="B3727" s="9" t="s">
        <v>5032</v>
      </c>
      <c r="C3727" s="9" t="s">
        <v>46</v>
      </c>
      <c r="D3727">
        <v>99492</v>
      </c>
      <c r="E3727">
        <v>97696</v>
      </c>
      <c r="F3727" s="9" t="s">
        <v>15</v>
      </c>
      <c r="G3727" s="9" t="s">
        <v>11578</v>
      </c>
      <c r="H3727" s="9" t="s">
        <v>11</v>
      </c>
      <c r="I3727" s="9" t="str">
        <f>IF(AND(Table1_2[[#This Row],[Credit_History]]="Poor",Table1_2[[#This Row],[Loan_Amount]]&lt;50000),"HIGH RISK","SAFE")</f>
        <v>SAFE</v>
      </c>
      <c r="J3727" s="10" t="str">
        <f>IF(Table1_2[[#This Row],[Loan_Status]]="pending","follow-up needed","done")</f>
        <v>follow-up needed</v>
      </c>
      <c r="K37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28" spans="1:11">
      <c r="A3728" s="9" t="s">
        <v>3755</v>
      </c>
      <c r="B3728" s="9" t="s">
        <v>19</v>
      </c>
      <c r="C3728" s="9" t="s">
        <v>11579</v>
      </c>
      <c r="D3728">
        <v>121834</v>
      </c>
      <c r="E3728">
        <v>70675</v>
      </c>
      <c r="F3728" s="9" t="s">
        <v>15</v>
      </c>
      <c r="G3728" s="9" t="s">
        <v>11578</v>
      </c>
      <c r="H3728" s="9" t="s">
        <v>21</v>
      </c>
      <c r="I3728" s="9" t="str">
        <f>IF(AND(Table1_2[[#This Row],[Credit_History]]="Poor",Table1_2[[#This Row],[Loan_Amount]]&lt;50000),"HIGH RISK","SAFE")</f>
        <v>SAFE</v>
      </c>
      <c r="J3728" s="10" t="str">
        <f>IF(Table1_2[[#This Row],[Loan_Status]]="pending","follow-up needed","done")</f>
        <v>follow-up needed</v>
      </c>
      <c r="K37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29" spans="1:11">
      <c r="A3729" s="9" t="s">
        <v>3756</v>
      </c>
      <c r="B3729" s="9" t="s">
        <v>19</v>
      </c>
      <c r="C3729" s="9" t="s">
        <v>9</v>
      </c>
      <c r="D3729">
        <v>164178</v>
      </c>
      <c r="E3729">
        <v>30849</v>
      </c>
      <c r="F3729" s="9" t="s">
        <v>10</v>
      </c>
      <c r="G3729" s="9" t="s">
        <v>24</v>
      </c>
      <c r="H3729" s="9" t="s">
        <v>11</v>
      </c>
      <c r="I3729" s="9" t="str">
        <f>IF(AND(Table1_2[[#This Row],[Credit_History]]="Poor",Table1_2[[#This Row],[Loan_Amount]]&lt;50000),"HIGH RISK","SAFE")</f>
        <v>HIGH RISK</v>
      </c>
      <c r="J3729" s="10" t="str">
        <f>IF(Table1_2[[#This Row],[Loan_Status]]="pending","follow-up needed","done")</f>
        <v>follow-up needed</v>
      </c>
      <c r="K37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30" spans="1:11">
      <c r="A3730" s="9" t="s">
        <v>3757</v>
      </c>
      <c r="B3730" s="9" t="s">
        <v>36</v>
      </c>
      <c r="C3730" s="9" t="s">
        <v>46</v>
      </c>
      <c r="D3730">
        <v>109117</v>
      </c>
      <c r="E3730">
        <v>72771</v>
      </c>
      <c r="F3730" s="9" t="s">
        <v>15</v>
      </c>
      <c r="G3730" s="9" t="s">
        <v>20</v>
      </c>
      <c r="H3730" s="9" t="s">
        <v>11</v>
      </c>
      <c r="I3730" s="9" t="str">
        <f>IF(AND(Table1_2[[#This Row],[Credit_History]]="Poor",Table1_2[[#This Row],[Loan_Amount]]&lt;50000),"HIGH RISK","SAFE")</f>
        <v>SAFE</v>
      </c>
      <c r="J3730" s="10" t="str">
        <f>IF(Table1_2[[#This Row],[Loan_Status]]="pending","follow-up needed","done")</f>
        <v>done</v>
      </c>
      <c r="K37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31" spans="1:11">
      <c r="A3731" s="9" t="s">
        <v>3758</v>
      </c>
      <c r="B3731" s="9" t="s">
        <v>36</v>
      </c>
      <c r="C3731" s="9" t="s">
        <v>11579</v>
      </c>
      <c r="D3731">
        <v>194200</v>
      </c>
      <c r="E3731">
        <v>95515</v>
      </c>
      <c r="F3731" s="9" t="s">
        <v>10</v>
      </c>
      <c r="G3731" s="9" t="s">
        <v>24</v>
      </c>
      <c r="H3731" s="9" t="s">
        <v>31</v>
      </c>
      <c r="I3731" s="9" t="str">
        <f>IF(AND(Table1_2[[#This Row],[Credit_History]]="Poor",Table1_2[[#This Row],[Loan_Amount]]&lt;50000),"HIGH RISK","SAFE")</f>
        <v>SAFE</v>
      </c>
      <c r="J3731" s="10" t="str">
        <f>IF(Table1_2[[#This Row],[Loan_Status]]="pending","follow-up needed","done")</f>
        <v>follow-up needed</v>
      </c>
      <c r="K37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32" spans="1:11">
      <c r="A3732" s="9" t="s">
        <v>3759</v>
      </c>
      <c r="B3732" s="9" t="s">
        <v>36</v>
      </c>
      <c r="C3732" s="9" t="s">
        <v>46</v>
      </c>
      <c r="D3732">
        <v>143799</v>
      </c>
      <c r="E3732">
        <v>31140</v>
      </c>
      <c r="F3732" s="9" t="s">
        <v>10</v>
      </c>
      <c r="G3732" s="9" t="s">
        <v>16</v>
      </c>
      <c r="H3732" s="9" t="s">
        <v>11</v>
      </c>
      <c r="I3732" s="9" t="str">
        <f>IF(AND(Table1_2[[#This Row],[Credit_History]]="Poor",Table1_2[[#This Row],[Loan_Amount]]&lt;50000),"HIGH RISK","SAFE")</f>
        <v>HIGH RISK</v>
      </c>
      <c r="J3732" s="10" t="str">
        <f>IF(Table1_2[[#This Row],[Loan_Status]]="pending","follow-up needed","done")</f>
        <v>done</v>
      </c>
      <c r="K37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33" spans="1:11">
      <c r="A3733" s="9" t="s">
        <v>3760</v>
      </c>
      <c r="B3733" s="9" t="s">
        <v>36</v>
      </c>
      <c r="C3733" s="9" t="s">
        <v>11579</v>
      </c>
      <c r="D3733">
        <v>140079</v>
      </c>
      <c r="E3733">
        <v>60975</v>
      </c>
      <c r="F3733" s="9" t="s">
        <v>15</v>
      </c>
      <c r="G3733" s="9" t="s">
        <v>24</v>
      </c>
      <c r="H3733" s="9" t="s">
        <v>31</v>
      </c>
      <c r="I3733" s="9" t="str">
        <f>IF(AND(Table1_2[[#This Row],[Credit_History]]="Poor",Table1_2[[#This Row],[Loan_Amount]]&lt;50000),"HIGH RISK","SAFE")</f>
        <v>SAFE</v>
      </c>
      <c r="J3733" s="10" t="str">
        <f>IF(Table1_2[[#This Row],[Loan_Status]]="pending","follow-up needed","done")</f>
        <v>follow-up needed</v>
      </c>
      <c r="K37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34" spans="1:11">
      <c r="A3734" s="9" t="s">
        <v>3761</v>
      </c>
      <c r="B3734" s="9" t="s">
        <v>36</v>
      </c>
      <c r="C3734" s="9" t="s">
        <v>14</v>
      </c>
      <c r="D3734">
        <v>162270</v>
      </c>
      <c r="E3734">
        <v>47787</v>
      </c>
      <c r="F3734" s="9" t="s">
        <v>10</v>
      </c>
      <c r="G3734" s="9" t="s">
        <v>16</v>
      </c>
      <c r="H3734" s="9" t="s">
        <v>31</v>
      </c>
      <c r="I3734" s="9" t="str">
        <f>IF(AND(Table1_2[[#This Row],[Credit_History]]="Poor",Table1_2[[#This Row],[Loan_Amount]]&lt;50000),"HIGH RISK","SAFE")</f>
        <v>HIGH RISK</v>
      </c>
      <c r="J3734" s="10" t="str">
        <f>IF(Table1_2[[#This Row],[Loan_Status]]="pending","follow-up needed","done")</f>
        <v>done</v>
      </c>
      <c r="K37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35" spans="1:11">
      <c r="A3735" s="9" t="s">
        <v>3762</v>
      </c>
      <c r="B3735" s="9" t="s">
        <v>5032</v>
      </c>
      <c r="C3735" s="9" t="s">
        <v>46</v>
      </c>
      <c r="D3735">
        <v>72587</v>
      </c>
      <c r="E3735">
        <v>92298</v>
      </c>
      <c r="F3735" s="9" t="s">
        <v>10</v>
      </c>
      <c r="G3735" s="9" t="s">
        <v>16</v>
      </c>
      <c r="H3735" s="9" t="s">
        <v>11</v>
      </c>
      <c r="I3735" s="9" t="str">
        <f>IF(AND(Table1_2[[#This Row],[Credit_History]]="Poor",Table1_2[[#This Row],[Loan_Amount]]&lt;50000),"HIGH RISK","SAFE")</f>
        <v>SAFE</v>
      </c>
      <c r="J3735" s="10" t="str">
        <f>IF(Table1_2[[#This Row],[Loan_Status]]="pending","follow-up needed","done")</f>
        <v>done</v>
      </c>
      <c r="K37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36" spans="1:11">
      <c r="A3736" s="9" t="s">
        <v>3763</v>
      </c>
      <c r="B3736" s="9" t="s">
        <v>36</v>
      </c>
      <c r="C3736" s="9" t="s">
        <v>9</v>
      </c>
      <c r="D3736">
        <v>104336</v>
      </c>
      <c r="E3736">
        <v>68949</v>
      </c>
      <c r="F3736" s="9" t="s">
        <v>10</v>
      </c>
      <c r="G3736" s="9" t="s">
        <v>20</v>
      </c>
      <c r="H3736" s="9" t="s">
        <v>17</v>
      </c>
      <c r="I3736" s="9" t="str">
        <f>IF(AND(Table1_2[[#This Row],[Credit_History]]="Poor",Table1_2[[#This Row],[Loan_Amount]]&lt;50000),"HIGH RISK","SAFE")</f>
        <v>SAFE</v>
      </c>
      <c r="J3736" s="10" t="str">
        <f>IF(Table1_2[[#This Row],[Loan_Status]]="pending","follow-up needed","done")</f>
        <v>done</v>
      </c>
      <c r="K37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37" spans="1:11">
      <c r="A3737" s="9" t="s">
        <v>3764</v>
      </c>
      <c r="B3737" s="9" t="s">
        <v>19</v>
      </c>
      <c r="C3737" s="9" t="s">
        <v>9</v>
      </c>
      <c r="D3737">
        <v>107380</v>
      </c>
      <c r="E3737">
        <v>96244</v>
      </c>
      <c r="F3737" s="9" t="s">
        <v>15</v>
      </c>
      <c r="G3737" s="9" t="s">
        <v>24</v>
      </c>
      <c r="H3737" s="9" t="s">
        <v>11</v>
      </c>
      <c r="I3737" s="9" t="str">
        <f>IF(AND(Table1_2[[#This Row],[Credit_History]]="Poor",Table1_2[[#This Row],[Loan_Amount]]&lt;50000),"HIGH RISK","SAFE")</f>
        <v>SAFE</v>
      </c>
      <c r="J3737" s="10" t="str">
        <f>IF(Table1_2[[#This Row],[Loan_Status]]="pending","follow-up needed","done")</f>
        <v>follow-up needed</v>
      </c>
      <c r="K37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38" spans="1:11">
      <c r="A3738" s="9" t="s">
        <v>3765</v>
      </c>
      <c r="B3738" s="9" t="s">
        <v>36</v>
      </c>
      <c r="C3738" s="9" t="s">
        <v>46</v>
      </c>
      <c r="D3738">
        <v>108768</v>
      </c>
      <c r="E3738">
        <v>40902</v>
      </c>
      <c r="F3738" s="9" t="s">
        <v>10</v>
      </c>
      <c r="G3738" s="9" t="s">
        <v>11578</v>
      </c>
      <c r="H3738" s="9" t="s">
        <v>21</v>
      </c>
      <c r="I3738" s="9" t="str">
        <f>IF(AND(Table1_2[[#This Row],[Credit_History]]="Poor",Table1_2[[#This Row],[Loan_Amount]]&lt;50000),"HIGH RISK","SAFE")</f>
        <v>HIGH RISK</v>
      </c>
      <c r="J3738" s="10" t="str">
        <f>IF(Table1_2[[#This Row],[Loan_Status]]="pending","follow-up needed","done")</f>
        <v>follow-up needed</v>
      </c>
      <c r="K37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39" spans="1:11">
      <c r="A3739" s="9" t="s">
        <v>3766</v>
      </c>
      <c r="B3739" s="9" t="s">
        <v>19</v>
      </c>
      <c r="C3739" s="9" t="s">
        <v>9</v>
      </c>
      <c r="D3739">
        <v>85248</v>
      </c>
      <c r="E3739">
        <v>89179</v>
      </c>
      <c r="F3739" s="9" t="s">
        <v>10</v>
      </c>
      <c r="G3739" s="9" t="s">
        <v>11578</v>
      </c>
      <c r="H3739" s="9" t="s">
        <v>11</v>
      </c>
      <c r="I3739" s="9" t="str">
        <f>IF(AND(Table1_2[[#This Row],[Credit_History]]="Poor",Table1_2[[#This Row],[Loan_Amount]]&lt;50000),"HIGH RISK","SAFE")</f>
        <v>SAFE</v>
      </c>
      <c r="J3739" s="10" t="str">
        <f>IF(Table1_2[[#This Row],[Loan_Status]]="pending","follow-up needed","done")</f>
        <v>follow-up needed</v>
      </c>
      <c r="K37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40" spans="1:11">
      <c r="A3740" s="9" t="s">
        <v>3767</v>
      </c>
      <c r="B3740" s="9" t="s">
        <v>36</v>
      </c>
      <c r="C3740" s="9" t="s">
        <v>46</v>
      </c>
      <c r="D3740">
        <v>66383</v>
      </c>
      <c r="E3740">
        <v>39139</v>
      </c>
      <c r="F3740" s="9" t="s">
        <v>15</v>
      </c>
      <c r="G3740" s="9" t="s">
        <v>11578</v>
      </c>
      <c r="H3740" s="9" t="s">
        <v>11</v>
      </c>
      <c r="I3740" s="9" t="str">
        <f>IF(AND(Table1_2[[#This Row],[Credit_History]]="Poor",Table1_2[[#This Row],[Loan_Amount]]&lt;50000),"HIGH RISK","SAFE")</f>
        <v>SAFE</v>
      </c>
      <c r="J3740" s="10" t="str">
        <f>IF(Table1_2[[#This Row],[Loan_Status]]="pending","follow-up needed","done")</f>
        <v>follow-up needed</v>
      </c>
      <c r="K37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41" spans="1:11">
      <c r="A3741" s="9" t="s">
        <v>3768</v>
      </c>
      <c r="B3741" s="9" t="s">
        <v>19</v>
      </c>
      <c r="C3741" s="9" t="s">
        <v>9</v>
      </c>
      <c r="D3741">
        <v>81037</v>
      </c>
      <c r="E3741">
        <v>89916</v>
      </c>
      <c r="F3741" s="9" t="s">
        <v>10</v>
      </c>
      <c r="G3741" s="9" t="s">
        <v>24</v>
      </c>
      <c r="H3741" s="9" t="s">
        <v>11</v>
      </c>
      <c r="I3741" s="9" t="str">
        <f>IF(AND(Table1_2[[#This Row],[Credit_History]]="Poor",Table1_2[[#This Row],[Loan_Amount]]&lt;50000),"HIGH RISK","SAFE")</f>
        <v>SAFE</v>
      </c>
      <c r="J3741" s="10" t="str">
        <f>IF(Table1_2[[#This Row],[Loan_Status]]="pending","follow-up needed","done")</f>
        <v>follow-up needed</v>
      </c>
      <c r="K37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42" spans="1:11">
      <c r="A3742" s="9" t="s">
        <v>3769</v>
      </c>
      <c r="B3742" s="9" t="s">
        <v>19</v>
      </c>
      <c r="C3742" s="9" t="s">
        <v>14</v>
      </c>
      <c r="D3742">
        <v>89577</v>
      </c>
      <c r="E3742">
        <v>13520</v>
      </c>
      <c r="F3742" s="9" t="s">
        <v>15</v>
      </c>
      <c r="G3742" s="9" t="s">
        <v>24</v>
      </c>
      <c r="H3742" s="9" t="s">
        <v>11</v>
      </c>
      <c r="I3742" s="9" t="str">
        <f>IF(AND(Table1_2[[#This Row],[Credit_History]]="Poor",Table1_2[[#This Row],[Loan_Amount]]&lt;50000),"HIGH RISK","SAFE")</f>
        <v>SAFE</v>
      </c>
      <c r="J3742" s="10" t="str">
        <f>IF(Table1_2[[#This Row],[Loan_Status]]="pending","follow-up needed","done")</f>
        <v>follow-up needed</v>
      </c>
      <c r="K37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43" spans="1:11">
      <c r="A3743" s="9" t="s">
        <v>3770</v>
      </c>
      <c r="B3743" s="9" t="s">
        <v>19</v>
      </c>
      <c r="C3743" s="9" t="s">
        <v>46</v>
      </c>
      <c r="D3743">
        <v>58985</v>
      </c>
      <c r="E3743">
        <v>73706</v>
      </c>
      <c r="F3743" s="9" t="s">
        <v>10</v>
      </c>
      <c r="G3743" s="9" t="s">
        <v>11578</v>
      </c>
      <c r="H3743" s="9" t="s">
        <v>31</v>
      </c>
      <c r="I3743" s="9" t="str">
        <f>IF(AND(Table1_2[[#This Row],[Credit_History]]="Poor",Table1_2[[#This Row],[Loan_Amount]]&lt;50000),"HIGH RISK","SAFE")</f>
        <v>SAFE</v>
      </c>
      <c r="J3743" s="10" t="str">
        <f>IF(Table1_2[[#This Row],[Loan_Status]]="pending","follow-up needed","done")</f>
        <v>follow-up needed</v>
      </c>
      <c r="K37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44" spans="1:11">
      <c r="A3744" s="9" t="s">
        <v>3771</v>
      </c>
      <c r="B3744" s="9" t="s">
        <v>19</v>
      </c>
      <c r="C3744" s="9" t="s">
        <v>9</v>
      </c>
      <c r="D3744">
        <v>116424</v>
      </c>
      <c r="E3744">
        <v>6676</v>
      </c>
      <c r="F3744" s="9" t="s">
        <v>10</v>
      </c>
      <c r="G3744" s="9" t="s">
        <v>20</v>
      </c>
      <c r="H3744" s="9" t="s">
        <v>11</v>
      </c>
      <c r="I3744" s="9" t="str">
        <f>IF(AND(Table1_2[[#This Row],[Credit_History]]="Poor",Table1_2[[#This Row],[Loan_Amount]]&lt;50000),"HIGH RISK","SAFE")</f>
        <v>HIGH RISK</v>
      </c>
      <c r="J3744" s="10" t="str">
        <f>IF(Table1_2[[#This Row],[Loan_Status]]="pending","follow-up needed","done")</f>
        <v>done</v>
      </c>
      <c r="K37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45" spans="1:11">
      <c r="A3745" s="9" t="s">
        <v>3772</v>
      </c>
      <c r="B3745" s="9" t="s">
        <v>36</v>
      </c>
      <c r="C3745" s="9" t="s">
        <v>9</v>
      </c>
      <c r="D3745">
        <v>131703</v>
      </c>
      <c r="E3745">
        <v>59303</v>
      </c>
      <c r="F3745" s="9" t="s">
        <v>10</v>
      </c>
      <c r="G3745" s="9" t="s">
        <v>20</v>
      </c>
      <c r="H3745" s="9" t="s">
        <v>17</v>
      </c>
      <c r="I3745" s="9" t="str">
        <f>IF(AND(Table1_2[[#This Row],[Credit_History]]="Poor",Table1_2[[#This Row],[Loan_Amount]]&lt;50000),"HIGH RISK","SAFE")</f>
        <v>SAFE</v>
      </c>
      <c r="J3745" s="10" t="str">
        <f>IF(Table1_2[[#This Row],[Loan_Status]]="pending","follow-up needed","done")</f>
        <v>done</v>
      </c>
      <c r="K37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46" spans="1:11">
      <c r="A3746" s="9" t="s">
        <v>3773</v>
      </c>
      <c r="B3746" s="9" t="s">
        <v>36</v>
      </c>
      <c r="C3746" s="9" t="s">
        <v>9</v>
      </c>
      <c r="D3746">
        <v>102399</v>
      </c>
      <c r="E3746">
        <v>12785</v>
      </c>
      <c r="F3746" s="9" t="s">
        <v>10</v>
      </c>
      <c r="G3746" s="9" t="s">
        <v>24</v>
      </c>
      <c r="H3746" s="9" t="s">
        <v>21</v>
      </c>
      <c r="I3746" s="9" t="str">
        <f>IF(AND(Table1_2[[#This Row],[Credit_History]]="Poor",Table1_2[[#This Row],[Loan_Amount]]&lt;50000),"HIGH RISK","SAFE")</f>
        <v>HIGH RISK</v>
      </c>
      <c r="J3746" s="10" t="str">
        <f>IF(Table1_2[[#This Row],[Loan_Status]]="pending","follow-up needed","done")</f>
        <v>follow-up needed</v>
      </c>
      <c r="K37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47" spans="1:11">
      <c r="A3747" s="9" t="s">
        <v>3774</v>
      </c>
      <c r="B3747" s="9" t="s">
        <v>19</v>
      </c>
      <c r="C3747" s="9" t="s">
        <v>9</v>
      </c>
      <c r="D3747">
        <v>67856</v>
      </c>
      <c r="E3747">
        <v>73210</v>
      </c>
      <c r="F3747" s="9" t="s">
        <v>15</v>
      </c>
      <c r="G3747" s="9" t="s">
        <v>11578</v>
      </c>
      <c r="H3747" s="9" t="s">
        <v>11</v>
      </c>
      <c r="I3747" s="9" t="str">
        <f>IF(AND(Table1_2[[#This Row],[Credit_History]]="Poor",Table1_2[[#This Row],[Loan_Amount]]&lt;50000),"HIGH RISK","SAFE")</f>
        <v>SAFE</v>
      </c>
      <c r="J3747" s="10" t="str">
        <f>IF(Table1_2[[#This Row],[Loan_Status]]="pending","follow-up needed","done")</f>
        <v>follow-up needed</v>
      </c>
      <c r="K37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48" spans="1:11">
      <c r="A3748" s="9" t="s">
        <v>3775</v>
      </c>
      <c r="B3748" s="9" t="s">
        <v>19</v>
      </c>
      <c r="C3748" s="9" t="s">
        <v>46</v>
      </c>
      <c r="D3748">
        <v>128120</v>
      </c>
      <c r="E3748">
        <v>94972</v>
      </c>
      <c r="F3748" s="9" t="s">
        <v>10</v>
      </c>
      <c r="G3748" s="9" t="s">
        <v>20</v>
      </c>
      <c r="H3748" s="9" t="s">
        <v>11</v>
      </c>
      <c r="I3748" s="9" t="str">
        <f>IF(AND(Table1_2[[#This Row],[Credit_History]]="Poor",Table1_2[[#This Row],[Loan_Amount]]&lt;50000),"HIGH RISK","SAFE")</f>
        <v>SAFE</v>
      </c>
      <c r="J3748" s="10" t="str">
        <f>IF(Table1_2[[#This Row],[Loan_Status]]="pending","follow-up needed","done")</f>
        <v>done</v>
      </c>
      <c r="K37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49" spans="1:11">
      <c r="A3749" s="9" t="s">
        <v>3776</v>
      </c>
      <c r="B3749" s="9" t="s">
        <v>36</v>
      </c>
      <c r="C3749" s="9" t="s">
        <v>9</v>
      </c>
      <c r="D3749">
        <v>111963</v>
      </c>
      <c r="E3749">
        <v>61325</v>
      </c>
      <c r="F3749" s="9" t="s">
        <v>10</v>
      </c>
      <c r="G3749" s="9" t="s">
        <v>16</v>
      </c>
      <c r="H3749" s="9" t="s">
        <v>17</v>
      </c>
      <c r="I3749" s="9" t="str">
        <f>IF(AND(Table1_2[[#This Row],[Credit_History]]="Poor",Table1_2[[#This Row],[Loan_Amount]]&lt;50000),"HIGH RISK","SAFE")</f>
        <v>SAFE</v>
      </c>
      <c r="J3749" s="10" t="str">
        <f>IF(Table1_2[[#This Row],[Loan_Status]]="pending","follow-up needed","done")</f>
        <v>done</v>
      </c>
      <c r="K37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50" spans="1:11">
      <c r="A3750" s="9" t="s">
        <v>3777</v>
      </c>
      <c r="B3750" s="9" t="s">
        <v>36</v>
      </c>
      <c r="C3750" s="9" t="s">
        <v>11579</v>
      </c>
      <c r="D3750">
        <v>108365</v>
      </c>
      <c r="E3750">
        <v>91795</v>
      </c>
      <c r="F3750" s="9" t="s">
        <v>10</v>
      </c>
      <c r="G3750" s="9" t="s">
        <v>24</v>
      </c>
      <c r="H3750" s="9" t="s">
        <v>31</v>
      </c>
      <c r="I3750" s="9" t="str">
        <f>IF(AND(Table1_2[[#This Row],[Credit_History]]="Poor",Table1_2[[#This Row],[Loan_Amount]]&lt;50000),"HIGH RISK","SAFE")</f>
        <v>SAFE</v>
      </c>
      <c r="J3750" s="10" t="str">
        <f>IF(Table1_2[[#This Row],[Loan_Status]]="pending","follow-up needed","done")</f>
        <v>follow-up needed</v>
      </c>
      <c r="K37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51" spans="1:11">
      <c r="A3751" s="9" t="s">
        <v>3778</v>
      </c>
      <c r="B3751" s="9" t="s">
        <v>36</v>
      </c>
      <c r="C3751" s="9" t="s">
        <v>46</v>
      </c>
      <c r="D3751">
        <v>63525</v>
      </c>
      <c r="E3751">
        <v>71893</v>
      </c>
      <c r="F3751" s="9" t="s">
        <v>10</v>
      </c>
      <c r="G3751" s="9" t="s">
        <v>20</v>
      </c>
      <c r="H3751" s="9" t="s">
        <v>31</v>
      </c>
      <c r="I3751" s="9" t="str">
        <f>IF(AND(Table1_2[[#This Row],[Credit_History]]="Poor",Table1_2[[#This Row],[Loan_Amount]]&lt;50000),"HIGH RISK","SAFE")</f>
        <v>SAFE</v>
      </c>
      <c r="J3751" s="10" t="str">
        <f>IF(Table1_2[[#This Row],[Loan_Status]]="pending","follow-up needed","done")</f>
        <v>done</v>
      </c>
      <c r="K37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52" spans="1:11">
      <c r="A3752" s="9" t="s">
        <v>3779</v>
      </c>
      <c r="B3752" s="9" t="s">
        <v>36</v>
      </c>
      <c r="C3752" s="9" t="s">
        <v>14</v>
      </c>
      <c r="D3752">
        <v>33990</v>
      </c>
      <c r="E3752">
        <v>25271</v>
      </c>
      <c r="F3752" s="9" t="s">
        <v>10</v>
      </c>
      <c r="G3752" s="9" t="s">
        <v>16</v>
      </c>
      <c r="H3752" s="9" t="s">
        <v>11</v>
      </c>
      <c r="I3752" s="9" t="str">
        <f>IF(AND(Table1_2[[#This Row],[Credit_History]]="Poor",Table1_2[[#This Row],[Loan_Amount]]&lt;50000),"HIGH RISK","SAFE")</f>
        <v>HIGH RISK</v>
      </c>
      <c r="J3752" s="10" t="str">
        <f>IF(Table1_2[[#This Row],[Loan_Status]]="pending","follow-up needed","done")</f>
        <v>done</v>
      </c>
      <c r="K37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53" spans="1:11">
      <c r="A3753" s="9" t="s">
        <v>3780</v>
      </c>
      <c r="B3753" s="9" t="s">
        <v>19</v>
      </c>
      <c r="C3753" s="9" t="s">
        <v>46</v>
      </c>
      <c r="D3753">
        <v>56740</v>
      </c>
      <c r="E3753">
        <v>21989</v>
      </c>
      <c r="F3753" s="9" t="s">
        <v>10</v>
      </c>
      <c r="G3753" s="9" t="s">
        <v>20</v>
      </c>
      <c r="H3753" s="9" t="s">
        <v>11</v>
      </c>
      <c r="I3753" s="9" t="str">
        <f>IF(AND(Table1_2[[#This Row],[Credit_History]]="Poor",Table1_2[[#This Row],[Loan_Amount]]&lt;50000),"HIGH RISK","SAFE")</f>
        <v>HIGH RISK</v>
      </c>
      <c r="J3753" s="10" t="str">
        <f>IF(Table1_2[[#This Row],[Loan_Status]]="pending","follow-up needed","done")</f>
        <v>done</v>
      </c>
      <c r="K37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54" spans="1:11">
      <c r="A3754" s="9" t="s">
        <v>3781</v>
      </c>
      <c r="B3754" s="9" t="s">
        <v>36</v>
      </c>
      <c r="C3754" s="9" t="s">
        <v>46</v>
      </c>
      <c r="D3754">
        <v>163842</v>
      </c>
      <c r="E3754">
        <v>99391</v>
      </c>
      <c r="F3754" s="9" t="s">
        <v>15</v>
      </c>
      <c r="G3754" s="9" t="s">
        <v>20</v>
      </c>
      <c r="H3754" s="9" t="s">
        <v>31</v>
      </c>
      <c r="I3754" s="9" t="str">
        <f>IF(AND(Table1_2[[#This Row],[Credit_History]]="Poor",Table1_2[[#This Row],[Loan_Amount]]&lt;50000),"HIGH RISK","SAFE")</f>
        <v>SAFE</v>
      </c>
      <c r="J3754" s="10" t="str">
        <f>IF(Table1_2[[#This Row],[Loan_Status]]="pending","follow-up needed","done")</f>
        <v>done</v>
      </c>
      <c r="K37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55" spans="1:11">
      <c r="A3755" s="9" t="s">
        <v>3782</v>
      </c>
      <c r="B3755" s="9" t="s">
        <v>36</v>
      </c>
      <c r="C3755" s="9" t="s">
        <v>14</v>
      </c>
      <c r="D3755">
        <v>156443</v>
      </c>
      <c r="E3755">
        <v>83849</v>
      </c>
      <c r="F3755" s="9" t="s">
        <v>10</v>
      </c>
      <c r="G3755" s="9" t="s">
        <v>24</v>
      </c>
      <c r="H3755" s="9" t="s">
        <v>31</v>
      </c>
      <c r="I3755" s="9" t="str">
        <f>IF(AND(Table1_2[[#This Row],[Credit_History]]="Poor",Table1_2[[#This Row],[Loan_Amount]]&lt;50000),"HIGH RISK","SAFE")</f>
        <v>SAFE</v>
      </c>
      <c r="J3755" s="10" t="str">
        <f>IF(Table1_2[[#This Row],[Loan_Status]]="pending","follow-up needed","done")</f>
        <v>follow-up needed</v>
      </c>
      <c r="K37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56" spans="1:11">
      <c r="A3756" s="9" t="s">
        <v>3783</v>
      </c>
      <c r="B3756" s="9" t="s">
        <v>36</v>
      </c>
      <c r="C3756" s="9" t="s">
        <v>46</v>
      </c>
      <c r="D3756">
        <v>56296</v>
      </c>
      <c r="E3756">
        <v>35901</v>
      </c>
      <c r="F3756" s="9" t="s">
        <v>15</v>
      </c>
      <c r="G3756" s="9" t="s">
        <v>11578</v>
      </c>
      <c r="H3756" s="9" t="s">
        <v>17</v>
      </c>
      <c r="I3756" s="9" t="str">
        <f>IF(AND(Table1_2[[#This Row],[Credit_History]]="Poor",Table1_2[[#This Row],[Loan_Amount]]&lt;50000),"HIGH RISK","SAFE")</f>
        <v>SAFE</v>
      </c>
      <c r="J3756" s="10" t="str">
        <f>IF(Table1_2[[#This Row],[Loan_Status]]="pending","follow-up needed","done")</f>
        <v>follow-up needed</v>
      </c>
      <c r="K37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57" spans="1:11">
      <c r="A3757" s="9" t="s">
        <v>3784</v>
      </c>
      <c r="B3757" s="9" t="s">
        <v>36</v>
      </c>
      <c r="C3757" s="9" t="s">
        <v>9</v>
      </c>
      <c r="D3757">
        <v>73847</v>
      </c>
      <c r="E3757">
        <v>81350</v>
      </c>
      <c r="F3757" s="9" t="s">
        <v>10</v>
      </c>
      <c r="G3757" s="9" t="s">
        <v>16</v>
      </c>
      <c r="H3757" s="9" t="s">
        <v>31</v>
      </c>
      <c r="I3757" s="9" t="str">
        <f>IF(AND(Table1_2[[#This Row],[Credit_History]]="Poor",Table1_2[[#This Row],[Loan_Amount]]&lt;50000),"HIGH RISK","SAFE")</f>
        <v>SAFE</v>
      </c>
      <c r="J3757" s="10" t="str">
        <f>IF(Table1_2[[#This Row],[Loan_Status]]="pending","follow-up needed","done")</f>
        <v>done</v>
      </c>
      <c r="K37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58" spans="1:11">
      <c r="A3758" s="9" t="s">
        <v>3785</v>
      </c>
      <c r="B3758" s="9" t="s">
        <v>68</v>
      </c>
      <c r="C3758" s="9" t="s">
        <v>11579</v>
      </c>
      <c r="D3758">
        <v>161108</v>
      </c>
      <c r="E3758">
        <v>41892</v>
      </c>
      <c r="F3758" s="9" t="s">
        <v>10</v>
      </c>
      <c r="G3758" s="9" t="s">
        <v>20</v>
      </c>
      <c r="H3758" s="9" t="s">
        <v>21</v>
      </c>
      <c r="I3758" s="9" t="str">
        <f>IF(AND(Table1_2[[#This Row],[Credit_History]]="Poor",Table1_2[[#This Row],[Loan_Amount]]&lt;50000),"HIGH RISK","SAFE")</f>
        <v>HIGH RISK</v>
      </c>
      <c r="J3758" s="10" t="str">
        <f>IF(Table1_2[[#This Row],[Loan_Status]]="pending","follow-up needed","done")</f>
        <v>done</v>
      </c>
      <c r="K37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59" spans="1:11">
      <c r="A3759" s="9" t="s">
        <v>3786</v>
      </c>
      <c r="B3759" s="9" t="s">
        <v>152</v>
      </c>
      <c r="C3759" s="9" t="s">
        <v>9</v>
      </c>
      <c r="D3759">
        <v>29237</v>
      </c>
      <c r="E3759">
        <v>84370</v>
      </c>
      <c r="F3759" s="9" t="s">
        <v>10</v>
      </c>
      <c r="G3759" s="9" t="s">
        <v>20</v>
      </c>
      <c r="H3759" s="9" t="s">
        <v>21</v>
      </c>
      <c r="I3759" s="9" t="str">
        <f>IF(AND(Table1_2[[#This Row],[Credit_History]]="Poor",Table1_2[[#This Row],[Loan_Amount]]&lt;50000),"HIGH RISK","SAFE")</f>
        <v>SAFE</v>
      </c>
      <c r="J3759" s="10" t="str">
        <f>IF(Table1_2[[#This Row],[Loan_Status]]="pending","follow-up needed","done")</f>
        <v>done</v>
      </c>
      <c r="K37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60" spans="1:11">
      <c r="A3760" s="9" t="s">
        <v>3787</v>
      </c>
      <c r="B3760" s="9" t="s">
        <v>36</v>
      </c>
      <c r="C3760" s="9" t="s">
        <v>46</v>
      </c>
      <c r="D3760">
        <v>103726</v>
      </c>
      <c r="E3760">
        <v>79796</v>
      </c>
      <c r="F3760" s="9" t="s">
        <v>10</v>
      </c>
      <c r="G3760" s="9" t="s">
        <v>20</v>
      </c>
      <c r="H3760" s="9" t="s">
        <v>17</v>
      </c>
      <c r="I3760" s="9" t="str">
        <f>IF(AND(Table1_2[[#This Row],[Credit_History]]="Poor",Table1_2[[#This Row],[Loan_Amount]]&lt;50000),"HIGH RISK","SAFE")</f>
        <v>SAFE</v>
      </c>
      <c r="J3760" s="10" t="str">
        <f>IF(Table1_2[[#This Row],[Loan_Status]]="pending","follow-up needed","done")</f>
        <v>done</v>
      </c>
      <c r="K37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61" spans="1:11">
      <c r="A3761" s="9" t="s">
        <v>3788</v>
      </c>
      <c r="B3761" s="9" t="s">
        <v>36</v>
      </c>
      <c r="C3761" s="9" t="s">
        <v>11579</v>
      </c>
      <c r="D3761">
        <v>44363</v>
      </c>
      <c r="E3761">
        <v>20878</v>
      </c>
      <c r="F3761" s="9" t="s">
        <v>10</v>
      </c>
      <c r="G3761" s="9" t="s">
        <v>20</v>
      </c>
      <c r="H3761" s="9" t="s">
        <v>31</v>
      </c>
      <c r="I3761" s="9" t="str">
        <f>IF(AND(Table1_2[[#This Row],[Credit_History]]="Poor",Table1_2[[#This Row],[Loan_Amount]]&lt;50000),"HIGH RISK","SAFE")</f>
        <v>HIGH RISK</v>
      </c>
      <c r="J3761" s="10" t="str">
        <f>IF(Table1_2[[#This Row],[Loan_Status]]="pending","follow-up needed","done")</f>
        <v>done</v>
      </c>
      <c r="K37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62" spans="1:11">
      <c r="A3762" s="9" t="s">
        <v>3789</v>
      </c>
      <c r="B3762" s="9" t="s">
        <v>19</v>
      </c>
      <c r="C3762" s="9" t="s">
        <v>11579</v>
      </c>
      <c r="D3762">
        <v>74369</v>
      </c>
      <c r="E3762">
        <v>23922</v>
      </c>
      <c r="F3762" s="9" t="s">
        <v>10</v>
      </c>
      <c r="G3762" s="9" t="s">
        <v>20</v>
      </c>
      <c r="H3762" s="9" t="s">
        <v>11</v>
      </c>
      <c r="I3762" s="9" t="str">
        <f>IF(AND(Table1_2[[#This Row],[Credit_History]]="Poor",Table1_2[[#This Row],[Loan_Amount]]&lt;50000),"HIGH RISK","SAFE")</f>
        <v>HIGH RISK</v>
      </c>
      <c r="J3762" s="10" t="str">
        <f>IF(Table1_2[[#This Row],[Loan_Status]]="pending","follow-up needed","done")</f>
        <v>done</v>
      </c>
      <c r="K37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63" spans="1:11">
      <c r="A3763" s="9" t="s">
        <v>3790</v>
      </c>
      <c r="B3763" s="9" t="s">
        <v>19</v>
      </c>
      <c r="C3763" s="9" t="s">
        <v>11579</v>
      </c>
      <c r="D3763">
        <v>17870</v>
      </c>
      <c r="E3763">
        <v>78296</v>
      </c>
      <c r="F3763" s="9" t="s">
        <v>15</v>
      </c>
      <c r="G3763" s="9" t="s">
        <v>16</v>
      </c>
      <c r="H3763" s="9" t="s">
        <v>11</v>
      </c>
      <c r="I3763" s="9" t="str">
        <f>IF(AND(Table1_2[[#This Row],[Credit_History]]="Poor",Table1_2[[#This Row],[Loan_Amount]]&lt;50000),"HIGH RISK","SAFE")</f>
        <v>SAFE</v>
      </c>
      <c r="J3763" s="10" t="str">
        <f>IF(Table1_2[[#This Row],[Loan_Status]]="pending","follow-up needed","done")</f>
        <v>done</v>
      </c>
      <c r="K37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64" spans="1:11">
      <c r="A3764" s="9" t="s">
        <v>3791</v>
      </c>
      <c r="B3764" s="9" t="s">
        <v>19</v>
      </c>
      <c r="C3764" s="9" t="s">
        <v>11579</v>
      </c>
      <c r="D3764">
        <v>128142</v>
      </c>
      <c r="E3764">
        <v>23693</v>
      </c>
      <c r="F3764" s="9" t="s">
        <v>10</v>
      </c>
      <c r="G3764" s="9" t="s">
        <v>20</v>
      </c>
      <c r="H3764" s="9" t="s">
        <v>31</v>
      </c>
      <c r="I3764" s="9" t="str">
        <f>IF(AND(Table1_2[[#This Row],[Credit_History]]="Poor",Table1_2[[#This Row],[Loan_Amount]]&lt;50000),"HIGH RISK","SAFE")</f>
        <v>HIGH RISK</v>
      </c>
      <c r="J3764" s="10" t="str">
        <f>IF(Table1_2[[#This Row],[Loan_Status]]="pending","follow-up needed","done")</f>
        <v>done</v>
      </c>
      <c r="K37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65" spans="1:11">
      <c r="A3765" s="9" t="s">
        <v>3792</v>
      </c>
      <c r="B3765" s="9" t="s">
        <v>36</v>
      </c>
      <c r="C3765" s="9" t="s">
        <v>11579</v>
      </c>
      <c r="D3765">
        <v>175132</v>
      </c>
      <c r="E3765">
        <v>55006</v>
      </c>
      <c r="F3765" s="9" t="s">
        <v>10</v>
      </c>
      <c r="G3765" s="9" t="s">
        <v>20</v>
      </c>
      <c r="H3765" s="9" t="s">
        <v>11</v>
      </c>
      <c r="I3765" s="9" t="str">
        <f>IF(AND(Table1_2[[#This Row],[Credit_History]]="Poor",Table1_2[[#This Row],[Loan_Amount]]&lt;50000),"HIGH RISK","SAFE")</f>
        <v>SAFE</v>
      </c>
      <c r="J3765" s="10" t="str">
        <f>IF(Table1_2[[#This Row],[Loan_Status]]="pending","follow-up needed","done")</f>
        <v>done</v>
      </c>
      <c r="K37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66" spans="1:11">
      <c r="A3766" s="9" t="s">
        <v>3793</v>
      </c>
      <c r="B3766" s="9" t="s">
        <v>19</v>
      </c>
      <c r="C3766" s="9" t="s">
        <v>14</v>
      </c>
      <c r="D3766">
        <v>146081</v>
      </c>
      <c r="E3766">
        <v>71556</v>
      </c>
      <c r="F3766" s="9" t="s">
        <v>15</v>
      </c>
      <c r="G3766" s="9" t="s">
        <v>11578</v>
      </c>
      <c r="H3766" s="9" t="s">
        <v>21</v>
      </c>
      <c r="I3766" s="9" t="str">
        <f>IF(AND(Table1_2[[#This Row],[Credit_History]]="Poor",Table1_2[[#This Row],[Loan_Amount]]&lt;50000),"HIGH RISK","SAFE")</f>
        <v>SAFE</v>
      </c>
      <c r="J3766" s="10" t="str">
        <f>IF(Table1_2[[#This Row],[Loan_Status]]="pending","follow-up needed","done")</f>
        <v>follow-up needed</v>
      </c>
      <c r="K37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67" spans="1:11">
      <c r="A3767" s="9" t="s">
        <v>3794</v>
      </c>
      <c r="B3767" s="9" t="s">
        <v>19</v>
      </c>
      <c r="C3767" s="9" t="s">
        <v>46</v>
      </c>
      <c r="D3767">
        <v>157362</v>
      </c>
      <c r="E3767">
        <v>34485</v>
      </c>
      <c r="F3767" s="9" t="s">
        <v>15</v>
      </c>
      <c r="G3767" s="9" t="s">
        <v>24</v>
      </c>
      <c r="H3767" s="9" t="s">
        <v>11</v>
      </c>
      <c r="I3767" s="9" t="str">
        <f>IF(AND(Table1_2[[#This Row],[Credit_History]]="Poor",Table1_2[[#This Row],[Loan_Amount]]&lt;50000),"HIGH RISK","SAFE")</f>
        <v>SAFE</v>
      </c>
      <c r="J3767" s="10" t="str">
        <f>IF(Table1_2[[#This Row],[Loan_Status]]="pending","follow-up needed","done")</f>
        <v>follow-up needed</v>
      </c>
      <c r="K37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68" spans="1:11">
      <c r="A3768" s="9" t="s">
        <v>3795</v>
      </c>
      <c r="B3768" s="9" t="s">
        <v>19</v>
      </c>
      <c r="C3768" s="9" t="s">
        <v>11579</v>
      </c>
      <c r="D3768">
        <v>129699</v>
      </c>
      <c r="E3768">
        <v>83058</v>
      </c>
      <c r="F3768" s="9" t="s">
        <v>15</v>
      </c>
      <c r="G3768" s="9" t="s">
        <v>11578</v>
      </c>
      <c r="H3768" s="9" t="s">
        <v>17</v>
      </c>
      <c r="I3768" s="9" t="str">
        <f>IF(AND(Table1_2[[#This Row],[Credit_History]]="Poor",Table1_2[[#This Row],[Loan_Amount]]&lt;50000),"HIGH RISK","SAFE")</f>
        <v>SAFE</v>
      </c>
      <c r="J3768" s="10" t="str">
        <f>IF(Table1_2[[#This Row],[Loan_Status]]="pending","follow-up needed","done")</f>
        <v>follow-up needed</v>
      </c>
      <c r="K37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69" spans="1:11">
      <c r="A3769" s="9" t="s">
        <v>3796</v>
      </c>
      <c r="B3769" s="9" t="s">
        <v>36</v>
      </c>
      <c r="C3769" s="9" t="s">
        <v>14</v>
      </c>
      <c r="D3769">
        <v>58327</v>
      </c>
      <c r="E3769">
        <v>97310</v>
      </c>
      <c r="F3769" s="9" t="s">
        <v>10</v>
      </c>
      <c r="G3769" s="9" t="s">
        <v>11578</v>
      </c>
      <c r="H3769" s="9" t="s">
        <v>31</v>
      </c>
      <c r="I3769" s="9" t="str">
        <f>IF(AND(Table1_2[[#This Row],[Credit_History]]="Poor",Table1_2[[#This Row],[Loan_Amount]]&lt;50000),"HIGH RISK","SAFE")</f>
        <v>SAFE</v>
      </c>
      <c r="J3769" s="10" t="str">
        <f>IF(Table1_2[[#This Row],[Loan_Status]]="pending","follow-up needed","done")</f>
        <v>follow-up needed</v>
      </c>
      <c r="K37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70" spans="1:11">
      <c r="A3770" s="9" t="s">
        <v>3797</v>
      </c>
      <c r="B3770" s="9" t="s">
        <v>152</v>
      </c>
      <c r="C3770" s="9" t="s">
        <v>11579</v>
      </c>
      <c r="D3770">
        <v>153011</v>
      </c>
      <c r="E3770">
        <v>86202</v>
      </c>
      <c r="F3770" s="9" t="s">
        <v>15</v>
      </c>
      <c r="G3770" s="9" t="s">
        <v>24</v>
      </c>
      <c r="H3770" s="9" t="s">
        <v>11</v>
      </c>
      <c r="I3770" s="9" t="str">
        <f>IF(AND(Table1_2[[#This Row],[Credit_History]]="Poor",Table1_2[[#This Row],[Loan_Amount]]&lt;50000),"HIGH RISK","SAFE")</f>
        <v>SAFE</v>
      </c>
      <c r="J3770" s="10" t="str">
        <f>IF(Table1_2[[#This Row],[Loan_Status]]="pending","follow-up needed","done")</f>
        <v>follow-up needed</v>
      </c>
      <c r="K37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71" spans="1:11">
      <c r="A3771" s="9" t="s">
        <v>3798</v>
      </c>
      <c r="B3771" s="9" t="s">
        <v>36</v>
      </c>
      <c r="C3771" s="9" t="s">
        <v>14</v>
      </c>
      <c r="D3771">
        <v>59834</v>
      </c>
      <c r="E3771">
        <v>34116</v>
      </c>
      <c r="F3771" s="9" t="s">
        <v>15</v>
      </c>
      <c r="G3771" s="9" t="s">
        <v>16</v>
      </c>
      <c r="H3771" s="9" t="s">
        <v>31</v>
      </c>
      <c r="I3771" s="9" t="str">
        <f>IF(AND(Table1_2[[#This Row],[Credit_History]]="Poor",Table1_2[[#This Row],[Loan_Amount]]&lt;50000),"HIGH RISK","SAFE")</f>
        <v>SAFE</v>
      </c>
      <c r="J3771" s="10" t="str">
        <f>IF(Table1_2[[#This Row],[Loan_Status]]="pending","follow-up needed","done")</f>
        <v>done</v>
      </c>
      <c r="K37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72" spans="1:11">
      <c r="A3772" s="9" t="s">
        <v>3799</v>
      </c>
      <c r="B3772" s="9" t="s">
        <v>19</v>
      </c>
      <c r="C3772" s="9" t="s">
        <v>11579</v>
      </c>
      <c r="D3772">
        <v>161612</v>
      </c>
      <c r="E3772">
        <v>21167</v>
      </c>
      <c r="F3772" s="9" t="s">
        <v>15</v>
      </c>
      <c r="G3772" s="9" t="s">
        <v>16</v>
      </c>
      <c r="H3772" s="9" t="s">
        <v>17</v>
      </c>
      <c r="I3772" s="9" t="str">
        <f>IF(AND(Table1_2[[#This Row],[Credit_History]]="Poor",Table1_2[[#This Row],[Loan_Amount]]&lt;50000),"HIGH RISK","SAFE")</f>
        <v>SAFE</v>
      </c>
      <c r="J3772" s="10" t="str">
        <f>IF(Table1_2[[#This Row],[Loan_Status]]="pending","follow-up needed","done")</f>
        <v>done</v>
      </c>
      <c r="K377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773" spans="1:11">
      <c r="A3773" s="9" t="s">
        <v>3800</v>
      </c>
      <c r="B3773" s="9" t="s">
        <v>36</v>
      </c>
      <c r="C3773" s="9" t="s">
        <v>11579</v>
      </c>
      <c r="D3773">
        <v>42149</v>
      </c>
      <c r="E3773">
        <v>58078</v>
      </c>
      <c r="F3773" s="9" t="s">
        <v>10</v>
      </c>
      <c r="G3773" s="9" t="s">
        <v>20</v>
      </c>
      <c r="H3773" s="9" t="s">
        <v>31</v>
      </c>
      <c r="I3773" s="9" t="str">
        <f>IF(AND(Table1_2[[#This Row],[Credit_History]]="Poor",Table1_2[[#This Row],[Loan_Amount]]&lt;50000),"HIGH RISK","SAFE")</f>
        <v>SAFE</v>
      </c>
      <c r="J3773" s="10" t="str">
        <f>IF(Table1_2[[#This Row],[Loan_Status]]="pending","follow-up needed","done")</f>
        <v>done</v>
      </c>
      <c r="K37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74" spans="1:11">
      <c r="A3774" s="9" t="s">
        <v>3801</v>
      </c>
      <c r="B3774" s="9" t="s">
        <v>5032</v>
      </c>
      <c r="C3774" s="9" t="s">
        <v>46</v>
      </c>
      <c r="D3774">
        <v>197853</v>
      </c>
      <c r="E3774">
        <v>53836</v>
      </c>
      <c r="F3774" s="9" t="s">
        <v>15</v>
      </c>
      <c r="G3774" s="9" t="s">
        <v>24</v>
      </c>
      <c r="H3774" s="9" t="s">
        <v>11</v>
      </c>
      <c r="I3774" s="9" t="str">
        <f>IF(AND(Table1_2[[#This Row],[Credit_History]]="Poor",Table1_2[[#This Row],[Loan_Amount]]&lt;50000),"HIGH RISK","SAFE")</f>
        <v>SAFE</v>
      </c>
      <c r="J3774" s="10" t="str">
        <f>IF(Table1_2[[#This Row],[Loan_Status]]="pending","follow-up needed","done")</f>
        <v>follow-up needed</v>
      </c>
      <c r="K37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75" spans="1:11">
      <c r="A3775" s="9" t="s">
        <v>3802</v>
      </c>
      <c r="B3775" s="9" t="s">
        <v>5032</v>
      </c>
      <c r="C3775" s="9" t="s">
        <v>46</v>
      </c>
      <c r="D3775">
        <v>46287</v>
      </c>
      <c r="E3775">
        <v>92047</v>
      </c>
      <c r="F3775" s="9" t="s">
        <v>10</v>
      </c>
      <c r="G3775" s="9" t="s">
        <v>11578</v>
      </c>
      <c r="H3775" s="9" t="s">
        <v>31</v>
      </c>
      <c r="I3775" s="9" t="str">
        <f>IF(AND(Table1_2[[#This Row],[Credit_History]]="Poor",Table1_2[[#This Row],[Loan_Amount]]&lt;50000),"HIGH RISK","SAFE")</f>
        <v>SAFE</v>
      </c>
      <c r="J3775" s="10" t="str">
        <f>IF(Table1_2[[#This Row],[Loan_Status]]="pending","follow-up needed","done")</f>
        <v>follow-up needed</v>
      </c>
      <c r="K37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76" spans="1:11">
      <c r="A3776" s="9" t="s">
        <v>3803</v>
      </c>
      <c r="B3776" s="9" t="s">
        <v>19</v>
      </c>
      <c r="C3776" s="9" t="s">
        <v>11579</v>
      </c>
      <c r="D3776">
        <v>178375</v>
      </c>
      <c r="E3776">
        <v>85841</v>
      </c>
      <c r="F3776" s="9" t="s">
        <v>10</v>
      </c>
      <c r="G3776" s="9" t="s">
        <v>11578</v>
      </c>
      <c r="H3776" s="9" t="s">
        <v>17</v>
      </c>
      <c r="I3776" s="9" t="str">
        <f>IF(AND(Table1_2[[#This Row],[Credit_History]]="Poor",Table1_2[[#This Row],[Loan_Amount]]&lt;50000),"HIGH RISK","SAFE")</f>
        <v>SAFE</v>
      </c>
      <c r="J3776" s="10" t="str">
        <f>IF(Table1_2[[#This Row],[Loan_Status]]="pending","follow-up needed","done")</f>
        <v>follow-up needed</v>
      </c>
      <c r="K37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77" spans="1:11">
      <c r="A3777" s="9" t="s">
        <v>3804</v>
      </c>
      <c r="B3777" s="9" t="s">
        <v>36</v>
      </c>
      <c r="C3777" s="9" t="s">
        <v>46</v>
      </c>
      <c r="D3777">
        <v>161774</v>
      </c>
      <c r="E3777">
        <v>88930</v>
      </c>
      <c r="F3777" s="9" t="s">
        <v>10</v>
      </c>
      <c r="G3777" s="9" t="s">
        <v>16</v>
      </c>
      <c r="H3777" s="9" t="s">
        <v>17</v>
      </c>
      <c r="I3777" s="9" t="str">
        <f>IF(AND(Table1_2[[#This Row],[Credit_History]]="Poor",Table1_2[[#This Row],[Loan_Amount]]&lt;50000),"HIGH RISK","SAFE")</f>
        <v>SAFE</v>
      </c>
      <c r="J3777" s="10" t="str">
        <f>IF(Table1_2[[#This Row],[Loan_Status]]="pending","follow-up needed","done")</f>
        <v>done</v>
      </c>
      <c r="K37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78" spans="1:11">
      <c r="A3778" s="9" t="s">
        <v>3805</v>
      </c>
      <c r="B3778" s="9" t="s">
        <v>19</v>
      </c>
      <c r="C3778" s="9" t="s">
        <v>11579</v>
      </c>
      <c r="D3778">
        <v>163873</v>
      </c>
      <c r="E3778">
        <v>61002</v>
      </c>
      <c r="F3778" s="9" t="s">
        <v>10</v>
      </c>
      <c r="G3778" s="9" t="s">
        <v>11578</v>
      </c>
      <c r="H3778" s="9" t="s">
        <v>21</v>
      </c>
      <c r="I3778" s="9" t="str">
        <f>IF(AND(Table1_2[[#This Row],[Credit_History]]="Poor",Table1_2[[#This Row],[Loan_Amount]]&lt;50000),"HIGH RISK","SAFE")</f>
        <v>SAFE</v>
      </c>
      <c r="J3778" s="10" t="str">
        <f>IF(Table1_2[[#This Row],[Loan_Status]]="pending","follow-up needed","done")</f>
        <v>follow-up needed</v>
      </c>
      <c r="K37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79" spans="1:11">
      <c r="A3779" s="9" t="s">
        <v>3806</v>
      </c>
      <c r="B3779" s="9" t="s">
        <v>19</v>
      </c>
      <c r="C3779" s="9" t="s">
        <v>9</v>
      </c>
      <c r="D3779">
        <v>168502</v>
      </c>
      <c r="E3779">
        <v>47061</v>
      </c>
      <c r="F3779" s="9" t="s">
        <v>10</v>
      </c>
      <c r="G3779" s="9" t="s">
        <v>24</v>
      </c>
      <c r="H3779" s="9" t="s">
        <v>31</v>
      </c>
      <c r="I3779" s="9" t="str">
        <f>IF(AND(Table1_2[[#This Row],[Credit_History]]="Poor",Table1_2[[#This Row],[Loan_Amount]]&lt;50000),"HIGH RISK","SAFE")</f>
        <v>HIGH RISK</v>
      </c>
      <c r="J3779" s="10" t="str">
        <f>IF(Table1_2[[#This Row],[Loan_Status]]="pending","follow-up needed","done")</f>
        <v>follow-up needed</v>
      </c>
      <c r="K37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80" spans="1:11">
      <c r="A3780" s="9" t="s">
        <v>3807</v>
      </c>
      <c r="B3780" s="9" t="s">
        <v>36</v>
      </c>
      <c r="C3780" s="9" t="s">
        <v>14</v>
      </c>
      <c r="D3780">
        <v>104859</v>
      </c>
      <c r="E3780">
        <v>27183</v>
      </c>
      <c r="F3780" s="9" t="s">
        <v>10</v>
      </c>
      <c r="G3780" s="9" t="s">
        <v>24</v>
      </c>
      <c r="H3780" s="9" t="s">
        <v>31</v>
      </c>
      <c r="I3780" s="9" t="str">
        <f>IF(AND(Table1_2[[#This Row],[Credit_History]]="Poor",Table1_2[[#This Row],[Loan_Amount]]&lt;50000),"HIGH RISK","SAFE")</f>
        <v>HIGH RISK</v>
      </c>
      <c r="J3780" s="10" t="str">
        <f>IF(Table1_2[[#This Row],[Loan_Status]]="pending","follow-up needed","done")</f>
        <v>follow-up needed</v>
      </c>
      <c r="K37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81" spans="1:11">
      <c r="A3781" s="9" t="s">
        <v>3808</v>
      </c>
      <c r="B3781" s="9" t="s">
        <v>120</v>
      </c>
      <c r="C3781" s="9" t="s">
        <v>46</v>
      </c>
      <c r="D3781">
        <v>155682</v>
      </c>
      <c r="E3781">
        <v>16535</v>
      </c>
      <c r="F3781" s="9" t="s">
        <v>10</v>
      </c>
      <c r="G3781" s="9" t="s">
        <v>20</v>
      </c>
      <c r="H3781" s="9" t="s">
        <v>21</v>
      </c>
      <c r="I3781" s="9" t="str">
        <f>IF(AND(Table1_2[[#This Row],[Credit_History]]="Poor",Table1_2[[#This Row],[Loan_Amount]]&lt;50000),"HIGH RISK","SAFE")</f>
        <v>HIGH RISK</v>
      </c>
      <c r="J3781" s="10" t="str">
        <f>IF(Table1_2[[#This Row],[Loan_Status]]="pending","follow-up needed","done")</f>
        <v>done</v>
      </c>
      <c r="K37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82" spans="1:11">
      <c r="A3782" s="9" t="s">
        <v>3809</v>
      </c>
      <c r="B3782" s="9" t="s">
        <v>19</v>
      </c>
      <c r="C3782" s="9" t="s">
        <v>46</v>
      </c>
      <c r="D3782">
        <v>57409</v>
      </c>
      <c r="E3782">
        <v>95806</v>
      </c>
      <c r="F3782" s="9" t="s">
        <v>10</v>
      </c>
      <c r="G3782" s="9" t="s">
        <v>16</v>
      </c>
      <c r="H3782" s="9" t="s">
        <v>11</v>
      </c>
      <c r="I3782" s="9" t="str">
        <f>IF(AND(Table1_2[[#This Row],[Credit_History]]="Poor",Table1_2[[#This Row],[Loan_Amount]]&lt;50000),"HIGH RISK","SAFE")</f>
        <v>SAFE</v>
      </c>
      <c r="J3782" s="10" t="str">
        <f>IF(Table1_2[[#This Row],[Loan_Status]]="pending","follow-up needed","done")</f>
        <v>done</v>
      </c>
      <c r="K37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83" spans="1:11">
      <c r="A3783" s="9" t="s">
        <v>3810</v>
      </c>
      <c r="B3783" s="9" t="s">
        <v>36</v>
      </c>
      <c r="C3783" s="9" t="s">
        <v>9</v>
      </c>
      <c r="D3783">
        <v>80884</v>
      </c>
      <c r="E3783">
        <v>40983</v>
      </c>
      <c r="F3783" s="9" t="s">
        <v>10</v>
      </c>
      <c r="G3783" s="9" t="s">
        <v>16</v>
      </c>
      <c r="H3783" s="9" t="s">
        <v>11</v>
      </c>
      <c r="I3783" s="9" t="str">
        <f>IF(AND(Table1_2[[#This Row],[Credit_History]]="Poor",Table1_2[[#This Row],[Loan_Amount]]&lt;50000),"HIGH RISK","SAFE")</f>
        <v>HIGH RISK</v>
      </c>
      <c r="J3783" s="10" t="str">
        <f>IF(Table1_2[[#This Row],[Loan_Status]]="pending","follow-up needed","done")</f>
        <v>done</v>
      </c>
      <c r="K37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84" spans="1:11">
      <c r="A3784" s="9" t="s">
        <v>3811</v>
      </c>
      <c r="B3784" s="9" t="s">
        <v>36</v>
      </c>
      <c r="C3784" s="9" t="s">
        <v>14</v>
      </c>
      <c r="D3784">
        <v>88428</v>
      </c>
      <c r="E3784">
        <v>56053</v>
      </c>
      <c r="F3784" s="9" t="s">
        <v>10</v>
      </c>
      <c r="G3784" s="9" t="s">
        <v>11578</v>
      </c>
      <c r="H3784" s="9" t="s">
        <v>11</v>
      </c>
      <c r="I3784" s="9" t="str">
        <f>IF(AND(Table1_2[[#This Row],[Credit_History]]="Poor",Table1_2[[#This Row],[Loan_Amount]]&lt;50000),"HIGH RISK","SAFE")</f>
        <v>SAFE</v>
      </c>
      <c r="J3784" s="10" t="str">
        <f>IF(Table1_2[[#This Row],[Loan_Status]]="pending","follow-up needed","done")</f>
        <v>follow-up needed</v>
      </c>
      <c r="K37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85" spans="1:11">
      <c r="A3785" s="9" t="s">
        <v>3812</v>
      </c>
      <c r="B3785" s="9" t="s">
        <v>19</v>
      </c>
      <c r="C3785" s="9" t="s">
        <v>46</v>
      </c>
      <c r="D3785">
        <v>95212</v>
      </c>
      <c r="E3785">
        <v>18028</v>
      </c>
      <c r="F3785" s="9" t="s">
        <v>10</v>
      </c>
      <c r="G3785" s="9" t="s">
        <v>24</v>
      </c>
      <c r="H3785" s="9" t="s">
        <v>31</v>
      </c>
      <c r="I3785" s="9" t="str">
        <f>IF(AND(Table1_2[[#This Row],[Credit_History]]="Poor",Table1_2[[#This Row],[Loan_Amount]]&lt;50000),"HIGH RISK","SAFE")</f>
        <v>HIGH RISK</v>
      </c>
      <c r="J3785" s="10" t="str">
        <f>IF(Table1_2[[#This Row],[Loan_Status]]="pending","follow-up needed","done")</f>
        <v>follow-up needed</v>
      </c>
      <c r="K37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86" spans="1:11">
      <c r="A3786" s="9" t="s">
        <v>3813</v>
      </c>
      <c r="B3786" s="9" t="s">
        <v>36</v>
      </c>
      <c r="C3786" s="9" t="s">
        <v>9</v>
      </c>
      <c r="D3786">
        <v>52940</v>
      </c>
      <c r="E3786">
        <v>44110</v>
      </c>
      <c r="F3786" s="9" t="s">
        <v>10</v>
      </c>
      <c r="G3786" s="9" t="s">
        <v>11578</v>
      </c>
      <c r="H3786" s="9" t="s">
        <v>31</v>
      </c>
      <c r="I3786" s="9" t="str">
        <f>IF(AND(Table1_2[[#This Row],[Credit_History]]="Poor",Table1_2[[#This Row],[Loan_Amount]]&lt;50000),"HIGH RISK","SAFE")</f>
        <v>HIGH RISK</v>
      </c>
      <c r="J3786" s="10" t="str">
        <f>IF(Table1_2[[#This Row],[Loan_Status]]="pending","follow-up needed","done")</f>
        <v>follow-up needed</v>
      </c>
      <c r="K37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87" spans="1:11">
      <c r="A3787" s="9" t="s">
        <v>3814</v>
      </c>
      <c r="B3787" s="9" t="s">
        <v>19</v>
      </c>
      <c r="C3787" s="9" t="s">
        <v>14</v>
      </c>
      <c r="D3787">
        <v>149945</v>
      </c>
      <c r="E3787">
        <v>18954</v>
      </c>
      <c r="F3787" s="9" t="s">
        <v>15</v>
      </c>
      <c r="G3787" s="9" t="s">
        <v>11578</v>
      </c>
      <c r="H3787" s="9" t="s">
        <v>11</v>
      </c>
      <c r="I3787" s="9" t="str">
        <f>IF(AND(Table1_2[[#This Row],[Credit_History]]="Poor",Table1_2[[#This Row],[Loan_Amount]]&lt;50000),"HIGH RISK","SAFE")</f>
        <v>SAFE</v>
      </c>
      <c r="J3787" s="10" t="str">
        <f>IF(Table1_2[[#This Row],[Loan_Status]]="pending","follow-up needed","done")</f>
        <v>follow-up needed</v>
      </c>
      <c r="K37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88" spans="1:11">
      <c r="A3788" s="9" t="s">
        <v>3815</v>
      </c>
      <c r="B3788" s="9" t="s">
        <v>19</v>
      </c>
      <c r="C3788" s="9" t="s">
        <v>9</v>
      </c>
      <c r="D3788">
        <v>45706</v>
      </c>
      <c r="E3788">
        <v>67325</v>
      </c>
      <c r="F3788" s="9" t="s">
        <v>10</v>
      </c>
      <c r="G3788" s="9" t="s">
        <v>20</v>
      </c>
      <c r="H3788" s="9" t="s">
        <v>31</v>
      </c>
      <c r="I3788" s="9" t="str">
        <f>IF(AND(Table1_2[[#This Row],[Credit_History]]="Poor",Table1_2[[#This Row],[Loan_Amount]]&lt;50000),"HIGH RISK","SAFE")</f>
        <v>SAFE</v>
      </c>
      <c r="J3788" s="10" t="str">
        <f>IF(Table1_2[[#This Row],[Loan_Status]]="pending","follow-up needed","done")</f>
        <v>done</v>
      </c>
      <c r="K37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89" spans="1:11">
      <c r="A3789" s="9" t="s">
        <v>3816</v>
      </c>
      <c r="B3789" s="9" t="s">
        <v>19</v>
      </c>
      <c r="C3789" s="9" t="s">
        <v>14</v>
      </c>
      <c r="D3789">
        <v>186360</v>
      </c>
      <c r="E3789">
        <v>80447</v>
      </c>
      <c r="F3789" s="9" t="s">
        <v>10</v>
      </c>
      <c r="G3789" s="9" t="s">
        <v>11578</v>
      </c>
      <c r="H3789" s="9" t="s">
        <v>31</v>
      </c>
      <c r="I3789" s="9" t="str">
        <f>IF(AND(Table1_2[[#This Row],[Credit_History]]="Poor",Table1_2[[#This Row],[Loan_Amount]]&lt;50000),"HIGH RISK","SAFE")</f>
        <v>SAFE</v>
      </c>
      <c r="J3789" s="10" t="str">
        <f>IF(Table1_2[[#This Row],[Loan_Status]]="pending","follow-up needed","done")</f>
        <v>follow-up needed</v>
      </c>
      <c r="K37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90" spans="1:11">
      <c r="A3790" s="9" t="s">
        <v>3817</v>
      </c>
      <c r="B3790" s="9" t="s">
        <v>5032</v>
      </c>
      <c r="C3790" s="9" t="s">
        <v>46</v>
      </c>
      <c r="D3790">
        <v>136673</v>
      </c>
      <c r="E3790">
        <v>51212</v>
      </c>
      <c r="F3790" s="9" t="s">
        <v>15</v>
      </c>
      <c r="G3790" s="9" t="s">
        <v>16</v>
      </c>
      <c r="H3790" s="9" t="s">
        <v>11</v>
      </c>
      <c r="I3790" s="9" t="str">
        <f>IF(AND(Table1_2[[#This Row],[Credit_History]]="Poor",Table1_2[[#This Row],[Loan_Amount]]&lt;50000),"HIGH RISK","SAFE")</f>
        <v>SAFE</v>
      </c>
      <c r="J3790" s="10" t="str">
        <f>IF(Table1_2[[#This Row],[Loan_Status]]="pending","follow-up needed","done")</f>
        <v>done</v>
      </c>
      <c r="K379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791" spans="1:11">
      <c r="A3791" s="9" t="s">
        <v>3818</v>
      </c>
      <c r="B3791" s="9" t="s">
        <v>5032</v>
      </c>
      <c r="C3791" s="9" t="s">
        <v>11579</v>
      </c>
      <c r="D3791">
        <v>107572</v>
      </c>
      <c r="E3791">
        <v>76593</v>
      </c>
      <c r="F3791" s="9" t="s">
        <v>15</v>
      </c>
      <c r="G3791" s="9" t="s">
        <v>11578</v>
      </c>
      <c r="H3791" s="9" t="s">
        <v>11</v>
      </c>
      <c r="I3791" s="9" t="str">
        <f>IF(AND(Table1_2[[#This Row],[Credit_History]]="Poor",Table1_2[[#This Row],[Loan_Amount]]&lt;50000),"HIGH RISK","SAFE")</f>
        <v>SAFE</v>
      </c>
      <c r="J3791" s="10" t="str">
        <f>IF(Table1_2[[#This Row],[Loan_Status]]="pending","follow-up needed","done")</f>
        <v>follow-up needed</v>
      </c>
      <c r="K37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92" spans="1:11">
      <c r="A3792" s="9" t="s">
        <v>3819</v>
      </c>
      <c r="B3792" s="9" t="s">
        <v>19</v>
      </c>
      <c r="C3792" s="9" t="s">
        <v>9</v>
      </c>
      <c r="D3792">
        <v>74809</v>
      </c>
      <c r="E3792">
        <v>88830</v>
      </c>
      <c r="F3792" s="9" t="s">
        <v>10</v>
      </c>
      <c r="G3792" s="9" t="s">
        <v>24</v>
      </c>
      <c r="H3792" s="9" t="s">
        <v>21</v>
      </c>
      <c r="I3792" s="9" t="str">
        <f>IF(AND(Table1_2[[#This Row],[Credit_History]]="Poor",Table1_2[[#This Row],[Loan_Amount]]&lt;50000),"HIGH RISK","SAFE")</f>
        <v>SAFE</v>
      </c>
      <c r="J3792" s="10" t="str">
        <f>IF(Table1_2[[#This Row],[Loan_Status]]="pending","follow-up needed","done")</f>
        <v>follow-up needed</v>
      </c>
      <c r="K37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93" spans="1:11">
      <c r="A3793" s="9" t="s">
        <v>3820</v>
      </c>
      <c r="B3793" s="9" t="s">
        <v>5032</v>
      </c>
      <c r="C3793" s="9" t="s">
        <v>11579</v>
      </c>
      <c r="D3793">
        <v>184573</v>
      </c>
      <c r="E3793">
        <v>25172</v>
      </c>
      <c r="F3793" s="9" t="s">
        <v>10</v>
      </c>
      <c r="G3793" s="9" t="s">
        <v>11578</v>
      </c>
      <c r="H3793" s="9" t="s">
        <v>31</v>
      </c>
      <c r="I3793" s="9" t="str">
        <f>IF(AND(Table1_2[[#This Row],[Credit_History]]="Poor",Table1_2[[#This Row],[Loan_Amount]]&lt;50000),"HIGH RISK","SAFE")</f>
        <v>HIGH RISK</v>
      </c>
      <c r="J3793" s="10" t="str">
        <f>IF(Table1_2[[#This Row],[Loan_Status]]="pending","follow-up needed","done")</f>
        <v>follow-up needed</v>
      </c>
      <c r="K37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94" spans="1:11">
      <c r="A3794" s="9" t="s">
        <v>3821</v>
      </c>
      <c r="B3794" s="9" t="s">
        <v>19</v>
      </c>
      <c r="C3794" s="9" t="s">
        <v>9</v>
      </c>
      <c r="D3794">
        <v>62533</v>
      </c>
      <c r="E3794">
        <v>95269</v>
      </c>
      <c r="F3794" s="9" t="s">
        <v>15</v>
      </c>
      <c r="G3794" s="9" t="s">
        <v>20</v>
      </c>
      <c r="H3794" s="9" t="s">
        <v>31</v>
      </c>
      <c r="I3794" s="9" t="str">
        <f>IF(AND(Table1_2[[#This Row],[Credit_History]]="Poor",Table1_2[[#This Row],[Loan_Amount]]&lt;50000),"HIGH RISK","SAFE")</f>
        <v>SAFE</v>
      </c>
      <c r="J3794" s="10" t="str">
        <f>IF(Table1_2[[#This Row],[Loan_Status]]="pending","follow-up needed","done")</f>
        <v>done</v>
      </c>
      <c r="K37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95" spans="1:11">
      <c r="A3795" s="9" t="s">
        <v>3822</v>
      </c>
      <c r="B3795" s="9" t="s">
        <v>5032</v>
      </c>
      <c r="C3795" s="9" t="s">
        <v>9</v>
      </c>
      <c r="D3795">
        <v>185868</v>
      </c>
      <c r="E3795">
        <v>34010</v>
      </c>
      <c r="F3795" s="9" t="s">
        <v>15</v>
      </c>
      <c r="G3795" s="9" t="s">
        <v>24</v>
      </c>
      <c r="H3795" s="9" t="s">
        <v>11</v>
      </c>
      <c r="I3795" s="9" t="str">
        <f>IF(AND(Table1_2[[#This Row],[Credit_History]]="Poor",Table1_2[[#This Row],[Loan_Amount]]&lt;50000),"HIGH RISK","SAFE")</f>
        <v>SAFE</v>
      </c>
      <c r="J3795" s="10" t="str">
        <f>IF(Table1_2[[#This Row],[Loan_Status]]="pending","follow-up needed","done")</f>
        <v>follow-up needed</v>
      </c>
      <c r="K37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96" spans="1:11">
      <c r="A3796" s="9" t="s">
        <v>3823</v>
      </c>
      <c r="B3796" s="9" t="s">
        <v>36</v>
      </c>
      <c r="C3796" s="9" t="s">
        <v>9</v>
      </c>
      <c r="D3796">
        <v>76064</v>
      </c>
      <c r="E3796">
        <v>29877</v>
      </c>
      <c r="F3796" s="9" t="s">
        <v>10</v>
      </c>
      <c r="G3796" s="9" t="s">
        <v>24</v>
      </c>
      <c r="H3796" s="9" t="s">
        <v>11</v>
      </c>
      <c r="I3796" s="9" t="str">
        <f>IF(AND(Table1_2[[#This Row],[Credit_History]]="Poor",Table1_2[[#This Row],[Loan_Amount]]&lt;50000),"HIGH RISK","SAFE")</f>
        <v>HIGH RISK</v>
      </c>
      <c r="J3796" s="10" t="str">
        <f>IF(Table1_2[[#This Row],[Loan_Status]]="pending","follow-up needed","done")</f>
        <v>follow-up needed</v>
      </c>
      <c r="K37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97" spans="1:11">
      <c r="A3797" s="9" t="s">
        <v>3824</v>
      </c>
      <c r="B3797" s="9" t="s">
        <v>19</v>
      </c>
      <c r="C3797" s="9" t="s">
        <v>11579</v>
      </c>
      <c r="D3797">
        <v>156219</v>
      </c>
      <c r="E3797">
        <v>48394</v>
      </c>
      <c r="F3797" s="9" t="s">
        <v>10</v>
      </c>
      <c r="G3797" s="9" t="s">
        <v>24</v>
      </c>
      <c r="H3797" s="9" t="s">
        <v>31</v>
      </c>
      <c r="I3797" s="9" t="str">
        <f>IF(AND(Table1_2[[#This Row],[Credit_History]]="Poor",Table1_2[[#This Row],[Loan_Amount]]&lt;50000),"HIGH RISK","SAFE")</f>
        <v>HIGH RISK</v>
      </c>
      <c r="J3797" s="10" t="str">
        <f>IF(Table1_2[[#This Row],[Loan_Status]]="pending","follow-up needed","done")</f>
        <v>follow-up needed</v>
      </c>
      <c r="K37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98" spans="1:11">
      <c r="A3798" s="9" t="s">
        <v>3825</v>
      </c>
      <c r="B3798" s="9" t="s">
        <v>36</v>
      </c>
      <c r="C3798" s="9" t="s">
        <v>14</v>
      </c>
      <c r="D3798">
        <v>26524</v>
      </c>
      <c r="E3798">
        <v>18463</v>
      </c>
      <c r="F3798" s="9" t="s">
        <v>15</v>
      </c>
      <c r="G3798" s="9" t="s">
        <v>11578</v>
      </c>
      <c r="H3798" s="9" t="s">
        <v>17</v>
      </c>
      <c r="I3798" s="9" t="str">
        <f>IF(AND(Table1_2[[#This Row],[Credit_History]]="Poor",Table1_2[[#This Row],[Loan_Amount]]&lt;50000),"HIGH RISK","SAFE")</f>
        <v>SAFE</v>
      </c>
      <c r="J3798" s="10" t="str">
        <f>IF(Table1_2[[#This Row],[Loan_Status]]="pending","follow-up needed","done")</f>
        <v>follow-up needed</v>
      </c>
      <c r="K37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799" spans="1:11">
      <c r="A3799" s="9" t="s">
        <v>3826</v>
      </c>
      <c r="B3799" s="9" t="s">
        <v>19</v>
      </c>
      <c r="C3799" s="9" t="s">
        <v>46</v>
      </c>
      <c r="D3799">
        <v>68528</v>
      </c>
      <c r="E3799">
        <v>68870</v>
      </c>
      <c r="F3799" s="9" t="s">
        <v>10</v>
      </c>
      <c r="G3799" s="9" t="s">
        <v>24</v>
      </c>
      <c r="H3799" s="9" t="s">
        <v>11</v>
      </c>
      <c r="I3799" s="9" t="str">
        <f>IF(AND(Table1_2[[#This Row],[Credit_History]]="Poor",Table1_2[[#This Row],[Loan_Amount]]&lt;50000),"HIGH RISK","SAFE")</f>
        <v>SAFE</v>
      </c>
      <c r="J3799" s="10" t="str">
        <f>IF(Table1_2[[#This Row],[Loan_Status]]="pending","follow-up needed","done")</f>
        <v>follow-up needed</v>
      </c>
      <c r="K37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00" spans="1:11">
      <c r="A3800" s="9" t="s">
        <v>3827</v>
      </c>
      <c r="B3800" s="9" t="s">
        <v>19</v>
      </c>
      <c r="C3800" s="9" t="s">
        <v>9</v>
      </c>
      <c r="D3800">
        <v>158504</v>
      </c>
      <c r="E3800">
        <v>29139</v>
      </c>
      <c r="F3800" s="9" t="s">
        <v>10</v>
      </c>
      <c r="G3800" s="9" t="s">
        <v>24</v>
      </c>
      <c r="H3800" s="9" t="s">
        <v>11</v>
      </c>
      <c r="I3800" s="9" t="str">
        <f>IF(AND(Table1_2[[#This Row],[Credit_History]]="Poor",Table1_2[[#This Row],[Loan_Amount]]&lt;50000),"HIGH RISK","SAFE")</f>
        <v>HIGH RISK</v>
      </c>
      <c r="J3800" s="10" t="str">
        <f>IF(Table1_2[[#This Row],[Loan_Status]]="pending","follow-up needed","done")</f>
        <v>follow-up needed</v>
      </c>
      <c r="K38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01" spans="1:11">
      <c r="A3801" s="9" t="s">
        <v>3828</v>
      </c>
      <c r="B3801" s="9" t="s">
        <v>5032</v>
      </c>
      <c r="C3801" s="9" t="s">
        <v>14</v>
      </c>
      <c r="D3801">
        <v>15643</v>
      </c>
      <c r="E3801">
        <v>35426</v>
      </c>
      <c r="F3801" s="9" t="s">
        <v>10</v>
      </c>
      <c r="G3801" s="9" t="s">
        <v>11578</v>
      </c>
      <c r="H3801" s="9" t="s">
        <v>11</v>
      </c>
      <c r="I3801" s="9" t="str">
        <f>IF(AND(Table1_2[[#This Row],[Credit_History]]="Poor",Table1_2[[#This Row],[Loan_Amount]]&lt;50000),"HIGH RISK","SAFE")</f>
        <v>HIGH RISK</v>
      </c>
      <c r="J3801" s="10" t="str">
        <f>IF(Table1_2[[#This Row],[Loan_Status]]="pending","follow-up needed","done")</f>
        <v>follow-up needed</v>
      </c>
      <c r="K38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02" spans="1:11">
      <c r="A3802" s="9" t="s">
        <v>3829</v>
      </c>
      <c r="B3802" s="9" t="s">
        <v>68</v>
      </c>
      <c r="C3802" s="9" t="s">
        <v>11579</v>
      </c>
      <c r="D3802">
        <v>56474</v>
      </c>
      <c r="E3802">
        <v>7017</v>
      </c>
      <c r="F3802" s="9" t="s">
        <v>15</v>
      </c>
      <c r="G3802" s="9" t="s">
        <v>16</v>
      </c>
      <c r="H3802" s="9" t="s">
        <v>31</v>
      </c>
      <c r="I3802" s="9" t="str">
        <f>IF(AND(Table1_2[[#This Row],[Credit_History]]="Poor",Table1_2[[#This Row],[Loan_Amount]]&lt;50000),"HIGH RISK","SAFE")</f>
        <v>SAFE</v>
      </c>
      <c r="J3802" s="10" t="str">
        <f>IF(Table1_2[[#This Row],[Loan_Status]]="pending","follow-up needed","done")</f>
        <v>done</v>
      </c>
      <c r="K38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03" spans="1:11">
      <c r="A3803" s="9" t="s">
        <v>3830</v>
      </c>
      <c r="B3803" s="9" t="s">
        <v>36</v>
      </c>
      <c r="C3803" s="9" t="s">
        <v>11579</v>
      </c>
      <c r="D3803">
        <v>44989</v>
      </c>
      <c r="E3803">
        <v>22970</v>
      </c>
      <c r="F3803" s="9" t="s">
        <v>10</v>
      </c>
      <c r="G3803" s="9" t="s">
        <v>20</v>
      </c>
      <c r="H3803" s="9" t="s">
        <v>31</v>
      </c>
      <c r="I3803" s="9" t="str">
        <f>IF(AND(Table1_2[[#This Row],[Credit_History]]="Poor",Table1_2[[#This Row],[Loan_Amount]]&lt;50000),"HIGH RISK","SAFE")</f>
        <v>HIGH RISK</v>
      </c>
      <c r="J3803" s="10" t="str">
        <f>IF(Table1_2[[#This Row],[Loan_Status]]="pending","follow-up needed","done")</f>
        <v>done</v>
      </c>
      <c r="K38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04" spans="1:11">
      <c r="A3804" s="9" t="s">
        <v>3831</v>
      </c>
      <c r="B3804" s="9" t="s">
        <v>36</v>
      </c>
      <c r="C3804" s="9" t="s">
        <v>14</v>
      </c>
      <c r="D3804">
        <v>130027</v>
      </c>
      <c r="E3804">
        <v>58408</v>
      </c>
      <c r="F3804" s="9" t="s">
        <v>15</v>
      </c>
      <c r="G3804" s="9" t="s">
        <v>20</v>
      </c>
      <c r="H3804" s="9" t="s">
        <v>21</v>
      </c>
      <c r="I3804" s="9" t="str">
        <f>IF(AND(Table1_2[[#This Row],[Credit_History]]="Poor",Table1_2[[#This Row],[Loan_Amount]]&lt;50000),"HIGH RISK","SAFE")</f>
        <v>SAFE</v>
      </c>
      <c r="J3804" s="10" t="str">
        <f>IF(Table1_2[[#This Row],[Loan_Status]]="pending","follow-up needed","done")</f>
        <v>done</v>
      </c>
      <c r="K38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05" spans="1:11">
      <c r="A3805" s="9" t="s">
        <v>3832</v>
      </c>
      <c r="B3805" s="9" t="s">
        <v>19</v>
      </c>
      <c r="C3805" s="9" t="s">
        <v>9</v>
      </c>
      <c r="D3805">
        <v>90619</v>
      </c>
      <c r="E3805">
        <v>92096</v>
      </c>
      <c r="F3805" s="9" t="s">
        <v>15</v>
      </c>
      <c r="G3805" s="9" t="s">
        <v>16</v>
      </c>
      <c r="H3805" s="9" t="s">
        <v>21</v>
      </c>
      <c r="I3805" s="9" t="str">
        <f>IF(AND(Table1_2[[#This Row],[Credit_History]]="Poor",Table1_2[[#This Row],[Loan_Amount]]&lt;50000),"HIGH RISK","SAFE")</f>
        <v>SAFE</v>
      </c>
      <c r="J3805" s="10" t="str">
        <f>IF(Table1_2[[#This Row],[Loan_Status]]="pending","follow-up needed","done")</f>
        <v>done</v>
      </c>
      <c r="K380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806" spans="1:11">
      <c r="A3806" s="9" t="s">
        <v>3833</v>
      </c>
      <c r="B3806" s="9" t="s">
        <v>36</v>
      </c>
      <c r="C3806" s="9" t="s">
        <v>9</v>
      </c>
      <c r="D3806">
        <v>180185</v>
      </c>
      <c r="E3806">
        <v>52066</v>
      </c>
      <c r="F3806" s="9" t="s">
        <v>10</v>
      </c>
      <c r="G3806" s="9" t="s">
        <v>20</v>
      </c>
      <c r="H3806" s="9" t="s">
        <v>21</v>
      </c>
      <c r="I3806" s="9" t="str">
        <f>IF(AND(Table1_2[[#This Row],[Credit_History]]="Poor",Table1_2[[#This Row],[Loan_Amount]]&lt;50000),"HIGH RISK","SAFE")</f>
        <v>SAFE</v>
      </c>
      <c r="J3806" s="10" t="str">
        <f>IF(Table1_2[[#This Row],[Loan_Status]]="pending","follow-up needed","done")</f>
        <v>done</v>
      </c>
      <c r="K38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07" spans="1:11">
      <c r="A3807" s="9" t="s">
        <v>3834</v>
      </c>
      <c r="B3807" s="9" t="s">
        <v>36</v>
      </c>
      <c r="C3807" s="9" t="s">
        <v>14</v>
      </c>
      <c r="D3807">
        <v>118372</v>
      </c>
      <c r="E3807">
        <v>94000</v>
      </c>
      <c r="F3807" s="9" t="s">
        <v>10</v>
      </c>
      <c r="G3807" s="9" t="s">
        <v>11578</v>
      </c>
      <c r="H3807" s="9" t="s">
        <v>31</v>
      </c>
      <c r="I3807" s="9" t="str">
        <f>IF(AND(Table1_2[[#This Row],[Credit_History]]="Poor",Table1_2[[#This Row],[Loan_Amount]]&lt;50000),"HIGH RISK","SAFE")</f>
        <v>SAFE</v>
      </c>
      <c r="J3807" s="10" t="str">
        <f>IF(Table1_2[[#This Row],[Loan_Status]]="pending","follow-up needed","done")</f>
        <v>follow-up needed</v>
      </c>
      <c r="K38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08" spans="1:11">
      <c r="A3808" s="9" t="s">
        <v>3835</v>
      </c>
      <c r="B3808" s="9" t="s">
        <v>152</v>
      </c>
      <c r="C3808" s="9" t="s">
        <v>14</v>
      </c>
      <c r="D3808">
        <v>12520</v>
      </c>
      <c r="E3808">
        <v>54025</v>
      </c>
      <c r="F3808" s="9" t="s">
        <v>10</v>
      </c>
      <c r="G3808" s="9" t="s">
        <v>16</v>
      </c>
      <c r="H3808" s="9" t="s">
        <v>11</v>
      </c>
      <c r="I3808" s="9" t="str">
        <f>IF(AND(Table1_2[[#This Row],[Credit_History]]="Poor",Table1_2[[#This Row],[Loan_Amount]]&lt;50000),"HIGH RISK","SAFE")</f>
        <v>SAFE</v>
      </c>
      <c r="J3808" s="10" t="str">
        <f>IF(Table1_2[[#This Row],[Loan_Status]]="pending","follow-up needed","done")</f>
        <v>done</v>
      </c>
      <c r="K38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09" spans="1:11">
      <c r="A3809" s="9" t="s">
        <v>3836</v>
      </c>
      <c r="B3809" s="9" t="s">
        <v>19</v>
      </c>
      <c r="C3809" s="9" t="s">
        <v>14</v>
      </c>
      <c r="D3809">
        <v>191409</v>
      </c>
      <c r="E3809">
        <v>76219</v>
      </c>
      <c r="F3809" s="9" t="s">
        <v>10</v>
      </c>
      <c r="G3809" s="9" t="s">
        <v>16</v>
      </c>
      <c r="H3809" s="9" t="s">
        <v>11</v>
      </c>
      <c r="I3809" s="9" t="str">
        <f>IF(AND(Table1_2[[#This Row],[Credit_History]]="Poor",Table1_2[[#This Row],[Loan_Amount]]&lt;50000),"HIGH RISK","SAFE")</f>
        <v>SAFE</v>
      </c>
      <c r="J3809" s="10" t="str">
        <f>IF(Table1_2[[#This Row],[Loan_Status]]="pending","follow-up needed","done")</f>
        <v>done</v>
      </c>
      <c r="K38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10" spans="1:11">
      <c r="A3810" s="9" t="s">
        <v>3837</v>
      </c>
      <c r="B3810" s="9" t="s">
        <v>36</v>
      </c>
      <c r="C3810" s="9" t="s">
        <v>46</v>
      </c>
      <c r="D3810">
        <v>85424</v>
      </c>
      <c r="E3810">
        <v>88242</v>
      </c>
      <c r="F3810" s="9" t="s">
        <v>10</v>
      </c>
      <c r="G3810" s="9" t="s">
        <v>24</v>
      </c>
      <c r="H3810" s="9" t="s">
        <v>11</v>
      </c>
      <c r="I3810" s="9" t="str">
        <f>IF(AND(Table1_2[[#This Row],[Credit_History]]="Poor",Table1_2[[#This Row],[Loan_Amount]]&lt;50000),"HIGH RISK","SAFE")</f>
        <v>SAFE</v>
      </c>
      <c r="J3810" s="10" t="str">
        <f>IF(Table1_2[[#This Row],[Loan_Status]]="pending","follow-up needed","done")</f>
        <v>follow-up needed</v>
      </c>
      <c r="K38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11" spans="1:11">
      <c r="A3811" s="9" t="s">
        <v>3838</v>
      </c>
      <c r="B3811" s="9" t="s">
        <v>36</v>
      </c>
      <c r="C3811" s="9" t="s">
        <v>11579</v>
      </c>
      <c r="D3811">
        <v>18413</v>
      </c>
      <c r="E3811">
        <v>71442</v>
      </c>
      <c r="F3811" s="9" t="s">
        <v>10</v>
      </c>
      <c r="G3811" s="9" t="s">
        <v>24</v>
      </c>
      <c r="H3811" s="9" t="s">
        <v>11</v>
      </c>
      <c r="I3811" s="9" t="str">
        <f>IF(AND(Table1_2[[#This Row],[Credit_History]]="Poor",Table1_2[[#This Row],[Loan_Amount]]&lt;50000),"HIGH RISK","SAFE")</f>
        <v>SAFE</v>
      </c>
      <c r="J3811" s="10" t="str">
        <f>IF(Table1_2[[#This Row],[Loan_Status]]="pending","follow-up needed","done")</f>
        <v>follow-up needed</v>
      </c>
      <c r="K38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12" spans="1:11">
      <c r="A3812" s="9" t="s">
        <v>3839</v>
      </c>
      <c r="B3812" s="9" t="s">
        <v>5032</v>
      </c>
      <c r="C3812" s="9" t="s">
        <v>11579</v>
      </c>
      <c r="D3812">
        <v>145516</v>
      </c>
      <c r="E3812">
        <v>37279</v>
      </c>
      <c r="F3812" s="9" t="s">
        <v>10</v>
      </c>
      <c r="G3812" s="9" t="s">
        <v>20</v>
      </c>
      <c r="H3812" s="9" t="s">
        <v>31</v>
      </c>
      <c r="I3812" s="9" t="str">
        <f>IF(AND(Table1_2[[#This Row],[Credit_History]]="Poor",Table1_2[[#This Row],[Loan_Amount]]&lt;50000),"HIGH RISK","SAFE")</f>
        <v>HIGH RISK</v>
      </c>
      <c r="J3812" s="10" t="str">
        <f>IF(Table1_2[[#This Row],[Loan_Status]]="pending","follow-up needed","done")</f>
        <v>done</v>
      </c>
      <c r="K38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13" spans="1:11">
      <c r="A3813" s="9" t="s">
        <v>3840</v>
      </c>
      <c r="B3813" s="9" t="s">
        <v>19</v>
      </c>
      <c r="C3813" s="9" t="s">
        <v>11579</v>
      </c>
      <c r="D3813">
        <v>95853</v>
      </c>
      <c r="E3813">
        <v>87090</v>
      </c>
      <c r="F3813" s="9" t="s">
        <v>10</v>
      </c>
      <c r="G3813" s="9" t="s">
        <v>11578</v>
      </c>
      <c r="H3813" s="9" t="s">
        <v>31</v>
      </c>
      <c r="I3813" s="9" t="str">
        <f>IF(AND(Table1_2[[#This Row],[Credit_History]]="Poor",Table1_2[[#This Row],[Loan_Amount]]&lt;50000),"HIGH RISK","SAFE")</f>
        <v>SAFE</v>
      </c>
      <c r="J3813" s="10" t="str">
        <f>IF(Table1_2[[#This Row],[Loan_Status]]="pending","follow-up needed","done")</f>
        <v>follow-up needed</v>
      </c>
      <c r="K38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14" spans="1:11">
      <c r="A3814" s="9" t="s">
        <v>3841</v>
      </c>
      <c r="B3814" s="9" t="s">
        <v>5032</v>
      </c>
      <c r="C3814" s="9" t="s">
        <v>14</v>
      </c>
      <c r="D3814">
        <v>18195</v>
      </c>
      <c r="E3814">
        <v>85101</v>
      </c>
      <c r="F3814" s="9" t="s">
        <v>10</v>
      </c>
      <c r="G3814" s="9" t="s">
        <v>24</v>
      </c>
      <c r="H3814" s="9" t="s">
        <v>17</v>
      </c>
      <c r="I3814" s="9" t="str">
        <f>IF(AND(Table1_2[[#This Row],[Credit_History]]="Poor",Table1_2[[#This Row],[Loan_Amount]]&lt;50000),"HIGH RISK","SAFE")</f>
        <v>SAFE</v>
      </c>
      <c r="J3814" s="10" t="str">
        <f>IF(Table1_2[[#This Row],[Loan_Status]]="pending","follow-up needed","done")</f>
        <v>follow-up needed</v>
      </c>
      <c r="K38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15" spans="1:11">
      <c r="A3815" s="9" t="s">
        <v>3842</v>
      </c>
      <c r="B3815" s="9" t="s">
        <v>19</v>
      </c>
      <c r="C3815" s="9" t="s">
        <v>14</v>
      </c>
      <c r="D3815">
        <v>187045</v>
      </c>
      <c r="E3815">
        <v>46507</v>
      </c>
      <c r="F3815" s="9" t="s">
        <v>10</v>
      </c>
      <c r="G3815" s="9" t="s">
        <v>11578</v>
      </c>
      <c r="H3815" s="9" t="s">
        <v>11</v>
      </c>
      <c r="I3815" s="9" t="str">
        <f>IF(AND(Table1_2[[#This Row],[Credit_History]]="Poor",Table1_2[[#This Row],[Loan_Amount]]&lt;50000),"HIGH RISK","SAFE")</f>
        <v>HIGH RISK</v>
      </c>
      <c r="J3815" s="10" t="str">
        <f>IF(Table1_2[[#This Row],[Loan_Status]]="pending","follow-up needed","done")</f>
        <v>follow-up needed</v>
      </c>
      <c r="K38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16" spans="1:11">
      <c r="A3816" s="9" t="s">
        <v>3843</v>
      </c>
      <c r="B3816" s="9" t="s">
        <v>19</v>
      </c>
      <c r="C3816" s="9" t="s">
        <v>11579</v>
      </c>
      <c r="D3816">
        <v>148991</v>
      </c>
      <c r="E3816">
        <v>41778</v>
      </c>
      <c r="F3816" s="9" t="s">
        <v>15</v>
      </c>
      <c r="G3816" s="9" t="s">
        <v>24</v>
      </c>
      <c r="H3816" s="9" t="s">
        <v>21</v>
      </c>
      <c r="I3816" s="9" t="str">
        <f>IF(AND(Table1_2[[#This Row],[Credit_History]]="Poor",Table1_2[[#This Row],[Loan_Amount]]&lt;50000),"HIGH RISK","SAFE")</f>
        <v>SAFE</v>
      </c>
      <c r="J3816" s="10" t="str">
        <f>IF(Table1_2[[#This Row],[Loan_Status]]="pending","follow-up needed","done")</f>
        <v>follow-up needed</v>
      </c>
      <c r="K38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17" spans="1:11">
      <c r="A3817" s="9" t="s">
        <v>3844</v>
      </c>
      <c r="B3817" s="9" t="s">
        <v>19</v>
      </c>
      <c r="C3817" s="9" t="s">
        <v>14</v>
      </c>
      <c r="D3817">
        <v>127931</v>
      </c>
      <c r="E3817">
        <v>50877</v>
      </c>
      <c r="F3817" s="9" t="s">
        <v>10</v>
      </c>
      <c r="G3817" s="9" t="s">
        <v>11578</v>
      </c>
      <c r="H3817" s="9" t="s">
        <v>21</v>
      </c>
      <c r="I3817" s="9" t="str">
        <f>IF(AND(Table1_2[[#This Row],[Credit_History]]="Poor",Table1_2[[#This Row],[Loan_Amount]]&lt;50000),"HIGH RISK","SAFE")</f>
        <v>SAFE</v>
      </c>
      <c r="J3817" s="10" t="str">
        <f>IF(Table1_2[[#This Row],[Loan_Status]]="pending","follow-up needed","done")</f>
        <v>follow-up needed</v>
      </c>
      <c r="K38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18" spans="1:11">
      <c r="A3818" s="9" t="s">
        <v>3845</v>
      </c>
      <c r="B3818" s="9" t="s">
        <v>5032</v>
      </c>
      <c r="C3818" s="9" t="s">
        <v>46</v>
      </c>
      <c r="D3818">
        <v>178829</v>
      </c>
      <c r="E3818">
        <v>98489</v>
      </c>
      <c r="F3818" s="9" t="s">
        <v>10</v>
      </c>
      <c r="G3818" s="9" t="s">
        <v>11578</v>
      </c>
      <c r="H3818" s="9" t="s">
        <v>31</v>
      </c>
      <c r="I3818" s="9" t="str">
        <f>IF(AND(Table1_2[[#This Row],[Credit_History]]="Poor",Table1_2[[#This Row],[Loan_Amount]]&lt;50000),"HIGH RISK","SAFE")</f>
        <v>SAFE</v>
      </c>
      <c r="J3818" s="10" t="str">
        <f>IF(Table1_2[[#This Row],[Loan_Status]]="pending","follow-up needed","done")</f>
        <v>follow-up needed</v>
      </c>
      <c r="K38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19" spans="1:11">
      <c r="A3819" s="9" t="s">
        <v>3846</v>
      </c>
      <c r="B3819" s="9" t="s">
        <v>19</v>
      </c>
      <c r="C3819" s="9" t="s">
        <v>14</v>
      </c>
      <c r="D3819">
        <v>141093</v>
      </c>
      <c r="E3819">
        <v>65228</v>
      </c>
      <c r="F3819" s="9" t="s">
        <v>15</v>
      </c>
      <c r="G3819" s="9" t="s">
        <v>16</v>
      </c>
      <c r="H3819" s="9" t="s">
        <v>11</v>
      </c>
      <c r="I3819" s="9" t="str">
        <f>IF(AND(Table1_2[[#This Row],[Credit_History]]="Poor",Table1_2[[#This Row],[Loan_Amount]]&lt;50000),"HIGH RISK","SAFE")</f>
        <v>SAFE</v>
      </c>
      <c r="J3819" s="10" t="str">
        <f>IF(Table1_2[[#This Row],[Loan_Status]]="pending","follow-up needed","done")</f>
        <v>done</v>
      </c>
      <c r="K381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820" spans="1:11">
      <c r="A3820" s="9" t="s">
        <v>3847</v>
      </c>
      <c r="B3820" s="9" t="s">
        <v>5032</v>
      </c>
      <c r="C3820" s="9" t="s">
        <v>46</v>
      </c>
      <c r="D3820">
        <v>81099</v>
      </c>
      <c r="E3820">
        <v>68841</v>
      </c>
      <c r="F3820" s="9" t="s">
        <v>10</v>
      </c>
      <c r="G3820" s="9" t="s">
        <v>11578</v>
      </c>
      <c r="H3820" s="9" t="s">
        <v>11</v>
      </c>
      <c r="I3820" s="9" t="str">
        <f>IF(AND(Table1_2[[#This Row],[Credit_History]]="Poor",Table1_2[[#This Row],[Loan_Amount]]&lt;50000),"HIGH RISK","SAFE")</f>
        <v>SAFE</v>
      </c>
      <c r="J3820" s="10" t="str">
        <f>IF(Table1_2[[#This Row],[Loan_Status]]="pending","follow-up needed","done")</f>
        <v>follow-up needed</v>
      </c>
      <c r="K38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21" spans="1:11">
      <c r="A3821" s="9" t="s">
        <v>3848</v>
      </c>
      <c r="B3821" s="9" t="s">
        <v>19</v>
      </c>
      <c r="C3821" s="9" t="s">
        <v>46</v>
      </c>
      <c r="D3821">
        <v>181485</v>
      </c>
      <c r="E3821">
        <v>89842</v>
      </c>
      <c r="F3821" s="9" t="s">
        <v>10</v>
      </c>
      <c r="G3821" s="9" t="s">
        <v>20</v>
      </c>
      <c r="H3821" s="9" t="s">
        <v>31</v>
      </c>
      <c r="I3821" s="9" t="str">
        <f>IF(AND(Table1_2[[#This Row],[Credit_History]]="Poor",Table1_2[[#This Row],[Loan_Amount]]&lt;50000),"HIGH RISK","SAFE")</f>
        <v>SAFE</v>
      </c>
      <c r="J3821" s="10" t="str">
        <f>IF(Table1_2[[#This Row],[Loan_Status]]="pending","follow-up needed","done")</f>
        <v>done</v>
      </c>
      <c r="K38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22" spans="1:11">
      <c r="A3822" s="9" t="s">
        <v>3849</v>
      </c>
      <c r="B3822" s="9" t="s">
        <v>36</v>
      </c>
      <c r="C3822" s="9" t="s">
        <v>9</v>
      </c>
      <c r="D3822">
        <v>108471</v>
      </c>
      <c r="E3822">
        <v>87546</v>
      </c>
      <c r="F3822" s="9" t="s">
        <v>10</v>
      </c>
      <c r="G3822" s="9" t="s">
        <v>24</v>
      </c>
      <c r="H3822" s="9" t="s">
        <v>11</v>
      </c>
      <c r="I3822" s="9" t="str">
        <f>IF(AND(Table1_2[[#This Row],[Credit_History]]="Poor",Table1_2[[#This Row],[Loan_Amount]]&lt;50000),"HIGH RISK","SAFE")</f>
        <v>SAFE</v>
      </c>
      <c r="J3822" s="10" t="str">
        <f>IF(Table1_2[[#This Row],[Loan_Status]]="pending","follow-up needed","done")</f>
        <v>follow-up needed</v>
      </c>
      <c r="K38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23" spans="1:11">
      <c r="A3823" s="9" t="s">
        <v>3850</v>
      </c>
      <c r="B3823" s="9" t="s">
        <v>19</v>
      </c>
      <c r="C3823" s="9" t="s">
        <v>46</v>
      </c>
      <c r="D3823">
        <v>62873</v>
      </c>
      <c r="E3823">
        <v>18229</v>
      </c>
      <c r="F3823" s="9" t="s">
        <v>10</v>
      </c>
      <c r="G3823" s="9" t="s">
        <v>16</v>
      </c>
      <c r="H3823" s="9" t="s">
        <v>11</v>
      </c>
      <c r="I3823" s="9" t="str">
        <f>IF(AND(Table1_2[[#This Row],[Credit_History]]="Poor",Table1_2[[#This Row],[Loan_Amount]]&lt;50000),"HIGH RISK","SAFE")</f>
        <v>HIGH RISK</v>
      </c>
      <c r="J3823" s="10" t="str">
        <f>IF(Table1_2[[#This Row],[Loan_Status]]="pending","follow-up needed","done")</f>
        <v>done</v>
      </c>
      <c r="K38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24" spans="1:11">
      <c r="A3824" s="9" t="s">
        <v>3851</v>
      </c>
      <c r="B3824" s="9" t="s">
        <v>36</v>
      </c>
      <c r="C3824" s="9" t="s">
        <v>11579</v>
      </c>
      <c r="D3824">
        <v>19274</v>
      </c>
      <c r="E3824">
        <v>12035</v>
      </c>
      <c r="F3824" s="9" t="s">
        <v>10</v>
      </c>
      <c r="G3824" s="9" t="s">
        <v>16</v>
      </c>
      <c r="H3824" s="9" t="s">
        <v>11</v>
      </c>
      <c r="I3824" s="9" t="str">
        <f>IF(AND(Table1_2[[#This Row],[Credit_History]]="Poor",Table1_2[[#This Row],[Loan_Amount]]&lt;50000),"HIGH RISK","SAFE")</f>
        <v>HIGH RISK</v>
      </c>
      <c r="J3824" s="10" t="str">
        <f>IF(Table1_2[[#This Row],[Loan_Status]]="pending","follow-up needed","done")</f>
        <v>done</v>
      </c>
      <c r="K38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25" spans="1:11">
      <c r="A3825" s="9" t="s">
        <v>3852</v>
      </c>
      <c r="B3825" s="9" t="s">
        <v>19</v>
      </c>
      <c r="C3825" s="9" t="s">
        <v>14</v>
      </c>
      <c r="D3825">
        <v>171828</v>
      </c>
      <c r="E3825">
        <v>17742</v>
      </c>
      <c r="F3825" s="9" t="s">
        <v>10</v>
      </c>
      <c r="G3825" s="9" t="s">
        <v>16</v>
      </c>
      <c r="H3825" s="9" t="s">
        <v>11</v>
      </c>
      <c r="I3825" s="9" t="str">
        <f>IF(AND(Table1_2[[#This Row],[Credit_History]]="Poor",Table1_2[[#This Row],[Loan_Amount]]&lt;50000),"HIGH RISK","SAFE")</f>
        <v>HIGH RISK</v>
      </c>
      <c r="J3825" s="10" t="str">
        <f>IF(Table1_2[[#This Row],[Loan_Status]]="pending","follow-up needed","done")</f>
        <v>done</v>
      </c>
      <c r="K38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26" spans="1:11">
      <c r="A3826" s="9" t="s">
        <v>3853</v>
      </c>
      <c r="B3826" s="9" t="s">
        <v>5032</v>
      </c>
      <c r="C3826" s="9" t="s">
        <v>46</v>
      </c>
      <c r="D3826">
        <v>156655</v>
      </c>
      <c r="E3826">
        <v>98805</v>
      </c>
      <c r="F3826" s="9" t="s">
        <v>10</v>
      </c>
      <c r="G3826" s="9" t="s">
        <v>24</v>
      </c>
      <c r="H3826" s="9" t="s">
        <v>11</v>
      </c>
      <c r="I3826" s="9" t="str">
        <f>IF(AND(Table1_2[[#This Row],[Credit_History]]="Poor",Table1_2[[#This Row],[Loan_Amount]]&lt;50000),"HIGH RISK","SAFE")</f>
        <v>SAFE</v>
      </c>
      <c r="J3826" s="10" t="str">
        <f>IF(Table1_2[[#This Row],[Loan_Status]]="pending","follow-up needed","done")</f>
        <v>follow-up needed</v>
      </c>
      <c r="K38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27" spans="1:11">
      <c r="A3827" s="9" t="s">
        <v>3854</v>
      </c>
      <c r="B3827" s="9" t="s">
        <v>36</v>
      </c>
      <c r="C3827" s="9" t="s">
        <v>46</v>
      </c>
      <c r="D3827">
        <v>19876</v>
      </c>
      <c r="E3827">
        <v>45960</v>
      </c>
      <c r="F3827" s="9" t="s">
        <v>15</v>
      </c>
      <c r="G3827" s="9" t="s">
        <v>24</v>
      </c>
      <c r="H3827" s="9" t="s">
        <v>11</v>
      </c>
      <c r="I3827" s="9" t="str">
        <f>IF(AND(Table1_2[[#This Row],[Credit_History]]="Poor",Table1_2[[#This Row],[Loan_Amount]]&lt;50000),"HIGH RISK","SAFE")</f>
        <v>SAFE</v>
      </c>
      <c r="J3827" s="10" t="str">
        <f>IF(Table1_2[[#This Row],[Loan_Status]]="pending","follow-up needed","done")</f>
        <v>follow-up needed</v>
      </c>
      <c r="K38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28" spans="1:11">
      <c r="A3828" s="9" t="s">
        <v>3855</v>
      </c>
      <c r="B3828" s="9" t="s">
        <v>36</v>
      </c>
      <c r="C3828" s="9" t="s">
        <v>9</v>
      </c>
      <c r="D3828">
        <v>140742</v>
      </c>
      <c r="E3828">
        <v>45654</v>
      </c>
      <c r="F3828" s="9" t="s">
        <v>15</v>
      </c>
      <c r="G3828" s="9" t="s">
        <v>24</v>
      </c>
      <c r="H3828" s="9" t="s">
        <v>11</v>
      </c>
      <c r="I3828" s="9" t="str">
        <f>IF(AND(Table1_2[[#This Row],[Credit_History]]="Poor",Table1_2[[#This Row],[Loan_Amount]]&lt;50000),"HIGH RISK","SAFE")</f>
        <v>SAFE</v>
      </c>
      <c r="J3828" s="10" t="str">
        <f>IF(Table1_2[[#This Row],[Loan_Status]]="pending","follow-up needed","done")</f>
        <v>follow-up needed</v>
      </c>
      <c r="K38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29" spans="1:11">
      <c r="A3829" s="9" t="s">
        <v>3856</v>
      </c>
      <c r="B3829" s="9" t="s">
        <v>5032</v>
      </c>
      <c r="C3829" s="9" t="s">
        <v>9</v>
      </c>
      <c r="D3829">
        <v>155709</v>
      </c>
      <c r="E3829">
        <v>64039</v>
      </c>
      <c r="F3829" s="9" t="s">
        <v>15</v>
      </c>
      <c r="G3829" s="9" t="s">
        <v>24</v>
      </c>
      <c r="H3829" s="9" t="s">
        <v>11</v>
      </c>
      <c r="I3829" s="9" t="str">
        <f>IF(AND(Table1_2[[#This Row],[Credit_History]]="Poor",Table1_2[[#This Row],[Loan_Amount]]&lt;50000),"HIGH RISK","SAFE")</f>
        <v>SAFE</v>
      </c>
      <c r="J3829" s="10" t="str">
        <f>IF(Table1_2[[#This Row],[Loan_Status]]="pending","follow-up needed","done")</f>
        <v>follow-up needed</v>
      </c>
      <c r="K38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30" spans="1:11">
      <c r="A3830" s="9" t="s">
        <v>3857</v>
      </c>
      <c r="B3830" s="9" t="s">
        <v>36</v>
      </c>
      <c r="C3830" s="9" t="s">
        <v>9</v>
      </c>
      <c r="D3830">
        <v>11286</v>
      </c>
      <c r="E3830">
        <v>85390</v>
      </c>
      <c r="F3830" s="9" t="s">
        <v>15</v>
      </c>
      <c r="G3830" s="9" t="s">
        <v>20</v>
      </c>
      <c r="H3830" s="9" t="s">
        <v>11</v>
      </c>
      <c r="I3830" s="9" t="str">
        <f>IF(AND(Table1_2[[#This Row],[Credit_History]]="Poor",Table1_2[[#This Row],[Loan_Amount]]&lt;50000),"HIGH RISK","SAFE")</f>
        <v>SAFE</v>
      </c>
      <c r="J3830" s="10" t="str">
        <f>IF(Table1_2[[#This Row],[Loan_Status]]="pending","follow-up needed","done")</f>
        <v>done</v>
      </c>
      <c r="K38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31" spans="1:11">
      <c r="A3831" s="9" t="s">
        <v>3858</v>
      </c>
      <c r="B3831" s="9" t="s">
        <v>68</v>
      </c>
      <c r="C3831" s="9" t="s">
        <v>46</v>
      </c>
      <c r="D3831">
        <v>80849</v>
      </c>
      <c r="E3831">
        <v>29022</v>
      </c>
      <c r="F3831" s="9" t="s">
        <v>10</v>
      </c>
      <c r="G3831" s="9" t="s">
        <v>20</v>
      </c>
      <c r="H3831" s="9" t="s">
        <v>11</v>
      </c>
      <c r="I3831" s="9" t="str">
        <f>IF(AND(Table1_2[[#This Row],[Credit_History]]="Poor",Table1_2[[#This Row],[Loan_Amount]]&lt;50000),"HIGH RISK","SAFE")</f>
        <v>HIGH RISK</v>
      </c>
      <c r="J3831" s="10" t="str">
        <f>IF(Table1_2[[#This Row],[Loan_Status]]="pending","follow-up needed","done")</f>
        <v>done</v>
      </c>
      <c r="K38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32" spans="1:11">
      <c r="A3832" s="9" t="s">
        <v>3859</v>
      </c>
      <c r="B3832" s="9" t="s">
        <v>36</v>
      </c>
      <c r="C3832" s="9" t="s">
        <v>11579</v>
      </c>
      <c r="D3832">
        <v>120208</v>
      </c>
      <c r="E3832">
        <v>43733</v>
      </c>
      <c r="F3832" s="9" t="s">
        <v>15</v>
      </c>
      <c r="G3832" s="9" t="s">
        <v>20</v>
      </c>
      <c r="H3832" s="9" t="s">
        <v>11</v>
      </c>
      <c r="I3832" s="9" t="str">
        <f>IF(AND(Table1_2[[#This Row],[Credit_History]]="Poor",Table1_2[[#This Row],[Loan_Amount]]&lt;50000),"HIGH RISK","SAFE")</f>
        <v>SAFE</v>
      </c>
      <c r="J3832" s="10" t="str">
        <f>IF(Table1_2[[#This Row],[Loan_Status]]="pending","follow-up needed","done")</f>
        <v>done</v>
      </c>
      <c r="K38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33" spans="1:11">
      <c r="A3833" s="9" t="s">
        <v>3860</v>
      </c>
      <c r="B3833" s="9" t="s">
        <v>36</v>
      </c>
      <c r="C3833" s="9" t="s">
        <v>11579</v>
      </c>
      <c r="D3833">
        <v>101601</v>
      </c>
      <c r="E3833">
        <v>46224</v>
      </c>
      <c r="F3833" s="9" t="s">
        <v>10</v>
      </c>
      <c r="G3833" s="9" t="s">
        <v>20</v>
      </c>
      <c r="H3833" s="9" t="s">
        <v>11</v>
      </c>
      <c r="I3833" s="9" t="str">
        <f>IF(AND(Table1_2[[#This Row],[Credit_History]]="Poor",Table1_2[[#This Row],[Loan_Amount]]&lt;50000),"HIGH RISK","SAFE")</f>
        <v>HIGH RISK</v>
      </c>
      <c r="J3833" s="10" t="str">
        <f>IF(Table1_2[[#This Row],[Loan_Status]]="pending","follow-up needed","done")</f>
        <v>done</v>
      </c>
      <c r="K38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34" spans="1:11">
      <c r="A3834" s="9" t="s">
        <v>3861</v>
      </c>
      <c r="B3834" s="9" t="s">
        <v>19</v>
      </c>
      <c r="C3834" s="9" t="s">
        <v>11579</v>
      </c>
      <c r="D3834">
        <v>160244</v>
      </c>
      <c r="E3834">
        <v>18250</v>
      </c>
      <c r="F3834" s="9" t="s">
        <v>10</v>
      </c>
      <c r="G3834" s="9" t="s">
        <v>16</v>
      </c>
      <c r="H3834" s="9" t="s">
        <v>21</v>
      </c>
      <c r="I3834" s="9" t="str">
        <f>IF(AND(Table1_2[[#This Row],[Credit_History]]="Poor",Table1_2[[#This Row],[Loan_Amount]]&lt;50000),"HIGH RISK","SAFE")</f>
        <v>HIGH RISK</v>
      </c>
      <c r="J3834" s="10" t="str">
        <f>IF(Table1_2[[#This Row],[Loan_Status]]="pending","follow-up needed","done")</f>
        <v>done</v>
      </c>
      <c r="K38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35" spans="1:11">
      <c r="A3835" s="9" t="s">
        <v>3862</v>
      </c>
      <c r="B3835" s="9" t="s">
        <v>5032</v>
      </c>
      <c r="C3835" s="9" t="s">
        <v>9</v>
      </c>
      <c r="D3835">
        <v>29134</v>
      </c>
      <c r="E3835">
        <v>54008</v>
      </c>
      <c r="F3835" s="9" t="s">
        <v>10</v>
      </c>
      <c r="G3835" s="9" t="s">
        <v>16</v>
      </c>
      <c r="H3835" s="9" t="s">
        <v>17</v>
      </c>
      <c r="I3835" s="9" t="str">
        <f>IF(AND(Table1_2[[#This Row],[Credit_History]]="Poor",Table1_2[[#This Row],[Loan_Amount]]&lt;50000),"HIGH RISK","SAFE")</f>
        <v>SAFE</v>
      </c>
      <c r="J3835" s="10" t="str">
        <f>IF(Table1_2[[#This Row],[Loan_Status]]="pending","follow-up needed","done")</f>
        <v>done</v>
      </c>
      <c r="K38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36" spans="1:11">
      <c r="A3836" s="9" t="s">
        <v>3863</v>
      </c>
      <c r="B3836" s="9" t="s">
        <v>5032</v>
      </c>
      <c r="C3836" s="9" t="s">
        <v>46</v>
      </c>
      <c r="D3836">
        <v>40381</v>
      </c>
      <c r="E3836">
        <v>6926</v>
      </c>
      <c r="F3836" s="9" t="s">
        <v>10</v>
      </c>
      <c r="G3836" s="9" t="s">
        <v>20</v>
      </c>
      <c r="H3836" s="9" t="s">
        <v>11</v>
      </c>
      <c r="I3836" s="9" t="str">
        <f>IF(AND(Table1_2[[#This Row],[Credit_History]]="Poor",Table1_2[[#This Row],[Loan_Amount]]&lt;50000),"HIGH RISK","SAFE")</f>
        <v>HIGH RISK</v>
      </c>
      <c r="J3836" s="10" t="str">
        <f>IF(Table1_2[[#This Row],[Loan_Status]]="pending","follow-up needed","done")</f>
        <v>done</v>
      </c>
      <c r="K38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37" spans="1:11">
      <c r="A3837" s="9" t="s">
        <v>3864</v>
      </c>
      <c r="B3837" s="9" t="s">
        <v>5032</v>
      </c>
      <c r="C3837" s="9" t="s">
        <v>14</v>
      </c>
      <c r="D3837">
        <v>13467</v>
      </c>
      <c r="E3837">
        <v>79358</v>
      </c>
      <c r="F3837" s="9" t="s">
        <v>10</v>
      </c>
      <c r="G3837" s="9" t="s">
        <v>16</v>
      </c>
      <c r="H3837" s="9" t="s">
        <v>17</v>
      </c>
      <c r="I3837" s="9" t="str">
        <f>IF(AND(Table1_2[[#This Row],[Credit_History]]="Poor",Table1_2[[#This Row],[Loan_Amount]]&lt;50000),"HIGH RISK","SAFE")</f>
        <v>SAFE</v>
      </c>
      <c r="J3837" s="10" t="str">
        <f>IF(Table1_2[[#This Row],[Loan_Status]]="pending","follow-up needed","done")</f>
        <v>done</v>
      </c>
      <c r="K38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38" spans="1:11">
      <c r="A3838" s="9" t="s">
        <v>3865</v>
      </c>
      <c r="B3838" s="9" t="s">
        <v>19</v>
      </c>
      <c r="C3838" s="9" t="s">
        <v>9</v>
      </c>
      <c r="D3838">
        <v>164002</v>
      </c>
      <c r="E3838">
        <v>48710</v>
      </c>
      <c r="F3838" s="9" t="s">
        <v>15</v>
      </c>
      <c r="G3838" s="9" t="s">
        <v>11578</v>
      </c>
      <c r="H3838" s="9" t="s">
        <v>17</v>
      </c>
      <c r="I3838" s="9" t="str">
        <f>IF(AND(Table1_2[[#This Row],[Credit_History]]="Poor",Table1_2[[#This Row],[Loan_Amount]]&lt;50000),"HIGH RISK","SAFE")</f>
        <v>SAFE</v>
      </c>
      <c r="J3838" s="10" t="str">
        <f>IF(Table1_2[[#This Row],[Loan_Status]]="pending","follow-up needed","done")</f>
        <v>follow-up needed</v>
      </c>
      <c r="K38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39" spans="1:11">
      <c r="A3839" s="9" t="s">
        <v>3866</v>
      </c>
      <c r="B3839" s="9" t="s">
        <v>19</v>
      </c>
      <c r="C3839" s="9" t="s">
        <v>14</v>
      </c>
      <c r="D3839">
        <v>128350</v>
      </c>
      <c r="E3839">
        <v>67664</v>
      </c>
      <c r="F3839" s="9" t="s">
        <v>10</v>
      </c>
      <c r="G3839" s="9" t="s">
        <v>24</v>
      </c>
      <c r="H3839" s="9" t="s">
        <v>21</v>
      </c>
      <c r="I3839" s="9" t="str">
        <f>IF(AND(Table1_2[[#This Row],[Credit_History]]="Poor",Table1_2[[#This Row],[Loan_Amount]]&lt;50000),"HIGH RISK","SAFE")</f>
        <v>SAFE</v>
      </c>
      <c r="J3839" s="10" t="str">
        <f>IF(Table1_2[[#This Row],[Loan_Status]]="pending","follow-up needed","done")</f>
        <v>follow-up needed</v>
      </c>
      <c r="K38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40" spans="1:11">
      <c r="A3840" s="9" t="s">
        <v>3867</v>
      </c>
      <c r="B3840" s="9" t="s">
        <v>36</v>
      </c>
      <c r="C3840" s="9" t="s">
        <v>9</v>
      </c>
      <c r="D3840">
        <v>40147</v>
      </c>
      <c r="E3840">
        <v>18618</v>
      </c>
      <c r="F3840" s="9" t="s">
        <v>10</v>
      </c>
      <c r="G3840" s="9" t="s">
        <v>16</v>
      </c>
      <c r="H3840" s="9" t="s">
        <v>11</v>
      </c>
      <c r="I3840" s="9" t="str">
        <f>IF(AND(Table1_2[[#This Row],[Credit_History]]="Poor",Table1_2[[#This Row],[Loan_Amount]]&lt;50000),"HIGH RISK","SAFE")</f>
        <v>HIGH RISK</v>
      </c>
      <c r="J3840" s="10" t="str">
        <f>IF(Table1_2[[#This Row],[Loan_Status]]="pending","follow-up needed","done")</f>
        <v>done</v>
      </c>
      <c r="K38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41" spans="1:11">
      <c r="A3841" s="9" t="s">
        <v>3868</v>
      </c>
      <c r="B3841" s="9" t="s">
        <v>19</v>
      </c>
      <c r="C3841" s="9" t="s">
        <v>9</v>
      </c>
      <c r="D3841">
        <v>176792</v>
      </c>
      <c r="E3841">
        <v>29199</v>
      </c>
      <c r="F3841" s="9" t="s">
        <v>15</v>
      </c>
      <c r="G3841" s="9" t="s">
        <v>20</v>
      </c>
      <c r="H3841" s="9" t="s">
        <v>11</v>
      </c>
      <c r="I3841" s="9" t="str">
        <f>IF(AND(Table1_2[[#This Row],[Credit_History]]="Poor",Table1_2[[#This Row],[Loan_Amount]]&lt;50000),"HIGH RISK","SAFE")</f>
        <v>SAFE</v>
      </c>
      <c r="J3841" s="10" t="str">
        <f>IF(Table1_2[[#This Row],[Loan_Status]]="pending","follow-up needed","done")</f>
        <v>done</v>
      </c>
      <c r="K38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42" spans="1:11">
      <c r="A3842" s="9" t="s">
        <v>3869</v>
      </c>
      <c r="B3842" s="9" t="s">
        <v>36</v>
      </c>
      <c r="C3842" s="9" t="s">
        <v>14</v>
      </c>
      <c r="D3842">
        <v>75434</v>
      </c>
      <c r="E3842">
        <v>66409</v>
      </c>
      <c r="F3842" s="9" t="s">
        <v>10</v>
      </c>
      <c r="G3842" s="9" t="s">
        <v>20</v>
      </c>
      <c r="H3842" s="9" t="s">
        <v>31</v>
      </c>
      <c r="I3842" s="9" t="str">
        <f>IF(AND(Table1_2[[#This Row],[Credit_History]]="Poor",Table1_2[[#This Row],[Loan_Amount]]&lt;50000),"HIGH RISK","SAFE")</f>
        <v>SAFE</v>
      </c>
      <c r="J3842" s="10" t="str">
        <f>IF(Table1_2[[#This Row],[Loan_Status]]="pending","follow-up needed","done")</f>
        <v>done</v>
      </c>
      <c r="K38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43" spans="1:11">
      <c r="A3843" s="9" t="s">
        <v>3870</v>
      </c>
      <c r="B3843" s="9" t="s">
        <v>36</v>
      </c>
      <c r="C3843" s="9" t="s">
        <v>9</v>
      </c>
      <c r="D3843">
        <v>141926</v>
      </c>
      <c r="E3843">
        <v>39132</v>
      </c>
      <c r="F3843" s="9" t="s">
        <v>10</v>
      </c>
      <c r="G3843" s="9" t="s">
        <v>24</v>
      </c>
      <c r="H3843" s="9" t="s">
        <v>11</v>
      </c>
      <c r="I3843" s="9" t="str">
        <f>IF(AND(Table1_2[[#This Row],[Credit_History]]="Poor",Table1_2[[#This Row],[Loan_Amount]]&lt;50000),"HIGH RISK","SAFE")</f>
        <v>HIGH RISK</v>
      </c>
      <c r="J3843" s="10" t="str">
        <f>IF(Table1_2[[#This Row],[Loan_Status]]="pending","follow-up needed","done")</f>
        <v>follow-up needed</v>
      </c>
      <c r="K38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44" spans="1:11">
      <c r="A3844" s="9" t="s">
        <v>3871</v>
      </c>
      <c r="B3844" s="9" t="s">
        <v>36</v>
      </c>
      <c r="C3844" s="9" t="s">
        <v>46</v>
      </c>
      <c r="D3844">
        <v>196594</v>
      </c>
      <c r="E3844">
        <v>49313</v>
      </c>
      <c r="F3844" s="9" t="s">
        <v>10</v>
      </c>
      <c r="G3844" s="9" t="s">
        <v>20</v>
      </c>
      <c r="H3844" s="9" t="s">
        <v>11</v>
      </c>
      <c r="I3844" s="9" t="str">
        <f>IF(AND(Table1_2[[#This Row],[Credit_History]]="Poor",Table1_2[[#This Row],[Loan_Amount]]&lt;50000),"HIGH RISK","SAFE")</f>
        <v>HIGH RISK</v>
      </c>
      <c r="J3844" s="10" t="str">
        <f>IF(Table1_2[[#This Row],[Loan_Status]]="pending","follow-up needed","done")</f>
        <v>done</v>
      </c>
      <c r="K38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45" spans="1:11">
      <c r="A3845" s="9" t="s">
        <v>3872</v>
      </c>
      <c r="B3845" s="9" t="s">
        <v>19</v>
      </c>
      <c r="C3845" s="9" t="s">
        <v>11579</v>
      </c>
      <c r="D3845">
        <v>160365</v>
      </c>
      <c r="E3845">
        <v>44300</v>
      </c>
      <c r="F3845" s="9" t="s">
        <v>10</v>
      </c>
      <c r="G3845" s="9" t="s">
        <v>16</v>
      </c>
      <c r="H3845" s="9" t="s">
        <v>11</v>
      </c>
      <c r="I3845" s="9" t="str">
        <f>IF(AND(Table1_2[[#This Row],[Credit_History]]="Poor",Table1_2[[#This Row],[Loan_Amount]]&lt;50000),"HIGH RISK","SAFE")</f>
        <v>HIGH RISK</v>
      </c>
      <c r="J3845" s="10" t="str">
        <f>IF(Table1_2[[#This Row],[Loan_Status]]="pending","follow-up needed","done")</f>
        <v>done</v>
      </c>
      <c r="K38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46" spans="1:11">
      <c r="A3846" s="9" t="s">
        <v>3873</v>
      </c>
      <c r="B3846" s="9" t="s">
        <v>19</v>
      </c>
      <c r="C3846" s="9" t="s">
        <v>9</v>
      </c>
      <c r="D3846">
        <v>53679</v>
      </c>
      <c r="E3846">
        <v>11492</v>
      </c>
      <c r="F3846" s="9" t="s">
        <v>10</v>
      </c>
      <c r="G3846" s="9" t="s">
        <v>16</v>
      </c>
      <c r="H3846" s="9" t="s">
        <v>17</v>
      </c>
      <c r="I3846" s="9" t="str">
        <f>IF(AND(Table1_2[[#This Row],[Credit_History]]="Poor",Table1_2[[#This Row],[Loan_Amount]]&lt;50000),"HIGH RISK","SAFE")</f>
        <v>HIGH RISK</v>
      </c>
      <c r="J3846" s="10" t="str">
        <f>IF(Table1_2[[#This Row],[Loan_Status]]="pending","follow-up needed","done")</f>
        <v>done</v>
      </c>
      <c r="K38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47" spans="1:11">
      <c r="A3847" s="9" t="s">
        <v>3874</v>
      </c>
      <c r="B3847" s="9" t="s">
        <v>19</v>
      </c>
      <c r="C3847" s="9" t="s">
        <v>14</v>
      </c>
      <c r="D3847">
        <v>66269</v>
      </c>
      <c r="E3847">
        <v>6167</v>
      </c>
      <c r="F3847" s="9" t="s">
        <v>10</v>
      </c>
      <c r="G3847" s="9" t="s">
        <v>24</v>
      </c>
      <c r="H3847" s="9" t="s">
        <v>21</v>
      </c>
      <c r="I3847" s="9" t="str">
        <f>IF(AND(Table1_2[[#This Row],[Credit_History]]="Poor",Table1_2[[#This Row],[Loan_Amount]]&lt;50000),"HIGH RISK","SAFE")</f>
        <v>HIGH RISK</v>
      </c>
      <c r="J3847" s="10" t="str">
        <f>IF(Table1_2[[#This Row],[Loan_Status]]="pending","follow-up needed","done")</f>
        <v>follow-up needed</v>
      </c>
      <c r="K38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48" spans="1:11">
      <c r="A3848" s="9" t="s">
        <v>3875</v>
      </c>
      <c r="B3848" s="9" t="s">
        <v>19</v>
      </c>
      <c r="C3848" s="9" t="s">
        <v>9</v>
      </c>
      <c r="D3848">
        <v>40668</v>
      </c>
      <c r="E3848">
        <v>6099</v>
      </c>
      <c r="F3848" s="9" t="s">
        <v>15</v>
      </c>
      <c r="G3848" s="9" t="s">
        <v>24</v>
      </c>
      <c r="H3848" s="9" t="s">
        <v>21</v>
      </c>
      <c r="I3848" s="9" t="str">
        <f>IF(AND(Table1_2[[#This Row],[Credit_History]]="Poor",Table1_2[[#This Row],[Loan_Amount]]&lt;50000),"HIGH RISK","SAFE")</f>
        <v>SAFE</v>
      </c>
      <c r="J3848" s="10" t="str">
        <f>IF(Table1_2[[#This Row],[Loan_Status]]="pending","follow-up needed","done")</f>
        <v>follow-up needed</v>
      </c>
      <c r="K38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49" spans="1:11">
      <c r="A3849" s="9" t="s">
        <v>3876</v>
      </c>
      <c r="B3849" s="9" t="s">
        <v>5032</v>
      </c>
      <c r="C3849" s="9" t="s">
        <v>46</v>
      </c>
      <c r="D3849">
        <v>180244</v>
      </c>
      <c r="E3849">
        <v>67918</v>
      </c>
      <c r="F3849" s="9" t="s">
        <v>10</v>
      </c>
      <c r="G3849" s="9" t="s">
        <v>24</v>
      </c>
      <c r="H3849" s="9" t="s">
        <v>11</v>
      </c>
      <c r="I3849" s="9" t="str">
        <f>IF(AND(Table1_2[[#This Row],[Credit_History]]="Poor",Table1_2[[#This Row],[Loan_Amount]]&lt;50000),"HIGH RISK","SAFE")</f>
        <v>SAFE</v>
      </c>
      <c r="J3849" s="10" t="str">
        <f>IF(Table1_2[[#This Row],[Loan_Status]]="pending","follow-up needed","done")</f>
        <v>follow-up needed</v>
      </c>
      <c r="K38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50" spans="1:11">
      <c r="A3850" s="9" t="s">
        <v>3877</v>
      </c>
      <c r="B3850" s="9" t="s">
        <v>19</v>
      </c>
      <c r="C3850" s="9" t="s">
        <v>9</v>
      </c>
      <c r="D3850">
        <v>175601</v>
      </c>
      <c r="E3850">
        <v>91476</v>
      </c>
      <c r="F3850" s="9" t="s">
        <v>10</v>
      </c>
      <c r="G3850" s="9" t="s">
        <v>24</v>
      </c>
      <c r="H3850" s="9" t="s">
        <v>17</v>
      </c>
      <c r="I3850" s="9" t="str">
        <f>IF(AND(Table1_2[[#This Row],[Credit_History]]="Poor",Table1_2[[#This Row],[Loan_Amount]]&lt;50000),"HIGH RISK","SAFE")</f>
        <v>SAFE</v>
      </c>
      <c r="J3850" s="10" t="str">
        <f>IF(Table1_2[[#This Row],[Loan_Status]]="pending","follow-up needed","done")</f>
        <v>follow-up needed</v>
      </c>
      <c r="K38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51" spans="1:11">
      <c r="A3851" s="9" t="s">
        <v>3878</v>
      </c>
      <c r="B3851" s="9" t="s">
        <v>19</v>
      </c>
      <c r="C3851" s="9" t="s">
        <v>11579</v>
      </c>
      <c r="D3851">
        <v>109179</v>
      </c>
      <c r="E3851">
        <v>42213</v>
      </c>
      <c r="F3851" s="9" t="s">
        <v>10</v>
      </c>
      <c r="G3851" s="9" t="s">
        <v>24</v>
      </c>
      <c r="H3851" s="9" t="s">
        <v>11</v>
      </c>
      <c r="I3851" s="9" t="str">
        <f>IF(AND(Table1_2[[#This Row],[Credit_History]]="Poor",Table1_2[[#This Row],[Loan_Amount]]&lt;50000),"HIGH RISK","SAFE")</f>
        <v>HIGH RISK</v>
      </c>
      <c r="J3851" s="10" t="str">
        <f>IF(Table1_2[[#This Row],[Loan_Status]]="pending","follow-up needed","done")</f>
        <v>follow-up needed</v>
      </c>
      <c r="K38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52" spans="1:11">
      <c r="A3852" s="9" t="s">
        <v>3879</v>
      </c>
      <c r="B3852" s="9" t="s">
        <v>5032</v>
      </c>
      <c r="C3852" s="9" t="s">
        <v>11579</v>
      </c>
      <c r="D3852">
        <v>175383</v>
      </c>
      <c r="E3852">
        <v>25589</v>
      </c>
      <c r="F3852" s="9" t="s">
        <v>15</v>
      </c>
      <c r="G3852" s="9" t="s">
        <v>24</v>
      </c>
      <c r="H3852" s="9" t="s">
        <v>11</v>
      </c>
      <c r="I3852" s="9" t="str">
        <f>IF(AND(Table1_2[[#This Row],[Credit_History]]="Poor",Table1_2[[#This Row],[Loan_Amount]]&lt;50000),"HIGH RISK","SAFE")</f>
        <v>SAFE</v>
      </c>
      <c r="J3852" s="10" t="str">
        <f>IF(Table1_2[[#This Row],[Loan_Status]]="pending","follow-up needed","done")</f>
        <v>follow-up needed</v>
      </c>
      <c r="K38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53" spans="1:11">
      <c r="A3853" s="9" t="s">
        <v>3880</v>
      </c>
      <c r="B3853" s="9" t="s">
        <v>19</v>
      </c>
      <c r="C3853" s="9" t="s">
        <v>14</v>
      </c>
      <c r="D3853">
        <v>84625</v>
      </c>
      <c r="E3853">
        <v>66933</v>
      </c>
      <c r="F3853" s="9" t="s">
        <v>10</v>
      </c>
      <c r="G3853" s="9" t="s">
        <v>20</v>
      </c>
      <c r="H3853" s="9" t="s">
        <v>11</v>
      </c>
      <c r="I3853" s="9" t="str">
        <f>IF(AND(Table1_2[[#This Row],[Credit_History]]="Poor",Table1_2[[#This Row],[Loan_Amount]]&lt;50000),"HIGH RISK","SAFE")</f>
        <v>SAFE</v>
      </c>
      <c r="J3853" s="10" t="str">
        <f>IF(Table1_2[[#This Row],[Loan_Status]]="pending","follow-up needed","done")</f>
        <v>done</v>
      </c>
      <c r="K38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54" spans="1:11">
      <c r="A3854" s="9" t="s">
        <v>3881</v>
      </c>
      <c r="B3854" s="9" t="s">
        <v>36</v>
      </c>
      <c r="C3854" s="9" t="s">
        <v>9</v>
      </c>
      <c r="D3854">
        <v>146193</v>
      </c>
      <c r="E3854">
        <v>97197</v>
      </c>
      <c r="F3854" s="9" t="s">
        <v>10</v>
      </c>
      <c r="G3854" s="9" t="s">
        <v>16</v>
      </c>
      <c r="H3854" s="9" t="s">
        <v>31</v>
      </c>
      <c r="I3854" s="9" t="str">
        <f>IF(AND(Table1_2[[#This Row],[Credit_History]]="Poor",Table1_2[[#This Row],[Loan_Amount]]&lt;50000),"HIGH RISK","SAFE")</f>
        <v>SAFE</v>
      </c>
      <c r="J3854" s="10" t="str">
        <f>IF(Table1_2[[#This Row],[Loan_Status]]="pending","follow-up needed","done")</f>
        <v>done</v>
      </c>
      <c r="K38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55" spans="1:11">
      <c r="A3855" s="9" t="s">
        <v>3882</v>
      </c>
      <c r="B3855" s="9" t="s">
        <v>19</v>
      </c>
      <c r="C3855" s="9" t="s">
        <v>46</v>
      </c>
      <c r="D3855">
        <v>68044</v>
      </c>
      <c r="E3855">
        <v>60227</v>
      </c>
      <c r="F3855" s="9" t="s">
        <v>10</v>
      </c>
      <c r="G3855" s="9" t="s">
        <v>20</v>
      </c>
      <c r="H3855" s="9" t="s">
        <v>17</v>
      </c>
      <c r="I3855" s="9" t="str">
        <f>IF(AND(Table1_2[[#This Row],[Credit_History]]="Poor",Table1_2[[#This Row],[Loan_Amount]]&lt;50000),"HIGH RISK","SAFE")</f>
        <v>SAFE</v>
      </c>
      <c r="J3855" s="10" t="str">
        <f>IF(Table1_2[[#This Row],[Loan_Status]]="pending","follow-up needed","done")</f>
        <v>done</v>
      </c>
      <c r="K38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56" spans="1:11">
      <c r="A3856" s="9" t="s">
        <v>3883</v>
      </c>
      <c r="B3856" s="9" t="s">
        <v>19</v>
      </c>
      <c r="C3856" s="9" t="s">
        <v>9</v>
      </c>
      <c r="D3856">
        <v>16800</v>
      </c>
      <c r="E3856">
        <v>30986</v>
      </c>
      <c r="F3856" s="9" t="s">
        <v>15</v>
      </c>
      <c r="G3856" s="9" t="s">
        <v>24</v>
      </c>
      <c r="H3856" s="9" t="s">
        <v>17</v>
      </c>
      <c r="I3856" s="9" t="str">
        <f>IF(AND(Table1_2[[#This Row],[Credit_History]]="Poor",Table1_2[[#This Row],[Loan_Amount]]&lt;50000),"HIGH RISK","SAFE")</f>
        <v>SAFE</v>
      </c>
      <c r="J3856" s="10" t="str">
        <f>IF(Table1_2[[#This Row],[Loan_Status]]="pending","follow-up needed","done")</f>
        <v>follow-up needed</v>
      </c>
      <c r="K38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57" spans="1:11">
      <c r="A3857" s="9" t="s">
        <v>3884</v>
      </c>
      <c r="B3857" s="9" t="s">
        <v>19</v>
      </c>
      <c r="C3857" s="9" t="s">
        <v>9</v>
      </c>
      <c r="D3857">
        <v>177320</v>
      </c>
      <c r="E3857">
        <v>95294</v>
      </c>
      <c r="F3857" s="9" t="s">
        <v>10</v>
      </c>
      <c r="G3857" s="9" t="s">
        <v>24</v>
      </c>
      <c r="H3857" s="9" t="s">
        <v>17</v>
      </c>
      <c r="I3857" s="9" t="str">
        <f>IF(AND(Table1_2[[#This Row],[Credit_History]]="Poor",Table1_2[[#This Row],[Loan_Amount]]&lt;50000),"HIGH RISK","SAFE")</f>
        <v>SAFE</v>
      </c>
      <c r="J3857" s="10" t="str">
        <f>IF(Table1_2[[#This Row],[Loan_Status]]="pending","follow-up needed","done")</f>
        <v>follow-up needed</v>
      </c>
      <c r="K38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58" spans="1:11">
      <c r="A3858" s="9" t="s">
        <v>3885</v>
      </c>
      <c r="B3858" s="9" t="s">
        <v>19</v>
      </c>
      <c r="C3858" s="9" t="s">
        <v>11579</v>
      </c>
      <c r="D3858">
        <v>51988</v>
      </c>
      <c r="E3858">
        <v>29354</v>
      </c>
      <c r="F3858" s="9" t="s">
        <v>10</v>
      </c>
      <c r="G3858" s="9" t="s">
        <v>11578</v>
      </c>
      <c r="H3858" s="9" t="s">
        <v>11</v>
      </c>
      <c r="I3858" s="9" t="str">
        <f>IF(AND(Table1_2[[#This Row],[Credit_History]]="Poor",Table1_2[[#This Row],[Loan_Amount]]&lt;50000),"HIGH RISK","SAFE")</f>
        <v>HIGH RISK</v>
      </c>
      <c r="J3858" s="10" t="str">
        <f>IF(Table1_2[[#This Row],[Loan_Status]]="pending","follow-up needed","done")</f>
        <v>follow-up needed</v>
      </c>
      <c r="K38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59" spans="1:11">
      <c r="A3859" s="9" t="s">
        <v>3886</v>
      </c>
      <c r="B3859" s="9" t="s">
        <v>36</v>
      </c>
      <c r="C3859" s="9" t="s">
        <v>14</v>
      </c>
      <c r="D3859">
        <v>194721</v>
      </c>
      <c r="E3859">
        <v>23499</v>
      </c>
      <c r="F3859" s="9" t="s">
        <v>15</v>
      </c>
      <c r="G3859" s="9" t="s">
        <v>16</v>
      </c>
      <c r="H3859" s="9" t="s">
        <v>31</v>
      </c>
      <c r="I3859" s="9" t="str">
        <f>IF(AND(Table1_2[[#This Row],[Credit_History]]="Poor",Table1_2[[#This Row],[Loan_Amount]]&lt;50000),"HIGH RISK","SAFE")</f>
        <v>SAFE</v>
      </c>
      <c r="J3859" s="10" t="str">
        <f>IF(Table1_2[[#This Row],[Loan_Status]]="pending","follow-up needed","done")</f>
        <v>done</v>
      </c>
      <c r="K385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860" spans="1:11">
      <c r="A3860" s="9" t="s">
        <v>3887</v>
      </c>
      <c r="B3860" s="9" t="s">
        <v>19</v>
      </c>
      <c r="C3860" s="9" t="s">
        <v>14</v>
      </c>
      <c r="D3860">
        <v>65001</v>
      </c>
      <c r="E3860">
        <v>19286</v>
      </c>
      <c r="F3860" s="9" t="s">
        <v>15</v>
      </c>
      <c r="G3860" s="9" t="s">
        <v>24</v>
      </c>
      <c r="H3860" s="9" t="s">
        <v>31</v>
      </c>
      <c r="I3860" s="9" t="str">
        <f>IF(AND(Table1_2[[#This Row],[Credit_History]]="Poor",Table1_2[[#This Row],[Loan_Amount]]&lt;50000),"HIGH RISK","SAFE")</f>
        <v>SAFE</v>
      </c>
      <c r="J3860" s="10" t="str">
        <f>IF(Table1_2[[#This Row],[Loan_Status]]="pending","follow-up needed","done")</f>
        <v>follow-up needed</v>
      </c>
      <c r="K38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61" spans="1:11">
      <c r="A3861" s="9" t="s">
        <v>3888</v>
      </c>
      <c r="B3861" s="9" t="s">
        <v>19</v>
      </c>
      <c r="C3861" s="9" t="s">
        <v>14</v>
      </c>
      <c r="D3861">
        <v>155981</v>
      </c>
      <c r="E3861">
        <v>68681</v>
      </c>
      <c r="F3861" s="9" t="s">
        <v>10</v>
      </c>
      <c r="G3861" s="9" t="s">
        <v>11578</v>
      </c>
      <c r="H3861" s="9" t="s">
        <v>11</v>
      </c>
      <c r="I3861" s="9" t="str">
        <f>IF(AND(Table1_2[[#This Row],[Credit_History]]="Poor",Table1_2[[#This Row],[Loan_Amount]]&lt;50000),"HIGH RISK","SAFE")</f>
        <v>SAFE</v>
      </c>
      <c r="J3861" s="10" t="str">
        <f>IF(Table1_2[[#This Row],[Loan_Status]]="pending","follow-up needed","done")</f>
        <v>follow-up needed</v>
      </c>
      <c r="K38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62" spans="1:11">
      <c r="A3862" s="9" t="s">
        <v>3889</v>
      </c>
      <c r="B3862" s="9" t="s">
        <v>19</v>
      </c>
      <c r="C3862" s="9" t="s">
        <v>46</v>
      </c>
      <c r="D3862">
        <v>15203</v>
      </c>
      <c r="E3862">
        <v>53686</v>
      </c>
      <c r="F3862" s="9" t="s">
        <v>15</v>
      </c>
      <c r="G3862" s="9" t="s">
        <v>16</v>
      </c>
      <c r="H3862" s="9" t="s">
        <v>11</v>
      </c>
      <c r="I3862" s="9" t="str">
        <f>IF(AND(Table1_2[[#This Row],[Credit_History]]="Poor",Table1_2[[#This Row],[Loan_Amount]]&lt;50000),"HIGH RISK","SAFE")</f>
        <v>SAFE</v>
      </c>
      <c r="J3862" s="10" t="str">
        <f>IF(Table1_2[[#This Row],[Loan_Status]]="pending","follow-up needed","done")</f>
        <v>done</v>
      </c>
      <c r="K38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63" spans="1:11">
      <c r="A3863" s="9" t="s">
        <v>3890</v>
      </c>
      <c r="B3863" s="9" t="s">
        <v>36</v>
      </c>
      <c r="C3863" s="9" t="s">
        <v>14</v>
      </c>
      <c r="D3863">
        <v>64588</v>
      </c>
      <c r="E3863">
        <v>36026</v>
      </c>
      <c r="F3863" s="9" t="s">
        <v>10</v>
      </c>
      <c r="G3863" s="9" t="s">
        <v>11578</v>
      </c>
      <c r="H3863" s="9" t="s">
        <v>11</v>
      </c>
      <c r="I3863" s="9" t="str">
        <f>IF(AND(Table1_2[[#This Row],[Credit_History]]="Poor",Table1_2[[#This Row],[Loan_Amount]]&lt;50000),"HIGH RISK","SAFE")</f>
        <v>HIGH RISK</v>
      </c>
      <c r="J3863" s="10" t="str">
        <f>IF(Table1_2[[#This Row],[Loan_Status]]="pending","follow-up needed","done")</f>
        <v>follow-up needed</v>
      </c>
      <c r="K38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64" spans="1:11">
      <c r="A3864" s="9" t="s">
        <v>3891</v>
      </c>
      <c r="B3864" s="9" t="s">
        <v>19</v>
      </c>
      <c r="C3864" s="9" t="s">
        <v>46</v>
      </c>
      <c r="D3864">
        <v>163741</v>
      </c>
      <c r="E3864">
        <v>71939</v>
      </c>
      <c r="F3864" s="9" t="s">
        <v>15</v>
      </c>
      <c r="G3864" s="9" t="s">
        <v>11578</v>
      </c>
      <c r="H3864" s="9" t="s">
        <v>31</v>
      </c>
      <c r="I3864" s="9" t="str">
        <f>IF(AND(Table1_2[[#This Row],[Credit_History]]="Poor",Table1_2[[#This Row],[Loan_Amount]]&lt;50000),"HIGH RISK","SAFE")</f>
        <v>SAFE</v>
      </c>
      <c r="J3864" s="10" t="str">
        <f>IF(Table1_2[[#This Row],[Loan_Status]]="pending","follow-up needed","done")</f>
        <v>follow-up needed</v>
      </c>
      <c r="K38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65" spans="1:11">
      <c r="A3865" s="9" t="s">
        <v>3892</v>
      </c>
      <c r="B3865" s="9" t="s">
        <v>36</v>
      </c>
      <c r="C3865" s="9" t="s">
        <v>46</v>
      </c>
      <c r="D3865">
        <v>123559</v>
      </c>
      <c r="E3865">
        <v>46729</v>
      </c>
      <c r="F3865" s="9" t="s">
        <v>15</v>
      </c>
      <c r="G3865" s="9" t="s">
        <v>11578</v>
      </c>
      <c r="H3865" s="9" t="s">
        <v>21</v>
      </c>
      <c r="I3865" s="9" t="str">
        <f>IF(AND(Table1_2[[#This Row],[Credit_History]]="Poor",Table1_2[[#This Row],[Loan_Amount]]&lt;50000),"HIGH RISK","SAFE")</f>
        <v>SAFE</v>
      </c>
      <c r="J3865" s="10" t="str">
        <f>IF(Table1_2[[#This Row],[Loan_Status]]="pending","follow-up needed","done")</f>
        <v>follow-up needed</v>
      </c>
      <c r="K38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66" spans="1:11">
      <c r="A3866" s="9" t="s">
        <v>3893</v>
      </c>
      <c r="B3866" s="9" t="s">
        <v>19</v>
      </c>
      <c r="C3866" s="9" t="s">
        <v>14</v>
      </c>
      <c r="D3866">
        <v>121055</v>
      </c>
      <c r="E3866">
        <v>92796</v>
      </c>
      <c r="F3866" s="9" t="s">
        <v>10</v>
      </c>
      <c r="G3866" s="9" t="s">
        <v>24</v>
      </c>
      <c r="H3866" s="9" t="s">
        <v>11</v>
      </c>
      <c r="I3866" s="9" t="str">
        <f>IF(AND(Table1_2[[#This Row],[Credit_History]]="Poor",Table1_2[[#This Row],[Loan_Amount]]&lt;50000),"HIGH RISK","SAFE")</f>
        <v>SAFE</v>
      </c>
      <c r="J3866" s="10" t="str">
        <f>IF(Table1_2[[#This Row],[Loan_Status]]="pending","follow-up needed","done")</f>
        <v>follow-up needed</v>
      </c>
      <c r="K38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67" spans="1:11">
      <c r="A3867" s="9" t="s">
        <v>3894</v>
      </c>
      <c r="B3867" s="9" t="s">
        <v>5032</v>
      </c>
      <c r="C3867" s="9" t="s">
        <v>14</v>
      </c>
      <c r="D3867">
        <v>128684</v>
      </c>
      <c r="E3867">
        <v>42278</v>
      </c>
      <c r="F3867" s="9" t="s">
        <v>10</v>
      </c>
      <c r="G3867" s="9" t="s">
        <v>16</v>
      </c>
      <c r="H3867" s="9" t="s">
        <v>31</v>
      </c>
      <c r="I3867" s="9" t="str">
        <f>IF(AND(Table1_2[[#This Row],[Credit_History]]="Poor",Table1_2[[#This Row],[Loan_Amount]]&lt;50000),"HIGH RISK","SAFE")</f>
        <v>HIGH RISK</v>
      </c>
      <c r="J3867" s="10" t="str">
        <f>IF(Table1_2[[#This Row],[Loan_Status]]="pending","follow-up needed","done")</f>
        <v>done</v>
      </c>
      <c r="K38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68" spans="1:11">
      <c r="A3868" s="9" t="s">
        <v>3895</v>
      </c>
      <c r="B3868" s="9" t="s">
        <v>36</v>
      </c>
      <c r="C3868" s="9" t="s">
        <v>14</v>
      </c>
      <c r="D3868">
        <v>106266</v>
      </c>
      <c r="E3868">
        <v>74405</v>
      </c>
      <c r="F3868" s="9" t="s">
        <v>10</v>
      </c>
      <c r="G3868" s="9" t="s">
        <v>24</v>
      </c>
      <c r="H3868" s="9" t="s">
        <v>17</v>
      </c>
      <c r="I3868" s="9" t="str">
        <f>IF(AND(Table1_2[[#This Row],[Credit_History]]="Poor",Table1_2[[#This Row],[Loan_Amount]]&lt;50000),"HIGH RISK","SAFE")</f>
        <v>SAFE</v>
      </c>
      <c r="J3868" s="10" t="str">
        <f>IF(Table1_2[[#This Row],[Loan_Status]]="pending","follow-up needed","done")</f>
        <v>follow-up needed</v>
      </c>
      <c r="K38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69" spans="1:11">
      <c r="A3869" s="9" t="s">
        <v>3896</v>
      </c>
      <c r="B3869" s="9" t="s">
        <v>36</v>
      </c>
      <c r="C3869" s="9" t="s">
        <v>14</v>
      </c>
      <c r="D3869">
        <v>172432</v>
      </c>
      <c r="E3869">
        <v>79210</v>
      </c>
      <c r="F3869" s="9" t="s">
        <v>10</v>
      </c>
      <c r="G3869" s="9" t="s">
        <v>16</v>
      </c>
      <c r="H3869" s="9" t="s">
        <v>11</v>
      </c>
      <c r="I3869" s="9" t="str">
        <f>IF(AND(Table1_2[[#This Row],[Credit_History]]="Poor",Table1_2[[#This Row],[Loan_Amount]]&lt;50000),"HIGH RISK","SAFE")</f>
        <v>SAFE</v>
      </c>
      <c r="J3869" s="10" t="str">
        <f>IF(Table1_2[[#This Row],[Loan_Status]]="pending","follow-up needed","done")</f>
        <v>done</v>
      </c>
      <c r="K38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70" spans="1:11">
      <c r="A3870" s="9" t="s">
        <v>3897</v>
      </c>
      <c r="B3870" s="9" t="s">
        <v>19</v>
      </c>
      <c r="C3870" s="9" t="s">
        <v>11579</v>
      </c>
      <c r="D3870">
        <v>40729</v>
      </c>
      <c r="E3870">
        <v>26070</v>
      </c>
      <c r="F3870" s="9" t="s">
        <v>10</v>
      </c>
      <c r="G3870" s="9" t="s">
        <v>20</v>
      </c>
      <c r="H3870" s="9" t="s">
        <v>17</v>
      </c>
      <c r="I3870" s="9" t="str">
        <f>IF(AND(Table1_2[[#This Row],[Credit_History]]="Poor",Table1_2[[#This Row],[Loan_Amount]]&lt;50000),"HIGH RISK","SAFE")</f>
        <v>HIGH RISK</v>
      </c>
      <c r="J3870" s="10" t="str">
        <f>IF(Table1_2[[#This Row],[Loan_Status]]="pending","follow-up needed","done")</f>
        <v>done</v>
      </c>
      <c r="K38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71" spans="1:11">
      <c r="A3871" s="9" t="s">
        <v>3898</v>
      </c>
      <c r="B3871" s="9" t="s">
        <v>36</v>
      </c>
      <c r="C3871" s="9" t="s">
        <v>9</v>
      </c>
      <c r="D3871">
        <v>171177</v>
      </c>
      <c r="E3871">
        <v>76379</v>
      </c>
      <c r="F3871" s="9" t="s">
        <v>10</v>
      </c>
      <c r="G3871" s="9" t="s">
        <v>16</v>
      </c>
      <c r="H3871" s="9" t="s">
        <v>17</v>
      </c>
      <c r="I3871" s="9" t="str">
        <f>IF(AND(Table1_2[[#This Row],[Credit_History]]="Poor",Table1_2[[#This Row],[Loan_Amount]]&lt;50000),"HIGH RISK","SAFE")</f>
        <v>SAFE</v>
      </c>
      <c r="J3871" s="10" t="str">
        <f>IF(Table1_2[[#This Row],[Loan_Status]]="pending","follow-up needed","done")</f>
        <v>done</v>
      </c>
      <c r="K38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72" spans="1:11">
      <c r="A3872" s="9" t="s">
        <v>3899</v>
      </c>
      <c r="B3872" s="9" t="s">
        <v>5032</v>
      </c>
      <c r="C3872" s="9" t="s">
        <v>14</v>
      </c>
      <c r="D3872">
        <v>181800</v>
      </c>
      <c r="E3872">
        <v>52923</v>
      </c>
      <c r="F3872" s="9" t="s">
        <v>10</v>
      </c>
      <c r="G3872" s="9" t="s">
        <v>24</v>
      </c>
      <c r="H3872" s="9" t="s">
        <v>21</v>
      </c>
      <c r="I3872" s="9" t="str">
        <f>IF(AND(Table1_2[[#This Row],[Credit_History]]="Poor",Table1_2[[#This Row],[Loan_Amount]]&lt;50000),"HIGH RISK","SAFE")</f>
        <v>SAFE</v>
      </c>
      <c r="J3872" s="10" t="str">
        <f>IF(Table1_2[[#This Row],[Loan_Status]]="pending","follow-up needed","done")</f>
        <v>follow-up needed</v>
      </c>
      <c r="K38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73" spans="1:11">
      <c r="A3873" s="9" t="s">
        <v>3900</v>
      </c>
      <c r="B3873" s="9" t="s">
        <v>36</v>
      </c>
      <c r="C3873" s="9" t="s">
        <v>9</v>
      </c>
      <c r="D3873">
        <v>178914</v>
      </c>
      <c r="E3873">
        <v>81057</v>
      </c>
      <c r="F3873" s="9" t="s">
        <v>10</v>
      </c>
      <c r="G3873" s="9" t="s">
        <v>20</v>
      </c>
      <c r="H3873" s="9" t="s">
        <v>21</v>
      </c>
      <c r="I3873" s="9" t="str">
        <f>IF(AND(Table1_2[[#This Row],[Credit_History]]="Poor",Table1_2[[#This Row],[Loan_Amount]]&lt;50000),"HIGH RISK","SAFE")</f>
        <v>SAFE</v>
      </c>
      <c r="J3873" s="10" t="str">
        <f>IF(Table1_2[[#This Row],[Loan_Status]]="pending","follow-up needed","done")</f>
        <v>done</v>
      </c>
      <c r="K38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74" spans="1:11">
      <c r="A3874" s="9" t="s">
        <v>3901</v>
      </c>
      <c r="B3874" s="9" t="s">
        <v>5032</v>
      </c>
      <c r="C3874" s="9" t="s">
        <v>46</v>
      </c>
      <c r="D3874">
        <v>21872</v>
      </c>
      <c r="E3874">
        <v>50142</v>
      </c>
      <c r="F3874" s="9" t="s">
        <v>10</v>
      </c>
      <c r="G3874" s="9" t="s">
        <v>24</v>
      </c>
      <c r="H3874" s="9" t="s">
        <v>17</v>
      </c>
      <c r="I3874" s="9" t="str">
        <f>IF(AND(Table1_2[[#This Row],[Credit_History]]="Poor",Table1_2[[#This Row],[Loan_Amount]]&lt;50000),"HIGH RISK","SAFE")</f>
        <v>SAFE</v>
      </c>
      <c r="J3874" s="10" t="str">
        <f>IF(Table1_2[[#This Row],[Loan_Status]]="pending","follow-up needed","done")</f>
        <v>follow-up needed</v>
      </c>
      <c r="K38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75" spans="1:11">
      <c r="A3875" s="9" t="s">
        <v>3902</v>
      </c>
      <c r="B3875" s="9" t="s">
        <v>19</v>
      </c>
      <c r="C3875" s="9" t="s">
        <v>11579</v>
      </c>
      <c r="D3875">
        <v>84930</v>
      </c>
      <c r="E3875">
        <v>44821</v>
      </c>
      <c r="F3875" s="9" t="s">
        <v>10</v>
      </c>
      <c r="G3875" s="9" t="s">
        <v>11578</v>
      </c>
      <c r="H3875" s="9" t="s">
        <v>31</v>
      </c>
      <c r="I3875" s="9" t="str">
        <f>IF(AND(Table1_2[[#This Row],[Credit_History]]="Poor",Table1_2[[#This Row],[Loan_Amount]]&lt;50000),"HIGH RISK","SAFE")</f>
        <v>HIGH RISK</v>
      </c>
      <c r="J3875" s="10" t="str">
        <f>IF(Table1_2[[#This Row],[Loan_Status]]="pending","follow-up needed","done")</f>
        <v>follow-up needed</v>
      </c>
      <c r="K38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76" spans="1:11">
      <c r="A3876" s="9" t="s">
        <v>3903</v>
      </c>
      <c r="B3876" s="9" t="s">
        <v>19</v>
      </c>
      <c r="C3876" s="9" t="s">
        <v>14</v>
      </c>
      <c r="D3876">
        <v>162596</v>
      </c>
      <c r="E3876">
        <v>6471</v>
      </c>
      <c r="F3876" s="9" t="s">
        <v>10</v>
      </c>
      <c r="G3876" s="9" t="s">
        <v>11578</v>
      </c>
      <c r="H3876" s="9" t="s">
        <v>17</v>
      </c>
      <c r="I3876" s="9" t="str">
        <f>IF(AND(Table1_2[[#This Row],[Credit_History]]="Poor",Table1_2[[#This Row],[Loan_Amount]]&lt;50000),"HIGH RISK","SAFE")</f>
        <v>HIGH RISK</v>
      </c>
      <c r="J3876" s="10" t="str">
        <f>IF(Table1_2[[#This Row],[Loan_Status]]="pending","follow-up needed","done")</f>
        <v>follow-up needed</v>
      </c>
      <c r="K38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77" spans="1:11">
      <c r="A3877" s="9" t="s">
        <v>3904</v>
      </c>
      <c r="B3877" s="9" t="s">
        <v>5032</v>
      </c>
      <c r="C3877" s="9" t="s">
        <v>46</v>
      </c>
      <c r="D3877">
        <v>98627</v>
      </c>
      <c r="E3877">
        <v>83064</v>
      </c>
      <c r="F3877" s="9" t="s">
        <v>10</v>
      </c>
      <c r="G3877" s="9" t="s">
        <v>24</v>
      </c>
      <c r="H3877" s="9" t="s">
        <v>11</v>
      </c>
      <c r="I3877" s="9" t="str">
        <f>IF(AND(Table1_2[[#This Row],[Credit_History]]="Poor",Table1_2[[#This Row],[Loan_Amount]]&lt;50000),"HIGH RISK","SAFE")</f>
        <v>SAFE</v>
      </c>
      <c r="J3877" s="10" t="str">
        <f>IF(Table1_2[[#This Row],[Loan_Status]]="pending","follow-up needed","done")</f>
        <v>follow-up needed</v>
      </c>
      <c r="K38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78" spans="1:11">
      <c r="A3878" s="9" t="s">
        <v>3905</v>
      </c>
      <c r="B3878" s="9" t="s">
        <v>36</v>
      </c>
      <c r="C3878" s="9" t="s">
        <v>46</v>
      </c>
      <c r="D3878">
        <v>80605</v>
      </c>
      <c r="E3878">
        <v>28866</v>
      </c>
      <c r="F3878" s="9" t="s">
        <v>10</v>
      </c>
      <c r="G3878" s="9" t="s">
        <v>24</v>
      </c>
      <c r="H3878" s="9" t="s">
        <v>21</v>
      </c>
      <c r="I3878" s="9" t="str">
        <f>IF(AND(Table1_2[[#This Row],[Credit_History]]="Poor",Table1_2[[#This Row],[Loan_Amount]]&lt;50000),"HIGH RISK","SAFE")</f>
        <v>HIGH RISK</v>
      </c>
      <c r="J3878" s="10" t="str">
        <f>IF(Table1_2[[#This Row],[Loan_Status]]="pending","follow-up needed","done")</f>
        <v>follow-up needed</v>
      </c>
      <c r="K38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79" spans="1:11">
      <c r="A3879" s="9" t="s">
        <v>3906</v>
      </c>
      <c r="B3879" s="9" t="s">
        <v>5032</v>
      </c>
      <c r="C3879" s="9" t="s">
        <v>9</v>
      </c>
      <c r="D3879">
        <v>148598</v>
      </c>
      <c r="E3879">
        <v>37784</v>
      </c>
      <c r="F3879" s="9" t="s">
        <v>10</v>
      </c>
      <c r="G3879" s="9" t="s">
        <v>16</v>
      </c>
      <c r="H3879" s="9" t="s">
        <v>31</v>
      </c>
      <c r="I3879" s="9" t="str">
        <f>IF(AND(Table1_2[[#This Row],[Credit_History]]="Poor",Table1_2[[#This Row],[Loan_Amount]]&lt;50000),"HIGH RISK","SAFE")</f>
        <v>HIGH RISK</v>
      </c>
      <c r="J3879" s="10" t="str">
        <f>IF(Table1_2[[#This Row],[Loan_Status]]="pending","follow-up needed","done")</f>
        <v>done</v>
      </c>
      <c r="K38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80" spans="1:11">
      <c r="A3880" s="9" t="s">
        <v>3907</v>
      </c>
      <c r="B3880" s="9" t="s">
        <v>36</v>
      </c>
      <c r="C3880" s="9" t="s">
        <v>46</v>
      </c>
      <c r="D3880">
        <v>39265</v>
      </c>
      <c r="E3880">
        <v>76171</v>
      </c>
      <c r="F3880" s="9" t="s">
        <v>15</v>
      </c>
      <c r="G3880" s="9" t="s">
        <v>16</v>
      </c>
      <c r="H3880" s="9" t="s">
        <v>31</v>
      </c>
      <c r="I3880" s="9" t="str">
        <f>IF(AND(Table1_2[[#This Row],[Credit_History]]="Poor",Table1_2[[#This Row],[Loan_Amount]]&lt;50000),"HIGH RISK","SAFE")</f>
        <v>SAFE</v>
      </c>
      <c r="J3880" s="10" t="str">
        <f>IF(Table1_2[[#This Row],[Loan_Status]]="pending","follow-up needed","done")</f>
        <v>done</v>
      </c>
      <c r="K38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81" spans="1:11">
      <c r="A3881" s="9" t="s">
        <v>3908</v>
      </c>
      <c r="B3881" s="9" t="s">
        <v>36</v>
      </c>
      <c r="C3881" s="9" t="s">
        <v>9</v>
      </c>
      <c r="D3881">
        <v>191701</v>
      </c>
      <c r="E3881">
        <v>20785</v>
      </c>
      <c r="F3881" s="9" t="s">
        <v>15</v>
      </c>
      <c r="G3881" s="9" t="s">
        <v>20</v>
      </c>
      <c r="H3881" s="9" t="s">
        <v>31</v>
      </c>
      <c r="I3881" s="9" t="str">
        <f>IF(AND(Table1_2[[#This Row],[Credit_History]]="Poor",Table1_2[[#This Row],[Loan_Amount]]&lt;50000),"HIGH RISK","SAFE")</f>
        <v>SAFE</v>
      </c>
      <c r="J3881" s="10" t="str">
        <f>IF(Table1_2[[#This Row],[Loan_Status]]="pending","follow-up needed","done")</f>
        <v>done</v>
      </c>
      <c r="K38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82" spans="1:11">
      <c r="A3882" s="9" t="s">
        <v>3909</v>
      </c>
      <c r="B3882" s="9" t="s">
        <v>36</v>
      </c>
      <c r="C3882" s="9" t="s">
        <v>9</v>
      </c>
      <c r="D3882">
        <v>86282</v>
      </c>
      <c r="E3882">
        <v>57256</v>
      </c>
      <c r="F3882" s="9" t="s">
        <v>10</v>
      </c>
      <c r="G3882" s="9" t="s">
        <v>11578</v>
      </c>
      <c r="H3882" s="9" t="s">
        <v>11</v>
      </c>
      <c r="I3882" s="9" t="str">
        <f>IF(AND(Table1_2[[#This Row],[Credit_History]]="Poor",Table1_2[[#This Row],[Loan_Amount]]&lt;50000),"HIGH RISK","SAFE")</f>
        <v>SAFE</v>
      </c>
      <c r="J3882" s="10" t="str">
        <f>IF(Table1_2[[#This Row],[Loan_Status]]="pending","follow-up needed","done")</f>
        <v>follow-up needed</v>
      </c>
      <c r="K38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83" spans="1:11">
      <c r="A3883" s="9" t="s">
        <v>3910</v>
      </c>
      <c r="B3883" s="9" t="s">
        <v>19</v>
      </c>
      <c r="C3883" s="9" t="s">
        <v>9</v>
      </c>
      <c r="D3883">
        <v>131913</v>
      </c>
      <c r="E3883">
        <v>86474</v>
      </c>
      <c r="F3883" s="9" t="s">
        <v>15</v>
      </c>
      <c r="G3883" s="9" t="s">
        <v>16</v>
      </c>
      <c r="H3883" s="9" t="s">
        <v>21</v>
      </c>
      <c r="I3883" s="9" t="str">
        <f>IF(AND(Table1_2[[#This Row],[Credit_History]]="Poor",Table1_2[[#This Row],[Loan_Amount]]&lt;50000),"HIGH RISK","SAFE")</f>
        <v>SAFE</v>
      </c>
      <c r="J3883" s="10" t="str">
        <f>IF(Table1_2[[#This Row],[Loan_Status]]="pending","follow-up needed","done")</f>
        <v>done</v>
      </c>
      <c r="K388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884" spans="1:11">
      <c r="A3884" s="9" t="s">
        <v>3911</v>
      </c>
      <c r="B3884" s="9" t="s">
        <v>19</v>
      </c>
      <c r="C3884" s="9" t="s">
        <v>14</v>
      </c>
      <c r="D3884">
        <v>95376</v>
      </c>
      <c r="E3884">
        <v>39387</v>
      </c>
      <c r="F3884" s="9" t="s">
        <v>10</v>
      </c>
      <c r="G3884" s="9" t="s">
        <v>16</v>
      </c>
      <c r="H3884" s="9" t="s">
        <v>31</v>
      </c>
      <c r="I3884" s="9" t="str">
        <f>IF(AND(Table1_2[[#This Row],[Credit_History]]="Poor",Table1_2[[#This Row],[Loan_Amount]]&lt;50000),"HIGH RISK","SAFE")</f>
        <v>HIGH RISK</v>
      </c>
      <c r="J3884" s="10" t="str">
        <f>IF(Table1_2[[#This Row],[Loan_Status]]="pending","follow-up needed","done")</f>
        <v>done</v>
      </c>
      <c r="K38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85" spans="1:11">
      <c r="A3885" s="9" t="s">
        <v>3912</v>
      </c>
      <c r="B3885" s="9" t="s">
        <v>36</v>
      </c>
      <c r="C3885" s="9" t="s">
        <v>46</v>
      </c>
      <c r="D3885">
        <v>41152</v>
      </c>
      <c r="E3885">
        <v>39089</v>
      </c>
      <c r="F3885" s="9" t="s">
        <v>10</v>
      </c>
      <c r="G3885" s="9" t="s">
        <v>11578</v>
      </c>
      <c r="H3885" s="9" t="s">
        <v>11</v>
      </c>
      <c r="I3885" s="9" t="str">
        <f>IF(AND(Table1_2[[#This Row],[Credit_History]]="Poor",Table1_2[[#This Row],[Loan_Amount]]&lt;50000),"HIGH RISK","SAFE")</f>
        <v>HIGH RISK</v>
      </c>
      <c r="J3885" s="10" t="str">
        <f>IF(Table1_2[[#This Row],[Loan_Status]]="pending","follow-up needed","done")</f>
        <v>follow-up needed</v>
      </c>
      <c r="K38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86" spans="1:11">
      <c r="A3886" s="9" t="s">
        <v>3913</v>
      </c>
      <c r="B3886" s="9" t="s">
        <v>19</v>
      </c>
      <c r="C3886" s="9" t="s">
        <v>11579</v>
      </c>
      <c r="D3886">
        <v>128932</v>
      </c>
      <c r="E3886">
        <v>18169</v>
      </c>
      <c r="F3886" s="9" t="s">
        <v>10</v>
      </c>
      <c r="G3886" s="9" t="s">
        <v>16</v>
      </c>
      <c r="H3886" s="9" t="s">
        <v>11</v>
      </c>
      <c r="I3886" s="9" t="str">
        <f>IF(AND(Table1_2[[#This Row],[Credit_History]]="Poor",Table1_2[[#This Row],[Loan_Amount]]&lt;50000),"HIGH RISK","SAFE")</f>
        <v>HIGH RISK</v>
      </c>
      <c r="J3886" s="10" t="str">
        <f>IF(Table1_2[[#This Row],[Loan_Status]]="pending","follow-up needed","done")</f>
        <v>done</v>
      </c>
      <c r="K38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87" spans="1:11">
      <c r="A3887" s="9" t="s">
        <v>3914</v>
      </c>
      <c r="B3887" s="9" t="s">
        <v>36</v>
      </c>
      <c r="C3887" s="9" t="s">
        <v>9</v>
      </c>
      <c r="D3887">
        <v>65093</v>
      </c>
      <c r="E3887">
        <v>93039</v>
      </c>
      <c r="F3887" s="9" t="s">
        <v>10</v>
      </c>
      <c r="G3887" s="9" t="s">
        <v>16</v>
      </c>
      <c r="H3887" s="9" t="s">
        <v>11</v>
      </c>
      <c r="I3887" s="9" t="str">
        <f>IF(AND(Table1_2[[#This Row],[Credit_History]]="Poor",Table1_2[[#This Row],[Loan_Amount]]&lt;50000),"HIGH RISK","SAFE")</f>
        <v>SAFE</v>
      </c>
      <c r="J3887" s="10" t="str">
        <f>IF(Table1_2[[#This Row],[Loan_Status]]="pending","follow-up needed","done")</f>
        <v>done</v>
      </c>
      <c r="K38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88" spans="1:11">
      <c r="A3888" s="9" t="s">
        <v>3915</v>
      </c>
      <c r="B3888" s="9" t="s">
        <v>36</v>
      </c>
      <c r="C3888" s="9" t="s">
        <v>11579</v>
      </c>
      <c r="D3888">
        <v>134445</v>
      </c>
      <c r="E3888">
        <v>55144</v>
      </c>
      <c r="F3888" s="9" t="s">
        <v>10</v>
      </c>
      <c r="G3888" s="9" t="s">
        <v>11578</v>
      </c>
      <c r="H3888" s="9" t="s">
        <v>31</v>
      </c>
      <c r="I3888" s="9" t="str">
        <f>IF(AND(Table1_2[[#This Row],[Credit_History]]="Poor",Table1_2[[#This Row],[Loan_Amount]]&lt;50000),"HIGH RISK","SAFE")</f>
        <v>SAFE</v>
      </c>
      <c r="J3888" s="10" t="str">
        <f>IF(Table1_2[[#This Row],[Loan_Status]]="pending","follow-up needed","done")</f>
        <v>follow-up needed</v>
      </c>
      <c r="K38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89" spans="1:11">
      <c r="A3889" s="9" t="s">
        <v>3916</v>
      </c>
      <c r="B3889" s="9" t="s">
        <v>5032</v>
      </c>
      <c r="C3889" s="9" t="s">
        <v>46</v>
      </c>
      <c r="D3889">
        <v>27602</v>
      </c>
      <c r="E3889">
        <v>13158</v>
      </c>
      <c r="F3889" s="9" t="s">
        <v>10</v>
      </c>
      <c r="G3889" s="9" t="s">
        <v>24</v>
      </c>
      <c r="H3889" s="9" t="s">
        <v>31</v>
      </c>
      <c r="I3889" s="9" t="str">
        <f>IF(AND(Table1_2[[#This Row],[Credit_History]]="Poor",Table1_2[[#This Row],[Loan_Amount]]&lt;50000),"HIGH RISK","SAFE")</f>
        <v>HIGH RISK</v>
      </c>
      <c r="J3889" s="10" t="str">
        <f>IF(Table1_2[[#This Row],[Loan_Status]]="pending","follow-up needed","done")</f>
        <v>follow-up needed</v>
      </c>
      <c r="K38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90" spans="1:11">
      <c r="A3890" s="9" t="s">
        <v>3917</v>
      </c>
      <c r="B3890" s="9" t="s">
        <v>36</v>
      </c>
      <c r="C3890" s="9" t="s">
        <v>11579</v>
      </c>
      <c r="D3890">
        <v>20087</v>
      </c>
      <c r="E3890">
        <v>75338</v>
      </c>
      <c r="F3890" s="9" t="s">
        <v>15</v>
      </c>
      <c r="G3890" s="9" t="s">
        <v>16</v>
      </c>
      <c r="H3890" s="9" t="s">
        <v>21</v>
      </c>
      <c r="I3890" s="9" t="str">
        <f>IF(AND(Table1_2[[#This Row],[Credit_History]]="Poor",Table1_2[[#This Row],[Loan_Amount]]&lt;50000),"HIGH RISK","SAFE")</f>
        <v>SAFE</v>
      </c>
      <c r="J3890" s="10" t="str">
        <f>IF(Table1_2[[#This Row],[Loan_Status]]="pending","follow-up needed","done")</f>
        <v>done</v>
      </c>
      <c r="K38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91" spans="1:11">
      <c r="A3891" s="9" t="s">
        <v>3918</v>
      </c>
      <c r="B3891" s="9" t="s">
        <v>19</v>
      </c>
      <c r="C3891" s="9" t="s">
        <v>9</v>
      </c>
      <c r="D3891">
        <v>43451</v>
      </c>
      <c r="E3891">
        <v>16024</v>
      </c>
      <c r="F3891" s="9" t="s">
        <v>15</v>
      </c>
      <c r="G3891" s="9" t="s">
        <v>24</v>
      </c>
      <c r="H3891" s="9" t="s">
        <v>11</v>
      </c>
      <c r="I3891" s="9" t="str">
        <f>IF(AND(Table1_2[[#This Row],[Credit_History]]="Poor",Table1_2[[#This Row],[Loan_Amount]]&lt;50000),"HIGH RISK","SAFE")</f>
        <v>SAFE</v>
      </c>
      <c r="J3891" s="10" t="str">
        <f>IF(Table1_2[[#This Row],[Loan_Status]]="pending","follow-up needed","done")</f>
        <v>follow-up needed</v>
      </c>
      <c r="K38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92" spans="1:11">
      <c r="A3892" s="9" t="s">
        <v>3919</v>
      </c>
      <c r="B3892" s="9" t="s">
        <v>36</v>
      </c>
      <c r="C3892" s="9" t="s">
        <v>9</v>
      </c>
      <c r="D3892">
        <v>131859</v>
      </c>
      <c r="E3892">
        <v>60389</v>
      </c>
      <c r="F3892" s="9" t="s">
        <v>10</v>
      </c>
      <c r="G3892" s="9" t="s">
        <v>11578</v>
      </c>
      <c r="H3892" s="9" t="s">
        <v>31</v>
      </c>
      <c r="I3892" s="9" t="str">
        <f>IF(AND(Table1_2[[#This Row],[Credit_History]]="Poor",Table1_2[[#This Row],[Loan_Amount]]&lt;50000),"HIGH RISK","SAFE")</f>
        <v>SAFE</v>
      </c>
      <c r="J3892" s="10" t="str">
        <f>IF(Table1_2[[#This Row],[Loan_Status]]="pending","follow-up needed","done")</f>
        <v>follow-up needed</v>
      </c>
      <c r="K38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93" spans="1:11">
      <c r="A3893" s="9" t="s">
        <v>3920</v>
      </c>
      <c r="B3893" s="9" t="s">
        <v>36</v>
      </c>
      <c r="C3893" s="9" t="s">
        <v>46</v>
      </c>
      <c r="D3893">
        <v>112799</v>
      </c>
      <c r="E3893">
        <v>50074</v>
      </c>
      <c r="F3893" s="9" t="s">
        <v>10</v>
      </c>
      <c r="G3893" s="9" t="s">
        <v>16</v>
      </c>
      <c r="H3893" s="9" t="s">
        <v>11</v>
      </c>
      <c r="I3893" s="9" t="str">
        <f>IF(AND(Table1_2[[#This Row],[Credit_History]]="Poor",Table1_2[[#This Row],[Loan_Amount]]&lt;50000),"HIGH RISK","SAFE")</f>
        <v>SAFE</v>
      </c>
      <c r="J3893" s="10" t="str">
        <f>IF(Table1_2[[#This Row],[Loan_Status]]="pending","follow-up needed","done")</f>
        <v>done</v>
      </c>
      <c r="K38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94" spans="1:11">
      <c r="A3894" s="9" t="s">
        <v>3921</v>
      </c>
      <c r="B3894" s="9" t="s">
        <v>19</v>
      </c>
      <c r="C3894" s="9" t="s">
        <v>9</v>
      </c>
      <c r="D3894">
        <v>130103</v>
      </c>
      <c r="E3894">
        <v>85771</v>
      </c>
      <c r="F3894" s="9" t="s">
        <v>15</v>
      </c>
      <c r="G3894" s="9" t="s">
        <v>16</v>
      </c>
      <c r="H3894" s="9" t="s">
        <v>11</v>
      </c>
      <c r="I3894" s="9" t="str">
        <f>IF(AND(Table1_2[[#This Row],[Credit_History]]="Poor",Table1_2[[#This Row],[Loan_Amount]]&lt;50000),"HIGH RISK","SAFE")</f>
        <v>SAFE</v>
      </c>
      <c r="J3894" s="10" t="str">
        <f>IF(Table1_2[[#This Row],[Loan_Status]]="pending","follow-up needed","done")</f>
        <v>done</v>
      </c>
      <c r="K389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895" spans="1:11">
      <c r="A3895" s="9" t="s">
        <v>3922</v>
      </c>
      <c r="B3895" s="9" t="s">
        <v>5032</v>
      </c>
      <c r="C3895" s="9" t="s">
        <v>14</v>
      </c>
      <c r="D3895">
        <v>91619</v>
      </c>
      <c r="E3895">
        <v>17825</v>
      </c>
      <c r="F3895" s="9" t="s">
        <v>10</v>
      </c>
      <c r="G3895" s="9" t="s">
        <v>20</v>
      </c>
      <c r="H3895" s="9" t="s">
        <v>11</v>
      </c>
      <c r="I3895" s="9" t="str">
        <f>IF(AND(Table1_2[[#This Row],[Credit_History]]="Poor",Table1_2[[#This Row],[Loan_Amount]]&lt;50000),"HIGH RISK","SAFE")</f>
        <v>HIGH RISK</v>
      </c>
      <c r="J3895" s="10" t="str">
        <f>IF(Table1_2[[#This Row],[Loan_Status]]="pending","follow-up needed","done")</f>
        <v>done</v>
      </c>
      <c r="K38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96" spans="1:11">
      <c r="A3896" s="9" t="s">
        <v>3923</v>
      </c>
      <c r="B3896" s="9" t="s">
        <v>19</v>
      </c>
      <c r="C3896" s="9" t="s">
        <v>9</v>
      </c>
      <c r="D3896">
        <v>35233</v>
      </c>
      <c r="E3896">
        <v>48984</v>
      </c>
      <c r="F3896" s="9" t="s">
        <v>10</v>
      </c>
      <c r="G3896" s="9" t="s">
        <v>24</v>
      </c>
      <c r="H3896" s="9" t="s">
        <v>11</v>
      </c>
      <c r="I3896" s="9" t="str">
        <f>IF(AND(Table1_2[[#This Row],[Credit_History]]="Poor",Table1_2[[#This Row],[Loan_Amount]]&lt;50000),"HIGH RISK","SAFE")</f>
        <v>HIGH RISK</v>
      </c>
      <c r="J3896" s="10" t="str">
        <f>IF(Table1_2[[#This Row],[Loan_Status]]="pending","follow-up needed","done")</f>
        <v>follow-up needed</v>
      </c>
      <c r="K38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97" spans="1:11">
      <c r="A3897" s="9" t="s">
        <v>3924</v>
      </c>
      <c r="B3897" s="9" t="s">
        <v>36</v>
      </c>
      <c r="C3897" s="9" t="s">
        <v>14</v>
      </c>
      <c r="D3897">
        <v>116819</v>
      </c>
      <c r="E3897">
        <v>66789</v>
      </c>
      <c r="F3897" s="9" t="s">
        <v>10</v>
      </c>
      <c r="G3897" s="9" t="s">
        <v>16</v>
      </c>
      <c r="H3897" s="9" t="s">
        <v>17</v>
      </c>
      <c r="I3897" s="9" t="str">
        <f>IF(AND(Table1_2[[#This Row],[Credit_History]]="Poor",Table1_2[[#This Row],[Loan_Amount]]&lt;50000),"HIGH RISK","SAFE")</f>
        <v>SAFE</v>
      </c>
      <c r="J3897" s="10" t="str">
        <f>IF(Table1_2[[#This Row],[Loan_Status]]="pending","follow-up needed","done")</f>
        <v>done</v>
      </c>
      <c r="K38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98" spans="1:11">
      <c r="A3898" s="9" t="s">
        <v>3925</v>
      </c>
      <c r="B3898" s="9" t="s">
        <v>36</v>
      </c>
      <c r="C3898" s="9" t="s">
        <v>9</v>
      </c>
      <c r="D3898">
        <v>16998</v>
      </c>
      <c r="E3898">
        <v>55094</v>
      </c>
      <c r="F3898" s="9" t="s">
        <v>10</v>
      </c>
      <c r="G3898" s="9" t="s">
        <v>16</v>
      </c>
      <c r="H3898" s="9" t="s">
        <v>11</v>
      </c>
      <c r="I3898" s="9" t="str">
        <f>IF(AND(Table1_2[[#This Row],[Credit_History]]="Poor",Table1_2[[#This Row],[Loan_Amount]]&lt;50000),"HIGH RISK","SAFE")</f>
        <v>SAFE</v>
      </c>
      <c r="J3898" s="10" t="str">
        <f>IF(Table1_2[[#This Row],[Loan_Status]]="pending","follow-up needed","done")</f>
        <v>done</v>
      </c>
      <c r="K38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899" spans="1:11">
      <c r="A3899" s="9" t="s">
        <v>3926</v>
      </c>
      <c r="B3899" s="9" t="s">
        <v>5032</v>
      </c>
      <c r="C3899" s="9" t="s">
        <v>9</v>
      </c>
      <c r="D3899">
        <v>96404</v>
      </c>
      <c r="E3899">
        <v>10271</v>
      </c>
      <c r="F3899" s="9" t="s">
        <v>10</v>
      </c>
      <c r="G3899" s="9" t="s">
        <v>11578</v>
      </c>
      <c r="H3899" s="9" t="s">
        <v>11</v>
      </c>
      <c r="I3899" s="9" t="str">
        <f>IF(AND(Table1_2[[#This Row],[Credit_History]]="Poor",Table1_2[[#This Row],[Loan_Amount]]&lt;50000),"HIGH RISK","SAFE")</f>
        <v>HIGH RISK</v>
      </c>
      <c r="J3899" s="10" t="str">
        <f>IF(Table1_2[[#This Row],[Loan_Status]]="pending","follow-up needed","done")</f>
        <v>follow-up needed</v>
      </c>
      <c r="K38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00" spans="1:11">
      <c r="A3900" s="9" t="s">
        <v>3927</v>
      </c>
      <c r="B3900" s="9" t="s">
        <v>5032</v>
      </c>
      <c r="C3900" s="9" t="s">
        <v>11579</v>
      </c>
      <c r="D3900">
        <v>113586</v>
      </c>
      <c r="E3900">
        <v>82276</v>
      </c>
      <c r="F3900" s="9" t="s">
        <v>15</v>
      </c>
      <c r="G3900" s="9" t="s">
        <v>11578</v>
      </c>
      <c r="H3900" s="9" t="s">
        <v>17</v>
      </c>
      <c r="I3900" s="9" t="str">
        <f>IF(AND(Table1_2[[#This Row],[Credit_History]]="Poor",Table1_2[[#This Row],[Loan_Amount]]&lt;50000),"HIGH RISK","SAFE")</f>
        <v>SAFE</v>
      </c>
      <c r="J3900" s="10" t="str">
        <f>IF(Table1_2[[#This Row],[Loan_Status]]="pending","follow-up needed","done")</f>
        <v>follow-up needed</v>
      </c>
      <c r="K39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01" spans="1:11">
      <c r="A3901" s="9" t="s">
        <v>3928</v>
      </c>
      <c r="B3901" s="9" t="s">
        <v>36</v>
      </c>
      <c r="C3901" s="9" t="s">
        <v>46</v>
      </c>
      <c r="D3901">
        <v>77525</v>
      </c>
      <c r="E3901">
        <v>40896</v>
      </c>
      <c r="F3901" s="9" t="s">
        <v>10</v>
      </c>
      <c r="G3901" s="9" t="s">
        <v>16</v>
      </c>
      <c r="H3901" s="9" t="s">
        <v>17</v>
      </c>
      <c r="I3901" s="9" t="str">
        <f>IF(AND(Table1_2[[#This Row],[Credit_History]]="Poor",Table1_2[[#This Row],[Loan_Amount]]&lt;50000),"HIGH RISK","SAFE")</f>
        <v>HIGH RISK</v>
      </c>
      <c r="J3901" s="10" t="str">
        <f>IF(Table1_2[[#This Row],[Loan_Status]]="pending","follow-up needed","done")</f>
        <v>done</v>
      </c>
      <c r="K39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02" spans="1:11">
      <c r="A3902" s="9" t="s">
        <v>3929</v>
      </c>
      <c r="B3902" s="9" t="s">
        <v>5032</v>
      </c>
      <c r="C3902" s="9" t="s">
        <v>9</v>
      </c>
      <c r="D3902">
        <v>184749</v>
      </c>
      <c r="E3902">
        <v>25205</v>
      </c>
      <c r="F3902" s="9" t="s">
        <v>15</v>
      </c>
      <c r="G3902" s="9" t="s">
        <v>20</v>
      </c>
      <c r="H3902" s="9" t="s">
        <v>31</v>
      </c>
      <c r="I3902" s="9" t="str">
        <f>IF(AND(Table1_2[[#This Row],[Credit_History]]="Poor",Table1_2[[#This Row],[Loan_Amount]]&lt;50000),"HIGH RISK","SAFE")</f>
        <v>SAFE</v>
      </c>
      <c r="J3902" s="10" t="str">
        <f>IF(Table1_2[[#This Row],[Loan_Status]]="pending","follow-up needed","done")</f>
        <v>done</v>
      </c>
      <c r="K39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03" spans="1:11">
      <c r="A3903" s="9" t="s">
        <v>3930</v>
      </c>
      <c r="B3903" s="9" t="s">
        <v>36</v>
      </c>
      <c r="C3903" s="9" t="s">
        <v>9</v>
      </c>
      <c r="D3903">
        <v>40208</v>
      </c>
      <c r="E3903">
        <v>43353</v>
      </c>
      <c r="F3903" s="9" t="s">
        <v>15</v>
      </c>
      <c r="G3903" s="9" t="s">
        <v>16</v>
      </c>
      <c r="H3903" s="9" t="s">
        <v>17</v>
      </c>
      <c r="I3903" s="9" t="str">
        <f>IF(AND(Table1_2[[#This Row],[Credit_History]]="Poor",Table1_2[[#This Row],[Loan_Amount]]&lt;50000),"HIGH RISK","SAFE")</f>
        <v>SAFE</v>
      </c>
      <c r="J3903" s="10" t="str">
        <f>IF(Table1_2[[#This Row],[Loan_Status]]="pending","follow-up needed","done")</f>
        <v>done</v>
      </c>
      <c r="K39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04" spans="1:11">
      <c r="A3904" s="9" t="s">
        <v>3931</v>
      </c>
      <c r="B3904" s="9" t="s">
        <v>19</v>
      </c>
      <c r="C3904" s="9" t="s">
        <v>46</v>
      </c>
      <c r="D3904">
        <v>110565</v>
      </c>
      <c r="E3904">
        <v>95484</v>
      </c>
      <c r="F3904" s="9" t="s">
        <v>10</v>
      </c>
      <c r="G3904" s="9" t="s">
        <v>24</v>
      </c>
      <c r="H3904" s="9" t="s">
        <v>11</v>
      </c>
      <c r="I3904" s="9" t="str">
        <f>IF(AND(Table1_2[[#This Row],[Credit_History]]="Poor",Table1_2[[#This Row],[Loan_Amount]]&lt;50000),"HIGH RISK","SAFE")</f>
        <v>SAFE</v>
      </c>
      <c r="J3904" s="10" t="str">
        <f>IF(Table1_2[[#This Row],[Loan_Status]]="pending","follow-up needed","done")</f>
        <v>follow-up needed</v>
      </c>
      <c r="K39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05" spans="1:11">
      <c r="A3905" s="9" t="s">
        <v>3932</v>
      </c>
      <c r="B3905" s="9" t="s">
        <v>36</v>
      </c>
      <c r="C3905" s="9" t="s">
        <v>46</v>
      </c>
      <c r="D3905">
        <v>70964</v>
      </c>
      <c r="E3905">
        <v>49891</v>
      </c>
      <c r="F3905" s="9" t="s">
        <v>10</v>
      </c>
      <c r="G3905" s="9" t="s">
        <v>11578</v>
      </c>
      <c r="H3905" s="9" t="s">
        <v>11</v>
      </c>
      <c r="I3905" s="9" t="str">
        <f>IF(AND(Table1_2[[#This Row],[Credit_History]]="Poor",Table1_2[[#This Row],[Loan_Amount]]&lt;50000),"HIGH RISK","SAFE")</f>
        <v>HIGH RISK</v>
      </c>
      <c r="J3905" s="10" t="str">
        <f>IF(Table1_2[[#This Row],[Loan_Status]]="pending","follow-up needed","done")</f>
        <v>follow-up needed</v>
      </c>
      <c r="K39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06" spans="1:11">
      <c r="A3906" s="9" t="s">
        <v>3933</v>
      </c>
      <c r="B3906" s="9" t="s">
        <v>36</v>
      </c>
      <c r="C3906" s="9" t="s">
        <v>11579</v>
      </c>
      <c r="D3906">
        <v>169970</v>
      </c>
      <c r="E3906">
        <v>38021</v>
      </c>
      <c r="F3906" s="9" t="s">
        <v>10</v>
      </c>
      <c r="G3906" s="9" t="s">
        <v>24</v>
      </c>
      <c r="H3906" s="9" t="s">
        <v>31</v>
      </c>
      <c r="I3906" s="9" t="str">
        <f>IF(AND(Table1_2[[#This Row],[Credit_History]]="Poor",Table1_2[[#This Row],[Loan_Amount]]&lt;50000),"HIGH RISK","SAFE")</f>
        <v>HIGH RISK</v>
      </c>
      <c r="J3906" s="10" t="str">
        <f>IF(Table1_2[[#This Row],[Loan_Status]]="pending","follow-up needed","done")</f>
        <v>follow-up needed</v>
      </c>
      <c r="K39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07" spans="1:11">
      <c r="A3907" s="9" t="s">
        <v>3934</v>
      </c>
      <c r="B3907" s="9" t="s">
        <v>19</v>
      </c>
      <c r="C3907" s="9" t="s">
        <v>46</v>
      </c>
      <c r="D3907">
        <v>10998</v>
      </c>
      <c r="E3907">
        <v>83901</v>
      </c>
      <c r="F3907" s="9" t="s">
        <v>10</v>
      </c>
      <c r="G3907" s="9" t="s">
        <v>24</v>
      </c>
      <c r="H3907" s="9" t="s">
        <v>31</v>
      </c>
      <c r="I3907" s="9" t="str">
        <f>IF(AND(Table1_2[[#This Row],[Credit_History]]="Poor",Table1_2[[#This Row],[Loan_Amount]]&lt;50000),"HIGH RISK","SAFE")</f>
        <v>SAFE</v>
      </c>
      <c r="J3907" s="10" t="str">
        <f>IF(Table1_2[[#This Row],[Loan_Status]]="pending","follow-up needed","done")</f>
        <v>follow-up needed</v>
      </c>
      <c r="K39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08" spans="1:11">
      <c r="A3908" s="9" t="s">
        <v>3935</v>
      </c>
      <c r="B3908" s="9" t="s">
        <v>19</v>
      </c>
      <c r="C3908" s="9" t="s">
        <v>11579</v>
      </c>
      <c r="D3908">
        <v>190442</v>
      </c>
      <c r="E3908">
        <v>58742</v>
      </c>
      <c r="F3908" s="9" t="s">
        <v>10</v>
      </c>
      <c r="G3908" s="9" t="s">
        <v>24</v>
      </c>
      <c r="H3908" s="9" t="s">
        <v>11</v>
      </c>
      <c r="I3908" s="9" t="str">
        <f>IF(AND(Table1_2[[#This Row],[Credit_History]]="Poor",Table1_2[[#This Row],[Loan_Amount]]&lt;50000),"HIGH RISK","SAFE")</f>
        <v>SAFE</v>
      </c>
      <c r="J3908" s="10" t="str">
        <f>IF(Table1_2[[#This Row],[Loan_Status]]="pending","follow-up needed","done")</f>
        <v>follow-up needed</v>
      </c>
      <c r="K39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09" spans="1:11">
      <c r="A3909" s="9" t="s">
        <v>3936</v>
      </c>
      <c r="B3909" s="9" t="s">
        <v>19</v>
      </c>
      <c r="C3909" s="9" t="s">
        <v>9</v>
      </c>
      <c r="D3909">
        <v>129094</v>
      </c>
      <c r="E3909">
        <v>16481</v>
      </c>
      <c r="F3909" s="9" t="s">
        <v>15</v>
      </c>
      <c r="G3909" s="9" t="s">
        <v>16</v>
      </c>
      <c r="H3909" s="9" t="s">
        <v>11</v>
      </c>
      <c r="I3909" s="9" t="str">
        <f>IF(AND(Table1_2[[#This Row],[Credit_History]]="Poor",Table1_2[[#This Row],[Loan_Amount]]&lt;50000),"HIGH RISK","SAFE")</f>
        <v>SAFE</v>
      </c>
      <c r="J3909" s="10" t="str">
        <f>IF(Table1_2[[#This Row],[Loan_Status]]="pending","follow-up needed","done")</f>
        <v>done</v>
      </c>
      <c r="K390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910" spans="1:11">
      <c r="A3910" s="9" t="s">
        <v>3937</v>
      </c>
      <c r="B3910" s="9" t="s">
        <v>36</v>
      </c>
      <c r="C3910" s="9" t="s">
        <v>11579</v>
      </c>
      <c r="D3910">
        <v>48136</v>
      </c>
      <c r="E3910">
        <v>82784</v>
      </c>
      <c r="F3910" s="9" t="s">
        <v>15</v>
      </c>
      <c r="G3910" s="9" t="s">
        <v>20</v>
      </c>
      <c r="H3910" s="9" t="s">
        <v>21</v>
      </c>
      <c r="I3910" s="9" t="str">
        <f>IF(AND(Table1_2[[#This Row],[Credit_History]]="Poor",Table1_2[[#This Row],[Loan_Amount]]&lt;50000),"HIGH RISK","SAFE")</f>
        <v>SAFE</v>
      </c>
      <c r="J3910" s="10" t="str">
        <f>IF(Table1_2[[#This Row],[Loan_Status]]="pending","follow-up needed","done")</f>
        <v>done</v>
      </c>
      <c r="K39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11" spans="1:11">
      <c r="A3911" s="9" t="s">
        <v>3938</v>
      </c>
      <c r="B3911" s="9" t="s">
        <v>19</v>
      </c>
      <c r="C3911" s="9" t="s">
        <v>9</v>
      </c>
      <c r="D3911">
        <v>177770</v>
      </c>
      <c r="E3911">
        <v>43130</v>
      </c>
      <c r="F3911" s="9" t="s">
        <v>15</v>
      </c>
      <c r="G3911" s="9" t="s">
        <v>24</v>
      </c>
      <c r="H3911" s="9" t="s">
        <v>11</v>
      </c>
      <c r="I3911" s="9" t="str">
        <f>IF(AND(Table1_2[[#This Row],[Credit_History]]="Poor",Table1_2[[#This Row],[Loan_Amount]]&lt;50000),"HIGH RISK","SAFE")</f>
        <v>SAFE</v>
      </c>
      <c r="J3911" s="10" t="str">
        <f>IF(Table1_2[[#This Row],[Loan_Status]]="pending","follow-up needed","done")</f>
        <v>follow-up needed</v>
      </c>
      <c r="K39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12" spans="1:11">
      <c r="A3912" s="9" t="s">
        <v>3939</v>
      </c>
      <c r="B3912" s="9" t="s">
        <v>36</v>
      </c>
      <c r="C3912" s="9" t="s">
        <v>11579</v>
      </c>
      <c r="D3912">
        <v>165311</v>
      </c>
      <c r="E3912">
        <v>99423</v>
      </c>
      <c r="F3912" s="9" t="s">
        <v>10</v>
      </c>
      <c r="G3912" s="9" t="s">
        <v>11578</v>
      </c>
      <c r="H3912" s="9" t="s">
        <v>17</v>
      </c>
      <c r="I3912" s="9" t="str">
        <f>IF(AND(Table1_2[[#This Row],[Credit_History]]="Poor",Table1_2[[#This Row],[Loan_Amount]]&lt;50000),"HIGH RISK","SAFE")</f>
        <v>SAFE</v>
      </c>
      <c r="J3912" s="10" t="str">
        <f>IF(Table1_2[[#This Row],[Loan_Status]]="pending","follow-up needed","done")</f>
        <v>follow-up needed</v>
      </c>
      <c r="K39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13" spans="1:11">
      <c r="A3913" s="9" t="s">
        <v>3940</v>
      </c>
      <c r="B3913" s="9" t="s">
        <v>36</v>
      </c>
      <c r="C3913" s="9" t="s">
        <v>11579</v>
      </c>
      <c r="D3913">
        <v>150418</v>
      </c>
      <c r="E3913">
        <v>22182</v>
      </c>
      <c r="F3913" s="9" t="s">
        <v>10</v>
      </c>
      <c r="G3913" s="9" t="s">
        <v>24</v>
      </c>
      <c r="H3913" s="9" t="s">
        <v>11</v>
      </c>
      <c r="I3913" s="9" t="str">
        <f>IF(AND(Table1_2[[#This Row],[Credit_History]]="Poor",Table1_2[[#This Row],[Loan_Amount]]&lt;50000),"HIGH RISK","SAFE")</f>
        <v>HIGH RISK</v>
      </c>
      <c r="J3913" s="10" t="str">
        <f>IF(Table1_2[[#This Row],[Loan_Status]]="pending","follow-up needed","done")</f>
        <v>follow-up needed</v>
      </c>
      <c r="K39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14" spans="1:11">
      <c r="A3914" s="9" t="s">
        <v>3941</v>
      </c>
      <c r="B3914" s="9" t="s">
        <v>36</v>
      </c>
      <c r="C3914" s="9" t="s">
        <v>11579</v>
      </c>
      <c r="D3914">
        <v>72359</v>
      </c>
      <c r="E3914">
        <v>32648</v>
      </c>
      <c r="F3914" s="9" t="s">
        <v>10</v>
      </c>
      <c r="G3914" s="9" t="s">
        <v>20</v>
      </c>
      <c r="H3914" s="9" t="s">
        <v>31</v>
      </c>
      <c r="I3914" s="9" t="str">
        <f>IF(AND(Table1_2[[#This Row],[Credit_History]]="Poor",Table1_2[[#This Row],[Loan_Amount]]&lt;50000),"HIGH RISK","SAFE")</f>
        <v>HIGH RISK</v>
      </c>
      <c r="J3914" s="10" t="str">
        <f>IF(Table1_2[[#This Row],[Loan_Status]]="pending","follow-up needed","done")</f>
        <v>done</v>
      </c>
      <c r="K39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15" spans="1:11">
      <c r="A3915" s="9" t="s">
        <v>3942</v>
      </c>
      <c r="B3915" s="9" t="s">
        <v>5032</v>
      </c>
      <c r="C3915" s="9" t="s">
        <v>11579</v>
      </c>
      <c r="D3915">
        <v>57257</v>
      </c>
      <c r="E3915">
        <v>80673</v>
      </c>
      <c r="F3915" s="9" t="s">
        <v>10</v>
      </c>
      <c r="G3915" s="9" t="s">
        <v>20</v>
      </c>
      <c r="H3915" s="9" t="s">
        <v>31</v>
      </c>
      <c r="I3915" s="9" t="str">
        <f>IF(AND(Table1_2[[#This Row],[Credit_History]]="Poor",Table1_2[[#This Row],[Loan_Amount]]&lt;50000),"HIGH RISK","SAFE")</f>
        <v>SAFE</v>
      </c>
      <c r="J3915" s="10" t="str">
        <f>IF(Table1_2[[#This Row],[Loan_Status]]="pending","follow-up needed","done")</f>
        <v>done</v>
      </c>
      <c r="K39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16" spans="1:11">
      <c r="A3916" s="9" t="s">
        <v>3943</v>
      </c>
      <c r="B3916" s="9" t="s">
        <v>19</v>
      </c>
      <c r="C3916" s="9" t="s">
        <v>9</v>
      </c>
      <c r="D3916">
        <v>187079</v>
      </c>
      <c r="E3916">
        <v>39296</v>
      </c>
      <c r="F3916" s="9" t="s">
        <v>10</v>
      </c>
      <c r="G3916" s="9" t="s">
        <v>24</v>
      </c>
      <c r="H3916" s="9" t="s">
        <v>31</v>
      </c>
      <c r="I3916" s="9" t="str">
        <f>IF(AND(Table1_2[[#This Row],[Credit_History]]="Poor",Table1_2[[#This Row],[Loan_Amount]]&lt;50000),"HIGH RISK","SAFE")</f>
        <v>HIGH RISK</v>
      </c>
      <c r="J3916" s="10" t="str">
        <f>IF(Table1_2[[#This Row],[Loan_Status]]="pending","follow-up needed","done")</f>
        <v>follow-up needed</v>
      </c>
      <c r="K39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17" spans="1:11">
      <c r="A3917" s="9" t="s">
        <v>3944</v>
      </c>
      <c r="B3917" s="9" t="s">
        <v>36</v>
      </c>
      <c r="C3917" s="9" t="s">
        <v>14</v>
      </c>
      <c r="D3917">
        <v>69587</v>
      </c>
      <c r="E3917">
        <v>85593</v>
      </c>
      <c r="F3917" s="9" t="s">
        <v>10</v>
      </c>
      <c r="G3917" s="9" t="s">
        <v>24</v>
      </c>
      <c r="H3917" s="9" t="s">
        <v>11</v>
      </c>
      <c r="I3917" s="9" t="str">
        <f>IF(AND(Table1_2[[#This Row],[Credit_History]]="Poor",Table1_2[[#This Row],[Loan_Amount]]&lt;50000),"HIGH RISK","SAFE")</f>
        <v>SAFE</v>
      </c>
      <c r="J3917" s="10" t="str">
        <f>IF(Table1_2[[#This Row],[Loan_Status]]="pending","follow-up needed","done")</f>
        <v>follow-up needed</v>
      </c>
      <c r="K39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18" spans="1:11">
      <c r="A3918" s="9" t="s">
        <v>3945</v>
      </c>
      <c r="B3918" s="9" t="s">
        <v>19</v>
      </c>
      <c r="C3918" s="9" t="s">
        <v>9</v>
      </c>
      <c r="D3918">
        <v>142724</v>
      </c>
      <c r="E3918">
        <v>66480</v>
      </c>
      <c r="F3918" s="9" t="s">
        <v>10</v>
      </c>
      <c r="G3918" s="9" t="s">
        <v>16</v>
      </c>
      <c r="H3918" s="9" t="s">
        <v>17</v>
      </c>
      <c r="I3918" s="9" t="str">
        <f>IF(AND(Table1_2[[#This Row],[Credit_History]]="Poor",Table1_2[[#This Row],[Loan_Amount]]&lt;50000),"HIGH RISK","SAFE")</f>
        <v>SAFE</v>
      </c>
      <c r="J3918" s="10" t="str">
        <f>IF(Table1_2[[#This Row],[Loan_Status]]="pending","follow-up needed","done")</f>
        <v>done</v>
      </c>
      <c r="K39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19" spans="1:11">
      <c r="A3919" s="9" t="s">
        <v>3946</v>
      </c>
      <c r="B3919" s="9" t="s">
        <v>68</v>
      </c>
      <c r="C3919" s="9" t="s">
        <v>14</v>
      </c>
      <c r="D3919">
        <v>112815</v>
      </c>
      <c r="E3919">
        <v>91215</v>
      </c>
      <c r="F3919" s="9" t="s">
        <v>15</v>
      </c>
      <c r="G3919" s="9" t="s">
        <v>24</v>
      </c>
      <c r="H3919" s="9" t="s">
        <v>31</v>
      </c>
      <c r="I3919" s="9" t="str">
        <f>IF(AND(Table1_2[[#This Row],[Credit_History]]="Poor",Table1_2[[#This Row],[Loan_Amount]]&lt;50000),"HIGH RISK","SAFE")</f>
        <v>SAFE</v>
      </c>
      <c r="J3919" s="10" t="str">
        <f>IF(Table1_2[[#This Row],[Loan_Status]]="pending","follow-up needed","done")</f>
        <v>follow-up needed</v>
      </c>
      <c r="K39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20" spans="1:11">
      <c r="A3920" s="9" t="s">
        <v>3947</v>
      </c>
      <c r="B3920" s="9" t="s">
        <v>19</v>
      </c>
      <c r="C3920" s="9" t="s">
        <v>46</v>
      </c>
      <c r="D3920">
        <v>180919</v>
      </c>
      <c r="E3920">
        <v>28319</v>
      </c>
      <c r="F3920" s="9" t="s">
        <v>10</v>
      </c>
      <c r="G3920" s="9" t="s">
        <v>11578</v>
      </c>
      <c r="H3920" s="9" t="s">
        <v>31</v>
      </c>
      <c r="I3920" s="9" t="str">
        <f>IF(AND(Table1_2[[#This Row],[Credit_History]]="Poor",Table1_2[[#This Row],[Loan_Amount]]&lt;50000),"HIGH RISK","SAFE")</f>
        <v>HIGH RISK</v>
      </c>
      <c r="J3920" s="10" t="str">
        <f>IF(Table1_2[[#This Row],[Loan_Status]]="pending","follow-up needed","done")</f>
        <v>follow-up needed</v>
      </c>
      <c r="K39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21" spans="1:11">
      <c r="A3921" s="9" t="s">
        <v>3948</v>
      </c>
      <c r="B3921" s="9" t="s">
        <v>19</v>
      </c>
      <c r="C3921" s="9" t="s">
        <v>46</v>
      </c>
      <c r="D3921">
        <v>108228</v>
      </c>
      <c r="E3921">
        <v>99164</v>
      </c>
      <c r="F3921" s="9" t="s">
        <v>10</v>
      </c>
      <c r="G3921" s="9" t="s">
        <v>24</v>
      </c>
      <c r="H3921" s="9" t="s">
        <v>11</v>
      </c>
      <c r="I3921" s="9" t="str">
        <f>IF(AND(Table1_2[[#This Row],[Credit_History]]="Poor",Table1_2[[#This Row],[Loan_Amount]]&lt;50000),"HIGH RISK","SAFE")</f>
        <v>SAFE</v>
      </c>
      <c r="J3921" s="10" t="str">
        <f>IF(Table1_2[[#This Row],[Loan_Status]]="pending","follow-up needed","done")</f>
        <v>follow-up needed</v>
      </c>
      <c r="K39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22" spans="1:11">
      <c r="A3922" s="9" t="s">
        <v>3949</v>
      </c>
      <c r="B3922" s="9" t="s">
        <v>19</v>
      </c>
      <c r="C3922" s="9" t="s">
        <v>11579</v>
      </c>
      <c r="D3922">
        <v>179027</v>
      </c>
      <c r="E3922">
        <v>38330</v>
      </c>
      <c r="F3922" s="9" t="s">
        <v>10</v>
      </c>
      <c r="G3922" s="9" t="s">
        <v>11578</v>
      </c>
      <c r="H3922" s="9" t="s">
        <v>21</v>
      </c>
      <c r="I3922" s="9" t="str">
        <f>IF(AND(Table1_2[[#This Row],[Credit_History]]="Poor",Table1_2[[#This Row],[Loan_Amount]]&lt;50000),"HIGH RISK","SAFE")</f>
        <v>HIGH RISK</v>
      </c>
      <c r="J3922" s="10" t="str">
        <f>IF(Table1_2[[#This Row],[Loan_Status]]="pending","follow-up needed","done")</f>
        <v>follow-up needed</v>
      </c>
      <c r="K39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23" spans="1:11">
      <c r="A3923" s="9" t="s">
        <v>3950</v>
      </c>
      <c r="B3923" s="9" t="s">
        <v>19</v>
      </c>
      <c r="C3923" s="9" t="s">
        <v>9</v>
      </c>
      <c r="D3923">
        <v>51928</v>
      </c>
      <c r="E3923">
        <v>54100</v>
      </c>
      <c r="F3923" s="9" t="s">
        <v>10</v>
      </c>
      <c r="G3923" s="9" t="s">
        <v>11578</v>
      </c>
      <c r="H3923" s="9" t="s">
        <v>11</v>
      </c>
      <c r="I3923" s="9" t="str">
        <f>IF(AND(Table1_2[[#This Row],[Credit_History]]="Poor",Table1_2[[#This Row],[Loan_Amount]]&lt;50000),"HIGH RISK","SAFE")</f>
        <v>SAFE</v>
      </c>
      <c r="J3923" s="10" t="str">
        <f>IF(Table1_2[[#This Row],[Loan_Status]]="pending","follow-up needed","done")</f>
        <v>follow-up needed</v>
      </c>
      <c r="K39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24" spans="1:11">
      <c r="A3924" s="9" t="s">
        <v>3951</v>
      </c>
      <c r="B3924" s="9" t="s">
        <v>19</v>
      </c>
      <c r="C3924" s="9" t="s">
        <v>11579</v>
      </c>
      <c r="D3924">
        <v>127882</v>
      </c>
      <c r="E3924">
        <v>93829</v>
      </c>
      <c r="F3924" s="9" t="s">
        <v>10</v>
      </c>
      <c r="G3924" s="9" t="s">
        <v>16</v>
      </c>
      <c r="H3924" s="9" t="s">
        <v>31</v>
      </c>
      <c r="I3924" s="9" t="str">
        <f>IF(AND(Table1_2[[#This Row],[Credit_History]]="Poor",Table1_2[[#This Row],[Loan_Amount]]&lt;50000),"HIGH RISK","SAFE")</f>
        <v>SAFE</v>
      </c>
      <c r="J3924" s="10" t="str">
        <f>IF(Table1_2[[#This Row],[Loan_Status]]="pending","follow-up needed","done")</f>
        <v>done</v>
      </c>
      <c r="K39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25" spans="1:11">
      <c r="A3925" s="9" t="s">
        <v>3952</v>
      </c>
      <c r="B3925" s="9" t="s">
        <v>36</v>
      </c>
      <c r="C3925" s="9" t="s">
        <v>11579</v>
      </c>
      <c r="D3925">
        <v>151804</v>
      </c>
      <c r="E3925">
        <v>17510</v>
      </c>
      <c r="F3925" s="9" t="s">
        <v>10</v>
      </c>
      <c r="G3925" s="9" t="s">
        <v>24</v>
      </c>
      <c r="H3925" s="9" t="s">
        <v>11</v>
      </c>
      <c r="I3925" s="9" t="str">
        <f>IF(AND(Table1_2[[#This Row],[Credit_History]]="Poor",Table1_2[[#This Row],[Loan_Amount]]&lt;50000),"HIGH RISK","SAFE")</f>
        <v>HIGH RISK</v>
      </c>
      <c r="J3925" s="10" t="str">
        <f>IF(Table1_2[[#This Row],[Loan_Status]]="pending","follow-up needed","done")</f>
        <v>follow-up needed</v>
      </c>
      <c r="K39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26" spans="1:11">
      <c r="A3926" s="9" t="s">
        <v>3953</v>
      </c>
      <c r="B3926" s="9" t="s">
        <v>36</v>
      </c>
      <c r="C3926" s="9" t="s">
        <v>46</v>
      </c>
      <c r="D3926">
        <v>91982</v>
      </c>
      <c r="E3926">
        <v>20712</v>
      </c>
      <c r="F3926" s="9" t="s">
        <v>10</v>
      </c>
      <c r="G3926" s="9" t="s">
        <v>16</v>
      </c>
      <c r="H3926" s="9" t="s">
        <v>11</v>
      </c>
      <c r="I3926" s="9" t="str">
        <f>IF(AND(Table1_2[[#This Row],[Credit_History]]="Poor",Table1_2[[#This Row],[Loan_Amount]]&lt;50000),"HIGH RISK","SAFE")</f>
        <v>HIGH RISK</v>
      </c>
      <c r="J3926" s="10" t="str">
        <f>IF(Table1_2[[#This Row],[Loan_Status]]="pending","follow-up needed","done")</f>
        <v>done</v>
      </c>
      <c r="K39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27" spans="1:11">
      <c r="A3927" s="9" t="s">
        <v>3954</v>
      </c>
      <c r="B3927" s="9" t="s">
        <v>5032</v>
      </c>
      <c r="C3927" s="9" t="s">
        <v>14</v>
      </c>
      <c r="D3927">
        <v>27398</v>
      </c>
      <c r="E3927">
        <v>80468</v>
      </c>
      <c r="F3927" s="9" t="s">
        <v>10</v>
      </c>
      <c r="G3927" s="9" t="s">
        <v>24</v>
      </c>
      <c r="H3927" s="9" t="s">
        <v>11</v>
      </c>
      <c r="I3927" s="9" t="str">
        <f>IF(AND(Table1_2[[#This Row],[Credit_History]]="Poor",Table1_2[[#This Row],[Loan_Amount]]&lt;50000),"HIGH RISK","SAFE")</f>
        <v>SAFE</v>
      </c>
      <c r="J3927" s="10" t="str">
        <f>IF(Table1_2[[#This Row],[Loan_Status]]="pending","follow-up needed","done")</f>
        <v>follow-up needed</v>
      </c>
      <c r="K39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28" spans="1:11">
      <c r="A3928" s="9" t="s">
        <v>3955</v>
      </c>
      <c r="B3928" s="9" t="s">
        <v>36</v>
      </c>
      <c r="C3928" s="9" t="s">
        <v>14</v>
      </c>
      <c r="D3928">
        <v>132030</v>
      </c>
      <c r="E3928">
        <v>42349</v>
      </c>
      <c r="F3928" s="9" t="s">
        <v>15</v>
      </c>
      <c r="G3928" s="9" t="s">
        <v>11578</v>
      </c>
      <c r="H3928" s="9" t="s">
        <v>11</v>
      </c>
      <c r="I3928" s="9" t="str">
        <f>IF(AND(Table1_2[[#This Row],[Credit_History]]="Poor",Table1_2[[#This Row],[Loan_Amount]]&lt;50000),"HIGH RISK","SAFE")</f>
        <v>SAFE</v>
      </c>
      <c r="J3928" s="10" t="str">
        <f>IF(Table1_2[[#This Row],[Loan_Status]]="pending","follow-up needed","done")</f>
        <v>follow-up needed</v>
      </c>
      <c r="K39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29" spans="1:11">
      <c r="A3929" s="9" t="s">
        <v>3956</v>
      </c>
      <c r="B3929" s="9" t="s">
        <v>5032</v>
      </c>
      <c r="C3929" s="9" t="s">
        <v>46</v>
      </c>
      <c r="D3929">
        <v>97594</v>
      </c>
      <c r="E3929">
        <v>63503</v>
      </c>
      <c r="F3929" s="9" t="s">
        <v>10</v>
      </c>
      <c r="G3929" s="9" t="s">
        <v>11578</v>
      </c>
      <c r="H3929" s="9" t="s">
        <v>17</v>
      </c>
      <c r="I3929" s="9" t="str">
        <f>IF(AND(Table1_2[[#This Row],[Credit_History]]="Poor",Table1_2[[#This Row],[Loan_Amount]]&lt;50000),"HIGH RISK","SAFE")</f>
        <v>SAFE</v>
      </c>
      <c r="J3929" s="10" t="str">
        <f>IF(Table1_2[[#This Row],[Loan_Status]]="pending","follow-up needed","done")</f>
        <v>follow-up needed</v>
      </c>
      <c r="K39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30" spans="1:11">
      <c r="A3930" s="9" t="s">
        <v>3957</v>
      </c>
      <c r="B3930" s="9" t="s">
        <v>36</v>
      </c>
      <c r="C3930" s="9" t="s">
        <v>11579</v>
      </c>
      <c r="D3930">
        <v>12645</v>
      </c>
      <c r="E3930">
        <v>83443</v>
      </c>
      <c r="F3930" s="9" t="s">
        <v>15</v>
      </c>
      <c r="G3930" s="9" t="s">
        <v>20</v>
      </c>
      <c r="H3930" s="9" t="s">
        <v>11</v>
      </c>
      <c r="I3930" s="9" t="str">
        <f>IF(AND(Table1_2[[#This Row],[Credit_History]]="Poor",Table1_2[[#This Row],[Loan_Amount]]&lt;50000),"HIGH RISK","SAFE")</f>
        <v>SAFE</v>
      </c>
      <c r="J3930" s="10" t="str">
        <f>IF(Table1_2[[#This Row],[Loan_Status]]="pending","follow-up needed","done")</f>
        <v>done</v>
      </c>
      <c r="K39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31" spans="1:11">
      <c r="A3931" s="9" t="s">
        <v>3958</v>
      </c>
      <c r="B3931" s="9" t="s">
        <v>5032</v>
      </c>
      <c r="C3931" s="9" t="s">
        <v>11579</v>
      </c>
      <c r="D3931">
        <v>94953</v>
      </c>
      <c r="E3931">
        <v>75663</v>
      </c>
      <c r="F3931" s="9" t="s">
        <v>10</v>
      </c>
      <c r="G3931" s="9" t="s">
        <v>20</v>
      </c>
      <c r="H3931" s="9" t="s">
        <v>17</v>
      </c>
      <c r="I3931" s="9" t="str">
        <f>IF(AND(Table1_2[[#This Row],[Credit_History]]="Poor",Table1_2[[#This Row],[Loan_Amount]]&lt;50000),"HIGH RISK","SAFE")</f>
        <v>SAFE</v>
      </c>
      <c r="J3931" s="10" t="str">
        <f>IF(Table1_2[[#This Row],[Loan_Status]]="pending","follow-up needed","done")</f>
        <v>done</v>
      </c>
      <c r="K39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32" spans="1:11">
      <c r="A3932" s="9" t="s">
        <v>3959</v>
      </c>
      <c r="B3932" s="9" t="s">
        <v>19</v>
      </c>
      <c r="C3932" s="9" t="s">
        <v>9</v>
      </c>
      <c r="D3932">
        <v>38925</v>
      </c>
      <c r="E3932">
        <v>16027</v>
      </c>
      <c r="F3932" s="9" t="s">
        <v>10</v>
      </c>
      <c r="G3932" s="9" t="s">
        <v>16</v>
      </c>
      <c r="H3932" s="9" t="s">
        <v>11</v>
      </c>
      <c r="I3932" s="9" t="str">
        <f>IF(AND(Table1_2[[#This Row],[Credit_History]]="Poor",Table1_2[[#This Row],[Loan_Amount]]&lt;50000),"HIGH RISK","SAFE")</f>
        <v>HIGH RISK</v>
      </c>
      <c r="J3932" s="10" t="str">
        <f>IF(Table1_2[[#This Row],[Loan_Status]]="pending","follow-up needed","done")</f>
        <v>done</v>
      </c>
      <c r="K39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33" spans="1:11">
      <c r="A3933" s="9" t="s">
        <v>3960</v>
      </c>
      <c r="B3933" s="9" t="s">
        <v>19</v>
      </c>
      <c r="C3933" s="9" t="s">
        <v>14</v>
      </c>
      <c r="D3933">
        <v>111292</v>
      </c>
      <c r="E3933">
        <v>5675</v>
      </c>
      <c r="F3933" s="9" t="s">
        <v>10</v>
      </c>
      <c r="G3933" s="9" t="s">
        <v>11578</v>
      </c>
      <c r="H3933" s="9" t="s">
        <v>21</v>
      </c>
      <c r="I3933" s="9" t="str">
        <f>IF(AND(Table1_2[[#This Row],[Credit_History]]="Poor",Table1_2[[#This Row],[Loan_Amount]]&lt;50000),"HIGH RISK","SAFE")</f>
        <v>HIGH RISK</v>
      </c>
      <c r="J3933" s="10" t="str">
        <f>IF(Table1_2[[#This Row],[Loan_Status]]="pending","follow-up needed","done")</f>
        <v>follow-up needed</v>
      </c>
      <c r="K39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34" spans="1:11">
      <c r="A3934" s="9" t="s">
        <v>3961</v>
      </c>
      <c r="B3934" s="9" t="s">
        <v>36</v>
      </c>
      <c r="C3934" s="9" t="s">
        <v>46</v>
      </c>
      <c r="D3934">
        <v>78292</v>
      </c>
      <c r="E3934">
        <v>18104</v>
      </c>
      <c r="F3934" s="9" t="s">
        <v>10</v>
      </c>
      <c r="G3934" s="9" t="s">
        <v>11578</v>
      </c>
      <c r="H3934" s="9" t="s">
        <v>11</v>
      </c>
      <c r="I3934" s="9" t="str">
        <f>IF(AND(Table1_2[[#This Row],[Credit_History]]="Poor",Table1_2[[#This Row],[Loan_Amount]]&lt;50000),"HIGH RISK","SAFE")</f>
        <v>HIGH RISK</v>
      </c>
      <c r="J3934" s="10" t="str">
        <f>IF(Table1_2[[#This Row],[Loan_Status]]="pending","follow-up needed","done")</f>
        <v>follow-up needed</v>
      </c>
      <c r="K39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35" spans="1:11">
      <c r="A3935" s="9" t="s">
        <v>3962</v>
      </c>
      <c r="B3935" s="9" t="s">
        <v>19</v>
      </c>
      <c r="C3935" s="9" t="s">
        <v>9</v>
      </c>
      <c r="D3935">
        <v>134584</v>
      </c>
      <c r="E3935">
        <v>93810</v>
      </c>
      <c r="F3935" s="9" t="s">
        <v>10</v>
      </c>
      <c r="G3935" s="9" t="s">
        <v>24</v>
      </c>
      <c r="H3935" s="9" t="s">
        <v>11</v>
      </c>
      <c r="I3935" s="9" t="str">
        <f>IF(AND(Table1_2[[#This Row],[Credit_History]]="Poor",Table1_2[[#This Row],[Loan_Amount]]&lt;50000),"HIGH RISK","SAFE")</f>
        <v>SAFE</v>
      </c>
      <c r="J3935" s="10" t="str">
        <f>IF(Table1_2[[#This Row],[Loan_Status]]="pending","follow-up needed","done")</f>
        <v>follow-up needed</v>
      </c>
      <c r="K39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36" spans="1:11">
      <c r="A3936" s="9" t="s">
        <v>3963</v>
      </c>
      <c r="B3936" s="9" t="s">
        <v>19</v>
      </c>
      <c r="C3936" s="9" t="s">
        <v>9</v>
      </c>
      <c r="D3936">
        <v>51667</v>
      </c>
      <c r="E3936">
        <v>59606</v>
      </c>
      <c r="F3936" s="9" t="s">
        <v>10</v>
      </c>
      <c r="G3936" s="9" t="s">
        <v>20</v>
      </c>
      <c r="H3936" s="9" t="s">
        <v>31</v>
      </c>
      <c r="I3936" s="9" t="str">
        <f>IF(AND(Table1_2[[#This Row],[Credit_History]]="Poor",Table1_2[[#This Row],[Loan_Amount]]&lt;50000),"HIGH RISK","SAFE")</f>
        <v>SAFE</v>
      </c>
      <c r="J3936" s="10" t="str">
        <f>IF(Table1_2[[#This Row],[Loan_Status]]="pending","follow-up needed","done")</f>
        <v>done</v>
      </c>
      <c r="K39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37" spans="1:11">
      <c r="A3937" s="9" t="s">
        <v>3964</v>
      </c>
      <c r="B3937" s="9" t="s">
        <v>5032</v>
      </c>
      <c r="C3937" s="9" t="s">
        <v>9</v>
      </c>
      <c r="D3937">
        <v>30506</v>
      </c>
      <c r="E3937">
        <v>64324</v>
      </c>
      <c r="F3937" s="9" t="s">
        <v>10</v>
      </c>
      <c r="G3937" s="9" t="s">
        <v>16</v>
      </c>
      <c r="H3937" s="9" t="s">
        <v>21</v>
      </c>
      <c r="I3937" s="9" t="str">
        <f>IF(AND(Table1_2[[#This Row],[Credit_History]]="Poor",Table1_2[[#This Row],[Loan_Amount]]&lt;50000),"HIGH RISK","SAFE")</f>
        <v>SAFE</v>
      </c>
      <c r="J3937" s="10" t="str">
        <f>IF(Table1_2[[#This Row],[Loan_Status]]="pending","follow-up needed","done")</f>
        <v>done</v>
      </c>
      <c r="K39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38" spans="1:11">
      <c r="A3938" s="9" t="s">
        <v>3965</v>
      </c>
      <c r="B3938" s="9" t="s">
        <v>36</v>
      </c>
      <c r="C3938" s="9" t="s">
        <v>14</v>
      </c>
      <c r="D3938">
        <v>41853</v>
      </c>
      <c r="E3938">
        <v>62504</v>
      </c>
      <c r="F3938" s="9" t="s">
        <v>10</v>
      </c>
      <c r="G3938" s="9" t="s">
        <v>16</v>
      </c>
      <c r="H3938" s="9" t="s">
        <v>17</v>
      </c>
      <c r="I3938" s="9" t="str">
        <f>IF(AND(Table1_2[[#This Row],[Credit_History]]="Poor",Table1_2[[#This Row],[Loan_Amount]]&lt;50000),"HIGH RISK","SAFE")</f>
        <v>SAFE</v>
      </c>
      <c r="J3938" s="10" t="str">
        <f>IF(Table1_2[[#This Row],[Loan_Status]]="pending","follow-up needed","done")</f>
        <v>done</v>
      </c>
      <c r="K39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39" spans="1:11">
      <c r="A3939" s="9" t="s">
        <v>3966</v>
      </c>
      <c r="B3939" s="9" t="s">
        <v>36</v>
      </c>
      <c r="C3939" s="9" t="s">
        <v>11579</v>
      </c>
      <c r="D3939">
        <v>67130</v>
      </c>
      <c r="E3939">
        <v>79422</v>
      </c>
      <c r="F3939" s="9" t="s">
        <v>10</v>
      </c>
      <c r="G3939" s="9" t="s">
        <v>16</v>
      </c>
      <c r="H3939" s="9" t="s">
        <v>17</v>
      </c>
      <c r="I3939" s="9" t="str">
        <f>IF(AND(Table1_2[[#This Row],[Credit_History]]="Poor",Table1_2[[#This Row],[Loan_Amount]]&lt;50000),"HIGH RISK","SAFE")</f>
        <v>SAFE</v>
      </c>
      <c r="J3939" s="10" t="str">
        <f>IF(Table1_2[[#This Row],[Loan_Status]]="pending","follow-up needed","done")</f>
        <v>done</v>
      </c>
      <c r="K39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40" spans="1:11">
      <c r="A3940" s="9" t="s">
        <v>3967</v>
      </c>
      <c r="B3940" s="9" t="s">
        <v>36</v>
      </c>
      <c r="C3940" s="9" t="s">
        <v>11579</v>
      </c>
      <c r="D3940">
        <v>172345</v>
      </c>
      <c r="E3940">
        <v>12343</v>
      </c>
      <c r="F3940" s="9" t="s">
        <v>10</v>
      </c>
      <c r="G3940" s="9" t="s">
        <v>20</v>
      </c>
      <c r="H3940" s="9" t="s">
        <v>31</v>
      </c>
      <c r="I3940" s="9" t="str">
        <f>IF(AND(Table1_2[[#This Row],[Credit_History]]="Poor",Table1_2[[#This Row],[Loan_Amount]]&lt;50000),"HIGH RISK","SAFE")</f>
        <v>HIGH RISK</v>
      </c>
      <c r="J3940" s="10" t="str">
        <f>IF(Table1_2[[#This Row],[Loan_Status]]="pending","follow-up needed","done")</f>
        <v>done</v>
      </c>
      <c r="K39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41" spans="1:11">
      <c r="A3941" s="9" t="s">
        <v>3968</v>
      </c>
      <c r="B3941" s="9" t="s">
        <v>5032</v>
      </c>
      <c r="C3941" s="9" t="s">
        <v>46</v>
      </c>
      <c r="D3941">
        <v>69881</v>
      </c>
      <c r="E3941">
        <v>39808</v>
      </c>
      <c r="F3941" s="9" t="s">
        <v>10</v>
      </c>
      <c r="G3941" s="9" t="s">
        <v>20</v>
      </c>
      <c r="H3941" s="9" t="s">
        <v>21</v>
      </c>
      <c r="I3941" s="9" t="str">
        <f>IF(AND(Table1_2[[#This Row],[Credit_History]]="Poor",Table1_2[[#This Row],[Loan_Amount]]&lt;50000),"HIGH RISK","SAFE")</f>
        <v>HIGH RISK</v>
      </c>
      <c r="J3941" s="10" t="str">
        <f>IF(Table1_2[[#This Row],[Loan_Status]]="pending","follow-up needed","done")</f>
        <v>done</v>
      </c>
      <c r="K39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42" spans="1:11">
      <c r="A3942" s="9" t="s">
        <v>3969</v>
      </c>
      <c r="B3942" s="9" t="s">
        <v>36</v>
      </c>
      <c r="C3942" s="9" t="s">
        <v>14</v>
      </c>
      <c r="D3942">
        <v>144749</v>
      </c>
      <c r="E3942">
        <v>11495</v>
      </c>
      <c r="F3942" s="9" t="s">
        <v>10</v>
      </c>
      <c r="G3942" s="9" t="s">
        <v>16</v>
      </c>
      <c r="H3942" s="9" t="s">
        <v>17</v>
      </c>
      <c r="I3942" s="9" t="str">
        <f>IF(AND(Table1_2[[#This Row],[Credit_History]]="Poor",Table1_2[[#This Row],[Loan_Amount]]&lt;50000),"HIGH RISK","SAFE")</f>
        <v>HIGH RISK</v>
      </c>
      <c r="J3942" s="10" t="str">
        <f>IF(Table1_2[[#This Row],[Loan_Status]]="pending","follow-up needed","done")</f>
        <v>done</v>
      </c>
      <c r="K39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43" spans="1:11">
      <c r="A3943" s="9" t="s">
        <v>3970</v>
      </c>
      <c r="B3943" s="9" t="s">
        <v>5032</v>
      </c>
      <c r="C3943" s="9" t="s">
        <v>11579</v>
      </c>
      <c r="D3943">
        <v>114351</v>
      </c>
      <c r="E3943">
        <v>76160</v>
      </c>
      <c r="F3943" s="9" t="s">
        <v>10</v>
      </c>
      <c r="G3943" s="9" t="s">
        <v>11578</v>
      </c>
      <c r="H3943" s="9" t="s">
        <v>11</v>
      </c>
      <c r="I3943" s="9" t="str">
        <f>IF(AND(Table1_2[[#This Row],[Credit_History]]="Poor",Table1_2[[#This Row],[Loan_Amount]]&lt;50000),"HIGH RISK","SAFE")</f>
        <v>SAFE</v>
      </c>
      <c r="J3943" s="10" t="str">
        <f>IF(Table1_2[[#This Row],[Loan_Status]]="pending","follow-up needed","done")</f>
        <v>follow-up needed</v>
      </c>
      <c r="K39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44" spans="1:11">
      <c r="A3944" s="9" t="s">
        <v>3971</v>
      </c>
      <c r="B3944" s="9" t="s">
        <v>36</v>
      </c>
      <c r="C3944" s="9" t="s">
        <v>46</v>
      </c>
      <c r="D3944">
        <v>157766</v>
      </c>
      <c r="E3944">
        <v>55417</v>
      </c>
      <c r="F3944" s="9" t="s">
        <v>10</v>
      </c>
      <c r="G3944" s="9" t="s">
        <v>16</v>
      </c>
      <c r="H3944" s="9" t="s">
        <v>11</v>
      </c>
      <c r="I3944" s="9" t="str">
        <f>IF(AND(Table1_2[[#This Row],[Credit_History]]="Poor",Table1_2[[#This Row],[Loan_Amount]]&lt;50000),"HIGH RISK","SAFE")</f>
        <v>SAFE</v>
      </c>
      <c r="J3944" s="10" t="str">
        <f>IF(Table1_2[[#This Row],[Loan_Status]]="pending","follow-up needed","done")</f>
        <v>done</v>
      </c>
      <c r="K39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45" spans="1:11">
      <c r="A3945" s="9" t="s">
        <v>3972</v>
      </c>
      <c r="B3945" s="9" t="s">
        <v>19</v>
      </c>
      <c r="C3945" s="9" t="s">
        <v>14</v>
      </c>
      <c r="D3945">
        <v>153976</v>
      </c>
      <c r="E3945">
        <v>86589</v>
      </c>
      <c r="F3945" s="9" t="s">
        <v>10</v>
      </c>
      <c r="G3945" s="9" t="s">
        <v>24</v>
      </c>
      <c r="H3945" s="9" t="s">
        <v>11</v>
      </c>
      <c r="I3945" s="9" t="str">
        <f>IF(AND(Table1_2[[#This Row],[Credit_History]]="Poor",Table1_2[[#This Row],[Loan_Amount]]&lt;50000),"HIGH RISK","SAFE")</f>
        <v>SAFE</v>
      </c>
      <c r="J3945" s="10" t="str">
        <f>IF(Table1_2[[#This Row],[Loan_Status]]="pending","follow-up needed","done")</f>
        <v>follow-up needed</v>
      </c>
      <c r="K39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46" spans="1:11">
      <c r="A3946" s="9" t="s">
        <v>3973</v>
      </c>
      <c r="B3946" s="9" t="s">
        <v>5032</v>
      </c>
      <c r="C3946" s="9" t="s">
        <v>14</v>
      </c>
      <c r="D3946">
        <v>74167</v>
      </c>
      <c r="E3946">
        <v>37481</v>
      </c>
      <c r="F3946" s="9" t="s">
        <v>10</v>
      </c>
      <c r="G3946" s="9" t="s">
        <v>16</v>
      </c>
      <c r="H3946" s="9" t="s">
        <v>11</v>
      </c>
      <c r="I3946" s="9" t="str">
        <f>IF(AND(Table1_2[[#This Row],[Credit_History]]="Poor",Table1_2[[#This Row],[Loan_Amount]]&lt;50000),"HIGH RISK","SAFE")</f>
        <v>HIGH RISK</v>
      </c>
      <c r="J3946" s="10" t="str">
        <f>IF(Table1_2[[#This Row],[Loan_Status]]="pending","follow-up needed","done")</f>
        <v>done</v>
      </c>
      <c r="K39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47" spans="1:11">
      <c r="A3947" s="9" t="s">
        <v>3974</v>
      </c>
      <c r="B3947" s="9" t="s">
        <v>19</v>
      </c>
      <c r="C3947" s="9" t="s">
        <v>14</v>
      </c>
      <c r="D3947">
        <v>131105</v>
      </c>
      <c r="E3947">
        <v>59771</v>
      </c>
      <c r="F3947" s="9" t="s">
        <v>10</v>
      </c>
      <c r="G3947" s="9" t="s">
        <v>20</v>
      </c>
      <c r="H3947" s="9" t="s">
        <v>21</v>
      </c>
      <c r="I3947" s="9" t="str">
        <f>IF(AND(Table1_2[[#This Row],[Credit_History]]="Poor",Table1_2[[#This Row],[Loan_Amount]]&lt;50000),"HIGH RISK","SAFE")</f>
        <v>SAFE</v>
      </c>
      <c r="J3947" s="10" t="str">
        <f>IF(Table1_2[[#This Row],[Loan_Status]]="pending","follow-up needed","done")</f>
        <v>done</v>
      </c>
      <c r="K39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48" spans="1:11">
      <c r="A3948" s="9" t="s">
        <v>3975</v>
      </c>
      <c r="B3948" s="9" t="s">
        <v>19</v>
      </c>
      <c r="C3948" s="9" t="s">
        <v>46</v>
      </c>
      <c r="D3948">
        <v>188064</v>
      </c>
      <c r="E3948">
        <v>21578</v>
      </c>
      <c r="F3948" s="9" t="s">
        <v>10</v>
      </c>
      <c r="G3948" s="9" t="s">
        <v>20</v>
      </c>
      <c r="H3948" s="9" t="s">
        <v>17</v>
      </c>
      <c r="I3948" s="9" t="str">
        <f>IF(AND(Table1_2[[#This Row],[Credit_History]]="Poor",Table1_2[[#This Row],[Loan_Amount]]&lt;50000),"HIGH RISK","SAFE")</f>
        <v>HIGH RISK</v>
      </c>
      <c r="J3948" s="10" t="str">
        <f>IF(Table1_2[[#This Row],[Loan_Status]]="pending","follow-up needed","done")</f>
        <v>done</v>
      </c>
      <c r="K39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49" spans="1:11">
      <c r="A3949" s="9" t="s">
        <v>3976</v>
      </c>
      <c r="B3949" s="9" t="s">
        <v>36</v>
      </c>
      <c r="C3949" s="9" t="s">
        <v>9</v>
      </c>
      <c r="D3949">
        <v>34783</v>
      </c>
      <c r="E3949">
        <v>55620</v>
      </c>
      <c r="F3949" s="9" t="s">
        <v>15</v>
      </c>
      <c r="G3949" s="9" t="s">
        <v>11578</v>
      </c>
      <c r="H3949" s="9" t="s">
        <v>21</v>
      </c>
      <c r="I3949" s="9" t="str">
        <f>IF(AND(Table1_2[[#This Row],[Credit_History]]="Poor",Table1_2[[#This Row],[Loan_Amount]]&lt;50000),"HIGH RISK","SAFE")</f>
        <v>SAFE</v>
      </c>
      <c r="J3949" s="10" t="str">
        <f>IF(Table1_2[[#This Row],[Loan_Status]]="pending","follow-up needed","done")</f>
        <v>follow-up needed</v>
      </c>
      <c r="K39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50" spans="1:11">
      <c r="A3950" s="9" t="s">
        <v>3977</v>
      </c>
      <c r="B3950" s="9" t="s">
        <v>36</v>
      </c>
      <c r="C3950" s="9" t="s">
        <v>14</v>
      </c>
      <c r="D3950">
        <v>124699</v>
      </c>
      <c r="E3950">
        <v>56079</v>
      </c>
      <c r="F3950" s="9" t="s">
        <v>10</v>
      </c>
      <c r="G3950" s="9" t="s">
        <v>24</v>
      </c>
      <c r="H3950" s="9" t="s">
        <v>17</v>
      </c>
      <c r="I3950" s="9" t="str">
        <f>IF(AND(Table1_2[[#This Row],[Credit_History]]="Poor",Table1_2[[#This Row],[Loan_Amount]]&lt;50000),"HIGH RISK","SAFE")</f>
        <v>SAFE</v>
      </c>
      <c r="J3950" s="10" t="str">
        <f>IF(Table1_2[[#This Row],[Loan_Status]]="pending","follow-up needed","done")</f>
        <v>follow-up needed</v>
      </c>
      <c r="K39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51" spans="1:11">
      <c r="A3951" s="9" t="s">
        <v>3978</v>
      </c>
      <c r="B3951" s="9" t="s">
        <v>36</v>
      </c>
      <c r="C3951" s="9" t="s">
        <v>46</v>
      </c>
      <c r="D3951">
        <v>40491</v>
      </c>
      <c r="E3951">
        <v>11050</v>
      </c>
      <c r="F3951" s="9" t="s">
        <v>10</v>
      </c>
      <c r="G3951" s="9" t="s">
        <v>24</v>
      </c>
      <c r="H3951" s="9" t="s">
        <v>17</v>
      </c>
      <c r="I3951" s="9" t="str">
        <f>IF(AND(Table1_2[[#This Row],[Credit_History]]="Poor",Table1_2[[#This Row],[Loan_Amount]]&lt;50000),"HIGH RISK","SAFE")</f>
        <v>HIGH RISK</v>
      </c>
      <c r="J3951" s="10" t="str">
        <f>IF(Table1_2[[#This Row],[Loan_Status]]="pending","follow-up needed","done")</f>
        <v>follow-up needed</v>
      </c>
      <c r="K39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52" spans="1:11">
      <c r="A3952" s="9" t="s">
        <v>3979</v>
      </c>
      <c r="B3952" s="9" t="s">
        <v>5032</v>
      </c>
      <c r="C3952" s="9" t="s">
        <v>46</v>
      </c>
      <c r="D3952">
        <v>96320</v>
      </c>
      <c r="E3952">
        <v>66048</v>
      </c>
      <c r="F3952" s="9" t="s">
        <v>10</v>
      </c>
      <c r="G3952" s="9" t="s">
        <v>20</v>
      </c>
      <c r="H3952" s="9" t="s">
        <v>11</v>
      </c>
      <c r="I3952" s="9" t="str">
        <f>IF(AND(Table1_2[[#This Row],[Credit_History]]="Poor",Table1_2[[#This Row],[Loan_Amount]]&lt;50000),"HIGH RISK","SAFE")</f>
        <v>SAFE</v>
      </c>
      <c r="J3952" s="10" t="str">
        <f>IF(Table1_2[[#This Row],[Loan_Status]]="pending","follow-up needed","done")</f>
        <v>done</v>
      </c>
      <c r="K39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53" spans="1:11">
      <c r="A3953" s="9" t="s">
        <v>3980</v>
      </c>
      <c r="B3953" s="9" t="s">
        <v>19</v>
      </c>
      <c r="C3953" s="9" t="s">
        <v>14</v>
      </c>
      <c r="D3953">
        <v>137686</v>
      </c>
      <c r="E3953">
        <v>75167</v>
      </c>
      <c r="F3953" s="9" t="s">
        <v>10</v>
      </c>
      <c r="G3953" s="9" t="s">
        <v>24</v>
      </c>
      <c r="H3953" s="9" t="s">
        <v>11</v>
      </c>
      <c r="I3953" s="9" t="str">
        <f>IF(AND(Table1_2[[#This Row],[Credit_History]]="Poor",Table1_2[[#This Row],[Loan_Amount]]&lt;50000),"HIGH RISK","SAFE")</f>
        <v>SAFE</v>
      </c>
      <c r="J3953" s="10" t="str">
        <f>IF(Table1_2[[#This Row],[Loan_Status]]="pending","follow-up needed","done")</f>
        <v>follow-up needed</v>
      </c>
      <c r="K39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54" spans="1:11">
      <c r="A3954" s="9" t="s">
        <v>3981</v>
      </c>
      <c r="B3954" s="9" t="s">
        <v>19</v>
      </c>
      <c r="C3954" s="9" t="s">
        <v>14</v>
      </c>
      <c r="D3954">
        <v>83184</v>
      </c>
      <c r="E3954">
        <v>28094</v>
      </c>
      <c r="F3954" s="9" t="s">
        <v>10</v>
      </c>
      <c r="G3954" s="9" t="s">
        <v>20</v>
      </c>
      <c r="H3954" s="9" t="s">
        <v>11</v>
      </c>
      <c r="I3954" s="9" t="str">
        <f>IF(AND(Table1_2[[#This Row],[Credit_History]]="Poor",Table1_2[[#This Row],[Loan_Amount]]&lt;50000),"HIGH RISK","SAFE")</f>
        <v>HIGH RISK</v>
      </c>
      <c r="J3954" s="10" t="str">
        <f>IF(Table1_2[[#This Row],[Loan_Status]]="pending","follow-up needed","done")</f>
        <v>done</v>
      </c>
      <c r="K39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55" spans="1:11">
      <c r="A3955" s="9" t="s">
        <v>3982</v>
      </c>
      <c r="B3955" s="9" t="s">
        <v>36</v>
      </c>
      <c r="C3955" s="9" t="s">
        <v>46</v>
      </c>
      <c r="D3955">
        <v>60151</v>
      </c>
      <c r="E3955">
        <v>32557</v>
      </c>
      <c r="F3955" s="9" t="s">
        <v>10</v>
      </c>
      <c r="G3955" s="9" t="s">
        <v>24</v>
      </c>
      <c r="H3955" s="9" t="s">
        <v>11</v>
      </c>
      <c r="I3955" s="9" t="str">
        <f>IF(AND(Table1_2[[#This Row],[Credit_History]]="Poor",Table1_2[[#This Row],[Loan_Amount]]&lt;50000),"HIGH RISK","SAFE")</f>
        <v>HIGH RISK</v>
      </c>
      <c r="J3955" s="10" t="str">
        <f>IF(Table1_2[[#This Row],[Loan_Status]]="pending","follow-up needed","done")</f>
        <v>follow-up needed</v>
      </c>
      <c r="K39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56" spans="1:11">
      <c r="A3956" s="9" t="s">
        <v>3983</v>
      </c>
      <c r="B3956" s="9" t="s">
        <v>19</v>
      </c>
      <c r="C3956" s="9" t="s">
        <v>14</v>
      </c>
      <c r="D3956">
        <v>17790</v>
      </c>
      <c r="E3956">
        <v>77399</v>
      </c>
      <c r="F3956" s="9" t="s">
        <v>15</v>
      </c>
      <c r="G3956" s="9" t="s">
        <v>11578</v>
      </c>
      <c r="H3956" s="9" t="s">
        <v>11</v>
      </c>
      <c r="I3956" s="9" t="str">
        <f>IF(AND(Table1_2[[#This Row],[Credit_History]]="Poor",Table1_2[[#This Row],[Loan_Amount]]&lt;50000),"HIGH RISK","SAFE")</f>
        <v>SAFE</v>
      </c>
      <c r="J3956" s="10" t="str">
        <f>IF(Table1_2[[#This Row],[Loan_Status]]="pending","follow-up needed","done")</f>
        <v>follow-up needed</v>
      </c>
      <c r="K39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57" spans="1:11">
      <c r="A3957" s="9" t="s">
        <v>3984</v>
      </c>
      <c r="B3957" s="9" t="s">
        <v>36</v>
      </c>
      <c r="C3957" s="9" t="s">
        <v>14</v>
      </c>
      <c r="D3957">
        <v>160042</v>
      </c>
      <c r="E3957">
        <v>91306</v>
      </c>
      <c r="F3957" s="9" t="s">
        <v>10</v>
      </c>
      <c r="G3957" s="9" t="s">
        <v>20</v>
      </c>
      <c r="H3957" s="9" t="s">
        <v>17</v>
      </c>
      <c r="I3957" s="9" t="str">
        <f>IF(AND(Table1_2[[#This Row],[Credit_History]]="Poor",Table1_2[[#This Row],[Loan_Amount]]&lt;50000),"HIGH RISK","SAFE")</f>
        <v>SAFE</v>
      </c>
      <c r="J3957" s="10" t="str">
        <f>IF(Table1_2[[#This Row],[Loan_Status]]="pending","follow-up needed","done")</f>
        <v>done</v>
      </c>
      <c r="K39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58" spans="1:11">
      <c r="A3958" s="9" t="s">
        <v>3985</v>
      </c>
      <c r="B3958" s="9" t="s">
        <v>36</v>
      </c>
      <c r="C3958" s="9" t="s">
        <v>11579</v>
      </c>
      <c r="D3958">
        <v>195058</v>
      </c>
      <c r="E3958">
        <v>21401</v>
      </c>
      <c r="F3958" s="9" t="s">
        <v>10</v>
      </c>
      <c r="G3958" s="9" t="s">
        <v>24</v>
      </c>
      <c r="H3958" s="9" t="s">
        <v>21</v>
      </c>
      <c r="I3958" s="9" t="str">
        <f>IF(AND(Table1_2[[#This Row],[Credit_History]]="Poor",Table1_2[[#This Row],[Loan_Amount]]&lt;50000),"HIGH RISK","SAFE")</f>
        <v>HIGH RISK</v>
      </c>
      <c r="J3958" s="10" t="str">
        <f>IF(Table1_2[[#This Row],[Loan_Status]]="pending","follow-up needed","done")</f>
        <v>follow-up needed</v>
      </c>
      <c r="K39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59" spans="1:11">
      <c r="A3959" s="9" t="s">
        <v>3986</v>
      </c>
      <c r="B3959" s="9" t="s">
        <v>19</v>
      </c>
      <c r="C3959" s="9" t="s">
        <v>9</v>
      </c>
      <c r="D3959">
        <v>126486</v>
      </c>
      <c r="E3959">
        <v>43775</v>
      </c>
      <c r="F3959" s="9" t="s">
        <v>15</v>
      </c>
      <c r="G3959" s="9" t="s">
        <v>11578</v>
      </c>
      <c r="H3959" s="9" t="s">
        <v>17</v>
      </c>
      <c r="I3959" s="9" t="str">
        <f>IF(AND(Table1_2[[#This Row],[Credit_History]]="Poor",Table1_2[[#This Row],[Loan_Amount]]&lt;50000),"HIGH RISK","SAFE")</f>
        <v>SAFE</v>
      </c>
      <c r="J3959" s="10" t="str">
        <f>IF(Table1_2[[#This Row],[Loan_Status]]="pending","follow-up needed","done")</f>
        <v>follow-up needed</v>
      </c>
      <c r="K39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60" spans="1:11">
      <c r="A3960" s="9" t="s">
        <v>3987</v>
      </c>
      <c r="B3960" s="9" t="s">
        <v>36</v>
      </c>
      <c r="C3960" s="9" t="s">
        <v>14</v>
      </c>
      <c r="D3960">
        <v>42737</v>
      </c>
      <c r="E3960">
        <v>17447</v>
      </c>
      <c r="F3960" s="9" t="s">
        <v>10</v>
      </c>
      <c r="G3960" s="9" t="s">
        <v>24</v>
      </c>
      <c r="H3960" s="9" t="s">
        <v>31</v>
      </c>
      <c r="I3960" s="9" t="str">
        <f>IF(AND(Table1_2[[#This Row],[Credit_History]]="Poor",Table1_2[[#This Row],[Loan_Amount]]&lt;50000),"HIGH RISK","SAFE")</f>
        <v>HIGH RISK</v>
      </c>
      <c r="J3960" s="10" t="str">
        <f>IF(Table1_2[[#This Row],[Loan_Status]]="pending","follow-up needed","done")</f>
        <v>follow-up needed</v>
      </c>
      <c r="K39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61" spans="1:11">
      <c r="A3961" s="9" t="s">
        <v>3988</v>
      </c>
      <c r="B3961" s="9" t="s">
        <v>19</v>
      </c>
      <c r="C3961" s="9" t="s">
        <v>11579</v>
      </c>
      <c r="D3961">
        <v>44756</v>
      </c>
      <c r="E3961">
        <v>98882</v>
      </c>
      <c r="F3961" s="9" t="s">
        <v>10</v>
      </c>
      <c r="G3961" s="9" t="s">
        <v>24</v>
      </c>
      <c r="H3961" s="9" t="s">
        <v>17</v>
      </c>
      <c r="I3961" s="9" t="str">
        <f>IF(AND(Table1_2[[#This Row],[Credit_History]]="Poor",Table1_2[[#This Row],[Loan_Amount]]&lt;50000),"HIGH RISK","SAFE")</f>
        <v>SAFE</v>
      </c>
      <c r="J3961" s="10" t="str">
        <f>IF(Table1_2[[#This Row],[Loan_Status]]="pending","follow-up needed","done")</f>
        <v>follow-up needed</v>
      </c>
      <c r="K39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62" spans="1:11">
      <c r="A3962" s="9" t="s">
        <v>3989</v>
      </c>
      <c r="B3962" s="9" t="s">
        <v>5032</v>
      </c>
      <c r="C3962" s="9" t="s">
        <v>46</v>
      </c>
      <c r="D3962">
        <v>12179</v>
      </c>
      <c r="E3962">
        <v>88068</v>
      </c>
      <c r="F3962" s="9" t="s">
        <v>15</v>
      </c>
      <c r="G3962" s="9" t="s">
        <v>20</v>
      </c>
      <c r="H3962" s="9" t="s">
        <v>21</v>
      </c>
      <c r="I3962" s="9" t="str">
        <f>IF(AND(Table1_2[[#This Row],[Credit_History]]="Poor",Table1_2[[#This Row],[Loan_Amount]]&lt;50000),"HIGH RISK","SAFE")</f>
        <v>SAFE</v>
      </c>
      <c r="J3962" s="10" t="str">
        <f>IF(Table1_2[[#This Row],[Loan_Status]]="pending","follow-up needed","done")</f>
        <v>done</v>
      </c>
      <c r="K39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63" spans="1:11">
      <c r="A3963" s="9" t="s">
        <v>3990</v>
      </c>
      <c r="B3963" s="9" t="s">
        <v>5032</v>
      </c>
      <c r="C3963" s="9" t="s">
        <v>9</v>
      </c>
      <c r="D3963">
        <v>65010</v>
      </c>
      <c r="E3963">
        <v>13500</v>
      </c>
      <c r="F3963" s="9" t="s">
        <v>10</v>
      </c>
      <c r="G3963" s="9" t="s">
        <v>11578</v>
      </c>
      <c r="H3963" s="9" t="s">
        <v>11</v>
      </c>
      <c r="I3963" s="9" t="str">
        <f>IF(AND(Table1_2[[#This Row],[Credit_History]]="Poor",Table1_2[[#This Row],[Loan_Amount]]&lt;50000),"HIGH RISK","SAFE")</f>
        <v>HIGH RISK</v>
      </c>
      <c r="J3963" s="10" t="str">
        <f>IF(Table1_2[[#This Row],[Loan_Status]]="pending","follow-up needed","done")</f>
        <v>follow-up needed</v>
      </c>
      <c r="K39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64" spans="1:11">
      <c r="A3964" s="9" t="s">
        <v>3991</v>
      </c>
      <c r="B3964" s="9" t="s">
        <v>5032</v>
      </c>
      <c r="C3964" s="9" t="s">
        <v>11579</v>
      </c>
      <c r="D3964">
        <v>97954</v>
      </c>
      <c r="E3964">
        <v>72080</v>
      </c>
      <c r="F3964" s="9" t="s">
        <v>10</v>
      </c>
      <c r="G3964" s="9" t="s">
        <v>11578</v>
      </c>
      <c r="H3964" s="9" t="s">
        <v>11</v>
      </c>
      <c r="I3964" s="9" t="str">
        <f>IF(AND(Table1_2[[#This Row],[Credit_History]]="Poor",Table1_2[[#This Row],[Loan_Amount]]&lt;50000),"HIGH RISK","SAFE")</f>
        <v>SAFE</v>
      </c>
      <c r="J3964" s="10" t="str">
        <f>IF(Table1_2[[#This Row],[Loan_Status]]="pending","follow-up needed","done")</f>
        <v>follow-up needed</v>
      </c>
      <c r="K39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65" spans="1:11">
      <c r="A3965" s="9" t="s">
        <v>3992</v>
      </c>
      <c r="B3965" s="9" t="s">
        <v>19</v>
      </c>
      <c r="C3965" s="9" t="s">
        <v>9</v>
      </c>
      <c r="D3965">
        <v>142480</v>
      </c>
      <c r="E3965">
        <v>8987</v>
      </c>
      <c r="F3965" s="9" t="s">
        <v>10</v>
      </c>
      <c r="G3965" s="9" t="s">
        <v>20</v>
      </c>
      <c r="H3965" s="9" t="s">
        <v>17</v>
      </c>
      <c r="I3965" s="9" t="str">
        <f>IF(AND(Table1_2[[#This Row],[Credit_History]]="Poor",Table1_2[[#This Row],[Loan_Amount]]&lt;50000),"HIGH RISK","SAFE")</f>
        <v>HIGH RISK</v>
      </c>
      <c r="J3965" s="10" t="str">
        <f>IF(Table1_2[[#This Row],[Loan_Status]]="pending","follow-up needed","done")</f>
        <v>done</v>
      </c>
      <c r="K39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66" spans="1:11">
      <c r="A3966" s="9" t="s">
        <v>3993</v>
      </c>
      <c r="B3966" s="9" t="s">
        <v>19</v>
      </c>
      <c r="C3966" s="9" t="s">
        <v>14</v>
      </c>
      <c r="D3966">
        <v>122813</v>
      </c>
      <c r="E3966">
        <v>38933</v>
      </c>
      <c r="F3966" s="9" t="s">
        <v>15</v>
      </c>
      <c r="G3966" s="9" t="s">
        <v>16</v>
      </c>
      <c r="H3966" s="9" t="s">
        <v>17</v>
      </c>
      <c r="I3966" s="9" t="str">
        <f>IF(AND(Table1_2[[#This Row],[Credit_History]]="Poor",Table1_2[[#This Row],[Loan_Amount]]&lt;50000),"HIGH RISK","SAFE")</f>
        <v>SAFE</v>
      </c>
      <c r="J3966" s="10" t="str">
        <f>IF(Table1_2[[#This Row],[Loan_Status]]="pending","follow-up needed","done")</f>
        <v>done</v>
      </c>
      <c r="K396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3967" spans="1:11">
      <c r="A3967" s="9" t="s">
        <v>3994</v>
      </c>
      <c r="B3967" s="9" t="s">
        <v>5032</v>
      </c>
      <c r="C3967" s="9" t="s">
        <v>11579</v>
      </c>
      <c r="D3967">
        <v>16942</v>
      </c>
      <c r="E3967">
        <v>91536</v>
      </c>
      <c r="F3967" s="9" t="s">
        <v>10</v>
      </c>
      <c r="G3967" s="9" t="s">
        <v>24</v>
      </c>
      <c r="H3967" s="9" t="s">
        <v>11</v>
      </c>
      <c r="I3967" s="9" t="str">
        <f>IF(AND(Table1_2[[#This Row],[Credit_History]]="Poor",Table1_2[[#This Row],[Loan_Amount]]&lt;50000),"HIGH RISK","SAFE")</f>
        <v>SAFE</v>
      </c>
      <c r="J3967" s="10" t="str">
        <f>IF(Table1_2[[#This Row],[Loan_Status]]="pending","follow-up needed","done")</f>
        <v>follow-up needed</v>
      </c>
      <c r="K39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68" spans="1:11">
      <c r="A3968" s="9" t="s">
        <v>3995</v>
      </c>
      <c r="B3968" s="9" t="s">
        <v>5032</v>
      </c>
      <c r="C3968" s="9" t="s">
        <v>46</v>
      </c>
      <c r="D3968">
        <v>80585</v>
      </c>
      <c r="E3968">
        <v>53549</v>
      </c>
      <c r="F3968" s="9" t="s">
        <v>15</v>
      </c>
      <c r="G3968" s="9" t="s">
        <v>20</v>
      </c>
      <c r="H3968" s="9" t="s">
        <v>11</v>
      </c>
      <c r="I3968" s="9" t="str">
        <f>IF(AND(Table1_2[[#This Row],[Credit_History]]="Poor",Table1_2[[#This Row],[Loan_Amount]]&lt;50000),"HIGH RISK","SAFE")</f>
        <v>SAFE</v>
      </c>
      <c r="J3968" s="10" t="str">
        <f>IF(Table1_2[[#This Row],[Loan_Status]]="pending","follow-up needed","done")</f>
        <v>done</v>
      </c>
      <c r="K39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69" spans="1:11">
      <c r="A3969" s="9" t="s">
        <v>3996</v>
      </c>
      <c r="B3969" s="9" t="s">
        <v>36</v>
      </c>
      <c r="C3969" s="9" t="s">
        <v>14</v>
      </c>
      <c r="D3969">
        <v>70368</v>
      </c>
      <c r="E3969">
        <v>73411</v>
      </c>
      <c r="F3969" s="9" t="s">
        <v>10</v>
      </c>
      <c r="G3969" s="9" t="s">
        <v>24</v>
      </c>
      <c r="H3969" s="9" t="s">
        <v>21</v>
      </c>
      <c r="I3969" s="9" t="str">
        <f>IF(AND(Table1_2[[#This Row],[Credit_History]]="Poor",Table1_2[[#This Row],[Loan_Amount]]&lt;50000),"HIGH RISK","SAFE")</f>
        <v>SAFE</v>
      </c>
      <c r="J3969" s="10" t="str">
        <f>IF(Table1_2[[#This Row],[Loan_Status]]="pending","follow-up needed","done")</f>
        <v>follow-up needed</v>
      </c>
      <c r="K39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70" spans="1:11">
      <c r="A3970" s="9" t="s">
        <v>3997</v>
      </c>
      <c r="B3970" s="9" t="s">
        <v>152</v>
      </c>
      <c r="C3970" s="9" t="s">
        <v>46</v>
      </c>
      <c r="D3970">
        <v>32746</v>
      </c>
      <c r="E3970">
        <v>28321</v>
      </c>
      <c r="F3970" s="9" t="s">
        <v>10</v>
      </c>
      <c r="G3970" s="9" t="s">
        <v>20</v>
      </c>
      <c r="H3970" s="9" t="s">
        <v>31</v>
      </c>
      <c r="I3970" s="9" t="str">
        <f>IF(AND(Table1_2[[#This Row],[Credit_History]]="Poor",Table1_2[[#This Row],[Loan_Amount]]&lt;50000),"HIGH RISK","SAFE")</f>
        <v>HIGH RISK</v>
      </c>
      <c r="J3970" s="10" t="str">
        <f>IF(Table1_2[[#This Row],[Loan_Status]]="pending","follow-up needed","done")</f>
        <v>done</v>
      </c>
      <c r="K39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71" spans="1:11">
      <c r="A3971" s="9" t="s">
        <v>3998</v>
      </c>
      <c r="B3971" s="9" t="s">
        <v>19</v>
      </c>
      <c r="C3971" s="9" t="s">
        <v>46</v>
      </c>
      <c r="D3971">
        <v>46639</v>
      </c>
      <c r="E3971">
        <v>88779</v>
      </c>
      <c r="F3971" s="9" t="s">
        <v>10</v>
      </c>
      <c r="G3971" s="9" t="s">
        <v>16</v>
      </c>
      <c r="H3971" s="9" t="s">
        <v>11</v>
      </c>
      <c r="I3971" s="9" t="str">
        <f>IF(AND(Table1_2[[#This Row],[Credit_History]]="Poor",Table1_2[[#This Row],[Loan_Amount]]&lt;50000),"HIGH RISK","SAFE")</f>
        <v>SAFE</v>
      </c>
      <c r="J3971" s="10" t="str">
        <f>IF(Table1_2[[#This Row],[Loan_Status]]="pending","follow-up needed","done")</f>
        <v>done</v>
      </c>
      <c r="K39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72" spans="1:11">
      <c r="A3972" s="9" t="s">
        <v>3999</v>
      </c>
      <c r="B3972" s="9" t="s">
        <v>19</v>
      </c>
      <c r="C3972" s="9" t="s">
        <v>9</v>
      </c>
      <c r="D3972">
        <v>175014</v>
      </c>
      <c r="E3972">
        <v>12430</v>
      </c>
      <c r="F3972" s="9" t="s">
        <v>10</v>
      </c>
      <c r="G3972" s="9" t="s">
        <v>24</v>
      </c>
      <c r="H3972" s="9" t="s">
        <v>21</v>
      </c>
      <c r="I3972" s="9" t="str">
        <f>IF(AND(Table1_2[[#This Row],[Credit_History]]="Poor",Table1_2[[#This Row],[Loan_Amount]]&lt;50000),"HIGH RISK","SAFE")</f>
        <v>HIGH RISK</v>
      </c>
      <c r="J3972" s="10" t="str">
        <f>IF(Table1_2[[#This Row],[Loan_Status]]="pending","follow-up needed","done")</f>
        <v>follow-up needed</v>
      </c>
      <c r="K39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73" spans="1:11">
      <c r="A3973" s="9" t="s">
        <v>4000</v>
      </c>
      <c r="B3973" s="9" t="s">
        <v>19</v>
      </c>
      <c r="C3973" s="9" t="s">
        <v>46</v>
      </c>
      <c r="D3973">
        <v>25164</v>
      </c>
      <c r="E3973">
        <v>94716</v>
      </c>
      <c r="F3973" s="9" t="s">
        <v>15</v>
      </c>
      <c r="G3973" s="9" t="s">
        <v>11578</v>
      </c>
      <c r="H3973" s="9" t="s">
        <v>11</v>
      </c>
      <c r="I3973" s="9" t="str">
        <f>IF(AND(Table1_2[[#This Row],[Credit_History]]="Poor",Table1_2[[#This Row],[Loan_Amount]]&lt;50000),"HIGH RISK","SAFE")</f>
        <v>SAFE</v>
      </c>
      <c r="J3973" s="10" t="str">
        <f>IF(Table1_2[[#This Row],[Loan_Status]]="pending","follow-up needed","done")</f>
        <v>follow-up needed</v>
      </c>
      <c r="K39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74" spans="1:11">
      <c r="A3974" s="9" t="s">
        <v>4001</v>
      </c>
      <c r="B3974" s="9" t="s">
        <v>5032</v>
      </c>
      <c r="C3974" s="9" t="s">
        <v>9</v>
      </c>
      <c r="D3974">
        <v>27744</v>
      </c>
      <c r="E3974">
        <v>27059</v>
      </c>
      <c r="F3974" s="9" t="s">
        <v>10</v>
      </c>
      <c r="G3974" s="9" t="s">
        <v>24</v>
      </c>
      <c r="H3974" s="9" t="s">
        <v>11</v>
      </c>
      <c r="I3974" s="9" t="str">
        <f>IF(AND(Table1_2[[#This Row],[Credit_History]]="Poor",Table1_2[[#This Row],[Loan_Amount]]&lt;50000),"HIGH RISK","SAFE")</f>
        <v>HIGH RISK</v>
      </c>
      <c r="J3974" s="10" t="str">
        <f>IF(Table1_2[[#This Row],[Loan_Status]]="pending","follow-up needed","done")</f>
        <v>follow-up needed</v>
      </c>
      <c r="K39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75" spans="1:11">
      <c r="A3975" s="9" t="s">
        <v>4002</v>
      </c>
      <c r="B3975" s="9" t="s">
        <v>19</v>
      </c>
      <c r="C3975" s="9" t="s">
        <v>46</v>
      </c>
      <c r="D3975">
        <v>59304</v>
      </c>
      <c r="E3975">
        <v>22317</v>
      </c>
      <c r="F3975" s="9" t="s">
        <v>10</v>
      </c>
      <c r="G3975" s="9" t="s">
        <v>24</v>
      </c>
      <c r="H3975" s="9" t="s">
        <v>31</v>
      </c>
      <c r="I3975" s="9" t="str">
        <f>IF(AND(Table1_2[[#This Row],[Credit_History]]="Poor",Table1_2[[#This Row],[Loan_Amount]]&lt;50000),"HIGH RISK","SAFE")</f>
        <v>HIGH RISK</v>
      </c>
      <c r="J3975" s="10" t="str">
        <f>IF(Table1_2[[#This Row],[Loan_Status]]="pending","follow-up needed","done")</f>
        <v>follow-up needed</v>
      </c>
      <c r="K39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76" spans="1:11">
      <c r="A3976" s="9" t="s">
        <v>4003</v>
      </c>
      <c r="B3976" s="9" t="s">
        <v>19</v>
      </c>
      <c r="C3976" s="9" t="s">
        <v>9</v>
      </c>
      <c r="D3976">
        <v>149874</v>
      </c>
      <c r="E3976">
        <v>48904</v>
      </c>
      <c r="F3976" s="9" t="s">
        <v>15</v>
      </c>
      <c r="G3976" s="9" t="s">
        <v>11578</v>
      </c>
      <c r="H3976" s="9" t="s">
        <v>11</v>
      </c>
      <c r="I3976" s="9" t="str">
        <f>IF(AND(Table1_2[[#This Row],[Credit_History]]="Poor",Table1_2[[#This Row],[Loan_Amount]]&lt;50000),"HIGH RISK","SAFE")</f>
        <v>SAFE</v>
      </c>
      <c r="J3976" s="10" t="str">
        <f>IF(Table1_2[[#This Row],[Loan_Status]]="pending","follow-up needed","done")</f>
        <v>follow-up needed</v>
      </c>
      <c r="K39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77" spans="1:11">
      <c r="A3977" s="9" t="s">
        <v>4004</v>
      </c>
      <c r="B3977" s="9" t="s">
        <v>19</v>
      </c>
      <c r="C3977" s="9" t="s">
        <v>11579</v>
      </c>
      <c r="D3977">
        <v>68860</v>
      </c>
      <c r="E3977">
        <v>14186</v>
      </c>
      <c r="F3977" s="9" t="s">
        <v>10</v>
      </c>
      <c r="G3977" s="9" t="s">
        <v>20</v>
      </c>
      <c r="H3977" s="9" t="s">
        <v>31</v>
      </c>
      <c r="I3977" s="9" t="str">
        <f>IF(AND(Table1_2[[#This Row],[Credit_History]]="Poor",Table1_2[[#This Row],[Loan_Amount]]&lt;50000),"HIGH RISK","SAFE")</f>
        <v>HIGH RISK</v>
      </c>
      <c r="J3977" s="10" t="str">
        <f>IF(Table1_2[[#This Row],[Loan_Status]]="pending","follow-up needed","done")</f>
        <v>done</v>
      </c>
      <c r="K39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78" spans="1:11">
      <c r="A3978" s="9" t="s">
        <v>4005</v>
      </c>
      <c r="B3978" s="9" t="s">
        <v>5032</v>
      </c>
      <c r="C3978" s="9" t="s">
        <v>9</v>
      </c>
      <c r="D3978">
        <v>38843</v>
      </c>
      <c r="E3978">
        <v>18224</v>
      </c>
      <c r="F3978" s="9" t="s">
        <v>10</v>
      </c>
      <c r="G3978" s="9" t="s">
        <v>20</v>
      </c>
      <c r="H3978" s="9" t="s">
        <v>31</v>
      </c>
      <c r="I3978" s="9" t="str">
        <f>IF(AND(Table1_2[[#This Row],[Credit_History]]="Poor",Table1_2[[#This Row],[Loan_Amount]]&lt;50000),"HIGH RISK","SAFE")</f>
        <v>HIGH RISK</v>
      </c>
      <c r="J3978" s="10" t="str">
        <f>IF(Table1_2[[#This Row],[Loan_Status]]="pending","follow-up needed","done")</f>
        <v>done</v>
      </c>
      <c r="K39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79" spans="1:11">
      <c r="A3979" s="9" t="s">
        <v>4006</v>
      </c>
      <c r="B3979" s="9" t="s">
        <v>5032</v>
      </c>
      <c r="C3979" s="9" t="s">
        <v>46</v>
      </c>
      <c r="D3979">
        <v>154850</v>
      </c>
      <c r="E3979">
        <v>22796</v>
      </c>
      <c r="F3979" s="9" t="s">
        <v>15</v>
      </c>
      <c r="G3979" s="9" t="s">
        <v>24</v>
      </c>
      <c r="H3979" s="9" t="s">
        <v>11</v>
      </c>
      <c r="I3979" s="9" t="str">
        <f>IF(AND(Table1_2[[#This Row],[Credit_History]]="Poor",Table1_2[[#This Row],[Loan_Amount]]&lt;50000),"HIGH RISK","SAFE")</f>
        <v>SAFE</v>
      </c>
      <c r="J3979" s="10" t="str">
        <f>IF(Table1_2[[#This Row],[Loan_Status]]="pending","follow-up needed","done")</f>
        <v>follow-up needed</v>
      </c>
      <c r="K39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80" spans="1:11">
      <c r="A3980" s="9" t="s">
        <v>4007</v>
      </c>
      <c r="B3980" s="9" t="s">
        <v>5032</v>
      </c>
      <c r="C3980" s="9" t="s">
        <v>11579</v>
      </c>
      <c r="D3980">
        <v>183245</v>
      </c>
      <c r="E3980">
        <v>20164</v>
      </c>
      <c r="F3980" s="9" t="s">
        <v>10</v>
      </c>
      <c r="G3980" s="9" t="s">
        <v>11578</v>
      </c>
      <c r="H3980" s="9" t="s">
        <v>11</v>
      </c>
      <c r="I3980" s="9" t="str">
        <f>IF(AND(Table1_2[[#This Row],[Credit_History]]="Poor",Table1_2[[#This Row],[Loan_Amount]]&lt;50000),"HIGH RISK","SAFE")</f>
        <v>HIGH RISK</v>
      </c>
      <c r="J3980" s="10" t="str">
        <f>IF(Table1_2[[#This Row],[Loan_Status]]="pending","follow-up needed","done")</f>
        <v>follow-up needed</v>
      </c>
      <c r="K39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81" spans="1:11">
      <c r="A3981" s="9" t="s">
        <v>4008</v>
      </c>
      <c r="B3981" s="9" t="s">
        <v>5032</v>
      </c>
      <c r="C3981" s="9" t="s">
        <v>14</v>
      </c>
      <c r="D3981">
        <v>185332</v>
      </c>
      <c r="E3981">
        <v>23101</v>
      </c>
      <c r="F3981" s="9" t="s">
        <v>10</v>
      </c>
      <c r="G3981" s="9" t="s">
        <v>11578</v>
      </c>
      <c r="H3981" s="9" t="s">
        <v>17</v>
      </c>
      <c r="I3981" s="9" t="str">
        <f>IF(AND(Table1_2[[#This Row],[Credit_History]]="Poor",Table1_2[[#This Row],[Loan_Amount]]&lt;50000),"HIGH RISK","SAFE")</f>
        <v>HIGH RISK</v>
      </c>
      <c r="J3981" s="10" t="str">
        <f>IF(Table1_2[[#This Row],[Loan_Status]]="pending","follow-up needed","done")</f>
        <v>follow-up needed</v>
      </c>
      <c r="K39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82" spans="1:11">
      <c r="A3982" s="9" t="s">
        <v>4009</v>
      </c>
      <c r="B3982" s="9" t="s">
        <v>5032</v>
      </c>
      <c r="C3982" s="9" t="s">
        <v>11579</v>
      </c>
      <c r="D3982">
        <v>85136</v>
      </c>
      <c r="E3982">
        <v>15445</v>
      </c>
      <c r="F3982" s="9" t="s">
        <v>10</v>
      </c>
      <c r="G3982" s="9" t="s">
        <v>20</v>
      </c>
      <c r="H3982" s="9" t="s">
        <v>17</v>
      </c>
      <c r="I3982" s="9" t="str">
        <f>IF(AND(Table1_2[[#This Row],[Credit_History]]="Poor",Table1_2[[#This Row],[Loan_Amount]]&lt;50000),"HIGH RISK","SAFE")</f>
        <v>HIGH RISK</v>
      </c>
      <c r="J3982" s="10" t="str">
        <f>IF(Table1_2[[#This Row],[Loan_Status]]="pending","follow-up needed","done")</f>
        <v>done</v>
      </c>
      <c r="K39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83" spans="1:11">
      <c r="A3983" s="9" t="s">
        <v>4010</v>
      </c>
      <c r="B3983" s="9" t="s">
        <v>19</v>
      </c>
      <c r="C3983" s="9" t="s">
        <v>46</v>
      </c>
      <c r="D3983">
        <v>165795</v>
      </c>
      <c r="E3983">
        <v>94410</v>
      </c>
      <c r="F3983" s="9" t="s">
        <v>10</v>
      </c>
      <c r="G3983" s="9" t="s">
        <v>20</v>
      </c>
      <c r="H3983" s="9" t="s">
        <v>11</v>
      </c>
      <c r="I3983" s="9" t="str">
        <f>IF(AND(Table1_2[[#This Row],[Credit_History]]="Poor",Table1_2[[#This Row],[Loan_Amount]]&lt;50000),"HIGH RISK","SAFE")</f>
        <v>SAFE</v>
      </c>
      <c r="J3983" s="10" t="str">
        <f>IF(Table1_2[[#This Row],[Loan_Status]]="pending","follow-up needed","done")</f>
        <v>done</v>
      </c>
      <c r="K39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84" spans="1:11">
      <c r="A3984" s="9" t="s">
        <v>4011</v>
      </c>
      <c r="B3984" s="9" t="s">
        <v>5032</v>
      </c>
      <c r="C3984" s="9" t="s">
        <v>14</v>
      </c>
      <c r="D3984">
        <v>167811</v>
      </c>
      <c r="E3984">
        <v>46081</v>
      </c>
      <c r="F3984" s="9" t="s">
        <v>10</v>
      </c>
      <c r="G3984" s="9" t="s">
        <v>11578</v>
      </c>
      <c r="H3984" s="9" t="s">
        <v>31</v>
      </c>
      <c r="I3984" s="9" t="str">
        <f>IF(AND(Table1_2[[#This Row],[Credit_History]]="Poor",Table1_2[[#This Row],[Loan_Amount]]&lt;50000),"HIGH RISK","SAFE")</f>
        <v>HIGH RISK</v>
      </c>
      <c r="J3984" s="10" t="str">
        <f>IF(Table1_2[[#This Row],[Loan_Status]]="pending","follow-up needed","done")</f>
        <v>follow-up needed</v>
      </c>
      <c r="K39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85" spans="1:11">
      <c r="A3985" s="9" t="s">
        <v>4012</v>
      </c>
      <c r="B3985" s="9" t="s">
        <v>36</v>
      </c>
      <c r="C3985" s="9" t="s">
        <v>11579</v>
      </c>
      <c r="D3985">
        <v>96492</v>
      </c>
      <c r="E3985">
        <v>72298</v>
      </c>
      <c r="F3985" s="9" t="s">
        <v>10</v>
      </c>
      <c r="G3985" s="9" t="s">
        <v>20</v>
      </c>
      <c r="H3985" s="9" t="s">
        <v>11</v>
      </c>
      <c r="I3985" s="9" t="str">
        <f>IF(AND(Table1_2[[#This Row],[Credit_History]]="Poor",Table1_2[[#This Row],[Loan_Amount]]&lt;50000),"HIGH RISK","SAFE")</f>
        <v>SAFE</v>
      </c>
      <c r="J3985" s="10" t="str">
        <f>IF(Table1_2[[#This Row],[Loan_Status]]="pending","follow-up needed","done")</f>
        <v>done</v>
      </c>
      <c r="K39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86" spans="1:11">
      <c r="A3986" s="9" t="s">
        <v>4013</v>
      </c>
      <c r="B3986" s="9" t="s">
        <v>19</v>
      </c>
      <c r="C3986" s="9" t="s">
        <v>14</v>
      </c>
      <c r="D3986">
        <v>71823</v>
      </c>
      <c r="E3986">
        <v>98961</v>
      </c>
      <c r="F3986" s="9" t="s">
        <v>10</v>
      </c>
      <c r="G3986" s="9" t="s">
        <v>16</v>
      </c>
      <c r="H3986" s="9" t="s">
        <v>21</v>
      </c>
      <c r="I3986" s="9" t="str">
        <f>IF(AND(Table1_2[[#This Row],[Credit_History]]="Poor",Table1_2[[#This Row],[Loan_Amount]]&lt;50000),"HIGH RISK","SAFE")</f>
        <v>SAFE</v>
      </c>
      <c r="J3986" s="10" t="str">
        <f>IF(Table1_2[[#This Row],[Loan_Status]]="pending","follow-up needed","done")</f>
        <v>done</v>
      </c>
      <c r="K39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87" spans="1:11">
      <c r="A3987" s="9" t="s">
        <v>4014</v>
      </c>
      <c r="B3987" s="9" t="s">
        <v>19</v>
      </c>
      <c r="C3987" s="9" t="s">
        <v>11579</v>
      </c>
      <c r="D3987">
        <v>106048</v>
      </c>
      <c r="E3987">
        <v>59321</v>
      </c>
      <c r="F3987" s="9" t="s">
        <v>10</v>
      </c>
      <c r="G3987" s="9" t="s">
        <v>20</v>
      </c>
      <c r="H3987" s="9" t="s">
        <v>11</v>
      </c>
      <c r="I3987" s="9" t="str">
        <f>IF(AND(Table1_2[[#This Row],[Credit_History]]="Poor",Table1_2[[#This Row],[Loan_Amount]]&lt;50000),"HIGH RISK","SAFE")</f>
        <v>SAFE</v>
      </c>
      <c r="J3987" s="10" t="str">
        <f>IF(Table1_2[[#This Row],[Loan_Status]]="pending","follow-up needed","done")</f>
        <v>done</v>
      </c>
      <c r="K39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88" spans="1:11">
      <c r="A3988" s="9" t="s">
        <v>4015</v>
      </c>
      <c r="B3988" s="9" t="s">
        <v>19</v>
      </c>
      <c r="C3988" s="9" t="s">
        <v>14</v>
      </c>
      <c r="D3988">
        <v>43468</v>
      </c>
      <c r="E3988">
        <v>86434</v>
      </c>
      <c r="F3988" s="9" t="s">
        <v>10</v>
      </c>
      <c r="G3988" s="9" t="s">
        <v>24</v>
      </c>
      <c r="H3988" s="9" t="s">
        <v>31</v>
      </c>
      <c r="I3988" s="9" t="str">
        <f>IF(AND(Table1_2[[#This Row],[Credit_History]]="Poor",Table1_2[[#This Row],[Loan_Amount]]&lt;50000),"HIGH RISK","SAFE")</f>
        <v>SAFE</v>
      </c>
      <c r="J3988" s="10" t="str">
        <f>IF(Table1_2[[#This Row],[Loan_Status]]="pending","follow-up needed","done")</f>
        <v>follow-up needed</v>
      </c>
      <c r="K39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89" spans="1:11">
      <c r="A3989" s="9" t="s">
        <v>4016</v>
      </c>
      <c r="B3989" s="9" t="s">
        <v>36</v>
      </c>
      <c r="C3989" s="9" t="s">
        <v>11579</v>
      </c>
      <c r="D3989">
        <v>34653</v>
      </c>
      <c r="E3989">
        <v>68857</v>
      </c>
      <c r="F3989" s="9" t="s">
        <v>10</v>
      </c>
      <c r="G3989" s="9" t="s">
        <v>24</v>
      </c>
      <c r="H3989" s="9" t="s">
        <v>21</v>
      </c>
      <c r="I3989" s="9" t="str">
        <f>IF(AND(Table1_2[[#This Row],[Credit_History]]="Poor",Table1_2[[#This Row],[Loan_Amount]]&lt;50000),"HIGH RISK","SAFE")</f>
        <v>SAFE</v>
      </c>
      <c r="J3989" s="10" t="str">
        <f>IF(Table1_2[[#This Row],[Loan_Status]]="pending","follow-up needed","done")</f>
        <v>follow-up needed</v>
      </c>
      <c r="K39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90" spans="1:11">
      <c r="A3990" s="9" t="s">
        <v>4017</v>
      </c>
      <c r="B3990" s="9" t="s">
        <v>19</v>
      </c>
      <c r="C3990" s="9" t="s">
        <v>14</v>
      </c>
      <c r="D3990">
        <v>25387</v>
      </c>
      <c r="E3990">
        <v>15235</v>
      </c>
      <c r="F3990" s="9" t="s">
        <v>10</v>
      </c>
      <c r="G3990" s="9" t="s">
        <v>16</v>
      </c>
      <c r="H3990" s="9" t="s">
        <v>11</v>
      </c>
      <c r="I3990" s="9" t="str">
        <f>IF(AND(Table1_2[[#This Row],[Credit_History]]="Poor",Table1_2[[#This Row],[Loan_Amount]]&lt;50000),"HIGH RISK","SAFE")</f>
        <v>HIGH RISK</v>
      </c>
      <c r="J3990" s="10" t="str">
        <f>IF(Table1_2[[#This Row],[Loan_Status]]="pending","follow-up needed","done")</f>
        <v>done</v>
      </c>
      <c r="K39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91" spans="1:11">
      <c r="A3991" s="9" t="s">
        <v>4018</v>
      </c>
      <c r="B3991" s="9" t="s">
        <v>36</v>
      </c>
      <c r="C3991" s="9" t="s">
        <v>9</v>
      </c>
      <c r="D3991">
        <v>80401</v>
      </c>
      <c r="E3991">
        <v>49462</v>
      </c>
      <c r="F3991" s="9" t="s">
        <v>10</v>
      </c>
      <c r="G3991" s="9" t="s">
        <v>20</v>
      </c>
      <c r="H3991" s="9" t="s">
        <v>11</v>
      </c>
      <c r="I3991" s="9" t="str">
        <f>IF(AND(Table1_2[[#This Row],[Credit_History]]="Poor",Table1_2[[#This Row],[Loan_Amount]]&lt;50000),"HIGH RISK","SAFE")</f>
        <v>HIGH RISK</v>
      </c>
      <c r="J3991" s="10" t="str">
        <f>IF(Table1_2[[#This Row],[Loan_Status]]="pending","follow-up needed","done")</f>
        <v>done</v>
      </c>
      <c r="K39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92" spans="1:11">
      <c r="A3992" s="9" t="s">
        <v>4019</v>
      </c>
      <c r="B3992" s="9" t="s">
        <v>36</v>
      </c>
      <c r="C3992" s="9" t="s">
        <v>14</v>
      </c>
      <c r="D3992">
        <v>34277</v>
      </c>
      <c r="E3992">
        <v>32743</v>
      </c>
      <c r="F3992" s="9" t="s">
        <v>10</v>
      </c>
      <c r="G3992" s="9" t="s">
        <v>24</v>
      </c>
      <c r="H3992" s="9" t="s">
        <v>11</v>
      </c>
      <c r="I3992" s="9" t="str">
        <f>IF(AND(Table1_2[[#This Row],[Credit_History]]="Poor",Table1_2[[#This Row],[Loan_Amount]]&lt;50000),"HIGH RISK","SAFE")</f>
        <v>HIGH RISK</v>
      </c>
      <c r="J3992" s="10" t="str">
        <f>IF(Table1_2[[#This Row],[Loan_Status]]="pending","follow-up needed","done")</f>
        <v>follow-up needed</v>
      </c>
      <c r="K39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93" spans="1:11">
      <c r="A3993" s="9" t="s">
        <v>4020</v>
      </c>
      <c r="B3993" s="9" t="s">
        <v>36</v>
      </c>
      <c r="C3993" s="9" t="s">
        <v>9</v>
      </c>
      <c r="D3993">
        <v>101586</v>
      </c>
      <c r="E3993">
        <v>9882</v>
      </c>
      <c r="F3993" s="9" t="s">
        <v>10</v>
      </c>
      <c r="G3993" s="9" t="s">
        <v>24</v>
      </c>
      <c r="H3993" s="9" t="s">
        <v>21</v>
      </c>
      <c r="I3993" s="9" t="str">
        <f>IF(AND(Table1_2[[#This Row],[Credit_History]]="Poor",Table1_2[[#This Row],[Loan_Amount]]&lt;50000),"HIGH RISK","SAFE")</f>
        <v>HIGH RISK</v>
      </c>
      <c r="J3993" s="10" t="str">
        <f>IF(Table1_2[[#This Row],[Loan_Status]]="pending","follow-up needed","done")</f>
        <v>follow-up needed</v>
      </c>
      <c r="K39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94" spans="1:11">
      <c r="A3994" s="9" t="s">
        <v>4021</v>
      </c>
      <c r="B3994" s="9" t="s">
        <v>36</v>
      </c>
      <c r="C3994" s="9" t="s">
        <v>11579</v>
      </c>
      <c r="D3994">
        <v>168537</v>
      </c>
      <c r="E3994">
        <v>26397</v>
      </c>
      <c r="F3994" s="9" t="s">
        <v>10</v>
      </c>
      <c r="G3994" s="9" t="s">
        <v>16</v>
      </c>
      <c r="H3994" s="9" t="s">
        <v>31</v>
      </c>
      <c r="I3994" s="9" t="str">
        <f>IF(AND(Table1_2[[#This Row],[Credit_History]]="Poor",Table1_2[[#This Row],[Loan_Amount]]&lt;50000),"HIGH RISK","SAFE")</f>
        <v>HIGH RISK</v>
      </c>
      <c r="J3994" s="10" t="str">
        <f>IF(Table1_2[[#This Row],[Loan_Status]]="pending","follow-up needed","done")</f>
        <v>done</v>
      </c>
      <c r="K39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95" spans="1:11">
      <c r="A3995" s="9" t="s">
        <v>4022</v>
      </c>
      <c r="B3995" s="9" t="s">
        <v>5032</v>
      </c>
      <c r="C3995" s="9" t="s">
        <v>9</v>
      </c>
      <c r="D3995">
        <v>84994</v>
      </c>
      <c r="E3995">
        <v>48357</v>
      </c>
      <c r="F3995" s="9" t="s">
        <v>10</v>
      </c>
      <c r="G3995" s="9" t="s">
        <v>24</v>
      </c>
      <c r="H3995" s="9" t="s">
        <v>11</v>
      </c>
      <c r="I3995" s="9" t="str">
        <f>IF(AND(Table1_2[[#This Row],[Credit_History]]="Poor",Table1_2[[#This Row],[Loan_Amount]]&lt;50000),"HIGH RISK","SAFE")</f>
        <v>HIGH RISK</v>
      </c>
      <c r="J3995" s="10" t="str">
        <f>IF(Table1_2[[#This Row],[Loan_Status]]="pending","follow-up needed","done")</f>
        <v>follow-up needed</v>
      </c>
      <c r="K39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96" spans="1:11">
      <c r="A3996" s="9" t="s">
        <v>4023</v>
      </c>
      <c r="B3996" s="9" t="s">
        <v>36</v>
      </c>
      <c r="C3996" s="9" t="s">
        <v>14</v>
      </c>
      <c r="D3996">
        <v>73136</v>
      </c>
      <c r="E3996">
        <v>87995</v>
      </c>
      <c r="F3996" s="9" t="s">
        <v>10</v>
      </c>
      <c r="G3996" s="9" t="s">
        <v>11578</v>
      </c>
      <c r="H3996" s="9" t="s">
        <v>21</v>
      </c>
      <c r="I3996" s="9" t="str">
        <f>IF(AND(Table1_2[[#This Row],[Credit_History]]="Poor",Table1_2[[#This Row],[Loan_Amount]]&lt;50000),"HIGH RISK","SAFE")</f>
        <v>SAFE</v>
      </c>
      <c r="J3996" s="10" t="str">
        <f>IF(Table1_2[[#This Row],[Loan_Status]]="pending","follow-up needed","done")</f>
        <v>follow-up needed</v>
      </c>
      <c r="K39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97" spans="1:11">
      <c r="A3997" s="9" t="s">
        <v>4024</v>
      </c>
      <c r="B3997" s="9" t="s">
        <v>36</v>
      </c>
      <c r="C3997" s="9" t="s">
        <v>14</v>
      </c>
      <c r="D3997">
        <v>167902</v>
      </c>
      <c r="E3997">
        <v>64490</v>
      </c>
      <c r="F3997" s="9" t="s">
        <v>10</v>
      </c>
      <c r="G3997" s="9" t="s">
        <v>16</v>
      </c>
      <c r="H3997" s="9" t="s">
        <v>11</v>
      </c>
      <c r="I3997" s="9" t="str">
        <f>IF(AND(Table1_2[[#This Row],[Credit_History]]="Poor",Table1_2[[#This Row],[Loan_Amount]]&lt;50000),"HIGH RISK","SAFE")</f>
        <v>SAFE</v>
      </c>
      <c r="J3997" s="10" t="str">
        <f>IF(Table1_2[[#This Row],[Loan_Status]]="pending","follow-up needed","done")</f>
        <v>done</v>
      </c>
      <c r="K39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98" spans="1:11">
      <c r="A3998" s="9" t="s">
        <v>4025</v>
      </c>
      <c r="B3998" s="9" t="s">
        <v>19</v>
      </c>
      <c r="C3998" s="9" t="s">
        <v>46</v>
      </c>
      <c r="D3998">
        <v>136265</v>
      </c>
      <c r="E3998">
        <v>67578</v>
      </c>
      <c r="F3998" s="9" t="s">
        <v>15</v>
      </c>
      <c r="G3998" s="9" t="s">
        <v>20</v>
      </c>
      <c r="H3998" s="9" t="s">
        <v>11</v>
      </c>
      <c r="I3998" s="9" t="str">
        <f>IF(AND(Table1_2[[#This Row],[Credit_History]]="Poor",Table1_2[[#This Row],[Loan_Amount]]&lt;50000),"HIGH RISK","SAFE")</f>
        <v>SAFE</v>
      </c>
      <c r="J3998" s="10" t="str">
        <f>IF(Table1_2[[#This Row],[Loan_Status]]="pending","follow-up needed","done")</f>
        <v>done</v>
      </c>
      <c r="K39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3999" spans="1:11">
      <c r="A3999" s="9" t="s">
        <v>4026</v>
      </c>
      <c r="B3999" s="9" t="s">
        <v>19</v>
      </c>
      <c r="C3999" s="9" t="s">
        <v>46</v>
      </c>
      <c r="D3999">
        <v>161410</v>
      </c>
      <c r="E3999">
        <v>7040</v>
      </c>
      <c r="F3999" s="9" t="s">
        <v>10</v>
      </c>
      <c r="G3999" s="9" t="s">
        <v>20</v>
      </c>
      <c r="H3999" s="9" t="s">
        <v>11</v>
      </c>
      <c r="I3999" s="9" t="str">
        <f>IF(AND(Table1_2[[#This Row],[Credit_History]]="Poor",Table1_2[[#This Row],[Loan_Amount]]&lt;50000),"HIGH RISK","SAFE")</f>
        <v>HIGH RISK</v>
      </c>
      <c r="J3999" s="10" t="str">
        <f>IF(Table1_2[[#This Row],[Loan_Status]]="pending","follow-up needed","done")</f>
        <v>done</v>
      </c>
      <c r="K39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00" spans="1:11">
      <c r="A4000" s="9" t="s">
        <v>4027</v>
      </c>
      <c r="B4000" s="9" t="s">
        <v>19</v>
      </c>
      <c r="C4000" s="9" t="s">
        <v>14</v>
      </c>
      <c r="D4000">
        <v>117268</v>
      </c>
      <c r="E4000">
        <v>30835</v>
      </c>
      <c r="F4000" s="9" t="s">
        <v>10</v>
      </c>
      <c r="G4000" s="9" t="s">
        <v>16</v>
      </c>
      <c r="H4000" s="9" t="s">
        <v>17</v>
      </c>
      <c r="I4000" s="9" t="str">
        <f>IF(AND(Table1_2[[#This Row],[Credit_History]]="Poor",Table1_2[[#This Row],[Loan_Amount]]&lt;50000),"HIGH RISK","SAFE")</f>
        <v>HIGH RISK</v>
      </c>
      <c r="J4000" s="10" t="str">
        <f>IF(Table1_2[[#This Row],[Loan_Status]]="pending","follow-up needed","done")</f>
        <v>done</v>
      </c>
      <c r="K40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01" spans="1:11">
      <c r="A4001" s="9" t="s">
        <v>4028</v>
      </c>
      <c r="B4001" s="9" t="s">
        <v>19</v>
      </c>
      <c r="C4001" s="9" t="s">
        <v>14</v>
      </c>
      <c r="D4001">
        <v>152512</v>
      </c>
      <c r="E4001">
        <v>84836</v>
      </c>
      <c r="F4001" s="9" t="s">
        <v>10</v>
      </c>
      <c r="G4001" s="9" t="s">
        <v>24</v>
      </c>
      <c r="H4001" s="9" t="s">
        <v>11</v>
      </c>
      <c r="I4001" s="9" t="str">
        <f>IF(AND(Table1_2[[#This Row],[Credit_History]]="Poor",Table1_2[[#This Row],[Loan_Amount]]&lt;50000),"HIGH RISK","SAFE")</f>
        <v>SAFE</v>
      </c>
      <c r="J4001" s="10" t="str">
        <f>IF(Table1_2[[#This Row],[Loan_Status]]="pending","follow-up needed","done")</f>
        <v>follow-up needed</v>
      </c>
      <c r="K40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02" spans="1:11">
      <c r="A4002" s="9" t="s">
        <v>4029</v>
      </c>
      <c r="B4002" s="9" t="s">
        <v>19</v>
      </c>
      <c r="C4002" s="9" t="s">
        <v>14</v>
      </c>
      <c r="D4002">
        <v>22158</v>
      </c>
      <c r="E4002">
        <v>72040</v>
      </c>
      <c r="F4002" s="9" t="s">
        <v>10</v>
      </c>
      <c r="G4002" s="9" t="s">
        <v>24</v>
      </c>
      <c r="H4002" s="9" t="s">
        <v>31</v>
      </c>
      <c r="I4002" s="9" t="str">
        <f>IF(AND(Table1_2[[#This Row],[Credit_History]]="Poor",Table1_2[[#This Row],[Loan_Amount]]&lt;50000),"HIGH RISK","SAFE")</f>
        <v>SAFE</v>
      </c>
      <c r="J4002" s="10" t="str">
        <f>IF(Table1_2[[#This Row],[Loan_Status]]="pending","follow-up needed","done")</f>
        <v>follow-up needed</v>
      </c>
      <c r="K40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03" spans="1:11">
      <c r="A4003" s="9" t="s">
        <v>4030</v>
      </c>
      <c r="B4003" s="9" t="s">
        <v>19</v>
      </c>
      <c r="C4003" s="9" t="s">
        <v>46</v>
      </c>
      <c r="D4003">
        <v>101671</v>
      </c>
      <c r="E4003">
        <v>94342</v>
      </c>
      <c r="F4003" s="9" t="s">
        <v>10</v>
      </c>
      <c r="G4003" s="9" t="s">
        <v>11578</v>
      </c>
      <c r="H4003" s="9" t="s">
        <v>31</v>
      </c>
      <c r="I4003" s="9" t="str">
        <f>IF(AND(Table1_2[[#This Row],[Credit_History]]="Poor",Table1_2[[#This Row],[Loan_Amount]]&lt;50000),"HIGH RISK","SAFE")</f>
        <v>SAFE</v>
      </c>
      <c r="J4003" s="10" t="str">
        <f>IF(Table1_2[[#This Row],[Loan_Status]]="pending","follow-up needed","done")</f>
        <v>follow-up needed</v>
      </c>
      <c r="K40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04" spans="1:11">
      <c r="A4004" s="9" t="s">
        <v>4031</v>
      </c>
      <c r="B4004" s="9" t="s">
        <v>19</v>
      </c>
      <c r="C4004" s="9" t="s">
        <v>14</v>
      </c>
      <c r="D4004">
        <v>41374</v>
      </c>
      <c r="E4004">
        <v>44608</v>
      </c>
      <c r="F4004" s="9" t="s">
        <v>15</v>
      </c>
      <c r="G4004" s="9" t="s">
        <v>16</v>
      </c>
      <c r="H4004" s="9" t="s">
        <v>17</v>
      </c>
      <c r="I4004" s="9" t="str">
        <f>IF(AND(Table1_2[[#This Row],[Credit_History]]="Poor",Table1_2[[#This Row],[Loan_Amount]]&lt;50000),"HIGH RISK","SAFE")</f>
        <v>SAFE</v>
      </c>
      <c r="J4004" s="10" t="str">
        <f>IF(Table1_2[[#This Row],[Loan_Status]]="pending","follow-up needed","done")</f>
        <v>done</v>
      </c>
      <c r="K40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05" spans="1:11">
      <c r="A4005" s="9" t="s">
        <v>4032</v>
      </c>
      <c r="B4005" s="9" t="s">
        <v>36</v>
      </c>
      <c r="C4005" s="9" t="s">
        <v>9</v>
      </c>
      <c r="D4005">
        <v>61158</v>
      </c>
      <c r="E4005">
        <v>89876</v>
      </c>
      <c r="F4005" s="9" t="s">
        <v>10</v>
      </c>
      <c r="G4005" s="9" t="s">
        <v>24</v>
      </c>
      <c r="H4005" s="9" t="s">
        <v>17</v>
      </c>
      <c r="I4005" s="9" t="str">
        <f>IF(AND(Table1_2[[#This Row],[Credit_History]]="Poor",Table1_2[[#This Row],[Loan_Amount]]&lt;50000),"HIGH RISK","SAFE")</f>
        <v>SAFE</v>
      </c>
      <c r="J4005" s="10" t="str">
        <f>IF(Table1_2[[#This Row],[Loan_Status]]="pending","follow-up needed","done")</f>
        <v>follow-up needed</v>
      </c>
      <c r="K40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06" spans="1:11">
      <c r="A4006" s="9" t="s">
        <v>4033</v>
      </c>
      <c r="B4006" s="9" t="s">
        <v>152</v>
      </c>
      <c r="C4006" s="9" t="s">
        <v>11579</v>
      </c>
      <c r="D4006">
        <v>126513</v>
      </c>
      <c r="E4006">
        <v>14786</v>
      </c>
      <c r="F4006" s="9" t="s">
        <v>10</v>
      </c>
      <c r="G4006" s="9" t="s">
        <v>20</v>
      </c>
      <c r="H4006" s="9" t="s">
        <v>21</v>
      </c>
      <c r="I4006" s="9" t="str">
        <f>IF(AND(Table1_2[[#This Row],[Credit_History]]="Poor",Table1_2[[#This Row],[Loan_Amount]]&lt;50000),"HIGH RISK","SAFE")</f>
        <v>HIGH RISK</v>
      </c>
      <c r="J4006" s="10" t="str">
        <f>IF(Table1_2[[#This Row],[Loan_Status]]="pending","follow-up needed","done")</f>
        <v>done</v>
      </c>
      <c r="K40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07" spans="1:11">
      <c r="A4007" s="9" t="s">
        <v>4034</v>
      </c>
      <c r="B4007" s="9" t="s">
        <v>5032</v>
      </c>
      <c r="C4007" s="9" t="s">
        <v>11579</v>
      </c>
      <c r="D4007">
        <v>168482</v>
      </c>
      <c r="E4007">
        <v>61024</v>
      </c>
      <c r="F4007" s="9" t="s">
        <v>15</v>
      </c>
      <c r="G4007" s="9" t="s">
        <v>24</v>
      </c>
      <c r="H4007" s="9" t="s">
        <v>31</v>
      </c>
      <c r="I4007" s="9" t="str">
        <f>IF(AND(Table1_2[[#This Row],[Credit_History]]="Poor",Table1_2[[#This Row],[Loan_Amount]]&lt;50000),"HIGH RISK","SAFE")</f>
        <v>SAFE</v>
      </c>
      <c r="J4007" s="10" t="str">
        <f>IF(Table1_2[[#This Row],[Loan_Status]]="pending","follow-up needed","done")</f>
        <v>follow-up needed</v>
      </c>
      <c r="K40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08" spans="1:11">
      <c r="A4008" s="9" t="s">
        <v>4035</v>
      </c>
      <c r="B4008" s="9" t="s">
        <v>5032</v>
      </c>
      <c r="C4008" s="9" t="s">
        <v>46</v>
      </c>
      <c r="D4008">
        <v>182999</v>
      </c>
      <c r="E4008">
        <v>80654</v>
      </c>
      <c r="F4008" s="9" t="s">
        <v>10</v>
      </c>
      <c r="G4008" s="9" t="s">
        <v>11578</v>
      </c>
      <c r="H4008" s="9" t="s">
        <v>31</v>
      </c>
      <c r="I4008" s="9" t="str">
        <f>IF(AND(Table1_2[[#This Row],[Credit_History]]="Poor",Table1_2[[#This Row],[Loan_Amount]]&lt;50000),"HIGH RISK","SAFE")</f>
        <v>SAFE</v>
      </c>
      <c r="J4008" s="10" t="str">
        <f>IF(Table1_2[[#This Row],[Loan_Status]]="pending","follow-up needed","done")</f>
        <v>follow-up needed</v>
      </c>
      <c r="K40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09" spans="1:11">
      <c r="A4009" s="9" t="s">
        <v>4036</v>
      </c>
      <c r="B4009" s="9" t="s">
        <v>19</v>
      </c>
      <c r="C4009" s="9" t="s">
        <v>46</v>
      </c>
      <c r="D4009">
        <v>86735</v>
      </c>
      <c r="E4009">
        <v>30711</v>
      </c>
      <c r="F4009" s="9" t="s">
        <v>10</v>
      </c>
      <c r="G4009" s="9" t="s">
        <v>11578</v>
      </c>
      <c r="H4009" s="9" t="s">
        <v>11</v>
      </c>
      <c r="I4009" s="9" t="str">
        <f>IF(AND(Table1_2[[#This Row],[Credit_History]]="Poor",Table1_2[[#This Row],[Loan_Amount]]&lt;50000),"HIGH RISK","SAFE")</f>
        <v>HIGH RISK</v>
      </c>
      <c r="J4009" s="10" t="str">
        <f>IF(Table1_2[[#This Row],[Loan_Status]]="pending","follow-up needed","done")</f>
        <v>follow-up needed</v>
      </c>
      <c r="K40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10" spans="1:11">
      <c r="A4010" s="9" t="s">
        <v>4037</v>
      </c>
      <c r="B4010" s="9" t="s">
        <v>19</v>
      </c>
      <c r="C4010" s="9" t="s">
        <v>9</v>
      </c>
      <c r="D4010">
        <v>10502</v>
      </c>
      <c r="E4010">
        <v>25037</v>
      </c>
      <c r="F4010" s="9" t="s">
        <v>10</v>
      </c>
      <c r="G4010" s="9" t="s">
        <v>20</v>
      </c>
      <c r="H4010" s="9" t="s">
        <v>21</v>
      </c>
      <c r="I4010" s="9" t="str">
        <f>IF(AND(Table1_2[[#This Row],[Credit_History]]="Poor",Table1_2[[#This Row],[Loan_Amount]]&lt;50000),"HIGH RISK","SAFE")</f>
        <v>HIGH RISK</v>
      </c>
      <c r="J4010" s="10" t="str">
        <f>IF(Table1_2[[#This Row],[Loan_Status]]="pending","follow-up needed","done")</f>
        <v>done</v>
      </c>
      <c r="K40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11" spans="1:11">
      <c r="A4011" s="9" t="s">
        <v>4038</v>
      </c>
      <c r="B4011" s="9" t="s">
        <v>19</v>
      </c>
      <c r="C4011" s="9" t="s">
        <v>9</v>
      </c>
      <c r="D4011">
        <v>115091</v>
      </c>
      <c r="E4011">
        <v>54361</v>
      </c>
      <c r="F4011" s="9" t="s">
        <v>10</v>
      </c>
      <c r="G4011" s="9" t="s">
        <v>24</v>
      </c>
      <c r="H4011" s="9" t="s">
        <v>17</v>
      </c>
      <c r="I4011" s="9" t="str">
        <f>IF(AND(Table1_2[[#This Row],[Credit_History]]="Poor",Table1_2[[#This Row],[Loan_Amount]]&lt;50000),"HIGH RISK","SAFE")</f>
        <v>SAFE</v>
      </c>
      <c r="J4011" s="10" t="str">
        <f>IF(Table1_2[[#This Row],[Loan_Status]]="pending","follow-up needed","done")</f>
        <v>follow-up needed</v>
      </c>
      <c r="K40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12" spans="1:11">
      <c r="A4012" s="9" t="s">
        <v>4039</v>
      </c>
      <c r="B4012" s="9" t="s">
        <v>36</v>
      </c>
      <c r="C4012" s="9" t="s">
        <v>46</v>
      </c>
      <c r="D4012">
        <v>33265</v>
      </c>
      <c r="E4012">
        <v>62269</v>
      </c>
      <c r="F4012" s="9" t="s">
        <v>10</v>
      </c>
      <c r="G4012" s="9" t="s">
        <v>24</v>
      </c>
      <c r="H4012" s="9" t="s">
        <v>31</v>
      </c>
      <c r="I4012" s="9" t="str">
        <f>IF(AND(Table1_2[[#This Row],[Credit_History]]="Poor",Table1_2[[#This Row],[Loan_Amount]]&lt;50000),"HIGH RISK","SAFE")</f>
        <v>SAFE</v>
      </c>
      <c r="J4012" s="10" t="str">
        <f>IF(Table1_2[[#This Row],[Loan_Status]]="pending","follow-up needed","done")</f>
        <v>follow-up needed</v>
      </c>
      <c r="K40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13" spans="1:11">
      <c r="A4013" s="9" t="s">
        <v>4040</v>
      </c>
      <c r="B4013" s="9" t="s">
        <v>36</v>
      </c>
      <c r="C4013" s="9" t="s">
        <v>9</v>
      </c>
      <c r="D4013">
        <v>34949</v>
      </c>
      <c r="E4013">
        <v>45583</v>
      </c>
      <c r="F4013" s="9" t="s">
        <v>10</v>
      </c>
      <c r="G4013" s="9" t="s">
        <v>11578</v>
      </c>
      <c r="H4013" s="9" t="s">
        <v>11</v>
      </c>
      <c r="I4013" s="9" t="str">
        <f>IF(AND(Table1_2[[#This Row],[Credit_History]]="Poor",Table1_2[[#This Row],[Loan_Amount]]&lt;50000),"HIGH RISK","SAFE")</f>
        <v>HIGH RISK</v>
      </c>
      <c r="J4013" s="10" t="str">
        <f>IF(Table1_2[[#This Row],[Loan_Status]]="pending","follow-up needed","done")</f>
        <v>follow-up needed</v>
      </c>
      <c r="K40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14" spans="1:11">
      <c r="A4014" s="9" t="s">
        <v>4041</v>
      </c>
      <c r="B4014" s="9" t="s">
        <v>36</v>
      </c>
      <c r="C4014" s="9" t="s">
        <v>9</v>
      </c>
      <c r="D4014">
        <v>39229</v>
      </c>
      <c r="E4014">
        <v>5524</v>
      </c>
      <c r="F4014" s="9" t="s">
        <v>10</v>
      </c>
      <c r="G4014" s="9" t="s">
        <v>24</v>
      </c>
      <c r="H4014" s="9" t="s">
        <v>11</v>
      </c>
      <c r="I4014" s="9" t="str">
        <f>IF(AND(Table1_2[[#This Row],[Credit_History]]="Poor",Table1_2[[#This Row],[Loan_Amount]]&lt;50000),"HIGH RISK","SAFE")</f>
        <v>HIGH RISK</v>
      </c>
      <c r="J4014" s="10" t="str">
        <f>IF(Table1_2[[#This Row],[Loan_Status]]="pending","follow-up needed","done")</f>
        <v>follow-up needed</v>
      </c>
      <c r="K40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15" spans="1:11">
      <c r="A4015" s="9" t="s">
        <v>4042</v>
      </c>
      <c r="B4015" s="9" t="s">
        <v>5032</v>
      </c>
      <c r="C4015" s="9" t="s">
        <v>14</v>
      </c>
      <c r="D4015">
        <v>91727</v>
      </c>
      <c r="E4015">
        <v>61743</v>
      </c>
      <c r="F4015" s="9" t="s">
        <v>10</v>
      </c>
      <c r="G4015" s="9" t="s">
        <v>16</v>
      </c>
      <c r="H4015" s="9" t="s">
        <v>11</v>
      </c>
      <c r="I4015" s="9" t="str">
        <f>IF(AND(Table1_2[[#This Row],[Credit_History]]="Poor",Table1_2[[#This Row],[Loan_Amount]]&lt;50000),"HIGH RISK","SAFE")</f>
        <v>SAFE</v>
      </c>
      <c r="J4015" s="10" t="str">
        <f>IF(Table1_2[[#This Row],[Loan_Status]]="pending","follow-up needed","done")</f>
        <v>done</v>
      </c>
      <c r="K40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16" spans="1:11">
      <c r="A4016" s="9" t="s">
        <v>4043</v>
      </c>
      <c r="B4016" s="9" t="s">
        <v>36</v>
      </c>
      <c r="C4016" s="9" t="s">
        <v>11579</v>
      </c>
      <c r="D4016">
        <v>167686</v>
      </c>
      <c r="E4016">
        <v>66365</v>
      </c>
      <c r="F4016" s="9" t="s">
        <v>10</v>
      </c>
      <c r="G4016" s="9" t="s">
        <v>20</v>
      </c>
      <c r="H4016" s="9" t="s">
        <v>17</v>
      </c>
      <c r="I4016" s="9" t="str">
        <f>IF(AND(Table1_2[[#This Row],[Credit_History]]="Poor",Table1_2[[#This Row],[Loan_Amount]]&lt;50000),"HIGH RISK","SAFE")</f>
        <v>SAFE</v>
      </c>
      <c r="J4016" s="10" t="str">
        <f>IF(Table1_2[[#This Row],[Loan_Status]]="pending","follow-up needed","done")</f>
        <v>done</v>
      </c>
      <c r="K40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17" spans="1:11">
      <c r="A4017" s="9" t="s">
        <v>4044</v>
      </c>
      <c r="B4017" s="9" t="s">
        <v>152</v>
      </c>
      <c r="C4017" s="9" t="s">
        <v>11579</v>
      </c>
      <c r="D4017">
        <v>19993</v>
      </c>
      <c r="E4017">
        <v>66463</v>
      </c>
      <c r="F4017" s="9" t="s">
        <v>15</v>
      </c>
      <c r="G4017" s="9" t="s">
        <v>16</v>
      </c>
      <c r="H4017" s="9" t="s">
        <v>11</v>
      </c>
      <c r="I4017" s="9" t="str">
        <f>IF(AND(Table1_2[[#This Row],[Credit_History]]="Poor",Table1_2[[#This Row],[Loan_Amount]]&lt;50000),"HIGH RISK","SAFE")</f>
        <v>SAFE</v>
      </c>
      <c r="J4017" s="10" t="str">
        <f>IF(Table1_2[[#This Row],[Loan_Status]]="pending","follow-up needed","done")</f>
        <v>done</v>
      </c>
      <c r="K40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18" spans="1:11">
      <c r="A4018" s="9" t="s">
        <v>4045</v>
      </c>
      <c r="B4018" s="9" t="s">
        <v>19</v>
      </c>
      <c r="C4018" s="9" t="s">
        <v>14</v>
      </c>
      <c r="D4018">
        <v>119054</v>
      </c>
      <c r="E4018">
        <v>95874</v>
      </c>
      <c r="F4018" s="9" t="s">
        <v>10</v>
      </c>
      <c r="G4018" s="9" t="s">
        <v>16</v>
      </c>
      <c r="H4018" s="9" t="s">
        <v>11</v>
      </c>
      <c r="I4018" s="9" t="str">
        <f>IF(AND(Table1_2[[#This Row],[Credit_History]]="Poor",Table1_2[[#This Row],[Loan_Amount]]&lt;50000),"HIGH RISK","SAFE")</f>
        <v>SAFE</v>
      </c>
      <c r="J4018" s="10" t="str">
        <f>IF(Table1_2[[#This Row],[Loan_Status]]="pending","follow-up needed","done")</f>
        <v>done</v>
      </c>
      <c r="K40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19" spans="1:11">
      <c r="A4019" s="9" t="s">
        <v>4046</v>
      </c>
      <c r="B4019" s="9" t="s">
        <v>36</v>
      </c>
      <c r="C4019" s="9" t="s">
        <v>11579</v>
      </c>
      <c r="D4019">
        <v>41146</v>
      </c>
      <c r="E4019">
        <v>35701</v>
      </c>
      <c r="F4019" s="9" t="s">
        <v>10</v>
      </c>
      <c r="G4019" s="9" t="s">
        <v>16</v>
      </c>
      <c r="H4019" s="9" t="s">
        <v>21</v>
      </c>
      <c r="I4019" s="9" t="str">
        <f>IF(AND(Table1_2[[#This Row],[Credit_History]]="Poor",Table1_2[[#This Row],[Loan_Amount]]&lt;50000),"HIGH RISK","SAFE")</f>
        <v>HIGH RISK</v>
      </c>
      <c r="J4019" s="10" t="str">
        <f>IF(Table1_2[[#This Row],[Loan_Status]]="pending","follow-up needed","done")</f>
        <v>done</v>
      </c>
      <c r="K40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20" spans="1:11">
      <c r="A4020" s="9" t="s">
        <v>4047</v>
      </c>
      <c r="B4020" s="9" t="s">
        <v>5032</v>
      </c>
      <c r="C4020" s="9" t="s">
        <v>14</v>
      </c>
      <c r="D4020">
        <v>15250</v>
      </c>
      <c r="E4020">
        <v>72204</v>
      </c>
      <c r="F4020" s="9" t="s">
        <v>10</v>
      </c>
      <c r="G4020" s="9" t="s">
        <v>20</v>
      </c>
      <c r="H4020" s="9" t="s">
        <v>21</v>
      </c>
      <c r="I4020" s="9" t="str">
        <f>IF(AND(Table1_2[[#This Row],[Credit_History]]="Poor",Table1_2[[#This Row],[Loan_Amount]]&lt;50000),"HIGH RISK","SAFE")</f>
        <v>SAFE</v>
      </c>
      <c r="J4020" s="10" t="str">
        <f>IF(Table1_2[[#This Row],[Loan_Status]]="pending","follow-up needed","done")</f>
        <v>done</v>
      </c>
      <c r="K40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21" spans="1:11">
      <c r="A4021" s="9" t="s">
        <v>4048</v>
      </c>
      <c r="B4021" s="9" t="s">
        <v>36</v>
      </c>
      <c r="C4021" s="9" t="s">
        <v>9</v>
      </c>
      <c r="D4021">
        <v>10204</v>
      </c>
      <c r="E4021">
        <v>46564</v>
      </c>
      <c r="F4021" s="9" t="s">
        <v>10</v>
      </c>
      <c r="G4021" s="9" t="s">
        <v>20</v>
      </c>
      <c r="H4021" s="9" t="s">
        <v>21</v>
      </c>
      <c r="I4021" s="9" t="str">
        <f>IF(AND(Table1_2[[#This Row],[Credit_History]]="Poor",Table1_2[[#This Row],[Loan_Amount]]&lt;50000),"HIGH RISK","SAFE")</f>
        <v>HIGH RISK</v>
      </c>
      <c r="J4021" s="10" t="str">
        <f>IF(Table1_2[[#This Row],[Loan_Status]]="pending","follow-up needed","done")</f>
        <v>done</v>
      </c>
      <c r="K40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22" spans="1:11">
      <c r="A4022" s="9" t="s">
        <v>4049</v>
      </c>
      <c r="B4022" s="9" t="s">
        <v>19</v>
      </c>
      <c r="C4022" s="9" t="s">
        <v>14</v>
      </c>
      <c r="D4022">
        <v>171370</v>
      </c>
      <c r="E4022">
        <v>96546</v>
      </c>
      <c r="F4022" s="9" t="s">
        <v>10</v>
      </c>
      <c r="G4022" s="9" t="s">
        <v>24</v>
      </c>
      <c r="H4022" s="9" t="s">
        <v>21</v>
      </c>
      <c r="I4022" s="9" t="str">
        <f>IF(AND(Table1_2[[#This Row],[Credit_History]]="Poor",Table1_2[[#This Row],[Loan_Amount]]&lt;50000),"HIGH RISK","SAFE")</f>
        <v>SAFE</v>
      </c>
      <c r="J4022" s="10" t="str">
        <f>IF(Table1_2[[#This Row],[Loan_Status]]="pending","follow-up needed","done")</f>
        <v>follow-up needed</v>
      </c>
      <c r="K40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23" spans="1:11">
      <c r="A4023" s="9" t="s">
        <v>4050</v>
      </c>
      <c r="B4023" s="9" t="s">
        <v>36</v>
      </c>
      <c r="C4023" s="9" t="s">
        <v>14</v>
      </c>
      <c r="D4023">
        <v>26824</v>
      </c>
      <c r="E4023">
        <v>71708</v>
      </c>
      <c r="F4023" s="9" t="s">
        <v>10</v>
      </c>
      <c r="G4023" s="9" t="s">
        <v>20</v>
      </c>
      <c r="H4023" s="9" t="s">
        <v>11</v>
      </c>
      <c r="I4023" s="9" t="str">
        <f>IF(AND(Table1_2[[#This Row],[Credit_History]]="Poor",Table1_2[[#This Row],[Loan_Amount]]&lt;50000),"HIGH RISK","SAFE")</f>
        <v>SAFE</v>
      </c>
      <c r="J4023" s="10" t="str">
        <f>IF(Table1_2[[#This Row],[Loan_Status]]="pending","follow-up needed","done")</f>
        <v>done</v>
      </c>
      <c r="K40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24" spans="1:11">
      <c r="A4024" s="9" t="s">
        <v>4051</v>
      </c>
      <c r="B4024" s="9" t="s">
        <v>36</v>
      </c>
      <c r="C4024" s="9" t="s">
        <v>11579</v>
      </c>
      <c r="D4024">
        <v>97255</v>
      </c>
      <c r="E4024">
        <v>26928</v>
      </c>
      <c r="F4024" s="9" t="s">
        <v>10</v>
      </c>
      <c r="G4024" s="9" t="s">
        <v>20</v>
      </c>
      <c r="H4024" s="9" t="s">
        <v>11</v>
      </c>
      <c r="I4024" s="9" t="str">
        <f>IF(AND(Table1_2[[#This Row],[Credit_History]]="Poor",Table1_2[[#This Row],[Loan_Amount]]&lt;50000),"HIGH RISK","SAFE")</f>
        <v>HIGH RISK</v>
      </c>
      <c r="J4024" s="10" t="str">
        <f>IF(Table1_2[[#This Row],[Loan_Status]]="pending","follow-up needed","done")</f>
        <v>done</v>
      </c>
      <c r="K40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25" spans="1:11">
      <c r="A4025" s="9" t="s">
        <v>4052</v>
      </c>
      <c r="B4025" s="9" t="s">
        <v>36</v>
      </c>
      <c r="C4025" s="9" t="s">
        <v>11579</v>
      </c>
      <c r="D4025">
        <v>143726</v>
      </c>
      <c r="E4025">
        <v>29497</v>
      </c>
      <c r="F4025" s="9" t="s">
        <v>10</v>
      </c>
      <c r="G4025" s="9" t="s">
        <v>11578</v>
      </c>
      <c r="H4025" s="9" t="s">
        <v>11</v>
      </c>
      <c r="I4025" s="9" t="str">
        <f>IF(AND(Table1_2[[#This Row],[Credit_History]]="Poor",Table1_2[[#This Row],[Loan_Amount]]&lt;50000),"HIGH RISK","SAFE")</f>
        <v>HIGH RISK</v>
      </c>
      <c r="J4025" s="10" t="str">
        <f>IF(Table1_2[[#This Row],[Loan_Status]]="pending","follow-up needed","done")</f>
        <v>follow-up needed</v>
      </c>
      <c r="K40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26" spans="1:11">
      <c r="A4026" s="9" t="s">
        <v>4053</v>
      </c>
      <c r="B4026" s="9" t="s">
        <v>5032</v>
      </c>
      <c r="C4026" s="9" t="s">
        <v>14</v>
      </c>
      <c r="D4026">
        <v>135384</v>
      </c>
      <c r="E4026">
        <v>97876</v>
      </c>
      <c r="F4026" s="9" t="s">
        <v>10</v>
      </c>
      <c r="G4026" s="9" t="s">
        <v>16</v>
      </c>
      <c r="H4026" s="9" t="s">
        <v>21</v>
      </c>
      <c r="I4026" s="9" t="str">
        <f>IF(AND(Table1_2[[#This Row],[Credit_History]]="Poor",Table1_2[[#This Row],[Loan_Amount]]&lt;50000),"HIGH RISK","SAFE")</f>
        <v>SAFE</v>
      </c>
      <c r="J4026" s="10" t="str">
        <f>IF(Table1_2[[#This Row],[Loan_Status]]="pending","follow-up needed","done")</f>
        <v>done</v>
      </c>
      <c r="K40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27" spans="1:11">
      <c r="A4027" s="9" t="s">
        <v>4054</v>
      </c>
      <c r="B4027" s="9" t="s">
        <v>19</v>
      </c>
      <c r="C4027" s="9" t="s">
        <v>9</v>
      </c>
      <c r="D4027">
        <v>118997</v>
      </c>
      <c r="E4027">
        <v>66972</v>
      </c>
      <c r="F4027" s="9" t="s">
        <v>15</v>
      </c>
      <c r="G4027" s="9" t="s">
        <v>16</v>
      </c>
      <c r="H4027" s="9" t="s">
        <v>11</v>
      </c>
      <c r="I4027" s="9" t="str">
        <f>IF(AND(Table1_2[[#This Row],[Credit_History]]="Poor",Table1_2[[#This Row],[Loan_Amount]]&lt;50000),"HIGH RISK","SAFE")</f>
        <v>SAFE</v>
      </c>
      <c r="J4027" s="10" t="str">
        <f>IF(Table1_2[[#This Row],[Loan_Status]]="pending","follow-up needed","done")</f>
        <v>done</v>
      </c>
      <c r="K402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028" spans="1:11">
      <c r="A4028" s="9" t="s">
        <v>4055</v>
      </c>
      <c r="B4028" s="9" t="s">
        <v>19</v>
      </c>
      <c r="C4028" s="9" t="s">
        <v>46</v>
      </c>
      <c r="D4028">
        <v>54800</v>
      </c>
      <c r="E4028">
        <v>36676</v>
      </c>
      <c r="F4028" s="9" t="s">
        <v>10</v>
      </c>
      <c r="G4028" s="9" t="s">
        <v>24</v>
      </c>
      <c r="H4028" s="9" t="s">
        <v>11</v>
      </c>
      <c r="I4028" s="9" t="str">
        <f>IF(AND(Table1_2[[#This Row],[Credit_History]]="Poor",Table1_2[[#This Row],[Loan_Amount]]&lt;50000),"HIGH RISK","SAFE")</f>
        <v>HIGH RISK</v>
      </c>
      <c r="J4028" s="10" t="str">
        <f>IF(Table1_2[[#This Row],[Loan_Status]]="pending","follow-up needed","done")</f>
        <v>follow-up needed</v>
      </c>
      <c r="K40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29" spans="1:11">
      <c r="A4029" s="9" t="s">
        <v>4056</v>
      </c>
      <c r="B4029" s="9" t="s">
        <v>5032</v>
      </c>
      <c r="C4029" s="9" t="s">
        <v>46</v>
      </c>
      <c r="D4029">
        <v>92369</v>
      </c>
      <c r="E4029">
        <v>14157</v>
      </c>
      <c r="F4029" s="9" t="s">
        <v>10</v>
      </c>
      <c r="G4029" s="9" t="s">
        <v>16</v>
      </c>
      <c r="H4029" s="9" t="s">
        <v>17</v>
      </c>
      <c r="I4029" s="9" t="str">
        <f>IF(AND(Table1_2[[#This Row],[Credit_History]]="Poor",Table1_2[[#This Row],[Loan_Amount]]&lt;50000),"HIGH RISK","SAFE")</f>
        <v>HIGH RISK</v>
      </c>
      <c r="J4029" s="10" t="str">
        <f>IF(Table1_2[[#This Row],[Loan_Status]]="pending","follow-up needed","done")</f>
        <v>done</v>
      </c>
      <c r="K40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30" spans="1:11">
      <c r="A4030" s="9" t="s">
        <v>4057</v>
      </c>
      <c r="B4030" s="9" t="s">
        <v>19</v>
      </c>
      <c r="C4030" s="9" t="s">
        <v>14</v>
      </c>
      <c r="D4030">
        <v>102293</v>
      </c>
      <c r="E4030">
        <v>89549</v>
      </c>
      <c r="F4030" s="9" t="s">
        <v>10</v>
      </c>
      <c r="G4030" s="9" t="s">
        <v>11578</v>
      </c>
      <c r="H4030" s="9" t="s">
        <v>21</v>
      </c>
      <c r="I4030" s="9" t="str">
        <f>IF(AND(Table1_2[[#This Row],[Credit_History]]="Poor",Table1_2[[#This Row],[Loan_Amount]]&lt;50000),"HIGH RISK","SAFE")</f>
        <v>SAFE</v>
      </c>
      <c r="J4030" s="10" t="str">
        <f>IF(Table1_2[[#This Row],[Loan_Status]]="pending","follow-up needed","done")</f>
        <v>follow-up needed</v>
      </c>
      <c r="K40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31" spans="1:11">
      <c r="A4031" s="9" t="s">
        <v>4058</v>
      </c>
      <c r="B4031" s="9" t="s">
        <v>19</v>
      </c>
      <c r="C4031" s="9" t="s">
        <v>9</v>
      </c>
      <c r="D4031">
        <v>60194</v>
      </c>
      <c r="E4031">
        <v>40148</v>
      </c>
      <c r="F4031" s="9" t="s">
        <v>10</v>
      </c>
      <c r="G4031" s="9" t="s">
        <v>20</v>
      </c>
      <c r="H4031" s="9" t="s">
        <v>21</v>
      </c>
      <c r="I4031" s="9" t="str">
        <f>IF(AND(Table1_2[[#This Row],[Credit_History]]="Poor",Table1_2[[#This Row],[Loan_Amount]]&lt;50000),"HIGH RISK","SAFE")</f>
        <v>HIGH RISK</v>
      </c>
      <c r="J4031" s="10" t="str">
        <f>IF(Table1_2[[#This Row],[Loan_Status]]="pending","follow-up needed","done")</f>
        <v>done</v>
      </c>
      <c r="K40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32" spans="1:11">
      <c r="A4032" s="9" t="s">
        <v>4059</v>
      </c>
      <c r="B4032" s="9" t="s">
        <v>5032</v>
      </c>
      <c r="C4032" s="9" t="s">
        <v>11579</v>
      </c>
      <c r="D4032">
        <v>192401</v>
      </c>
      <c r="E4032">
        <v>32546</v>
      </c>
      <c r="F4032" s="9" t="s">
        <v>15</v>
      </c>
      <c r="G4032" s="9" t="s">
        <v>20</v>
      </c>
      <c r="H4032" s="9" t="s">
        <v>11</v>
      </c>
      <c r="I4032" s="9" t="str">
        <f>IF(AND(Table1_2[[#This Row],[Credit_History]]="Poor",Table1_2[[#This Row],[Loan_Amount]]&lt;50000),"HIGH RISK","SAFE")</f>
        <v>SAFE</v>
      </c>
      <c r="J4032" s="10" t="str">
        <f>IF(Table1_2[[#This Row],[Loan_Status]]="pending","follow-up needed","done")</f>
        <v>done</v>
      </c>
      <c r="K40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33" spans="1:11">
      <c r="A4033" s="9" t="s">
        <v>4060</v>
      </c>
      <c r="B4033" s="9" t="s">
        <v>19</v>
      </c>
      <c r="C4033" s="9" t="s">
        <v>46</v>
      </c>
      <c r="D4033">
        <v>94751</v>
      </c>
      <c r="E4033">
        <v>54397</v>
      </c>
      <c r="F4033" s="9" t="s">
        <v>10</v>
      </c>
      <c r="G4033" s="9" t="s">
        <v>16</v>
      </c>
      <c r="H4033" s="9" t="s">
        <v>31</v>
      </c>
      <c r="I4033" s="9" t="str">
        <f>IF(AND(Table1_2[[#This Row],[Credit_History]]="Poor",Table1_2[[#This Row],[Loan_Amount]]&lt;50000),"HIGH RISK","SAFE")</f>
        <v>SAFE</v>
      </c>
      <c r="J4033" s="10" t="str">
        <f>IF(Table1_2[[#This Row],[Loan_Status]]="pending","follow-up needed","done")</f>
        <v>done</v>
      </c>
      <c r="K40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34" spans="1:11">
      <c r="A4034" s="9" t="s">
        <v>4061</v>
      </c>
      <c r="B4034" s="9" t="s">
        <v>36</v>
      </c>
      <c r="C4034" s="9" t="s">
        <v>9</v>
      </c>
      <c r="D4034">
        <v>60601</v>
      </c>
      <c r="E4034">
        <v>87458</v>
      </c>
      <c r="F4034" s="9" t="s">
        <v>10</v>
      </c>
      <c r="G4034" s="9" t="s">
        <v>20</v>
      </c>
      <c r="H4034" s="9" t="s">
        <v>31</v>
      </c>
      <c r="I4034" s="9" t="str">
        <f>IF(AND(Table1_2[[#This Row],[Credit_History]]="Poor",Table1_2[[#This Row],[Loan_Amount]]&lt;50000),"HIGH RISK","SAFE")</f>
        <v>SAFE</v>
      </c>
      <c r="J4034" s="10" t="str">
        <f>IF(Table1_2[[#This Row],[Loan_Status]]="pending","follow-up needed","done")</f>
        <v>done</v>
      </c>
      <c r="K40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35" spans="1:11">
      <c r="A4035" s="9" t="s">
        <v>4062</v>
      </c>
      <c r="B4035" s="9" t="s">
        <v>36</v>
      </c>
      <c r="C4035" s="9" t="s">
        <v>11579</v>
      </c>
      <c r="D4035">
        <v>124707</v>
      </c>
      <c r="E4035">
        <v>17751</v>
      </c>
      <c r="F4035" s="9" t="s">
        <v>10</v>
      </c>
      <c r="G4035" s="9" t="s">
        <v>20</v>
      </c>
      <c r="H4035" s="9" t="s">
        <v>11</v>
      </c>
      <c r="I4035" s="9" t="str">
        <f>IF(AND(Table1_2[[#This Row],[Credit_History]]="Poor",Table1_2[[#This Row],[Loan_Amount]]&lt;50000),"HIGH RISK","SAFE")</f>
        <v>HIGH RISK</v>
      </c>
      <c r="J4035" s="10" t="str">
        <f>IF(Table1_2[[#This Row],[Loan_Status]]="pending","follow-up needed","done")</f>
        <v>done</v>
      </c>
      <c r="K40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36" spans="1:11">
      <c r="A4036" s="9" t="s">
        <v>4063</v>
      </c>
      <c r="B4036" s="9" t="s">
        <v>36</v>
      </c>
      <c r="C4036" s="9" t="s">
        <v>9</v>
      </c>
      <c r="D4036">
        <v>140676</v>
      </c>
      <c r="E4036">
        <v>62778</v>
      </c>
      <c r="F4036" s="9" t="s">
        <v>10</v>
      </c>
      <c r="G4036" s="9" t="s">
        <v>20</v>
      </c>
      <c r="H4036" s="9" t="s">
        <v>31</v>
      </c>
      <c r="I4036" s="9" t="str">
        <f>IF(AND(Table1_2[[#This Row],[Credit_History]]="Poor",Table1_2[[#This Row],[Loan_Amount]]&lt;50000),"HIGH RISK","SAFE")</f>
        <v>SAFE</v>
      </c>
      <c r="J4036" s="10" t="str">
        <f>IF(Table1_2[[#This Row],[Loan_Status]]="pending","follow-up needed","done")</f>
        <v>done</v>
      </c>
      <c r="K40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37" spans="1:11">
      <c r="A4037" s="9" t="s">
        <v>4064</v>
      </c>
      <c r="B4037" s="9" t="s">
        <v>36</v>
      </c>
      <c r="C4037" s="9" t="s">
        <v>14</v>
      </c>
      <c r="D4037">
        <v>11344</v>
      </c>
      <c r="E4037">
        <v>31692</v>
      </c>
      <c r="F4037" s="9" t="s">
        <v>15</v>
      </c>
      <c r="G4037" s="9" t="s">
        <v>16</v>
      </c>
      <c r="H4037" s="9" t="s">
        <v>11</v>
      </c>
      <c r="I4037" s="9" t="str">
        <f>IF(AND(Table1_2[[#This Row],[Credit_History]]="Poor",Table1_2[[#This Row],[Loan_Amount]]&lt;50000),"HIGH RISK","SAFE")</f>
        <v>SAFE</v>
      </c>
      <c r="J4037" s="10" t="str">
        <f>IF(Table1_2[[#This Row],[Loan_Status]]="pending","follow-up needed","done")</f>
        <v>done</v>
      </c>
      <c r="K40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38" spans="1:11">
      <c r="A4038" s="9" t="s">
        <v>4065</v>
      </c>
      <c r="B4038" s="9" t="s">
        <v>36</v>
      </c>
      <c r="C4038" s="9" t="s">
        <v>11579</v>
      </c>
      <c r="D4038">
        <v>145323</v>
      </c>
      <c r="E4038">
        <v>43325</v>
      </c>
      <c r="F4038" s="9" t="s">
        <v>10</v>
      </c>
      <c r="G4038" s="9" t="s">
        <v>20</v>
      </c>
      <c r="H4038" s="9" t="s">
        <v>21</v>
      </c>
      <c r="I4038" s="9" t="str">
        <f>IF(AND(Table1_2[[#This Row],[Credit_History]]="Poor",Table1_2[[#This Row],[Loan_Amount]]&lt;50000),"HIGH RISK","SAFE")</f>
        <v>HIGH RISK</v>
      </c>
      <c r="J4038" s="10" t="str">
        <f>IF(Table1_2[[#This Row],[Loan_Status]]="pending","follow-up needed","done")</f>
        <v>done</v>
      </c>
      <c r="K40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39" spans="1:11">
      <c r="A4039" s="9" t="s">
        <v>4066</v>
      </c>
      <c r="B4039" s="9" t="s">
        <v>36</v>
      </c>
      <c r="C4039" s="9" t="s">
        <v>11579</v>
      </c>
      <c r="D4039">
        <v>194177</v>
      </c>
      <c r="E4039">
        <v>88177</v>
      </c>
      <c r="F4039" s="9" t="s">
        <v>10</v>
      </c>
      <c r="G4039" s="9" t="s">
        <v>20</v>
      </c>
      <c r="H4039" s="9" t="s">
        <v>31</v>
      </c>
      <c r="I4039" s="9" t="str">
        <f>IF(AND(Table1_2[[#This Row],[Credit_History]]="Poor",Table1_2[[#This Row],[Loan_Amount]]&lt;50000),"HIGH RISK","SAFE")</f>
        <v>SAFE</v>
      </c>
      <c r="J4039" s="10" t="str">
        <f>IF(Table1_2[[#This Row],[Loan_Status]]="pending","follow-up needed","done")</f>
        <v>done</v>
      </c>
      <c r="K40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40" spans="1:11">
      <c r="A4040" s="9" t="s">
        <v>4067</v>
      </c>
      <c r="B4040" s="9" t="s">
        <v>19</v>
      </c>
      <c r="C4040" s="9" t="s">
        <v>11579</v>
      </c>
      <c r="D4040">
        <v>113315</v>
      </c>
      <c r="E4040">
        <v>66904</v>
      </c>
      <c r="F4040" s="9" t="s">
        <v>10</v>
      </c>
      <c r="G4040" s="9" t="s">
        <v>11578</v>
      </c>
      <c r="H4040" s="9" t="s">
        <v>17</v>
      </c>
      <c r="I4040" s="9" t="str">
        <f>IF(AND(Table1_2[[#This Row],[Credit_History]]="Poor",Table1_2[[#This Row],[Loan_Amount]]&lt;50000),"HIGH RISK","SAFE")</f>
        <v>SAFE</v>
      </c>
      <c r="J4040" s="10" t="str">
        <f>IF(Table1_2[[#This Row],[Loan_Status]]="pending","follow-up needed","done")</f>
        <v>follow-up needed</v>
      </c>
      <c r="K40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41" spans="1:11">
      <c r="A4041" s="9" t="s">
        <v>4068</v>
      </c>
      <c r="B4041" s="9" t="s">
        <v>5032</v>
      </c>
      <c r="C4041" s="9" t="s">
        <v>11579</v>
      </c>
      <c r="D4041">
        <v>150516</v>
      </c>
      <c r="E4041">
        <v>68758</v>
      </c>
      <c r="F4041" s="9" t="s">
        <v>15</v>
      </c>
      <c r="G4041" s="9" t="s">
        <v>20</v>
      </c>
      <c r="H4041" s="9" t="s">
        <v>31</v>
      </c>
      <c r="I4041" s="9" t="str">
        <f>IF(AND(Table1_2[[#This Row],[Credit_History]]="Poor",Table1_2[[#This Row],[Loan_Amount]]&lt;50000),"HIGH RISK","SAFE")</f>
        <v>SAFE</v>
      </c>
      <c r="J4041" s="10" t="str">
        <f>IF(Table1_2[[#This Row],[Loan_Status]]="pending","follow-up needed","done")</f>
        <v>done</v>
      </c>
      <c r="K40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42" spans="1:11">
      <c r="A4042" s="9" t="s">
        <v>4069</v>
      </c>
      <c r="B4042" s="9" t="s">
        <v>19</v>
      </c>
      <c r="C4042" s="9" t="s">
        <v>46</v>
      </c>
      <c r="D4042">
        <v>106606</v>
      </c>
      <c r="E4042">
        <v>29518</v>
      </c>
      <c r="F4042" s="9" t="s">
        <v>10</v>
      </c>
      <c r="G4042" s="9" t="s">
        <v>24</v>
      </c>
      <c r="H4042" s="9" t="s">
        <v>21</v>
      </c>
      <c r="I4042" s="9" t="str">
        <f>IF(AND(Table1_2[[#This Row],[Credit_History]]="Poor",Table1_2[[#This Row],[Loan_Amount]]&lt;50000),"HIGH RISK","SAFE")</f>
        <v>HIGH RISK</v>
      </c>
      <c r="J4042" s="10" t="str">
        <f>IF(Table1_2[[#This Row],[Loan_Status]]="pending","follow-up needed","done")</f>
        <v>follow-up needed</v>
      </c>
      <c r="K40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43" spans="1:11">
      <c r="A4043" s="9" t="s">
        <v>4070</v>
      </c>
      <c r="B4043" s="9" t="s">
        <v>36</v>
      </c>
      <c r="C4043" s="9" t="s">
        <v>11579</v>
      </c>
      <c r="D4043">
        <v>185466</v>
      </c>
      <c r="E4043">
        <v>9624</v>
      </c>
      <c r="F4043" s="9" t="s">
        <v>10</v>
      </c>
      <c r="G4043" s="9" t="s">
        <v>20</v>
      </c>
      <c r="H4043" s="9" t="s">
        <v>11</v>
      </c>
      <c r="I4043" s="9" t="str">
        <f>IF(AND(Table1_2[[#This Row],[Credit_History]]="Poor",Table1_2[[#This Row],[Loan_Amount]]&lt;50000),"HIGH RISK","SAFE")</f>
        <v>HIGH RISK</v>
      </c>
      <c r="J4043" s="10" t="str">
        <f>IF(Table1_2[[#This Row],[Loan_Status]]="pending","follow-up needed","done")</f>
        <v>done</v>
      </c>
      <c r="K40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44" spans="1:11">
      <c r="A4044" s="9" t="s">
        <v>4071</v>
      </c>
      <c r="B4044" s="9" t="s">
        <v>36</v>
      </c>
      <c r="C4044" s="9" t="s">
        <v>11579</v>
      </c>
      <c r="D4044">
        <v>192280</v>
      </c>
      <c r="E4044">
        <v>45566</v>
      </c>
      <c r="F4044" s="9" t="s">
        <v>10</v>
      </c>
      <c r="G4044" s="9" t="s">
        <v>24</v>
      </c>
      <c r="H4044" s="9" t="s">
        <v>31</v>
      </c>
      <c r="I4044" s="9" t="str">
        <f>IF(AND(Table1_2[[#This Row],[Credit_History]]="Poor",Table1_2[[#This Row],[Loan_Amount]]&lt;50000),"HIGH RISK","SAFE")</f>
        <v>HIGH RISK</v>
      </c>
      <c r="J4044" s="10" t="str">
        <f>IF(Table1_2[[#This Row],[Loan_Status]]="pending","follow-up needed","done")</f>
        <v>follow-up needed</v>
      </c>
      <c r="K40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45" spans="1:11">
      <c r="A4045" s="9" t="s">
        <v>4072</v>
      </c>
      <c r="B4045" s="9" t="s">
        <v>19</v>
      </c>
      <c r="C4045" s="9" t="s">
        <v>46</v>
      </c>
      <c r="D4045">
        <v>165512</v>
      </c>
      <c r="E4045">
        <v>94699</v>
      </c>
      <c r="F4045" s="9" t="s">
        <v>10</v>
      </c>
      <c r="G4045" s="9" t="s">
        <v>11578</v>
      </c>
      <c r="H4045" s="9" t="s">
        <v>31</v>
      </c>
      <c r="I4045" s="9" t="str">
        <f>IF(AND(Table1_2[[#This Row],[Credit_History]]="Poor",Table1_2[[#This Row],[Loan_Amount]]&lt;50000),"HIGH RISK","SAFE")</f>
        <v>SAFE</v>
      </c>
      <c r="J4045" s="10" t="str">
        <f>IF(Table1_2[[#This Row],[Loan_Status]]="pending","follow-up needed","done")</f>
        <v>follow-up needed</v>
      </c>
      <c r="K40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46" spans="1:11">
      <c r="A4046" s="9" t="s">
        <v>4073</v>
      </c>
      <c r="B4046" s="9" t="s">
        <v>36</v>
      </c>
      <c r="C4046" s="9" t="s">
        <v>9</v>
      </c>
      <c r="D4046">
        <v>165116</v>
      </c>
      <c r="E4046">
        <v>83004</v>
      </c>
      <c r="F4046" s="9" t="s">
        <v>15</v>
      </c>
      <c r="G4046" s="9" t="s">
        <v>16</v>
      </c>
      <c r="H4046" s="9" t="s">
        <v>21</v>
      </c>
      <c r="I4046" s="9" t="str">
        <f>IF(AND(Table1_2[[#This Row],[Credit_History]]="Poor",Table1_2[[#This Row],[Loan_Amount]]&lt;50000),"HIGH RISK","SAFE")</f>
        <v>SAFE</v>
      </c>
      <c r="J4046" s="10" t="str">
        <f>IF(Table1_2[[#This Row],[Loan_Status]]="pending","follow-up needed","done")</f>
        <v>done</v>
      </c>
      <c r="K404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047" spans="1:11">
      <c r="A4047" s="9" t="s">
        <v>4074</v>
      </c>
      <c r="B4047" s="9" t="s">
        <v>19</v>
      </c>
      <c r="C4047" s="9" t="s">
        <v>9</v>
      </c>
      <c r="D4047">
        <v>34725</v>
      </c>
      <c r="E4047">
        <v>54595</v>
      </c>
      <c r="F4047" s="9" t="s">
        <v>10</v>
      </c>
      <c r="G4047" s="9" t="s">
        <v>24</v>
      </c>
      <c r="H4047" s="9" t="s">
        <v>31</v>
      </c>
      <c r="I4047" s="9" t="str">
        <f>IF(AND(Table1_2[[#This Row],[Credit_History]]="Poor",Table1_2[[#This Row],[Loan_Amount]]&lt;50000),"HIGH RISK","SAFE")</f>
        <v>SAFE</v>
      </c>
      <c r="J4047" s="10" t="str">
        <f>IF(Table1_2[[#This Row],[Loan_Status]]="pending","follow-up needed","done")</f>
        <v>follow-up needed</v>
      </c>
      <c r="K40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48" spans="1:11">
      <c r="A4048" s="9" t="s">
        <v>4075</v>
      </c>
      <c r="B4048" s="9" t="s">
        <v>5032</v>
      </c>
      <c r="C4048" s="9" t="s">
        <v>46</v>
      </c>
      <c r="D4048">
        <v>141250</v>
      </c>
      <c r="E4048">
        <v>23874</v>
      </c>
      <c r="F4048" s="9" t="s">
        <v>15</v>
      </c>
      <c r="G4048" s="9" t="s">
        <v>11578</v>
      </c>
      <c r="H4048" s="9" t="s">
        <v>31</v>
      </c>
      <c r="I4048" s="9" t="str">
        <f>IF(AND(Table1_2[[#This Row],[Credit_History]]="Poor",Table1_2[[#This Row],[Loan_Amount]]&lt;50000),"HIGH RISK","SAFE")</f>
        <v>SAFE</v>
      </c>
      <c r="J4048" s="10" t="str">
        <f>IF(Table1_2[[#This Row],[Loan_Status]]="pending","follow-up needed","done")</f>
        <v>follow-up needed</v>
      </c>
      <c r="K40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49" spans="1:11">
      <c r="A4049" s="9" t="s">
        <v>4076</v>
      </c>
      <c r="B4049" s="9" t="s">
        <v>5032</v>
      </c>
      <c r="C4049" s="9" t="s">
        <v>9</v>
      </c>
      <c r="D4049">
        <v>181483</v>
      </c>
      <c r="E4049">
        <v>79996</v>
      </c>
      <c r="F4049" s="9" t="s">
        <v>10</v>
      </c>
      <c r="G4049" s="9" t="s">
        <v>16</v>
      </c>
      <c r="H4049" s="9" t="s">
        <v>11</v>
      </c>
      <c r="I4049" s="9" t="str">
        <f>IF(AND(Table1_2[[#This Row],[Credit_History]]="Poor",Table1_2[[#This Row],[Loan_Amount]]&lt;50000),"HIGH RISK","SAFE")</f>
        <v>SAFE</v>
      </c>
      <c r="J4049" s="10" t="str">
        <f>IF(Table1_2[[#This Row],[Loan_Status]]="pending","follow-up needed","done")</f>
        <v>done</v>
      </c>
      <c r="K40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50" spans="1:11">
      <c r="A4050" s="9" t="s">
        <v>4077</v>
      </c>
      <c r="B4050" s="9" t="s">
        <v>36</v>
      </c>
      <c r="C4050" s="9" t="s">
        <v>46</v>
      </c>
      <c r="D4050">
        <v>98873</v>
      </c>
      <c r="E4050">
        <v>79016</v>
      </c>
      <c r="F4050" s="9" t="s">
        <v>10</v>
      </c>
      <c r="G4050" s="9" t="s">
        <v>20</v>
      </c>
      <c r="H4050" s="9" t="s">
        <v>11</v>
      </c>
      <c r="I4050" s="9" t="str">
        <f>IF(AND(Table1_2[[#This Row],[Credit_History]]="Poor",Table1_2[[#This Row],[Loan_Amount]]&lt;50000),"HIGH RISK","SAFE")</f>
        <v>SAFE</v>
      </c>
      <c r="J4050" s="10" t="str">
        <f>IF(Table1_2[[#This Row],[Loan_Status]]="pending","follow-up needed","done")</f>
        <v>done</v>
      </c>
      <c r="K40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51" spans="1:11">
      <c r="A4051" s="9" t="s">
        <v>4078</v>
      </c>
      <c r="B4051" s="9" t="s">
        <v>19</v>
      </c>
      <c r="C4051" s="9" t="s">
        <v>11579</v>
      </c>
      <c r="D4051">
        <v>98692</v>
      </c>
      <c r="E4051">
        <v>67312</v>
      </c>
      <c r="F4051" s="9" t="s">
        <v>10</v>
      </c>
      <c r="G4051" s="9" t="s">
        <v>11578</v>
      </c>
      <c r="H4051" s="9" t="s">
        <v>17</v>
      </c>
      <c r="I4051" s="9" t="str">
        <f>IF(AND(Table1_2[[#This Row],[Credit_History]]="Poor",Table1_2[[#This Row],[Loan_Amount]]&lt;50000),"HIGH RISK","SAFE")</f>
        <v>SAFE</v>
      </c>
      <c r="J4051" s="10" t="str">
        <f>IF(Table1_2[[#This Row],[Loan_Status]]="pending","follow-up needed","done")</f>
        <v>follow-up needed</v>
      </c>
      <c r="K40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52" spans="1:11">
      <c r="A4052" s="9" t="s">
        <v>4079</v>
      </c>
      <c r="B4052" s="9" t="s">
        <v>19</v>
      </c>
      <c r="C4052" s="9" t="s">
        <v>9</v>
      </c>
      <c r="D4052">
        <v>24835</v>
      </c>
      <c r="E4052">
        <v>62023</v>
      </c>
      <c r="F4052" s="9" t="s">
        <v>10</v>
      </c>
      <c r="G4052" s="9" t="s">
        <v>20</v>
      </c>
      <c r="H4052" s="9" t="s">
        <v>11</v>
      </c>
      <c r="I4052" s="9" t="str">
        <f>IF(AND(Table1_2[[#This Row],[Credit_History]]="Poor",Table1_2[[#This Row],[Loan_Amount]]&lt;50000),"HIGH RISK","SAFE")</f>
        <v>SAFE</v>
      </c>
      <c r="J4052" s="10" t="str">
        <f>IF(Table1_2[[#This Row],[Loan_Status]]="pending","follow-up needed","done")</f>
        <v>done</v>
      </c>
      <c r="K40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53" spans="1:11">
      <c r="A4053" s="9" t="s">
        <v>4080</v>
      </c>
      <c r="B4053" s="9" t="s">
        <v>36</v>
      </c>
      <c r="C4053" s="9" t="s">
        <v>9</v>
      </c>
      <c r="D4053">
        <v>105139</v>
      </c>
      <c r="E4053">
        <v>77013</v>
      </c>
      <c r="F4053" s="9" t="s">
        <v>10</v>
      </c>
      <c r="G4053" s="9" t="s">
        <v>16</v>
      </c>
      <c r="H4053" s="9" t="s">
        <v>21</v>
      </c>
      <c r="I4053" s="9" t="str">
        <f>IF(AND(Table1_2[[#This Row],[Credit_History]]="Poor",Table1_2[[#This Row],[Loan_Amount]]&lt;50000),"HIGH RISK","SAFE")</f>
        <v>SAFE</v>
      </c>
      <c r="J4053" s="10" t="str">
        <f>IF(Table1_2[[#This Row],[Loan_Status]]="pending","follow-up needed","done")</f>
        <v>done</v>
      </c>
      <c r="K40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54" spans="1:11">
      <c r="A4054" s="9" t="s">
        <v>4081</v>
      </c>
      <c r="B4054" s="9" t="s">
        <v>36</v>
      </c>
      <c r="C4054" s="9" t="s">
        <v>14</v>
      </c>
      <c r="D4054">
        <v>64889</v>
      </c>
      <c r="E4054">
        <v>37070</v>
      </c>
      <c r="F4054" s="9" t="s">
        <v>10</v>
      </c>
      <c r="G4054" s="9" t="s">
        <v>16</v>
      </c>
      <c r="H4054" s="9" t="s">
        <v>11</v>
      </c>
      <c r="I4054" s="9" t="str">
        <f>IF(AND(Table1_2[[#This Row],[Credit_History]]="Poor",Table1_2[[#This Row],[Loan_Amount]]&lt;50000),"HIGH RISK","SAFE")</f>
        <v>HIGH RISK</v>
      </c>
      <c r="J4054" s="10" t="str">
        <f>IF(Table1_2[[#This Row],[Loan_Status]]="pending","follow-up needed","done")</f>
        <v>done</v>
      </c>
      <c r="K40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55" spans="1:11">
      <c r="A4055" s="9" t="s">
        <v>4082</v>
      </c>
      <c r="B4055" s="9" t="s">
        <v>36</v>
      </c>
      <c r="C4055" s="9" t="s">
        <v>14</v>
      </c>
      <c r="D4055">
        <v>44466</v>
      </c>
      <c r="E4055">
        <v>39581</v>
      </c>
      <c r="F4055" s="9" t="s">
        <v>10</v>
      </c>
      <c r="G4055" s="9" t="s">
        <v>11578</v>
      </c>
      <c r="H4055" s="9" t="s">
        <v>17</v>
      </c>
      <c r="I4055" s="9" t="str">
        <f>IF(AND(Table1_2[[#This Row],[Credit_History]]="Poor",Table1_2[[#This Row],[Loan_Amount]]&lt;50000),"HIGH RISK","SAFE")</f>
        <v>HIGH RISK</v>
      </c>
      <c r="J4055" s="10" t="str">
        <f>IF(Table1_2[[#This Row],[Loan_Status]]="pending","follow-up needed","done")</f>
        <v>follow-up needed</v>
      </c>
      <c r="K40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56" spans="1:11">
      <c r="A4056" s="9" t="s">
        <v>4083</v>
      </c>
      <c r="B4056" s="9" t="s">
        <v>36</v>
      </c>
      <c r="C4056" s="9" t="s">
        <v>9</v>
      </c>
      <c r="D4056">
        <v>147689</v>
      </c>
      <c r="E4056">
        <v>46879</v>
      </c>
      <c r="F4056" s="9" t="s">
        <v>10</v>
      </c>
      <c r="G4056" s="9" t="s">
        <v>24</v>
      </c>
      <c r="H4056" s="9" t="s">
        <v>31</v>
      </c>
      <c r="I4056" s="9" t="str">
        <f>IF(AND(Table1_2[[#This Row],[Credit_History]]="Poor",Table1_2[[#This Row],[Loan_Amount]]&lt;50000),"HIGH RISK","SAFE")</f>
        <v>HIGH RISK</v>
      </c>
      <c r="J4056" s="10" t="str">
        <f>IF(Table1_2[[#This Row],[Loan_Status]]="pending","follow-up needed","done")</f>
        <v>follow-up needed</v>
      </c>
      <c r="K40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57" spans="1:11">
      <c r="A4057" s="9" t="s">
        <v>4084</v>
      </c>
      <c r="B4057" s="9" t="s">
        <v>36</v>
      </c>
      <c r="C4057" s="9" t="s">
        <v>9</v>
      </c>
      <c r="D4057">
        <v>72787</v>
      </c>
      <c r="E4057">
        <v>12308</v>
      </c>
      <c r="F4057" s="9" t="s">
        <v>10</v>
      </c>
      <c r="G4057" s="9" t="s">
        <v>16</v>
      </c>
      <c r="H4057" s="9" t="s">
        <v>11</v>
      </c>
      <c r="I4057" s="9" t="str">
        <f>IF(AND(Table1_2[[#This Row],[Credit_History]]="Poor",Table1_2[[#This Row],[Loan_Amount]]&lt;50000),"HIGH RISK","SAFE")</f>
        <v>HIGH RISK</v>
      </c>
      <c r="J4057" s="10" t="str">
        <f>IF(Table1_2[[#This Row],[Loan_Status]]="pending","follow-up needed","done")</f>
        <v>done</v>
      </c>
      <c r="K40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58" spans="1:11">
      <c r="A4058" s="9" t="s">
        <v>4085</v>
      </c>
      <c r="B4058" s="9" t="s">
        <v>36</v>
      </c>
      <c r="C4058" s="9" t="s">
        <v>11579</v>
      </c>
      <c r="D4058">
        <v>116666</v>
      </c>
      <c r="E4058">
        <v>62858</v>
      </c>
      <c r="F4058" s="9" t="s">
        <v>10</v>
      </c>
      <c r="G4058" s="9" t="s">
        <v>20</v>
      </c>
      <c r="H4058" s="9" t="s">
        <v>17</v>
      </c>
      <c r="I4058" s="9" t="str">
        <f>IF(AND(Table1_2[[#This Row],[Credit_History]]="Poor",Table1_2[[#This Row],[Loan_Amount]]&lt;50000),"HIGH RISK","SAFE")</f>
        <v>SAFE</v>
      </c>
      <c r="J4058" s="10" t="str">
        <f>IF(Table1_2[[#This Row],[Loan_Status]]="pending","follow-up needed","done")</f>
        <v>done</v>
      </c>
      <c r="K40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59" spans="1:11">
      <c r="A4059" s="9" t="s">
        <v>4086</v>
      </c>
      <c r="B4059" s="9" t="s">
        <v>19</v>
      </c>
      <c r="C4059" s="9" t="s">
        <v>11579</v>
      </c>
      <c r="D4059">
        <v>117997</v>
      </c>
      <c r="E4059">
        <v>24777</v>
      </c>
      <c r="F4059" s="9" t="s">
        <v>15</v>
      </c>
      <c r="G4059" s="9" t="s">
        <v>24</v>
      </c>
      <c r="H4059" s="9" t="s">
        <v>11</v>
      </c>
      <c r="I4059" s="9" t="str">
        <f>IF(AND(Table1_2[[#This Row],[Credit_History]]="Poor",Table1_2[[#This Row],[Loan_Amount]]&lt;50000),"HIGH RISK","SAFE")</f>
        <v>SAFE</v>
      </c>
      <c r="J4059" s="10" t="str">
        <f>IF(Table1_2[[#This Row],[Loan_Status]]="pending","follow-up needed","done")</f>
        <v>follow-up needed</v>
      </c>
      <c r="K40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60" spans="1:11">
      <c r="A4060" s="9" t="s">
        <v>4087</v>
      </c>
      <c r="B4060" s="9" t="s">
        <v>5032</v>
      </c>
      <c r="C4060" s="9" t="s">
        <v>14</v>
      </c>
      <c r="D4060">
        <v>93083</v>
      </c>
      <c r="E4060">
        <v>74168</v>
      </c>
      <c r="F4060" s="9" t="s">
        <v>10</v>
      </c>
      <c r="G4060" s="9" t="s">
        <v>11578</v>
      </c>
      <c r="H4060" s="9" t="s">
        <v>11</v>
      </c>
      <c r="I4060" s="9" t="str">
        <f>IF(AND(Table1_2[[#This Row],[Credit_History]]="Poor",Table1_2[[#This Row],[Loan_Amount]]&lt;50000),"HIGH RISK","SAFE")</f>
        <v>SAFE</v>
      </c>
      <c r="J4060" s="10" t="str">
        <f>IF(Table1_2[[#This Row],[Loan_Status]]="pending","follow-up needed","done")</f>
        <v>follow-up needed</v>
      </c>
      <c r="K40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61" spans="1:11">
      <c r="A4061" s="9" t="s">
        <v>4088</v>
      </c>
      <c r="B4061" s="9" t="s">
        <v>19</v>
      </c>
      <c r="C4061" s="9" t="s">
        <v>9</v>
      </c>
      <c r="D4061">
        <v>85408</v>
      </c>
      <c r="E4061">
        <v>77813</v>
      </c>
      <c r="F4061" s="9" t="s">
        <v>10</v>
      </c>
      <c r="G4061" s="9" t="s">
        <v>16</v>
      </c>
      <c r="H4061" s="9" t="s">
        <v>11</v>
      </c>
      <c r="I4061" s="9" t="str">
        <f>IF(AND(Table1_2[[#This Row],[Credit_History]]="Poor",Table1_2[[#This Row],[Loan_Amount]]&lt;50000),"HIGH RISK","SAFE")</f>
        <v>SAFE</v>
      </c>
      <c r="J4061" s="10" t="str">
        <f>IF(Table1_2[[#This Row],[Loan_Status]]="pending","follow-up needed","done")</f>
        <v>done</v>
      </c>
      <c r="K40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62" spans="1:11">
      <c r="A4062" s="9" t="s">
        <v>4089</v>
      </c>
      <c r="B4062" s="9" t="s">
        <v>36</v>
      </c>
      <c r="C4062" s="9" t="s">
        <v>9</v>
      </c>
      <c r="D4062">
        <v>47536</v>
      </c>
      <c r="E4062">
        <v>39042</v>
      </c>
      <c r="F4062" s="9" t="s">
        <v>15</v>
      </c>
      <c r="G4062" s="9" t="s">
        <v>11578</v>
      </c>
      <c r="H4062" s="9" t="s">
        <v>17</v>
      </c>
      <c r="I4062" s="9" t="str">
        <f>IF(AND(Table1_2[[#This Row],[Credit_History]]="Poor",Table1_2[[#This Row],[Loan_Amount]]&lt;50000),"HIGH RISK","SAFE")</f>
        <v>SAFE</v>
      </c>
      <c r="J4062" s="10" t="str">
        <f>IF(Table1_2[[#This Row],[Loan_Status]]="pending","follow-up needed","done")</f>
        <v>follow-up needed</v>
      </c>
      <c r="K40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63" spans="1:11">
      <c r="A4063" s="9" t="s">
        <v>4090</v>
      </c>
      <c r="B4063" s="9" t="s">
        <v>36</v>
      </c>
      <c r="C4063" s="9" t="s">
        <v>11579</v>
      </c>
      <c r="D4063">
        <v>106272</v>
      </c>
      <c r="E4063">
        <v>34554</v>
      </c>
      <c r="F4063" s="9" t="s">
        <v>10</v>
      </c>
      <c r="G4063" s="9" t="s">
        <v>20</v>
      </c>
      <c r="H4063" s="9" t="s">
        <v>11</v>
      </c>
      <c r="I4063" s="9" t="str">
        <f>IF(AND(Table1_2[[#This Row],[Credit_History]]="Poor",Table1_2[[#This Row],[Loan_Amount]]&lt;50000),"HIGH RISK","SAFE")</f>
        <v>HIGH RISK</v>
      </c>
      <c r="J4063" s="10" t="str">
        <f>IF(Table1_2[[#This Row],[Loan_Status]]="pending","follow-up needed","done")</f>
        <v>done</v>
      </c>
      <c r="K40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64" spans="1:11">
      <c r="A4064" s="9" t="s">
        <v>4091</v>
      </c>
      <c r="B4064" s="9" t="s">
        <v>19</v>
      </c>
      <c r="C4064" s="9" t="s">
        <v>46</v>
      </c>
      <c r="D4064">
        <v>135500</v>
      </c>
      <c r="E4064">
        <v>86054</v>
      </c>
      <c r="F4064" s="9" t="s">
        <v>10</v>
      </c>
      <c r="G4064" s="9" t="s">
        <v>24</v>
      </c>
      <c r="H4064" s="9" t="s">
        <v>21</v>
      </c>
      <c r="I4064" s="9" t="str">
        <f>IF(AND(Table1_2[[#This Row],[Credit_History]]="Poor",Table1_2[[#This Row],[Loan_Amount]]&lt;50000),"HIGH RISK","SAFE")</f>
        <v>SAFE</v>
      </c>
      <c r="J4064" s="10" t="str">
        <f>IF(Table1_2[[#This Row],[Loan_Status]]="pending","follow-up needed","done")</f>
        <v>follow-up needed</v>
      </c>
      <c r="K40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65" spans="1:11">
      <c r="A4065" s="9" t="s">
        <v>4092</v>
      </c>
      <c r="B4065" s="9" t="s">
        <v>36</v>
      </c>
      <c r="C4065" s="9" t="s">
        <v>46</v>
      </c>
      <c r="D4065">
        <v>98595</v>
      </c>
      <c r="E4065">
        <v>94116</v>
      </c>
      <c r="F4065" s="9" t="s">
        <v>15</v>
      </c>
      <c r="G4065" s="9" t="s">
        <v>16</v>
      </c>
      <c r="H4065" s="9" t="s">
        <v>31</v>
      </c>
      <c r="I4065" s="9" t="str">
        <f>IF(AND(Table1_2[[#This Row],[Credit_History]]="Poor",Table1_2[[#This Row],[Loan_Amount]]&lt;50000),"HIGH RISK","SAFE")</f>
        <v>SAFE</v>
      </c>
      <c r="J4065" s="10" t="str">
        <f>IF(Table1_2[[#This Row],[Loan_Status]]="pending","follow-up needed","done")</f>
        <v>done</v>
      </c>
      <c r="K406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066" spans="1:11">
      <c r="A4066" s="9" t="s">
        <v>4093</v>
      </c>
      <c r="B4066" s="9" t="s">
        <v>19</v>
      </c>
      <c r="C4066" s="9" t="s">
        <v>11579</v>
      </c>
      <c r="D4066">
        <v>73142</v>
      </c>
      <c r="E4066">
        <v>54754</v>
      </c>
      <c r="F4066" s="9" t="s">
        <v>10</v>
      </c>
      <c r="G4066" s="9" t="s">
        <v>20</v>
      </c>
      <c r="H4066" s="9" t="s">
        <v>31</v>
      </c>
      <c r="I4066" s="9" t="str">
        <f>IF(AND(Table1_2[[#This Row],[Credit_History]]="Poor",Table1_2[[#This Row],[Loan_Amount]]&lt;50000),"HIGH RISK","SAFE")</f>
        <v>SAFE</v>
      </c>
      <c r="J4066" s="10" t="str">
        <f>IF(Table1_2[[#This Row],[Loan_Status]]="pending","follow-up needed","done")</f>
        <v>done</v>
      </c>
      <c r="K40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67" spans="1:11">
      <c r="A4067" s="9" t="s">
        <v>4094</v>
      </c>
      <c r="B4067" s="9" t="s">
        <v>19</v>
      </c>
      <c r="C4067" s="9" t="s">
        <v>11579</v>
      </c>
      <c r="D4067">
        <v>73320</v>
      </c>
      <c r="E4067">
        <v>34132</v>
      </c>
      <c r="F4067" s="9" t="s">
        <v>10</v>
      </c>
      <c r="G4067" s="9" t="s">
        <v>24</v>
      </c>
      <c r="H4067" s="9" t="s">
        <v>21</v>
      </c>
      <c r="I4067" s="9" t="str">
        <f>IF(AND(Table1_2[[#This Row],[Credit_History]]="Poor",Table1_2[[#This Row],[Loan_Amount]]&lt;50000),"HIGH RISK","SAFE")</f>
        <v>HIGH RISK</v>
      </c>
      <c r="J4067" s="10" t="str">
        <f>IF(Table1_2[[#This Row],[Loan_Status]]="pending","follow-up needed","done")</f>
        <v>follow-up needed</v>
      </c>
      <c r="K40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68" spans="1:11">
      <c r="A4068" s="9" t="s">
        <v>4095</v>
      </c>
      <c r="B4068" s="9" t="s">
        <v>19</v>
      </c>
      <c r="C4068" s="9" t="s">
        <v>14</v>
      </c>
      <c r="D4068">
        <v>196845</v>
      </c>
      <c r="E4068">
        <v>29951</v>
      </c>
      <c r="F4068" s="9" t="s">
        <v>10</v>
      </c>
      <c r="G4068" s="9" t="s">
        <v>20</v>
      </c>
      <c r="H4068" s="9" t="s">
        <v>17</v>
      </c>
      <c r="I4068" s="9" t="str">
        <f>IF(AND(Table1_2[[#This Row],[Credit_History]]="Poor",Table1_2[[#This Row],[Loan_Amount]]&lt;50000),"HIGH RISK","SAFE")</f>
        <v>HIGH RISK</v>
      </c>
      <c r="J4068" s="10" t="str">
        <f>IF(Table1_2[[#This Row],[Loan_Status]]="pending","follow-up needed","done")</f>
        <v>done</v>
      </c>
      <c r="K40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69" spans="1:11">
      <c r="A4069" s="9" t="s">
        <v>4096</v>
      </c>
      <c r="B4069" s="9" t="s">
        <v>19</v>
      </c>
      <c r="C4069" s="9" t="s">
        <v>14</v>
      </c>
      <c r="D4069">
        <v>13872</v>
      </c>
      <c r="E4069">
        <v>29780</v>
      </c>
      <c r="F4069" s="9" t="s">
        <v>10</v>
      </c>
      <c r="G4069" s="9" t="s">
        <v>20</v>
      </c>
      <c r="H4069" s="9" t="s">
        <v>11</v>
      </c>
      <c r="I4069" s="9" t="str">
        <f>IF(AND(Table1_2[[#This Row],[Credit_History]]="Poor",Table1_2[[#This Row],[Loan_Amount]]&lt;50000),"HIGH RISK","SAFE")</f>
        <v>HIGH RISK</v>
      </c>
      <c r="J4069" s="10" t="str">
        <f>IF(Table1_2[[#This Row],[Loan_Status]]="pending","follow-up needed","done")</f>
        <v>done</v>
      </c>
      <c r="K40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70" spans="1:11">
      <c r="A4070" s="9" t="s">
        <v>4097</v>
      </c>
      <c r="B4070" s="9" t="s">
        <v>5032</v>
      </c>
      <c r="C4070" s="9" t="s">
        <v>11579</v>
      </c>
      <c r="D4070">
        <v>11032</v>
      </c>
      <c r="E4070">
        <v>74668</v>
      </c>
      <c r="F4070" s="9" t="s">
        <v>10</v>
      </c>
      <c r="G4070" s="9" t="s">
        <v>16</v>
      </c>
      <c r="H4070" s="9" t="s">
        <v>11</v>
      </c>
      <c r="I4070" s="9" t="str">
        <f>IF(AND(Table1_2[[#This Row],[Credit_History]]="Poor",Table1_2[[#This Row],[Loan_Amount]]&lt;50000),"HIGH RISK","SAFE")</f>
        <v>SAFE</v>
      </c>
      <c r="J4070" s="10" t="str">
        <f>IF(Table1_2[[#This Row],[Loan_Status]]="pending","follow-up needed","done")</f>
        <v>done</v>
      </c>
      <c r="K40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71" spans="1:11">
      <c r="A4071" s="9" t="s">
        <v>4098</v>
      </c>
      <c r="B4071" s="9" t="s">
        <v>36</v>
      </c>
      <c r="C4071" s="9" t="s">
        <v>11579</v>
      </c>
      <c r="D4071">
        <v>37200</v>
      </c>
      <c r="E4071">
        <v>73701</v>
      </c>
      <c r="F4071" s="9" t="s">
        <v>15</v>
      </c>
      <c r="G4071" s="9" t="s">
        <v>11578</v>
      </c>
      <c r="H4071" s="9" t="s">
        <v>11</v>
      </c>
      <c r="I4071" s="9" t="str">
        <f>IF(AND(Table1_2[[#This Row],[Credit_History]]="Poor",Table1_2[[#This Row],[Loan_Amount]]&lt;50000),"HIGH RISK","SAFE")</f>
        <v>SAFE</v>
      </c>
      <c r="J4071" s="10" t="str">
        <f>IF(Table1_2[[#This Row],[Loan_Status]]="pending","follow-up needed","done")</f>
        <v>follow-up needed</v>
      </c>
      <c r="K40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72" spans="1:11">
      <c r="A4072" s="9" t="s">
        <v>4099</v>
      </c>
      <c r="B4072" s="9" t="s">
        <v>19</v>
      </c>
      <c r="C4072" s="9" t="s">
        <v>11579</v>
      </c>
      <c r="D4072">
        <v>70327</v>
      </c>
      <c r="E4072">
        <v>36630</v>
      </c>
      <c r="F4072" s="9" t="s">
        <v>10</v>
      </c>
      <c r="G4072" s="9" t="s">
        <v>11578</v>
      </c>
      <c r="H4072" s="9" t="s">
        <v>31</v>
      </c>
      <c r="I4072" s="9" t="str">
        <f>IF(AND(Table1_2[[#This Row],[Credit_History]]="Poor",Table1_2[[#This Row],[Loan_Amount]]&lt;50000),"HIGH RISK","SAFE")</f>
        <v>HIGH RISK</v>
      </c>
      <c r="J4072" s="10" t="str">
        <f>IF(Table1_2[[#This Row],[Loan_Status]]="pending","follow-up needed","done")</f>
        <v>follow-up needed</v>
      </c>
      <c r="K40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73" spans="1:11">
      <c r="A4073" s="9" t="s">
        <v>4100</v>
      </c>
      <c r="B4073" s="9" t="s">
        <v>36</v>
      </c>
      <c r="C4073" s="9" t="s">
        <v>14</v>
      </c>
      <c r="D4073">
        <v>20900</v>
      </c>
      <c r="E4073">
        <v>6980</v>
      </c>
      <c r="F4073" s="9" t="s">
        <v>15</v>
      </c>
      <c r="G4073" s="9" t="s">
        <v>16</v>
      </c>
      <c r="H4073" s="9" t="s">
        <v>11</v>
      </c>
      <c r="I4073" s="9" t="str">
        <f>IF(AND(Table1_2[[#This Row],[Credit_History]]="Poor",Table1_2[[#This Row],[Loan_Amount]]&lt;50000),"HIGH RISK","SAFE")</f>
        <v>SAFE</v>
      </c>
      <c r="J4073" s="10" t="str">
        <f>IF(Table1_2[[#This Row],[Loan_Status]]="pending","follow-up needed","done")</f>
        <v>done</v>
      </c>
      <c r="K40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74" spans="1:11">
      <c r="A4074" s="9" t="s">
        <v>4101</v>
      </c>
      <c r="B4074" s="9" t="s">
        <v>36</v>
      </c>
      <c r="C4074" s="9" t="s">
        <v>9</v>
      </c>
      <c r="D4074">
        <v>140971</v>
      </c>
      <c r="E4074">
        <v>26632</v>
      </c>
      <c r="F4074" s="9" t="s">
        <v>10</v>
      </c>
      <c r="G4074" s="9" t="s">
        <v>11578</v>
      </c>
      <c r="H4074" s="9" t="s">
        <v>21</v>
      </c>
      <c r="I4074" s="9" t="str">
        <f>IF(AND(Table1_2[[#This Row],[Credit_History]]="Poor",Table1_2[[#This Row],[Loan_Amount]]&lt;50000),"HIGH RISK","SAFE")</f>
        <v>HIGH RISK</v>
      </c>
      <c r="J4074" s="10" t="str">
        <f>IF(Table1_2[[#This Row],[Loan_Status]]="pending","follow-up needed","done")</f>
        <v>follow-up needed</v>
      </c>
      <c r="K40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75" spans="1:11">
      <c r="A4075" s="9" t="s">
        <v>4102</v>
      </c>
      <c r="B4075" s="9" t="s">
        <v>36</v>
      </c>
      <c r="C4075" s="9" t="s">
        <v>14</v>
      </c>
      <c r="D4075">
        <v>176176</v>
      </c>
      <c r="E4075">
        <v>26983</v>
      </c>
      <c r="F4075" s="9" t="s">
        <v>15</v>
      </c>
      <c r="G4075" s="9" t="s">
        <v>11578</v>
      </c>
      <c r="H4075" s="9" t="s">
        <v>17</v>
      </c>
      <c r="I4075" s="9" t="str">
        <f>IF(AND(Table1_2[[#This Row],[Credit_History]]="Poor",Table1_2[[#This Row],[Loan_Amount]]&lt;50000),"HIGH RISK","SAFE")</f>
        <v>SAFE</v>
      </c>
      <c r="J4075" s="10" t="str">
        <f>IF(Table1_2[[#This Row],[Loan_Status]]="pending","follow-up needed","done")</f>
        <v>follow-up needed</v>
      </c>
      <c r="K40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76" spans="1:11">
      <c r="A4076" s="9" t="s">
        <v>4103</v>
      </c>
      <c r="B4076" s="9" t="s">
        <v>5032</v>
      </c>
      <c r="C4076" s="9" t="s">
        <v>14</v>
      </c>
      <c r="D4076">
        <v>186066</v>
      </c>
      <c r="E4076">
        <v>21903</v>
      </c>
      <c r="F4076" s="9" t="s">
        <v>10</v>
      </c>
      <c r="G4076" s="9" t="s">
        <v>24</v>
      </c>
      <c r="H4076" s="9" t="s">
        <v>21</v>
      </c>
      <c r="I4076" s="9" t="str">
        <f>IF(AND(Table1_2[[#This Row],[Credit_History]]="Poor",Table1_2[[#This Row],[Loan_Amount]]&lt;50000),"HIGH RISK","SAFE")</f>
        <v>HIGH RISK</v>
      </c>
      <c r="J4076" s="10" t="str">
        <f>IF(Table1_2[[#This Row],[Loan_Status]]="pending","follow-up needed","done")</f>
        <v>follow-up needed</v>
      </c>
      <c r="K40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77" spans="1:11">
      <c r="A4077" s="9" t="s">
        <v>4104</v>
      </c>
      <c r="B4077" s="9" t="s">
        <v>36</v>
      </c>
      <c r="C4077" s="9" t="s">
        <v>9</v>
      </c>
      <c r="D4077">
        <v>160666</v>
      </c>
      <c r="E4077">
        <v>86164</v>
      </c>
      <c r="F4077" s="9" t="s">
        <v>10</v>
      </c>
      <c r="G4077" s="9" t="s">
        <v>24</v>
      </c>
      <c r="H4077" s="9" t="s">
        <v>17</v>
      </c>
      <c r="I4077" s="9" t="str">
        <f>IF(AND(Table1_2[[#This Row],[Credit_History]]="Poor",Table1_2[[#This Row],[Loan_Amount]]&lt;50000),"HIGH RISK","SAFE")</f>
        <v>SAFE</v>
      </c>
      <c r="J4077" s="10" t="str">
        <f>IF(Table1_2[[#This Row],[Loan_Status]]="pending","follow-up needed","done")</f>
        <v>follow-up needed</v>
      </c>
      <c r="K40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78" spans="1:11">
      <c r="A4078" s="9" t="s">
        <v>4105</v>
      </c>
      <c r="B4078" s="9" t="s">
        <v>68</v>
      </c>
      <c r="C4078" s="9" t="s">
        <v>46</v>
      </c>
      <c r="D4078">
        <v>179034</v>
      </c>
      <c r="E4078">
        <v>14900</v>
      </c>
      <c r="F4078" s="9" t="s">
        <v>10</v>
      </c>
      <c r="G4078" s="9" t="s">
        <v>24</v>
      </c>
      <c r="H4078" s="9" t="s">
        <v>11</v>
      </c>
      <c r="I4078" s="9" t="str">
        <f>IF(AND(Table1_2[[#This Row],[Credit_History]]="Poor",Table1_2[[#This Row],[Loan_Amount]]&lt;50000),"HIGH RISK","SAFE")</f>
        <v>HIGH RISK</v>
      </c>
      <c r="J4078" s="10" t="str">
        <f>IF(Table1_2[[#This Row],[Loan_Status]]="pending","follow-up needed","done")</f>
        <v>follow-up needed</v>
      </c>
      <c r="K40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79" spans="1:11">
      <c r="A4079" s="9" t="s">
        <v>4106</v>
      </c>
      <c r="B4079" s="9" t="s">
        <v>19</v>
      </c>
      <c r="C4079" s="9" t="s">
        <v>9</v>
      </c>
      <c r="D4079">
        <v>144069</v>
      </c>
      <c r="E4079">
        <v>94008</v>
      </c>
      <c r="F4079" s="9" t="s">
        <v>10</v>
      </c>
      <c r="G4079" s="9" t="s">
        <v>24</v>
      </c>
      <c r="H4079" s="9" t="s">
        <v>11</v>
      </c>
      <c r="I4079" s="9" t="str">
        <f>IF(AND(Table1_2[[#This Row],[Credit_History]]="Poor",Table1_2[[#This Row],[Loan_Amount]]&lt;50000),"HIGH RISK","SAFE")</f>
        <v>SAFE</v>
      </c>
      <c r="J4079" s="10" t="str">
        <f>IF(Table1_2[[#This Row],[Loan_Status]]="pending","follow-up needed","done")</f>
        <v>follow-up needed</v>
      </c>
      <c r="K40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80" spans="1:11">
      <c r="A4080" s="9" t="s">
        <v>4107</v>
      </c>
      <c r="B4080" s="9" t="s">
        <v>5032</v>
      </c>
      <c r="C4080" s="9" t="s">
        <v>14</v>
      </c>
      <c r="D4080">
        <v>198943</v>
      </c>
      <c r="E4080">
        <v>98707</v>
      </c>
      <c r="F4080" s="9" t="s">
        <v>10</v>
      </c>
      <c r="G4080" s="9" t="s">
        <v>24</v>
      </c>
      <c r="H4080" s="9" t="s">
        <v>31</v>
      </c>
      <c r="I4080" s="9" t="str">
        <f>IF(AND(Table1_2[[#This Row],[Credit_History]]="Poor",Table1_2[[#This Row],[Loan_Amount]]&lt;50000),"HIGH RISK","SAFE")</f>
        <v>SAFE</v>
      </c>
      <c r="J4080" s="10" t="str">
        <f>IF(Table1_2[[#This Row],[Loan_Status]]="pending","follow-up needed","done")</f>
        <v>follow-up needed</v>
      </c>
      <c r="K40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81" spans="1:11">
      <c r="A4081" s="9" t="s">
        <v>4108</v>
      </c>
      <c r="B4081" s="9" t="s">
        <v>5032</v>
      </c>
      <c r="C4081" s="9" t="s">
        <v>9</v>
      </c>
      <c r="D4081">
        <v>117264</v>
      </c>
      <c r="E4081">
        <v>81923</v>
      </c>
      <c r="F4081" s="9" t="s">
        <v>10</v>
      </c>
      <c r="G4081" s="9" t="s">
        <v>24</v>
      </c>
      <c r="H4081" s="9" t="s">
        <v>21</v>
      </c>
      <c r="I4081" s="9" t="str">
        <f>IF(AND(Table1_2[[#This Row],[Credit_History]]="Poor",Table1_2[[#This Row],[Loan_Amount]]&lt;50000),"HIGH RISK","SAFE")</f>
        <v>SAFE</v>
      </c>
      <c r="J4081" s="10" t="str">
        <f>IF(Table1_2[[#This Row],[Loan_Status]]="pending","follow-up needed","done")</f>
        <v>follow-up needed</v>
      </c>
      <c r="K40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82" spans="1:11">
      <c r="A4082" s="9" t="s">
        <v>4109</v>
      </c>
      <c r="B4082" s="9" t="s">
        <v>19</v>
      </c>
      <c r="C4082" s="9" t="s">
        <v>14</v>
      </c>
      <c r="D4082">
        <v>123589</v>
      </c>
      <c r="E4082">
        <v>50873</v>
      </c>
      <c r="F4082" s="9" t="s">
        <v>10</v>
      </c>
      <c r="G4082" s="9" t="s">
        <v>20</v>
      </c>
      <c r="H4082" s="9" t="s">
        <v>11</v>
      </c>
      <c r="I4082" s="9" t="str">
        <f>IF(AND(Table1_2[[#This Row],[Credit_History]]="Poor",Table1_2[[#This Row],[Loan_Amount]]&lt;50000),"HIGH RISK","SAFE")</f>
        <v>SAFE</v>
      </c>
      <c r="J4082" s="10" t="str">
        <f>IF(Table1_2[[#This Row],[Loan_Status]]="pending","follow-up needed","done")</f>
        <v>done</v>
      </c>
      <c r="K40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83" spans="1:11">
      <c r="A4083" s="9" t="s">
        <v>4110</v>
      </c>
      <c r="B4083" s="9" t="s">
        <v>36</v>
      </c>
      <c r="C4083" s="9" t="s">
        <v>46</v>
      </c>
      <c r="D4083">
        <v>190518</v>
      </c>
      <c r="E4083">
        <v>19005</v>
      </c>
      <c r="F4083" s="9" t="s">
        <v>15</v>
      </c>
      <c r="G4083" s="9" t="s">
        <v>11578</v>
      </c>
      <c r="H4083" s="9" t="s">
        <v>17</v>
      </c>
      <c r="I4083" s="9" t="str">
        <f>IF(AND(Table1_2[[#This Row],[Credit_History]]="Poor",Table1_2[[#This Row],[Loan_Amount]]&lt;50000),"HIGH RISK","SAFE")</f>
        <v>SAFE</v>
      </c>
      <c r="J4083" s="10" t="str">
        <f>IF(Table1_2[[#This Row],[Loan_Status]]="pending","follow-up needed","done")</f>
        <v>follow-up needed</v>
      </c>
      <c r="K40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84" spans="1:11">
      <c r="A4084" s="9" t="s">
        <v>4111</v>
      </c>
      <c r="B4084" s="9" t="s">
        <v>19</v>
      </c>
      <c r="C4084" s="9" t="s">
        <v>9</v>
      </c>
      <c r="D4084">
        <v>161480</v>
      </c>
      <c r="E4084">
        <v>57864</v>
      </c>
      <c r="F4084" s="9" t="s">
        <v>10</v>
      </c>
      <c r="G4084" s="9" t="s">
        <v>16</v>
      </c>
      <c r="H4084" s="9" t="s">
        <v>31</v>
      </c>
      <c r="I4084" s="9" t="str">
        <f>IF(AND(Table1_2[[#This Row],[Credit_History]]="Poor",Table1_2[[#This Row],[Loan_Amount]]&lt;50000),"HIGH RISK","SAFE")</f>
        <v>SAFE</v>
      </c>
      <c r="J4084" s="10" t="str">
        <f>IF(Table1_2[[#This Row],[Loan_Status]]="pending","follow-up needed","done")</f>
        <v>done</v>
      </c>
      <c r="K40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85" spans="1:11">
      <c r="A4085" s="9" t="s">
        <v>4112</v>
      </c>
      <c r="B4085" s="9" t="s">
        <v>36</v>
      </c>
      <c r="C4085" s="9" t="s">
        <v>14</v>
      </c>
      <c r="D4085">
        <v>87566</v>
      </c>
      <c r="E4085">
        <v>86006</v>
      </c>
      <c r="F4085" s="9" t="s">
        <v>15</v>
      </c>
      <c r="G4085" s="9" t="s">
        <v>16</v>
      </c>
      <c r="H4085" s="9" t="s">
        <v>11</v>
      </c>
      <c r="I4085" s="9" t="str">
        <f>IF(AND(Table1_2[[#This Row],[Credit_History]]="Poor",Table1_2[[#This Row],[Loan_Amount]]&lt;50000),"HIGH RISK","SAFE")</f>
        <v>SAFE</v>
      </c>
      <c r="J4085" s="10" t="str">
        <f>IF(Table1_2[[#This Row],[Loan_Status]]="pending","follow-up needed","done")</f>
        <v>done</v>
      </c>
      <c r="K4085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086" spans="1:11">
      <c r="A4086" s="9" t="s">
        <v>4113</v>
      </c>
      <c r="B4086" s="9" t="s">
        <v>36</v>
      </c>
      <c r="C4086" s="9" t="s">
        <v>9</v>
      </c>
      <c r="D4086">
        <v>172706</v>
      </c>
      <c r="E4086">
        <v>33992</v>
      </c>
      <c r="F4086" s="9" t="s">
        <v>10</v>
      </c>
      <c r="G4086" s="9" t="s">
        <v>16</v>
      </c>
      <c r="H4086" s="9" t="s">
        <v>11</v>
      </c>
      <c r="I4086" s="9" t="str">
        <f>IF(AND(Table1_2[[#This Row],[Credit_History]]="Poor",Table1_2[[#This Row],[Loan_Amount]]&lt;50000),"HIGH RISK","SAFE")</f>
        <v>HIGH RISK</v>
      </c>
      <c r="J4086" s="10" t="str">
        <f>IF(Table1_2[[#This Row],[Loan_Status]]="pending","follow-up needed","done")</f>
        <v>done</v>
      </c>
      <c r="K40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87" spans="1:11">
      <c r="A4087" s="9" t="s">
        <v>4114</v>
      </c>
      <c r="B4087" s="9" t="s">
        <v>5032</v>
      </c>
      <c r="C4087" s="9" t="s">
        <v>9</v>
      </c>
      <c r="D4087">
        <v>128055</v>
      </c>
      <c r="E4087">
        <v>36941</v>
      </c>
      <c r="F4087" s="9" t="s">
        <v>10</v>
      </c>
      <c r="G4087" s="9" t="s">
        <v>20</v>
      </c>
      <c r="H4087" s="9" t="s">
        <v>31</v>
      </c>
      <c r="I4087" s="9" t="str">
        <f>IF(AND(Table1_2[[#This Row],[Credit_History]]="Poor",Table1_2[[#This Row],[Loan_Amount]]&lt;50000),"HIGH RISK","SAFE")</f>
        <v>HIGH RISK</v>
      </c>
      <c r="J4087" s="10" t="str">
        <f>IF(Table1_2[[#This Row],[Loan_Status]]="pending","follow-up needed","done")</f>
        <v>done</v>
      </c>
      <c r="K40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88" spans="1:11">
      <c r="A4088" s="9" t="s">
        <v>4115</v>
      </c>
      <c r="B4088" s="9" t="s">
        <v>36</v>
      </c>
      <c r="C4088" s="9" t="s">
        <v>14</v>
      </c>
      <c r="D4088">
        <v>55450</v>
      </c>
      <c r="E4088">
        <v>36718</v>
      </c>
      <c r="F4088" s="9" t="s">
        <v>15</v>
      </c>
      <c r="G4088" s="9" t="s">
        <v>16</v>
      </c>
      <c r="H4088" s="9" t="s">
        <v>21</v>
      </c>
      <c r="I4088" s="9" t="str">
        <f>IF(AND(Table1_2[[#This Row],[Credit_History]]="Poor",Table1_2[[#This Row],[Loan_Amount]]&lt;50000),"HIGH RISK","SAFE")</f>
        <v>SAFE</v>
      </c>
      <c r="J4088" s="10" t="str">
        <f>IF(Table1_2[[#This Row],[Loan_Status]]="pending","follow-up needed","done")</f>
        <v>done</v>
      </c>
      <c r="K40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89" spans="1:11">
      <c r="A4089" s="9" t="s">
        <v>4116</v>
      </c>
      <c r="B4089" s="9" t="s">
        <v>19</v>
      </c>
      <c r="C4089" s="9" t="s">
        <v>46</v>
      </c>
      <c r="D4089">
        <v>72821</v>
      </c>
      <c r="E4089">
        <v>13752</v>
      </c>
      <c r="F4089" s="9" t="s">
        <v>10</v>
      </c>
      <c r="G4089" s="9" t="s">
        <v>20</v>
      </c>
      <c r="H4089" s="9" t="s">
        <v>31</v>
      </c>
      <c r="I4089" s="9" t="str">
        <f>IF(AND(Table1_2[[#This Row],[Credit_History]]="Poor",Table1_2[[#This Row],[Loan_Amount]]&lt;50000),"HIGH RISK","SAFE")</f>
        <v>HIGH RISK</v>
      </c>
      <c r="J4089" s="10" t="str">
        <f>IF(Table1_2[[#This Row],[Loan_Status]]="pending","follow-up needed","done")</f>
        <v>done</v>
      </c>
      <c r="K40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90" spans="1:11">
      <c r="A4090" s="9" t="s">
        <v>4117</v>
      </c>
      <c r="B4090" s="9" t="s">
        <v>5032</v>
      </c>
      <c r="C4090" s="9" t="s">
        <v>14</v>
      </c>
      <c r="D4090">
        <v>150355</v>
      </c>
      <c r="E4090">
        <v>16273</v>
      </c>
      <c r="F4090" s="9" t="s">
        <v>10</v>
      </c>
      <c r="G4090" s="9" t="s">
        <v>24</v>
      </c>
      <c r="H4090" s="9" t="s">
        <v>11</v>
      </c>
      <c r="I4090" s="9" t="str">
        <f>IF(AND(Table1_2[[#This Row],[Credit_History]]="Poor",Table1_2[[#This Row],[Loan_Amount]]&lt;50000),"HIGH RISK","SAFE")</f>
        <v>HIGH RISK</v>
      </c>
      <c r="J4090" s="10" t="str">
        <f>IF(Table1_2[[#This Row],[Loan_Status]]="pending","follow-up needed","done")</f>
        <v>follow-up needed</v>
      </c>
      <c r="K40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91" spans="1:11">
      <c r="A4091" s="9" t="s">
        <v>4118</v>
      </c>
      <c r="B4091" s="9" t="s">
        <v>36</v>
      </c>
      <c r="C4091" s="9" t="s">
        <v>9</v>
      </c>
      <c r="D4091">
        <v>65277</v>
      </c>
      <c r="E4091">
        <v>76198</v>
      </c>
      <c r="F4091" s="9" t="s">
        <v>10</v>
      </c>
      <c r="G4091" s="9" t="s">
        <v>16</v>
      </c>
      <c r="H4091" s="9" t="s">
        <v>17</v>
      </c>
      <c r="I4091" s="9" t="str">
        <f>IF(AND(Table1_2[[#This Row],[Credit_History]]="Poor",Table1_2[[#This Row],[Loan_Amount]]&lt;50000),"HIGH RISK","SAFE")</f>
        <v>SAFE</v>
      </c>
      <c r="J4091" s="10" t="str">
        <f>IF(Table1_2[[#This Row],[Loan_Status]]="pending","follow-up needed","done")</f>
        <v>done</v>
      </c>
      <c r="K40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92" spans="1:11">
      <c r="A4092" s="9" t="s">
        <v>4119</v>
      </c>
      <c r="B4092" s="9" t="s">
        <v>5032</v>
      </c>
      <c r="C4092" s="9" t="s">
        <v>14</v>
      </c>
      <c r="D4092">
        <v>155290</v>
      </c>
      <c r="E4092">
        <v>10571</v>
      </c>
      <c r="F4092" s="9" t="s">
        <v>10</v>
      </c>
      <c r="G4092" s="9" t="s">
        <v>11578</v>
      </c>
      <c r="H4092" s="9" t="s">
        <v>21</v>
      </c>
      <c r="I4092" s="9" t="str">
        <f>IF(AND(Table1_2[[#This Row],[Credit_History]]="Poor",Table1_2[[#This Row],[Loan_Amount]]&lt;50000),"HIGH RISK","SAFE")</f>
        <v>HIGH RISK</v>
      </c>
      <c r="J4092" s="10" t="str">
        <f>IF(Table1_2[[#This Row],[Loan_Status]]="pending","follow-up needed","done")</f>
        <v>follow-up needed</v>
      </c>
      <c r="K40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93" spans="1:11">
      <c r="A4093" s="9" t="s">
        <v>4120</v>
      </c>
      <c r="B4093" s="9" t="s">
        <v>36</v>
      </c>
      <c r="C4093" s="9" t="s">
        <v>9</v>
      </c>
      <c r="D4093">
        <v>146195</v>
      </c>
      <c r="E4093">
        <v>13102</v>
      </c>
      <c r="F4093" s="9" t="s">
        <v>15</v>
      </c>
      <c r="G4093" s="9" t="s">
        <v>20</v>
      </c>
      <c r="H4093" s="9" t="s">
        <v>11</v>
      </c>
      <c r="I4093" s="9" t="str">
        <f>IF(AND(Table1_2[[#This Row],[Credit_History]]="Poor",Table1_2[[#This Row],[Loan_Amount]]&lt;50000),"HIGH RISK","SAFE")</f>
        <v>SAFE</v>
      </c>
      <c r="J4093" s="10" t="str">
        <f>IF(Table1_2[[#This Row],[Loan_Status]]="pending","follow-up needed","done")</f>
        <v>done</v>
      </c>
      <c r="K40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94" spans="1:11">
      <c r="A4094" s="9" t="s">
        <v>4121</v>
      </c>
      <c r="B4094" s="9" t="s">
        <v>36</v>
      </c>
      <c r="C4094" s="9" t="s">
        <v>11579</v>
      </c>
      <c r="D4094">
        <v>166408</v>
      </c>
      <c r="E4094">
        <v>19184</v>
      </c>
      <c r="F4094" s="9" t="s">
        <v>10</v>
      </c>
      <c r="G4094" s="9" t="s">
        <v>20</v>
      </c>
      <c r="H4094" s="9" t="s">
        <v>31</v>
      </c>
      <c r="I4094" s="9" t="str">
        <f>IF(AND(Table1_2[[#This Row],[Credit_History]]="Poor",Table1_2[[#This Row],[Loan_Amount]]&lt;50000),"HIGH RISK","SAFE")</f>
        <v>HIGH RISK</v>
      </c>
      <c r="J4094" s="10" t="str">
        <f>IF(Table1_2[[#This Row],[Loan_Status]]="pending","follow-up needed","done")</f>
        <v>done</v>
      </c>
      <c r="K40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95" spans="1:11">
      <c r="A4095" s="9" t="s">
        <v>4122</v>
      </c>
      <c r="B4095" s="9" t="s">
        <v>36</v>
      </c>
      <c r="C4095" s="9" t="s">
        <v>9</v>
      </c>
      <c r="D4095">
        <v>132990</v>
      </c>
      <c r="E4095">
        <v>22374</v>
      </c>
      <c r="F4095" s="9" t="s">
        <v>10</v>
      </c>
      <c r="G4095" s="9" t="s">
        <v>11578</v>
      </c>
      <c r="H4095" s="9" t="s">
        <v>11</v>
      </c>
      <c r="I4095" s="9" t="str">
        <f>IF(AND(Table1_2[[#This Row],[Credit_History]]="Poor",Table1_2[[#This Row],[Loan_Amount]]&lt;50000),"HIGH RISK","SAFE")</f>
        <v>HIGH RISK</v>
      </c>
      <c r="J4095" s="10" t="str">
        <f>IF(Table1_2[[#This Row],[Loan_Status]]="pending","follow-up needed","done")</f>
        <v>follow-up needed</v>
      </c>
      <c r="K40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96" spans="1:11">
      <c r="A4096" s="9" t="s">
        <v>4123</v>
      </c>
      <c r="B4096" s="9" t="s">
        <v>36</v>
      </c>
      <c r="C4096" s="9" t="s">
        <v>9</v>
      </c>
      <c r="D4096">
        <v>40299</v>
      </c>
      <c r="E4096">
        <v>57804</v>
      </c>
      <c r="F4096" s="9" t="s">
        <v>15</v>
      </c>
      <c r="G4096" s="9" t="s">
        <v>20</v>
      </c>
      <c r="H4096" s="9" t="s">
        <v>31</v>
      </c>
      <c r="I4096" s="9" t="str">
        <f>IF(AND(Table1_2[[#This Row],[Credit_History]]="Poor",Table1_2[[#This Row],[Loan_Amount]]&lt;50000),"HIGH RISK","SAFE")</f>
        <v>SAFE</v>
      </c>
      <c r="J4096" s="10" t="str">
        <f>IF(Table1_2[[#This Row],[Loan_Status]]="pending","follow-up needed","done")</f>
        <v>done</v>
      </c>
      <c r="K40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97" spans="1:11">
      <c r="A4097" s="9" t="s">
        <v>4124</v>
      </c>
      <c r="B4097" s="9" t="s">
        <v>19</v>
      </c>
      <c r="C4097" s="9" t="s">
        <v>46</v>
      </c>
      <c r="D4097">
        <v>146765</v>
      </c>
      <c r="E4097">
        <v>73560</v>
      </c>
      <c r="F4097" s="9" t="s">
        <v>15</v>
      </c>
      <c r="G4097" s="9" t="s">
        <v>16</v>
      </c>
      <c r="H4097" s="9" t="s">
        <v>17</v>
      </c>
      <c r="I4097" s="9" t="str">
        <f>IF(AND(Table1_2[[#This Row],[Credit_History]]="Poor",Table1_2[[#This Row],[Loan_Amount]]&lt;50000),"HIGH RISK","SAFE")</f>
        <v>SAFE</v>
      </c>
      <c r="J4097" s="10" t="str">
        <f>IF(Table1_2[[#This Row],[Loan_Status]]="pending","follow-up needed","done")</f>
        <v>done</v>
      </c>
      <c r="K409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098" spans="1:11">
      <c r="A4098" s="9" t="s">
        <v>4125</v>
      </c>
      <c r="B4098" s="9" t="s">
        <v>19</v>
      </c>
      <c r="C4098" s="9" t="s">
        <v>46</v>
      </c>
      <c r="D4098">
        <v>176538</v>
      </c>
      <c r="E4098">
        <v>47128</v>
      </c>
      <c r="F4098" s="9" t="s">
        <v>10</v>
      </c>
      <c r="G4098" s="9" t="s">
        <v>11578</v>
      </c>
      <c r="H4098" s="9" t="s">
        <v>21</v>
      </c>
      <c r="I4098" s="9" t="str">
        <f>IF(AND(Table1_2[[#This Row],[Credit_History]]="Poor",Table1_2[[#This Row],[Loan_Amount]]&lt;50000),"HIGH RISK","SAFE")</f>
        <v>HIGH RISK</v>
      </c>
      <c r="J4098" s="10" t="str">
        <f>IF(Table1_2[[#This Row],[Loan_Status]]="pending","follow-up needed","done")</f>
        <v>follow-up needed</v>
      </c>
      <c r="K40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099" spans="1:11">
      <c r="A4099" s="9" t="s">
        <v>4126</v>
      </c>
      <c r="B4099" s="9" t="s">
        <v>36</v>
      </c>
      <c r="C4099" s="9" t="s">
        <v>9</v>
      </c>
      <c r="D4099">
        <v>97599</v>
      </c>
      <c r="E4099">
        <v>64985</v>
      </c>
      <c r="F4099" s="9" t="s">
        <v>10</v>
      </c>
      <c r="G4099" s="9" t="s">
        <v>16</v>
      </c>
      <c r="H4099" s="9" t="s">
        <v>31</v>
      </c>
      <c r="I4099" s="9" t="str">
        <f>IF(AND(Table1_2[[#This Row],[Credit_History]]="Poor",Table1_2[[#This Row],[Loan_Amount]]&lt;50000),"HIGH RISK","SAFE")</f>
        <v>SAFE</v>
      </c>
      <c r="J4099" s="10" t="str">
        <f>IF(Table1_2[[#This Row],[Loan_Status]]="pending","follow-up needed","done")</f>
        <v>done</v>
      </c>
      <c r="K40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00" spans="1:11">
      <c r="A4100" s="9" t="s">
        <v>4127</v>
      </c>
      <c r="B4100" s="9" t="s">
        <v>19</v>
      </c>
      <c r="C4100" s="9" t="s">
        <v>46</v>
      </c>
      <c r="D4100">
        <v>108268</v>
      </c>
      <c r="E4100">
        <v>10860</v>
      </c>
      <c r="F4100" s="9" t="s">
        <v>10</v>
      </c>
      <c r="G4100" s="9" t="s">
        <v>11578</v>
      </c>
      <c r="H4100" s="9" t="s">
        <v>31</v>
      </c>
      <c r="I4100" s="9" t="str">
        <f>IF(AND(Table1_2[[#This Row],[Credit_History]]="Poor",Table1_2[[#This Row],[Loan_Amount]]&lt;50000),"HIGH RISK","SAFE")</f>
        <v>HIGH RISK</v>
      </c>
      <c r="J4100" s="10" t="str">
        <f>IF(Table1_2[[#This Row],[Loan_Status]]="pending","follow-up needed","done")</f>
        <v>follow-up needed</v>
      </c>
      <c r="K41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01" spans="1:11">
      <c r="A4101" s="9" t="s">
        <v>4128</v>
      </c>
      <c r="B4101" s="9" t="s">
        <v>36</v>
      </c>
      <c r="C4101" s="9" t="s">
        <v>11579</v>
      </c>
      <c r="D4101">
        <v>88364</v>
      </c>
      <c r="E4101">
        <v>86518</v>
      </c>
      <c r="F4101" s="9" t="s">
        <v>10</v>
      </c>
      <c r="G4101" s="9" t="s">
        <v>16</v>
      </c>
      <c r="H4101" s="9" t="s">
        <v>21</v>
      </c>
      <c r="I4101" s="9" t="str">
        <f>IF(AND(Table1_2[[#This Row],[Credit_History]]="Poor",Table1_2[[#This Row],[Loan_Amount]]&lt;50000),"HIGH RISK","SAFE")</f>
        <v>SAFE</v>
      </c>
      <c r="J4101" s="10" t="str">
        <f>IF(Table1_2[[#This Row],[Loan_Status]]="pending","follow-up needed","done")</f>
        <v>done</v>
      </c>
      <c r="K41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02" spans="1:11">
      <c r="A4102" s="9" t="s">
        <v>4129</v>
      </c>
      <c r="B4102" s="9" t="s">
        <v>36</v>
      </c>
      <c r="C4102" s="9" t="s">
        <v>14</v>
      </c>
      <c r="D4102">
        <v>172383</v>
      </c>
      <c r="E4102">
        <v>81416</v>
      </c>
      <c r="F4102" s="9" t="s">
        <v>10</v>
      </c>
      <c r="G4102" s="9" t="s">
        <v>24</v>
      </c>
      <c r="H4102" s="9" t="s">
        <v>17</v>
      </c>
      <c r="I4102" s="9" t="str">
        <f>IF(AND(Table1_2[[#This Row],[Credit_History]]="Poor",Table1_2[[#This Row],[Loan_Amount]]&lt;50000),"HIGH RISK","SAFE")</f>
        <v>SAFE</v>
      </c>
      <c r="J4102" s="10" t="str">
        <f>IF(Table1_2[[#This Row],[Loan_Status]]="pending","follow-up needed","done")</f>
        <v>follow-up needed</v>
      </c>
      <c r="K41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03" spans="1:11">
      <c r="A4103" s="9" t="s">
        <v>4130</v>
      </c>
      <c r="B4103" s="9" t="s">
        <v>36</v>
      </c>
      <c r="C4103" s="9" t="s">
        <v>46</v>
      </c>
      <c r="D4103">
        <v>175654</v>
      </c>
      <c r="E4103">
        <v>25917</v>
      </c>
      <c r="F4103" s="9" t="s">
        <v>10</v>
      </c>
      <c r="G4103" s="9" t="s">
        <v>20</v>
      </c>
      <c r="H4103" s="9" t="s">
        <v>11</v>
      </c>
      <c r="I4103" s="9" t="str">
        <f>IF(AND(Table1_2[[#This Row],[Credit_History]]="Poor",Table1_2[[#This Row],[Loan_Amount]]&lt;50000),"HIGH RISK","SAFE")</f>
        <v>HIGH RISK</v>
      </c>
      <c r="J4103" s="10" t="str">
        <f>IF(Table1_2[[#This Row],[Loan_Status]]="pending","follow-up needed","done")</f>
        <v>done</v>
      </c>
      <c r="K41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04" spans="1:11">
      <c r="A4104" s="9" t="s">
        <v>4131</v>
      </c>
      <c r="B4104" s="9" t="s">
        <v>36</v>
      </c>
      <c r="C4104" s="9" t="s">
        <v>11579</v>
      </c>
      <c r="D4104">
        <v>69632</v>
      </c>
      <c r="E4104">
        <v>83711</v>
      </c>
      <c r="F4104" s="9" t="s">
        <v>10</v>
      </c>
      <c r="G4104" s="9" t="s">
        <v>24</v>
      </c>
      <c r="H4104" s="9" t="s">
        <v>11</v>
      </c>
      <c r="I4104" s="9" t="str">
        <f>IF(AND(Table1_2[[#This Row],[Credit_History]]="Poor",Table1_2[[#This Row],[Loan_Amount]]&lt;50000),"HIGH RISK","SAFE")</f>
        <v>SAFE</v>
      </c>
      <c r="J4104" s="10" t="str">
        <f>IF(Table1_2[[#This Row],[Loan_Status]]="pending","follow-up needed","done")</f>
        <v>follow-up needed</v>
      </c>
      <c r="K41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05" spans="1:11">
      <c r="A4105" s="9" t="s">
        <v>4132</v>
      </c>
      <c r="B4105" s="9" t="s">
        <v>19</v>
      </c>
      <c r="C4105" s="9" t="s">
        <v>14</v>
      </c>
      <c r="D4105">
        <v>102179</v>
      </c>
      <c r="E4105">
        <v>56482</v>
      </c>
      <c r="F4105" s="9" t="s">
        <v>15</v>
      </c>
      <c r="G4105" s="9" t="s">
        <v>20</v>
      </c>
      <c r="H4105" s="9" t="s">
        <v>21</v>
      </c>
      <c r="I4105" s="9" t="str">
        <f>IF(AND(Table1_2[[#This Row],[Credit_History]]="Poor",Table1_2[[#This Row],[Loan_Amount]]&lt;50000),"HIGH RISK","SAFE")</f>
        <v>SAFE</v>
      </c>
      <c r="J4105" s="10" t="str">
        <f>IF(Table1_2[[#This Row],[Loan_Status]]="pending","follow-up needed","done")</f>
        <v>done</v>
      </c>
      <c r="K41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06" spans="1:11">
      <c r="A4106" s="9" t="s">
        <v>4133</v>
      </c>
      <c r="B4106" s="9" t="s">
        <v>36</v>
      </c>
      <c r="C4106" s="9" t="s">
        <v>11579</v>
      </c>
      <c r="D4106">
        <v>49208</v>
      </c>
      <c r="E4106">
        <v>24295</v>
      </c>
      <c r="F4106" s="9" t="s">
        <v>10</v>
      </c>
      <c r="G4106" s="9" t="s">
        <v>20</v>
      </c>
      <c r="H4106" s="9" t="s">
        <v>31</v>
      </c>
      <c r="I4106" s="9" t="str">
        <f>IF(AND(Table1_2[[#This Row],[Credit_History]]="Poor",Table1_2[[#This Row],[Loan_Amount]]&lt;50000),"HIGH RISK","SAFE")</f>
        <v>HIGH RISK</v>
      </c>
      <c r="J4106" s="10" t="str">
        <f>IF(Table1_2[[#This Row],[Loan_Status]]="pending","follow-up needed","done")</f>
        <v>done</v>
      </c>
      <c r="K41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07" spans="1:11">
      <c r="A4107" s="9" t="s">
        <v>4134</v>
      </c>
      <c r="B4107" s="9" t="s">
        <v>36</v>
      </c>
      <c r="C4107" s="9" t="s">
        <v>46</v>
      </c>
      <c r="D4107">
        <v>88316</v>
      </c>
      <c r="E4107">
        <v>94697</v>
      </c>
      <c r="F4107" s="9" t="s">
        <v>10</v>
      </c>
      <c r="G4107" s="9" t="s">
        <v>20</v>
      </c>
      <c r="H4107" s="9" t="s">
        <v>11</v>
      </c>
      <c r="I4107" s="9" t="str">
        <f>IF(AND(Table1_2[[#This Row],[Credit_History]]="Poor",Table1_2[[#This Row],[Loan_Amount]]&lt;50000),"HIGH RISK","SAFE")</f>
        <v>SAFE</v>
      </c>
      <c r="J4107" s="10" t="str">
        <f>IF(Table1_2[[#This Row],[Loan_Status]]="pending","follow-up needed","done")</f>
        <v>done</v>
      </c>
      <c r="K41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08" spans="1:11">
      <c r="A4108" s="9" t="s">
        <v>4135</v>
      </c>
      <c r="B4108" s="9" t="s">
        <v>19</v>
      </c>
      <c r="C4108" s="9" t="s">
        <v>14</v>
      </c>
      <c r="D4108">
        <v>194790</v>
      </c>
      <c r="E4108">
        <v>64195</v>
      </c>
      <c r="F4108" s="9" t="s">
        <v>10</v>
      </c>
      <c r="G4108" s="9" t="s">
        <v>11578</v>
      </c>
      <c r="H4108" s="9" t="s">
        <v>11</v>
      </c>
      <c r="I4108" s="9" t="str">
        <f>IF(AND(Table1_2[[#This Row],[Credit_History]]="Poor",Table1_2[[#This Row],[Loan_Amount]]&lt;50000),"HIGH RISK","SAFE")</f>
        <v>SAFE</v>
      </c>
      <c r="J4108" s="10" t="str">
        <f>IF(Table1_2[[#This Row],[Loan_Status]]="pending","follow-up needed","done")</f>
        <v>follow-up needed</v>
      </c>
      <c r="K41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09" spans="1:11">
      <c r="A4109" s="9" t="s">
        <v>4136</v>
      </c>
      <c r="B4109" s="9" t="s">
        <v>5032</v>
      </c>
      <c r="C4109" s="9" t="s">
        <v>14</v>
      </c>
      <c r="D4109">
        <v>187474</v>
      </c>
      <c r="E4109">
        <v>89728</v>
      </c>
      <c r="F4109" s="9" t="s">
        <v>10</v>
      </c>
      <c r="G4109" s="9" t="s">
        <v>16</v>
      </c>
      <c r="H4109" s="9" t="s">
        <v>17</v>
      </c>
      <c r="I4109" s="9" t="str">
        <f>IF(AND(Table1_2[[#This Row],[Credit_History]]="Poor",Table1_2[[#This Row],[Loan_Amount]]&lt;50000),"HIGH RISK","SAFE")</f>
        <v>SAFE</v>
      </c>
      <c r="J4109" s="10" t="str">
        <f>IF(Table1_2[[#This Row],[Loan_Status]]="pending","follow-up needed","done")</f>
        <v>done</v>
      </c>
      <c r="K41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10" spans="1:11">
      <c r="A4110" s="9" t="s">
        <v>4137</v>
      </c>
      <c r="B4110" s="9" t="s">
        <v>36</v>
      </c>
      <c r="C4110" s="9" t="s">
        <v>9</v>
      </c>
      <c r="D4110">
        <v>77011</v>
      </c>
      <c r="E4110">
        <v>26967</v>
      </c>
      <c r="F4110" s="9" t="s">
        <v>10</v>
      </c>
      <c r="G4110" s="9" t="s">
        <v>11578</v>
      </c>
      <c r="H4110" s="9" t="s">
        <v>17</v>
      </c>
      <c r="I4110" s="9" t="str">
        <f>IF(AND(Table1_2[[#This Row],[Credit_History]]="Poor",Table1_2[[#This Row],[Loan_Amount]]&lt;50000),"HIGH RISK","SAFE")</f>
        <v>HIGH RISK</v>
      </c>
      <c r="J4110" s="10" t="str">
        <f>IF(Table1_2[[#This Row],[Loan_Status]]="pending","follow-up needed","done")</f>
        <v>follow-up needed</v>
      </c>
      <c r="K41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11" spans="1:11">
      <c r="A4111" s="9" t="s">
        <v>4138</v>
      </c>
      <c r="B4111" s="9" t="s">
        <v>5032</v>
      </c>
      <c r="C4111" s="9" t="s">
        <v>9</v>
      </c>
      <c r="D4111">
        <v>77775</v>
      </c>
      <c r="E4111">
        <v>95739</v>
      </c>
      <c r="F4111" s="9" t="s">
        <v>10</v>
      </c>
      <c r="G4111" s="9" t="s">
        <v>24</v>
      </c>
      <c r="H4111" s="9" t="s">
        <v>11</v>
      </c>
      <c r="I4111" s="9" t="str">
        <f>IF(AND(Table1_2[[#This Row],[Credit_History]]="Poor",Table1_2[[#This Row],[Loan_Amount]]&lt;50000),"HIGH RISK","SAFE")</f>
        <v>SAFE</v>
      </c>
      <c r="J4111" s="10" t="str">
        <f>IF(Table1_2[[#This Row],[Loan_Status]]="pending","follow-up needed","done")</f>
        <v>follow-up needed</v>
      </c>
      <c r="K41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12" spans="1:11">
      <c r="A4112" s="9" t="s">
        <v>4139</v>
      </c>
      <c r="B4112" s="9" t="s">
        <v>36</v>
      </c>
      <c r="C4112" s="9" t="s">
        <v>9</v>
      </c>
      <c r="D4112">
        <v>158171</v>
      </c>
      <c r="E4112">
        <v>7054</v>
      </c>
      <c r="F4112" s="9" t="s">
        <v>10</v>
      </c>
      <c r="G4112" s="9" t="s">
        <v>16</v>
      </c>
      <c r="H4112" s="9" t="s">
        <v>31</v>
      </c>
      <c r="I4112" s="9" t="str">
        <f>IF(AND(Table1_2[[#This Row],[Credit_History]]="Poor",Table1_2[[#This Row],[Loan_Amount]]&lt;50000),"HIGH RISK","SAFE")</f>
        <v>HIGH RISK</v>
      </c>
      <c r="J4112" s="10" t="str">
        <f>IF(Table1_2[[#This Row],[Loan_Status]]="pending","follow-up needed","done")</f>
        <v>done</v>
      </c>
      <c r="K41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13" spans="1:11">
      <c r="A4113" s="9" t="s">
        <v>4140</v>
      </c>
      <c r="B4113" s="9" t="s">
        <v>36</v>
      </c>
      <c r="C4113" s="9" t="s">
        <v>46</v>
      </c>
      <c r="D4113">
        <v>139936</v>
      </c>
      <c r="E4113">
        <v>74044</v>
      </c>
      <c r="F4113" s="9" t="s">
        <v>10</v>
      </c>
      <c r="G4113" s="9" t="s">
        <v>11578</v>
      </c>
      <c r="H4113" s="9" t="s">
        <v>11</v>
      </c>
      <c r="I4113" s="9" t="str">
        <f>IF(AND(Table1_2[[#This Row],[Credit_History]]="Poor",Table1_2[[#This Row],[Loan_Amount]]&lt;50000),"HIGH RISK","SAFE")</f>
        <v>SAFE</v>
      </c>
      <c r="J4113" s="10" t="str">
        <f>IF(Table1_2[[#This Row],[Loan_Status]]="pending","follow-up needed","done")</f>
        <v>follow-up needed</v>
      </c>
      <c r="K41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14" spans="1:11">
      <c r="A4114" s="9" t="s">
        <v>4141</v>
      </c>
      <c r="B4114" s="9" t="s">
        <v>5032</v>
      </c>
      <c r="C4114" s="9" t="s">
        <v>9</v>
      </c>
      <c r="D4114">
        <v>12029</v>
      </c>
      <c r="E4114">
        <v>23997</v>
      </c>
      <c r="F4114" s="9" t="s">
        <v>10</v>
      </c>
      <c r="G4114" s="9" t="s">
        <v>24</v>
      </c>
      <c r="H4114" s="9" t="s">
        <v>31</v>
      </c>
      <c r="I4114" s="9" t="str">
        <f>IF(AND(Table1_2[[#This Row],[Credit_History]]="Poor",Table1_2[[#This Row],[Loan_Amount]]&lt;50000),"HIGH RISK","SAFE")</f>
        <v>HIGH RISK</v>
      </c>
      <c r="J4114" s="10" t="str">
        <f>IF(Table1_2[[#This Row],[Loan_Status]]="pending","follow-up needed","done")</f>
        <v>follow-up needed</v>
      </c>
      <c r="K41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15" spans="1:11">
      <c r="A4115" s="9" t="s">
        <v>4142</v>
      </c>
      <c r="B4115" s="9" t="s">
        <v>36</v>
      </c>
      <c r="C4115" s="9" t="s">
        <v>9</v>
      </c>
      <c r="D4115">
        <v>104047</v>
      </c>
      <c r="E4115">
        <v>90632</v>
      </c>
      <c r="F4115" s="9" t="s">
        <v>15</v>
      </c>
      <c r="G4115" s="9" t="s">
        <v>11578</v>
      </c>
      <c r="H4115" s="9" t="s">
        <v>11</v>
      </c>
      <c r="I4115" s="9" t="str">
        <f>IF(AND(Table1_2[[#This Row],[Credit_History]]="Poor",Table1_2[[#This Row],[Loan_Amount]]&lt;50000),"HIGH RISK","SAFE")</f>
        <v>SAFE</v>
      </c>
      <c r="J4115" s="10" t="str">
        <f>IF(Table1_2[[#This Row],[Loan_Status]]="pending","follow-up needed","done")</f>
        <v>follow-up needed</v>
      </c>
      <c r="K41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16" spans="1:11">
      <c r="A4116" s="9" t="s">
        <v>4143</v>
      </c>
      <c r="B4116" s="9" t="s">
        <v>36</v>
      </c>
      <c r="C4116" s="9" t="s">
        <v>14</v>
      </c>
      <c r="D4116">
        <v>92127</v>
      </c>
      <c r="E4116">
        <v>52624</v>
      </c>
      <c r="F4116" s="9" t="s">
        <v>15</v>
      </c>
      <c r="G4116" s="9" t="s">
        <v>24</v>
      </c>
      <c r="H4116" s="9" t="s">
        <v>17</v>
      </c>
      <c r="I4116" s="9" t="str">
        <f>IF(AND(Table1_2[[#This Row],[Credit_History]]="Poor",Table1_2[[#This Row],[Loan_Amount]]&lt;50000),"HIGH RISK","SAFE")</f>
        <v>SAFE</v>
      </c>
      <c r="J4116" s="10" t="str">
        <f>IF(Table1_2[[#This Row],[Loan_Status]]="pending","follow-up needed","done")</f>
        <v>follow-up needed</v>
      </c>
      <c r="K41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17" spans="1:11">
      <c r="A4117" s="9" t="s">
        <v>4144</v>
      </c>
      <c r="B4117" s="9" t="s">
        <v>36</v>
      </c>
      <c r="C4117" s="9" t="s">
        <v>46</v>
      </c>
      <c r="D4117">
        <v>158792</v>
      </c>
      <c r="E4117">
        <v>82245</v>
      </c>
      <c r="F4117" s="9" t="s">
        <v>10</v>
      </c>
      <c r="G4117" s="9" t="s">
        <v>24</v>
      </c>
      <c r="H4117" s="9" t="s">
        <v>11</v>
      </c>
      <c r="I4117" s="9" t="str">
        <f>IF(AND(Table1_2[[#This Row],[Credit_History]]="Poor",Table1_2[[#This Row],[Loan_Amount]]&lt;50000),"HIGH RISK","SAFE")</f>
        <v>SAFE</v>
      </c>
      <c r="J4117" s="10" t="str">
        <f>IF(Table1_2[[#This Row],[Loan_Status]]="pending","follow-up needed","done")</f>
        <v>follow-up needed</v>
      </c>
      <c r="K41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18" spans="1:11">
      <c r="A4118" s="9" t="s">
        <v>4145</v>
      </c>
      <c r="B4118" s="9" t="s">
        <v>19</v>
      </c>
      <c r="C4118" s="9" t="s">
        <v>9</v>
      </c>
      <c r="D4118">
        <v>133893</v>
      </c>
      <c r="E4118">
        <v>28013</v>
      </c>
      <c r="F4118" s="9" t="s">
        <v>10</v>
      </c>
      <c r="G4118" s="9" t="s">
        <v>16</v>
      </c>
      <c r="H4118" s="9" t="s">
        <v>11</v>
      </c>
      <c r="I4118" s="9" t="str">
        <f>IF(AND(Table1_2[[#This Row],[Credit_History]]="Poor",Table1_2[[#This Row],[Loan_Amount]]&lt;50000),"HIGH RISK","SAFE")</f>
        <v>HIGH RISK</v>
      </c>
      <c r="J4118" s="10" t="str">
        <f>IF(Table1_2[[#This Row],[Loan_Status]]="pending","follow-up needed","done")</f>
        <v>done</v>
      </c>
      <c r="K41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19" spans="1:11">
      <c r="A4119" s="9" t="s">
        <v>4146</v>
      </c>
      <c r="B4119" s="9" t="s">
        <v>19</v>
      </c>
      <c r="C4119" s="9" t="s">
        <v>9</v>
      </c>
      <c r="D4119">
        <v>28509</v>
      </c>
      <c r="E4119">
        <v>60663</v>
      </c>
      <c r="F4119" s="9" t="s">
        <v>15</v>
      </c>
      <c r="G4119" s="9" t="s">
        <v>11578</v>
      </c>
      <c r="H4119" s="9" t="s">
        <v>11</v>
      </c>
      <c r="I4119" s="9" t="str">
        <f>IF(AND(Table1_2[[#This Row],[Credit_History]]="Poor",Table1_2[[#This Row],[Loan_Amount]]&lt;50000),"HIGH RISK","SAFE")</f>
        <v>SAFE</v>
      </c>
      <c r="J4119" s="10" t="str">
        <f>IF(Table1_2[[#This Row],[Loan_Status]]="pending","follow-up needed","done")</f>
        <v>follow-up needed</v>
      </c>
      <c r="K41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20" spans="1:11">
      <c r="A4120" s="9" t="s">
        <v>4147</v>
      </c>
      <c r="B4120" s="9" t="s">
        <v>36</v>
      </c>
      <c r="C4120" s="9" t="s">
        <v>14</v>
      </c>
      <c r="D4120">
        <v>145184</v>
      </c>
      <c r="E4120">
        <v>68165</v>
      </c>
      <c r="F4120" s="9" t="s">
        <v>10</v>
      </c>
      <c r="G4120" s="9" t="s">
        <v>16</v>
      </c>
      <c r="H4120" s="9" t="s">
        <v>17</v>
      </c>
      <c r="I4120" s="9" t="str">
        <f>IF(AND(Table1_2[[#This Row],[Credit_History]]="Poor",Table1_2[[#This Row],[Loan_Amount]]&lt;50000),"HIGH RISK","SAFE")</f>
        <v>SAFE</v>
      </c>
      <c r="J4120" s="10" t="str">
        <f>IF(Table1_2[[#This Row],[Loan_Status]]="pending","follow-up needed","done")</f>
        <v>done</v>
      </c>
      <c r="K41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21" spans="1:11">
      <c r="A4121" s="9" t="s">
        <v>4148</v>
      </c>
      <c r="B4121" s="9" t="s">
        <v>36</v>
      </c>
      <c r="C4121" s="9" t="s">
        <v>11579</v>
      </c>
      <c r="D4121">
        <v>115899</v>
      </c>
      <c r="E4121">
        <v>36918</v>
      </c>
      <c r="F4121" s="9" t="s">
        <v>10</v>
      </c>
      <c r="G4121" s="9" t="s">
        <v>20</v>
      </c>
      <c r="H4121" s="9" t="s">
        <v>11</v>
      </c>
      <c r="I4121" s="9" t="str">
        <f>IF(AND(Table1_2[[#This Row],[Credit_History]]="Poor",Table1_2[[#This Row],[Loan_Amount]]&lt;50000),"HIGH RISK","SAFE")</f>
        <v>HIGH RISK</v>
      </c>
      <c r="J4121" s="10" t="str">
        <f>IF(Table1_2[[#This Row],[Loan_Status]]="pending","follow-up needed","done")</f>
        <v>done</v>
      </c>
      <c r="K41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22" spans="1:11">
      <c r="A4122" s="9" t="s">
        <v>4149</v>
      </c>
      <c r="B4122" s="9" t="s">
        <v>19</v>
      </c>
      <c r="C4122" s="9" t="s">
        <v>11579</v>
      </c>
      <c r="D4122">
        <v>94881</v>
      </c>
      <c r="E4122">
        <v>56194</v>
      </c>
      <c r="F4122" s="9" t="s">
        <v>10</v>
      </c>
      <c r="G4122" s="9" t="s">
        <v>24</v>
      </c>
      <c r="H4122" s="9" t="s">
        <v>11</v>
      </c>
      <c r="I4122" s="9" t="str">
        <f>IF(AND(Table1_2[[#This Row],[Credit_History]]="Poor",Table1_2[[#This Row],[Loan_Amount]]&lt;50000),"HIGH RISK","SAFE")</f>
        <v>SAFE</v>
      </c>
      <c r="J4122" s="10" t="str">
        <f>IF(Table1_2[[#This Row],[Loan_Status]]="pending","follow-up needed","done")</f>
        <v>follow-up needed</v>
      </c>
      <c r="K41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23" spans="1:11">
      <c r="A4123" s="9" t="s">
        <v>4150</v>
      </c>
      <c r="B4123" s="9" t="s">
        <v>19</v>
      </c>
      <c r="C4123" s="9" t="s">
        <v>11579</v>
      </c>
      <c r="D4123">
        <v>99688</v>
      </c>
      <c r="E4123">
        <v>33956</v>
      </c>
      <c r="F4123" s="9" t="s">
        <v>10</v>
      </c>
      <c r="G4123" s="9" t="s">
        <v>20</v>
      </c>
      <c r="H4123" s="9" t="s">
        <v>11</v>
      </c>
      <c r="I4123" s="9" t="str">
        <f>IF(AND(Table1_2[[#This Row],[Credit_History]]="Poor",Table1_2[[#This Row],[Loan_Amount]]&lt;50000),"HIGH RISK","SAFE")</f>
        <v>HIGH RISK</v>
      </c>
      <c r="J4123" s="10" t="str">
        <f>IF(Table1_2[[#This Row],[Loan_Status]]="pending","follow-up needed","done")</f>
        <v>done</v>
      </c>
      <c r="K41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24" spans="1:11">
      <c r="A4124" s="9" t="s">
        <v>4151</v>
      </c>
      <c r="B4124" s="9" t="s">
        <v>36</v>
      </c>
      <c r="C4124" s="9" t="s">
        <v>14</v>
      </c>
      <c r="D4124">
        <v>58350</v>
      </c>
      <c r="E4124">
        <v>98371</v>
      </c>
      <c r="F4124" s="9" t="s">
        <v>10</v>
      </c>
      <c r="G4124" s="9" t="s">
        <v>11578</v>
      </c>
      <c r="H4124" s="9" t="s">
        <v>11</v>
      </c>
      <c r="I4124" s="9" t="str">
        <f>IF(AND(Table1_2[[#This Row],[Credit_History]]="Poor",Table1_2[[#This Row],[Loan_Amount]]&lt;50000),"HIGH RISK","SAFE")</f>
        <v>SAFE</v>
      </c>
      <c r="J4124" s="10" t="str">
        <f>IF(Table1_2[[#This Row],[Loan_Status]]="pending","follow-up needed","done")</f>
        <v>follow-up needed</v>
      </c>
      <c r="K41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25" spans="1:11">
      <c r="A4125" s="9" t="s">
        <v>4152</v>
      </c>
      <c r="B4125" s="9" t="s">
        <v>19</v>
      </c>
      <c r="C4125" s="9" t="s">
        <v>11579</v>
      </c>
      <c r="D4125">
        <v>37166</v>
      </c>
      <c r="E4125">
        <v>38402</v>
      </c>
      <c r="F4125" s="9" t="s">
        <v>10</v>
      </c>
      <c r="G4125" s="9" t="s">
        <v>24</v>
      </c>
      <c r="H4125" s="9" t="s">
        <v>31</v>
      </c>
      <c r="I4125" s="9" t="str">
        <f>IF(AND(Table1_2[[#This Row],[Credit_History]]="Poor",Table1_2[[#This Row],[Loan_Amount]]&lt;50000),"HIGH RISK","SAFE")</f>
        <v>HIGH RISK</v>
      </c>
      <c r="J4125" s="10" t="str">
        <f>IF(Table1_2[[#This Row],[Loan_Status]]="pending","follow-up needed","done")</f>
        <v>follow-up needed</v>
      </c>
      <c r="K41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26" spans="1:11">
      <c r="A4126" s="9" t="s">
        <v>4153</v>
      </c>
      <c r="B4126" s="9" t="s">
        <v>19</v>
      </c>
      <c r="C4126" s="9" t="s">
        <v>14</v>
      </c>
      <c r="D4126">
        <v>83555</v>
      </c>
      <c r="E4126">
        <v>40275</v>
      </c>
      <c r="F4126" s="9" t="s">
        <v>15</v>
      </c>
      <c r="G4126" s="9" t="s">
        <v>20</v>
      </c>
      <c r="H4126" s="9" t="s">
        <v>11</v>
      </c>
      <c r="I4126" s="9" t="str">
        <f>IF(AND(Table1_2[[#This Row],[Credit_History]]="Poor",Table1_2[[#This Row],[Loan_Amount]]&lt;50000),"HIGH RISK","SAFE")</f>
        <v>SAFE</v>
      </c>
      <c r="J4126" s="10" t="str">
        <f>IF(Table1_2[[#This Row],[Loan_Status]]="pending","follow-up needed","done")</f>
        <v>done</v>
      </c>
      <c r="K41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27" spans="1:11">
      <c r="A4127" s="9" t="s">
        <v>4154</v>
      </c>
      <c r="B4127" s="9" t="s">
        <v>19</v>
      </c>
      <c r="C4127" s="9" t="s">
        <v>14</v>
      </c>
      <c r="D4127">
        <v>143175</v>
      </c>
      <c r="E4127">
        <v>94101</v>
      </c>
      <c r="F4127" s="9" t="s">
        <v>15</v>
      </c>
      <c r="G4127" s="9" t="s">
        <v>16</v>
      </c>
      <c r="H4127" s="9" t="s">
        <v>11</v>
      </c>
      <c r="I4127" s="9" t="str">
        <f>IF(AND(Table1_2[[#This Row],[Credit_History]]="Poor",Table1_2[[#This Row],[Loan_Amount]]&lt;50000),"HIGH RISK","SAFE")</f>
        <v>SAFE</v>
      </c>
      <c r="J4127" s="10" t="str">
        <f>IF(Table1_2[[#This Row],[Loan_Status]]="pending","follow-up needed","done")</f>
        <v>done</v>
      </c>
      <c r="K412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128" spans="1:11">
      <c r="A4128" s="9" t="s">
        <v>4155</v>
      </c>
      <c r="B4128" s="9" t="s">
        <v>19</v>
      </c>
      <c r="C4128" s="9" t="s">
        <v>11579</v>
      </c>
      <c r="D4128">
        <v>133012</v>
      </c>
      <c r="E4128">
        <v>10295</v>
      </c>
      <c r="F4128" s="9" t="s">
        <v>10</v>
      </c>
      <c r="G4128" s="9" t="s">
        <v>11578</v>
      </c>
      <c r="H4128" s="9" t="s">
        <v>11</v>
      </c>
      <c r="I4128" s="9" t="str">
        <f>IF(AND(Table1_2[[#This Row],[Credit_History]]="Poor",Table1_2[[#This Row],[Loan_Amount]]&lt;50000),"HIGH RISK","SAFE")</f>
        <v>HIGH RISK</v>
      </c>
      <c r="J4128" s="10" t="str">
        <f>IF(Table1_2[[#This Row],[Loan_Status]]="pending","follow-up needed","done")</f>
        <v>follow-up needed</v>
      </c>
      <c r="K41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29" spans="1:11">
      <c r="A4129" s="9" t="s">
        <v>4156</v>
      </c>
      <c r="B4129" s="9" t="s">
        <v>120</v>
      </c>
      <c r="C4129" s="9" t="s">
        <v>46</v>
      </c>
      <c r="D4129">
        <v>166438</v>
      </c>
      <c r="E4129">
        <v>48938</v>
      </c>
      <c r="F4129" s="9" t="s">
        <v>10</v>
      </c>
      <c r="G4129" s="9" t="s">
        <v>16</v>
      </c>
      <c r="H4129" s="9" t="s">
        <v>17</v>
      </c>
      <c r="I4129" s="9" t="str">
        <f>IF(AND(Table1_2[[#This Row],[Credit_History]]="Poor",Table1_2[[#This Row],[Loan_Amount]]&lt;50000),"HIGH RISK","SAFE")</f>
        <v>HIGH RISK</v>
      </c>
      <c r="J4129" s="10" t="str">
        <f>IF(Table1_2[[#This Row],[Loan_Status]]="pending","follow-up needed","done")</f>
        <v>done</v>
      </c>
      <c r="K41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30" spans="1:11">
      <c r="A4130" s="9" t="s">
        <v>4157</v>
      </c>
      <c r="B4130" s="9" t="s">
        <v>36</v>
      </c>
      <c r="C4130" s="9" t="s">
        <v>9</v>
      </c>
      <c r="D4130">
        <v>132551</v>
      </c>
      <c r="E4130">
        <v>59592</v>
      </c>
      <c r="F4130" s="9" t="s">
        <v>10</v>
      </c>
      <c r="G4130" s="9" t="s">
        <v>16</v>
      </c>
      <c r="H4130" s="9" t="s">
        <v>11</v>
      </c>
      <c r="I4130" s="9" t="str">
        <f>IF(AND(Table1_2[[#This Row],[Credit_History]]="Poor",Table1_2[[#This Row],[Loan_Amount]]&lt;50000),"HIGH RISK","SAFE")</f>
        <v>SAFE</v>
      </c>
      <c r="J4130" s="10" t="str">
        <f>IF(Table1_2[[#This Row],[Loan_Status]]="pending","follow-up needed","done")</f>
        <v>done</v>
      </c>
      <c r="K41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31" spans="1:11">
      <c r="A4131" s="9" t="s">
        <v>4158</v>
      </c>
      <c r="B4131" s="9" t="s">
        <v>5032</v>
      </c>
      <c r="C4131" s="9" t="s">
        <v>9</v>
      </c>
      <c r="D4131">
        <v>107161</v>
      </c>
      <c r="E4131">
        <v>54467</v>
      </c>
      <c r="F4131" s="9" t="s">
        <v>10</v>
      </c>
      <c r="G4131" s="9" t="s">
        <v>11578</v>
      </c>
      <c r="H4131" s="9" t="s">
        <v>11</v>
      </c>
      <c r="I4131" s="9" t="str">
        <f>IF(AND(Table1_2[[#This Row],[Credit_History]]="Poor",Table1_2[[#This Row],[Loan_Amount]]&lt;50000),"HIGH RISK","SAFE")</f>
        <v>SAFE</v>
      </c>
      <c r="J4131" s="10" t="str">
        <f>IF(Table1_2[[#This Row],[Loan_Status]]="pending","follow-up needed","done")</f>
        <v>follow-up needed</v>
      </c>
      <c r="K41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32" spans="1:11">
      <c r="A4132" s="9" t="s">
        <v>4159</v>
      </c>
      <c r="B4132" s="9" t="s">
        <v>19</v>
      </c>
      <c r="C4132" s="9" t="s">
        <v>14</v>
      </c>
      <c r="D4132">
        <v>150819</v>
      </c>
      <c r="E4132">
        <v>13947</v>
      </c>
      <c r="F4132" s="9" t="s">
        <v>15</v>
      </c>
      <c r="G4132" s="9" t="s">
        <v>16</v>
      </c>
      <c r="H4132" s="9" t="s">
        <v>11</v>
      </c>
      <c r="I4132" s="9" t="str">
        <f>IF(AND(Table1_2[[#This Row],[Credit_History]]="Poor",Table1_2[[#This Row],[Loan_Amount]]&lt;50000),"HIGH RISK","SAFE")</f>
        <v>SAFE</v>
      </c>
      <c r="J4132" s="10" t="str">
        <f>IF(Table1_2[[#This Row],[Loan_Status]]="pending","follow-up needed","done")</f>
        <v>done</v>
      </c>
      <c r="K413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133" spans="1:11">
      <c r="A4133" s="9" t="s">
        <v>4160</v>
      </c>
      <c r="B4133" s="9" t="s">
        <v>19</v>
      </c>
      <c r="C4133" s="9" t="s">
        <v>14</v>
      </c>
      <c r="D4133">
        <v>155764</v>
      </c>
      <c r="E4133">
        <v>88411</v>
      </c>
      <c r="F4133" s="9" t="s">
        <v>10</v>
      </c>
      <c r="G4133" s="9" t="s">
        <v>20</v>
      </c>
      <c r="H4133" s="9" t="s">
        <v>11</v>
      </c>
      <c r="I4133" s="9" t="str">
        <f>IF(AND(Table1_2[[#This Row],[Credit_History]]="Poor",Table1_2[[#This Row],[Loan_Amount]]&lt;50000),"HIGH RISK","SAFE")</f>
        <v>SAFE</v>
      </c>
      <c r="J4133" s="10" t="str">
        <f>IF(Table1_2[[#This Row],[Loan_Status]]="pending","follow-up needed","done")</f>
        <v>done</v>
      </c>
      <c r="K41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34" spans="1:11">
      <c r="A4134" s="9" t="s">
        <v>4161</v>
      </c>
      <c r="B4134" s="9" t="s">
        <v>36</v>
      </c>
      <c r="C4134" s="9" t="s">
        <v>9</v>
      </c>
      <c r="D4134">
        <v>147656</v>
      </c>
      <c r="E4134">
        <v>51343</v>
      </c>
      <c r="F4134" s="9" t="s">
        <v>10</v>
      </c>
      <c r="G4134" s="9" t="s">
        <v>20</v>
      </c>
      <c r="H4134" s="9" t="s">
        <v>11</v>
      </c>
      <c r="I4134" s="9" t="str">
        <f>IF(AND(Table1_2[[#This Row],[Credit_History]]="Poor",Table1_2[[#This Row],[Loan_Amount]]&lt;50000),"HIGH RISK","SAFE")</f>
        <v>SAFE</v>
      </c>
      <c r="J4134" s="10" t="str">
        <f>IF(Table1_2[[#This Row],[Loan_Status]]="pending","follow-up needed","done")</f>
        <v>done</v>
      </c>
      <c r="K41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35" spans="1:11">
      <c r="A4135" s="9" t="s">
        <v>4162</v>
      </c>
      <c r="B4135" s="9" t="s">
        <v>19</v>
      </c>
      <c r="C4135" s="9" t="s">
        <v>46</v>
      </c>
      <c r="D4135">
        <v>29061</v>
      </c>
      <c r="E4135">
        <v>91558</v>
      </c>
      <c r="F4135" s="9" t="s">
        <v>15</v>
      </c>
      <c r="G4135" s="9" t="s">
        <v>16</v>
      </c>
      <c r="H4135" s="9" t="s">
        <v>17</v>
      </c>
      <c r="I4135" s="9" t="str">
        <f>IF(AND(Table1_2[[#This Row],[Credit_History]]="Poor",Table1_2[[#This Row],[Loan_Amount]]&lt;50000),"HIGH RISK","SAFE")</f>
        <v>SAFE</v>
      </c>
      <c r="J4135" s="10" t="str">
        <f>IF(Table1_2[[#This Row],[Loan_Status]]="pending","follow-up needed","done")</f>
        <v>done</v>
      </c>
      <c r="K41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36" spans="1:11">
      <c r="A4136" s="9" t="s">
        <v>4163</v>
      </c>
      <c r="B4136" s="9" t="s">
        <v>19</v>
      </c>
      <c r="C4136" s="9" t="s">
        <v>14</v>
      </c>
      <c r="D4136">
        <v>73873</v>
      </c>
      <c r="E4136">
        <v>83375</v>
      </c>
      <c r="F4136" s="9" t="s">
        <v>10</v>
      </c>
      <c r="G4136" s="9" t="s">
        <v>20</v>
      </c>
      <c r="H4136" s="9" t="s">
        <v>11</v>
      </c>
      <c r="I4136" s="9" t="str">
        <f>IF(AND(Table1_2[[#This Row],[Credit_History]]="Poor",Table1_2[[#This Row],[Loan_Amount]]&lt;50000),"HIGH RISK","SAFE")</f>
        <v>SAFE</v>
      </c>
      <c r="J4136" s="10" t="str">
        <f>IF(Table1_2[[#This Row],[Loan_Status]]="pending","follow-up needed","done")</f>
        <v>done</v>
      </c>
      <c r="K41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37" spans="1:11">
      <c r="A4137" s="9" t="s">
        <v>4164</v>
      </c>
      <c r="B4137" s="9" t="s">
        <v>5032</v>
      </c>
      <c r="C4137" s="9" t="s">
        <v>14</v>
      </c>
      <c r="D4137">
        <v>178828</v>
      </c>
      <c r="E4137">
        <v>96614</v>
      </c>
      <c r="F4137" s="9" t="s">
        <v>15</v>
      </c>
      <c r="G4137" s="9" t="s">
        <v>16</v>
      </c>
      <c r="H4137" s="9" t="s">
        <v>11</v>
      </c>
      <c r="I4137" s="9" t="str">
        <f>IF(AND(Table1_2[[#This Row],[Credit_History]]="Poor",Table1_2[[#This Row],[Loan_Amount]]&lt;50000),"HIGH RISK","SAFE")</f>
        <v>SAFE</v>
      </c>
      <c r="J4137" s="10" t="str">
        <f>IF(Table1_2[[#This Row],[Loan_Status]]="pending","follow-up needed","done")</f>
        <v>done</v>
      </c>
      <c r="K413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138" spans="1:11">
      <c r="A4138" s="9" t="s">
        <v>4165</v>
      </c>
      <c r="B4138" s="9" t="s">
        <v>36</v>
      </c>
      <c r="C4138" s="9" t="s">
        <v>14</v>
      </c>
      <c r="D4138">
        <v>61843</v>
      </c>
      <c r="E4138">
        <v>76430</v>
      </c>
      <c r="F4138" s="9" t="s">
        <v>10</v>
      </c>
      <c r="G4138" s="9" t="s">
        <v>20</v>
      </c>
      <c r="H4138" s="9" t="s">
        <v>31</v>
      </c>
      <c r="I4138" s="9" t="str">
        <f>IF(AND(Table1_2[[#This Row],[Credit_History]]="Poor",Table1_2[[#This Row],[Loan_Amount]]&lt;50000),"HIGH RISK","SAFE")</f>
        <v>SAFE</v>
      </c>
      <c r="J4138" s="10" t="str">
        <f>IF(Table1_2[[#This Row],[Loan_Status]]="pending","follow-up needed","done")</f>
        <v>done</v>
      </c>
      <c r="K41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39" spans="1:11">
      <c r="A4139" s="9" t="s">
        <v>4166</v>
      </c>
      <c r="B4139" s="9" t="s">
        <v>36</v>
      </c>
      <c r="C4139" s="9" t="s">
        <v>46</v>
      </c>
      <c r="D4139">
        <v>41488</v>
      </c>
      <c r="E4139">
        <v>33011</v>
      </c>
      <c r="F4139" s="9" t="s">
        <v>10</v>
      </c>
      <c r="G4139" s="9" t="s">
        <v>16</v>
      </c>
      <c r="H4139" s="9" t="s">
        <v>17</v>
      </c>
      <c r="I4139" s="9" t="str">
        <f>IF(AND(Table1_2[[#This Row],[Credit_History]]="Poor",Table1_2[[#This Row],[Loan_Amount]]&lt;50000),"HIGH RISK","SAFE")</f>
        <v>HIGH RISK</v>
      </c>
      <c r="J4139" s="10" t="str">
        <f>IF(Table1_2[[#This Row],[Loan_Status]]="pending","follow-up needed","done")</f>
        <v>done</v>
      </c>
      <c r="K41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40" spans="1:11">
      <c r="A4140" s="9" t="s">
        <v>4167</v>
      </c>
      <c r="B4140" s="9" t="s">
        <v>36</v>
      </c>
      <c r="C4140" s="9" t="s">
        <v>14</v>
      </c>
      <c r="D4140">
        <v>55201</v>
      </c>
      <c r="E4140">
        <v>46952</v>
      </c>
      <c r="F4140" s="9" t="s">
        <v>15</v>
      </c>
      <c r="G4140" s="9" t="s">
        <v>24</v>
      </c>
      <c r="H4140" s="9" t="s">
        <v>11</v>
      </c>
      <c r="I4140" s="9" t="str">
        <f>IF(AND(Table1_2[[#This Row],[Credit_History]]="Poor",Table1_2[[#This Row],[Loan_Amount]]&lt;50000),"HIGH RISK","SAFE")</f>
        <v>SAFE</v>
      </c>
      <c r="J4140" s="10" t="str">
        <f>IF(Table1_2[[#This Row],[Loan_Status]]="pending","follow-up needed","done")</f>
        <v>follow-up needed</v>
      </c>
      <c r="K41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41" spans="1:11">
      <c r="A4141" s="9" t="s">
        <v>4168</v>
      </c>
      <c r="B4141" s="9" t="s">
        <v>5032</v>
      </c>
      <c r="C4141" s="9" t="s">
        <v>11579</v>
      </c>
      <c r="D4141">
        <v>164680</v>
      </c>
      <c r="E4141">
        <v>90519</v>
      </c>
      <c r="F4141" s="9" t="s">
        <v>10</v>
      </c>
      <c r="G4141" s="9" t="s">
        <v>24</v>
      </c>
      <c r="H4141" s="9" t="s">
        <v>31</v>
      </c>
      <c r="I4141" s="9" t="str">
        <f>IF(AND(Table1_2[[#This Row],[Credit_History]]="Poor",Table1_2[[#This Row],[Loan_Amount]]&lt;50000),"HIGH RISK","SAFE")</f>
        <v>SAFE</v>
      </c>
      <c r="J4141" s="10" t="str">
        <f>IF(Table1_2[[#This Row],[Loan_Status]]="pending","follow-up needed","done")</f>
        <v>follow-up needed</v>
      </c>
      <c r="K41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42" spans="1:11">
      <c r="A4142" s="9" t="s">
        <v>4169</v>
      </c>
      <c r="B4142" s="9" t="s">
        <v>19</v>
      </c>
      <c r="C4142" s="9" t="s">
        <v>46</v>
      </c>
      <c r="D4142">
        <v>140580</v>
      </c>
      <c r="E4142">
        <v>50213</v>
      </c>
      <c r="F4142" s="9" t="s">
        <v>10</v>
      </c>
      <c r="G4142" s="9" t="s">
        <v>16</v>
      </c>
      <c r="H4142" s="9" t="s">
        <v>31</v>
      </c>
      <c r="I4142" s="9" t="str">
        <f>IF(AND(Table1_2[[#This Row],[Credit_History]]="Poor",Table1_2[[#This Row],[Loan_Amount]]&lt;50000),"HIGH RISK","SAFE")</f>
        <v>SAFE</v>
      </c>
      <c r="J4142" s="10" t="str">
        <f>IF(Table1_2[[#This Row],[Loan_Status]]="pending","follow-up needed","done")</f>
        <v>done</v>
      </c>
      <c r="K41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43" spans="1:11">
      <c r="A4143" s="9" t="s">
        <v>4170</v>
      </c>
      <c r="B4143" s="9" t="s">
        <v>5032</v>
      </c>
      <c r="C4143" s="9" t="s">
        <v>46</v>
      </c>
      <c r="D4143">
        <v>74616</v>
      </c>
      <c r="E4143">
        <v>84167</v>
      </c>
      <c r="F4143" s="9" t="s">
        <v>10</v>
      </c>
      <c r="G4143" s="9" t="s">
        <v>16</v>
      </c>
      <c r="H4143" s="9" t="s">
        <v>11</v>
      </c>
      <c r="I4143" s="9" t="str">
        <f>IF(AND(Table1_2[[#This Row],[Credit_History]]="Poor",Table1_2[[#This Row],[Loan_Amount]]&lt;50000),"HIGH RISK","SAFE")</f>
        <v>SAFE</v>
      </c>
      <c r="J4143" s="10" t="str">
        <f>IF(Table1_2[[#This Row],[Loan_Status]]="pending","follow-up needed","done")</f>
        <v>done</v>
      </c>
      <c r="K41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44" spans="1:11">
      <c r="A4144" s="9" t="s">
        <v>4171</v>
      </c>
      <c r="B4144" s="9" t="s">
        <v>19</v>
      </c>
      <c r="C4144" s="9" t="s">
        <v>9</v>
      </c>
      <c r="D4144">
        <v>161587</v>
      </c>
      <c r="E4144">
        <v>40807</v>
      </c>
      <c r="F4144" s="9" t="s">
        <v>10</v>
      </c>
      <c r="G4144" s="9" t="s">
        <v>20</v>
      </c>
      <c r="H4144" s="9" t="s">
        <v>21</v>
      </c>
      <c r="I4144" s="9" t="str">
        <f>IF(AND(Table1_2[[#This Row],[Credit_History]]="Poor",Table1_2[[#This Row],[Loan_Amount]]&lt;50000),"HIGH RISK","SAFE")</f>
        <v>HIGH RISK</v>
      </c>
      <c r="J4144" s="10" t="str">
        <f>IF(Table1_2[[#This Row],[Loan_Status]]="pending","follow-up needed","done")</f>
        <v>done</v>
      </c>
      <c r="K41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45" spans="1:11">
      <c r="A4145" s="9" t="s">
        <v>4172</v>
      </c>
      <c r="B4145" s="9" t="s">
        <v>19</v>
      </c>
      <c r="C4145" s="9" t="s">
        <v>9</v>
      </c>
      <c r="D4145">
        <v>175845</v>
      </c>
      <c r="E4145">
        <v>29321</v>
      </c>
      <c r="F4145" s="9" t="s">
        <v>10</v>
      </c>
      <c r="G4145" s="9" t="s">
        <v>20</v>
      </c>
      <c r="H4145" s="9" t="s">
        <v>11</v>
      </c>
      <c r="I4145" s="9" t="str">
        <f>IF(AND(Table1_2[[#This Row],[Credit_History]]="Poor",Table1_2[[#This Row],[Loan_Amount]]&lt;50000),"HIGH RISK","SAFE")</f>
        <v>HIGH RISK</v>
      </c>
      <c r="J4145" s="10" t="str">
        <f>IF(Table1_2[[#This Row],[Loan_Status]]="pending","follow-up needed","done")</f>
        <v>done</v>
      </c>
      <c r="K41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46" spans="1:11">
      <c r="A4146" s="9" t="s">
        <v>4173</v>
      </c>
      <c r="B4146" s="9" t="s">
        <v>19</v>
      </c>
      <c r="C4146" s="9" t="s">
        <v>9</v>
      </c>
      <c r="D4146">
        <v>83868</v>
      </c>
      <c r="E4146">
        <v>19448</v>
      </c>
      <c r="F4146" s="9" t="s">
        <v>10</v>
      </c>
      <c r="G4146" s="9" t="s">
        <v>16</v>
      </c>
      <c r="H4146" s="9" t="s">
        <v>11</v>
      </c>
      <c r="I4146" s="9" t="str">
        <f>IF(AND(Table1_2[[#This Row],[Credit_History]]="Poor",Table1_2[[#This Row],[Loan_Amount]]&lt;50000),"HIGH RISK","SAFE")</f>
        <v>HIGH RISK</v>
      </c>
      <c r="J4146" s="10" t="str">
        <f>IF(Table1_2[[#This Row],[Loan_Status]]="pending","follow-up needed","done")</f>
        <v>done</v>
      </c>
      <c r="K41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47" spans="1:11">
      <c r="A4147" s="9" t="s">
        <v>4174</v>
      </c>
      <c r="B4147" s="9" t="s">
        <v>36</v>
      </c>
      <c r="C4147" s="9" t="s">
        <v>46</v>
      </c>
      <c r="D4147">
        <v>103125</v>
      </c>
      <c r="E4147">
        <v>64709</v>
      </c>
      <c r="F4147" s="9" t="s">
        <v>10</v>
      </c>
      <c r="G4147" s="9" t="s">
        <v>20</v>
      </c>
      <c r="H4147" s="9" t="s">
        <v>11</v>
      </c>
      <c r="I4147" s="9" t="str">
        <f>IF(AND(Table1_2[[#This Row],[Credit_History]]="Poor",Table1_2[[#This Row],[Loan_Amount]]&lt;50000),"HIGH RISK","SAFE")</f>
        <v>SAFE</v>
      </c>
      <c r="J4147" s="10" t="str">
        <f>IF(Table1_2[[#This Row],[Loan_Status]]="pending","follow-up needed","done")</f>
        <v>done</v>
      </c>
      <c r="K41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48" spans="1:11">
      <c r="A4148" s="9" t="s">
        <v>4175</v>
      </c>
      <c r="B4148" s="9" t="s">
        <v>36</v>
      </c>
      <c r="C4148" s="9" t="s">
        <v>14</v>
      </c>
      <c r="D4148">
        <v>67971</v>
      </c>
      <c r="E4148">
        <v>98404</v>
      </c>
      <c r="F4148" s="9" t="s">
        <v>15</v>
      </c>
      <c r="G4148" s="9" t="s">
        <v>20</v>
      </c>
      <c r="H4148" s="9" t="s">
        <v>21</v>
      </c>
      <c r="I4148" s="9" t="str">
        <f>IF(AND(Table1_2[[#This Row],[Credit_History]]="Poor",Table1_2[[#This Row],[Loan_Amount]]&lt;50000),"HIGH RISK","SAFE")</f>
        <v>SAFE</v>
      </c>
      <c r="J4148" s="10" t="str">
        <f>IF(Table1_2[[#This Row],[Loan_Status]]="pending","follow-up needed","done")</f>
        <v>done</v>
      </c>
      <c r="K41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49" spans="1:11">
      <c r="A4149" s="9" t="s">
        <v>4176</v>
      </c>
      <c r="B4149" s="9" t="s">
        <v>5032</v>
      </c>
      <c r="C4149" s="9" t="s">
        <v>46</v>
      </c>
      <c r="D4149">
        <v>94374</v>
      </c>
      <c r="E4149">
        <v>53062</v>
      </c>
      <c r="F4149" s="9" t="s">
        <v>10</v>
      </c>
      <c r="G4149" s="9" t="s">
        <v>16</v>
      </c>
      <c r="H4149" s="9" t="s">
        <v>31</v>
      </c>
      <c r="I4149" s="9" t="str">
        <f>IF(AND(Table1_2[[#This Row],[Credit_History]]="Poor",Table1_2[[#This Row],[Loan_Amount]]&lt;50000),"HIGH RISK","SAFE")</f>
        <v>SAFE</v>
      </c>
      <c r="J4149" s="10" t="str">
        <f>IF(Table1_2[[#This Row],[Loan_Status]]="pending","follow-up needed","done")</f>
        <v>done</v>
      </c>
      <c r="K41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50" spans="1:11">
      <c r="A4150" s="9" t="s">
        <v>4177</v>
      </c>
      <c r="B4150" s="9" t="s">
        <v>5032</v>
      </c>
      <c r="C4150" s="9" t="s">
        <v>9</v>
      </c>
      <c r="D4150">
        <v>59287</v>
      </c>
      <c r="E4150">
        <v>76966</v>
      </c>
      <c r="F4150" s="9" t="s">
        <v>10</v>
      </c>
      <c r="G4150" s="9" t="s">
        <v>20</v>
      </c>
      <c r="H4150" s="9" t="s">
        <v>21</v>
      </c>
      <c r="I4150" s="9" t="str">
        <f>IF(AND(Table1_2[[#This Row],[Credit_History]]="Poor",Table1_2[[#This Row],[Loan_Amount]]&lt;50000),"HIGH RISK","SAFE")</f>
        <v>SAFE</v>
      </c>
      <c r="J4150" s="10" t="str">
        <f>IF(Table1_2[[#This Row],[Loan_Status]]="pending","follow-up needed","done")</f>
        <v>done</v>
      </c>
      <c r="K41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51" spans="1:11">
      <c r="A4151" s="9" t="s">
        <v>4178</v>
      </c>
      <c r="B4151" s="9" t="s">
        <v>5032</v>
      </c>
      <c r="C4151" s="9" t="s">
        <v>46</v>
      </c>
      <c r="D4151">
        <v>22955</v>
      </c>
      <c r="E4151">
        <v>82323</v>
      </c>
      <c r="F4151" s="9" t="s">
        <v>10</v>
      </c>
      <c r="G4151" s="9" t="s">
        <v>20</v>
      </c>
      <c r="H4151" s="9" t="s">
        <v>11</v>
      </c>
      <c r="I4151" s="9" t="str">
        <f>IF(AND(Table1_2[[#This Row],[Credit_History]]="Poor",Table1_2[[#This Row],[Loan_Amount]]&lt;50000),"HIGH RISK","SAFE")</f>
        <v>SAFE</v>
      </c>
      <c r="J4151" s="10" t="str">
        <f>IF(Table1_2[[#This Row],[Loan_Status]]="pending","follow-up needed","done")</f>
        <v>done</v>
      </c>
      <c r="K41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52" spans="1:11">
      <c r="A4152" s="9" t="s">
        <v>4179</v>
      </c>
      <c r="B4152" s="9" t="s">
        <v>5032</v>
      </c>
      <c r="C4152" s="9" t="s">
        <v>14</v>
      </c>
      <c r="D4152">
        <v>181266</v>
      </c>
      <c r="E4152">
        <v>71391</v>
      </c>
      <c r="F4152" s="9" t="s">
        <v>10</v>
      </c>
      <c r="G4152" s="9" t="s">
        <v>20</v>
      </c>
      <c r="H4152" s="9" t="s">
        <v>11</v>
      </c>
      <c r="I4152" s="9" t="str">
        <f>IF(AND(Table1_2[[#This Row],[Credit_History]]="Poor",Table1_2[[#This Row],[Loan_Amount]]&lt;50000),"HIGH RISK","SAFE")</f>
        <v>SAFE</v>
      </c>
      <c r="J4152" s="10" t="str">
        <f>IF(Table1_2[[#This Row],[Loan_Status]]="pending","follow-up needed","done")</f>
        <v>done</v>
      </c>
      <c r="K41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53" spans="1:11">
      <c r="A4153" s="9" t="s">
        <v>4180</v>
      </c>
      <c r="B4153" s="9" t="s">
        <v>5032</v>
      </c>
      <c r="C4153" s="9" t="s">
        <v>14</v>
      </c>
      <c r="D4153">
        <v>11793</v>
      </c>
      <c r="E4153">
        <v>85930</v>
      </c>
      <c r="F4153" s="9" t="s">
        <v>10</v>
      </c>
      <c r="G4153" s="9" t="s">
        <v>24</v>
      </c>
      <c r="H4153" s="9" t="s">
        <v>11</v>
      </c>
      <c r="I4153" s="9" t="str">
        <f>IF(AND(Table1_2[[#This Row],[Credit_History]]="Poor",Table1_2[[#This Row],[Loan_Amount]]&lt;50000),"HIGH RISK","SAFE")</f>
        <v>SAFE</v>
      </c>
      <c r="J4153" s="10" t="str">
        <f>IF(Table1_2[[#This Row],[Loan_Status]]="pending","follow-up needed","done")</f>
        <v>follow-up needed</v>
      </c>
      <c r="K41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54" spans="1:11">
      <c r="A4154" s="9" t="s">
        <v>4181</v>
      </c>
      <c r="B4154" s="9" t="s">
        <v>5032</v>
      </c>
      <c r="C4154" s="9" t="s">
        <v>11579</v>
      </c>
      <c r="D4154">
        <v>162138</v>
      </c>
      <c r="E4154">
        <v>41721</v>
      </c>
      <c r="F4154" s="9" t="s">
        <v>10</v>
      </c>
      <c r="G4154" s="9" t="s">
        <v>11578</v>
      </c>
      <c r="H4154" s="9" t="s">
        <v>11</v>
      </c>
      <c r="I4154" s="9" t="str">
        <f>IF(AND(Table1_2[[#This Row],[Credit_History]]="Poor",Table1_2[[#This Row],[Loan_Amount]]&lt;50000),"HIGH RISK","SAFE")</f>
        <v>HIGH RISK</v>
      </c>
      <c r="J4154" s="10" t="str">
        <f>IF(Table1_2[[#This Row],[Loan_Status]]="pending","follow-up needed","done")</f>
        <v>follow-up needed</v>
      </c>
      <c r="K41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55" spans="1:11">
      <c r="A4155" s="9" t="s">
        <v>4182</v>
      </c>
      <c r="B4155" s="9" t="s">
        <v>19</v>
      </c>
      <c r="C4155" s="9" t="s">
        <v>46</v>
      </c>
      <c r="D4155">
        <v>39258</v>
      </c>
      <c r="E4155">
        <v>43317</v>
      </c>
      <c r="F4155" s="9" t="s">
        <v>10</v>
      </c>
      <c r="G4155" s="9" t="s">
        <v>16</v>
      </c>
      <c r="H4155" s="9" t="s">
        <v>31</v>
      </c>
      <c r="I4155" s="9" t="str">
        <f>IF(AND(Table1_2[[#This Row],[Credit_History]]="Poor",Table1_2[[#This Row],[Loan_Amount]]&lt;50000),"HIGH RISK","SAFE")</f>
        <v>HIGH RISK</v>
      </c>
      <c r="J4155" s="10" t="str">
        <f>IF(Table1_2[[#This Row],[Loan_Status]]="pending","follow-up needed","done")</f>
        <v>done</v>
      </c>
      <c r="K41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56" spans="1:11">
      <c r="A4156" s="9" t="s">
        <v>4183</v>
      </c>
      <c r="B4156" s="9" t="s">
        <v>5032</v>
      </c>
      <c r="C4156" s="9" t="s">
        <v>14</v>
      </c>
      <c r="D4156">
        <v>111853</v>
      </c>
      <c r="E4156">
        <v>22123</v>
      </c>
      <c r="F4156" s="9" t="s">
        <v>15</v>
      </c>
      <c r="G4156" s="9" t="s">
        <v>24</v>
      </c>
      <c r="H4156" s="9" t="s">
        <v>11</v>
      </c>
      <c r="I4156" s="9" t="str">
        <f>IF(AND(Table1_2[[#This Row],[Credit_History]]="Poor",Table1_2[[#This Row],[Loan_Amount]]&lt;50000),"HIGH RISK","SAFE")</f>
        <v>SAFE</v>
      </c>
      <c r="J4156" s="10" t="str">
        <f>IF(Table1_2[[#This Row],[Loan_Status]]="pending","follow-up needed","done")</f>
        <v>follow-up needed</v>
      </c>
      <c r="K41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57" spans="1:11">
      <c r="A4157" s="9" t="s">
        <v>4184</v>
      </c>
      <c r="B4157" s="9" t="s">
        <v>5032</v>
      </c>
      <c r="C4157" s="9" t="s">
        <v>14</v>
      </c>
      <c r="D4157">
        <v>37255</v>
      </c>
      <c r="E4157">
        <v>26473</v>
      </c>
      <c r="F4157" s="9" t="s">
        <v>10</v>
      </c>
      <c r="G4157" s="9" t="s">
        <v>20</v>
      </c>
      <c r="H4157" s="9" t="s">
        <v>11</v>
      </c>
      <c r="I4157" s="9" t="str">
        <f>IF(AND(Table1_2[[#This Row],[Credit_History]]="Poor",Table1_2[[#This Row],[Loan_Amount]]&lt;50000),"HIGH RISK","SAFE")</f>
        <v>HIGH RISK</v>
      </c>
      <c r="J4157" s="10" t="str">
        <f>IF(Table1_2[[#This Row],[Loan_Status]]="pending","follow-up needed","done")</f>
        <v>done</v>
      </c>
      <c r="K41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58" spans="1:11">
      <c r="A4158" s="9" t="s">
        <v>4185</v>
      </c>
      <c r="B4158" s="9" t="s">
        <v>5032</v>
      </c>
      <c r="C4158" s="9" t="s">
        <v>11579</v>
      </c>
      <c r="D4158">
        <v>139046</v>
      </c>
      <c r="E4158">
        <v>23443</v>
      </c>
      <c r="F4158" s="9" t="s">
        <v>10</v>
      </c>
      <c r="G4158" s="9" t="s">
        <v>24</v>
      </c>
      <c r="H4158" s="9" t="s">
        <v>21</v>
      </c>
      <c r="I4158" s="9" t="str">
        <f>IF(AND(Table1_2[[#This Row],[Credit_History]]="Poor",Table1_2[[#This Row],[Loan_Amount]]&lt;50000),"HIGH RISK","SAFE")</f>
        <v>HIGH RISK</v>
      </c>
      <c r="J4158" s="10" t="str">
        <f>IF(Table1_2[[#This Row],[Loan_Status]]="pending","follow-up needed","done")</f>
        <v>follow-up needed</v>
      </c>
      <c r="K41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59" spans="1:11">
      <c r="A4159" s="9" t="s">
        <v>4186</v>
      </c>
      <c r="B4159" s="9" t="s">
        <v>36</v>
      </c>
      <c r="C4159" s="9" t="s">
        <v>9</v>
      </c>
      <c r="D4159">
        <v>188040</v>
      </c>
      <c r="E4159">
        <v>48186</v>
      </c>
      <c r="F4159" s="9" t="s">
        <v>10</v>
      </c>
      <c r="G4159" s="9" t="s">
        <v>24</v>
      </c>
      <c r="H4159" s="9" t="s">
        <v>21</v>
      </c>
      <c r="I4159" s="9" t="str">
        <f>IF(AND(Table1_2[[#This Row],[Credit_History]]="Poor",Table1_2[[#This Row],[Loan_Amount]]&lt;50000),"HIGH RISK","SAFE")</f>
        <v>HIGH RISK</v>
      </c>
      <c r="J4159" s="10" t="str">
        <f>IF(Table1_2[[#This Row],[Loan_Status]]="pending","follow-up needed","done")</f>
        <v>follow-up needed</v>
      </c>
      <c r="K41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60" spans="1:11">
      <c r="A4160" s="9" t="s">
        <v>4187</v>
      </c>
      <c r="B4160" s="9" t="s">
        <v>5032</v>
      </c>
      <c r="C4160" s="9" t="s">
        <v>9</v>
      </c>
      <c r="D4160">
        <v>72228</v>
      </c>
      <c r="E4160">
        <v>6491</v>
      </c>
      <c r="F4160" s="9" t="s">
        <v>10</v>
      </c>
      <c r="G4160" s="9" t="s">
        <v>20</v>
      </c>
      <c r="H4160" s="9" t="s">
        <v>11</v>
      </c>
      <c r="I4160" s="9" t="str">
        <f>IF(AND(Table1_2[[#This Row],[Credit_History]]="Poor",Table1_2[[#This Row],[Loan_Amount]]&lt;50000),"HIGH RISK","SAFE")</f>
        <v>HIGH RISK</v>
      </c>
      <c r="J4160" s="10" t="str">
        <f>IF(Table1_2[[#This Row],[Loan_Status]]="pending","follow-up needed","done")</f>
        <v>done</v>
      </c>
      <c r="K41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61" spans="1:11">
      <c r="A4161" s="9" t="s">
        <v>4188</v>
      </c>
      <c r="B4161" s="9" t="s">
        <v>19</v>
      </c>
      <c r="C4161" s="9" t="s">
        <v>9</v>
      </c>
      <c r="D4161">
        <v>17813</v>
      </c>
      <c r="E4161">
        <v>22383</v>
      </c>
      <c r="F4161" s="9" t="s">
        <v>15</v>
      </c>
      <c r="G4161" s="9" t="s">
        <v>16</v>
      </c>
      <c r="H4161" s="9" t="s">
        <v>11</v>
      </c>
      <c r="I4161" s="9" t="str">
        <f>IF(AND(Table1_2[[#This Row],[Credit_History]]="Poor",Table1_2[[#This Row],[Loan_Amount]]&lt;50000),"HIGH RISK","SAFE")</f>
        <v>SAFE</v>
      </c>
      <c r="J4161" s="10" t="str">
        <f>IF(Table1_2[[#This Row],[Loan_Status]]="pending","follow-up needed","done")</f>
        <v>done</v>
      </c>
      <c r="K41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62" spans="1:11">
      <c r="A4162" s="9" t="s">
        <v>4189</v>
      </c>
      <c r="B4162" s="9" t="s">
        <v>36</v>
      </c>
      <c r="C4162" s="9" t="s">
        <v>46</v>
      </c>
      <c r="D4162">
        <v>173938</v>
      </c>
      <c r="E4162">
        <v>98144</v>
      </c>
      <c r="F4162" s="9" t="s">
        <v>15</v>
      </c>
      <c r="G4162" s="9" t="s">
        <v>16</v>
      </c>
      <c r="H4162" s="9" t="s">
        <v>31</v>
      </c>
      <c r="I4162" s="9" t="str">
        <f>IF(AND(Table1_2[[#This Row],[Credit_History]]="Poor",Table1_2[[#This Row],[Loan_Amount]]&lt;50000),"HIGH RISK","SAFE")</f>
        <v>SAFE</v>
      </c>
      <c r="J4162" s="10" t="str">
        <f>IF(Table1_2[[#This Row],[Loan_Status]]="pending","follow-up needed","done")</f>
        <v>done</v>
      </c>
      <c r="K416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163" spans="1:11">
      <c r="A4163" s="9" t="s">
        <v>4190</v>
      </c>
      <c r="B4163" s="9" t="s">
        <v>19</v>
      </c>
      <c r="C4163" s="9" t="s">
        <v>9</v>
      </c>
      <c r="D4163">
        <v>199152</v>
      </c>
      <c r="E4163">
        <v>36958</v>
      </c>
      <c r="F4163" s="9" t="s">
        <v>15</v>
      </c>
      <c r="G4163" s="9" t="s">
        <v>24</v>
      </c>
      <c r="H4163" s="9" t="s">
        <v>11</v>
      </c>
      <c r="I4163" s="9" t="str">
        <f>IF(AND(Table1_2[[#This Row],[Credit_History]]="Poor",Table1_2[[#This Row],[Loan_Amount]]&lt;50000),"HIGH RISK","SAFE")</f>
        <v>SAFE</v>
      </c>
      <c r="J4163" s="10" t="str">
        <f>IF(Table1_2[[#This Row],[Loan_Status]]="pending","follow-up needed","done")</f>
        <v>follow-up needed</v>
      </c>
      <c r="K41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64" spans="1:11">
      <c r="A4164" s="9" t="s">
        <v>4191</v>
      </c>
      <c r="B4164" s="9" t="s">
        <v>5032</v>
      </c>
      <c r="C4164" s="9" t="s">
        <v>11579</v>
      </c>
      <c r="D4164">
        <v>109743</v>
      </c>
      <c r="E4164">
        <v>12616</v>
      </c>
      <c r="F4164" s="9" t="s">
        <v>10</v>
      </c>
      <c r="G4164" s="9" t="s">
        <v>16</v>
      </c>
      <c r="H4164" s="9" t="s">
        <v>17</v>
      </c>
      <c r="I4164" s="9" t="str">
        <f>IF(AND(Table1_2[[#This Row],[Credit_History]]="Poor",Table1_2[[#This Row],[Loan_Amount]]&lt;50000),"HIGH RISK","SAFE")</f>
        <v>HIGH RISK</v>
      </c>
      <c r="J4164" s="10" t="str">
        <f>IF(Table1_2[[#This Row],[Loan_Status]]="pending","follow-up needed","done")</f>
        <v>done</v>
      </c>
      <c r="K41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65" spans="1:11">
      <c r="A4165" s="9" t="s">
        <v>4192</v>
      </c>
      <c r="B4165" s="9" t="s">
        <v>19</v>
      </c>
      <c r="C4165" s="9" t="s">
        <v>46</v>
      </c>
      <c r="D4165">
        <v>180290</v>
      </c>
      <c r="E4165">
        <v>22854</v>
      </c>
      <c r="F4165" s="9" t="s">
        <v>10</v>
      </c>
      <c r="G4165" s="9" t="s">
        <v>20</v>
      </c>
      <c r="H4165" s="9" t="s">
        <v>17</v>
      </c>
      <c r="I4165" s="9" t="str">
        <f>IF(AND(Table1_2[[#This Row],[Credit_History]]="Poor",Table1_2[[#This Row],[Loan_Amount]]&lt;50000),"HIGH RISK","SAFE")</f>
        <v>HIGH RISK</v>
      </c>
      <c r="J4165" s="10" t="str">
        <f>IF(Table1_2[[#This Row],[Loan_Status]]="pending","follow-up needed","done")</f>
        <v>done</v>
      </c>
      <c r="K41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66" spans="1:11">
      <c r="A4166" s="9" t="s">
        <v>4193</v>
      </c>
      <c r="B4166" s="9" t="s">
        <v>36</v>
      </c>
      <c r="C4166" s="9" t="s">
        <v>9</v>
      </c>
      <c r="D4166">
        <v>163098</v>
      </c>
      <c r="E4166">
        <v>6695</v>
      </c>
      <c r="F4166" s="9" t="s">
        <v>10</v>
      </c>
      <c r="G4166" s="9" t="s">
        <v>24</v>
      </c>
      <c r="H4166" s="9" t="s">
        <v>31</v>
      </c>
      <c r="I4166" s="9" t="str">
        <f>IF(AND(Table1_2[[#This Row],[Credit_History]]="Poor",Table1_2[[#This Row],[Loan_Amount]]&lt;50000),"HIGH RISK","SAFE")</f>
        <v>HIGH RISK</v>
      </c>
      <c r="J4166" s="10" t="str">
        <f>IF(Table1_2[[#This Row],[Loan_Status]]="pending","follow-up needed","done")</f>
        <v>follow-up needed</v>
      </c>
      <c r="K41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67" spans="1:11">
      <c r="A4167" s="9" t="s">
        <v>4194</v>
      </c>
      <c r="B4167" s="9" t="s">
        <v>36</v>
      </c>
      <c r="C4167" s="9" t="s">
        <v>9</v>
      </c>
      <c r="D4167">
        <v>13578</v>
      </c>
      <c r="E4167">
        <v>28382</v>
      </c>
      <c r="F4167" s="9" t="s">
        <v>15</v>
      </c>
      <c r="G4167" s="9" t="s">
        <v>20</v>
      </c>
      <c r="H4167" s="9" t="s">
        <v>21</v>
      </c>
      <c r="I4167" s="9" t="str">
        <f>IF(AND(Table1_2[[#This Row],[Credit_History]]="Poor",Table1_2[[#This Row],[Loan_Amount]]&lt;50000),"HIGH RISK","SAFE")</f>
        <v>SAFE</v>
      </c>
      <c r="J4167" s="10" t="str">
        <f>IF(Table1_2[[#This Row],[Loan_Status]]="pending","follow-up needed","done")</f>
        <v>done</v>
      </c>
      <c r="K41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68" spans="1:11">
      <c r="A4168" s="9" t="s">
        <v>4195</v>
      </c>
      <c r="B4168" s="9" t="s">
        <v>19</v>
      </c>
      <c r="C4168" s="9" t="s">
        <v>46</v>
      </c>
      <c r="D4168">
        <v>109848</v>
      </c>
      <c r="E4168">
        <v>40006</v>
      </c>
      <c r="F4168" s="9" t="s">
        <v>10</v>
      </c>
      <c r="G4168" s="9" t="s">
        <v>20</v>
      </c>
      <c r="H4168" s="9" t="s">
        <v>11</v>
      </c>
      <c r="I4168" s="9" t="str">
        <f>IF(AND(Table1_2[[#This Row],[Credit_History]]="Poor",Table1_2[[#This Row],[Loan_Amount]]&lt;50000),"HIGH RISK","SAFE")</f>
        <v>HIGH RISK</v>
      </c>
      <c r="J4168" s="10" t="str">
        <f>IF(Table1_2[[#This Row],[Loan_Status]]="pending","follow-up needed","done")</f>
        <v>done</v>
      </c>
      <c r="K41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69" spans="1:11">
      <c r="A4169" s="9" t="s">
        <v>4196</v>
      </c>
      <c r="B4169" s="9" t="s">
        <v>19</v>
      </c>
      <c r="C4169" s="9" t="s">
        <v>14</v>
      </c>
      <c r="D4169">
        <v>156774</v>
      </c>
      <c r="E4169">
        <v>54078</v>
      </c>
      <c r="F4169" s="9" t="s">
        <v>15</v>
      </c>
      <c r="G4169" s="9" t="s">
        <v>24</v>
      </c>
      <c r="H4169" s="9" t="s">
        <v>11</v>
      </c>
      <c r="I4169" s="9" t="str">
        <f>IF(AND(Table1_2[[#This Row],[Credit_History]]="Poor",Table1_2[[#This Row],[Loan_Amount]]&lt;50000),"HIGH RISK","SAFE")</f>
        <v>SAFE</v>
      </c>
      <c r="J4169" s="10" t="str">
        <f>IF(Table1_2[[#This Row],[Loan_Status]]="pending","follow-up needed","done")</f>
        <v>follow-up needed</v>
      </c>
      <c r="K41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70" spans="1:11">
      <c r="A4170" s="9" t="s">
        <v>4197</v>
      </c>
      <c r="B4170" s="9" t="s">
        <v>36</v>
      </c>
      <c r="C4170" s="9" t="s">
        <v>46</v>
      </c>
      <c r="D4170">
        <v>53232</v>
      </c>
      <c r="E4170">
        <v>89880</v>
      </c>
      <c r="F4170" s="9" t="s">
        <v>10</v>
      </c>
      <c r="G4170" s="9" t="s">
        <v>11578</v>
      </c>
      <c r="H4170" s="9" t="s">
        <v>17</v>
      </c>
      <c r="I4170" s="9" t="str">
        <f>IF(AND(Table1_2[[#This Row],[Credit_History]]="Poor",Table1_2[[#This Row],[Loan_Amount]]&lt;50000),"HIGH RISK","SAFE")</f>
        <v>SAFE</v>
      </c>
      <c r="J4170" s="10" t="str">
        <f>IF(Table1_2[[#This Row],[Loan_Status]]="pending","follow-up needed","done")</f>
        <v>follow-up needed</v>
      </c>
      <c r="K41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71" spans="1:11">
      <c r="A4171" s="9" t="s">
        <v>4198</v>
      </c>
      <c r="B4171" s="9" t="s">
        <v>36</v>
      </c>
      <c r="C4171" s="9" t="s">
        <v>14</v>
      </c>
      <c r="D4171">
        <v>37472</v>
      </c>
      <c r="E4171">
        <v>64538</v>
      </c>
      <c r="F4171" s="9" t="s">
        <v>10</v>
      </c>
      <c r="G4171" s="9" t="s">
        <v>20</v>
      </c>
      <c r="H4171" s="9" t="s">
        <v>21</v>
      </c>
      <c r="I4171" s="9" t="str">
        <f>IF(AND(Table1_2[[#This Row],[Credit_History]]="Poor",Table1_2[[#This Row],[Loan_Amount]]&lt;50000),"HIGH RISK","SAFE")</f>
        <v>SAFE</v>
      </c>
      <c r="J4171" s="10" t="str">
        <f>IF(Table1_2[[#This Row],[Loan_Status]]="pending","follow-up needed","done")</f>
        <v>done</v>
      </c>
      <c r="K41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72" spans="1:11">
      <c r="A4172" s="9" t="s">
        <v>4199</v>
      </c>
      <c r="B4172" s="9" t="s">
        <v>5032</v>
      </c>
      <c r="C4172" s="9" t="s">
        <v>14</v>
      </c>
      <c r="D4172">
        <v>186946</v>
      </c>
      <c r="E4172">
        <v>25723</v>
      </c>
      <c r="F4172" s="9" t="s">
        <v>10</v>
      </c>
      <c r="G4172" s="9" t="s">
        <v>11578</v>
      </c>
      <c r="H4172" s="9" t="s">
        <v>31</v>
      </c>
      <c r="I4172" s="9" t="str">
        <f>IF(AND(Table1_2[[#This Row],[Credit_History]]="Poor",Table1_2[[#This Row],[Loan_Amount]]&lt;50000),"HIGH RISK","SAFE")</f>
        <v>HIGH RISK</v>
      </c>
      <c r="J4172" s="10" t="str">
        <f>IF(Table1_2[[#This Row],[Loan_Status]]="pending","follow-up needed","done")</f>
        <v>follow-up needed</v>
      </c>
      <c r="K41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73" spans="1:11">
      <c r="A4173" s="9" t="s">
        <v>4200</v>
      </c>
      <c r="B4173" s="9" t="s">
        <v>19</v>
      </c>
      <c r="C4173" s="9" t="s">
        <v>14</v>
      </c>
      <c r="D4173">
        <v>172532</v>
      </c>
      <c r="E4173">
        <v>22772</v>
      </c>
      <c r="F4173" s="9" t="s">
        <v>10</v>
      </c>
      <c r="G4173" s="9" t="s">
        <v>20</v>
      </c>
      <c r="H4173" s="9" t="s">
        <v>17</v>
      </c>
      <c r="I4173" s="9" t="str">
        <f>IF(AND(Table1_2[[#This Row],[Credit_History]]="Poor",Table1_2[[#This Row],[Loan_Amount]]&lt;50000),"HIGH RISK","SAFE")</f>
        <v>HIGH RISK</v>
      </c>
      <c r="J4173" s="10" t="str">
        <f>IF(Table1_2[[#This Row],[Loan_Status]]="pending","follow-up needed","done")</f>
        <v>done</v>
      </c>
      <c r="K41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74" spans="1:11">
      <c r="A4174" s="9" t="s">
        <v>4201</v>
      </c>
      <c r="B4174" s="9" t="s">
        <v>36</v>
      </c>
      <c r="C4174" s="9" t="s">
        <v>46</v>
      </c>
      <c r="D4174">
        <v>95841</v>
      </c>
      <c r="E4174">
        <v>89041</v>
      </c>
      <c r="F4174" s="9" t="s">
        <v>10</v>
      </c>
      <c r="G4174" s="9" t="s">
        <v>16</v>
      </c>
      <c r="H4174" s="9" t="s">
        <v>21</v>
      </c>
      <c r="I4174" s="9" t="str">
        <f>IF(AND(Table1_2[[#This Row],[Credit_History]]="Poor",Table1_2[[#This Row],[Loan_Amount]]&lt;50000),"HIGH RISK","SAFE")</f>
        <v>SAFE</v>
      </c>
      <c r="J4174" s="10" t="str">
        <f>IF(Table1_2[[#This Row],[Loan_Status]]="pending","follow-up needed","done")</f>
        <v>done</v>
      </c>
      <c r="K41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75" spans="1:11">
      <c r="A4175" s="9" t="s">
        <v>4202</v>
      </c>
      <c r="B4175" s="9" t="s">
        <v>19</v>
      </c>
      <c r="C4175" s="9" t="s">
        <v>9</v>
      </c>
      <c r="D4175">
        <v>194949</v>
      </c>
      <c r="E4175">
        <v>59304</v>
      </c>
      <c r="F4175" s="9" t="s">
        <v>10</v>
      </c>
      <c r="G4175" s="9" t="s">
        <v>11578</v>
      </c>
      <c r="H4175" s="9" t="s">
        <v>21</v>
      </c>
      <c r="I4175" s="9" t="str">
        <f>IF(AND(Table1_2[[#This Row],[Credit_History]]="Poor",Table1_2[[#This Row],[Loan_Amount]]&lt;50000),"HIGH RISK","SAFE")</f>
        <v>SAFE</v>
      </c>
      <c r="J4175" s="10" t="str">
        <f>IF(Table1_2[[#This Row],[Loan_Status]]="pending","follow-up needed","done")</f>
        <v>follow-up needed</v>
      </c>
      <c r="K41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76" spans="1:11">
      <c r="A4176" s="9" t="s">
        <v>4203</v>
      </c>
      <c r="B4176" s="9" t="s">
        <v>5032</v>
      </c>
      <c r="C4176" s="9" t="s">
        <v>14</v>
      </c>
      <c r="D4176">
        <v>16878</v>
      </c>
      <c r="E4176">
        <v>81306</v>
      </c>
      <c r="F4176" s="9" t="s">
        <v>10</v>
      </c>
      <c r="G4176" s="9" t="s">
        <v>20</v>
      </c>
      <c r="H4176" s="9" t="s">
        <v>31</v>
      </c>
      <c r="I4176" s="9" t="str">
        <f>IF(AND(Table1_2[[#This Row],[Credit_History]]="Poor",Table1_2[[#This Row],[Loan_Amount]]&lt;50000),"HIGH RISK","SAFE")</f>
        <v>SAFE</v>
      </c>
      <c r="J4176" s="10" t="str">
        <f>IF(Table1_2[[#This Row],[Loan_Status]]="pending","follow-up needed","done")</f>
        <v>done</v>
      </c>
      <c r="K41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77" spans="1:11">
      <c r="A4177" s="9" t="s">
        <v>4204</v>
      </c>
      <c r="B4177" s="9" t="s">
        <v>36</v>
      </c>
      <c r="C4177" s="9" t="s">
        <v>9</v>
      </c>
      <c r="D4177">
        <v>72655</v>
      </c>
      <c r="E4177">
        <v>63318</v>
      </c>
      <c r="F4177" s="9" t="s">
        <v>10</v>
      </c>
      <c r="G4177" s="9" t="s">
        <v>20</v>
      </c>
      <c r="H4177" s="9" t="s">
        <v>31</v>
      </c>
      <c r="I4177" s="9" t="str">
        <f>IF(AND(Table1_2[[#This Row],[Credit_History]]="Poor",Table1_2[[#This Row],[Loan_Amount]]&lt;50000),"HIGH RISK","SAFE")</f>
        <v>SAFE</v>
      </c>
      <c r="J4177" s="10" t="str">
        <f>IF(Table1_2[[#This Row],[Loan_Status]]="pending","follow-up needed","done")</f>
        <v>done</v>
      </c>
      <c r="K41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78" spans="1:11">
      <c r="A4178" s="9" t="s">
        <v>4205</v>
      </c>
      <c r="B4178" s="9" t="s">
        <v>36</v>
      </c>
      <c r="C4178" s="9" t="s">
        <v>46</v>
      </c>
      <c r="D4178">
        <v>123223</v>
      </c>
      <c r="E4178">
        <v>8973</v>
      </c>
      <c r="F4178" s="9" t="s">
        <v>15</v>
      </c>
      <c r="G4178" s="9" t="s">
        <v>20</v>
      </c>
      <c r="H4178" s="9" t="s">
        <v>31</v>
      </c>
      <c r="I4178" s="9" t="str">
        <f>IF(AND(Table1_2[[#This Row],[Credit_History]]="Poor",Table1_2[[#This Row],[Loan_Amount]]&lt;50000),"HIGH RISK","SAFE")</f>
        <v>SAFE</v>
      </c>
      <c r="J4178" s="10" t="str">
        <f>IF(Table1_2[[#This Row],[Loan_Status]]="pending","follow-up needed","done")</f>
        <v>done</v>
      </c>
      <c r="K41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79" spans="1:11">
      <c r="A4179" s="9" t="s">
        <v>4206</v>
      </c>
      <c r="B4179" s="9" t="s">
        <v>19</v>
      </c>
      <c r="C4179" s="9" t="s">
        <v>9</v>
      </c>
      <c r="D4179">
        <v>78113</v>
      </c>
      <c r="E4179">
        <v>25982</v>
      </c>
      <c r="F4179" s="9" t="s">
        <v>10</v>
      </c>
      <c r="G4179" s="9" t="s">
        <v>11578</v>
      </c>
      <c r="H4179" s="9" t="s">
        <v>17</v>
      </c>
      <c r="I4179" s="9" t="str">
        <f>IF(AND(Table1_2[[#This Row],[Credit_History]]="Poor",Table1_2[[#This Row],[Loan_Amount]]&lt;50000),"HIGH RISK","SAFE")</f>
        <v>HIGH RISK</v>
      </c>
      <c r="J4179" s="10" t="str">
        <f>IF(Table1_2[[#This Row],[Loan_Status]]="pending","follow-up needed","done")</f>
        <v>follow-up needed</v>
      </c>
      <c r="K41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80" spans="1:11">
      <c r="A4180" s="9" t="s">
        <v>4207</v>
      </c>
      <c r="B4180" s="9" t="s">
        <v>19</v>
      </c>
      <c r="C4180" s="9" t="s">
        <v>9</v>
      </c>
      <c r="D4180">
        <v>192726</v>
      </c>
      <c r="E4180">
        <v>88433</v>
      </c>
      <c r="F4180" s="9" t="s">
        <v>10</v>
      </c>
      <c r="G4180" s="9" t="s">
        <v>20</v>
      </c>
      <c r="H4180" s="9" t="s">
        <v>31</v>
      </c>
      <c r="I4180" s="9" t="str">
        <f>IF(AND(Table1_2[[#This Row],[Credit_History]]="Poor",Table1_2[[#This Row],[Loan_Amount]]&lt;50000),"HIGH RISK","SAFE")</f>
        <v>SAFE</v>
      </c>
      <c r="J4180" s="10" t="str">
        <f>IF(Table1_2[[#This Row],[Loan_Status]]="pending","follow-up needed","done")</f>
        <v>done</v>
      </c>
      <c r="K41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81" spans="1:11">
      <c r="A4181" s="9" t="s">
        <v>4208</v>
      </c>
      <c r="B4181" s="9" t="s">
        <v>19</v>
      </c>
      <c r="C4181" s="9" t="s">
        <v>46</v>
      </c>
      <c r="D4181">
        <v>132075</v>
      </c>
      <c r="E4181">
        <v>14713</v>
      </c>
      <c r="F4181" s="9" t="s">
        <v>10</v>
      </c>
      <c r="G4181" s="9" t="s">
        <v>11578</v>
      </c>
      <c r="H4181" s="9" t="s">
        <v>11</v>
      </c>
      <c r="I4181" s="9" t="str">
        <f>IF(AND(Table1_2[[#This Row],[Credit_History]]="Poor",Table1_2[[#This Row],[Loan_Amount]]&lt;50000),"HIGH RISK","SAFE")</f>
        <v>HIGH RISK</v>
      </c>
      <c r="J4181" s="10" t="str">
        <f>IF(Table1_2[[#This Row],[Loan_Status]]="pending","follow-up needed","done")</f>
        <v>follow-up needed</v>
      </c>
      <c r="K41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82" spans="1:11">
      <c r="A4182" s="9" t="s">
        <v>4209</v>
      </c>
      <c r="B4182" s="9" t="s">
        <v>19</v>
      </c>
      <c r="C4182" s="9" t="s">
        <v>9</v>
      </c>
      <c r="D4182">
        <v>132460</v>
      </c>
      <c r="E4182">
        <v>81684</v>
      </c>
      <c r="F4182" s="9" t="s">
        <v>10</v>
      </c>
      <c r="G4182" s="9" t="s">
        <v>16</v>
      </c>
      <c r="H4182" s="9" t="s">
        <v>21</v>
      </c>
      <c r="I4182" s="9" t="str">
        <f>IF(AND(Table1_2[[#This Row],[Credit_History]]="Poor",Table1_2[[#This Row],[Loan_Amount]]&lt;50000),"HIGH RISK","SAFE")</f>
        <v>SAFE</v>
      </c>
      <c r="J4182" s="10" t="str">
        <f>IF(Table1_2[[#This Row],[Loan_Status]]="pending","follow-up needed","done")</f>
        <v>done</v>
      </c>
      <c r="K41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83" spans="1:11">
      <c r="A4183" s="9" t="s">
        <v>4210</v>
      </c>
      <c r="B4183" s="9" t="s">
        <v>36</v>
      </c>
      <c r="C4183" s="9" t="s">
        <v>14</v>
      </c>
      <c r="D4183">
        <v>121731</v>
      </c>
      <c r="E4183">
        <v>47730</v>
      </c>
      <c r="F4183" s="9" t="s">
        <v>10</v>
      </c>
      <c r="G4183" s="9" t="s">
        <v>16</v>
      </c>
      <c r="H4183" s="9" t="s">
        <v>21</v>
      </c>
      <c r="I4183" s="9" t="str">
        <f>IF(AND(Table1_2[[#This Row],[Credit_History]]="Poor",Table1_2[[#This Row],[Loan_Amount]]&lt;50000),"HIGH RISK","SAFE")</f>
        <v>HIGH RISK</v>
      </c>
      <c r="J4183" s="10" t="str">
        <f>IF(Table1_2[[#This Row],[Loan_Status]]="pending","follow-up needed","done")</f>
        <v>done</v>
      </c>
      <c r="K41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84" spans="1:11">
      <c r="A4184" s="9" t="s">
        <v>4211</v>
      </c>
      <c r="B4184" s="9" t="s">
        <v>5032</v>
      </c>
      <c r="C4184" s="9" t="s">
        <v>14</v>
      </c>
      <c r="D4184">
        <v>113382</v>
      </c>
      <c r="E4184">
        <v>24258</v>
      </c>
      <c r="F4184" s="9" t="s">
        <v>10</v>
      </c>
      <c r="G4184" s="9" t="s">
        <v>24</v>
      </c>
      <c r="H4184" s="9" t="s">
        <v>21</v>
      </c>
      <c r="I4184" s="9" t="str">
        <f>IF(AND(Table1_2[[#This Row],[Credit_History]]="Poor",Table1_2[[#This Row],[Loan_Amount]]&lt;50000),"HIGH RISK","SAFE")</f>
        <v>HIGH RISK</v>
      </c>
      <c r="J4184" s="10" t="str">
        <f>IF(Table1_2[[#This Row],[Loan_Status]]="pending","follow-up needed","done")</f>
        <v>follow-up needed</v>
      </c>
      <c r="K41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85" spans="1:11">
      <c r="A4185" s="9" t="s">
        <v>4212</v>
      </c>
      <c r="B4185" s="9" t="s">
        <v>5032</v>
      </c>
      <c r="C4185" s="9" t="s">
        <v>14</v>
      </c>
      <c r="D4185">
        <v>87709</v>
      </c>
      <c r="E4185">
        <v>5891</v>
      </c>
      <c r="F4185" s="9" t="s">
        <v>10</v>
      </c>
      <c r="G4185" s="9" t="s">
        <v>20</v>
      </c>
      <c r="H4185" s="9" t="s">
        <v>31</v>
      </c>
      <c r="I4185" s="9" t="str">
        <f>IF(AND(Table1_2[[#This Row],[Credit_History]]="Poor",Table1_2[[#This Row],[Loan_Amount]]&lt;50000),"HIGH RISK","SAFE")</f>
        <v>HIGH RISK</v>
      </c>
      <c r="J4185" s="10" t="str">
        <f>IF(Table1_2[[#This Row],[Loan_Status]]="pending","follow-up needed","done")</f>
        <v>done</v>
      </c>
      <c r="K41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86" spans="1:11">
      <c r="A4186" s="9" t="s">
        <v>4213</v>
      </c>
      <c r="B4186" s="9" t="s">
        <v>5032</v>
      </c>
      <c r="C4186" s="9" t="s">
        <v>9</v>
      </c>
      <c r="D4186">
        <v>94774</v>
      </c>
      <c r="E4186">
        <v>81424</v>
      </c>
      <c r="F4186" s="9" t="s">
        <v>15</v>
      </c>
      <c r="G4186" s="9" t="s">
        <v>24</v>
      </c>
      <c r="H4186" s="9" t="s">
        <v>21</v>
      </c>
      <c r="I4186" s="9" t="str">
        <f>IF(AND(Table1_2[[#This Row],[Credit_History]]="Poor",Table1_2[[#This Row],[Loan_Amount]]&lt;50000),"HIGH RISK","SAFE")</f>
        <v>SAFE</v>
      </c>
      <c r="J4186" s="10" t="str">
        <f>IF(Table1_2[[#This Row],[Loan_Status]]="pending","follow-up needed","done")</f>
        <v>follow-up needed</v>
      </c>
      <c r="K41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87" spans="1:11">
      <c r="A4187" s="9" t="s">
        <v>4214</v>
      </c>
      <c r="B4187" s="9" t="s">
        <v>5032</v>
      </c>
      <c r="C4187" s="9" t="s">
        <v>9</v>
      </c>
      <c r="D4187">
        <v>104662</v>
      </c>
      <c r="E4187">
        <v>95198</v>
      </c>
      <c r="F4187" s="9" t="s">
        <v>10</v>
      </c>
      <c r="G4187" s="9" t="s">
        <v>24</v>
      </c>
      <c r="H4187" s="9" t="s">
        <v>11</v>
      </c>
      <c r="I4187" s="9" t="str">
        <f>IF(AND(Table1_2[[#This Row],[Credit_History]]="Poor",Table1_2[[#This Row],[Loan_Amount]]&lt;50000),"HIGH RISK","SAFE")</f>
        <v>SAFE</v>
      </c>
      <c r="J4187" s="10" t="str">
        <f>IF(Table1_2[[#This Row],[Loan_Status]]="pending","follow-up needed","done")</f>
        <v>follow-up needed</v>
      </c>
      <c r="K41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88" spans="1:11">
      <c r="A4188" s="9" t="s">
        <v>4215</v>
      </c>
      <c r="B4188" s="9" t="s">
        <v>19</v>
      </c>
      <c r="C4188" s="9" t="s">
        <v>46</v>
      </c>
      <c r="D4188">
        <v>91448</v>
      </c>
      <c r="E4188">
        <v>90209</v>
      </c>
      <c r="F4188" s="9" t="s">
        <v>10</v>
      </c>
      <c r="G4188" s="9" t="s">
        <v>24</v>
      </c>
      <c r="H4188" s="9" t="s">
        <v>11</v>
      </c>
      <c r="I4188" s="9" t="str">
        <f>IF(AND(Table1_2[[#This Row],[Credit_History]]="Poor",Table1_2[[#This Row],[Loan_Amount]]&lt;50000),"HIGH RISK","SAFE")</f>
        <v>SAFE</v>
      </c>
      <c r="J4188" s="10" t="str">
        <f>IF(Table1_2[[#This Row],[Loan_Status]]="pending","follow-up needed","done")</f>
        <v>follow-up needed</v>
      </c>
      <c r="K41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89" spans="1:11">
      <c r="A4189" s="9" t="s">
        <v>4216</v>
      </c>
      <c r="B4189" s="9" t="s">
        <v>19</v>
      </c>
      <c r="C4189" s="9" t="s">
        <v>11579</v>
      </c>
      <c r="D4189">
        <v>59767</v>
      </c>
      <c r="E4189">
        <v>37040</v>
      </c>
      <c r="F4189" s="9" t="s">
        <v>10</v>
      </c>
      <c r="G4189" s="9" t="s">
        <v>24</v>
      </c>
      <c r="H4189" s="9" t="s">
        <v>31</v>
      </c>
      <c r="I4189" s="9" t="str">
        <f>IF(AND(Table1_2[[#This Row],[Credit_History]]="Poor",Table1_2[[#This Row],[Loan_Amount]]&lt;50000),"HIGH RISK","SAFE")</f>
        <v>HIGH RISK</v>
      </c>
      <c r="J4189" s="10" t="str">
        <f>IF(Table1_2[[#This Row],[Loan_Status]]="pending","follow-up needed","done")</f>
        <v>follow-up needed</v>
      </c>
      <c r="K41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90" spans="1:11">
      <c r="A4190" s="9" t="s">
        <v>4217</v>
      </c>
      <c r="B4190" s="9" t="s">
        <v>36</v>
      </c>
      <c r="C4190" s="9" t="s">
        <v>9</v>
      </c>
      <c r="D4190">
        <v>177674</v>
      </c>
      <c r="E4190">
        <v>72332</v>
      </c>
      <c r="F4190" s="9" t="s">
        <v>10</v>
      </c>
      <c r="G4190" s="9" t="s">
        <v>24</v>
      </c>
      <c r="H4190" s="9" t="s">
        <v>17</v>
      </c>
      <c r="I4190" s="9" t="str">
        <f>IF(AND(Table1_2[[#This Row],[Credit_History]]="Poor",Table1_2[[#This Row],[Loan_Amount]]&lt;50000),"HIGH RISK","SAFE")</f>
        <v>SAFE</v>
      </c>
      <c r="J4190" s="10" t="str">
        <f>IF(Table1_2[[#This Row],[Loan_Status]]="pending","follow-up needed","done")</f>
        <v>follow-up needed</v>
      </c>
      <c r="K41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91" spans="1:11">
      <c r="A4191" s="9" t="s">
        <v>4218</v>
      </c>
      <c r="B4191" s="9" t="s">
        <v>19</v>
      </c>
      <c r="C4191" s="9" t="s">
        <v>11579</v>
      </c>
      <c r="D4191">
        <v>42564</v>
      </c>
      <c r="E4191">
        <v>47557</v>
      </c>
      <c r="F4191" s="9" t="s">
        <v>15</v>
      </c>
      <c r="G4191" s="9" t="s">
        <v>24</v>
      </c>
      <c r="H4191" s="9" t="s">
        <v>11</v>
      </c>
      <c r="I4191" s="9" t="str">
        <f>IF(AND(Table1_2[[#This Row],[Credit_History]]="Poor",Table1_2[[#This Row],[Loan_Amount]]&lt;50000),"HIGH RISK","SAFE")</f>
        <v>SAFE</v>
      </c>
      <c r="J4191" s="10" t="str">
        <f>IF(Table1_2[[#This Row],[Loan_Status]]="pending","follow-up needed","done")</f>
        <v>follow-up needed</v>
      </c>
      <c r="K41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92" spans="1:11">
      <c r="A4192" s="9" t="s">
        <v>4219</v>
      </c>
      <c r="B4192" s="9" t="s">
        <v>120</v>
      </c>
      <c r="C4192" s="9" t="s">
        <v>46</v>
      </c>
      <c r="D4192">
        <v>102785</v>
      </c>
      <c r="E4192">
        <v>10020</v>
      </c>
      <c r="F4192" s="9" t="s">
        <v>10</v>
      </c>
      <c r="G4192" s="9" t="s">
        <v>24</v>
      </c>
      <c r="H4192" s="9" t="s">
        <v>11</v>
      </c>
      <c r="I4192" s="9" t="str">
        <f>IF(AND(Table1_2[[#This Row],[Credit_History]]="Poor",Table1_2[[#This Row],[Loan_Amount]]&lt;50000),"HIGH RISK","SAFE")</f>
        <v>HIGH RISK</v>
      </c>
      <c r="J4192" s="10" t="str">
        <f>IF(Table1_2[[#This Row],[Loan_Status]]="pending","follow-up needed","done")</f>
        <v>follow-up needed</v>
      </c>
      <c r="K41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93" spans="1:11">
      <c r="A4193" s="9" t="s">
        <v>4220</v>
      </c>
      <c r="B4193" s="9" t="s">
        <v>36</v>
      </c>
      <c r="C4193" s="9" t="s">
        <v>11579</v>
      </c>
      <c r="D4193">
        <v>114358</v>
      </c>
      <c r="E4193">
        <v>61381</v>
      </c>
      <c r="F4193" s="9" t="s">
        <v>10</v>
      </c>
      <c r="G4193" s="9" t="s">
        <v>11578</v>
      </c>
      <c r="H4193" s="9" t="s">
        <v>21</v>
      </c>
      <c r="I4193" s="9" t="str">
        <f>IF(AND(Table1_2[[#This Row],[Credit_History]]="Poor",Table1_2[[#This Row],[Loan_Amount]]&lt;50000),"HIGH RISK","SAFE")</f>
        <v>SAFE</v>
      </c>
      <c r="J4193" s="10" t="str">
        <f>IF(Table1_2[[#This Row],[Loan_Status]]="pending","follow-up needed","done")</f>
        <v>follow-up needed</v>
      </c>
      <c r="K41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94" spans="1:11">
      <c r="A4194" s="9" t="s">
        <v>4221</v>
      </c>
      <c r="B4194" s="9" t="s">
        <v>36</v>
      </c>
      <c r="C4194" s="9" t="s">
        <v>9</v>
      </c>
      <c r="D4194">
        <v>56220</v>
      </c>
      <c r="E4194">
        <v>22913</v>
      </c>
      <c r="F4194" s="9" t="s">
        <v>10</v>
      </c>
      <c r="G4194" s="9" t="s">
        <v>24</v>
      </c>
      <c r="H4194" s="9" t="s">
        <v>31</v>
      </c>
      <c r="I4194" s="9" t="str">
        <f>IF(AND(Table1_2[[#This Row],[Credit_History]]="Poor",Table1_2[[#This Row],[Loan_Amount]]&lt;50000),"HIGH RISK","SAFE")</f>
        <v>HIGH RISK</v>
      </c>
      <c r="J4194" s="10" t="str">
        <f>IF(Table1_2[[#This Row],[Loan_Status]]="pending","follow-up needed","done")</f>
        <v>follow-up needed</v>
      </c>
      <c r="K41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95" spans="1:11">
      <c r="A4195" s="9" t="s">
        <v>4222</v>
      </c>
      <c r="B4195" s="9" t="s">
        <v>36</v>
      </c>
      <c r="C4195" s="9" t="s">
        <v>14</v>
      </c>
      <c r="D4195">
        <v>99421</v>
      </c>
      <c r="E4195">
        <v>83537</v>
      </c>
      <c r="F4195" s="9" t="s">
        <v>10</v>
      </c>
      <c r="G4195" s="9" t="s">
        <v>16</v>
      </c>
      <c r="H4195" s="9" t="s">
        <v>11</v>
      </c>
      <c r="I4195" s="9" t="str">
        <f>IF(AND(Table1_2[[#This Row],[Credit_History]]="Poor",Table1_2[[#This Row],[Loan_Amount]]&lt;50000),"HIGH RISK","SAFE")</f>
        <v>SAFE</v>
      </c>
      <c r="J4195" s="10" t="str">
        <f>IF(Table1_2[[#This Row],[Loan_Status]]="pending","follow-up needed","done")</f>
        <v>done</v>
      </c>
      <c r="K41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96" spans="1:11">
      <c r="A4196" s="9" t="s">
        <v>4223</v>
      </c>
      <c r="B4196" s="9" t="s">
        <v>36</v>
      </c>
      <c r="C4196" s="9" t="s">
        <v>9</v>
      </c>
      <c r="D4196">
        <v>33194</v>
      </c>
      <c r="E4196">
        <v>81782</v>
      </c>
      <c r="F4196" s="9" t="s">
        <v>15</v>
      </c>
      <c r="G4196" s="9" t="s">
        <v>20</v>
      </c>
      <c r="H4196" s="9" t="s">
        <v>11</v>
      </c>
      <c r="I4196" s="9" t="str">
        <f>IF(AND(Table1_2[[#This Row],[Credit_History]]="Poor",Table1_2[[#This Row],[Loan_Amount]]&lt;50000),"HIGH RISK","SAFE")</f>
        <v>SAFE</v>
      </c>
      <c r="J4196" s="10" t="str">
        <f>IF(Table1_2[[#This Row],[Loan_Status]]="pending","follow-up needed","done")</f>
        <v>done</v>
      </c>
      <c r="K41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97" spans="1:11">
      <c r="A4197" s="9" t="s">
        <v>4224</v>
      </c>
      <c r="B4197" s="9" t="s">
        <v>19</v>
      </c>
      <c r="C4197" s="9" t="s">
        <v>9</v>
      </c>
      <c r="D4197">
        <v>17226</v>
      </c>
      <c r="E4197">
        <v>29509</v>
      </c>
      <c r="F4197" s="9" t="s">
        <v>10</v>
      </c>
      <c r="G4197" s="9" t="s">
        <v>16</v>
      </c>
      <c r="H4197" s="9" t="s">
        <v>17</v>
      </c>
      <c r="I4197" s="9" t="str">
        <f>IF(AND(Table1_2[[#This Row],[Credit_History]]="Poor",Table1_2[[#This Row],[Loan_Amount]]&lt;50000),"HIGH RISK","SAFE")</f>
        <v>HIGH RISK</v>
      </c>
      <c r="J4197" s="10" t="str">
        <f>IF(Table1_2[[#This Row],[Loan_Status]]="pending","follow-up needed","done")</f>
        <v>done</v>
      </c>
      <c r="K41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98" spans="1:11">
      <c r="A4198" s="9" t="s">
        <v>4225</v>
      </c>
      <c r="B4198" s="9" t="s">
        <v>19</v>
      </c>
      <c r="C4198" s="9" t="s">
        <v>11579</v>
      </c>
      <c r="D4198">
        <v>45637</v>
      </c>
      <c r="E4198">
        <v>54446</v>
      </c>
      <c r="F4198" s="9" t="s">
        <v>10</v>
      </c>
      <c r="G4198" s="9" t="s">
        <v>16</v>
      </c>
      <c r="H4198" s="9" t="s">
        <v>21</v>
      </c>
      <c r="I4198" s="9" t="str">
        <f>IF(AND(Table1_2[[#This Row],[Credit_History]]="Poor",Table1_2[[#This Row],[Loan_Amount]]&lt;50000),"HIGH RISK","SAFE")</f>
        <v>SAFE</v>
      </c>
      <c r="J4198" s="10" t="str">
        <f>IF(Table1_2[[#This Row],[Loan_Status]]="pending","follow-up needed","done")</f>
        <v>done</v>
      </c>
      <c r="K41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199" spans="1:11">
      <c r="A4199" s="9" t="s">
        <v>4226</v>
      </c>
      <c r="B4199" s="9" t="s">
        <v>152</v>
      </c>
      <c r="C4199" s="9" t="s">
        <v>46</v>
      </c>
      <c r="D4199">
        <v>185095</v>
      </c>
      <c r="E4199">
        <v>9001</v>
      </c>
      <c r="F4199" s="9" t="s">
        <v>15</v>
      </c>
      <c r="G4199" s="9" t="s">
        <v>16</v>
      </c>
      <c r="H4199" s="9" t="s">
        <v>11</v>
      </c>
      <c r="I4199" s="9" t="str">
        <f>IF(AND(Table1_2[[#This Row],[Credit_History]]="Poor",Table1_2[[#This Row],[Loan_Amount]]&lt;50000),"HIGH RISK","SAFE")</f>
        <v>SAFE</v>
      </c>
      <c r="J4199" s="10" t="str">
        <f>IF(Table1_2[[#This Row],[Loan_Status]]="pending","follow-up needed","done")</f>
        <v>done</v>
      </c>
      <c r="K419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200" spans="1:11">
      <c r="A4200" s="9" t="s">
        <v>4227</v>
      </c>
      <c r="B4200" s="9" t="s">
        <v>5032</v>
      </c>
      <c r="C4200" s="9" t="s">
        <v>46</v>
      </c>
      <c r="D4200">
        <v>30283</v>
      </c>
      <c r="E4200">
        <v>49862</v>
      </c>
      <c r="F4200" s="9" t="s">
        <v>15</v>
      </c>
      <c r="G4200" s="9" t="s">
        <v>20</v>
      </c>
      <c r="H4200" s="9" t="s">
        <v>17</v>
      </c>
      <c r="I4200" s="9" t="str">
        <f>IF(AND(Table1_2[[#This Row],[Credit_History]]="Poor",Table1_2[[#This Row],[Loan_Amount]]&lt;50000),"HIGH RISK","SAFE")</f>
        <v>SAFE</v>
      </c>
      <c r="J4200" s="10" t="str">
        <f>IF(Table1_2[[#This Row],[Loan_Status]]="pending","follow-up needed","done")</f>
        <v>done</v>
      </c>
      <c r="K42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01" spans="1:11">
      <c r="A4201" s="9" t="s">
        <v>4228</v>
      </c>
      <c r="B4201" s="9" t="s">
        <v>19</v>
      </c>
      <c r="C4201" s="9" t="s">
        <v>46</v>
      </c>
      <c r="D4201">
        <v>82704</v>
      </c>
      <c r="E4201">
        <v>86643</v>
      </c>
      <c r="F4201" s="9" t="s">
        <v>10</v>
      </c>
      <c r="G4201" s="9" t="s">
        <v>24</v>
      </c>
      <c r="H4201" s="9" t="s">
        <v>21</v>
      </c>
      <c r="I4201" s="9" t="str">
        <f>IF(AND(Table1_2[[#This Row],[Credit_History]]="Poor",Table1_2[[#This Row],[Loan_Amount]]&lt;50000),"HIGH RISK","SAFE")</f>
        <v>SAFE</v>
      </c>
      <c r="J4201" s="10" t="str">
        <f>IF(Table1_2[[#This Row],[Loan_Status]]="pending","follow-up needed","done")</f>
        <v>follow-up needed</v>
      </c>
      <c r="K42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02" spans="1:11">
      <c r="A4202" s="9" t="s">
        <v>4229</v>
      </c>
      <c r="B4202" s="9" t="s">
        <v>19</v>
      </c>
      <c r="C4202" s="9" t="s">
        <v>46</v>
      </c>
      <c r="D4202">
        <v>90940</v>
      </c>
      <c r="E4202">
        <v>38837</v>
      </c>
      <c r="F4202" s="9" t="s">
        <v>15</v>
      </c>
      <c r="G4202" s="9" t="s">
        <v>20</v>
      </c>
      <c r="H4202" s="9" t="s">
        <v>31</v>
      </c>
      <c r="I4202" s="9" t="str">
        <f>IF(AND(Table1_2[[#This Row],[Credit_History]]="Poor",Table1_2[[#This Row],[Loan_Amount]]&lt;50000),"HIGH RISK","SAFE")</f>
        <v>SAFE</v>
      </c>
      <c r="J4202" s="10" t="str">
        <f>IF(Table1_2[[#This Row],[Loan_Status]]="pending","follow-up needed","done")</f>
        <v>done</v>
      </c>
      <c r="K42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03" spans="1:11">
      <c r="A4203" s="9" t="s">
        <v>4230</v>
      </c>
      <c r="B4203" s="9" t="s">
        <v>19</v>
      </c>
      <c r="C4203" s="9" t="s">
        <v>9</v>
      </c>
      <c r="D4203">
        <v>10998</v>
      </c>
      <c r="E4203">
        <v>49492</v>
      </c>
      <c r="F4203" s="9" t="s">
        <v>15</v>
      </c>
      <c r="G4203" s="9" t="s">
        <v>11578</v>
      </c>
      <c r="H4203" s="9" t="s">
        <v>31</v>
      </c>
      <c r="I4203" s="9" t="str">
        <f>IF(AND(Table1_2[[#This Row],[Credit_History]]="Poor",Table1_2[[#This Row],[Loan_Amount]]&lt;50000),"HIGH RISK","SAFE")</f>
        <v>SAFE</v>
      </c>
      <c r="J4203" s="10" t="str">
        <f>IF(Table1_2[[#This Row],[Loan_Status]]="pending","follow-up needed","done")</f>
        <v>follow-up needed</v>
      </c>
      <c r="K42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04" spans="1:11">
      <c r="A4204" s="9" t="s">
        <v>4231</v>
      </c>
      <c r="B4204" s="9" t="s">
        <v>5032</v>
      </c>
      <c r="C4204" s="9" t="s">
        <v>14</v>
      </c>
      <c r="D4204">
        <v>32304</v>
      </c>
      <c r="E4204">
        <v>91238</v>
      </c>
      <c r="F4204" s="9" t="s">
        <v>10</v>
      </c>
      <c r="G4204" s="9" t="s">
        <v>11578</v>
      </c>
      <c r="H4204" s="9" t="s">
        <v>21</v>
      </c>
      <c r="I4204" s="9" t="str">
        <f>IF(AND(Table1_2[[#This Row],[Credit_History]]="Poor",Table1_2[[#This Row],[Loan_Amount]]&lt;50000),"HIGH RISK","SAFE")</f>
        <v>SAFE</v>
      </c>
      <c r="J4204" s="10" t="str">
        <f>IF(Table1_2[[#This Row],[Loan_Status]]="pending","follow-up needed","done")</f>
        <v>follow-up needed</v>
      </c>
      <c r="K42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05" spans="1:11">
      <c r="A4205" s="9" t="s">
        <v>4232</v>
      </c>
      <c r="B4205" s="9" t="s">
        <v>36</v>
      </c>
      <c r="C4205" s="9" t="s">
        <v>14</v>
      </c>
      <c r="D4205">
        <v>25691</v>
      </c>
      <c r="E4205">
        <v>55341</v>
      </c>
      <c r="F4205" s="9" t="s">
        <v>10</v>
      </c>
      <c r="G4205" s="9" t="s">
        <v>11578</v>
      </c>
      <c r="H4205" s="9" t="s">
        <v>11</v>
      </c>
      <c r="I4205" s="9" t="str">
        <f>IF(AND(Table1_2[[#This Row],[Credit_History]]="Poor",Table1_2[[#This Row],[Loan_Amount]]&lt;50000),"HIGH RISK","SAFE")</f>
        <v>SAFE</v>
      </c>
      <c r="J4205" s="10" t="str">
        <f>IF(Table1_2[[#This Row],[Loan_Status]]="pending","follow-up needed","done")</f>
        <v>follow-up needed</v>
      </c>
      <c r="K42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06" spans="1:11">
      <c r="A4206" s="9" t="s">
        <v>4233</v>
      </c>
      <c r="B4206" s="9" t="s">
        <v>36</v>
      </c>
      <c r="C4206" s="9" t="s">
        <v>9</v>
      </c>
      <c r="D4206">
        <v>183392</v>
      </c>
      <c r="E4206">
        <v>67560</v>
      </c>
      <c r="F4206" s="9" t="s">
        <v>10</v>
      </c>
      <c r="G4206" s="9" t="s">
        <v>11578</v>
      </c>
      <c r="H4206" s="9" t="s">
        <v>11</v>
      </c>
      <c r="I4206" s="9" t="str">
        <f>IF(AND(Table1_2[[#This Row],[Credit_History]]="Poor",Table1_2[[#This Row],[Loan_Amount]]&lt;50000),"HIGH RISK","SAFE")</f>
        <v>SAFE</v>
      </c>
      <c r="J4206" s="10" t="str">
        <f>IF(Table1_2[[#This Row],[Loan_Status]]="pending","follow-up needed","done")</f>
        <v>follow-up needed</v>
      </c>
      <c r="K42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07" spans="1:11">
      <c r="A4207" s="9" t="s">
        <v>4234</v>
      </c>
      <c r="B4207" s="9" t="s">
        <v>19</v>
      </c>
      <c r="C4207" s="9" t="s">
        <v>9</v>
      </c>
      <c r="D4207">
        <v>34315</v>
      </c>
      <c r="E4207">
        <v>79480</v>
      </c>
      <c r="F4207" s="9" t="s">
        <v>15</v>
      </c>
      <c r="G4207" s="9" t="s">
        <v>24</v>
      </c>
      <c r="H4207" s="9" t="s">
        <v>31</v>
      </c>
      <c r="I4207" s="9" t="str">
        <f>IF(AND(Table1_2[[#This Row],[Credit_History]]="Poor",Table1_2[[#This Row],[Loan_Amount]]&lt;50000),"HIGH RISK","SAFE")</f>
        <v>SAFE</v>
      </c>
      <c r="J4207" s="10" t="str">
        <f>IF(Table1_2[[#This Row],[Loan_Status]]="pending","follow-up needed","done")</f>
        <v>follow-up needed</v>
      </c>
      <c r="K42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08" spans="1:11">
      <c r="A4208" s="9" t="s">
        <v>4235</v>
      </c>
      <c r="B4208" s="9" t="s">
        <v>5032</v>
      </c>
      <c r="C4208" s="9" t="s">
        <v>46</v>
      </c>
      <c r="D4208">
        <v>45799</v>
      </c>
      <c r="E4208">
        <v>9018</v>
      </c>
      <c r="F4208" s="9" t="s">
        <v>10</v>
      </c>
      <c r="G4208" s="9" t="s">
        <v>16</v>
      </c>
      <c r="H4208" s="9" t="s">
        <v>21</v>
      </c>
      <c r="I4208" s="9" t="str">
        <f>IF(AND(Table1_2[[#This Row],[Credit_History]]="Poor",Table1_2[[#This Row],[Loan_Amount]]&lt;50000),"HIGH RISK","SAFE")</f>
        <v>HIGH RISK</v>
      </c>
      <c r="J4208" s="10" t="str">
        <f>IF(Table1_2[[#This Row],[Loan_Status]]="pending","follow-up needed","done")</f>
        <v>done</v>
      </c>
      <c r="K42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09" spans="1:11">
      <c r="A4209" s="9" t="s">
        <v>4236</v>
      </c>
      <c r="B4209" s="9" t="s">
        <v>36</v>
      </c>
      <c r="C4209" s="9" t="s">
        <v>9</v>
      </c>
      <c r="D4209">
        <v>191570</v>
      </c>
      <c r="E4209">
        <v>47708</v>
      </c>
      <c r="F4209" s="9" t="s">
        <v>10</v>
      </c>
      <c r="G4209" s="9" t="s">
        <v>11578</v>
      </c>
      <c r="H4209" s="9" t="s">
        <v>21</v>
      </c>
      <c r="I4209" s="9" t="str">
        <f>IF(AND(Table1_2[[#This Row],[Credit_History]]="Poor",Table1_2[[#This Row],[Loan_Amount]]&lt;50000),"HIGH RISK","SAFE")</f>
        <v>HIGH RISK</v>
      </c>
      <c r="J4209" s="10" t="str">
        <f>IF(Table1_2[[#This Row],[Loan_Status]]="pending","follow-up needed","done")</f>
        <v>follow-up needed</v>
      </c>
      <c r="K42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10" spans="1:11">
      <c r="A4210" s="9" t="s">
        <v>4237</v>
      </c>
      <c r="B4210" s="9" t="s">
        <v>36</v>
      </c>
      <c r="C4210" s="9" t="s">
        <v>9</v>
      </c>
      <c r="D4210">
        <v>84209</v>
      </c>
      <c r="E4210">
        <v>36477</v>
      </c>
      <c r="F4210" s="9" t="s">
        <v>10</v>
      </c>
      <c r="G4210" s="9" t="s">
        <v>16</v>
      </c>
      <c r="H4210" s="9" t="s">
        <v>21</v>
      </c>
      <c r="I4210" s="9" t="str">
        <f>IF(AND(Table1_2[[#This Row],[Credit_History]]="Poor",Table1_2[[#This Row],[Loan_Amount]]&lt;50000),"HIGH RISK","SAFE")</f>
        <v>HIGH RISK</v>
      </c>
      <c r="J4210" s="10" t="str">
        <f>IF(Table1_2[[#This Row],[Loan_Status]]="pending","follow-up needed","done")</f>
        <v>done</v>
      </c>
      <c r="K42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11" spans="1:11">
      <c r="A4211" s="9" t="s">
        <v>4238</v>
      </c>
      <c r="B4211" s="9" t="s">
        <v>5032</v>
      </c>
      <c r="C4211" s="9" t="s">
        <v>14</v>
      </c>
      <c r="D4211">
        <v>143132</v>
      </c>
      <c r="E4211">
        <v>37510</v>
      </c>
      <c r="F4211" s="9" t="s">
        <v>10</v>
      </c>
      <c r="G4211" s="9" t="s">
        <v>11578</v>
      </c>
      <c r="H4211" s="9" t="s">
        <v>11</v>
      </c>
      <c r="I4211" s="9" t="str">
        <f>IF(AND(Table1_2[[#This Row],[Credit_History]]="Poor",Table1_2[[#This Row],[Loan_Amount]]&lt;50000),"HIGH RISK","SAFE")</f>
        <v>HIGH RISK</v>
      </c>
      <c r="J4211" s="10" t="str">
        <f>IF(Table1_2[[#This Row],[Loan_Status]]="pending","follow-up needed","done")</f>
        <v>follow-up needed</v>
      </c>
      <c r="K42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12" spans="1:11">
      <c r="A4212" s="9" t="s">
        <v>4239</v>
      </c>
      <c r="B4212" s="9" t="s">
        <v>152</v>
      </c>
      <c r="C4212" s="9" t="s">
        <v>46</v>
      </c>
      <c r="D4212">
        <v>61694</v>
      </c>
      <c r="E4212">
        <v>23473</v>
      </c>
      <c r="F4212" s="9" t="s">
        <v>10</v>
      </c>
      <c r="G4212" s="9" t="s">
        <v>24</v>
      </c>
      <c r="H4212" s="9" t="s">
        <v>11</v>
      </c>
      <c r="I4212" s="9" t="str">
        <f>IF(AND(Table1_2[[#This Row],[Credit_History]]="Poor",Table1_2[[#This Row],[Loan_Amount]]&lt;50000),"HIGH RISK","SAFE")</f>
        <v>HIGH RISK</v>
      </c>
      <c r="J4212" s="10" t="str">
        <f>IF(Table1_2[[#This Row],[Loan_Status]]="pending","follow-up needed","done")</f>
        <v>follow-up needed</v>
      </c>
      <c r="K42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13" spans="1:11">
      <c r="A4213" s="9" t="s">
        <v>4240</v>
      </c>
      <c r="B4213" s="9" t="s">
        <v>19</v>
      </c>
      <c r="C4213" s="9" t="s">
        <v>14</v>
      </c>
      <c r="D4213">
        <v>110826</v>
      </c>
      <c r="E4213">
        <v>7413</v>
      </c>
      <c r="F4213" s="9" t="s">
        <v>15</v>
      </c>
      <c r="G4213" s="9" t="s">
        <v>20</v>
      </c>
      <c r="H4213" s="9" t="s">
        <v>31</v>
      </c>
      <c r="I4213" s="9" t="str">
        <f>IF(AND(Table1_2[[#This Row],[Credit_History]]="Poor",Table1_2[[#This Row],[Loan_Amount]]&lt;50000),"HIGH RISK","SAFE")</f>
        <v>SAFE</v>
      </c>
      <c r="J4213" s="10" t="str">
        <f>IF(Table1_2[[#This Row],[Loan_Status]]="pending","follow-up needed","done")</f>
        <v>done</v>
      </c>
      <c r="K42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14" spans="1:11">
      <c r="A4214" s="9" t="s">
        <v>4241</v>
      </c>
      <c r="B4214" s="9" t="s">
        <v>5032</v>
      </c>
      <c r="C4214" s="9" t="s">
        <v>14</v>
      </c>
      <c r="D4214">
        <v>107754</v>
      </c>
      <c r="E4214">
        <v>64390</v>
      </c>
      <c r="F4214" s="9" t="s">
        <v>10</v>
      </c>
      <c r="G4214" s="9" t="s">
        <v>20</v>
      </c>
      <c r="H4214" s="9" t="s">
        <v>11</v>
      </c>
      <c r="I4214" s="9" t="str">
        <f>IF(AND(Table1_2[[#This Row],[Credit_History]]="Poor",Table1_2[[#This Row],[Loan_Amount]]&lt;50000),"HIGH RISK","SAFE")</f>
        <v>SAFE</v>
      </c>
      <c r="J4214" s="10" t="str">
        <f>IF(Table1_2[[#This Row],[Loan_Status]]="pending","follow-up needed","done")</f>
        <v>done</v>
      </c>
      <c r="K42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15" spans="1:11">
      <c r="A4215" s="9" t="s">
        <v>4242</v>
      </c>
      <c r="B4215" s="9" t="s">
        <v>5032</v>
      </c>
      <c r="C4215" s="9" t="s">
        <v>9</v>
      </c>
      <c r="D4215">
        <v>108335</v>
      </c>
      <c r="E4215">
        <v>72415</v>
      </c>
      <c r="F4215" s="9" t="s">
        <v>10</v>
      </c>
      <c r="G4215" s="9" t="s">
        <v>11578</v>
      </c>
      <c r="H4215" s="9" t="s">
        <v>21</v>
      </c>
      <c r="I4215" s="9" t="str">
        <f>IF(AND(Table1_2[[#This Row],[Credit_History]]="Poor",Table1_2[[#This Row],[Loan_Amount]]&lt;50000),"HIGH RISK","SAFE")</f>
        <v>SAFE</v>
      </c>
      <c r="J4215" s="10" t="str">
        <f>IF(Table1_2[[#This Row],[Loan_Status]]="pending","follow-up needed","done")</f>
        <v>follow-up needed</v>
      </c>
      <c r="K42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16" spans="1:11">
      <c r="A4216" s="9" t="s">
        <v>4243</v>
      </c>
      <c r="B4216" s="9" t="s">
        <v>19</v>
      </c>
      <c r="C4216" s="9" t="s">
        <v>46</v>
      </c>
      <c r="D4216">
        <v>94734</v>
      </c>
      <c r="E4216">
        <v>25876</v>
      </c>
      <c r="F4216" s="9" t="s">
        <v>10</v>
      </c>
      <c r="G4216" s="9" t="s">
        <v>20</v>
      </c>
      <c r="H4216" s="9" t="s">
        <v>11</v>
      </c>
      <c r="I4216" s="9" t="str">
        <f>IF(AND(Table1_2[[#This Row],[Credit_History]]="Poor",Table1_2[[#This Row],[Loan_Amount]]&lt;50000),"HIGH RISK","SAFE")</f>
        <v>HIGH RISK</v>
      </c>
      <c r="J4216" s="10" t="str">
        <f>IF(Table1_2[[#This Row],[Loan_Status]]="pending","follow-up needed","done")</f>
        <v>done</v>
      </c>
      <c r="K42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17" spans="1:11">
      <c r="A4217" s="9" t="s">
        <v>4244</v>
      </c>
      <c r="B4217" s="9" t="s">
        <v>5032</v>
      </c>
      <c r="C4217" s="9" t="s">
        <v>46</v>
      </c>
      <c r="D4217">
        <v>128771</v>
      </c>
      <c r="E4217">
        <v>15913</v>
      </c>
      <c r="F4217" s="9" t="s">
        <v>15</v>
      </c>
      <c r="G4217" s="9" t="s">
        <v>11578</v>
      </c>
      <c r="H4217" s="9" t="s">
        <v>11</v>
      </c>
      <c r="I4217" s="9" t="str">
        <f>IF(AND(Table1_2[[#This Row],[Credit_History]]="Poor",Table1_2[[#This Row],[Loan_Amount]]&lt;50000),"HIGH RISK","SAFE")</f>
        <v>SAFE</v>
      </c>
      <c r="J4217" s="10" t="str">
        <f>IF(Table1_2[[#This Row],[Loan_Status]]="pending","follow-up needed","done")</f>
        <v>follow-up needed</v>
      </c>
      <c r="K42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18" spans="1:11">
      <c r="A4218" s="9" t="s">
        <v>4245</v>
      </c>
      <c r="B4218" s="9" t="s">
        <v>36</v>
      </c>
      <c r="C4218" s="9" t="s">
        <v>46</v>
      </c>
      <c r="D4218">
        <v>153940</v>
      </c>
      <c r="E4218">
        <v>88924</v>
      </c>
      <c r="F4218" s="9" t="s">
        <v>10</v>
      </c>
      <c r="G4218" s="9" t="s">
        <v>24</v>
      </c>
      <c r="H4218" s="9" t="s">
        <v>17</v>
      </c>
      <c r="I4218" s="9" t="str">
        <f>IF(AND(Table1_2[[#This Row],[Credit_History]]="Poor",Table1_2[[#This Row],[Loan_Amount]]&lt;50000),"HIGH RISK","SAFE")</f>
        <v>SAFE</v>
      </c>
      <c r="J4218" s="10" t="str">
        <f>IF(Table1_2[[#This Row],[Loan_Status]]="pending","follow-up needed","done")</f>
        <v>follow-up needed</v>
      </c>
      <c r="K42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19" spans="1:11">
      <c r="A4219" s="9" t="s">
        <v>4246</v>
      </c>
      <c r="B4219" s="9" t="s">
        <v>36</v>
      </c>
      <c r="C4219" s="9" t="s">
        <v>14</v>
      </c>
      <c r="D4219">
        <v>61309</v>
      </c>
      <c r="E4219">
        <v>82184</v>
      </c>
      <c r="F4219" s="9" t="s">
        <v>10</v>
      </c>
      <c r="G4219" s="9" t="s">
        <v>20</v>
      </c>
      <c r="H4219" s="9" t="s">
        <v>17</v>
      </c>
      <c r="I4219" s="9" t="str">
        <f>IF(AND(Table1_2[[#This Row],[Credit_History]]="Poor",Table1_2[[#This Row],[Loan_Amount]]&lt;50000),"HIGH RISK","SAFE")</f>
        <v>SAFE</v>
      </c>
      <c r="J4219" s="10" t="str">
        <f>IF(Table1_2[[#This Row],[Loan_Status]]="pending","follow-up needed","done")</f>
        <v>done</v>
      </c>
      <c r="K42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20" spans="1:11">
      <c r="A4220" s="9" t="s">
        <v>4247</v>
      </c>
      <c r="B4220" s="9" t="s">
        <v>120</v>
      </c>
      <c r="C4220" s="9" t="s">
        <v>14</v>
      </c>
      <c r="D4220">
        <v>58894</v>
      </c>
      <c r="E4220">
        <v>10476</v>
      </c>
      <c r="F4220" s="9" t="s">
        <v>10</v>
      </c>
      <c r="G4220" s="9" t="s">
        <v>16</v>
      </c>
      <c r="H4220" s="9" t="s">
        <v>21</v>
      </c>
      <c r="I4220" s="9" t="str">
        <f>IF(AND(Table1_2[[#This Row],[Credit_History]]="Poor",Table1_2[[#This Row],[Loan_Amount]]&lt;50000),"HIGH RISK","SAFE")</f>
        <v>HIGH RISK</v>
      </c>
      <c r="J4220" s="10" t="str">
        <f>IF(Table1_2[[#This Row],[Loan_Status]]="pending","follow-up needed","done")</f>
        <v>done</v>
      </c>
      <c r="K42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21" spans="1:11">
      <c r="A4221" s="9" t="s">
        <v>4248</v>
      </c>
      <c r="B4221" s="9" t="s">
        <v>19</v>
      </c>
      <c r="C4221" s="9" t="s">
        <v>9</v>
      </c>
      <c r="D4221">
        <v>64724</v>
      </c>
      <c r="E4221">
        <v>41229</v>
      </c>
      <c r="F4221" s="9" t="s">
        <v>15</v>
      </c>
      <c r="G4221" s="9" t="s">
        <v>16</v>
      </c>
      <c r="H4221" s="9" t="s">
        <v>11</v>
      </c>
      <c r="I4221" s="9" t="str">
        <f>IF(AND(Table1_2[[#This Row],[Credit_History]]="Poor",Table1_2[[#This Row],[Loan_Amount]]&lt;50000),"HIGH RISK","SAFE")</f>
        <v>SAFE</v>
      </c>
      <c r="J4221" s="10" t="str">
        <f>IF(Table1_2[[#This Row],[Loan_Status]]="pending","follow-up needed","done")</f>
        <v>done</v>
      </c>
      <c r="K42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22" spans="1:11">
      <c r="A4222" s="9" t="s">
        <v>4249</v>
      </c>
      <c r="B4222" s="9" t="s">
        <v>19</v>
      </c>
      <c r="C4222" s="9" t="s">
        <v>14</v>
      </c>
      <c r="D4222">
        <v>110119</v>
      </c>
      <c r="E4222">
        <v>74831</v>
      </c>
      <c r="F4222" s="9" t="s">
        <v>10</v>
      </c>
      <c r="G4222" s="9" t="s">
        <v>20</v>
      </c>
      <c r="H4222" s="9" t="s">
        <v>31</v>
      </c>
      <c r="I4222" s="9" t="str">
        <f>IF(AND(Table1_2[[#This Row],[Credit_History]]="Poor",Table1_2[[#This Row],[Loan_Amount]]&lt;50000),"HIGH RISK","SAFE")</f>
        <v>SAFE</v>
      </c>
      <c r="J4222" s="10" t="str">
        <f>IF(Table1_2[[#This Row],[Loan_Status]]="pending","follow-up needed","done")</f>
        <v>done</v>
      </c>
      <c r="K42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23" spans="1:11">
      <c r="A4223" s="9" t="s">
        <v>4250</v>
      </c>
      <c r="B4223" s="9" t="s">
        <v>5032</v>
      </c>
      <c r="C4223" s="9" t="s">
        <v>14</v>
      </c>
      <c r="D4223">
        <v>102916</v>
      </c>
      <c r="E4223">
        <v>43127</v>
      </c>
      <c r="F4223" s="9" t="s">
        <v>10</v>
      </c>
      <c r="G4223" s="9" t="s">
        <v>20</v>
      </c>
      <c r="H4223" s="9" t="s">
        <v>11</v>
      </c>
      <c r="I4223" s="9" t="str">
        <f>IF(AND(Table1_2[[#This Row],[Credit_History]]="Poor",Table1_2[[#This Row],[Loan_Amount]]&lt;50000),"HIGH RISK","SAFE")</f>
        <v>HIGH RISK</v>
      </c>
      <c r="J4223" s="10" t="str">
        <f>IF(Table1_2[[#This Row],[Loan_Status]]="pending","follow-up needed","done")</f>
        <v>done</v>
      </c>
      <c r="K42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24" spans="1:11">
      <c r="A4224" s="9" t="s">
        <v>4251</v>
      </c>
      <c r="B4224" s="9" t="s">
        <v>19</v>
      </c>
      <c r="C4224" s="9" t="s">
        <v>9</v>
      </c>
      <c r="D4224">
        <v>72526</v>
      </c>
      <c r="E4224">
        <v>82138</v>
      </c>
      <c r="F4224" s="9" t="s">
        <v>15</v>
      </c>
      <c r="G4224" s="9" t="s">
        <v>20</v>
      </c>
      <c r="H4224" s="9" t="s">
        <v>31</v>
      </c>
      <c r="I4224" s="9" t="str">
        <f>IF(AND(Table1_2[[#This Row],[Credit_History]]="Poor",Table1_2[[#This Row],[Loan_Amount]]&lt;50000),"HIGH RISK","SAFE")</f>
        <v>SAFE</v>
      </c>
      <c r="J4224" s="10" t="str">
        <f>IF(Table1_2[[#This Row],[Loan_Status]]="pending","follow-up needed","done")</f>
        <v>done</v>
      </c>
      <c r="K42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25" spans="1:11">
      <c r="A4225" s="9" t="s">
        <v>4252</v>
      </c>
      <c r="B4225" s="9" t="s">
        <v>19</v>
      </c>
      <c r="C4225" s="9" t="s">
        <v>9</v>
      </c>
      <c r="D4225">
        <v>22790</v>
      </c>
      <c r="E4225">
        <v>83776</v>
      </c>
      <c r="F4225" s="9" t="s">
        <v>10</v>
      </c>
      <c r="G4225" s="9" t="s">
        <v>16</v>
      </c>
      <c r="H4225" s="9" t="s">
        <v>17</v>
      </c>
      <c r="I4225" s="9" t="str">
        <f>IF(AND(Table1_2[[#This Row],[Credit_History]]="Poor",Table1_2[[#This Row],[Loan_Amount]]&lt;50000),"HIGH RISK","SAFE")</f>
        <v>SAFE</v>
      </c>
      <c r="J4225" s="10" t="str">
        <f>IF(Table1_2[[#This Row],[Loan_Status]]="pending","follow-up needed","done")</f>
        <v>done</v>
      </c>
      <c r="K42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26" spans="1:11">
      <c r="A4226" s="9" t="s">
        <v>4253</v>
      </c>
      <c r="B4226" s="9" t="s">
        <v>5032</v>
      </c>
      <c r="C4226" s="9" t="s">
        <v>46</v>
      </c>
      <c r="D4226">
        <v>102721</v>
      </c>
      <c r="E4226">
        <v>76987</v>
      </c>
      <c r="F4226" s="9" t="s">
        <v>10</v>
      </c>
      <c r="G4226" s="9" t="s">
        <v>11578</v>
      </c>
      <c r="H4226" s="9" t="s">
        <v>17</v>
      </c>
      <c r="I4226" s="9" t="str">
        <f>IF(AND(Table1_2[[#This Row],[Credit_History]]="Poor",Table1_2[[#This Row],[Loan_Amount]]&lt;50000),"HIGH RISK","SAFE")</f>
        <v>SAFE</v>
      </c>
      <c r="J4226" s="10" t="str">
        <f>IF(Table1_2[[#This Row],[Loan_Status]]="pending","follow-up needed","done")</f>
        <v>follow-up needed</v>
      </c>
      <c r="K42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27" spans="1:11">
      <c r="A4227" s="9" t="s">
        <v>4254</v>
      </c>
      <c r="B4227" s="9" t="s">
        <v>19</v>
      </c>
      <c r="C4227" s="9" t="s">
        <v>9</v>
      </c>
      <c r="D4227">
        <v>91534</v>
      </c>
      <c r="E4227">
        <v>36285</v>
      </c>
      <c r="F4227" s="9" t="s">
        <v>10</v>
      </c>
      <c r="G4227" s="9" t="s">
        <v>16</v>
      </c>
      <c r="H4227" s="9" t="s">
        <v>11</v>
      </c>
      <c r="I4227" s="9" t="str">
        <f>IF(AND(Table1_2[[#This Row],[Credit_History]]="Poor",Table1_2[[#This Row],[Loan_Amount]]&lt;50000),"HIGH RISK","SAFE")</f>
        <v>HIGH RISK</v>
      </c>
      <c r="J4227" s="10" t="str">
        <f>IF(Table1_2[[#This Row],[Loan_Status]]="pending","follow-up needed","done")</f>
        <v>done</v>
      </c>
      <c r="K42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28" spans="1:11">
      <c r="A4228" s="9" t="s">
        <v>4255</v>
      </c>
      <c r="B4228" s="9" t="s">
        <v>5032</v>
      </c>
      <c r="C4228" s="9" t="s">
        <v>14</v>
      </c>
      <c r="D4228">
        <v>192942</v>
      </c>
      <c r="E4228">
        <v>33906</v>
      </c>
      <c r="F4228" s="9" t="s">
        <v>15</v>
      </c>
      <c r="G4228" s="9" t="s">
        <v>20</v>
      </c>
      <c r="H4228" s="9" t="s">
        <v>11</v>
      </c>
      <c r="I4228" s="9" t="str">
        <f>IF(AND(Table1_2[[#This Row],[Credit_History]]="Poor",Table1_2[[#This Row],[Loan_Amount]]&lt;50000),"HIGH RISK","SAFE")</f>
        <v>SAFE</v>
      </c>
      <c r="J4228" s="10" t="str">
        <f>IF(Table1_2[[#This Row],[Loan_Status]]="pending","follow-up needed","done")</f>
        <v>done</v>
      </c>
      <c r="K42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29" spans="1:11">
      <c r="A4229" s="9" t="s">
        <v>4256</v>
      </c>
      <c r="B4229" s="9" t="s">
        <v>5032</v>
      </c>
      <c r="C4229" s="9" t="s">
        <v>14</v>
      </c>
      <c r="D4229">
        <v>195749</v>
      </c>
      <c r="E4229">
        <v>14052</v>
      </c>
      <c r="F4229" s="9" t="s">
        <v>10</v>
      </c>
      <c r="G4229" s="9" t="s">
        <v>24</v>
      </c>
      <c r="H4229" s="9" t="s">
        <v>21</v>
      </c>
      <c r="I4229" s="9" t="str">
        <f>IF(AND(Table1_2[[#This Row],[Credit_History]]="Poor",Table1_2[[#This Row],[Loan_Amount]]&lt;50000),"HIGH RISK","SAFE")</f>
        <v>HIGH RISK</v>
      </c>
      <c r="J4229" s="10" t="str">
        <f>IF(Table1_2[[#This Row],[Loan_Status]]="pending","follow-up needed","done")</f>
        <v>follow-up needed</v>
      </c>
      <c r="K42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30" spans="1:11">
      <c r="A4230" s="9" t="s">
        <v>4257</v>
      </c>
      <c r="B4230" s="9" t="s">
        <v>36</v>
      </c>
      <c r="C4230" s="9" t="s">
        <v>11579</v>
      </c>
      <c r="D4230">
        <v>132670</v>
      </c>
      <c r="E4230">
        <v>79826</v>
      </c>
      <c r="F4230" s="9" t="s">
        <v>10</v>
      </c>
      <c r="G4230" s="9" t="s">
        <v>20</v>
      </c>
      <c r="H4230" s="9" t="s">
        <v>21</v>
      </c>
      <c r="I4230" s="9" t="str">
        <f>IF(AND(Table1_2[[#This Row],[Credit_History]]="Poor",Table1_2[[#This Row],[Loan_Amount]]&lt;50000),"HIGH RISK","SAFE")</f>
        <v>SAFE</v>
      </c>
      <c r="J4230" s="10" t="str">
        <f>IF(Table1_2[[#This Row],[Loan_Status]]="pending","follow-up needed","done")</f>
        <v>done</v>
      </c>
      <c r="K42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31" spans="1:11">
      <c r="A4231" s="9" t="s">
        <v>4258</v>
      </c>
      <c r="B4231" s="9" t="s">
        <v>5032</v>
      </c>
      <c r="C4231" s="9" t="s">
        <v>11579</v>
      </c>
      <c r="D4231">
        <v>47062</v>
      </c>
      <c r="E4231">
        <v>79828</v>
      </c>
      <c r="F4231" s="9" t="s">
        <v>10</v>
      </c>
      <c r="G4231" s="9" t="s">
        <v>11578</v>
      </c>
      <c r="H4231" s="9" t="s">
        <v>17</v>
      </c>
      <c r="I4231" s="9" t="str">
        <f>IF(AND(Table1_2[[#This Row],[Credit_History]]="Poor",Table1_2[[#This Row],[Loan_Amount]]&lt;50000),"HIGH RISK","SAFE")</f>
        <v>SAFE</v>
      </c>
      <c r="J4231" s="10" t="str">
        <f>IF(Table1_2[[#This Row],[Loan_Status]]="pending","follow-up needed","done")</f>
        <v>follow-up needed</v>
      </c>
      <c r="K42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32" spans="1:11">
      <c r="A4232" s="9" t="s">
        <v>4259</v>
      </c>
      <c r="B4232" s="9" t="s">
        <v>19</v>
      </c>
      <c r="C4232" s="9" t="s">
        <v>9</v>
      </c>
      <c r="D4232">
        <v>102561</v>
      </c>
      <c r="E4232">
        <v>82297</v>
      </c>
      <c r="F4232" s="9" t="s">
        <v>10</v>
      </c>
      <c r="G4232" s="9" t="s">
        <v>11578</v>
      </c>
      <c r="H4232" s="9" t="s">
        <v>11</v>
      </c>
      <c r="I4232" s="9" t="str">
        <f>IF(AND(Table1_2[[#This Row],[Credit_History]]="Poor",Table1_2[[#This Row],[Loan_Amount]]&lt;50000),"HIGH RISK","SAFE")</f>
        <v>SAFE</v>
      </c>
      <c r="J4232" s="10" t="str">
        <f>IF(Table1_2[[#This Row],[Loan_Status]]="pending","follow-up needed","done")</f>
        <v>follow-up needed</v>
      </c>
      <c r="K42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33" spans="1:11">
      <c r="A4233" s="9" t="s">
        <v>4260</v>
      </c>
      <c r="B4233" s="9" t="s">
        <v>5032</v>
      </c>
      <c r="C4233" s="9" t="s">
        <v>11579</v>
      </c>
      <c r="D4233">
        <v>51620</v>
      </c>
      <c r="E4233">
        <v>44827</v>
      </c>
      <c r="F4233" s="9" t="s">
        <v>15</v>
      </c>
      <c r="G4233" s="9" t="s">
        <v>16</v>
      </c>
      <c r="H4233" s="9" t="s">
        <v>11</v>
      </c>
      <c r="I4233" s="9" t="str">
        <f>IF(AND(Table1_2[[#This Row],[Credit_History]]="Poor",Table1_2[[#This Row],[Loan_Amount]]&lt;50000),"HIGH RISK","SAFE")</f>
        <v>SAFE</v>
      </c>
      <c r="J4233" s="10" t="str">
        <f>IF(Table1_2[[#This Row],[Loan_Status]]="pending","follow-up needed","done")</f>
        <v>done</v>
      </c>
      <c r="K42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34" spans="1:11">
      <c r="A4234" s="9" t="s">
        <v>4261</v>
      </c>
      <c r="B4234" s="9" t="s">
        <v>120</v>
      </c>
      <c r="C4234" s="9" t="s">
        <v>9</v>
      </c>
      <c r="D4234">
        <v>163108</v>
      </c>
      <c r="E4234">
        <v>45308</v>
      </c>
      <c r="F4234" s="9" t="s">
        <v>10</v>
      </c>
      <c r="G4234" s="9" t="s">
        <v>20</v>
      </c>
      <c r="H4234" s="9" t="s">
        <v>31</v>
      </c>
      <c r="I4234" s="9" t="str">
        <f>IF(AND(Table1_2[[#This Row],[Credit_History]]="Poor",Table1_2[[#This Row],[Loan_Amount]]&lt;50000),"HIGH RISK","SAFE")</f>
        <v>HIGH RISK</v>
      </c>
      <c r="J4234" s="10" t="str">
        <f>IF(Table1_2[[#This Row],[Loan_Status]]="pending","follow-up needed","done")</f>
        <v>done</v>
      </c>
      <c r="K42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35" spans="1:11">
      <c r="A4235" s="9" t="s">
        <v>4262</v>
      </c>
      <c r="B4235" s="9" t="s">
        <v>19</v>
      </c>
      <c r="C4235" s="9" t="s">
        <v>9</v>
      </c>
      <c r="D4235">
        <v>99586</v>
      </c>
      <c r="E4235">
        <v>84151</v>
      </c>
      <c r="F4235" s="9" t="s">
        <v>10</v>
      </c>
      <c r="G4235" s="9" t="s">
        <v>11578</v>
      </c>
      <c r="H4235" s="9" t="s">
        <v>11</v>
      </c>
      <c r="I4235" s="9" t="str">
        <f>IF(AND(Table1_2[[#This Row],[Credit_History]]="Poor",Table1_2[[#This Row],[Loan_Amount]]&lt;50000),"HIGH RISK","SAFE")</f>
        <v>SAFE</v>
      </c>
      <c r="J4235" s="10" t="str">
        <f>IF(Table1_2[[#This Row],[Loan_Status]]="pending","follow-up needed","done")</f>
        <v>follow-up needed</v>
      </c>
      <c r="K42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36" spans="1:11">
      <c r="A4236" s="9" t="s">
        <v>4263</v>
      </c>
      <c r="B4236" s="9" t="s">
        <v>19</v>
      </c>
      <c r="C4236" s="9" t="s">
        <v>11579</v>
      </c>
      <c r="D4236">
        <v>27834</v>
      </c>
      <c r="E4236">
        <v>28945</v>
      </c>
      <c r="F4236" s="9" t="s">
        <v>10</v>
      </c>
      <c r="G4236" s="9" t="s">
        <v>16</v>
      </c>
      <c r="H4236" s="9" t="s">
        <v>17</v>
      </c>
      <c r="I4236" s="9" t="str">
        <f>IF(AND(Table1_2[[#This Row],[Credit_History]]="Poor",Table1_2[[#This Row],[Loan_Amount]]&lt;50000),"HIGH RISK","SAFE")</f>
        <v>HIGH RISK</v>
      </c>
      <c r="J4236" s="10" t="str">
        <f>IF(Table1_2[[#This Row],[Loan_Status]]="pending","follow-up needed","done")</f>
        <v>done</v>
      </c>
      <c r="K42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37" spans="1:11">
      <c r="A4237" s="9" t="s">
        <v>4264</v>
      </c>
      <c r="B4237" s="9" t="s">
        <v>19</v>
      </c>
      <c r="C4237" s="9" t="s">
        <v>11579</v>
      </c>
      <c r="D4237">
        <v>187497</v>
      </c>
      <c r="E4237">
        <v>92869</v>
      </c>
      <c r="F4237" s="9" t="s">
        <v>15</v>
      </c>
      <c r="G4237" s="9" t="s">
        <v>24</v>
      </c>
      <c r="H4237" s="9" t="s">
        <v>11</v>
      </c>
      <c r="I4237" s="9" t="str">
        <f>IF(AND(Table1_2[[#This Row],[Credit_History]]="Poor",Table1_2[[#This Row],[Loan_Amount]]&lt;50000),"HIGH RISK","SAFE")</f>
        <v>SAFE</v>
      </c>
      <c r="J4237" s="10" t="str">
        <f>IF(Table1_2[[#This Row],[Loan_Status]]="pending","follow-up needed","done")</f>
        <v>follow-up needed</v>
      </c>
      <c r="K42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38" spans="1:11">
      <c r="A4238" s="9" t="s">
        <v>4265</v>
      </c>
      <c r="B4238" s="9" t="s">
        <v>19</v>
      </c>
      <c r="C4238" s="9" t="s">
        <v>11579</v>
      </c>
      <c r="D4238">
        <v>157967</v>
      </c>
      <c r="E4238">
        <v>40675</v>
      </c>
      <c r="F4238" s="9" t="s">
        <v>10</v>
      </c>
      <c r="G4238" s="9" t="s">
        <v>20</v>
      </c>
      <c r="H4238" s="9" t="s">
        <v>11</v>
      </c>
      <c r="I4238" s="9" t="str">
        <f>IF(AND(Table1_2[[#This Row],[Credit_History]]="Poor",Table1_2[[#This Row],[Loan_Amount]]&lt;50000),"HIGH RISK","SAFE")</f>
        <v>HIGH RISK</v>
      </c>
      <c r="J4238" s="10" t="str">
        <f>IF(Table1_2[[#This Row],[Loan_Status]]="pending","follow-up needed","done")</f>
        <v>done</v>
      </c>
      <c r="K42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39" spans="1:11">
      <c r="A4239" s="9" t="s">
        <v>4266</v>
      </c>
      <c r="B4239" s="9" t="s">
        <v>19</v>
      </c>
      <c r="C4239" s="9" t="s">
        <v>14</v>
      </c>
      <c r="D4239">
        <v>139472</v>
      </c>
      <c r="E4239">
        <v>79962</v>
      </c>
      <c r="F4239" s="9" t="s">
        <v>10</v>
      </c>
      <c r="G4239" s="9" t="s">
        <v>20</v>
      </c>
      <c r="H4239" s="9" t="s">
        <v>17</v>
      </c>
      <c r="I4239" s="9" t="str">
        <f>IF(AND(Table1_2[[#This Row],[Credit_History]]="Poor",Table1_2[[#This Row],[Loan_Amount]]&lt;50000),"HIGH RISK","SAFE")</f>
        <v>SAFE</v>
      </c>
      <c r="J4239" s="10" t="str">
        <f>IF(Table1_2[[#This Row],[Loan_Status]]="pending","follow-up needed","done")</f>
        <v>done</v>
      </c>
      <c r="K42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40" spans="1:11">
      <c r="A4240" s="9" t="s">
        <v>4267</v>
      </c>
      <c r="B4240" s="9" t="s">
        <v>5032</v>
      </c>
      <c r="C4240" s="9" t="s">
        <v>11579</v>
      </c>
      <c r="D4240">
        <v>197815</v>
      </c>
      <c r="E4240">
        <v>92431</v>
      </c>
      <c r="F4240" s="9" t="s">
        <v>10</v>
      </c>
      <c r="G4240" s="9" t="s">
        <v>16</v>
      </c>
      <c r="H4240" s="9" t="s">
        <v>11</v>
      </c>
      <c r="I4240" s="9" t="str">
        <f>IF(AND(Table1_2[[#This Row],[Credit_History]]="Poor",Table1_2[[#This Row],[Loan_Amount]]&lt;50000),"HIGH RISK","SAFE")</f>
        <v>SAFE</v>
      </c>
      <c r="J4240" s="10" t="str">
        <f>IF(Table1_2[[#This Row],[Loan_Status]]="pending","follow-up needed","done")</f>
        <v>done</v>
      </c>
      <c r="K42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41" spans="1:11">
      <c r="A4241" s="9" t="s">
        <v>4268</v>
      </c>
      <c r="B4241" s="9" t="s">
        <v>36</v>
      </c>
      <c r="C4241" s="9" t="s">
        <v>9</v>
      </c>
      <c r="D4241">
        <v>108398</v>
      </c>
      <c r="E4241">
        <v>78836</v>
      </c>
      <c r="F4241" s="9" t="s">
        <v>10</v>
      </c>
      <c r="G4241" s="9" t="s">
        <v>11578</v>
      </c>
      <c r="H4241" s="9" t="s">
        <v>17</v>
      </c>
      <c r="I4241" s="9" t="str">
        <f>IF(AND(Table1_2[[#This Row],[Credit_History]]="Poor",Table1_2[[#This Row],[Loan_Amount]]&lt;50000),"HIGH RISK","SAFE")</f>
        <v>SAFE</v>
      </c>
      <c r="J4241" s="10" t="str">
        <f>IF(Table1_2[[#This Row],[Loan_Status]]="pending","follow-up needed","done")</f>
        <v>follow-up needed</v>
      </c>
      <c r="K42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42" spans="1:11">
      <c r="A4242" s="9" t="s">
        <v>4269</v>
      </c>
      <c r="B4242" s="9" t="s">
        <v>36</v>
      </c>
      <c r="C4242" s="9" t="s">
        <v>11579</v>
      </c>
      <c r="D4242">
        <v>105624</v>
      </c>
      <c r="E4242">
        <v>65371</v>
      </c>
      <c r="F4242" s="9" t="s">
        <v>15</v>
      </c>
      <c r="G4242" s="9" t="s">
        <v>20</v>
      </c>
      <c r="H4242" s="9" t="s">
        <v>21</v>
      </c>
      <c r="I4242" s="9" t="str">
        <f>IF(AND(Table1_2[[#This Row],[Credit_History]]="Poor",Table1_2[[#This Row],[Loan_Amount]]&lt;50000),"HIGH RISK","SAFE")</f>
        <v>SAFE</v>
      </c>
      <c r="J4242" s="10" t="str">
        <f>IF(Table1_2[[#This Row],[Loan_Status]]="pending","follow-up needed","done")</f>
        <v>done</v>
      </c>
      <c r="K42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43" spans="1:11">
      <c r="A4243" s="9" t="s">
        <v>4270</v>
      </c>
      <c r="B4243" s="9" t="s">
        <v>5032</v>
      </c>
      <c r="C4243" s="9" t="s">
        <v>46</v>
      </c>
      <c r="D4243">
        <v>198597</v>
      </c>
      <c r="E4243">
        <v>57503</v>
      </c>
      <c r="F4243" s="9" t="s">
        <v>10</v>
      </c>
      <c r="G4243" s="9" t="s">
        <v>11578</v>
      </c>
      <c r="H4243" s="9" t="s">
        <v>17</v>
      </c>
      <c r="I4243" s="9" t="str">
        <f>IF(AND(Table1_2[[#This Row],[Credit_History]]="Poor",Table1_2[[#This Row],[Loan_Amount]]&lt;50000),"HIGH RISK","SAFE")</f>
        <v>SAFE</v>
      </c>
      <c r="J4243" s="10" t="str">
        <f>IF(Table1_2[[#This Row],[Loan_Status]]="pending","follow-up needed","done")</f>
        <v>follow-up needed</v>
      </c>
      <c r="K42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44" spans="1:11">
      <c r="A4244" s="9" t="s">
        <v>4271</v>
      </c>
      <c r="B4244" s="9" t="s">
        <v>19</v>
      </c>
      <c r="C4244" s="9" t="s">
        <v>9</v>
      </c>
      <c r="D4244">
        <v>75649</v>
      </c>
      <c r="E4244">
        <v>78975</v>
      </c>
      <c r="F4244" s="9" t="s">
        <v>10</v>
      </c>
      <c r="G4244" s="9" t="s">
        <v>24</v>
      </c>
      <c r="H4244" s="9" t="s">
        <v>11</v>
      </c>
      <c r="I4244" s="9" t="str">
        <f>IF(AND(Table1_2[[#This Row],[Credit_History]]="Poor",Table1_2[[#This Row],[Loan_Amount]]&lt;50000),"HIGH RISK","SAFE")</f>
        <v>SAFE</v>
      </c>
      <c r="J4244" s="10" t="str">
        <f>IF(Table1_2[[#This Row],[Loan_Status]]="pending","follow-up needed","done")</f>
        <v>follow-up needed</v>
      </c>
      <c r="K42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45" spans="1:11">
      <c r="A4245" s="9" t="s">
        <v>4272</v>
      </c>
      <c r="B4245" s="9" t="s">
        <v>36</v>
      </c>
      <c r="C4245" s="9" t="s">
        <v>11579</v>
      </c>
      <c r="D4245">
        <v>147979</v>
      </c>
      <c r="E4245">
        <v>83047</v>
      </c>
      <c r="F4245" s="9" t="s">
        <v>10</v>
      </c>
      <c r="G4245" s="9" t="s">
        <v>16</v>
      </c>
      <c r="H4245" s="9" t="s">
        <v>31</v>
      </c>
      <c r="I4245" s="9" t="str">
        <f>IF(AND(Table1_2[[#This Row],[Credit_History]]="Poor",Table1_2[[#This Row],[Loan_Amount]]&lt;50000),"HIGH RISK","SAFE")</f>
        <v>SAFE</v>
      </c>
      <c r="J4245" s="10" t="str">
        <f>IF(Table1_2[[#This Row],[Loan_Status]]="pending","follow-up needed","done")</f>
        <v>done</v>
      </c>
      <c r="K42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46" spans="1:11">
      <c r="A4246" s="9" t="s">
        <v>4273</v>
      </c>
      <c r="B4246" s="9" t="s">
        <v>36</v>
      </c>
      <c r="C4246" s="9" t="s">
        <v>11579</v>
      </c>
      <c r="D4246">
        <v>102185</v>
      </c>
      <c r="E4246">
        <v>81329</v>
      </c>
      <c r="F4246" s="9" t="s">
        <v>10</v>
      </c>
      <c r="G4246" s="9" t="s">
        <v>24</v>
      </c>
      <c r="H4246" s="9" t="s">
        <v>11</v>
      </c>
      <c r="I4246" s="9" t="str">
        <f>IF(AND(Table1_2[[#This Row],[Credit_History]]="Poor",Table1_2[[#This Row],[Loan_Amount]]&lt;50000),"HIGH RISK","SAFE")</f>
        <v>SAFE</v>
      </c>
      <c r="J4246" s="10" t="str">
        <f>IF(Table1_2[[#This Row],[Loan_Status]]="pending","follow-up needed","done")</f>
        <v>follow-up needed</v>
      </c>
      <c r="K42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47" spans="1:11">
      <c r="A4247" s="9" t="s">
        <v>4274</v>
      </c>
      <c r="B4247" s="9" t="s">
        <v>19</v>
      </c>
      <c r="C4247" s="9" t="s">
        <v>14</v>
      </c>
      <c r="D4247">
        <v>75562</v>
      </c>
      <c r="E4247">
        <v>74039</v>
      </c>
      <c r="F4247" s="9" t="s">
        <v>10</v>
      </c>
      <c r="G4247" s="9" t="s">
        <v>11578</v>
      </c>
      <c r="H4247" s="9" t="s">
        <v>21</v>
      </c>
      <c r="I4247" s="9" t="str">
        <f>IF(AND(Table1_2[[#This Row],[Credit_History]]="Poor",Table1_2[[#This Row],[Loan_Amount]]&lt;50000),"HIGH RISK","SAFE")</f>
        <v>SAFE</v>
      </c>
      <c r="J4247" s="10" t="str">
        <f>IF(Table1_2[[#This Row],[Loan_Status]]="pending","follow-up needed","done")</f>
        <v>follow-up needed</v>
      </c>
      <c r="K42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48" spans="1:11">
      <c r="A4248" s="9" t="s">
        <v>4275</v>
      </c>
      <c r="B4248" s="9" t="s">
        <v>68</v>
      </c>
      <c r="C4248" s="9" t="s">
        <v>14</v>
      </c>
      <c r="D4248">
        <v>169863</v>
      </c>
      <c r="E4248">
        <v>32918</v>
      </c>
      <c r="F4248" s="9" t="s">
        <v>10</v>
      </c>
      <c r="G4248" s="9" t="s">
        <v>24</v>
      </c>
      <c r="H4248" s="9" t="s">
        <v>21</v>
      </c>
      <c r="I4248" s="9" t="str">
        <f>IF(AND(Table1_2[[#This Row],[Credit_History]]="Poor",Table1_2[[#This Row],[Loan_Amount]]&lt;50000),"HIGH RISK","SAFE")</f>
        <v>HIGH RISK</v>
      </c>
      <c r="J4248" s="10" t="str">
        <f>IF(Table1_2[[#This Row],[Loan_Status]]="pending","follow-up needed","done")</f>
        <v>follow-up needed</v>
      </c>
      <c r="K42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49" spans="1:11">
      <c r="A4249" s="9" t="s">
        <v>4276</v>
      </c>
      <c r="B4249" s="9" t="s">
        <v>120</v>
      </c>
      <c r="C4249" s="9" t="s">
        <v>14</v>
      </c>
      <c r="D4249">
        <v>191610</v>
      </c>
      <c r="E4249">
        <v>84628</v>
      </c>
      <c r="F4249" s="9" t="s">
        <v>10</v>
      </c>
      <c r="G4249" s="9" t="s">
        <v>16</v>
      </c>
      <c r="H4249" s="9" t="s">
        <v>17</v>
      </c>
      <c r="I4249" s="9" t="str">
        <f>IF(AND(Table1_2[[#This Row],[Credit_History]]="Poor",Table1_2[[#This Row],[Loan_Amount]]&lt;50000),"HIGH RISK","SAFE")</f>
        <v>SAFE</v>
      </c>
      <c r="J4249" s="10" t="str">
        <f>IF(Table1_2[[#This Row],[Loan_Status]]="pending","follow-up needed","done")</f>
        <v>done</v>
      </c>
      <c r="K42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50" spans="1:11">
      <c r="A4250" s="9" t="s">
        <v>4277</v>
      </c>
      <c r="B4250" s="9" t="s">
        <v>5032</v>
      </c>
      <c r="C4250" s="9" t="s">
        <v>46</v>
      </c>
      <c r="D4250">
        <v>45918</v>
      </c>
      <c r="E4250">
        <v>71350</v>
      </c>
      <c r="F4250" s="9" t="s">
        <v>15</v>
      </c>
      <c r="G4250" s="9" t="s">
        <v>20</v>
      </c>
      <c r="H4250" s="9" t="s">
        <v>11</v>
      </c>
      <c r="I4250" s="9" t="str">
        <f>IF(AND(Table1_2[[#This Row],[Credit_History]]="Poor",Table1_2[[#This Row],[Loan_Amount]]&lt;50000),"HIGH RISK","SAFE")</f>
        <v>SAFE</v>
      </c>
      <c r="J4250" s="10" t="str">
        <f>IF(Table1_2[[#This Row],[Loan_Status]]="pending","follow-up needed","done")</f>
        <v>done</v>
      </c>
      <c r="K42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51" spans="1:11">
      <c r="A4251" s="9" t="s">
        <v>4278</v>
      </c>
      <c r="B4251" s="9" t="s">
        <v>36</v>
      </c>
      <c r="C4251" s="9" t="s">
        <v>11579</v>
      </c>
      <c r="D4251">
        <v>129432</v>
      </c>
      <c r="E4251">
        <v>85723</v>
      </c>
      <c r="F4251" s="9" t="s">
        <v>10</v>
      </c>
      <c r="G4251" s="9" t="s">
        <v>24</v>
      </c>
      <c r="H4251" s="9" t="s">
        <v>31</v>
      </c>
      <c r="I4251" s="9" t="str">
        <f>IF(AND(Table1_2[[#This Row],[Credit_History]]="Poor",Table1_2[[#This Row],[Loan_Amount]]&lt;50000),"HIGH RISK","SAFE")</f>
        <v>SAFE</v>
      </c>
      <c r="J4251" s="10" t="str">
        <f>IF(Table1_2[[#This Row],[Loan_Status]]="pending","follow-up needed","done")</f>
        <v>follow-up needed</v>
      </c>
      <c r="K42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52" spans="1:11">
      <c r="A4252" s="9" t="s">
        <v>4279</v>
      </c>
      <c r="B4252" s="9" t="s">
        <v>19</v>
      </c>
      <c r="C4252" s="9" t="s">
        <v>14</v>
      </c>
      <c r="D4252">
        <v>113842</v>
      </c>
      <c r="E4252">
        <v>10803</v>
      </c>
      <c r="F4252" s="9" t="s">
        <v>10</v>
      </c>
      <c r="G4252" s="9" t="s">
        <v>24</v>
      </c>
      <c r="H4252" s="9" t="s">
        <v>21</v>
      </c>
      <c r="I4252" s="9" t="str">
        <f>IF(AND(Table1_2[[#This Row],[Credit_History]]="Poor",Table1_2[[#This Row],[Loan_Amount]]&lt;50000),"HIGH RISK","SAFE")</f>
        <v>HIGH RISK</v>
      </c>
      <c r="J4252" s="10" t="str">
        <f>IF(Table1_2[[#This Row],[Loan_Status]]="pending","follow-up needed","done")</f>
        <v>follow-up needed</v>
      </c>
      <c r="K42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53" spans="1:11">
      <c r="A4253" s="9" t="s">
        <v>4280</v>
      </c>
      <c r="B4253" s="9" t="s">
        <v>19</v>
      </c>
      <c r="C4253" s="9" t="s">
        <v>46</v>
      </c>
      <c r="D4253">
        <v>164968</v>
      </c>
      <c r="E4253">
        <v>73210</v>
      </c>
      <c r="F4253" s="9" t="s">
        <v>15</v>
      </c>
      <c r="G4253" s="9" t="s">
        <v>24</v>
      </c>
      <c r="H4253" s="9" t="s">
        <v>21</v>
      </c>
      <c r="I4253" s="9" t="str">
        <f>IF(AND(Table1_2[[#This Row],[Credit_History]]="Poor",Table1_2[[#This Row],[Loan_Amount]]&lt;50000),"HIGH RISK","SAFE")</f>
        <v>SAFE</v>
      </c>
      <c r="J4253" s="10" t="str">
        <f>IF(Table1_2[[#This Row],[Loan_Status]]="pending","follow-up needed","done")</f>
        <v>follow-up needed</v>
      </c>
      <c r="K42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54" spans="1:11">
      <c r="A4254" s="9" t="s">
        <v>4281</v>
      </c>
      <c r="B4254" s="9" t="s">
        <v>36</v>
      </c>
      <c r="C4254" s="9" t="s">
        <v>46</v>
      </c>
      <c r="D4254">
        <v>188937</v>
      </c>
      <c r="E4254">
        <v>41547</v>
      </c>
      <c r="F4254" s="9" t="s">
        <v>10</v>
      </c>
      <c r="G4254" s="9" t="s">
        <v>24</v>
      </c>
      <c r="H4254" s="9" t="s">
        <v>17</v>
      </c>
      <c r="I4254" s="9" t="str">
        <f>IF(AND(Table1_2[[#This Row],[Credit_History]]="Poor",Table1_2[[#This Row],[Loan_Amount]]&lt;50000),"HIGH RISK","SAFE")</f>
        <v>HIGH RISK</v>
      </c>
      <c r="J4254" s="10" t="str">
        <f>IF(Table1_2[[#This Row],[Loan_Status]]="pending","follow-up needed","done")</f>
        <v>follow-up needed</v>
      </c>
      <c r="K42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55" spans="1:11">
      <c r="A4255" s="9" t="s">
        <v>4282</v>
      </c>
      <c r="B4255" s="9" t="s">
        <v>36</v>
      </c>
      <c r="C4255" s="9" t="s">
        <v>14</v>
      </c>
      <c r="D4255">
        <v>168259</v>
      </c>
      <c r="E4255">
        <v>5921</v>
      </c>
      <c r="F4255" s="9" t="s">
        <v>10</v>
      </c>
      <c r="G4255" s="9" t="s">
        <v>20</v>
      </c>
      <c r="H4255" s="9" t="s">
        <v>11</v>
      </c>
      <c r="I4255" s="9" t="str">
        <f>IF(AND(Table1_2[[#This Row],[Credit_History]]="Poor",Table1_2[[#This Row],[Loan_Amount]]&lt;50000),"HIGH RISK","SAFE")</f>
        <v>HIGH RISK</v>
      </c>
      <c r="J4255" s="10" t="str">
        <f>IF(Table1_2[[#This Row],[Loan_Status]]="pending","follow-up needed","done")</f>
        <v>done</v>
      </c>
      <c r="K42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56" spans="1:11">
      <c r="A4256" s="9" t="s">
        <v>4283</v>
      </c>
      <c r="B4256" s="9" t="s">
        <v>36</v>
      </c>
      <c r="C4256" s="9" t="s">
        <v>46</v>
      </c>
      <c r="D4256">
        <v>153494</v>
      </c>
      <c r="E4256">
        <v>26600</v>
      </c>
      <c r="F4256" s="9" t="s">
        <v>10</v>
      </c>
      <c r="G4256" s="9" t="s">
        <v>16</v>
      </c>
      <c r="H4256" s="9" t="s">
        <v>31</v>
      </c>
      <c r="I4256" s="9" t="str">
        <f>IF(AND(Table1_2[[#This Row],[Credit_History]]="Poor",Table1_2[[#This Row],[Loan_Amount]]&lt;50000),"HIGH RISK","SAFE")</f>
        <v>HIGH RISK</v>
      </c>
      <c r="J4256" s="10" t="str">
        <f>IF(Table1_2[[#This Row],[Loan_Status]]="pending","follow-up needed","done")</f>
        <v>done</v>
      </c>
      <c r="K42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57" spans="1:11">
      <c r="A4257" s="9" t="s">
        <v>4284</v>
      </c>
      <c r="B4257" s="9" t="s">
        <v>36</v>
      </c>
      <c r="C4257" s="9" t="s">
        <v>9</v>
      </c>
      <c r="D4257">
        <v>107745</v>
      </c>
      <c r="E4257">
        <v>67502</v>
      </c>
      <c r="F4257" s="9" t="s">
        <v>10</v>
      </c>
      <c r="G4257" s="9" t="s">
        <v>20</v>
      </c>
      <c r="H4257" s="9" t="s">
        <v>21</v>
      </c>
      <c r="I4257" s="9" t="str">
        <f>IF(AND(Table1_2[[#This Row],[Credit_History]]="Poor",Table1_2[[#This Row],[Loan_Amount]]&lt;50000),"HIGH RISK","SAFE")</f>
        <v>SAFE</v>
      </c>
      <c r="J4257" s="10" t="str">
        <f>IF(Table1_2[[#This Row],[Loan_Status]]="pending","follow-up needed","done")</f>
        <v>done</v>
      </c>
      <c r="K42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58" spans="1:11">
      <c r="A4258" s="9" t="s">
        <v>4285</v>
      </c>
      <c r="B4258" s="9" t="s">
        <v>19</v>
      </c>
      <c r="C4258" s="9" t="s">
        <v>11579</v>
      </c>
      <c r="D4258">
        <v>86322</v>
      </c>
      <c r="E4258">
        <v>6236</v>
      </c>
      <c r="F4258" s="9" t="s">
        <v>10</v>
      </c>
      <c r="G4258" s="9" t="s">
        <v>11578</v>
      </c>
      <c r="H4258" s="9" t="s">
        <v>11</v>
      </c>
      <c r="I4258" s="9" t="str">
        <f>IF(AND(Table1_2[[#This Row],[Credit_History]]="Poor",Table1_2[[#This Row],[Loan_Amount]]&lt;50000),"HIGH RISK","SAFE")</f>
        <v>HIGH RISK</v>
      </c>
      <c r="J4258" s="10" t="str">
        <f>IF(Table1_2[[#This Row],[Loan_Status]]="pending","follow-up needed","done")</f>
        <v>follow-up needed</v>
      </c>
      <c r="K42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59" spans="1:11">
      <c r="A4259" s="9" t="s">
        <v>4286</v>
      </c>
      <c r="B4259" s="9" t="s">
        <v>19</v>
      </c>
      <c r="C4259" s="9" t="s">
        <v>11579</v>
      </c>
      <c r="D4259">
        <v>166115</v>
      </c>
      <c r="E4259">
        <v>99954</v>
      </c>
      <c r="F4259" s="9" t="s">
        <v>10</v>
      </c>
      <c r="G4259" s="9" t="s">
        <v>11578</v>
      </c>
      <c r="H4259" s="9" t="s">
        <v>31</v>
      </c>
      <c r="I4259" s="9" t="str">
        <f>IF(AND(Table1_2[[#This Row],[Credit_History]]="Poor",Table1_2[[#This Row],[Loan_Amount]]&lt;50000),"HIGH RISK","SAFE")</f>
        <v>SAFE</v>
      </c>
      <c r="J4259" s="10" t="str">
        <f>IF(Table1_2[[#This Row],[Loan_Status]]="pending","follow-up needed","done")</f>
        <v>follow-up needed</v>
      </c>
      <c r="K42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60" spans="1:11">
      <c r="A4260" s="9" t="s">
        <v>4287</v>
      </c>
      <c r="B4260" s="9" t="s">
        <v>36</v>
      </c>
      <c r="C4260" s="9" t="s">
        <v>11579</v>
      </c>
      <c r="D4260">
        <v>175241</v>
      </c>
      <c r="E4260">
        <v>96950</v>
      </c>
      <c r="F4260" s="9" t="s">
        <v>10</v>
      </c>
      <c r="G4260" s="9" t="s">
        <v>11578</v>
      </c>
      <c r="H4260" s="9" t="s">
        <v>17</v>
      </c>
      <c r="I4260" s="9" t="str">
        <f>IF(AND(Table1_2[[#This Row],[Credit_History]]="Poor",Table1_2[[#This Row],[Loan_Amount]]&lt;50000),"HIGH RISK","SAFE")</f>
        <v>SAFE</v>
      </c>
      <c r="J4260" s="10" t="str">
        <f>IF(Table1_2[[#This Row],[Loan_Status]]="pending","follow-up needed","done")</f>
        <v>follow-up needed</v>
      </c>
      <c r="K42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61" spans="1:11">
      <c r="A4261" s="9" t="s">
        <v>4288</v>
      </c>
      <c r="B4261" s="9" t="s">
        <v>19</v>
      </c>
      <c r="C4261" s="9" t="s">
        <v>11579</v>
      </c>
      <c r="D4261">
        <v>97358</v>
      </c>
      <c r="E4261">
        <v>95253</v>
      </c>
      <c r="F4261" s="9" t="s">
        <v>10</v>
      </c>
      <c r="G4261" s="9" t="s">
        <v>24</v>
      </c>
      <c r="H4261" s="9" t="s">
        <v>11</v>
      </c>
      <c r="I4261" s="9" t="str">
        <f>IF(AND(Table1_2[[#This Row],[Credit_History]]="Poor",Table1_2[[#This Row],[Loan_Amount]]&lt;50000),"HIGH RISK","SAFE")</f>
        <v>SAFE</v>
      </c>
      <c r="J4261" s="10" t="str">
        <f>IF(Table1_2[[#This Row],[Loan_Status]]="pending","follow-up needed","done")</f>
        <v>follow-up needed</v>
      </c>
      <c r="K42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62" spans="1:11">
      <c r="A4262" s="9" t="s">
        <v>4289</v>
      </c>
      <c r="B4262" s="9" t="s">
        <v>36</v>
      </c>
      <c r="C4262" s="9" t="s">
        <v>14</v>
      </c>
      <c r="D4262">
        <v>97152</v>
      </c>
      <c r="E4262">
        <v>14185</v>
      </c>
      <c r="F4262" s="9" t="s">
        <v>10</v>
      </c>
      <c r="G4262" s="9" t="s">
        <v>24</v>
      </c>
      <c r="H4262" s="9" t="s">
        <v>17</v>
      </c>
      <c r="I4262" s="9" t="str">
        <f>IF(AND(Table1_2[[#This Row],[Credit_History]]="Poor",Table1_2[[#This Row],[Loan_Amount]]&lt;50000),"HIGH RISK","SAFE")</f>
        <v>HIGH RISK</v>
      </c>
      <c r="J4262" s="10" t="str">
        <f>IF(Table1_2[[#This Row],[Loan_Status]]="pending","follow-up needed","done")</f>
        <v>follow-up needed</v>
      </c>
      <c r="K42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63" spans="1:11">
      <c r="A4263" s="9" t="s">
        <v>4290</v>
      </c>
      <c r="B4263" s="9" t="s">
        <v>36</v>
      </c>
      <c r="C4263" s="9" t="s">
        <v>14</v>
      </c>
      <c r="D4263">
        <v>178786</v>
      </c>
      <c r="E4263">
        <v>94873</v>
      </c>
      <c r="F4263" s="9" t="s">
        <v>10</v>
      </c>
      <c r="G4263" s="9" t="s">
        <v>16</v>
      </c>
      <c r="H4263" s="9" t="s">
        <v>11</v>
      </c>
      <c r="I4263" s="9" t="str">
        <f>IF(AND(Table1_2[[#This Row],[Credit_History]]="Poor",Table1_2[[#This Row],[Loan_Amount]]&lt;50000),"HIGH RISK","SAFE")</f>
        <v>SAFE</v>
      </c>
      <c r="J4263" s="10" t="str">
        <f>IF(Table1_2[[#This Row],[Loan_Status]]="pending","follow-up needed","done")</f>
        <v>done</v>
      </c>
      <c r="K42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64" spans="1:11">
      <c r="A4264" s="9" t="s">
        <v>4291</v>
      </c>
      <c r="B4264" s="9" t="s">
        <v>152</v>
      </c>
      <c r="C4264" s="9" t="s">
        <v>11579</v>
      </c>
      <c r="D4264">
        <v>159198</v>
      </c>
      <c r="E4264">
        <v>29779</v>
      </c>
      <c r="F4264" s="9" t="s">
        <v>10</v>
      </c>
      <c r="G4264" s="9" t="s">
        <v>24</v>
      </c>
      <c r="H4264" s="9" t="s">
        <v>21</v>
      </c>
      <c r="I4264" s="9" t="str">
        <f>IF(AND(Table1_2[[#This Row],[Credit_History]]="Poor",Table1_2[[#This Row],[Loan_Amount]]&lt;50000),"HIGH RISK","SAFE")</f>
        <v>HIGH RISK</v>
      </c>
      <c r="J4264" s="10" t="str">
        <f>IF(Table1_2[[#This Row],[Loan_Status]]="pending","follow-up needed","done")</f>
        <v>follow-up needed</v>
      </c>
      <c r="K42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65" spans="1:11">
      <c r="A4265" s="9" t="s">
        <v>4292</v>
      </c>
      <c r="B4265" s="9" t="s">
        <v>5032</v>
      </c>
      <c r="C4265" s="9" t="s">
        <v>14</v>
      </c>
      <c r="D4265">
        <v>146224</v>
      </c>
      <c r="E4265">
        <v>34652</v>
      </c>
      <c r="F4265" s="9" t="s">
        <v>10</v>
      </c>
      <c r="G4265" s="9" t="s">
        <v>20</v>
      </c>
      <c r="H4265" s="9" t="s">
        <v>31</v>
      </c>
      <c r="I4265" s="9" t="str">
        <f>IF(AND(Table1_2[[#This Row],[Credit_History]]="Poor",Table1_2[[#This Row],[Loan_Amount]]&lt;50000),"HIGH RISK","SAFE")</f>
        <v>HIGH RISK</v>
      </c>
      <c r="J4265" s="10" t="str">
        <f>IF(Table1_2[[#This Row],[Loan_Status]]="pending","follow-up needed","done")</f>
        <v>done</v>
      </c>
      <c r="K42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66" spans="1:11">
      <c r="A4266" s="9" t="s">
        <v>4293</v>
      </c>
      <c r="B4266" s="9" t="s">
        <v>36</v>
      </c>
      <c r="C4266" s="9" t="s">
        <v>11579</v>
      </c>
      <c r="D4266">
        <v>80417</v>
      </c>
      <c r="E4266">
        <v>10659</v>
      </c>
      <c r="F4266" s="9" t="s">
        <v>10</v>
      </c>
      <c r="G4266" s="9" t="s">
        <v>24</v>
      </c>
      <c r="H4266" s="9" t="s">
        <v>17</v>
      </c>
      <c r="I4266" s="9" t="str">
        <f>IF(AND(Table1_2[[#This Row],[Credit_History]]="Poor",Table1_2[[#This Row],[Loan_Amount]]&lt;50000),"HIGH RISK","SAFE")</f>
        <v>HIGH RISK</v>
      </c>
      <c r="J4266" s="10" t="str">
        <f>IF(Table1_2[[#This Row],[Loan_Status]]="pending","follow-up needed","done")</f>
        <v>follow-up needed</v>
      </c>
      <c r="K42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67" spans="1:11">
      <c r="A4267" s="9" t="s">
        <v>4294</v>
      </c>
      <c r="B4267" s="9" t="s">
        <v>36</v>
      </c>
      <c r="C4267" s="9" t="s">
        <v>14</v>
      </c>
      <c r="D4267">
        <v>181158</v>
      </c>
      <c r="E4267">
        <v>85888</v>
      </c>
      <c r="F4267" s="9" t="s">
        <v>10</v>
      </c>
      <c r="G4267" s="9" t="s">
        <v>11578</v>
      </c>
      <c r="H4267" s="9" t="s">
        <v>31</v>
      </c>
      <c r="I4267" s="9" t="str">
        <f>IF(AND(Table1_2[[#This Row],[Credit_History]]="Poor",Table1_2[[#This Row],[Loan_Amount]]&lt;50000),"HIGH RISK","SAFE")</f>
        <v>SAFE</v>
      </c>
      <c r="J4267" s="10" t="str">
        <f>IF(Table1_2[[#This Row],[Loan_Status]]="pending","follow-up needed","done")</f>
        <v>follow-up needed</v>
      </c>
      <c r="K42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68" spans="1:11">
      <c r="A4268" s="9" t="s">
        <v>4295</v>
      </c>
      <c r="B4268" s="9" t="s">
        <v>5032</v>
      </c>
      <c r="C4268" s="9" t="s">
        <v>46</v>
      </c>
      <c r="D4268">
        <v>82762</v>
      </c>
      <c r="E4268">
        <v>70538</v>
      </c>
      <c r="F4268" s="9" t="s">
        <v>10</v>
      </c>
      <c r="G4268" s="9" t="s">
        <v>20</v>
      </c>
      <c r="H4268" s="9" t="s">
        <v>11</v>
      </c>
      <c r="I4268" s="9" t="str">
        <f>IF(AND(Table1_2[[#This Row],[Credit_History]]="Poor",Table1_2[[#This Row],[Loan_Amount]]&lt;50000),"HIGH RISK","SAFE")</f>
        <v>SAFE</v>
      </c>
      <c r="J4268" s="10" t="str">
        <f>IF(Table1_2[[#This Row],[Loan_Status]]="pending","follow-up needed","done")</f>
        <v>done</v>
      </c>
      <c r="K42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69" spans="1:11">
      <c r="A4269" s="9" t="s">
        <v>4296</v>
      </c>
      <c r="B4269" s="9" t="s">
        <v>19</v>
      </c>
      <c r="C4269" s="9" t="s">
        <v>46</v>
      </c>
      <c r="D4269">
        <v>84216</v>
      </c>
      <c r="E4269">
        <v>99354</v>
      </c>
      <c r="F4269" s="9" t="s">
        <v>15</v>
      </c>
      <c r="G4269" s="9" t="s">
        <v>20</v>
      </c>
      <c r="H4269" s="9" t="s">
        <v>11</v>
      </c>
      <c r="I4269" s="9" t="str">
        <f>IF(AND(Table1_2[[#This Row],[Credit_History]]="Poor",Table1_2[[#This Row],[Loan_Amount]]&lt;50000),"HIGH RISK","SAFE")</f>
        <v>SAFE</v>
      </c>
      <c r="J4269" s="10" t="str">
        <f>IF(Table1_2[[#This Row],[Loan_Status]]="pending","follow-up needed","done")</f>
        <v>done</v>
      </c>
      <c r="K42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70" spans="1:11">
      <c r="A4270" s="9" t="s">
        <v>4297</v>
      </c>
      <c r="B4270" s="9" t="s">
        <v>19</v>
      </c>
      <c r="C4270" s="9" t="s">
        <v>14</v>
      </c>
      <c r="D4270">
        <v>72067</v>
      </c>
      <c r="E4270">
        <v>54766</v>
      </c>
      <c r="F4270" s="9" t="s">
        <v>10</v>
      </c>
      <c r="G4270" s="9" t="s">
        <v>16</v>
      </c>
      <c r="H4270" s="9" t="s">
        <v>11</v>
      </c>
      <c r="I4270" s="9" t="str">
        <f>IF(AND(Table1_2[[#This Row],[Credit_History]]="Poor",Table1_2[[#This Row],[Loan_Amount]]&lt;50000),"HIGH RISK","SAFE")</f>
        <v>SAFE</v>
      </c>
      <c r="J4270" s="10" t="str">
        <f>IF(Table1_2[[#This Row],[Loan_Status]]="pending","follow-up needed","done")</f>
        <v>done</v>
      </c>
      <c r="K42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71" spans="1:11">
      <c r="A4271" s="9" t="s">
        <v>4298</v>
      </c>
      <c r="B4271" s="9" t="s">
        <v>19</v>
      </c>
      <c r="C4271" s="9" t="s">
        <v>14</v>
      </c>
      <c r="D4271">
        <v>10770</v>
      </c>
      <c r="E4271">
        <v>72950</v>
      </c>
      <c r="F4271" s="9" t="s">
        <v>15</v>
      </c>
      <c r="G4271" s="9" t="s">
        <v>24</v>
      </c>
      <c r="H4271" s="9" t="s">
        <v>17</v>
      </c>
      <c r="I4271" s="9" t="str">
        <f>IF(AND(Table1_2[[#This Row],[Credit_History]]="Poor",Table1_2[[#This Row],[Loan_Amount]]&lt;50000),"HIGH RISK","SAFE")</f>
        <v>SAFE</v>
      </c>
      <c r="J4271" s="10" t="str">
        <f>IF(Table1_2[[#This Row],[Loan_Status]]="pending","follow-up needed","done")</f>
        <v>follow-up needed</v>
      </c>
      <c r="K42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72" spans="1:11">
      <c r="A4272" s="9" t="s">
        <v>4299</v>
      </c>
      <c r="B4272" s="9" t="s">
        <v>19</v>
      </c>
      <c r="C4272" s="9" t="s">
        <v>14</v>
      </c>
      <c r="D4272">
        <v>77300</v>
      </c>
      <c r="E4272">
        <v>31258</v>
      </c>
      <c r="F4272" s="9" t="s">
        <v>10</v>
      </c>
      <c r="G4272" s="9" t="s">
        <v>24</v>
      </c>
      <c r="H4272" s="9" t="s">
        <v>21</v>
      </c>
      <c r="I4272" s="9" t="str">
        <f>IF(AND(Table1_2[[#This Row],[Credit_History]]="Poor",Table1_2[[#This Row],[Loan_Amount]]&lt;50000),"HIGH RISK","SAFE")</f>
        <v>HIGH RISK</v>
      </c>
      <c r="J4272" s="10" t="str">
        <f>IF(Table1_2[[#This Row],[Loan_Status]]="pending","follow-up needed","done")</f>
        <v>follow-up needed</v>
      </c>
      <c r="K42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73" spans="1:11">
      <c r="A4273" s="9" t="s">
        <v>4300</v>
      </c>
      <c r="B4273" s="9" t="s">
        <v>19</v>
      </c>
      <c r="C4273" s="9" t="s">
        <v>14</v>
      </c>
      <c r="D4273">
        <v>186991</v>
      </c>
      <c r="E4273">
        <v>34386</v>
      </c>
      <c r="F4273" s="9" t="s">
        <v>10</v>
      </c>
      <c r="G4273" s="9" t="s">
        <v>11578</v>
      </c>
      <c r="H4273" s="9" t="s">
        <v>17</v>
      </c>
      <c r="I4273" s="9" t="str">
        <f>IF(AND(Table1_2[[#This Row],[Credit_History]]="Poor",Table1_2[[#This Row],[Loan_Amount]]&lt;50000),"HIGH RISK","SAFE")</f>
        <v>HIGH RISK</v>
      </c>
      <c r="J4273" s="10" t="str">
        <f>IF(Table1_2[[#This Row],[Loan_Status]]="pending","follow-up needed","done")</f>
        <v>follow-up needed</v>
      </c>
      <c r="K42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74" spans="1:11">
      <c r="A4274" s="9" t="s">
        <v>4301</v>
      </c>
      <c r="B4274" s="9" t="s">
        <v>5032</v>
      </c>
      <c r="C4274" s="9" t="s">
        <v>46</v>
      </c>
      <c r="D4274">
        <v>12343</v>
      </c>
      <c r="E4274">
        <v>45765</v>
      </c>
      <c r="F4274" s="9" t="s">
        <v>10</v>
      </c>
      <c r="G4274" s="9" t="s">
        <v>24</v>
      </c>
      <c r="H4274" s="9" t="s">
        <v>11</v>
      </c>
      <c r="I4274" s="9" t="str">
        <f>IF(AND(Table1_2[[#This Row],[Credit_History]]="Poor",Table1_2[[#This Row],[Loan_Amount]]&lt;50000),"HIGH RISK","SAFE")</f>
        <v>HIGH RISK</v>
      </c>
      <c r="J4274" s="10" t="str">
        <f>IF(Table1_2[[#This Row],[Loan_Status]]="pending","follow-up needed","done")</f>
        <v>follow-up needed</v>
      </c>
      <c r="K42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75" spans="1:11">
      <c r="A4275" s="9" t="s">
        <v>4302</v>
      </c>
      <c r="B4275" s="9" t="s">
        <v>19</v>
      </c>
      <c r="C4275" s="9" t="s">
        <v>14</v>
      </c>
      <c r="D4275">
        <v>49595</v>
      </c>
      <c r="E4275">
        <v>35764</v>
      </c>
      <c r="F4275" s="9" t="s">
        <v>10</v>
      </c>
      <c r="G4275" s="9" t="s">
        <v>11578</v>
      </c>
      <c r="H4275" s="9" t="s">
        <v>11</v>
      </c>
      <c r="I4275" s="9" t="str">
        <f>IF(AND(Table1_2[[#This Row],[Credit_History]]="Poor",Table1_2[[#This Row],[Loan_Amount]]&lt;50000),"HIGH RISK","SAFE")</f>
        <v>HIGH RISK</v>
      </c>
      <c r="J4275" s="10" t="str">
        <f>IF(Table1_2[[#This Row],[Loan_Status]]="pending","follow-up needed","done")</f>
        <v>follow-up needed</v>
      </c>
      <c r="K42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76" spans="1:11">
      <c r="A4276" s="9" t="s">
        <v>4303</v>
      </c>
      <c r="B4276" s="9" t="s">
        <v>36</v>
      </c>
      <c r="C4276" s="9" t="s">
        <v>46</v>
      </c>
      <c r="D4276">
        <v>117872</v>
      </c>
      <c r="E4276">
        <v>44094</v>
      </c>
      <c r="F4276" s="9" t="s">
        <v>10</v>
      </c>
      <c r="G4276" s="9" t="s">
        <v>24</v>
      </c>
      <c r="H4276" s="9" t="s">
        <v>21</v>
      </c>
      <c r="I4276" s="9" t="str">
        <f>IF(AND(Table1_2[[#This Row],[Credit_History]]="Poor",Table1_2[[#This Row],[Loan_Amount]]&lt;50000),"HIGH RISK","SAFE")</f>
        <v>HIGH RISK</v>
      </c>
      <c r="J4276" s="10" t="str">
        <f>IF(Table1_2[[#This Row],[Loan_Status]]="pending","follow-up needed","done")</f>
        <v>follow-up needed</v>
      </c>
      <c r="K42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77" spans="1:11">
      <c r="A4277" s="9" t="s">
        <v>4304</v>
      </c>
      <c r="B4277" s="9" t="s">
        <v>19</v>
      </c>
      <c r="C4277" s="9" t="s">
        <v>9</v>
      </c>
      <c r="D4277">
        <v>141888</v>
      </c>
      <c r="E4277">
        <v>83000</v>
      </c>
      <c r="F4277" s="9" t="s">
        <v>10</v>
      </c>
      <c r="G4277" s="9" t="s">
        <v>20</v>
      </c>
      <c r="H4277" s="9" t="s">
        <v>17</v>
      </c>
      <c r="I4277" s="9" t="str">
        <f>IF(AND(Table1_2[[#This Row],[Credit_History]]="Poor",Table1_2[[#This Row],[Loan_Amount]]&lt;50000),"HIGH RISK","SAFE")</f>
        <v>SAFE</v>
      </c>
      <c r="J4277" s="10" t="str">
        <f>IF(Table1_2[[#This Row],[Loan_Status]]="pending","follow-up needed","done")</f>
        <v>done</v>
      </c>
      <c r="K42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78" spans="1:11">
      <c r="A4278" s="9" t="s">
        <v>4305</v>
      </c>
      <c r="B4278" s="9" t="s">
        <v>19</v>
      </c>
      <c r="C4278" s="9" t="s">
        <v>9</v>
      </c>
      <c r="D4278">
        <v>154410</v>
      </c>
      <c r="E4278">
        <v>88223</v>
      </c>
      <c r="F4278" s="9" t="s">
        <v>10</v>
      </c>
      <c r="G4278" s="9" t="s">
        <v>20</v>
      </c>
      <c r="H4278" s="9" t="s">
        <v>11</v>
      </c>
      <c r="I4278" s="9" t="str">
        <f>IF(AND(Table1_2[[#This Row],[Credit_History]]="Poor",Table1_2[[#This Row],[Loan_Amount]]&lt;50000),"HIGH RISK","SAFE")</f>
        <v>SAFE</v>
      </c>
      <c r="J4278" s="10" t="str">
        <f>IF(Table1_2[[#This Row],[Loan_Status]]="pending","follow-up needed","done")</f>
        <v>done</v>
      </c>
      <c r="K42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79" spans="1:11">
      <c r="A4279" s="9" t="s">
        <v>4306</v>
      </c>
      <c r="B4279" s="9" t="s">
        <v>5032</v>
      </c>
      <c r="C4279" s="9" t="s">
        <v>9</v>
      </c>
      <c r="D4279">
        <v>38859</v>
      </c>
      <c r="E4279">
        <v>97717</v>
      </c>
      <c r="F4279" s="9" t="s">
        <v>10</v>
      </c>
      <c r="G4279" s="9" t="s">
        <v>11578</v>
      </c>
      <c r="H4279" s="9" t="s">
        <v>31</v>
      </c>
      <c r="I4279" s="9" t="str">
        <f>IF(AND(Table1_2[[#This Row],[Credit_History]]="Poor",Table1_2[[#This Row],[Loan_Amount]]&lt;50000),"HIGH RISK","SAFE")</f>
        <v>SAFE</v>
      </c>
      <c r="J4279" s="10" t="str">
        <f>IF(Table1_2[[#This Row],[Loan_Status]]="pending","follow-up needed","done")</f>
        <v>follow-up needed</v>
      </c>
      <c r="K42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80" spans="1:11">
      <c r="A4280" s="9" t="s">
        <v>4307</v>
      </c>
      <c r="B4280" s="9" t="s">
        <v>19</v>
      </c>
      <c r="C4280" s="9" t="s">
        <v>11579</v>
      </c>
      <c r="D4280">
        <v>159999</v>
      </c>
      <c r="E4280">
        <v>8020</v>
      </c>
      <c r="F4280" s="9" t="s">
        <v>10</v>
      </c>
      <c r="G4280" s="9" t="s">
        <v>11578</v>
      </c>
      <c r="H4280" s="9" t="s">
        <v>21</v>
      </c>
      <c r="I4280" s="9" t="str">
        <f>IF(AND(Table1_2[[#This Row],[Credit_History]]="Poor",Table1_2[[#This Row],[Loan_Amount]]&lt;50000),"HIGH RISK","SAFE")</f>
        <v>HIGH RISK</v>
      </c>
      <c r="J4280" s="10" t="str">
        <f>IF(Table1_2[[#This Row],[Loan_Status]]="pending","follow-up needed","done")</f>
        <v>follow-up needed</v>
      </c>
      <c r="K42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81" spans="1:11">
      <c r="A4281" s="9" t="s">
        <v>4308</v>
      </c>
      <c r="B4281" s="9" t="s">
        <v>19</v>
      </c>
      <c r="C4281" s="9" t="s">
        <v>9</v>
      </c>
      <c r="D4281">
        <v>53094</v>
      </c>
      <c r="E4281">
        <v>20626</v>
      </c>
      <c r="F4281" s="9" t="s">
        <v>10</v>
      </c>
      <c r="G4281" s="9" t="s">
        <v>20</v>
      </c>
      <c r="H4281" s="9" t="s">
        <v>11</v>
      </c>
      <c r="I4281" s="9" t="str">
        <f>IF(AND(Table1_2[[#This Row],[Credit_History]]="Poor",Table1_2[[#This Row],[Loan_Amount]]&lt;50000),"HIGH RISK","SAFE")</f>
        <v>HIGH RISK</v>
      </c>
      <c r="J4281" s="10" t="str">
        <f>IF(Table1_2[[#This Row],[Loan_Status]]="pending","follow-up needed","done")</f>
        <v>done</v>
      </c>
      <c r="K42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82" spans="1:11">
      <c r="A4282" s="9" t="s">
        <v>4309</v>
      </c>
      <c r="B4282" s="9" t="s">
        <v>5032</v>
      </c>
      <c r="C4282" s="9" t="s">
        <v>14</v>
      </c>
      <c r="D4282">
        <v>39604</v>
      </c>
      <c r="E4282">
        <v>71076</v>
      </c>
      <c r="F4282" s="9" t="s">
        <v>15</v>
      </c>
      <c r="G4282" s="9" t="s">
        <v>16</v>
      </c>
      <c r="H4282" s="9" t="s">
        <v>21</v>
      </c>
      <c r="I4282" s="9" t="str">
        <f>IF(AND(Table1_2[[#This Row],[Credit_History]]="Poor",Table1_2[[#This Row],[Loan_Amount]]&lt;50000),"HIGH RISK","SAFE")</f>
        <v>SAFE</v>
      </c>
      <c r="J4282" s="10" t="str">
        <f>IF(Table1_2[[#This Row],[Loan_Status]]="pending","follow-up needed","done")</f>
        <v>done</v>
      </c>
      <c r="K42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83" spans="1:11">
      <c r="A4283" s="9" t="s">
        <v>4310</v>
      </c>
      <c r="B4283" s="9" t="s">
        <v>19</v>
      </c>
      <c r="C4283" s="9" t="s">
        <v>14</v>
      </c>
      <c r="D4283">
        <v>98279</v>
      </c>
      <c r="E4283">
        <v>62223</v>
      </c>
      <c r="F4283" s="9" t="s">
        <v>10</v>
      </c>
      <c r="G4283" s="9" t="s">
        <v>16</v>
      </c>
      <c r="H4283" s="9" t="s">
        <v>11</v>
      </c>
      <c r="I4283" s="9" t="str">
        <f>IF(AND(Table1_2[[#This Row],[Credit_History]]="Poor",Table1_2[[#This Row],[Loan_Amount]]&lt;50000),"HIGH RISK","SAFE")</f>
        <v>SAFE</v>
      </c>
      <c r="J4283" s="10" t="str">
        <f>IF(Table1_2[[#This Row],[Loan_Status]]="pending","follow-up needed","done")</f>
        <v>done</v>
      </c>
      <c r="K42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84" spans="1:11">
      <c r="A4284" s="9" t="s">
        <v>4311</v>
      </c>
      <c r="B4284" s="9" t="s">
        <v>36</v>
      </c>
      <c r="C4284" s="9" t="s">
        <v>9</v>
      </c>
      <c r="D4284">
        <v>106844</v>
      </c>
      <c r="E4284">
        <v>14104</v>
      </c>
      <c r="F4284" s="9" t="s">
        <v>10</v>
      </c>
      <c r="G4284" s="9" t="s">
        <v>20</v>
      </c>
      <c r="H4284" s="9" t="s">
        <v>31</v>
      </c>
      <c r="I4284" s="9" t="str">
        <f>IF(AND(Table1_2[[#This Row],[Credit_History]]="Poor",Table1_2[[#This Row],[Loan_Amount]]&lt;50000),"HIGH RISK","SAFE")</f>
        <v>HIGH RISK</v>
      </c>
      <c r="J4284" s="10" t="str">
        <f>IF(Table1_2[[#This Row],[Loan_Status]]="pending","follow-up needed","done")</f>
        <v>done</v>
      </c>
      <c r="K42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85" spans="1:11">
      <c r="A4285" s="9" t="s">
        <v>4312</v>
      </c>
      <c r="B4285" s="9" t="s">
        <v>5032</v>
      </c>
      <c r="C4285" s="9" t="s">
        <v>14</v>
      </c>
      <c r="D4285">
        <v>97761</v>
      </c>
      <c r="E4285">
        <v>89516</v>
      </c>
      <c r="F4285" s="9" t="s">
        <v>10</v>
      </c>
      <c r="G4285" s="9" t="s">
        <v>20</v>
      </c>
      <c r="H4285" s="9" t="s">
        <v>11</v>
      </c>
      <c r="I4285" s="9" t="str">
        <f>IF(AND(Table1_2[[#This Row],[Credit_History]]="Poor",Table1_2[[#This Row],[Loan_Amount]]&lt;50000),"HIGH RISK","SAFE")</f>
        <v>SAFE</v>
      </c>
      <c r="J4285" s="10" t="str">
        <f>IF(Table1_2[[#This Row],[Loan_Status]]="pending","follow-up needed","done")</f>
        <v>done</v>
      </c>
      <c r="K42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86" spans="1:11">
      <c r="A4286" s="9" t="s">
        <v>4313</v>
      </c>
      <c r="B4286" s="9" t="s">
        <v>5032</v>
      </c>
      <c r="C4286" s="9" t="s">
        <v>9</v>
      </c>
      <c r="D4286">
        <v>137402</v>
      </c>
      <c r="E4286">
        <v>33406</v>
      </c>
      <c r="F4286" s="9" t="s">
        <v>10</v>
      </c>
      <c r="G4286" s="9" t="s">
        <v>20</v>
      </c>
      <c r="H4286" s="9" t="s">
        <v>11</v>
      </c>
      <c r="I4286" s="9" t="str">
        <f>IF(AND(Table1_2[[#This Row],[Credit_History]]="Poor",Table1_2[[#This Row],[Loan_Amount]]&lt;50000),"HIGH RISK","SAFE")</f>
        <v>HIGH RISK</v>
      </c>
      <c r="J4286" s="10" t="str">
        <f>IF(Table1_2[[#This Row],[Loan_Status]]="pending","follow-up needed","done")</f>
        <v>done</v>
      </c>
      <c r="K42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87" spans="1:11">
      <c r="A4287" s="9" t="s">
        <v>4314</v>
      </c>
      <c r="B4287" s="9" t="s">
        <v>19</v>
      </c>
      <c r="C4287" s="9" t="s">
        <v>11579</v>
      </c>
      <c r="D4287">
        <v>163589</v>
      </c>
      <c r="E4287">
        <v>64587</v>
      </c>
      <c r="F4287" s="9" t="s">
        <v>10</v>
      </c>
      <c r="G4287" s="9" t="s">
        <v>24</v>
      </c>
      <c r="H4287" s="9" t="s">
        <v>21</v>
      </c>
      <c r="I4287" s="9" t="str">
        <f>IF(AND(Table1_2[[#This Row],[Credit_History]]="Poor",Table1_2[[#This Row],[Loan_Amount]]&lt;50000),"HIGH RISK","SAFE")</f>
        <v>SAFE</v>
      </c>
      <c r="J4287" s="10" t="str">
        <f>IF(Table1_2[[#This Row],[Loan_Status]]="pending","follow-up needed","done")</f>
        <v>follow-up needed</v>
      </c>
      <c r="K42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88" spans="1:11">
      <c r="A4288" s="9" t="s">
        <v>4315</v>
      </c>
      <c r="B4288" s="9" t="s">
        <v>36</v>
      </c>
      <c r="C4288" s="9" t="s">
        <v>9</v>
      </c>
      <c r="D4288">
        <v>72792</v>
      </c>
      <c r="E4288">
        <v>83422</v>
      </c>
      <c r="F4288" s="9" t="s">
        <v>15</v>
      </c>
      <c r="G4288" s="9" t="s">
        <v>24</v>
      </c>
      <c r="H4288" s="9" t="s">
        <v>21</v>
      </c>
      <c r="I4288" s="9" t="str">
        <f>IF(AND(Table1_2[[#This Row],[Credit_History]]="Poor",Table1_2[[#This Row],[Loan_Amount]]&lt;50000),"HIGH RISK","SAFE")</f>
        <v>SAFE</v>
      </c>
      <c r="J4288" s="10" t="str">
        <f>IF(Table1_2[[#This Row],[Loan_Status]]="pending","follow-up needed","done")</f>
        <v>follow-up needed</v>
      </c>
      <c r="K42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89" spans="1:11">
      <c r="A4289" s="9" t="s">
        <v>4316</v>
      </c>
      <c r="B4289" s="9" t="s">
        <v>19</v>
      </c>
      <c r="C4289" s="9" t="s">
        <v>46</v>
      </c>
      <c r="D4289">
        <v>60763</v>
      </c>
      <c r="E4289">
        <v>72959</v>
      </c>
      <c r="F4289" s="9" t="s">
        <v>10</v>
      </c>
      <c r="G4289" s="9" t="s">
        <v>11578</v>
      </c>
      <c r="H4289" s="9" t="s">
        <v>31</v>
      </c>
      <c r="I4289" s="9" t="str">
        <f>IF(AND(Table1_2[[#This Row],[Credit_History]]="Poor",Table1_2[[#This Row],[Loan_Amount]]&lt;50000),"HIGH RISK","SAFE")</f>
        <v>SAFE</v>
      </c>
      <c r="J4289" s="10" t="str">
        <f>IF(Table1_2[[#This Row],[Loan_Status]]="pending","follow-up needed","done")</f>
        <v>follow-up needed</v>
      </c>
      <c r="K42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90" spans="1:11">
      <c r="A4290" s="9" t="s">
        <v>4317</v>
      </c>
      <c r="B4290" s="9" t="s">
        <v>5032</v>
      </c>
      <c r="C4290" s="9" t="s">
        <v>14</v>
      </c>
      <c r="D4290">
        <v>28181</v>
      </c>
      <c r="E4290">
        <v>45487</v>
      </c>
      <c r="F4290" s="9" t="s">
        <v>10</v>
      </c>
      <c r="G4290" s="9" t="s">
        <v>11578</v>
      </c>
      <c r="H4290" s="9" t="s">
        <v>17</v>
      </c>
      <c r="I4290" s="9" t="str">
        <f>IF(AND(Table1_2[[#This Row],[Credit_History]]="Poor",Table1_2[[#This Row],[Loan_Amount]]&lt;50000),"HIGH RISK","SAFE")</f>
        <v>HIGH RISK</v>
      </c>
      <c r="J4290" s="10" t="str">
        <f>IF(Table1_2[[#This Row],[Loan_Status]]="pending","follow-up needed","done")</f>
        <v>follow-up needed</v>
      </c>
      <c r="K42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91" spans="1:11">
      <c r="A4291" s="9" t="s">
        <v>4318</v>
      </c>
      <c r="B4291" s="9" t="s">
        <v>5032</v>
      </c>
      <c r="C4291" s="9" t="s">
        <v>46</v>
      </c>
      <c r="D4291">
        <v>118360</v>
      </c>
      <c r="E4291">
        <v>58316</v>
      </c>
      <c r="F4291" s="9" t="s">
        <v>10</v>
      </c>
      <c r="G4291" s="9" t="s">
        <v>16</v>
      </c>
      <c r="H4291" s="9" t="s">
        <v>31</v>
      </c>
      <c r="I4291" s="9" t="str">
        <f>IF(AND(Table1_2[[#This Row],[Credit_History]]="Poor",Table1_2[[#This Row],[Loan_Amount]]&lt;50000),"HIGH RISK","SAFE")</f>
        <v>SAFE</v>
      </c>
      <c r="J4291" s="10" t="str">
        <f>IF(Table1_2[[#This Row],[Loan_Status]]="pending","follow-up needed","done")</f>
        <v>done</v>
      </c>
      <c r="K42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92" spans="1:11">
      <c r="A4292" s="9" t="s">
        <v>4319</v>
      </c>
      <c r="B4292" s="9" t="s">
        <v>19</v>
      </c>
      <c r="C4292" s="9" t="s">
        <v>11579</v>
      </c>
      <c r="D4292">
        <v>167880</v>
      </c>
      <c r="E4292">
        <v>88732</v>
      </c>
      <c r="F4292" s="9" t="s">
        <v>15</v>
      </c>
      <c r="G4292" s="9" t="s">
        <v>24</v>
      </c>
      <c r="H4292" s="9" t="s">
        <v>21</v>
      </c>
      <c r="I4292" s="9" t="str">
        <f>IF(AND(Table1_2[[#This Row],[Credit_History]]="Poor",Table1_2[[#This Row],[Loan_Amount]]&lt;50000),"HIGH RISK","SAFE")</f>
        <v>SAFE</v>
      </c>
      <c r="J4292" s="10" t="str">
        <f>IF(Table1_2[[#This Row],[Loan_Status]]="pending","follow-up needed","done")</f>
        <v>follow-up needed</v>
      </c>
      <c r="K42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93" spans="1:11">
      <c r="A4293" s="9" t="s">
        <v>4320</v>
      </c>
      <c r="B4293" s="9" t="s">
        <v>19</v>
      </c>
      <c r="C4293" s="9" t="s">
        <v>9</v>
      </c>
      <c r="D4293">
        <v>82061</v>
      </c>
      <c r="E4293">
        <v>66120</v>
      </c>
      <c r="F4293" s="9" t="s">
        <v>10</v>
      </c>
      <c r="G4293" s="9" t="s">
        <v>20</v>
      </c>
      <c r="H4293" s="9" t="s">
        <v>21</v>
      </c>
      <c r="I4293" s="9" t="str">
        <f>IF(AND(Table1_2[[#This Row],[Credit_History]]="Poor",Table1_2[[#This Row],[Loan_Amount]]&lt;50000),"HIGH RISK","SAFE")</f>
        <v>SAFE</v>
      </c>
      <c r="J4293" s="10" t="str">
        <f>IF(Table1_2[[#This Row],[Loan_Status]]="pending","follow-up needed","done")</f>
        <v>done</v>
      </c>
      <c r="K42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94" spans="1:11">
      <c r="A4294" s="9" t="s">
        <v>4321</v>
      </c>
      <c r="B4294" s="9" t="s">
        <v>36</v>
      </c>
      <c r="C4294" s="9" t="s">
        <v>14</v>
      </c>
      <c r="D4294">
        <v>85268</v>
      </c>
      <c r="E4294">
        <v>30201</v>
      </c>
      <c r="F4294" s="9" t="s">
        <v>10</v>
      </c>
      <c r="G4294" s="9" t="s">
        <v>11578</v>
      </c>
      <c r="H4294" s="9" t="s">
        <v>17</v>
      </c>
      <c r="I4294" s="9" t="str">
        <f>IF(AND(Table1_2[[#This Row],[Credit_History]]="Poor",Table1_2[[#This Row],[Loan_Amount]]&lt;50000),"HIGH RISK","SAFE")</f>
        <v>HIGH RISK</v>
      </c>
      <c r="J4294" s="10" t="str">
        <f>IF(Table1_2[[#This Row],[Loan_Status]]="pending","follow-up needed","done")</f>
        <v>follow-up needed</v>
      </c>
      <c r="K42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95" spans="1:11">
      <c r="A4295" s="9" t="s">
        <v>4322</v>
      </c>
      <c r="B4295" s="9" t="s">
        <v>19</v>
      </c>
      <c r="C4295" s="9" t="s">
        <v>9</v>
      </c>
      <c r="D4295">
        <v>13481</v>
      </c>
      <c r="E4295">
        <v>65805</v>
      </c>
      <c r="F4295" s="9" t="s">
        <v>10</v>
      </c>
      <c r="G4295" s="9" t="s">
        <v>20</v>
      </c>
      <c r="H4295" s="9" t="s">
        <v>21</v>
      </c>
      <c r="I4295" s="9" t="str">
        <f>IF(AND(Table1_2[[#This Row],[Credit_History]]="Poor",Table1_2[[#This Row],[Loan_Amount]]&lt;50000),"HIGH RISK","SAFE")</f>
        <v>SAFE</v>
      </c>
      <c r="J4295" s="10" t="str">
        <f>IF(Table1_2[[#This Row],[Loan_Status]]="pending","follow-up needed","done")</f>
        <v>done</v>
      </c>
      <c r="K42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96" spans="1:11">
      <c r="A4296" s="9" t="s">
        <v>4323</v>
      </c>
      <c r="B4296" s="9" t="s">
        <v>36</v>
      </c>
      <c r="C4296" s="9" t="s">
        <v>46</v>
      </c>
      <c r="D4296">
        <v>55471</v>
      </c>
      <c r="E4296">
        <v>63985</v>
      </c>
      <c r="F4296" s="9" t="s">
        <v>10</v>
      </c>
      <c r="G4296" s="9" t="s">
        <v>11578</v>
      </c>
      <c r="H4296" s="9" t="s">
        <v>21</v>
      </c>
      <c r="I4296" s="9" t="str">
        <f>IF(AND(Table1_2[[#This Row],[Credit_History]]="Poor",Table1_2[[#This Row],[Loan_Amount]]&lt;50000),"HIGH RISK","SAFE")</f>
        <v>SAFE</v>
      </c>
      <c r="J4296" s="10" t="str">
        <f>IF(Table1_2[[#This Row],[Loan_Status]]="pending","follow-up needed","done")</f>
        <v>follow-up needed</v>
      </c>
      <c r="K42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97" spans="1:11">
      <c r="A4297" s="9" t="s">
        <v>4324</v>
      </c>
      <c r="B4297" s="9" t="s">
        <v>36</v>
      </c>
      <c r="C4297" s="9" t="s">
        <v>46</v>
      </c>
      <c r="D4297">
        <v>123975</v>
      </c>
      <c r="E4297">
        <v>5603</v>
      </c>
      <c r="F4297" s="9" t="s">
        <v>10</v>
      </c>
      <c r="G4297" s="9" t="s">
        <v>20</v>
      </c>
      <c r="H4297" s="9" t="s">
        <v>31</v>
      </c>
      <c r="I4297" s="9" t="str">
        <f>IF(AND(Table1_2[[#This Row],[Credit_History]]="Poor",Table1_2[[#This Row],[Loan_Amount]]&lt;50000),"HIGH RISK","SAFE")</f>
        <v>HIGH RISK</v>
      </c>
      <c r="J4297" s="10" t="str">
        <f>IF(Table1_2[[#This Row],[Loan_Status]]="pending","follow-up needed","done")</f>
        <v>done</v>
      </c>
      <c r="K42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98" spans="1:11">
      <c r="A4298" s="9" t="s">
        <v>4325</v>
      </c>
      <c r="B4298" s="9" t="s">
        <v>5032</v>
      </c>
      <c r="C4298" s="9" t="s">
        <v>9</v>
      </c>
      <c r="D4298">
        <v>147273</v>
      </c>
      <c r="E4298">
        <v>6011</v>
      </c>
      <c r="F4298" s="9" t="s">
        <v>10</v>
      </c>
      <c r="G4298" s="9" t="s">
        <v>11578</v>
      </c>
      <c r="H4298" s="9" t="s">
        <v>21</v>
      </c>
      <c r="I4298" s="9" t="str">
        <f>IF(AND(Table1_2[[#This Row],[Credit_History]]="Poor",Table1_2[[#This Row],[Loan_Amount]]&lt;50000),"HIGH RISK","SAFE")</f>
        <v>HIGH RISK</v>
      </c>
      <c r="J4298" s="10" t="str">
        <f>IF(Table1_2[[#This Row],[Loan_Status]]="pending","follow-up needed","done")</f>
        <v>follow-up needed</v>
      </c>
      <c r="K42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299" spans="1:11">
      <c r="A4299" s="9" t="s">
        <v>4326</v>
      </c>
      <c r="B4299" s="9" t="s">
        <v>5032</v>
      </c>
      <c r="C4299" s="9" t="s">
        <v>46</v>
      </c>
      <c r="D4299">
        <v>153131</v>
      </c>
      <c r="E4299">
        <v>97522</v>
      </c>
      <c r="F4299" s="9" t="s">
        <v>10</v>
      </c>
      <c r="G4299" s="9" t="s">
        <v>16</v>
      </c>
      <c r="H4299" s="9" t="s">
        <v>11</v>
      </c>
      <c r="I4299" s="9" t="str">
        <f>IF(AND(Table1_2[[#This Row],[Credit_History]]="Poor",Table1_2[[#This Row],[Loan_Amount]]&lt;50000),"HIGH RISK","SAFE")</f>
        <v>SAFE</v>
      </c>
      <c r="J4299" s="10" t="str">
        <f>IF(Table1_2[[#This Row],[Loan_Status]]="pending","follow-up needed","done")</f>
        <v>done</v>
      </c>
      <c r="K42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00" spans="1:11">
      <c r="A4300" s="9" t="s">
        <v>4327</v>
      </c>
      <c r="B4300" s="9" t="s">
        <v>5032</v>
      </c>
      <c r="C4300" s="9" t="s">
        <v>46</v>
      </c>
      <c r="D4300">
        <v>171916</v>
      </c>
      <c r="E4300">
        <v>40778</v>
      </c>
      <c r="F4300" s="9" t="s">
        <v>10</v>
      </c>
      <c r="G4300" s="9" t="s">
        <v>20</v>
      </c>
      <c r="H4300" s="9" t="s">
        <v>31</v>
      </c>
      <c r="I4300" s="9" t="str">
        <f>IF(AND(Table1_2[[#This Row],[Credit_History]]="Poor",Table1_2[[#This Row],[Loan_Amount]]&lt;50000),"HIGH RISK","SAFE")</f>
        <v>HIGH RISK</v>
      </c>
      <c r="J4300" s="10" t="str">
        <f>IF(Table1_2[[#This Row],[Loan_Status]]="pending","follow-up needed","done")</f>
        <v>done</v>
      </c>
      <c r="K43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01" spans="1:11">
      <c r="A4301" s="9" t="s">
        <v>4328</v>
      </c>
      <c r="B4301" s="9" t="s">
        <v>36</v>
      </c>
      <c r="C4301" s="9" t="s">
        <v>9</v>
      </c>
      <c r="D4301">
        <v>96159</v>
      </c>
      <c r="E4301">
        <v>41184</v>
      </c>
      <c r="F4301" s="9" t="s">
        <v>10</v>
      </c>
      <c r="G4301" s="9" t="s">
        <v>16</v>
      </c>
      <c r="H4301" s="9" t="s">
        <v>31</v>
      </c>
      <c r="I4301" s="9" t="str">
        <f>IF(AND(Table1_2[[#This Row],[Credit_History]]="Poor",Table1_2[[#This Row],[Loan_Amount]]&lt;50000),"HIGH RISK","SAFE")</f>
        <v>HIGH RISK</v>
      </c>
      <c r="J4301" s="10" t="str">
        <f>IF(Table1_2[[#This Row],[Loan_Status]]="pending","follow-up needed","done")</f>
        <v>done</v>
      </c>
      <c r="K43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02" spans="1:11">
      <c r="A4302" s="9" t="s">
        <v>4329</v>
      </c>
      <c r="B4302" s="9" t="s">
        <v>36</v>
      </c>
      <c r="C4302" s="9" t="s">
        <v>11579</v>
      </c>
      <c r="D4302">
        <v>185762</v>
      </c>
      <c r="E4302">
        <v>16900</v>
      </c>
      <c r="F4302" s="9" t="s">
        <v>10</v>
      </c>
      <c r="G4302" s="9" t="s">
        <v>11578</v>
      </c>
      <c r="H4302" s="9" t="s">
        <v>11</v>
      </c>
      <c r="I4302" s="9" t="str">
        <f>IF(AND(Table1_2[[#This Row],[Credit_History]]="Poor",Table1_2[[#This Row],[Loan_Amount]]&lt;50000),"HIGH RISK","SAFE")</f>
        <v>HIGH RISK</v>
      </c>
      <c r="J4302" s="10" t="str">
        <f>IF(Table1_2[[#This Row],[Loan_Status]]="pending","follow-up needed","done")</f>
        <v>follow-up needed</v>
      </c>
      <c r="K43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03" spans="1:11">
      <c r="A4303" s="9" t="s">
        <v>4330</v>
      </c>
      <c r="B4303" s="9" t="s">
        <v>36</v>
      </c>
      <c r="C4303" s="9" t="s">
        <v>9</v>
      </c>
      <c r="D4303">
        <v>46783</v>
      </c>
      <c r="E4303">
        <v>16107</v>
      </c>
      <c r="F4303" s="9" t="s">
        <v>10</v>
      </c>
      <c r="G4303" s="9" t="s">
        <v>16</v>
      </c>
      <c r="H4303" s="9" t="s">
        <v>31</v>
      </c>
      <c r="I4303" s="9" t="str">
        <f>IF(AND(Table1_2[[#This Row],[Credit_History]]="Poor",Table1_2[[#This Row],[Loan_Amount]]&lt;50000),"HIGH RISK","SAFE")</f>
        <v>HIGH RISK</v>
      </c>
      <c r="J4303" s="10" t="str">
        <f>IF(Table1_2[[#This Row],[Loan_Status]]="pending","follow-up needed","done")</f>
        <v>done</v>
      </c>
      <c r="K43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04" spans="1:11">
      <c r="A4304" s="9" t="s">
        <v>4331</v>
      </c>
      <c r="B4304" s="9" t="s">
        <v>19</v>
      </c>
      <c r="C4304" s="9" t="s">
        <v>9</v>
      </c>
      <c r="D4304">
        <v>128718</v>
      </c>
      <c r="E4304">
        <v>57891</v>
      </c>
      <c r="F4304" s="9" t="s">
        <v>15</v>
      </c>
      <c r="G4304" s="9" t="s">
        <v>11578</v>
      </c>
      <c r="H4304" s="9" t="s">
        <v>21</v>
      </c>
      <c r="I4304" s="9" t="str">
        <f>IF(AND(Table1_2[[#This Row],[Credit_History]]="Poor",Table1_2[[#This Row],[Loan_Amount]]&lt;50000),"HIGH RISK","SAFE")</f>
        <v>SAFE</v>
      </c>
      <c r="J4304" s="10" t="str">
        <f>IF(Table1_2[[#This Row],[Loan_Status]]="pending","follow-up needed","done")</f>
        <v>follow-up needed</v>
      </c>
      <c r="K43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05" spans="1:11">
      <c r="A4305" s="9" t="s">
        <v>4332</v>
      </c>
      <c r="B4305" s="9" t="s">
        <v>5032</v>
      </c>
      <c r="C4305" s="9" t="s">
        <v>14</v>
      </c>
      <c r="D4305">
        <v>69829</v>
      </c>
      <c r="E4305">
        <v>82341</v>
      </c>
      <c r="F4305" s="9" t="s">
        <v>10</v>
      </c>
      <c r="G4305" s="9" t="s">
        <v>16</v>
      </c>
      <c r="H4305" s="9" t="s">
        <v>17</v>
      </c>
      <c r="I4305" s="9" t="str">
        <f>IF(AND(Table1_2[[#This Row],[Credit_History]]="Poor",Table1_2[[#This Row],[Loan_Amount]]&lt;50000),"HIGH RISK","SAFE")</f>
        <v>SAFE</v>
      </c>
      <c r="J4305" s="10" t="str">
        <f>IF(Table1_2[[#This Row],[Loan_Status]]="pending","follow-up needed","done")</f>
        <v>done</v>
      </c>
      <c r="K43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06" spans="1:11">
      <c r="A4306" s="9" t="s">
        <v>4333</v>
      </c>
      <c r="B4306" s="9" t="s">
        <v>36</v>
      </c>
      <c r="C4306" s="9" t="s">
        <v>11579</v>
      </c>
      <c r="D4306">
        <v>161522</v>
      </c>
      <c r="E4306">
        <v>83291</v>
      </c>
      <c r="F4306" s="9" t="s">
        <v>10</v>
      </c>
      <c r="G4306" s="9" t="s">
        <v>16</v>
      </c>
      <c r="H4306" s="9" t="s">
        <v>17</v>
      </c>
      <c r="I4306" s="9" t="str">
        <f>IF(AND(Table1_2[[#This Row],[Credit_History]]="Poor",Table1_2[[#This Row],[Loan_Amount]]&lt;50000),"HIGH RISK","SAFE")</f>
        <v>SAFE</v>
      </c>
      <c r="J4306" s="10" t="str">
        <f>IF(Table1_2[[#This Row],[Loan_Status]]="pending","follow-up needed","done")</f>
        <v>done</v>
      </c>
      <c r="K43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07" spans="1:11">
      <c r="A4307" s="9" t="s">
        <v>4334</v>
      </c>
      <c r="B4307" s="9" t="s">
        <v>36</v>
      </c>
      <c r="C4307" s="9" t="s">
        <v>14</v>
      </c>
      <c r="D4307">
        <v>77348</v>
      </c>
      <c r="E4307">
        <v>12366</v>
      </c>
      <c r="F4307" s="9" t="s">
        <v>15</v>
      </c>
      <c r="G4307" s="9" t="s">
        <v>20</v>
      </c>
      <c r="H4307" s="9" t="s">
        <v>21</v>
      </c>
      <c r="I4307" s="9" t="str">
        <f>IF(AND(Table1_2[[#This Row],[Credit_History]]="Poor",Table1_2[[#This Row],[Loan_Amount]]&lt;50000),"HIGH RISK","SAFE")</f>
        <v>SAFE</v>
      </c>
      <c r="J4307" s="10" t="str">
        <f>IF(Table1_2[[#This Row],[Loan_Status]]="pending","follow-up needed","done")</f>
        <v>done</v>
      </c>
      <c r="K43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08" spans="1:11">
      <c r="A4308" s="9" t="s">
        <v>4335</v>
      </c>
      <c r="B4308" s="9" t="s">
        <v>36</v>
      </c>
      <c r="C4308" s="9" t="s">
        <v>46</v>
      </c>
      <c r="D4308">
        <v>160811</v>
      </c>
      <c r="E4308">
        <v>74316</v>
      </c>
      <c r="F4308" s="9" t="s">
        <v>10</v>
      </c>
      <c r="G4308" s="9" t="s">
        <v>24</v>
      </c>
      <c r="H4308" s="9" t="s">
        <v>31</v>
      </c>
      <c r="I4308" s="9" t="str">
        <f>IF(AND(Table1_2[[#This Row],[Credit_History]]="Poor",Table1_2[[#This Row],[Loan_Amount]]&lt;50000),"HIGH RISK","SAFE")</f>
        <v>SAFE</v>
      </c>
      <c r="J4308" s="10" t="str">
        <f>IF(Table1_2[[#This Row],[Loan_Status]]="pending","follow-up needed","done")</f>
        <v>follow-up needed</v>
      </c>
      <c r="K43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09" spans="1:11">
      <c r="A4309" s="9" t="s">
        <v>4336</v>
      </c>
      <c r="B4309" s="9" t="s">
        <v>36</v>
      </c>
      <c r="C4309" s="9" t="s">
        <v>46</v>
      </c>
      <c r="D4309">
        <v>119477</v>
      </c>
      <c r="E4309">
        <v>19409</v>
      </c>
      <c r="F4309" s="9" t="s">
        <v>15</v>
      </c>
      <c r="G4309" s="9" t="s">
        <v>20</v>
      </c>
      <c r="H4309" s="9" t="s">
        <v>11</v>
      </c>
      <c r="I4309" s="9" t="str">
        <f>IF(AND(Table1_2[[#This Row],[Credit_History]]="Poor",Table1_2[[#This Row],[Loan_Amount]]&lt;50000),"HIGH RISK","SAFE")</f>
        <v>SAFE</v>
      </c>
      <c r="J4309" s="10" t="str">
        <f>IF(Table1_2[[#This Row],[Loan_Status]]="pending","follow-up needed","done")</f>
        <v>done</v>
      </c>
      <c r="K43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10" spans="1:11">
      <c r="A4310" s="9" t="s">
        <v>4337</v>
      </c>
      <c r="B4310" s="9" t="s">
        <v>36</v>
      </c>
      <c r="C4310" s="9" t="s">
        <v>46</v>
      </c>
      <c r="D4310">
        <v>162516</v>
      </c>
      <c r="E4310">
        <v>36346</v>
      </c>
      <c r="F4310" s="9" t="s">
        <v>10</v>
      </c>
      <c r="G4310" s="9" t="s">
        <v>16</v>
      </c>
      <c r="H4310" s="9" t="s">
        <v>11</v>
      </c>
      <c r="I4310" s="9" t="str">
        <f>IF(AND(Table1_2[[#This Row],[Credit_History]]="Poor",Table1_2[[#This Row],[Loan_Amount]]&lt;50000),"HIGH RISK","SAFE")</f>
        <v>HIGH RISK</v>
      </c>
      <c r="J4310" s="10" t="str">
        <f>IF(Table1_2[[#This Row],[Loan_Status]]="pending","follow-up needed","done")</f>
        <v>done</v>
      </c>
      <c r="K43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11" spans="1:11">
      <c r="A4311" s="9" t="s">
        <v>4338</v>
      </c>
      <c r="B4311" s="9" t="s">
        <v>36</v>
      </c>
      <c r="C4311" s="9" t="s">
        <v>14</v>
      </c>
      <c r="D4311">
        <v>119446</v>
      </c>
      <c r="E4311">
        <v>61873</v>
      </c>
      <c r="F4311" s="9" t="s">
        <v>15</v>
      </c>
      <c r="G4311" s="9" t="s">
        <v>16</v>
      </c>
      <c r="H4311" s="9" t="s">
        <v>11</v>
      </c>
      <c r="I4311" s="9" t="str">
        <f>IF(AND(Table1_2[[#This Row],[Credit_History]]="Poor",Table1_2[[#This Row],[Loan_Amount]]&lt;50000),"HIGH RISK","SAFE")</f>
        <v>SAFE</v>
      </c>
      <c r="J4311" s="10" t="str">
        <f>IF(Table1_2[[#This Row],[Loan_Status]]="pending","follow-up needed","done")</f>
        <v>done</v>
      </c>
      <c r="K431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312" spans="1:11">
      <c r="A4312" s="9" t="s">
        <v>4339</v>
      </c>
      <c r="B4312" s="9" t="s">
        <v>19</v>
      </c>
      <c r="C4312" s="9" t="s">
        <v>9</v>
      </c>
      <c r="D4312">
        <v>43655</v>
      </c>
      <c r="E4312">
        <v>98460</v>
      </c>
      <c r="F4312" s="9" t="s">
        <v>15</v>
      </c>
      <c r="G4312" s="9" t="s">
        <v>20</v>
      </c>
      <c r="H4312" s="9" t="s">
        <v>17</v>
      </c>
      <c r="I4312" s="9" t="str">
        <f>IF(AND(Table1_2[[#This Row],[Credit_History]]="Poor",Table1_2[[#This Row],[Loan_Amount]]&lt;50000),"HIGH RISK","SAFE")</f>
        <v>SAFE</v>
      </c>
      <c r="J4312" s="10" t="str">
        <f>IF(Table1_2[[#This Row],[Loan_Status]]="pending","follow-up needed","done")</f>
        <v>done</v>
      </c>
      <c r="K43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13" spans="1:11">
      <c r="A4313" s="9" t="s">
        <v>4340</v>
      </c>
      <c r="B4313" s="9" t="s">
        <v>68</v>
      </c>
      <c r="C4313" s="9" t="s">
        <v>46</v>
      </c>
      <c r="D4313">
        <v>94989</v>
      </c>
      <c r="E4313">
        <v>98317</v>
      </c>
      <c r="F4313" s="9" t="s">
        <v>10</v>
      </c>
      <c r="G4313" s="9" t="s">
        <v>11578</v>
      </c>
      <c r="H4313" s="9" t="s">
        <v>17</v>
      </c>
      <c r="I4313" s="9" t="str">
        <f>IF(AND(Table1_2[[#This Row],[Credit_History]]="Poor",Table1_2[[#This Row],[Loan_Amount]]&lt;50000),"HIGH RISK","SAFE")</f>
        <v>SAFE</v>
      </c>
      <c r="J4313" s="10" t="str">
        <f>IF(Table1_2[[#This Row],[Loan_Status]]="pending","follow-up needed","done")</f>
        <v>follow-up needed</v>
      </c>
      <c r="K43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14" spans="1:11">
      <c r="A4314" s="9" t="s">
        <v>4341</v>
      </c>
      <c r="B4314" s="9" t="s">
        <v>36</v>
      </c>
      <c r="C4314" s="9" t="s">
        <v>14</v>
      </c>
      <c r="D4314">
        <v>198388</v>
      </c>
      <c r="E4314">
        <v>10654</v>
      </c>
      <c r="F4314" s="9" t="s">
        <v>10</v>
      </c>
      <c r="G4314" s="9" t="s">
        <v>24</v>
      </c>
      <c r="H4314" s="9" t="s">
        <v>11</v>
      </c>
      <c r="I4314" s="9" t="str">
        <f>IF(AND(Table1_2[[#This Row],[Credit_History]]="Poor",Table1_2[[#This Row],[Loan_Amount]]&lt;50000),"HIGH RISK","SAFE")</f>
        <v>HIGH RISK</v>
      </c>
      <c r="J4314" s="10" t="str">
        <f>IF(Table1_2[[#This Row],[Loan_Status]]="pending","follow-up needed","done")</f>
        <v>follow-up needed</v>
      </c>
      <c r="K43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15" spans="1:11">
      <c r="A4315" s="9" t="s">
        <v>4342</v>
      </c>
      <c r="B4315" s="9" t="s">
        <v>19</v>
      </c>
      <c r="C4315" s="9" t="s">
        <v>11579</v>
      </c>
      <c r="D4315">
        <v>41497</v>
      </c>
      <c r="E4315">
        <v>55297</v>
      </c>
      <c r="F4315" s="9" t="s">
        <v>10</v>
      </c>
      <c r="G4315" s="9" t="s">
        <v>24</v>
      </c>
      <c r="H4315" s="9" t="s">
        <v>31</v>
      </c>
      <c r="I4315" s="9" t="str">
        <f>IF(AND(Table1_2[[#This Row],[Credit_History]]="Poor",Table1_2[[#This Row],[Loan_Amount]]&lt;50000),"HIGH RISK","SAFE")</f>
        <v>SAFE</v>
      </c>
      <c r="J4315" s="10" t="str">
        <f>IF(Table1_2[[#This Row],[Loan_Status]]="pending","follow-up needed","done")</f>
        <v>follow-up needed</v>
      </c>
      <c r="K43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16" spans="1:11">
      <c r="A4316" s="9" t="s">
        <v>4343</v>
      </c>
      <c r="B4316" s="9" t="s">
        <v>36</v>
      </c>
      <c r="C4316" s="9" t="s">
        <v>14</v>
      </c>
      <c r="D4316">
        <v>172100</v>
      </c>
      <c r="E4316">
        <v>17835</v>
      </c>
      <c r="F4316" s="9" t="s">
        <v>10</v>
      </c>
      <c r="G4316" s="9" t="s">
        <v>24</v>
      </c>
      <c r="H4316" s="9" t="s">
        <v>31</v>
      </c>
      <c r="I4316" s="9" t="str">
        <f>IF(AND(Table1_2[[#This Row],[Credit_History]]="Poor",Table1_2[[#This Row],[Loan_Amount]]&lt;50000),"HIGH RISK","SAFE")</f>
        <v>HIGH RISK</v>
      </c>
      <c r="J4316" s="10" t="str">
        <f>IF(Table1_2[[#This Row],[Loan_Status]]="pending","follow-up needed","done")</f>
        <v>follow-up needed</v>
      </c>
      <c r="K43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17" spans="1:11">
      <c r="A4317" s="9" t="s">
        <v>4344</v>
      </c>
      <c r="B4317" s="9" t="s">
        <v>19</v>
      </c>
      <c r="C4317" s="9" t="s">
        <v>11579</v>
      </c>
      <c r="D4317">
        <v>113530</v>
      </c>
      <c r="E4317">
        <v>84277</v>
      </c>
      <c r="F4317" s="9" t="s">
        <v>15</v>
      </c>
      <c r="G4317" s="9" t="s">
        <v>16</v>
      </c>
      <c r="H4317" s="9" t="s">
        <v>11</v>
      </c>
      <c r="I4317" s="9" t="str">
        <f>IF(AND(Table1_2[[#This Row],[Credit_History]]="Poor",Table1_2[[#This Row],[Loan_Amount]]&lt;50000),"HIGH RISK","SAFE")</f>
        <v>SAFE</v>
      </c>
      <c r="J4317" s="10" t="str">
        <f>IF(Table1_2[[#This Row],[Loan_Status]]="pending","follow-up needed","done")</f>
        <v>done</v>
      </c>
      <c r="K431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318" spans="1:11">
      <c r="A4318" s="9" t="s">
        <v>4345</v>
      </c>
      <c r="B4318" s="9" t="s">
        <v>36</v>
      </c>
      <c r="C4318" s="9" t="s">
        <v>9</v>
      </c>
      <c r="D4318">
        <v>176875</v>
      </c>
      <c r="E4318">
        <v>91103</v>
      </c>
      <c r="F4318" s="9" t="s">
        <v>10</v>
      </c>
      <c r="G4318" s="9" t="s">
        <v>24</v>
      </c>
      <c r="H4318" s="9" t="s">
        <v>11</v>
      </c>
      <c r="I4318" s="9" t="str">
        <f>IF(AND(Table1_2[[#This Row],[Credit_History]]="Poor",Table1_2[[#This Row],[Loan_Amount]]&lt;50000),"HIGH RISK","SAFE")</f>
        <v>SAFE</v>
      </c>
      <c r="J4318" s="10" t="str">
        <f>IF(Table1_2[[#This Row],[Loan_Status]]="pending","follow-up needed","done")</f>
        <v>follow-up needed</v>
      </c>
      <c r="K43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19" spans="1:11">
      <c r="A4319" s="9" t="s">
        <v>4346</v>
      </c>
      <c r="B4319" s="9" t="s">
        <v>19</v>
      </c>
      <c r="C4319" s="9" t="s">
        <v>9</v>
      </c>
      <c r="D4319">
        <v>87570</v>
      </c>
      <c r="E4319">
        <v>51510</v>
      </c>
      <c r="F4319" s="9" t="s">
        <v>10</v>
      </c>
      <c r="G4319" s="9" t="s">
        <v>11578</v>
      </c>
      <c r="H4319" s="9" t="s">
        <v>31</v>
      </c>
      <c r="I4319" s="9" t="str">
        <f>IF(AND(Table1_2[[#This Row],[Credit_History]]="Poor",Table1_2[[#This Row],[Loan_Amount]]&lt;50000),"HIGH RISK","SAFE")</f>
        <v>SAFE</v>
      </c>
      <c r="J4319" s="10" t="str">
        <f>IF(Table1_2[[#This Row],[Loan_Status]]="pending","follow-up needed","done")</f>
        <v>follow-up needed</v>
      </c>
      <c r="K43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20" spans="1:11">
      <c r="A4320" s="9" t="s">
        <v>4347</v>
      </c>
      <c r="B4320" s="9" t="s">
        <v>36</v>
      </c>
      <c r="C4320" s="9" t="s">
        <v>46</v>
      </c>
      <c r="D4320">
        <v>95724</v>
      </c>
      <c r="E4320">
        <v>19527</v>
      </c>
      <c r="F4320" s="9" t="s">
        <v>10</v>
      </c>
      <c r="G4320" s="9" t="s">
        <v>20</v>
      </c>
      <c r="H4320" s="9" t="s">
        <v>21</v>
      </c>
      <c r="I4320" s="9" t="str">
        <f>IF(AND(Table1_2[[#This Row],[Credit_History]]="Poor",Table1_2[[#This Row],[Loan_Amount]]&lt;50000),"HIGH RISK","SAFE")</f>
        <v>HIGH RISK</v>
      </c>
      <c r="J4320" s="10" t="str">
        <f>IF(Table1_2[[#This Row],[Loan_Status]]="pending","follow-up needed","done")</f>
        <v>done</v>
      </c>
      <c r="K43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21" spans="1:11">
      <c r="A4321" s="9" t="s">
        <v>4348</v>
      </c>
      <c r="B4321" s="9" t="s">
        <v>19</v>
      </c>
      <c r="C4321" s="9" t="s">
        <v>11579</v>
      </c>
      <c r="D4321">
        <v>126039</v>
      </c>
      <c r="E4321">
        <v>57528</v>
      </c>
      <c r="F4321" s="9" t="s">
        <v>10</v>
      </c>
      <c r="G4321" s="9" t="s">
        <v>11578</v>
      </c>
      <c r="H4321" s="9" t="s">
        <v>31</v>
      </c>
      <c r="I4321" s="9" t="str">
        <f>IF(AND(Table1_2[[#This Row],[Credit_History]]="Poor",Table1_2[[#This Row],[Loan_Amount]]&lt;50000),"HIGH RISK","SAFE")</f>
        <v>SAFE</v>
      </c>
      <c r="J4321" s="10" t="str">
        <f>IF(Table1_2[[#This Row],[Loan_Status]]="pending","follow-up needed","done")</f>
        <v>follow-up needed</v>
      </c>
      <c r="K43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22" spans="1:11">
      <c r="A4322" s="9" t="s">
        <v>4349</v>
      </c>
      <c r="B4322" s="9" t="s">
        <v>36</v>
      </c>
      <c r="C4322" s="9" t="s">
        <v>14</v>
      </c>
      <c r="D4322">
        <v>116606</v>
      </c>
      <c r="E4322">
        <v>58984</v>
      </c>
      <c r="F4322" s="9" t="s">
        <v>10</v>
      </c>
      <c r="G4322" s="9" t="s">
        <v>11578</v>
      </c>
      <c r="H4322" s="9" t="s">
        <v>11</v>
      </c>
      <c r="I4322" s="9" t="str">
        <f>IF(AND(Table1_2[[#This Row],[Credit_History]]="Poor",Table1_2[[#This Row],[Loan_Amount]]&lt;50000),"HIGH RISK","SAFE")</f>
        <v>SAFE</v>
      </c>
      <c r="J4322" s="10" t="str">
        <f>IF(Table1_2[[#This Row],[Loan_Status]]="pending","follow-up needed","done")</f>
        <v>follow-up needed</v>
      </c>
      <c r="K43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23" spans="1:11">
      <c r="A4323" s="9" t="s">
        <v>4350</v>
      </c>
      <c r="B4323" s="9" t="s">
        <v>19</v>
      </c>
      <c r="C4323" s="9" t="s">
        <v>9</v>
      </c>
      <c r="D4323">
        <v>49908</v>
      </c>
      <c r="E4323">
        <v>39840</v>
      </c>
      <c r="F4323" s="9" t="s">
        <v>10</v>
      </c>
      <c r="G4323" s="9" t="s">
        <v>11578</v>
      </c>
      <c r="H4323" s="9" t="s">
        <v>21</v>
      </c>
      <c r="I4323" s="9" t="str">
        <f>IF(AND(Table1_2[[#This Row],[Credit_History]]="Poor",Table1_2[[#This Row],[Loan_Amount]]&lt;50000),"HIGH RISK","SAFE")</f>
        <v>HIGH RISK</v>
      </c>
      <c r="J4323" s="10" t="str">
        <f>IF(Table1_2[[#This Row],[Loan_Status]]="pending","follow-up needed","done")</f>
        <v>follow-up needed</v>
      </c>
      <c r="K43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24" spans="1:11">
      <c r="A4324" s="9" t="s">
        <v>4351</v>
      </c>
      <c r="B4324" s="9" t="s">
        <v>36</v>
      </c>
      <c r="C4324" s="9" t="s">
        <v>11579</v>
      </c>
      <c r="D4324">
        <v>190093</v>
      </c>
      <c r="E4324">
        <v>98531</v>
      </c>
      <c r="F4324" s="9" t="s">
        <v>10</v>
      </c>
      <c r="G4324" s="9" t="s">
        <v>20</v>
      </c>
      <c r="H4324" s="9" t="s">
        <v>31</v>
      </c>
      <c r="I4324" s="9" t="str">
        <f>IF(AND(Table1_2[[#This Row],[Credit_History]]="Poor",Table1_2[[#This Row],[Loan_Amount]]&lt;50000),"HIGH RISK","SAFE")</f>
        <v>SAFE</v>
      </c>
      <c r="J4324" s="10" t="str">
        <f>IF(Table1_2[[#This Row],[Loan_Status]]="pending","follow-up needed","done")</f>
        <v>done</v>
      </c>
      <c r="K43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25" spans="1:11">
      <c r="A4325" s="9" t="s">
        <v>4352</v>
      </c>
      <c r="B4325" s="9" t="s">
        <v>36</v>
      </c>
      <c r="C4325" s="9" t="s">
        <v>46</v>
      </c>
      <c r="D4325">
        <v>12693</v>
      </c>
      <c r="E4325">
        <v>94100</v>
      </c>
      <c r="F4325" s="9" t="s">
        <v>10</v>
      </c>
      <c r="G4325" s="9" t="s">
        <v>20</v>
      </c>
      <c r="H4325" s="9" t="s">
        <v>21</v>
      </c>
      <c r="I4325" s="9" t="str">
        <f>IF(AND(Table1_2[[#This Row],[Credit_History]]="Poor",Table1_2[[#This Row],[Loan_Amount]]&lt;50000),"HIGH RISK","SAFE")</f>
        <v>SAFE</v>
      </c>
      <c r="J4325" s="10" t="str">
        <f>IF(Table1_2[[#This Row],[Loan_Status]]="pending","follow-up needed","done")</f>
        <v>done</v>
      </c>
      <c r="K43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26" spans="1:11">
      <c r="A4326" s="9" t="s">
        <v>4353</v>
      </c>
      <c r="B4326" s="9" t="s">
        <v>5032</v>
      </c>
      <c r="C4326" s="9" t="s">
        <v>9</v>
      </c>
      <c r="D4326">
        <v>109317</v>
      </c>
      <c r="E4326">
        <v>53468</v>
      </c>
      <c r="F4326" s="9" t="s">
        <v>15</v>
      </c>
      <c r="G4326" s="9" t="s">
        <v>20</v>
      </c>
      <c r="H4326" s="9" t="s">
        <v>31</v>
      </c>
      <c r="I4326" s="9" t="str">
        <f>IF(AND(Table1_2[[#This Row],[Credit_History]]="Poor",Table1_2[[#This Row],[Loan_Amount]]&lt;50000),"HIGH RISK","SAFE")</f>
        <v>SAFE</v>
      </c>
      <c r="J4326" s="10" t="str">
        <f>IF(Table1_2[[#This Row],[Loan_Status]]="pending","follow-up needed","done")</f>
        <v>done</v>
      </c>
      <c r="K43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27" spans="1:11">
      <c r="A4327" s="9" t="s">
        <v>4354</v>
      </c>
      <c r="B4327" s="9" t="s">
        <v>5032</v>
      </c>
      <c r="C4327" s="9" t="s">
        <v>11579</v>
      </c>
      <c r="D4327">
        <v>111956</v>
      </c>
      <c r="E4327">
        <v>5800</v>
      </c>
      <c r="F4327" s="9" t="s">
        <v>10</v>
      </c>
      <c r="G4327" s="9" t="s">
        <v>24</v>
      </c>
      <c r="H4327" s="9" t="s">
        <v>21</v>
      </c>
      <c r="I4327" s="9" t="str">
        <f>IF(AND(Table1_2[[#This Row],[Credit_History]]="Poor",Table1_2[[#This Row],[Loan_Amount]]&lt;50000),"HIGH RISK","SAFE")</f>
        <v>HIGH RISK</v>
      </c>
      <c r="J4327" s="10" t="str">
        <f>IF(Table1_2[[#This Row],[Loan_Status]]="pending","follow-up needed","done")</f>
        <v>follow-up needed</v>
      </c>
      <c r="K43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28" spans="1:11">
      <c r="A4328" s="9" t="s">
        <v>4355</v>
      </c>
      <c r="B4328" s="9" t="s">
        <v>36</v>
      </c>
      <c r="C4328" s="9" t="s">
        <v>14</v>
      </c>
      <c r="D4328">
        <v>30981</v>
      </c>
      <c r="E4328">
        <v>26188</v>
      </c>
      <c r="F4328" s="9" t="s">
        <v>15</v>
      </c>
      <c r="G4328" s="9" t="s">
        <v>24</v>
      </c>
      <c r="H4328" s="9" t="s">
        <v>11</v>
      </c>
      <c r="I4328" s="9" t="str">
        <f>IF(AND(Table1_2[[#This Row],[Credit_History]]="Poor",Table1_2[[#This Row],[Loan_Amount]]&lt;50000),"HIGH RISK","SAFE")</f>
        <v>SAFE</v>
      </c>
      <c r="J4328" s="10" t="str">
        <f>IF(Table1_2[[#This Row],[Loan_Status]]="pending","follow-up needed","done")</f>
        <v>follow-up needed</v>
      </c>
      <c r="K43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29" spans="1:11">
      <c r="A4329" s="9" t="s">
        <v>4356</v>
      </c>
      <c r="B4329" s="9" t="s">
        <v>36</v>
      </c>
      <c r="C4329" s="9" t="s">
        <v>11579</v>
      </c>
      <c r="D4329">
        <v>17467</v>
      </c>
      <c r="E4329">
        <v>23009</v>
      </c>
      <c r="F4329" s="9" t="s">
        <v>10</v>
      </c>
      <c r="G4329" s="9" t="s">
        <v>16</v>
      </c>
      <c r="H4329" s="9" t="s">
        <v>11</v>
      </c>
      <c r="I4329" s="9" t="str">
        <f>IF(AND(Table1_2[[#This Row],[Credit_History]]="Poor",Table1_2[[#This Row],[Loan_Amount]]&lt;50000),"HIGH RISK","SAFE")</f>
        <v>HIGH RISK</v>
      </c>
      <c r="J4329" s="10" t="str">
        <f>IF(Table1_2[[#This Row],[Loan_Status]]="pending","follow-up needed","done")</f>
        <v>done</v>
      </c>
      <c r="K43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30" spans="1:11">
      <c r="A4330" s="9" t="s">
        <v>4357</v>
      </c>
      <c r="B4330" s="9" t="s">
        <v>19</v>
      </c>
      <c r="C4330" s="9" t="s">
        <v>46</v>
      </c>
      <c r="D4330">
        <v>88662</v>
      </c>
      <c r="E4330">
        <v>90303</v>
      </c>
      <c r="F4330" s="9" t="s">
        <v>10</v>
      </c>
      <c r="G4330" s="9" t="s">
        <v>11578</v>
      </c>
      <c r="H4330" s="9" t="s">
        <v>31</v>
      </c>
      <c r="I4330" s="9" t="str">
        <f>IF(AND(Table1_2[[#This Row],[Credit_History]]="Poor",Table1_2[[#This Row],[Loan_Amount]]&lt;50000),"HIGH RISK","SAFE")</f>
        <v>SAFE</v>
      </c>
      <c r="J4330" s="10" t="str">
        <f>IF(Table1_2[[#This Row],[Loan_Status]]="pending","follow-up needed","done")</f>
        <v>follow-up needed</v>
      </c>
      <c r="K43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31" spans="1:11">
      <c r="A4331" s="9" t="s">
        <v>4358</v>
      </c>
      <c r="B4331" s="9" t="s">
        <v>19</v>
      </c>
      <c r="C4331" s="9" t="s">
        <v>14</v>
      </c>
      <c r="D4331">
        <v>71394</v>
      </c>
      <c r="E4331">
        <v>83411</v>
      </c>
      <c r="F4331" s="9" t="s">
        <v>10</v>
      </c>
      <c r="G4331" s="9" t="s">
        <v>24</v>
      </c>
      <c r="H4331" s="9" t="s">
        <v>21</v>
      </c>
      <c r="I4331" s="9" t="str">
        <f>IF(AND(Table1_2[[#This Row],[Credit_History]]="Poor",Table1_2[[#This Row],[Loan_Amount]]&lt;50000),"HIGH RISK","SAFE")</f>
        <v>SAFE</v>
      </c>
      <c r="J4331" s="10" t="str">
        <f>IF(Table1_2[[#This Row],[Loan_Status]]="pending","follow-up needed","done")</f>
        <v>follow-up needed</v>
      </c>
      <c r="K43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32" spans="1:11">
      <c r="A4332" s="9" t="s">
        <v>4359</v>
      </c>
      <c r="B4332" s="9" t="s">
        <v>19</v>
      </c>
      <c r="C4332" s="9" t="s">
        <v>11579</v>
      </c>
      <c r="D4332">
        <v>54824</v>
      </c>
      <c r="E4332">
        <v>76720</v>
      </c>
      <c r="F4332" s="9" t="s">
        <v>10</v>
      </c>
      <c r="G4332" s="9" t="s">
        <v>20</v>
      </c>
      <c r="H4332" s="9" t="s">
        <v>17</v>
      </c>
      <c r="I4332" s="9" t="str">
        <f>IF(AND(Table1_2[[#This Row],[Credit_History]]="Poor",Table1_2[[#This Row],[Loan_Amount]]&lt;50000),"HIGH RISK","SAFE")</f>
        <v>SAFE</v>
      </c>
      <c r="J4332" s="10" t="str">
        <f>IF(Table1_2[[#This Row],[Loan_Status]]="pending","follow-up needed","done")</f>
        <v>done</v>
      </c>
      <c r="K43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33" spans="1:11">
      <c r="A4333" s="9" t="s">
        <v>4360</v>
      </c>
      <c r="B4333" s="9" t="s">
        <v>36</v>
      </c>
      <c r="C4333" s="9" t="s">
        <v>14</v>
      </c>
      <c r="D4333">
        <v>74432</v>
      </c>
      <c r="E4333">
        <v>61949</v>
      </c>
      <c r="F4333" s="9" t="s">
        <v>10</v>
      </c>
      <c r="G4333" s="9" t="s">
        <v>11578</v>
      </c>
      <c r="H4333" s="9" t="s">
        <v>11</v>
      </c>
      <c r="I4333" s="9" t="str">
        <f>IF(AND(Table1_2[[#This Row],[Credit_History]]="Poor",Table1_2[[#This Row],[Loan_Amount]]&lt;50000),"HIGH RISK","SAFE")</f>
        <v>SAFE</v>
      </c>
      <c r="J4333" s="10" t="str">
        <f>IF(Table1_2[[#This Row],[Loan_Status]]="pending","follow-up needed","done")</f>
        <v>follow-up needed</v>
      </c>
      <c r="K43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34" spans="1:11">
      <c r="A4334" s="9" t="s">
        <v>4361</v>
      </c>
      <c r="B4334" s="9" t="s">
        <v>36</v>
      </c>
      <c r="C4334" s="9" t="s">
        <v>46</v>
      </c>
      <c r="D4334">
        <v>45899</v>
      </c>
      <c r="E4334">
        <v>31360</v>
      </c>
      <c r="F4334" s="9" t="s">
        <v>10</v>
      </c>
      <c r="G4334" s="9" t="s">
        <v>24</v>
      </c>
      <c r="H4334" s="9" t="s">
        <v>11</v>
      </c>
      <c r="I4334" s="9" t="str">
        <f>IF(AND(Table1_2[[#This Row],[Credit_History]]="Poor",Table1_2[[#This Row],[Loan_Amount]]&lt;50000),"HIGH RISK","SAFE")</f>
        <v>HIGH RISK</v>
      </c>
      <c r="J4334" s="10" t="str">
        <f>IF(Table1_2[[#This Row],[Loan_Status]]="pending","follow-up needed","done")</f>
        <v>follow-up needed</v>
      </c>
      <c r="K43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35" spans="1:11">
      <c r="A4335" s="9" t="s">
        <v>4362</v>
      </c>
      <c r="B4335" s="9" t="s">
        <v>36</v>
      </c>
      <c r="C4335" s="9" t="s">
        <v>14</v>
      </c>
      <c r="D4335">
        <v>61652</v>
      </c>
      <c r="E4335">
        <v>29487</v>
      </c>
      <c r="F4335" s="9" t="s">
        <v>10</v>
      </c>
      <c r="G4335" s="9" t="s">
        <v>20</v>
      </c>
      <c r="H4335" s="9" t="s">
        <v>21</v>
      </c>
      <c r="I4335" s="9" t="str">
        <f>IF(AND(Table1_2[[#This Row],[Credit_History]]="Poor",Table1_2[[#This Row],[Loan_Amount]]&lt;50000),"HIGH RISK","SAFE")</f>
        <v>HIGH RISK</v>
      </c>
      <c r="J4335" s="10" t="str">
        <f>IF(Table1_2[[#This Row],[Loan_Status]]="pending","follow-up needed","done")</f>
        <v>done</v>
      </c>
      <c r="K43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36" spans="1:11">
      <c r="A4336" s="9" t="s">
        <v>4363</v>
      </c>
      <c r="B4336" s="9" t="s">
        <v>19</v>
      </c>
      <c r="C4336" s="9" t="s">
        <v>14</v>
      </c>
      <c r="D4336">
        <v>30652</v>
      </c>
      <c r="E4336">
        <v>79556</v>
      </c>
      <c r="F4336" s="9" t="s">
        <v>10</v>
      </c>
      <c r="G4336" s="9" t="s">
        <v>20</v>
      </c>
      <c r="H4336" s="9" t="s">
        <v>21</v>
      </c>
      <c r="I4336" s="9" t="str">
        <f>IF(AND(Table1_2[[#This Row],[Credit_History]]="Poor",Table1_2[[#This Row],[Loan_Amount]]&lt;50000),"HIGH RISK","SAFE")</f>
        <v>SAFE</v>
      </c>
      <c r="J4336" s="10" t="str">
        <f>IF(Table1_2[[#This Row],[Loan_Status]]="pending","follow-up needed","done")</f>
        <v>done</v>
      </c>
      <c r="K43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37" spans="1:11">
      <c r="A4337" s="9" t="s">
        <v>4364</v>
      </c>
      <c r="B4337" s="9" t="s">
        <v>36</v>
      </c>
      <c r="C4337" s="9" t="s">
        <v>46</v>
      </c>
      <c r="D4337">
        <v>47263</v>
      </c>
      <c r="E4337">
        <v>91737</v>
      </c>
      <c r="F4337" s="9" t="s">
        <v>15</v>
      </c>
      <c r="G4337" s="9" t="s">
        <v>24</v>
      </c>
      <c r="H4337" s="9" t="s">
        <v>21</v>
      </c>
      <c r="I4337" s="9" t="str">
        <f>IF(AND(Table1_2[[#This Row],[Credit_History]]="Poor",Table1_2[[#This Row],[Loan_Amount]]&lt;50000),"HIGH RISK","SAFE")</f>
        <v>SAFE</v>
      </c>
      <c r="J4337" s="10" t="str">
        <f>IF(Table1_2[[#This Row],[Loan_Status]]="pending","follow-up needed","done")</f>
        <v>follow-up needed</v>
      </c>
      <c r="K43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38" spans="1:11">
      <c r="A4338" s="9" t="s">
        <v>4365</v>
      </c>
      <c r="B4338" s="9" t="s">
        <v>19</v>
      </c>
      <c r="C4338" s="9" t="s">
        <v>46</v>
      </c>
      <c r="D4338">
        <v>194903</v>
      </c>
      <c r="E4338">
        <v>13197</v>
      </c>
      <c r="F4338" s="9" t="s">
        <v>10</v>
      </c>
      <c r="G4338" s="9" t="s">
        <v>11578</v>
      </c>
      <c r="H4338" s="9" t="s">
        <v>21</v>
      </c>
      <c r="I4338" s="9" t="str">
        <f>IF(AND(Table1_2[[#This Row],[Credit_History]]="Poor",Table1_2[[#This Row],[Loan_Amount]]&lt;50000),"HIGH RISK","SAFE")</f>
        <v>HIGH RISK</v>
      </c>
      <c r="J4338" s="10" t="str">
        <f>IF(Table1_2[[#This Row],[Loan_Status]]="pending","follow-up needed","done")</f>
        <v>follow-up needed</v>
      </c>
      <c r="K43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39" spans="1:11">
      <c r="A4339" s="9" t="s">
        <v>4366</v>
      </c>
      <c r="B4339" s="9" t="s">
        <v>19</v>
      </c>
      <c r="C4339" s="9" t="s">
        <v>14</v>
      </c>
      <c r="D4339">
        <v>112448</v>
      </c>
      <c r="E4339">
        <v>57436</v>
      </c>
      <c r="F4339" s="9" t="s">
        <v>10</v>
      </c>
      <c r="G4339" s="9" t="s">
        <v>16</v>
      </c>
      <c r="H4339" s="9" t="s">
        <v>31</v>
      </c>
      <c r="I4339" s="9" t="str">
        <f>IF(AND(Table1_2[[#This Row],[Credit_History]]="Poor",Table1_2[[#This Row],[Loan_Amount]]&lt;50000),"HIGH RISK","SAFE")</f>
        <v>SAFE</v>
      </c>
      <c r="J4339" s="10" t="str">
        <f>IF(Table1_2[[#This Row],[Loan_Status]]="pending","follow-up needed","done")</f>
        <v>done</v>
      </c>
      <c r="K43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40" spans="1:11">
      <c r="A4340" s="9" t="s">
        <v>4367</v>
      </c>
      <c r="B4340" s="9" t="s">
        <v>36</v>
      </c>
      <c r="C4340" s="9" t="s">
        <v>11579</v>
      </c>
      <c r="D4340">
        <v>178632</v>
      </c>
      <c r="E4340">
        <v>85421</v>
      </c>
      <c r="F4340" s="9" t="s">
        <v>10</v>
      </c>
      <c r="G4340" s="9" t="s">
        <v>16</v>
      </c>
      <c r="H4340" s="9" t="s">
        <v>11</v>
      </c>
      <c r="I4340" s="9" t="str">
        <f>IF(AND(Table1_2[[#This Row],[Credit_History]]="Poor",Table1_2[[#This Row],[Loan_Amount]]&lt;50000),"HIGH RISK","SAFE")</f>
        <v>SAFE</v>
      </c>
      <c r="J4340" s="10" t="str">
        <f>IF(Table1_2[[#This Row],[Loan_Status]]="pending","follow-up needed","done")</f>
        <v>done</v>
      </c>
      <c r="K43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41" spans="1:11">
      <c r="A4341" s="9" t="s">
        <v>4368</v>
      </c>
      <c r="B4341" s="9" t="s">
        <v>36</v>
      </c>
      <c r="C4341" s="9" t="s">
        <v>11579</v>
      </c>
      <c r="D4341">
        <v>30530</v>
      </c>
      <c r="E4341">
        <v>89158</v>
      </c>
      <c r="F4341" s="9" t="s">
        <v>15</v>
      </c>
      <c r="G4341" s="9" t="s">
        <v>16</v>
      </c>
      <c r="H4341" s="9" t="s">
        <v>17</v>
      </c>
      <c r="I4341" s="9" t="str">
        <f>IF(AND(Table1_2[[#This Row],[Credit_History]]="Poor",Table1_2[[#This Row],[Loan_Amount]]&lt;50000),"HIGH RISK","SAFE")</f>
        <v>SAFE</v>
      </c>
      <c r="J4341" s="10" t="str">
        <f>IF(Table1_2[[#This Row],[Loan_Status]]="pending","follow-up needed","done")</f>
        <v>done</v>
      </c>
      <c r="K43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42" spans="1:11">
      <c r="A4342" s="9" t="s">
        <v>4369</v>
      </c>
      <c r="B4342" s="9" t="s">
        <v>36</v>
      </c>
      <c r="C4342" s="9" t="s">
        <v>11579</v>
      </c>
      <c r="D4342">
        <v>135425</v>
      </c>
      <c r="E4342">
        <v>29087</v>
      </c>
      <c r="F4342" s="9" t="s">
        <v>15</v>
      </c>
      <c r="G4342" s="9" t="s">
        <v>20</v>
      </c>
      <c r="H4342" s="9" t="s">
        <v>17</v>
      </c>
      <c r="I4342" s="9" t="str">
        <f>IF(AND(Table1_2[[#This Row],[Credit_History]]="Poor",Table1_2[[#This Row],[Loan_Amount]]&lt;50000),"HIGH RISK","SAFE")</f>
        <v>SAFE</v>
      </c>
      <c r="J4342" s="10" t="str">
        <f>IF(Table1_2[[#This Row],[Loan_Status]]="pending","follow-up needed","done")</f>
        <v>done</v>
      </c>
      <c r="K43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43" spans="1:11">
      <c r="A4343" s="9" t="s">
        <v>4370</v>
      </c>
      <c r="B4343" s="9" t="s">
        <v>5032</v>
      </c>
      <c r="C4343" s="9" t="s">
        <v>46</v>
      </c>
      <c r="D4343">
        <v>171211</v>
      </c>
      <c r="E4343">
        <v>51482</v>
      </c>
      <c r="F4343" s="9" t="s">
        <v>15</v>
      </c>
      <c r="G4343" s="9" t="s">
        <v>20</v>
      </c>
      <c r="H4343" s="9" t="s">
        <v>17</v>
      </c>
      <c r="I4343" s="9" t="str">
        <f>IF(AND(Table1_2[[#This Row],[Credit_History]]="Poor",Table1_2[[#This Row],[Loan_Amount]]&lt;50000),"HIGH RISK","SAFE")</f>
        <v>SAFE</v>
      </c>
      <c r="J4343" s="10" t="str">
        <f>IF(Table1_2[[#This Row],[Loan_Status]]="pending","follow-up needed","done")</f>
        <v>done</v>
      </c>
      <c r="K43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44" spans="1:11">
      <c r="A4344" s="9" t="s">
        <v>4371</v>
      </c>
      <c r="B4344" s="9" t="s">
        <v>19</v>
      </c>
      <c r="C4344" s="9" t="s">
        <v>46</v>
      </c>
      <c r="D4344">
        <v>122946</v>
      </c>
      <c r="E4344">
        <v>54941</v>
      </c>
      <c r="F4344" s="9" t="s">
        <v>15</v>
      </c>
      <c r="G4344" s="9" t="s">
        <v>11578</v>
      </c>
      <c r="H4344" s="9" t="s">
        <v>21</v>
      </c>
      <c r="I4344" s="9" t="str">
        <f>IF(AND(Table1_2[[#This Row],[Credit_History]]="Poor",Table1_2[[#This Row],[Loan_Amount]]&lt;50000),"HIGH RISK","SAFE")</f>
        <v>SAFE</v>
      </c>
      <c r="J4344" s="10" t="str">
        <f>IF(Table1_2[[#This Row],[Loan_Status]]="pending","follow-up needed","done")</f>
        <v>follow-up needed</v>
      </c>
      <c r="K43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45" spans="1:11">
      <c r="A4345" s="9" t="s">
        <v>4372</v>
      </c>
      <c r="B4345" s="9" t="s">
        <v>19</v>
      </c>
      <c r="C4345" s="9" t="s">
        <v>9</v>
      </c>
      <c r="D4345">
        <v>149033</v>
      </c>
      <c r="E4345">
        <v>82245</v>
      </c>
      <c r="F4345" s="9" t="s">
        <v>10</v>
      </c>
      <c r="G4345" s="9" t="s">
        <v>20</v>
      </c>
      <c r="H4345" s="9" t="s">
        <v>31</v>
      </c>
      <c r="I4345" s="9" t="str">
        <f>IF(AND(Table1_2[[#This Row],[Credit_History]]="Poor",Table1_2[[#This Row],[Loan_Amount]]&lt;50000),"HIGH RISK","SAFE")</f>
        <v>SAFE</v>
      </c>
      <c r="J4345" s="10" t="str">
        <f>IF(Table1_2[[#This Row],[Loan_Status]]="pending","follow-up needed","done")</f>
        <v>done</v>
      </c>
      <c r="K43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46" spans="1:11">
      <c r="A4346" s="9" t="s">
        <v>4373</v>
      </c>
      <c r="B4346" s="9" t="s">
        <v>36</v>
      </c>
      <c r="C4346" s="9" t="s">
        <v>9</v>
      </c>
      <c r="D4346">
        <v>61264</v>
      </c>
      <c r="E4346">
        <v>36262</v>
      </c>
      <c r="F4346" s="9" t="s">
        <v>10</v>
      </c>
      <c r="G4346" s="9" t="s">
        <v>11578</v>
      </c>
      <c r="H4346" s="9" t="s">
        <v>31</v>
      </c>
      <c r="I4346" s="9" t="str">
        <f>IF(AND(Table1_2[[#This Row],[Credit_History]]="Poor",Table1_2[[#This Row],[Loan_Amount]]&lt;50000),"HIGH RISK","SAFE")</f>
        <v>HIGH RISK</v>
      </c>
      <c r="J4346" s="10" t="str">
        <f>IF(Table1_2[[#This Row],[Loan_Status]]="pending","follow-up needed","done")</f>
        <v>follow-up needed</v>
      </c>
      <c r="K43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47" spans="1:11">
      <c r="A4347" s="9" t="s">
        <v>4374</v>
      </c>
      <c r="B4347" s="9" t="s">
        <v>19</v>
      </c>
      <c r="C4347" s="9" t="s">
        <v>46</v>
      </c>
      <c r="D4347">
        <v>145839</v>
      </c>
      <c r="E4347">
        <v>10142</v>
      </c>
      <c r="F4347" s="9" t="s">
        <v>10</v>
      </c>
      <c r="G4347" s="9" t="s">
        <v>16</v>
      </c>
      <c r="H4347" s="9" t="s">
        <v>31</v>
      </c>
      <c r="I4347" s="9" t="str">
        <f>IF(AND(Table1_2[[#This Row],[Credit_History]]="Poor",Table1_2[[#This Row],[Loan_Amount]]&lt;50000),"HIGH RISK","SAFE")</f>
        <v>HIGH RISK</v>
      </c>
      <c r="J4347" s="10" t="str">
        <f>IF(Table1_2[[#This Row],[Loan_Status]]="pending","follow-up needed","done")</f>
        <v>done</v>
      </c>
      <c r="K43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48" spans="1:11">
      <c r="A4348" s="9" t="s">
        <v>4375</v>
      </c>
      <c r="B4348" s="9" t="s">
        <v>36</v>
      </c>
      <c r="C4348" s="9" t="s">
        <v>14</v>
      </c>
      <c r="D4348">
        <v>82559</v>
      </c>
      <c r="E4348">
        <v>42914</v>
      </c>
      <c r="F4348" s="9" t="s">
        <v>10</v>
      </c>
      <c r="G4348" s="9" t="s">
        <v>24</v>
      </c>
      <c r="H4348" s="9" t="s">
        <v>11</v>
      </c>
      <c r="I4348" s="9" t="str">
        <f>IF(AND(Table1_2[[#This Row],[Credit_History]]="Poor",Table1_2[[#This Row],[Loan_Amount]]&lt;50000),"HIGH RISK","SAFE")</f>
        <v>HIGH RISK</v>
      </c>
      <c r="J4348" s="10" t="str">
        <f>IF(Table1_2[[#This Row],[Loan_Status]]="pending","follow-up needed","done")</f>
        <v>follow-up needed</v>
      </c>
      <c r="K43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49" spans="1:11">
      <c r="A4349" s="9" t="s">
        <v>4376</v>
      </c>
      <c r="B4349" s="9" t="s">
        <v>5032</v>
      </c>
      <c r="C4349" s="9" t="s">
        <v>11579</v>
      </c>
      <c r="D4349">
        <v>49716</v>
      </c>
      <c r="E4349">
        <v>37646</v>
      </c>
      <c r="F4349" s="9" t="s">
        <v>10</v>
      </c>
      <c r="G4349" s="9" t="s">
        <v>24</v>
      </c>
      <c r="H4349" s="9" t="s">
        <v>11</v>
      </c>
      <c r="I4349" s="9" t="str">
        <f>IF(AND(Table1_2[[#This Row],[Credit_History]]="Poor",Table1_2[[#This Row],[Loan_Amount]]&lt;50000),"HIGH RISK","SAFE")</f>
        <v>HIGH RISK</v>
      </c>
      <c r="J4349" s="10" t="str">
        <f>IF(Table1_2[[#This Row],[Loan_Status]]="pending","follow-up needed","done")</f>
        <v>follow-up needed</v>
      </c>
      <c r="K43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50" spans="1:11">
      <c r="A4350" s="9" t="s">
        <v>4377</v>
      </c>
      <c r="B4350" s="9" t="s">
        <v>36</v>
      </c>
      <c r="C4350" s="9" t="s">
        <v>14</v>
      </c>
      <c r="D4350">
        <v>16686</v>
      </c>
      <c r="E4350">
        <v>40111</v>
      </c>
      <c r="F4350" s="9" t="s">
        <v>10</v>
      </c>
      <c r="G4350" s="9" t="s">
        <v>16</v>
      </c>
      <c r="H4350" s="9" t="s">
        <v>31</v>
      </c>
      <c r="I4350" s="9" t="str">
        <f>IF(AND(Table1_2[[#This Row],[Credit_History]]="Poor",Table1_2[[#This Row],[Loan_Amount]]&lt;50000),"HIGH RISK","SAFE")</f>
        <v>HIGH RISK</v>
      </c>
      <c r="J4350" s="10" t="str">
        <f>IF(Table1_2[[#This Row],[Loan_Status]]="pending","follow-up needed","done")</f>
        <v>done</v>
      </c>
      <c r="K43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51" spans="1:11">
      <c r="A4351" s="9" t="s">
        <v>4378</v>
      </c>
      <c r="B4351" s="9" t="s">
        <v>5032</v>
      </c>
      <c r="C4351" s="9" t="s">
        <v>46</v>
      </c>
      <c r="D4351">
        <v>147549</v>
      </c>
      <c r="E4351">
        <v>21626</v>
      </c>
      <c r="F4351" s="9" t="s">
        <v>10</v>
      </c>
      <c r="G4351" s="9" t="s">
        <v>24</v>
      </c>
      <c r="H4351" s="9" t="s">
        <v>21</v>
      </c>
      <c r="I4351" s="9" t="str">
        <f>IF(AND(Table1_2[[#This Row],[Credit_History]]="Poor",Table1_2[[#This Row],[Loan_Amount]]&lt;50000),"HIGH RISK","SAFE")</f>
        <v>HIGH RISK</v>
      </c>
      <c r="J4351" s="10" t="str">
        <f>IF(Table1_2[[#This Row],[Loan_Status]]="pending","follow-up needed","done")</f>
        <v>follow-up needed</v>
      </c>
      <c r="K43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52" spans="1:11">
      <c r="A4352" s="9" t="s">
        <v>4379</v>
      </c>
      <c r="B4352" s="9" t="s">
        <v>5032</v>
      </c>
      <c r="C4352" s="9" t="s">
        <v>14</v>
      </c>
      <c r="D4352">
        <v>107609</v>
      </c>
      <c r="E4352">
        <v>97979</v>
      </c>
      <c r="F4352" s="9" t="s">
        <v>10</v>
      </c>
      <c r="G4352" s="9" t="s">
        <v>11578</v>
      </c>
      <c r="H4352" s="9" t="s">
        <v>31</v>
      </c>
      <c r="I4352" s="9" t="str">
        <f>IF(AND(Table1_2[[#This Row],[Credit_History]]="Poor",Table1_2[[#This Row],[Loan_Amount]]&lt;50000),"HIGH RISK","SAFE")</f>
        <v>SAFE</v>
      </c>
      <c r="J4352" s="10" t="str">
        <f>IF(Table1_2[[#This Row],[Loan_Status]]="pending","follow-up needed","done")</f>
        <v>follow-up needed</v>
      </c>
      <c r="K43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53" spans="1:11">
      <c r="A4353" s="9" t="s">
        <v>4380</v>
      </c>
      <c r="B4353" s="9" t="s">
        <v>36</v>
      </c>
      <c r="C4353" s="9" t="s">
        <v>46</v>
      </c>
      <c r="D4353">
        <v>41015</v>
      </c>
      <c r="E4353">
        <v>25390</v>
      </c>
      <c r="F4353" s="9" t="s">
        <v>10</v>
      </c>
      <c r="G4353" s="9" t="s">
        <v>24</v>
      </c>
      <c r="H4353" s="9" t="s">
        <v>17</v>
      </c>
      <c r="I4353" s="9" t="str">
        <f>IF(AND(Table1_2[[#This Row],[Credit_History]]="Poor",Table1_2[[#This Row],[Loan_Amount]]&lt;50000),"HIGH RISK","SAFE")</f>
        <v>HIGH RISK</v>
      </c>
      <c r="J4353" s="10" t="str">
        <f>IF(Table1_2[[#This Row],[Loan_Status]]="pending","follow-up needed","done")</f>
        <v>follow-up needed</v>
      </c>
      <c r="K43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54" spans="1:11">
      <c r="A4354" s="9" t="s">
        <v>4381</v>
      </c>
      <c r="B4354" s="9" t="s">
        <v>19</v>
      </c>
      <c r="C4354" s="9" t="s">
        <v>11579</v>
      </c>
      <c r="D4354">
        <v>90774</v>
      </c>
      <c r="E4354">
        <v>32758</v>
      </c>
      <c r="F4354" s="9" t="s">
        <v>10</v>
      </c>
      <c r="G4354" s="9" t="s">
        <v>16</v>
      </c>
      <c r="H4354" s="9" t="s">
        <v>17</v>
      </c>
      <c r="I4354" s="9" t="str">
        <f>IF(AND(Table1_2[[#This Row],[Credit_History]]="Poor",Table1_2[[#This Row],[Loan_Amount]]&lt;50000),"HIGH RISK","SAFE")</f>
        <v>HIGH RISK</v>
      </c>
      <c r="J4354" s="10" t="str">
        <f>IF(Table1_2[[#This Row],[Loan_Status]]="pending","follow-up needed","done")</f>
        <v>done</v>
      </c>
      <c r="K43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55" spans="1:11">
      <c r="A4355" s="9" t="s">
        <v>4382</v>
      </c>
      <c r="B4355" s="9" t="s">
        <v>19</v>
      </c>
      <c r="C4355" s="9" t="s">
        <v>11579</v>
      </c>
      <c r="D4355">
        <v>33870</v>
      </c>
      <c r="E4355">
        <v>70080</v>
      </c>
      <c r="F4355" s="9" t="s">
        <v>10</v>
      </c>
      <c r="G4355" s="9" t="s">
        <v>16</v>
      </c>
      <c r="H4355" s="9" t="s">
        <v>17</v>
      </c>
      <c r="I4355" s="9" t="str">
        <f>IF(AND(Table1_2[[#This Row],[Credit_History]]="Poor",Table1_2[[#This Row],[Loan_Amount]]&lt;50000),"HIGH RISK","SAFE")</f>
        <v>SAFE</v>
      </c>
      <c r="J4355" s="10" t="str">
        <f>IF(Table1_2[[#This Row],[Loan_Status]]="pending","follow-up needed","done")</f>
        <v>done</v>
      </c>
      <c r="K43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56" spans="1:11">
      <c r="A4356" s="9" t="s">
        <v>4383</v>
      </c>
      <c r="B4356" s="9" t="s">
        <v>19</v>
      </c>
      <c r="C4356" s="9" t="s">
        <v>11579</v>
      </c>
      <c r="D4356">
        <v>128884</v>
      </c>
      <c r="E4356">
        <v>57483</v>
      </c>
      <c r="F4356" s="9" t="s">
        <v>10</v>
      </c>
      <c r="G4356" s="9" t="s">
        <v>20</v>
      </c>
      <c r="H4356" s="9" t="s">
        <v>21</v>
      </c>
      <c r="I4356" s="9" t="str">
        <f>IF(AND(Table1_2[[#This Row],[Credit_History]]="Poor",Table1_2[[#This Row],[Loan_Amount]]&lt;50000),"HIGH RISK","SAFE")</f>
        <v>SAFE</v>
      </c>
      <c r="J4356" s="10" t="str">
        <f>IF(Table1_2[[#This Row],[Loan_Status]]="pending","follow-up needed","done")</f>
        <v>done</v>
      </c>
      <c r="K43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57" spans="1:11">
      <c r="A4357" s="9" t="s">
        <v>4384</v>
      </c>
      <c r="B4357" s="9" t="s">
        <v>36</v>
      </c>
      <c r="C4357" s="9" t="s">
        <v>14</v>
      </c>
      <c r="D4357">
        <v>123020</v>
      </c>
      <c r="E4357">
        <v>33463</v>
      </c>
      <c r="F4357" s="9" t="s">
        <v>10</v>
      </c>
      <c r="G4357" s="9" t="s">
        <v>16</v>
      </c>
      <c r="H4357" s="9" t="s">
        <v>31</v>
      </c>
      <c r="I4357" s="9" t="str">
        <f>IF(AND(Table1_2[[#This Row],[Credit_History]]="Poor",Table1_2[[#This Row],[Loan_Amount]]&lt;50000),"HIGH RISK","SAFE")</f>
        <v>HIGH RISK</v>
      </c>
      <c r="J4357" s="10" t="str">
        <f>IF(Table1_2[[#This Row],[Loan_Status]]="pending","follow-up needed","done")</f>
        <v>done</v>
      </c>
      <c r="K43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58" spans="1:11">
      <c r="A4358" s="9" t="s">
        <v>4385</v>
      </c>
      <c r="B4358" s="9" t="s">
        <v>19</v>
      </c>
      <c r="C4358" s="9" t="s">
        <v>46</v>
      </c>
      <c r="D4358">
        <v>171684</v>
      </c>
      <c r="E4358">
        <v>34195</v>
      </c>
      <c r="F4358" s="9" t="s">
        <v>10</v>
      </c>
      <c r="G4358" s="9" t="s">
        <v>16</v>
      </c>
      <c r="H4358" s="9" t="s">
        <v>11</v>
      </c>
      <c r="I4358" s="9" t="str">
        <f>IF(AND(Table1_2[[#This Row],[Credit_History]]="Poor",Table1_2[[#This Row],[Loan_Amount]]&lt;50000),"HIGH RISK","SAFE")</f>
        <v>HIGH RISK</v>
      </c>
      <c r="J4358" s="10" t="str">
        <f>IF(Table1_2[[#This Row],[Loan_Status]]="pending","follow-up needed","done")</f>
        <v>done</v>
      </c>
      <c r="K43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59" spans="1:11">
      <c r="A4359" s="9" t="s">
        <v>4386</v>
      </c>
      <c r="B4359" s="9" t="s">
        <v>19</v>
      </c>
      <c r="C4359" s="9" t="s">
        <v>11579</v>
      </c>
      <c r="D4359">
        <v>111715</v>
      </c>
      <c r="E4359">
        <v>50111</v>
      </c>
      <c r="F4359" s="9" t="s">
        <v>10</v>
      </c>
      <c r="G4359" s="9" t="s">
        <v>24</v>
      </c>
      <c r="H4359" s="9" t="s">
        <v>11</v>
      </c>
      <c r="I4359" s="9" t="str">
        <f>IF(AND(Table1_2[[#This Row],[Credit_History]]="Poor",Table1_2[[#This Row],[Loan_Amount]]&lt;50000),"HIGH RISK","SAFE")</f>
        <v>SAFE</v>
      </c>
      <c r="J4359" s="10" t="str">
        <f>IF(Table1_2[[#This Row],[Loan_Status]]="pending","follow-up needed","done")</f>
        <v>follow-up needed</v>
      </c>
      <c r="K43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60" spans="1:11">
      <c r="A4360" s="9" t="s">
        <v>4387</v>
      </c>
      <c r="B4360" s="9" t="s">
        <v>19</v>
      </c>
      <c r="C4360" s="9" t="s">
        <v>14</v>
      </c>
      <c r="D4360">
        <v>48772</v>
      </c>
      <c r="E4360">
        <v>24167</v>
      </c>
      <c r="F4360" s="9" t="s">
        <v>15</v>
      </c>
      <c r="G4360" s="9" t="s">
        <v>16</v>
      </c>
      <c r="H4360" s="9" t="s">
        <v>21</v>
      </c>
      <c r="I4360" s="9" t="str">
        <f>IF(AND(Table1_2[[#This Row],[Credit_History]]="Poor",Table1_2[[#This Row],[Loan_Amount]]&lt;50000),"HIGH RISK","SAFE")</f>
        <v>SAFE</v>
      </c>
      <c r="J4360" s="10" t="str">
        <f>IF(Table1_2[[#This Row],[Loan_Status]]="pending","follow-up needed","done")</f>
        <v>done</v>
      </c>
      <c r="K43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61" spans="1:11">
      <c r="A4361" s="9" t="s">
        <v>4388</v>
      </c>
      <c r="B4361" s="9" t="s">
        <v>36</v>
      </c>
      <c r="C4361" s="9" t="s">
        <v>46</v>
      </c>
      <c r="D4361">
        <v>104804</v>
      </c>
      <c r="E4361">
        <v>38994</v>
      </c>
      <c r="F4361" s="9" t="s">
        <v>10</v>
      </c>
      <c r="G4361" s="9" t="s">
        <v>24</v>
      </c>
      <c r="H4361" s="9" t="s">
        <v>11</v>
      </c>
      <c r="I4361" s="9" t="str">
        <f>IF(AND(Table1_2[[#This Row],[Credit_History]]="Poor",Table1_2[[#This Row],[Loan_Amount]]&lt;50000),"HIGH RISK","SAFE")</f>
        <v>HIGH RISK</v>
      </c>
      <c r="J4361" s="10" t="str">
        <f>IF(Table1_2[[#This Row],[Loan_Status]]="pending","follow-up needed","done")</f>
        <v>follow-up needed</v>
      </c>
      <c r="K43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62" spans="1:11">
      <c r="A4362" s="9" t="s">
        <v>4389</v>
      </c>
      <c r="B4362" s="9" t="s">
        <v>36</v>
      </c>
      <c r="C4362" s="9" t="s">
        <v>11579</v>
      </c>
      <c r="D4362">
        <v>119978</v>
      </c>
      <c r="E4362">
        <v>29865</v>
      </c>
      <c r="F4362" s="9" t="s">
        <v>10</v>
      </c>
      <c r="G4362" s="9" t="s">
        <v>20</v>
      </c>
      <c r="H4362" s="9" t="s">
        <v>17</v>
      </c>
      <c r="I4362" s="9" t="str">
        <f>IF(AND(Table1_2[[#This Row],[Credit_History]]="Poor",Table1_2[[#This Row],[Loan_Amount]]&lt;50000),"HIGH RISK","SAFE")</f>
        <v>HIGH RISK</v>
      </c>
      <c r="J4362" s="10" t="str">
        <f>IF(Table1_2[[#This Row],[Loan_Status]]="pending","follow-up needed","done")</f>
        <v>done</v>
      </c>
      <c r="K43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63" spans="1:11">
      <c r="A4363" s="9" t="s">
        <v>4390</v>
      </c>
      <c r="B4363" s="9" t="s">
        <v>36</v>
      </c>
      <c r="C4363" s="9" t="s">
        <v>46</v>
      </c>
      <c r="D4363">
        <v>145063</v>
      </c>
      <c r="E4363">
        <v>65372</v>
      </c>
      <c r="F4363" s="9" t="s">
        <v>10</v>
      </c>
      <c r="G4363" s="9" t="s">
        <v>11578</v>
      </c>
      <c r="H4363" s="9" t="s">
        <v>21</v>
      </c>
      <c r="I4363" s="9" t="str">
        <f>IF(AND(Table1_2[[#This Row],[Credit_History]]="Poor",Table1_2[[#This Row],[Loan_Amount]]&lt;50000),"HIGH RISK","SAFE")</f>
        <v>SAFE</v>
      </c>
      <c r="J4363" s="10" t="str">
        <f>IF(Table1_2[[#This Row],[Loan_Status]]="pending","follow-up needed","done")</f>
        <v>follow-up needed</v>
      </c>
      <c r="K43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64" spans="1:11">
      <c r="A4364" s="9" t="s">
        <v>4391</v>
      </c>
      <c r="B4364" s="9" t="s">
        <v>36</v>
      </c>
      <c r="C4364" s="9" t="s">
        <v>14</v>
      </c>
      <c r="D4364">
        <v>123044</v>
      </c>
      <c r="E4364">
        <v>37382</v>
      </c>
      <c r="F4364" s="9" t="s">
        <v>10</v>
      </c>
      <c r="G4364" s="9" t="s">
        <v>24</v>
      </c>
      <c r="H4364" s="9" t="s">
        <v>11</v>
      </c>
      <c r="I4364" s="9" t="str">
        <f>IF(AND(Table1_2[[#This Row],[Credit_History]]="Poor",Table1_2[[#This Row],[Loan_Amount]]&lt;50000),"HIGH RISK","SAFE")</f>
        <v>HIGH RISK</v>
      </c>
      <c r="J4364" s="10" t="str">
        <f>IF(Table1_2[[#This Row],[Loan_Status]]="pending","follow-up needed","done")</f>
        <v>follow-up needed</v>
      </c>
      <c r="K43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65" spans="1:11">
      <c r="A4365" s="9" t="s">
        <v>4392</v>
      </c>
      <c r="B4365" s="9" t="s">
        <v>19</v>
      </c>
      <c r="C4365" s="9" t="s">
        <v>14</v>
      </c>
      <c r="D4365">
        <v>13053</v>
      </c>
      <c r="E4365">
        <v>90820</v>
      </c>
      <c r="F4365" s="9" t="s">
        <v>10</v>
      </c>
      <c r="G4365" s="9" t="s">
        <v>24</v>
      </c>
      <c r="H4365" s="9" t="s">
        <v>11</v>
      </c>
      <c r="I4365" s="9" t="str">
        <f>IF(AND(Table1_2[[#This Row],[Credit_History]]="Poor",Table1_2[[#This Row],[Loan_Amount]]&lt;50000),"HIGH RISK","SAFE")</f>
        <v>SAFE</v>
      </c>
      <c r="J4365" s="10" t="str">
        <f>IF(Table1_2[[#This Row],[Loan_Status]]="pending","follow-up needed","done")</f>
        <v>follow-up needed</v>
      </c>
      <c r="K43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66" spans="1:11">
      <c r="A4366" s="9" t="s">
        <v>4393</v>
      </c>
      <c r="B4366" s="9" t="s">
        <v>19</v>
      </c>
      <c r="C4366" s="9" t="s">
        <v>9</v>
      </c>
      <c r="D4366">
        <v>20941</v>
      </c>
      <c r="E4366">
        <v>62608</v>
      </c>
      <c r="F4366" s="9" t="s">
        <v>15</v>
      </c>
      <c r="G4366" s="9" t="s">
        <v>24</v>
      </c>
      <c r="H4366" s="9" t="s">
        <v>11</v>
      </c>
      <c r="I4366" s="9" t="str">
        <f>IF(AND(Table1_2[[#This Row],[Credit_History]]="Poor",Table1_2[[#This Row],[Loan_Amount]]&lt;50000),"HIGH RISK","SAFE")</f>
        <v>SAFE</v>
      </c>
      <c r="J4366" s="10" t="str">
        <f>IF(Table1_2[[#This Row],[Loan_Status]]="pending","follow-up needed","done")</f>
        <v>follow-up needed</v>
      </c>
      <c r="K43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67" spans="1:11">
      <c r="A4367" s="9" t="s">
        <v>4394</v>
      </c>
      <c r="B4367" s="9" t="s">
        <v>19</v>
      </c>
      <c r="C4367" s="9" t="s">
        <v>11579</v>
      </c>
      <c r="D4367">
        <v>131843</v>
      </c>
      <c r="E4367">
        <v>93967</v>
      </c>
      <c r="F4367" s="9" t="s">
        <v>10</v>
      </c>
      <c r="G4367" s="9" t="s">
        <v>24</v>
      </c>
      <c r="H4367" s="9" t="s">
        <v>21</v>
      </c>
      <c r="I4367" s="9" t="str">
        <f>IF(AND(Table1_2[[#This Row],[Credit_History]]="Poor",Table1_2[[#This Row],[Loan_Amount]]&lt;50000),"HIGH RISK","SAFE")</f>
        <v>SAFE</v>
      </c>
      <c r="J4367" s="10" t="str">
        <f>IF(Table1_2[[#This Row],[Loan_Status]]="pending","follow-up needed","done")</f>
        <v>follow-up needed</v>
      </c>
      <c r="K43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68" spans="1:11">
      <c r="A4368" s="9" t="s">
        <v>4395</v>
      </c>
      <c r="B4368" s="9" t="s">
        <v>19</v>
      </c>
      <c r="C4368" s="9" t="s">
        <v>14</v>
      </c>
      <c r="D4368">
        <v>121427</v>
      </c>
      <c r="E4368">
        <v>17316</v>
      </c>
      <c r="F4368" s="9" t="s">
        <v>10</v>
      </c>
      <c r="G4368" s="9" t="s">
        <v>20</v>
      </c>
      <c r="H4368" s="9" t="s">
        <v>21</v>
      </c>
      <c r="I4368" s="9" t="str">
        <f>IF(AND(Table1_2[[#This Row],[Credit_History]]="Poor",Table1_2[[#This Row],[Loan_Amount]]&lt;50000),"HIGH RISK","SAFE")</f>
        <v>HIGH RISK</v>
      </c>
      <c r="J4368" s="10" t="str">
        <f>IF(Table1_2[[#This Row],[Loan_Status]]="pending","follow-up needed","done")</f>
        <v>done</v>
      </c>
      <c r="K43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69" spans="1:11">
      <c r="A4369" s="9" t="s">
        <v>4396</v>
      </c>
      <c r="B4369" s="9" t="s">
        <v>36</v>
      </c>
      <c r="C4369" s="9" t="s">
        <v>46</v>
      </c>
      <c r="D4369">
        <v>33820</v>
      </c>
      <c r="E4369">
        <v>29839</v>
      </c>
      <c r="F4369" s="9" t="s">
        <v>10</v>
      </c>
      <c r="G4369" s="9" t="s">
        <v>11578</v>
      </c>
      <c r="H4369" s="9" t="s">
        <v>21</v>
      </c>
      <c r="I4369" s="9" t="str">
        <f>IF(AND(Table1_2[[#This Row],[Credit_History]]="Poor",Table1_2[[#This Row],[Loan_Amount]]&lt;50000),"HIGH RISK","SAFE")</f>
        <v>HIGH RISK</v>
      </c>
      <c r="J4369" s="10" t="str">
        <f>IF(Table1_2[[#This Row],[Loan_Status]]="pending","follow-up needed","done")</f>
        <v>follow-up needed</v>
      </c>
      <c r="K43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70" spans="1:11">
      <c r="A4370" s="9" t="s">
        <v>4397</v>
      </c>
      <c r="B4370" s="9" t="s">
        <v>5032</v>
      </c>
      <c r="C4370" s="9" t="s">
        <v>9</v>
      </c>
      <c r="D4370">
        <v>30091</v>
      </c>
      <c r="E4370">
        <v>82377</v>
      </c>
      <c r="F4370" s="9" t="s">
        <v>15</v>
      </c>
      <c r="G4370" s="9" t="s">
        <v>11578</v>
      </c>
      <c r="H4370" s="9" t="s">
        <v>11</v>
      </c>
      <c r="I4370" s="9" t="str">
        <f>IF(AND(Table1_2[[#This Row],[Credit_History]]="Poor",Table1_2[[#This Row],[Loan_Amount]]&lt;50000),"HIGH RISK","SAFE")</f>
        <v>SAFE</v>
      </c>
      <c r="J4370" s="10" t="str">
        <f>IF(Table1_2[[#This Row],[Loan_Status]]="pending","follow-up needed","done")</f>
        <v>follow-up needed</v>
      </c>
      <c r="K43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71" spans="1:11">
      <c r="A4371" s="9" t="s">
        <v>4398</v>
      </c>
      <c r="B4371" s="9" t="s">
        <v>36</v>
      </c>
      <c r="C4371" s="9" t="s">
        <v>46</v>
      </c>
      <c r="D4371">
        <v>106158</v>
      </c>
      <c r="E4371">
        <v>68677</v>
      </c>
      <c r="F4371" s="9" t="s">
        <v>10</v>
      </c>
      <c r="G4371" s="9" t="s">
        <v>24</v>
      </c>
      <c r="H4371" s="9" t="s">
        <v>17</v>
      </c>
      <c r="I4371" s="9" t="str">
        <f>IF(AND(Table1_2[[#This Row],[Credit_History]]="Poor",Table1_2[[#This Row],[Loan_Amount]]&lt;50000),"HIGH RISK","SAFE")</f>
        <v>SAFE</v>
      </c>
      <c r="J4371" s="10" t="str">
        <f>IF(Table1_2[[#This Row],[Loan_Status]]="pending","follow-up needed","done")</f>
        <v>follow-up needed</v>
      </c>
      <c r="K43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72" spans="1:11">
      <c r="A4372" s="9" t="s">
        <v>4399</v>
      </c>
      <c r="B4372" s="9" t="s">
        <v>36</v>
      </c>
      <c r="C4372" s="9" t="s">
        <v>46</v>
      </c>
      <c r="D4372">
        <v>129469</v>
      </c>
      <c r="E4372">
        <v>26785</v>
      </c>
      <c r="F4372" s="9" t="s">
        <v>15</v>
      </c>
      <c r="G4372" s="9" t="s">
        <v>24</v>
      </c>
      <c r="H4372" s="9" t="s">
        <v>31</v>
      </c>
      <c r="I4372" s="9" t="str">
        <f>IF(AND(Table1_2[[#This Row],[Credit_History]]="Poor",Table1_2[[#This Row],[Loan_Amount]]&lt;50000),"HIGH RISK","SAFE")</f>
        <v>SAFE</v>
      </c>
      <c r="J4372" s="10" t="str">
        <f>IF(Table1_2[[#This Row],[Loan_Status]]="pending","follow-up needed","done")</f>
        <v>follow-up needed</v>
      </c>
      <c r="K43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73" spans="1:11">
      <c r="A4373" s="9" t="s">
        <v>4400</v>
      </c>
      <c r="B4373" s="9" t="s">
        <v>36</v>
      </c>
      <c r="C4373" s="9" t="s">
        <v>46</v>
      </c>
      <c r="D4373">
        <v>142550</v>
      </c>
      <c r="E4373">
        <v>50702</v>
      </c>
      <c r="F4373" s="9" t="s">
        <v>10</v>
      </c>
      <c r="G4373" s="9" t="s">
        <v>24</v>
      </c>
      <c r="H4373" s="9" t="s">
        <v>11</v>
      </c>
      <c r="I4373" s="9" t="str">
        <f>IF(AND(Table1_2[[#This Row],[Credit_History]]="Poor",Table1_2[[#This Row],[Loan_Amount]]&lt;50000),"HIGH RISK","SAFE")</f>
        <v>SAFE</v>
      </c>
      <c r="J4373" s="10" t="str">
        <f>IF(Table1_2[[#This Row],[Loan_Status]]="pending","follow-up needed","done")</f>
        <v>follow-up needed</v>
      </c>
      <c r="K43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74" spans="1:11">
      <c r="A4374" s="9" t="s">
        <v>4401</v>
      </c>
      <c r="B4374" s="9" t="s">
        <v>36</v>
      </c>
      <c r="C4374" s="9" t="s">
        <v>9</v>
      </c>
      <c r="D4374">
        <v>37146</v>
      </c>
      <c r="E4374">
        <v>74051</v>
      </c>
      <c r="F4374" s="9" t="s">
        <v>10</v>
      </c>
      <c r="G4374" s="9" t="s">
        <v>20</v>
      </c>
      <c r="H4374" s="9" t="s">
        <v>31</v>
      </c>
      <c r="I4374" s="9" t="str">
        <f>IF(AND(Table1_2[[#This Row],[Credit_History]]="Poor",Table1_2[[#This Row],[Loan_Amount]]&lt;50000),"HIGH RISK","SAFE")</f>
        <v>SAFE</v>
      </c>
      <c r="J4374" s="10" t="str">
        <f>IF(Table1_2[[#This Row],[Loan_Status]]="pending","follow-up needed","done")</f>
        <v>done</v>
      </c>
      <c r="K43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75" spans="1:11">
      <c r="A4375" s="9" t="s">
        <v>4402</v>
      </c>
      <c r="B4375" s="9" t="s">
        <v>5032</v>
      </c>
      <c r="C4375" s="9" t="s">
        <v>9</v>
      </c>
      <c r="D4375">
        <v>152829</v>
      </c>
      <c r="E4375">
        <v>34095</v>
      </c>
      <c r="F4375" s="9" t="s">
        <v>10</v>
      </c>
      <c r="G4375" s="9" t="s">
        <v>24</v>
      </c>
      <c r="H4375" s="9" t="s">
        <v>17</v>
      </c>
      <c r="I4375" s="9" t="str">
        <f>IF(AND(Table1_2[[#This Row],[Credit_History]]="Poor",Table1_2[[#This Row],[Loan_Amount]]&lt;50000),"HIGH RISK","SAFE")</f>
        <v>HIGH RISK</v>
      </c>
      <c r="J4375" s="10" t="str">
        <f>IF(Table1_2[[#This Row],[Loan_Status]]="pending","follow-up needed","done")</f>
        <v>follow-up needed</v>
      </c>
      <c r="K43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76" spans="1:11">
      <c r="A4376" s="9" t="s">
        <v>4403</v>
      </c>
      <c r="B4376" s="9" t="s">
        <v>19</v>
      </c>
      <c r="C4376" s="9" t="s">
        <v>14</v>
      </c>
      <c r="D4376">
        <v>54997</v>
      </c>
      <c r="E4376">
        <v>16094</v>
      </c>
      <c r="F4376" s="9" t="s">
        <v>10</v>
      </c>
      <c r="G4376" s="9" t="s">
        <v>16</v>
      </c>
      <c r="H4376" s="9" t="s">
        <v>11</v>
      </c>
      <c r="I4376" s="9" t="str">
        <f>IF(AND(Table1_2[[#This Row],[Credit_History]]="Poor",Table1_2[[#This Row],[Loan_Amount]]&lt;50000),"HIGH RISK","SAFE")</f>
        <v>HIGH RISK</v>
      </c>
      <c r="J4376" s="10" t="str">
        <f>IF(Table1_2[[#This Row],[Loan_Status]]="pending","follow-up needed","done")</f>
        <v>done</v>
      </c>
      <c r="K43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77" spans="1:11">
      <c r="A4377" s="9" t="s">
        <v>4404</v>
      </c>
      <c r="B4377" s="9" t="s">
        <v>19</v>
      </c>
      <c r="C4377" s="9" t="s">
        <v>11579</v>
      </c>
      <c r="D4377">
        <v>125517</v>
      </c>
      <c r="E4377">
        <v>86362</v>
      </c>
      <c r="F4377" s="9" t="s">
        <v>10</v>
      </c>
      <c r="G4377" s="9" t="s">
        <v>20</v>
      </c>
      <c r="H4377" s="9" t="s">
        <v>17</v>
      </c>
      <c r="I4377" s="9" t="str">
        <f>IF(AND(Table1_2[[#This Row],[Credit_History]]="Poor",Table1_2[[#This Row],[Loan_Amount]]&lt;50000),"HIGH RISK","SAFE")</f>
        <v>SAFE</v>
      </c>
      <c r="J4377" s="10" t="str">
        <f>IF(Table1_2[[#This Row],[Loan_Status]]="pending","follow-up needed","done")</f>
        <v>done</v>
      </c>
      <c r="K43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78" spans="1:11">
      <c r="A4378" s="9" t="s">
        <v>4405</v>
      </c>
      <c r="B4378" s="9" t="s">
        <v>36</v>
      </c>
      <c r="C4378" s="9" t="s">
        <v>11579</v>
      </c>
      <c r="D4378">
        <v>142812</v>
      </c>
      <c r="E4378">
        <v>29937</v>
      </c>
      <c r="F4378" s="9" t="s">
        <v>15</v>
      </c>
      <c r="G4378" s="9" t="s">
        <v>24</v>
      </c>
      <c r="H4378" s="9" t="s">
        <v>11</v>
      </c>
      <c r="I4378" s="9" t="str">
        <f>IF(AND(Table1_2[[#This Row],[Credit_History]]="Poor",Table1_2[[#This Row],[Loan_Amount]]&lt;50000),"HIGH RISK","SAFE")</f>
        <v>SAFE</v>
      </c>
      <c r="J4378" s="10" t="str">
        <f>IF(Table1_2[[#This Row],[Loan_Status]]="pending","follow-up needed","done")</f>
        <v>follow-up needed</v>
      </c>
      <c r="K43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79" spans="1:11">
      <c r="A4379" s="9" t="s">
        <v>4406</v>
      </c>
      <c r="B4379" s="9" t="s">
        <v>152</v>
      </c>
      <c r="C4379" s="9" t="s">
        <v>9</v>
      </c>
      <c r="D4379">
        <v>62774</v>
      </c>
      <c r="E4379">
        <v>54600</v>
      </c>
      <c r="F4379" s="9" t="s">
        <v>15</v>
      </c>
      <c r="G4379" s="9" t="s">
        <v>11578</v>
      </c>
      <c r="H4379" s="9" t="s">
        <v>31</v>
      </c>
      <c r="I4379" s="9" t="str">
        <f>IF(AND(Table1_2[[#This Row],[Credit_History]]="Poor",Table1_2[[#This Row],[Loan_Amount]]&lt;50000),"HIGH RISK","SAFE")</f>
        <v>SAFE</v>
      </c>
      <c r="J4379" s="10" t="str">
        <f>IF(Table1_2[[#This Row],[Loan_Status]]="pending","follow-up needed","done")</f>
        <v>follow-up needed</v>
      </c>
      <c r="K43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80" spans="1:11">
      <c r="A4380" s="9" t="s">
        <v>4407</v>
      </c>
      <c r="B4380" s="9" t="s">
        <v>36</v>
      </c>
      <c r="C4380" s="9" t="s">
        <v>11579</v>
      </c>
      <c r="D4380">
        <v>25759</v>
      </c>
      <c r="E4380">
        <v>64835</v>
      </c>
      <c r="F4380" s="9" t="s">
        <v>10</v>
      </c>
      <c r="G4380" s="9" t="s">
        <v>11578</v>
      </c>
      <c r="H4380" s="9" t="s">
        <v>21</v>
      </c>
      <c r="I4380" s="9" t="str">
        <f>IF(AND(Table1_2[[#This Row],[Credit_History]]="Poor",Table1_2[[#This Row],[Loan_Amount]]&lt;50000),"HIGH RISK","SAFE")</f>
        <v>SAFE</v>
      </c>
      <c r="J4380" s="10" t="str">
        <f>IF(Table1_2[[#This Row],[Loan_Status]]="pending","follow-up needed","done")</f>
        <v>follow-up needed</v>
      </c>
      <c r="K43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81" spans="1:11">
      <c r="A4381" s="9" t="s">
        <v>4408</v>
      </c>
      <c r="B4381" s="9" t="s">
        <v>36</v>
      </c>
      <c r="C4381" s="9" t="s">
        <v>9</v>
      </c>
      <c r="D4381">
        <v>115544</v>
      </c>
      <c r="E4381">
        <v>76602</v>
      </c>
      <c r="F4381" s="9" t="s">
        <v>10</v>
      </c>
      <c r="G4381" s="9" t="s">
        <v>20</v>
      </c>
      <c r="H4381" s="9" t="s">
        <v>31</v>
      </c>
      <c r="I4381" s="9" t="str">
        <f>IF(AND(Table1_2[[#This Row],[Credit_History]]="Poor",Table1_2[[#This Row],[Loan_Amount]]&lt;50000),"HIGH RISK","SAFE")</f>
        <v>SAFE</v>
      </c>
      <c r="J4381" s="10" t="str">
        <f>IF(Table1_2[[#This Row],[Loan_Status]]="pending","follow-up needed","done")</f>
        <v>done</v>
      </c>
      <c r="K43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82" spans="1:11">
      <c r="A4382" s="9" t="s">
        <v>4409</v>
      </c>
      <c r="B4382" s="9" t="s">
        <v>19</v>
      </c>
      <c r="C4382" s="9" t="s">
        <v>46</v>
      </c>
      <c r="D4382">
        <v>98224</v>
      </c>
      <c r="E4382">
        <v>21767</v>
      </c>
      <c r="F4382" s="9" t="s">
        <v>10</v>
      </c>
      <c r="G4382" s="9" t="s">
        <v>11578</v>
      </c>
      <c r="H4382" s="9" t="s">
        <v>21</v>
      </c>
      <c r="I4382" s="9" t="str">
        <f>IF(AND(Table1_2[[#This Row],[Credit_History]]="Poor",Table1_2[[#This Row],[Loan_Amount]]&lt;50000),"HIGH RISK","SAFE")</f>
        <v>HIGH RISK</v>
      </c>
      <c r="J4382" s="10" t="str">
        <f>IF(Table1_2[[#This Row],[Loan_Status]]="pending","follow-up needed","done")</f>
        <v>follow-up needed</v>
      </c>
      <c r="K43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83" spans="1:11">
      <c r="A4383" s="9" t="s">
        <v>4410</v>
      </c>
      <c r="B4383" s="9" t="s">
        <v>19</v>
      </c>
      <c r="C4383" s="9" t="s">
        <v>46</v>
      </c>
      <c r="D4383">
        <v>139798</v>
      </c>
      <c r="E4383">
        <v>7511</v>
      </c>
      <c r="F4383" s="9" t="s">
        <v>10</v>
      </c>
      <c r="G4383" s="9" t="s">
        <v>16</v>
      </c>
      <c r="H4383" s="9" t="s">
        <v>21</v>
      </c>
      <c r="I4383" s="9" t="str">
        <f>IF(AND(Table1_2[[#This Row],[Credit_History]]="Poor",Table1_2[[#This Row],[Loan_Amount]]&lt;50000),"HIGH RISK","SAFE")</f>
        <v>HIGH RISK</v>
      </c>
      <c r="J4383" s="10" t="str">
        <f>IF(Table1_2[[#This Row],[Loan_Status]]="pending","follow-up needed","done")</f>
        <v>done</v>
      </c>
      <c r="K43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84" spans="1:11">
      <c r="A4384" s="9" t="s">
        <v>4411</v>
      </c>
      <c r="B4384" s="9" t="s">
        <v>5032</v>
      </c>
      <c r="C4384" s="9" t="s">
        <v>14</v>
      </c>
      <c r="D4384">
        <v>78549</v>
      </c>
      <c r="E4384">
        <v>25652</v>
      </c>
      <c r="F4384" s="9" t="s">
        <v>10</v>
      </c>
      <c r="G4384" s="9" t="s">
        <v>24</v>
      </c>
      <c r="H4384" s="9" t="s">
        <v>21</v>
      </c>
      <c r="I4384" s="9" t="str">
        <f>IF(AND(Table1_2[[#This Row],[Credit_History]]="Poor",Table1_2[[#This Row],[Loan_Amount]]&lt;50000),"HIGH RISK","SAFE")</f>
        <v>HIGH RISK</v>
      </c>
      <c r="J4384" s="10" t="str">
        <f>IF(Table1_2[[#This Row],[Loan_Status]]="pending","follow-up needed","done")</f>
        <v>follow-up needed</v>
      </c>
      <c r="K43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85" spans="1:11">
      <c r="A4385" s="9" t="s">
        <v>4412</v>
      </c>
      <c r="B4385" s="9" t="s">
        <v>19</v>
      </c>
      <c r="C4385" s="9" t="s">
        <v>14</v>
      </c>
      <c r="D4385">
        <v>99667</v>
      </c>
      <c r="E4385">
        <v>84166</v>
      </c>
      <c r="F4385" s="9" t="s">
        <v>15</v>
      </c>
      <c r="G4385" s="9" t="s">
        <v>11578</v>
      </c>
      <c r="H4385" s="9" t="s">
        <v>17</v>
      </c>
      <c r="I4385" s="9" t="str">
        <f>IF(AND(Table1_2[[#This Row],[Credit_History]]="Poor",Table1_2[[#This Row],[Loan_Amount]]&lt;50000),"HIGH RISK","SAFE")</f>
        <v>SAFE</v>
      </c>
      <c r="J4385" s="10" t="str">
        <f>IF(Table1_2[[#This Row],[Loan_Status]]="pending","follow-up needed","done")</f>
        <v>follow-up needed</v>
      </c>
      <c r="K43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86" spans="1:11">
      <c r="A4386" s="9" t="s">
        <v>4413</v>
      </c>
      <c r="B4386" s="9" t="s">
        <v>19</v>
      </c>
      <c r="C4386" s="9" t="s">
        <v>14</v>
      </c>
      <c r="D4386">
        <v>180267</v>
      </c>
      <c r="E4386">
        <v>29400</v>
      </c>
      <c r="F4386" s="9" t="s">
        <v>10</v>
      </c>
      <c r="G4386" s="9" t="s">
        <v>11578</v>
      </c>
      <c r="H4386" s="9" t="s">
        <v>21</v>
      </c>
      <c r="I4386" s="9" t="str">
        <f>IF(AND(Table1_2[[#This Row],[Credit_History]]="Poor",Table1_2[[#This Row],[Loan_Amount]]&lt;50000),"HIGH RISK","SAFE")</f>
        <v>HIGH RISK</v>
      </c>
      <c r="J4386" s="10" t="str">
        <f>IF(Table1_2[[#This Row],[Loan_Status]]="pending","follow-up needed","done")</f>
        <v>follow-up needed</v>
      </c>
      <c r="K43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87" spans="1:11">
      <c r="A4387" s="9" t="s">
        <v>4414</v>
      </c>
      <c r="B4387" s="9" t="s">
        <v>36</v>
      </c>
      <c r="C4387" s="9" t="s">
        <v>46</v>
      </c>
      <c r="D4387">
        <v>57667</v>
      </c>
      <c r="E4387">
        <v>14981</v>
      </c>
      <c r="F4387" s="9" t="s">
        <v>10</v>
      </c>
      <c r="G4387" s="9" t="s">
        <v>11578</v>
      </c>
      <c r="H4387" s="9" t="s">
        <v>21</v>
      </c>
      <c r="I4387" s="9" t="str">
        <f>IF(AND(Table1_2[[#This Row],[Credit_History]]="Poor",Table1_2[[#This Row],[Loan_Amount]]&lt;50000),"HIGH RISK","SAFE")</f>
        <v>HIGH RISK</v>
      </c>
      <c r="J4387" s="10" t="str">
        <f>IF(Table1_2[[#This Row],[Loan_Status]]="pending","follow-up needed","done")</f>
        <v>follow-up needed</v>
      </c>
      <c r="K43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88" spans="1:11">
      <c r="A4388" s="9" t="s">
        <v>4415</v>
      </c>
      <c r="B4388" s="9" t="s">
        <v>19</v>
      </c>
      <c r="C4388" s="9" t="s">
        <v>9</v>
      </c>
      <c r="D4388">
        <v>168439</v>
      </c>
      <c r="E4388">
        <v>72505</v>
      </c>
      <c r="F4388" s="9" t="s">
        <v>15</v>
      </c>
      <c r="G4388" s="9" t="s">
        <v>24</v>
      </c>
      <c r="H4388" s="9" t="s">
        <v>21</v>
      </c>
      <c r="I4388" s="9" t="str">
        <f>IF(AND(Table1_2[[#This Row],[Credit_History]]="Poor",Table1_2[[#This Row],[Loan_Amount]]&lt;50000),"HIGH RISK","SAFE")</f>
        <v>SAFE</v>
      </c>
      <c r="J4388" s="10" t="str">
        <f>IF(Table1_2[[#This Row],[Loan_Status]]="pending","follow-up needed","done")</f>
        <v>follow-up needed</v>
      </c>
      <c r="K43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89" spans="1:11">
      <c r="A4389" s="9" t="s">
        <v>4416</v>
      </c>
      <c r="B4389" s="9" t="s">
        <v>5032</v>
      </c>
      <c r="C4389" s="9" t="s">
        <v>11579</v>
      </c>
      <c r="D4389">
        <v>45586</v>
      </c>
      <c r="E4389">
        <v>39811</v>
      </c>
      <c r="F4389" s="9" t="s">
        <v>10</v>
      </c>
      <c r="G4389" s="9" t="s">
        <v>24</v>
      </c>
      <c r="H4389" s="9" t="s">
        <v>21</v>
      </c>
      <c r="I4389" s="9" t="str">
        <f>IF(AND(Table1_2[[#This Row],[Credit_History]]="Poor",Table1_2[[#This Row],[Loan_Amount]]&lt;50000),"HIGH RISK","SAFE")</f>
        <v>HIGH RISK</v>
      </c>
      <c r="J4389" s="10" t="str">
        <f>IF(Table1_2[[#This Row],[Loan_Status]]="pending","follow-up needed","done")</f>
        <v>follow-up needed</v>
      </c>
      <c r="K43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90" spans="1:11">
      <c r="A4390" s="9" t="s">
        <v>4417</v>
      </c>
      <c r="B4390" s="9" t="s">
        <v>19</v>
      </c>
      <c r="C4390" s="9" t="s">
        <v>46</v>
      </c>
      <c r="D4390">
        <v>120892</v>
      </c>
      <c r="E4390">
        <v>13610</v>
      </c>
      <c r="F4390" s="9" t="s">
        <v>10</v>
      </c>
      <c r="G4390" s="9" t="s">
        <v>16</v>
      </c>
      <c r="H4390" s="9" t="s">
        <v>31</v>
      </c>
      <c r="I4390" s="9" t="str">
        <f>IF(AND(Table1_2[[#This Row],[Credit_History]]="Poor",Table1_2[[#This Row],[Loan_Amount]]&lt;50000),"HIGH RISK","SAFE")</f>
        <v>HIGH RISK</v>
      </c>
      <c r="J4390" s="10" t="str">
        <f>IF(Table1_2[[#This Row],[Loan_Status]]="pending","follow-up needed","done")</f>
        <v>done</v>
      </c>
      <c r="K43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91" spans="1:11">
      <c r="A4391" s="9" t="s">
        <v>4418</v>
      </c>
      <c r="B4391" s="9" t="s">
        <v>19</v>
      </c>
      <c r="C4391" s="9" t="s">
        <v>46</v>
      </c>
      <c r="D4391">
        <v>47753</v>
      </c>
      <c r="E4391">
        <v>56673</v>
      </c>
      <c r="F4391" s="9" t="s">
        <v>10</v>
      </c>
      <c r="G4391" s="9" t="s">
        <v>16</v>
      </c>
      <c r="H4391" s="9" t="s">
        <v>11</v>
      </c>
      <c r="I4391" s="9" t="str">
        <f>IF(AND(Table1_2[[#This Row],[Credit_History]]="Poor",Table1_2[[#This Row],[Loan_Amount]]&lt;50000),"HIGH RISK","SAFE")</f>
        <v>SAFE</v>
      </c>
      <c r="J4391" s="10" t="str">
        <f>IF(Table1_2[[#This Row],[Loan_Status]]="pending","follow-up needed","done")</f>
        <v>done</v>
      </c>
      <c r="K43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92" spans="1:11">
      <c r="A4392" s="9" t="s">
        <v>4419</v>
      </c>
      <c r="B4392" s="9" t="s">
        <v>36</v>
      </c>
      <c r="C4392" s="9" t="s">
        <v>46</v>
      </c>
      <c r="D4392">
        <v>18349</v>
      </c>
      <c r="E4392">
        <v>52437</v>
      </c>
      <c r="F4392" s="9" t="s">
        <v>10</v>
      </c>
      <c r="G4392" s="9" t="s">
        <v>16</v>
      </c>
      <c r="H4392" s="9" t="s">
        <v>11</v>
      </c>
      <c r="I4392" s="9" t="str">
        <f>IF(AND(Table1_2[[#This Row],[Credit_History]]="Poor",Table1_2[[#This Row],[Loan_Amount]]&lt;50000),"HIGH RISK","SAFE")</f>
        <v>SAFE</v>
      </c>
      <c r="J4392" s="10" t="str">
        <f>IF(Table1_2[[#This Row],[Loan_Status]]="pending","follow-up needed","done")</f>
        <v>done</v>
      </c>
      <c r="K43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93" spans="1:11">
      <c r="A4393" s="9" t="s">
        <v>4420</v>
      </c>
      <c r="B4393" s="9" t="s">
        <v>120</v>
      </c>
      <c r="C4393" s="9" t="s">
        <v>14</v>
      </c>
      <c r="D4393">
        <v>89964</v>
      </c>
      <c r="E4393">
        <v>36926</v>
      </c>
      <c r="F4393" s="9" t="s">
        <v>10</v>
      </c>
      <c r="G4393" s="9" t="s">
        <v>11578</v>
      </c>
      <c r="H4393" s="9" t="s">
        <v>11</v>
      </c>
      <c r="I4393" s="9" t="str">
        <f>IF(AND(Table1_2[[#This Row],[Credit_History]]="Poor",Table1_2[[#This Row],[Loan_Amount]]&lt;50000),"HIGH RISK","SAFE")</f>
        <v>HIGH RISK</v>
      </c>
      <c r="J4393" s="10" t="str">
        <f>IF(Table1_2[[#This Row],[Loan_Status]]="pending","follow-up needed","done")</f>
        <v>follow-up needed</v>
      </c>
      <c r="K43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94" spans="1:11">
      <c r="A4394" s="9" t="s">
        <v>4421</v>
      </c>
      <c r="B4394" s="9" t="s">
        <v>5032</v>
      </c>
      <c r="C4394" s="9" t="s">
        <v>14</v>
      </c>
      <c r="D4394">
        <v>30904</v>
      </c>
      <c r="E4394">
        <v>57354</v>
      </c>
      <c r="F4394" s="9" t="s">
        <v>15</v>
      </c>
      <c r="G4394" s="9" t="s">
        <v>16</v>
      </c>
      <c r="H4394" s="9" t="s">
        <v>11</v>
      </c>
      <c r="I4394" s="9" t="str">
        <f>IF(AND(Table1_2[[#This Row],[Credit_History]]="Poor",Table1_2[[#This Row],[Loan_Amount]]&lt;50000),"HIGH RISK","SAFE")</f>
        <v>SAFE</v>
      </c>
      <c r="J4394" s="10" t="str">
        <f>IF(Table1_2[[#This Row],[Loan_Status]]="pending","follow-up needed","done")</f>
        <v>done</v>
      </c>
      <c r="K43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95" spans="1:11">
      <c r="A4395" s="9" t="s">
        <v>4422</v>
      </c>
      <c r="B4395" s="9" t="s">
        <v>36</v>
      </c>
      <c r="C4395" s="9" t="s">
        <v>11579</v>
      </c>
      <c r="D4395">
        <v>169120</v>
      </c>
      <c r="E4395">
        <v>82625</v>
      </c>
      <c r="F4395" s="9" t="s">
        <v>10</v>
      </c>
      <c r="G4395" s="9" t="s">
        <v>11578</v>
      </c>
      <c r="H4395" s="9" t="s">
        <v>11</v>
      </c>
      <c r="I4395" s="9" t="str">
        <f>IF(AND(Table1_2[[#This Row],[Credit_History]]="Poor",Table1_2[[#This Row],[Loan_Amount]]&lt;50000),"HIGH RISK","SAFE")</f>
        <v>SAFE</v>
      </c>
      <c r="J4395" s="10" t="str">
        <f>IF(Table1_2[[#This Row],[Loan_Status]]="pending","follow-up needed","done")</f>
        <v>follow-up needed</v>
      </c>
      <c r="K43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96" spans="1:11">
      <c r="A4396" s="9" t="s">
        <v>4423</v>
      </c>
      <c r="B4396" s="9" t="s">
        <v>5032</v>
      </c>
      <c r="C4396" s="9" t="s">
        <v>11579</v>
      </c>
      <c r="D4396">
        <v>84127</v>
      </c>
      <c r="E4396">
        <v>7604</v>
      </c>
      <c r="F4396" s="9" t="s">
        <v>10</v>
      </c>
      <c r="G4396" s="9" t="s">
        <v>11578</v>
      </c>
      <c r="H4396" s="9" t="s">
        <v>11</v>
      </c>
      <c r="I4396" s="9" t="str">
        <f>IF(AND(Table1_2[[#This Row],[Credit_History]]="Poor",Table1_2[[#This Row],[Loan_Amount]]&lt;50000),"HIGH RISK","SAFE")</f>
        <v>HIGH RISK</v>
      </c>
      <c r="J4396" s="10" t="str">
        <f>IF(Table1_2[[#This Row],[Loan_Status]]="pending","follow-up needed","done")</f>
        <v>follow-up needed</v>
      </c>
      <c r="K43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97" spans="1:11">
      <c r="A4397" s="9" t="s">
        <v>4424</v>
      </c>
      <c r="B4397" s="9" t="s">
        <v>19</v>
      </c>
      <c r="C4397" s="9" t="s">
        <v>11579</v>
      </c>
      <c r="D4397">
        <v>156020</v>
      </c>
      <c r="E4397">
        <v>75330</v>
      </c>
      <c r="F4397" s="9" t="s">
        <v>10</v>
      </c>
      <c r="G4397" s="9" t="s">
        <v>16</v>
      </c>
      <c r="H4397" s="9" t="s">
        <v>17</v>
      </c>
      <c r="I4397" s="9" t="str">
        <f>IF(AND(Table1_2[[#This Row],[Credit_History]]="Poor",Table1_2[[#This Row],[Loan_Amount]]&lt;50000),"HIGH RISK","SAFE")</f>
        <v>SAFE</v>
      </c>
      <c r="J4397" s="10" t="str">
        <f>IF(Table1_2[[#This Row],[Loan_Status]]="pending","follow-up needed","done")</f>
        <v>done</v>
      </c>
      <c r="K43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98" spans="1:11">
      <c r="A4398" s="9" t="s">
        <v>4425</v>
      </c>
      <c r="B4398" s="9" t="s">
        <v>36</v>
      </c>
      <c r="C4398" s="9" t="s">
        <v>11579</v>
      </c>
      <c r="D4398">
        <v>160336</v>
      </c>
      <c r="E4398">
        <v>17077</v>
      </c>
      <c r="F4398" s="9" t="s">
        <v>10</v>
      </c>
      <c r="G4398" s="9" t="s">
        <v>24</v>
      </c>
      <c r="H4398" s="9" t="s">
        <v>17</v>
      </c>
      <c r="I4398" s="9" t="str">
        <f>IF(AND(Table1_2[[#This Row],[Credit_History]]="Poor",Table1_2[[#This Row],[Loan_Amount]]&lt;50000),"HIGH RISK","SAFE")</f>
        <v>HIGH RISK</v>
      </c>
      <c r="J4398" s="10" t="str">
        <f>IF(Table1_2[[#This Row],[Loan_Status]]="pending","follow-up needed","done")</f>
        <v>follow-up needed</v>
      </c>
      <c r="K43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399" spans="1:11">
      <c r="A4399" s="9" t="s">
        <v>4426</v>
      </c>
      <c r="B4399" s="9" t="s">
        <v>36</v>
      </c>
      <c r="C4399" s="9" t="s">
        <v>14</v>
      </c>
      <c r="D4399">
        <v>174290</v>
      </c>
      <c r="E4399">
        <v>78222</v>
      </c>
      <c r="F4399" s="9" t="s">
        <v>10</v>
      </c>
      <c r="G4399" s="9" t="s">
        <v>16</v>
      </c>
      <c r="H4399" s="9" t="s">
        <v>31</v>
      </c>
      <c r="I4399" s="9" t="str">
        <f>IF(AND(Table1_2[[#This Row],[Credit_History]]="Poor",Table1_2[[#This Row],[Loan_Amount]]&lt;50000),"HIGH RISK","SAFE")</f>
        <v>SAFE</v>
      </c>
      <c r="J4399" s="10" t="str">
        <f>IF(Table1_2[[#This Row],[Loan_Status]]="pending","follow-up needed","done")</f>
        <v>done</v>
      </c>
      <c r="K43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00" spans="1:11">
      <c r="A4400" s="9" t="s">
        <v>4427</v>
      </c>
      <c r="B4400" s="9" t="s">
        <v>36</v>
      </c>
      <c r="C4400" s="9" t="s">
        <v>11579</v>
      </c>
      <c r="D4400">
        <v>190066</v>
      </c>
      <c r="E4400">
        <v>48473</v>
      </c>
      <c r="F4400" s="9" t="s">
        <v>15</v>
      </c>
      <c r="G4400" s="9" t="s">
        <v>20</v>
      </c>
      <c r="H4400" s="9" t="s">
        <v>31</v>
      </c>
      <c r="I4400" s="9" t="str">
        <f>IF(AND(Table1_2[[#This Row],[Credit_History]]="Poor",Table1_2[[#This Row],[Loan_Amount]]&lt;50000),"HIGH RISK","SAFE")</f>
        <v>SAFE</v>
      </c>
      <c r="J4400" s="10" t="str">
        <f>IF(Table1_2[[#This Row],[Loan_Status]]="pending","follow-up needed","done")</f>
        <v>done</v>
      </c>
      <c r="K44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01" spans="1:11">
      <c r="A4401" s="9" t="s">
        <v>4428</v>
      </c>
      <c r="B4401" s="9" t="s">
        <v>19</v>
      </c>
      <c r="C4401" s="9" t="s">
        <v>46</v>
      </c>
      <c r="D4401">
        <v>145351</v>
      </c>
      <c r="E4401">
        <v>28680</v>
      </c>
      <c r="F4401" s="9" t="s">
        <v>15</v>
      </c>
      <c r="G4401" s="9" t="s">
        <v>16</v>
      </c>
      <c r="H4401" s="9" t="s">
        <v>11</v>
      </c>
      <c r="I4401" s="9" t="str">
        <f>IF(AND(Table1_2[[#This Row],[Credit_History]]="Poor",Table1_2[[#This Row],[Loan_Amount]]&lt;50000),"HIGH RISK","SAFE")</f>
        <v>SAFE</v>
      </c>
      <c r="J4401" s="10" t="str">
        <f>IF(Table1_2[[#This Row],[Loan_Status]]="pending","follow-up needed","done")</f>
        <v>done</v>
      </c>
      <c r="K440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402" spans="1:11">
      <c r="A4402" s="9" t="s">
        <v>4429</v>
      </c>
      <c r="B4402" s="9" t="s">
        <v>36</v>
      </c>
      <c r="C4402" s="9" t="s">
        <v>9</v>
      </c>
      <c r="D4402">
        <v>199716</v>
      </c>
      <c r="E4402">
        <v>45378</v>
      </c>
      <c r="F4402" s="9" t="s">
        <v>10</v>
      </c>
      <c r="G4402" s="9" t="s">
        <v>16</v>
      </c>
      <c r="H4402" s="9" t="s">
        <v>11</v>
      </c>
      <c r="I4402" s="9" t="str">
        <f>IF(AND(Table1_2[[#This Row],[Credit_History]]="Poor",Table1_2[[#This Row],[Loan_Amount]]&lt;50000),"HIGH RISK","SAFE")</f>
        <v>HIGH RISK</v>
      </c>
      <c r="J4402" s="10" t="str">
        <f>IF(Table1_2[[#This Row],[Loan_Status]]="pending","follow-up needed","done")</f>
        <v>done</v>
      </c>
      <c r="K44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03" spans="1:11">
      <c r="A4403" s="9" t="s">
        <v>4430</v>
      </c>
      <c r="B4403" s="9" t="s">
        <v>5032</v>
      </c>
      <c r="C4403" s="9" t="s">
        <v>46</v>
      </c>
      <c r="D4403">
        <v>17651</v>
      </c>
      <c r="E4403">
        <v>35049</v>
      </c>
      <c r="F4403" s="9" t="s">
        <v>10</v>
      </c>
      <c r="G4403" s="9" t="s">
        <v>16</v>
      </c>
      <c r="H4403" s="9" t="s">
        <v>21</v>
      </c>
      <c r="I4403" s="9" t="str">
        <f>IF(AND(Table1_2[[#This Row],[Credit_History]]="Poor",Table1_2[[#This Row],[Loan_Amount]]&lt;50000),"HIGH RISK","SAFE")</f>
        <v>HIGH RISK</v>
      </c>
      <c r="J4403" s="10" t="str">
        <f>IF(Table1_2[[#This Row],[Loan_Status]]="pending","follow-up needed","done")</f>
        <v>done</v>
      </c>
      <c r="K44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04" spans="1:11">
      <c r="A4404" s="9" t="s">
        <v>4431</v>
      </c>
      <c r="B4404" s="9" t="s">
        <v>19</v>
      </c>
      <c r="C4404" s="9" t="s">
        <v>9</v>
      </c>
      <c r="D4404">
        <v>78123</v>
      </c>
      <c r="E4404">
        <v>89849</v>
      </c>
      <c r="F4404" s="9" t="s">
        <v>10</v>
      </c>
      <c r="G4404" s="9" t="s">
        <v>24</v>
      </c>
      <c r="H4404" s="9" t="s">
        <v>11</v>
      </c>
      <c r="I4404" s="9" t="str">
        <f>IF(AND(Table1_2[[#This Row],[Credit_History]]="Poor",Table1_2[[#This Row],[Loan_Amount]]&lt;50000),"HIGH RISK","SAFE")</f>
        <v>SAFE</v>
      </c>
      <c r="J4404" s="10" t="str">
        <f>IF(Table1_2[[#This Row],[Loan_Status]]="pending","follow-up needed","done")</f>
        <v>follow-up needed</v>
      </c>
      <c r="K44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05" spans="1:11">
      <c r="A4405" s="9" t="s">
        <v>4432</v>
      </c>
      <c r="B4405" s="9" t="s">
        <v>19</v>
      </c>
      <c r="C4405" s="9" t="s">
        <v>11579</v>
      </c>
      <c r="D4405">
        <v>85097</v>
      </c>
      <c r="E4405">
        <v>21875</v>
      </c>
      <c r="F4405" s="9" t="s">
        <v>10</v>
      </c>
      <c r="G4405" s="9" t="s">
        <v>16</v>
      </c>
      <c r="H4405" s="9" t="s">
        <v>11</v>
      </c>
      <c r="I4405" s="9" t="str">
        <f>IF(AND(Table1_2[[#This Row],[Credit_History]]="Poor",Table1_2[[#This Row],[Loan_Amount]]&lt;50000),"HIGH RISK","SAFE")</f>
        <v>HIGH RISK</v>
      </c>
      <c r="J4405" s="10" t="str">
        <f>IF(Table1_2[[#This Row],[Loan_Status]]="pending","follow-up needed","done")</f>
        <v>done</v>
      </c>
      <c r="K44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06" spans="1:11">
      <c r="A4406" s="9" t="s">
        <v>4433</v>
      </c>
      <c r="B4406" s="9" t="s">
        <v>19</v>
      </c>
      <c r="C4406" s="9" t="s">
        <v>46</v>
      </c>
      <c r="D4406">
        <v>54297</v>
      </c>
      <c r="E4406">
        <v>89645</v>
      </c>
      <c r="F4406" s="9" t="s">
        <v>15</v>
      </c>
      <c r="G4406" s="9" t="s">
        <v>11578</v>
      </c>
      <c r="H4406" s="9" t="s">
        <v>11</v>
      </c>
      <c r="I4406" s="9" t="str">
        <f>IF(AND(Table1_2[[#This Row],[Credit_History]]="Poor",Table1_2[[#This Row],[Loan_Amount]]&lt;50000),"HIGH RISK","SAFE")</f>
        <v>SAFE</v>
      </c>
      <c r="J4406" s="10" t="str">
        <f>IF(Table1_2[[#This Row],[Loan_Status]]="pending","follow-up needed","done")</f>
        <v>follow-up needed</v>
      </c>
      <c r="K44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07" spans="1:11">
      <c r="A4407" s="9" t="s">
        <v>4434</v>
      </c>
      <c r="B4407" s="9" t="s">
        <v>5032</v>
      </c>
      <c r="C4407" s="9" t="s">
        <v>14</v>
      </c>
      <c r="D4407">
        <v>194326</v>
      </c>
      <c r="E4407">
        <v>36792</v>
      </c>
      <c r="F4407" s="9" t="s">
        <v>10</v>
      </c>
      <c r="G4407" s="9" t="s">
        <v>11578</v>
      </c>
      <c r="H4407" s="9" t="s">
        <v>11</v>
      </c>
      <c r="I4407" s="9" t="str">
        <f>IF(AND(Table1_2[[#This Row],[Credit_History]]="Poor",Table1_2[[#This Row],[Loan_Amount]]&lt;50000),"HIGH RISK","SAFE")</f>
        <v>HIGH RISK</v>
      </c>
      <c r="J4407" s="10" t="str">
        <f>IF(Table1_2[[#This Row],[Loan_Status]]="pending","follow-up needed","done")</f>
        <v>follow-up needed</v>
      </c>
      <c r="K44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08" spans="1:11">
      <c r="A4408" s="9" t="s">
        <v>4435</v>
      </c>
      <c r="B4408" s="9" t="s">
        <v>19</v>
      </c>
      <c r="C4408" s="9" t="s">
        <v>11579</v>
      </c>
      <c r="D4408">
        <v>153375</v>
      </c>
      <c r="E4408">
        <v>62141</v>
      </c>
      <c r="F4408" s="9" t="s">
        <v>10</v>
      </c>
      <c r="G4408" s="9" t="s">
        <v>20</v>
      </c>
      <c r="H4408" s="9" t="s">
        <v>11</v>
      </c>
      <c r="I4408" s="9" t="str">
        <f>IF(AND(Table1_2[[#This Row],[Credit_History]]="Poor",Table1_2[[#This Row],[Loan_Amount]]&lt;50000),"HIGH RISK","SAFE")</f>
        <v>SAFE</v>
      </c>
      <c r="J4408" s="10" t="str">
        <f>IF(Table1_2[[#This Row],[Loan_Status]]="pending","follow-up needed","done")</f>
        <v>done</v>
      </c>
      <c r="K44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09" spans="1:11">
      <c r="A4409" s="9" t="s">
        <v>4436</v>
      </c>
      <c r="B4409" s="9" t="s">
        <v>19</v>
      </c>
      <c r="C4409" s="9" t="s">
        <v>11579</v>
      </c>
      <c r="D4409">
        <v>167668</v>
      </c>
      <c r="E4409">
        <v>43454</v>
      </c>
      <c r="F4409" s="9" t="s">
        <v>10</v>
      </c>
      <c r="G4409" s="9" t="s">
        <v>20</v>
      </c>
      <c r="H4409" s="9" t="s">
        <v>17</v>
      </c>
      <c r="I4409" s="9" t="str">
        <f>IF(AND(Table1_2[[#This Row],[Credit_History]]="Poor",Table1_2[[#This Row],[Loan_Amount]]&lt;50000),"HIGH RISK","SAFE")</f>
        <v>HIGH RISK</v>
      </c>
      <c r="J4409" s="10" t="str">
        <f>IF(Table1_2[[#This Row],[Loan_Status]]="pending","follow-up needed","done")</f>
        <v>done</v>
      </c>
      <c r="K44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10" spans="1:11">
      <c r="A4410" s="9" t="s">
        <v>4437</v>
      </c>
      <c r="B4410" s="9" t="s">
        <v>36</v>
      </c>
      <c r="C4410" s="9" t="s">
        <v>14</v>
      </c>
      <c r="D4410">
        <v>157756</v>
      </c>
      <c r="E4410">
        <v>29766</v>
      </c>
      <c r="F4410" s="9" t="s">
        <v>10</v>
      </c>
      <c r="G4410" s="9" t="s">
        <v>24</v>
      </c>
      <c r="H4410" s="9" t="s">
        <v>21</v>
      </c>
      <c r="I4410" s="9" t="str">
        <f>IF(AND(Table1_2[[#This Row],[Credit_History]]="Poor",Table1_2[[#This Row],[Loan_Amount]]&lt;50000),"HIGH RISK","SAFE")</f>
        <v>HIGH RISK</v>
      </c>
      <c r="J4410" s="10" t="str">
        <f>IF(Table1_2[[#This Row],[Loan_Status]]="pending","follow-up needed","done")</f>
        <v>follow-up needed</v>
      </c>
      <c r="K44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11" spans="1:11">
      <c r="A4411" s="9" t="s">
        <v>4438</v>
      </c>
      <c r="B4411" s="9" t="s">
        <v>36</v>
      </c>
      <c r="C4411" s="9" t="s">
        <v>14</v>
      </c>
      <c r="D4411">
        <v>120589</v>
      </c>
      <c r="E4411">
        <v>33285</v>
      </c>
      <c r="F4411" s="9" t="s">
        <v>15</v>
      </c>
      <c r="G4411" s="9" t="s">
        <v>11578</v>
      </c>
      <c r="H4411" s="9" t="s">
        <v>11</v>
      </c>
      <c r="I4411" s="9" t="str">
        <f>IF(AND(Table1_2[[#This Row],[Credit_History]]="Poor",Table1_2[[#This Row],[Loan_Amount]]&lt;50000),"HIGH RISK","SAFE")</f>
        <v>SAFE</v>
      </c>
      <c r="J4411" s="10" t="str">
        <f>IF(Table1_2[[#This Row],[Loan_Status]]="pending","follow-up needed","done")</f>
        <v>follow-up needed</v>
      </c>
      <c r="K44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12" spans="1:11">
      <c r="A4412" s="9" t="s">
        <v>4439</v>
      </c>
      <c r="B4412" s="9" t="s">
        <v>5032</v>
      </c>
      <c r="C4412" s="9" t="s">
        <v>9</v>
      </c>
      <c r="D4412">
        <v>49710</v>
      </c>
      <c r="E4412">
        <v>39273</v>
      </c>
      <c r="F4412" s="9" t="s">
        <v>10</v>
      </c>
      <c r="G4412" s="9" t="s">
        <v>11578</v>
      </c>
      <c r="H4412" s="9" t="s">
        <v>11</v>
      </c>
      <c r="I4412" s="9" t="str">
        <f>IF(AND(Table1_2[[#This Row],[Credit_History]]="Poor",Table1_2[[#This Row],[Loan_Amount]]&lt;50000),"HIGH RISK","SAFE")</f>
        <v>HIGH RISK</v>
      </c>
      <c r="J4412" s="10" t="str">
        <f>IF(Table1_2[[#This Row],[Loan_Status]]="pending","follow-up needed","done")</f>
        <v>follow-up needed</v>
      </c>
      <c r="K44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13" spans="1:11">
      <c r="A4413" s="9" t="s">
        <v>4440</v>
      </c>
      <c r="B4413" s="9" t="s">
        <v>36</v>
      </c>
      <c r="C4413" s="9" t="s">
        <v>46</v>
      </c>
      <c r="D4413">
        <v>181096</v>
      </c>
      <c r="E4413">
        <v>8322</v>
      </c>
      <c r="F4413" s="9" t="s">
        <v>10</v>
      </c>
      <c r="G4413" s="9" t="s">
        <v>20</v>
      </c>
      <c r="H4413" s="9" t="s">
        <v>31</v>
      </c>
      <c r="I4413" s="9" t="str">
        <f>IF(AND(Table1_2[[#This Row],[Credit_History]]="Poor",Table1_2[[#This Row],[Loan_Amount]]&lt;50000),"HIGH RISK","SAFE")</f>
        <v>HIGH RISK</v>
      </c>
      <c r="J4413" s="10" t="str">
        <f>IF(Table1_2[[#This Row],[Loan_Status]]="pending","follow-up needed","done")</f>
        <v>done</v>
      </c>
      <c r="K44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14" spans="1:11">
      <c r="A4414" s="9" t="s">
        <v>4441</v>
      </c>
      <c r="B4414" s="9" t="s">
        <v>19</v>
      </c>
      <c r="C4414" s="9" t="s">
        <v>9</v>
      </c>
      <c r="D4414">
        <v>191873</v>
      </c>
      <c r="E4414">
        <v>11157</v>
      </c>
      <c r="F4414" s="9" t="s">
        <v>10</v>
      </c>
      <c r="G4414" s="9" t="s">
        <v>11578</v>
      </c>
      <c r="H4414" s="9" t="s">
        <v>11</v>
      </c>
      <c r="I4414" s="9" t="str">
        <f>IF(AND(Table1_2[[#This Row],[Credit_History]]="Poor",Table1_2[[#This Row],[Loan_Amount]]&lt;50000),"HIGH RISK","SAFE")</f>
        <v>HIGH RISK</v>
      </c>
      <c r="J4414" s="10" t="str">
        <f>IF(Table1_2[[#This Row],[Loan_Status]]="pending","follow-up needed","done")</f>
        <v>follow-up needed</v>
      </c>
      <c r="K44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15" spans="1:11">
      <c r="A4415" s="9" t="s">
        <v>4442</v>
      </c>
      <c r="B4415" s="9" t="s">
        <v>5032</v>
      </c>
      <c r="C4415" s="9" t="s">
        <v>11579</v>
      </c>
      <c r="D4415">
        <v>191005</v>
      </c>
      <c r="E4415">
        <v>51966</v>
      </c>
      <c r="F4415" s="9" t="s">
        <v>15</v>
      </c>
      <c r="G4415" s="9" t="s">
        <v>20</v>
      </c>
      <c r="H4415" s="9" t="s">
        <v>11</v>
      </c>
      <c r="I4415" s="9" t="str">
        <f>IF(AND(Table1_2[[#This Row],[Credit_History]]="Poor",Table1_2[[#This Row],[Loan_Amount]]&lt;50000),"HIGH RISK","SAFE")</f>
        <v>SAFE</v>
      </c>
      <c r="J4415" s="10" t="str">
        <f>IF(Table1_2[[#This Row],[Loan_Status]]="pending","follow-up needed","done")</f>
        <v>done</v>
      </c>
      <c r="K44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16" spans="1:11">
      <c r="A4416" s="9" t="s">
        <v>4443</v>
      </c>
      <c r="B4416" s="9" t="s">
        <v>36</v>
      </c>
      <c r="C4416" s="9" t="s">
        <v>11579</v>
      </c>
      <c r="D4416">
        <v>140992</v>
      </c>
      <c r="E4416">
        <v>79164</v>
      </c>
      <c r="F4416" s="9" t="s">
        <v>10</v>
      </c>
      <c r="G4416" s="9" t="s">
        <v>16</v>
      </c>
      <c r="H4416" s="9" t="s">
        <v>21</v>
      </c>
      <c r="I4416" s="9" t="str">
        <f>IF(AND(Table1_2[[#This Row],[Credit_History]]="Poor",Table1_2[[#This Row],[Loan_Amount]]&lt;50000),"HIGH RISK","SAFE")</f>
        <v>SAFE</v>
      </c>
      <c r="J4416" s="10" t="str">
        <f>IF(Table1_2[[#This Row],[Loan_Status]]="pending","follow-up needed","done")</f>
        <v>done</v>
      </c>
      <c r="K44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17" spans="1:11">
      <c r="A4417" s="9" t="s">
        <v>4444</v>
      </c>
      <c r="B4417" s="9" t="s">
        <v>5032</v>
      </c>
      <c r="C4417" s="9" t="s">
        <v>11579</v>
      </c>
      <c r="D4417">
        <v>62765</v>
      </c>
      <c r="E4417">
        <v>30240</v>
      </c>
      <c r="F4417" s="9" t="s">
        <v>10</v>
      </c>
      <c r="G4417" s="9" t="s">
        <v>16</v>
      </c>
      <c r="H4417" s="9" t="s">
        <v>21</v>
      </c>
      <c r="I4417" s="9" t="str">
        <f>IF(AND(Table1_2[[#This Row],[Credit_History]]="Poor",Table1_2[[#This Row],[Loan_Amount]]&lt;50000),"HIGH RISK","SAFE")</f>
        <v>HIGH RISK</v>
      </c>
      <c r="J4417" s="10" t="str">
        <f>IF(Table1_2[[#This Row],[Loan_Status]]="pending","follow-up needed","done")</f>
        <v>done</v>
      </c>
      <c r="K44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18" spans="1:11">
      <c r="A4418" s="9" t="s">
        <v>4445</v>
      </c>
      <c r="B4418" s="9" t="s">
        <v>19</v>
      </c>
      <c r="C4418" s="9" t="s">
        <v>14</v>
      </c>
      <c r="D4418">
        <v>106315</v>
      </c>
      <c r="E4418">
        <v>19585</v>
      </c>
      <c r="F4418" s="9" t="s">
        <v>10</v>
      </c>
      <c r="G4418" s="9" t="s">
        <v>20</v>
      </c>
      <c r="H4418" s="9" t="s">
        <v>17</v>
      </c>
      <c r="I4418" s="9" t="str">
        <f>IF(AND(Table1_2[[#This Row],[Credit_History]]="Poor",Table1_2[[#This Row],[Loan_Amount]]&lt;50000),"HIGH RISK","SAFE")</f>
        <v>HIGH RISK</v>
      </c>
      <c r="J4418" s="10" t="str">
        <f>IF(Table1_2[[#This Row],[Loan_Status]]="pending","follow-up needed","done")</f>
        <v>done</v>
      </c>
      <c r="K44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19" spans="1:11">
      <c r="A4419" s="9" t="s">
        <v>4446</v>
      </c>
      <c r="B4419" s="9" t="s">
        <v>19</v>
      </c>
      <c r="C4419" s="9" t="s">
        <v>46</v>
      </c>
      <c r="D4419">
        <v>19140</v>
      </c>
      <c r="E4419">
        <v>5769</v>
      </c>
      <c r="F4419" s="9" t="s">
        <v>10</v>
      </c>
      <c r="G4419" s="9" t="s">
        <v>11578</v>
      </c>
      <c r="H4419" s="9" t="s">
        <v>21</v>
      </c>
      <c r="I4419" s="9" t="str">
        <f>IF(AND(Table1_2[[#This Row],[Credit_History]]="Poor",Table1_2[[#This Row],[Loan_Amount]]&lt;50000),"HIGH RISK","SAFE")</f>
        <v>HIGH RISK</v>
      </c>
      <c r="J4419" s="10" t="str">
        <f>IF(Table1_2[[#This Row],[Loan_Status]]="pending","follow-up needed","done")</f>
        <v>follow-up needed</v>
      </c>
      <c r="K44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20" spans="1:11">
      <c r="A4420" s="9" t="s">
        <v>4447</v>
      </c>
      <c r="B4420" s="9" t="s">
        <v>36</v>
      </c>
      <c r="C4420" s="9" t="s">
        <v>14</v>
      </c>
      <c r="D4420">
        <v>26438</v>
      </c>
      <c r="E4420">
        <v>39577</v>
      </c>
      <c r="F4420" s="9" t="s">
        <v>10</v>
      </c>
      <c r="G4420" s="9" t="s">
        <v>24</v>
      </c>
      <c r="H4420" s="9" t="s">
        <v>11</v>
      </c>
      <c r="I4420" s="9" t="str">
        <f>IF(AND(Table1_2[[#This Row],[Credit_History]]="Poor",Table1_2[[#This Row],[Loan_Amount]]&lt;50000),"HIGH RISK","SAFE")</f>
        <v>HIGH RISK</v>
      </c>
      <c r="J4420" s="10" t="str">
        <f>IF(Table1_2[[#This Row],[Loan_Status]]="pending","follow-up needed","done")</f>
        <v>follow-up needed</v>
      </c>
      <c r="K44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21" spans="1:11">
      <c r="A4421" s="9" t="s">
        <v>4448</v>
      </c>
      <c r="B4421" s="9" t="s">
        <v>68</v>
      </c>
      <c r="C4421" s="9" t="s">
        <v>11579</v>
      </c>
      <c r="D4421">
        <v>34967</v>
      </c>
      <c r="E4421">
        <v>29030</v>
      </c>
      <c r="F4421" s="9" t="s">
        <v>10</v>
      </c>
      <c r="G4421" s="9" t="s">
        <v>11578</v>
      </c>
      <c r="H4421" s="9" t="s">
        <v>17</v>
      </c>
      <c r="I4421" s="9" t="str">
        <f>IF(AND(Table1_2[[#This Row],[Credit_History]]="Poor",Table1_2[[#This Row],[Loan_Amount]]&lt;50000),"HIGH RISK","SAFE")</f>
        <v>HIGH RISK</v>
      </c>
      <c r="J4421" s="10" t="str">
        <f>IF(Table1_2[[#This Row],[Loan_Status]]="pending","follow-up needed","done")</f>
        <v>follow-up needed</v>
      </c>
      <c r="K44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22" spans="1:11">
      <c r="A4422" s="9" t="s">
        <v>4449</v>
      </c>
      <c r="B4422" s="9" t="s">
        <v>36</v>
      </c>
      <c r="C4422" s="9" t="s">
        <v>11579</v>
      </c>
      <c r="D4422">
        <v>114510</v>
      </c>
      <c r="E4422">
        <v>33983</v>
      </c>
      <c r="F4422" s="9" t="s">
        <v>10</v>
      </c>
      <c r="G4422" s="9" t="s">
        <v>20</v>
      </c>
      <c r="H4422" s="9" t="s">
        <v>11</v>
      </c>
      <c r="I4422" s="9" t="str">
        <f>IF(AND(Table1_2[[#This Row],[Credit_History]]="Poor",Table1_2[[#This Row],[Loan_Amount]]&lt;50000),"HIGH RISK","SAFE")</f>
        <v>HIGH RISK</v>
      </c>
      <c r="J4422" s="10" t="str">
        <f>IF(Table1_2[[#This Row],[Loan_Status]]="pending","follow-up needed","done")</f>
        <v>done</v>
      </c>
      <c r="K44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23" spans="1:11">
      <c r="A4423" s="9" t="s">
        <v>4450</v>
      </c>
      <c r="B4423" s="9" t="s">
        <v>36</v>
      </c>
      <c r="C4423" s="9" t="s">
        <v>11579</v>
      </c>
      <c r="D4423">
        <v>88060</v>
      </c>
      <c r="E4423">
        <v>72696</v>
      </c>
      <c r="F4423" s="9" t="s">
        <v>10</v>
      </c>
      <c r="G4423" s="9" t="s">
        <v>16</v>
      </c>
      <c r="H4423" s="9" t="s">
        <v>31</v>
      </c>
      <c r="I4423" s="9" t="str">
        <f>IF(AND(Table1_2[[#This Row],[Credit_History]]="Poor",Table1_2[[#This Row],[Loan_Amount]]&lt;50000),"HIGH RISK","SAFE")</f>
        <v>SAFE</v>
      </c>
      <c r="J4423" s="10" t="str">
        <f>IF(Table1_2[[#This Row],[Loan_Status]]="pending","follow-up needed","done")</f>
        <v>done</v>
      </c>
      <c r="K44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24" spans="1:11">
      <c r="A4424" s="9" t="s">
        <v>4451</v>
      </c>
      <c r="B4424" s="9" t="s">
        <v>36</v>
      </c>
      <c r="C4424" s="9" t="s">
        <v>14</v>
      </c>
      <c r="D4424">
        <v>47961</v>
      </c>
      <c r="E4424">
        <v>22193</v>
      </c>
      <c r="F4424" s="9" t="s">
        <v>10</v>
      </c>
      <c r="G4424" s="9" t="s">
        <v>24</v>
      </c>
      <c r="H4424" s="9" t="s">
        <v>11</v>
      </c>
      <c r="I4424" s="9" t="str">
        <f>IF(AND(Table1_2[[#This Row],[Credit_History]]="Poor",Table1_2[[#This Row],[Loan_Amount]]&lt;50000),"HIGH RISK","SAFE")</f>
        <v>HIGH RISK</v>
      </c>
      <c r="J4424" s="10" t="str">
        <f>IF(Table1_2[[#This Row],[Loan_Status]]="pending","follow-up needed","done")</f>
        <v>follow-up needed</v>
      </c>
      <c r="K44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25" spans="1:11">
      <c r="A4425" s="9" t="s">
        <v>4452</v>
      </c>
      <c r="B4425" s="9" t="s">
        <v>19</v>
      </c>
      <c r="C4425" s="9" t="s">
        <v>14</v>
      </c>
      <c r="D4425">
        <v>17439</v>
      </c>
      <c r="E4425">
        <v>90635</v>
      </c>
      <c r="F4425" s="9" t="s">
        <v>10</v>
      </c>
      <c r="G4425" s="9" t="s">
        <v>24</v>
      </c>
      <c r="H4425" s="9" t="s">
        <v>11</v>
      </c>
      <c r="I4425" s="9" t="str">
        <f>IF(AND(Table1_2[[#This Row],[Credit_History]]="Poor",Table1_2[[#This Row],[Loan_Amount]]&lt;50000),"HIGH RISK","SAFE")</f>
        <v>SAFE</v>
      </c>
      <c r="J4425" s="10" t="str">
        <f>IF(Table1_2[[#This Row],[Loan_Status]]="pending","follow-up needed","done")</f>
        <v>follow-up needed</v>
      </c>
      <c r="K44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26" spans="1:11">
      <c r="A4426" s="9" t="s">
        <v>4453</v>
      </c>
      <c r="B4426" s="9" t="s">
        <v>36</v>
      </c>
      <c r="C4426" s="9" t="s">
        <v>11579</v>
      </c>
      <c r="D4426">
        <v>180089</v>
      </c>
      <c r="E4426">
        <v>56662</v>
      </c>
      <c r="F4426" s="9" t="s">
        <v>10</v>
      </c>
      <c r="G4426" s="9" t="s">
        <v>24</v>
      </c>
      <c r="H4426" s="9" t="s">
        <v>17</v>
      </c>
      <c r="I4426" s="9" t="str">
        <f>IF(AND(Table1_2[[#This Row],[Credit_History]]="Poor",Table1_2[[#This Row],[Loan_Amount]]&lt;50000),"HIGH RISK","SAFE")</f>
        <v>SAFE</v>
      </c>
      <c r="J4426" s="10" t="str">
        <f>IF(Table1_2[[#This Row],[Loan_Status]]="pending","follow-up needed","done")</f>
        <v>follow-up needed</v>
      </c>
      <c r="K44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27" spans="1:11">
      <c r="A4427" s="9" t="s">
        <v>4454</v>
      </c>
      <c r="B4427" s="9" t="s">
        <v>36</v>
      </c>
      <c r="C4427" s="9" t="s">
        <v>9</v>
      </c>
      <c r="D4427">
        <v>196410</v>
      </c>
      <c r="E4427">
        <v>72910</v>
      </c>
      <c r="F4427" s="9" t="s">
        <v>10</v>
      </c>
      <c r="G4427" s="9" t="s">
        <v>20</v>
      </c>
      <c r="H4427" s="9" t="s">
        <v>11</v>
      </c>
      <c r="I4427" s="9" t="str">
        <f>IF(AND(Table1_2[[#This Row],[Credit_History]]="Poor",Table1_2[[#This Row],[Loan_Amount]]&lt;50000),"HIGH RISK","SAFE")</f>
        <v>SAFE</v>
      </c>
      <c r="J4427" s="10" t="str">
        <f>IF(Table1_2[[#This Row],[Loan_Status]]="pending","follow-up needed","done")</f>
        <v>done</v>
      </c>
      <c r="K44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28" spans="1:11">
      <c r="A4428" s="9" t="s">
        <v>4455</v>
      </c>
      <c r="B4428" s="9" t="s">
        <v>19</v>
      </c>
      <c r="C4428" s="9" t="s">
        <v>14</v>
      </c>
      <c r="D4428">
        <v>149557</v>
      </c>
      <c r="E4428">
        <v>67401</v>
      </c>
      <c r="F4428" s="9" t="s">
        <v>10</v>
      </c>
      <c r="G4428" s="9" t="s">
        <v>24</v>
      </c>
      <c r="H4428" s="9" t="s">
        <v>31</v>
      </c>
      <c r="I4428" s="9" t="str">
        <f>IF(AND(Table1_2[[#This Row],[Credit_History]]="Poor",Table1_2[[#This Row],[Loan_Amount]]&lt;50000),"HIGH RISK","SAFE")</f>
        <v>SAFE</v>
      </c>
      <c r="J4428" s="10" t="str">
        <f>IF(Table1_2[[#This Row],[Loan_Status]]="pending","follow-up needed","done")</f>
        <v>follow-up needed</v>
      </c>
      <c r="K44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29" spans="1:11">
      <c r="A4429" s="9" t="s">
        <v>4456</v>
      </c>
      <c r="B4429" s="9" t="s">
        <v>19</v>
      </c>
      <c r="C4429" s="9" t="s">
        <v>11579</v>
      </c>
      <c r="D4429">
        <v>95620</v>
      </c>
      <c r="E4429">
        <v>25538</v>
      </c>
      <c r="F4429" s="9" t="s">
        <v>10</v>
      </c>
      <c r="G4429" s="9" t="s">
        <v>16</v>
      </c>
      <c r="H4429" s="9" t="s">
        <v>21</v>
      </c>
      <c r="I4429" s="9" t="str">
        <f>IF(AND(Table1_2[[#This Row],[Credit_History]]="Poor",Table1_2[[#This Row],[Loan_Amount]]&lt;50000),"HIGH RISK","SAFE")</f>
        <v>HIGH RISK</v>
      </c>
      <c r="J4429" s="10" t="str">
        <f>IF(Table1_2[[#This Row],[Loan_Status]]="pending","follow-up needed","done")</f>
        <v>done</v>
      </c>
      <c r="K44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30" spans="1:11">
      <c r="A4430" s="9" t="s">
        <v>4457</v>
      </c>
      <c r="B4430" s="9" t="s">
        <v>36</v>
      </c>
      <c r="C4430" s="9" t="s">
        <v>46</v>
      </c>
      <c r="D4430">
        <v>29640</v>
      </c>
      <c r="E4430">
        <v>13111</v>
      </c>
      <c r="F4430" s="9" t="s">
        <v>10</v>
      </c>
      <c r="G4430" s="9" t="s">
        <v>16</v>
      </c>
      <c r="H4430" s="9" t="s">
        <v>11</v>
      </c>
      <c r="I4430" s="9" t="str">
        <f>IF(AND(Table1_2[[#This Row],[Credit_History]]="Poor",Table1_2[[#This Row],[Loan_Amount]]&lt;50000),"HIGH RISK","SAFE")</f>
        <v>HIGH RISK</v>
      </c>
      <c r="J4430" s="10" t="str">
        <f>IF(Table1_2[[#This Row],[Loan_Status]]="pending","follow-up needed","done")</f>
        <v>done</v>
      </c>
      <c r="K44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31" spans="1:11">
      <c r="A4431" s="9" t="s">
        <v>4458</v>
      </c>
      <c r="B4431" s="9" t="s">
        <v>5032</v>
      </c>
      <c r="C4431" s="9" t="s">
        <v>9</v>
      </c>
      <c r="D4431">
        <v>59870</v>
      </c>
      <c r="E4431">
        <v>62485</v>
      </c>
      <c r="F4431" s="9" t="s">
        <v>15</v>
      </c>
      <c r="G4431" s="9" t="s">
        <v>11578</v>
      </c>
      <c r="H4431" s="9" t="s">
        <v>21</v>
      </c>
      <c r="I4431" s="9" t="str">
        <f>IF(AND(Table1_2[[#This Row],[Credit_History]]="Poor",Table1_2[[#This Row],[Loan_Amount]]&lt;50000),"HIGH RISK","SAFE")</f>
        <v>SAFE</v>
      </c>
      <c r="J4431" s="10" t="str">
        <f>IF(Table1_2[[#This Row],[Loan_Status]]="pending","follow-up needed","done")</f>
        <v>follow-up needed</v>
      </c>
      <c r="K44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32" spans="1:11">
      <c r="A4432" s="9" t="s">
        <v>4459</v>
      </c>
      <c r="B4432" s="9" t="s">
        <v>36</v>
      </c>
      <c r="C4432" s="9" t="s">
        <v>9</v>
      </c>
      <c r="D4432">
        <v>50083</v>
      </c>
      <c r="E4432">
        <v>27667</v>
      </c>
      <c r="F4432" s="9" t="s">
        <v>15</v>
      </c>
      <c r="G4432" s="9" t="s">
        <v>16</v>
      </c>
      <c r="H4432" s="9" t="s">
        <v>11</v>
      </c>
      <c r="I4432" s="9" t="str">
        <f>IF(AND(Table1_2[[#This Row],[Credit_History]]="Poor",Table1_2[[#This Row],[Loan_Amount]]&lt;50000),"HIGH RISK","SAFE")</f>
        <v>SAFE</v>
      </c>
      <c r="J4432" s="10" t="str">
        <f>IF(Table1_2[[#This Row],[Loan_Status]]="pending","follow-up needed","done")</f>
        <v>done</v>
      </c>
      <c r="K44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33" spans="1:11">
      <c r="A4433" s="9" t="s">
        <v>4460</v>
      </c>
      <c r="B4433" s="9" t="s">
        <v>19</v>
      </c>
      <c r="C4433" s="9" t="s">
        <v>14</v>
      </c>
      <c r="D4433">
        <v>153509</v>
      </c>
      <c r="E4433">
        <v>44047</v>
      </c>
      <c r="F4433" s="9" t="s">
        <v>10</v>
      </c>
      <c r="G4433" s="9" t="s">
        <v>11578</v>
      </c>
      <c r="H4433" s="9" t="s">
        <v>21</v>
      </c>
      <c r="I4433" s="9" t="str">
        <f>IF(AND(Table1_2[[#This Row],[Credit_History]]="Poor",Table1_2[[#This Row],[Loan_Amount]]&lt;50000),"HIGH RISK","SAFE")</f>
        <v>HIGH RISK</v>
      </c>
      <c r="J4433" s="10" t="str">
        <f>IF(Table1_2[[#This Row],[Loan_Status]]="pending","follow-up needed","done")</f>
        <v>follow-up needed</v>
      </c>
      <c r="K44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34" spans="1:11">
      <c r="A4434" s="9" t="s">
        <v>4461</v>
      </c>
      <c r="B4434" s="9" t="s">
        <v>36</v>
      </c>
      <c r="C4434" s="9" t="s">
        <v>14</v>
      </c>
      <c r="D4434">
        <v>64667</v>
      </c>
      <c r="E4434">
        <v>66704</v>
      </c>
      <c r="F4434" s="9" t="s">
        <v>10</v>
      </c>
      <c r="G4434" s="9" t="s">
        <v>11578</v>
      </c>
      <c r="H4434" s="9" t="s">
        <v>11</v>
      </c>
      <c r="I4434" s="9" t="str">
        <f>IF(AND(Table1_2[[#This Row],[Credit_History]]="Poor",Table1_2[[#This Row],[Loan_Amount]]&lt;50000),"HIGH RISK","SAFE")</f>
        <v>SAFE</v>
      </c>
      <c r="J4434" s="10" t="str">
        <f>IF(Table1_2[[#This Row],[Loan_Status]]="pending","follow-up needed","done")</f>
        <v>follow-up needed</v>
      </c>
      <c r="K44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35" spans="1:11">
      <c r="A4435" s="9" t="s">
        <v>4462</v>
      </c>
      <c r="B4435" s="9" t="s">
        <v>19</v>
      </c>
      <c r="C4435" s="9" t="s">
        <v>11579</v>
      </c>
      <c r="D4435">
        <v>150497</v>
      </c>
      <c r="E4435">
        <v>80481</v>
      </c>
      <c r="F4435" s="9" t="s">
        <v>15</v>
      </c>
      <c r="G4435" s="9" t="s">
        <v>24</v>
      </c>
      <c r="H4435" s="9" t="s">
        <v>17</v>
      </c>
      <c r="I4435" s="9" t="str">
        <f>IF(AND(Table1_2[[#This Row],[Credit_History]]="Poor",Table1_2[[#This Row],[Loan_Amount]]&lt;50000),"HIGH RISK","SAFE")</f>
        <v>SAFE</v>
      </c>
      <c r="J4435" s="10" t="str">
        <f>IF(Table1_2[[#This Row],[Loan_Status]]="pending","follow-up needed","done")</f>
        <v>follow-up needed</v>
      </c>
      <c r="K44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36" spans="1:11">
      <c r="A4436" s="9" t="s">
        <v>4463</v>
      </c>
      <c r="B4436" s="9" t="s">
        <v>5032</v>
      </c>
      <c r="C4436" s="9" t="s">
        <v>14</v>
      </c>
      <c r="D4436">
        <v>150431</v>
      </c>
      <c r="E4436">
        <v>17491</v>
      </c>
      <c r="F4436" s="9" t="s">
        <v>10</v>
      </c>
      <c r="G4436" s="9" t="s">
        <v>11578</v>
      </c>
      <c r="H4436" s="9" t="s">
        <v>17</v>
      </c>
      <c r="I4436" s="9" t="str">
        <f>IF(AND(Table1_2[[#This Row],[Credit_History]]="Poor",Table1_2[[#This Row],[Loan_Amount]]&lt;50000),"HIGH RISK","SAFE")</f>
        <v>HIGH RISK</v>
      </c>
      <c r="J4436" s="10" t="str">
        <f>IF(Table1_2[[#This Row],[Loan_Status]]="pending","follow-up needed","done")</f>
        <v>follow-up needed</v>
      </c>
      <c r="K44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37" spans="1:11">
      <c r="A4437" s="9" t="s">
        <v>4464</v>
      </c>
      <c r="B4437" s="9" t="s">
        <v>36</v>
      </c>
      <c r="C4437" s="9" t="s">
        <v>46</v>
      </c>
      <c r="D4437">
        <v>150851</v>
      </c>
      <c r="E4437">
        <v>14994</v>
      </c>
      <c r="F4437" s="9" t="s">
        <v>10</v>
      </c>
      <c r="G4437" s="9" t="s">
        <v>24</v>
      </c>
      <c r="H4437" s="9" t="s">
        <v>17</v>
      </c>
      <c r="I4437" s="9" t="str">
        <f>IF(AND(Table1_2[[#This Row],[Credit_History]]="Poor",Table1_2[[#This Row],[Loan_Amount]]&lt;50000),"HIGH RISK","SAFE")</f>
        <v>HIGH RISK</v>
      </c>
      <c r="J4437" s="10" t="str">
        <f>IF(Table1_2[[#This Row],[Loan_Status]]="pending","follow-up needed","done")</f>
        <v>follow-up needed</v>
      </c>
      <c r="K44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38" spans="1:11">
      <c r="A4438" s="9" t="s">
        <v>4465</v>
      </c>
      <c r="B4438" s="9" t="s">
        <v>152</v>
      </c>
      <c r="C4438" s="9" t="s">
        <v>14</v>
      </c>
      <c r="D4438">
        <v>157678</v>
      </c>
      <c r="E4438">
        <v>28777</v>
      </c>
      <c r="F4438" s="9" t="s">
        <v>10</v>
      </c>
      <c r="G4438" s="9" t="s">
        <v>20</v>
      </c>
      <c r="H4438" s="9" t="s">
        <v>11</v>
      </c>
      <c r="I4438" s="9" t="str">
        <f>IF(AND(Table1_2[[#This Row],[Credit_History]]="Poor",Table1_2[[#This Row],[Loan_Amount]]&lt;50000),"HIGH RISK","SAFE")</f>
        <v>HIGH RISK</v>
      </c>
      <c r="J4438" s="10" t="str">
        <f>IF(Table1_2[[#This Row],[Loan_Status]]="pending","follow-up needed","done")</f>
        <v>done</v>
      </c>
      <c r="K44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39" spans="1:11">
      <c r="A4439" s="9" t="s">
        <v>4466</v>
      </c>
      <c r="B4439" s="9" t="s">
        <v>19</v>
      </c>
      <c r="C4439" s="9" t="s">
        <v>14</v>
      </c>
      <c r="D4439">
        <v>190000</v>
      </c>
      <c r="E4439">
        <v>85875</v>
      </c>
      <c r="F4439" s="9" t="s">
        <v>15</v>
      </c>
      <c r="G4439" s="9" t="s">
        <v>16</v>
      </c>
      <c r="H4439" s="9" t="s">
        <v>17</v>
      </c>
      <c r="I4439" s="9" t="str">
        <f>IF(AND(Table1_2[[#This Row],[Credit_History]]="Poor",Table1_2[[#This Row],[Loan_Amount]]&lt;50000),"HIGH RISK","SAFE")</f>
        <v>SAFE</v>
      </c>
      <c r="J4439" s="10" t="str">
        <f>IF(Table1_2[[#This Row],[Loan_Status]]="pending","follow-up needed","done")</f>
        <v>done</v>
      </c>
      <c r="K443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440" spans="1:11">
      <c r="A4440" s="9" t="s">
        <v>4467</v>
      </c>
      <c r="B4440" s="9" t="s">
        <v>5032</v>
      </c>
      <c r="C4440" s="9" t="s">
        <v>14</v>
      </c>
      <c r="D4440">
        <v>72903</v>
      </c>
      <c r="E4440">
        <v>47828</v>
      </c>
      <c r="F4440" s="9" t="s">
        <v>10</v>
      </c>
      <c r="G4440" s="9" t="s">
        <v>24</v>
      </c>
      <c r="H4440" s="9" t="s">
        <v>11</v>
      </c>
      <c r="I4440" s="9" t="str">
        <f>IF(AND(Table1_2[[#This Row],[Credit_History]]="Poor",Table1_2[[#This Row],[Loan_Amount]]&lt;50000),"HIGH RISK","SAFE")</f>
        <v>HIGH RISK</v>
      </c>
      <c r="J4440" s="10" t="str">
        <f>IF(Table1_2[[#This Row],[Loan_Status]]="pending","follow-up needed","done")</f>
        <v>follow-up needed</v>
      </c>
      <c r="K44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41" spans="1:11">
      <c r="A4441" s="9" t="s">
        <v>4468</v>
      </c>
      <c r="B4441" s="9" t="s">
        <v>36</v>
      </c>
      <c r="C4441" s="9" t="s">
        <v>46</v>
      </c>
      <c r="D4441">
        <v>42448</v>
      </c>
      <c r="E4441">
        <v>91409</v>
      </c>
      <c r="F4441" s="9" t="s">
        <v>10</v>
      </c>
      <c r="G4441" s="9" t="s">
        <v>16</v>
      </c>
      <c r="H4441" s="9" t="s">
        <v>11</v>
      </c>
      <c r="I4441" s="9" t="str">
        <f>IF(AND(Table1_2[[#This Row],[Credit_History]]="Poor",Table1_2[[#This Row],[Loan_Amount]]&lt;50000),"HIGH RISK","SAFE")</f>
        <v>SAFE</v>
      </c>
      <c r="J4441" s="10" t="str">
        <f>IF(Table1_2[[#This Row],[Loan_Status]]="pending","follow-up needed","done")</f>
        <v>done</v>
      </c>
      <c r="K44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42" spans="1:11">
      <c r="A4442" s="9" t="s">
        <v>4469</v>
      </c>
      <c r="B4442" s="9" t="s">
        <v>19</v>
      </c>
      <c r="C4442" s="9" t="s">
        <v>14</v>
      </c>
      <c r="D4442">
        <v>95324</v>
      </c>
      <c r="E4442">
        <v>40547</v>
      </c>
      <c r="F4442" s="9" t="s">
        <v>10</v>
      </c>
      <c r="G4442" s="9" t="s">
        <v>16</v>
      </c>
      <c r="H4442" s="9" t="s">
        <v>11</v>
      </c>
      <c r="I4442" s="9" t="str">
        <f>IF(AND(Table1_2[[#This Row],[Credit_History]]="Poor",Table1_2[[#This Row],[Loan_Amount]]&lt;50000),"HIGH RISK","SAFE")</f>
        <v>HIGH RISK</v>
      </c>
      <c r="J4442" s="10" t="str">
        <f>IF(Table1_2[[#This Row],[Loan_Status]]="pending","follow-up needed","done")</f>
        <v>done</v>
      </c>
      <c r="K44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43" spans="1:11">
      <c r="A4443" s="9" t="s">
        <v>4470</v>
      </c>
      <c r="B4443" s="9" t="s">
        <v>36</v>
      </c>
      <c r="C4443" s="9" t="s">
        <v>9</v>
      </c>
      <c r="D4443">
        <v>157053</v>
      </c>
      <c r="E4443">
        <v>19014</v>
      </c>
      <c r="F4443" s="9" t="s">
        <v>10</v>
      </c>
      <c r="G4443" s="9" t="s">
        <v>11578</v>
      </c>
      <c r="H4443" s="9" t="s">
        <v>17</v>
      </c>
      <c r="I4443" s="9" t="str">
        <f>IF(AND(Table1_2[[#This Row],[Credit_History]]="Poor",Table1_2[[#This Row],[Loan_Amount]]&lt;50000),"HIGH RISK","SAFE")</f>
        <v>HIGH RISK</v>
      </c>
      <c r="J4443" s="10" t="str">
        <f>IF(Table1_2[[#This Row],[Loan_Status]]="pending","follow-up needed","done")</f>
        <v>follow-up needed</v>
      </c>
      <c r="K44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44" spans="1:11">
      <c r="A4444" s="9" t="s">
        <v>4471</v>
      </c>
      <c r="B4444" s="9" t="s">
        <v>68</v>
      </c>
      <c r="C4444" s="9" t="s">
        <v>9</v>
      </c>
      <c r="D4444">
        <v>135762</v>
      </c>
      <c r="E4444">
        <v>55900</v>
      </c>
      <c r="F4444" s="9" t="s">
        <v>10</v>
      </c>
      <c r="G4444" s="9" t="s">
        <v>11578</v>
      </c>
      <c r="H4444" s="9" t="s">
        <v>11</v>
      </c>
      <c r="I4444" s="9" t="str">
        <f>IF(AND(Table1_2[[#This Row],[Credit_History]]="Poor",Table1_2[[#This Row],[Loan_Amount]]&lt;50000),"HIGH RISK","SAFE")</f>
        <v>SAFE</v>
      </c>
      <c r="J4444" s="10" t="str">
        <f>IF(Table1_2[[#This Row],[Loan_Status]]="pending","follow-up needed","done")</f>
        <v>follow-up needed</v>
      </c>
      <c r="K44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45" spans="1:11">
      <c r="A4445" s="9" t="s">
        <v>4472</v>
      </c>
      <c r="B4445" s="9" t="s">
        <v>36</v>
      </c>
      <c r="C4445" s="9" t="s">
        <v>46</v>
      </c>
      <c r="D4445">
        <v>136720</v>
      </c>
      <c r="E4445">
        <v>93800</v>
      </c>
      <c r="F4445" s="9" t="s">
        <v>10</v>
      </c>
      <c r="G4445" s="9" t="s">
        <v>16</v>
      </c>
      <c r="H4445" s="9" t="s">
        <v>17</v>
      </c>
      <c r="I4445" s="9" t="str">
        <f>IF(AND(Table1_2[[#This Row],[Credit_History]]="Poor",Table1_2[[#This Row],[Loan_Amount]]&lt;50000),"HIGH RISK","SAFE")</f>
        <v>SAFE</v>
      </c>
      <c r="J4445" s="10" t="str">
        <f>IF(Table1_2[[#This Row],[Loan_Status]]="pending","follow-up needed","done")</f>
        <v>done</v>
      </c>
      <c r="K44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46" spans="1:11">
      <c r="A4446" s="9" t="s">
        <v>4473</v>
      </c>
      <c r="B4446" s="9" t="s">
        <v>36</v>
      </c>
      <c r="C4446" s="9" t="s">
        <v>9</v>
      </c>
      <c r="D4446">
        <v>94092</v>
      </c>
      <c r="E4446">
        <v>75716</v>
      </c>
      <c r="F4446" s="9" t="s">
        <v>10</v>
      </c>
      <c r="G4446" s="9" t="s">
        <v>24</v>
      </c>
      <c r="H4446" s="9" t="s">
        <v>11</v>
      </c>
      <c r="I4446" s="9" t="str">
        <f>IF(AND(Table1_2[[#This Row],[Credit_History]]="Poor",Table1_2[[#This Row],[Loan_Amount]]&lt;50000),"HIGH RISK","SAFE")</f>
        <v>SAFE</v>
      </c>
      <c r="J4446" s="10" t="str">
        <f>IF(Table1_2[[#This Row],[Loan_Status]]="pending","follow-up needed","done")</f>
        <v>follow-up needed</v>
      </c>
      <c r="K44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47" spans="1:11">
      <c r="A4447" s="9" t="s">
        <v>4474</v>
      </c>
      <c r="B4447" s="9" t="s">
        <v>19</v>
      </c>
      <c r="C4447" s="9" t="s">
        <v>46</v>
      </c>
      <c r="D4447">
        <v>19323</v>
      </c>
      <c r="E4447">
        <v>7824</v>
      </c>
      <c r="F4447" s="9" t="s">
        <v>10</v>
      </c>
      <c r="G4447" s="9" t="s">
        <v>24</v>
      </c>
      <c r="H4447" s="9" t="s">
        <v>17</v>
      </c>
      <c r="I4447" s="9" t="str">
        <f>IF(AND(Table1_2[[#This Row],[Credit_History]]="Poor",Table1_2[[#This Row],[Loan_Amount]]&lt;50000),"HIGH RISK","SAFE")</f>
        <v>HIGH RISK</v>
      </c>
      <c r="J4447" s="10" t="str">
        <f>IF(Table1_2[[#This Row],[Loan_Status]]="pending","follow-up needed","done")</f>
        <v>follow-up needed</v>
      </c>
      <c r="K44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48" spans="1:11">
      <c r="A4448" s="9" t="s">
        <v>4475</v>
      </c>
      <c r="B4448" s="9" t="s">
        <v>36</v>
      </c>
      <c r="C4448" s="9" t="s">
        <v>14</v>
      </c>
      <c r="D4448">
        <v>183274</v>
      </c>
      <c r="E4448">
        <v>81334</v>
      </c>
      <c r="F4448" s="9" t="s">
        <v>15</v>
      </c>
      <c r="G4448" s="9" t="s">
        <v>20</v>
      </c>
      <c r="H4448" s="9" t="s">
        <v>17</v>
      </c>
      <c r="I4448" s="9" t="str">
        <f>IF(AND(Table1_2[[#This Row],[Credit_History]]="Poor",Table1_2[[#This Row],[Loan_Amount]]&lt;50000),"HIGH RISK","SAFE")</f>
        <v>SAFE</v>
      </c>
      <c r="J4448" s="10" t="str">
        <f>IF(Table1_2[[#This Row],[Loan_Status]]="pending","follow-up needed","done")</f>
        <v>done</v>
      </c>
      <c r="K44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49" spans="1:11">
      <c r="A4449" s="9" t="s">
        <v>4476</v>
      </c>
      <c r="B4449" s="9" t="s">
        <v>36</v>
      </c>
      <c r="C4449" s="9" t="s">
        <v>14</v>
      </c>
      <c r="D4449">
        <v>125376</v>
      </c>
      <c r="E4449">
        <v>69803</v>
      </c>
      <c r="F4449" s="9" t="s">
        <v>10</v>
      </c>
      <c r="G4449" s="9" t="s">
        <v>24</v>
      </c>
      <c r="H4449" s="9" t="s">
        <v>11</v>
      </c>
      <c r="I4449" s="9" t="str">
        <f>IF(AND(Table1_2[[#This Row],[Credit_History]]="Poor",Table1_2[[#This Row],[Loan_Amount]]&lt;50000),"HIGH RISK","SAFE")</f>
        <v>SAFE</v>
      </c>
      <c r="J4449" s="10" t="str">
        <f>IF(Table1_2[[#This Row],[Loan_Status]]="pending","follow-up needed","done")</f>
        <v>follow-up needed</v>
      </c>
      <c r="K44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50" spans="1:11">
      <c r="A4450" s="9" t="s">
        <v>4477</v>
      </c>
      <c r="B4450" s="9" t="s">
        <v>36</v>
      </c>
      <c r="C4450" s="9" t="s">
        <v>11579</v>
      </c>
      <c r="D4450">
        <v>65065</v>
      </c>
      <c r="E4450">
        <v>57761</v>
      </c>
      <c r="F4450" s="9" t="s">
        <v>10</v>
      </c>
      <c r="G4450" s="9" t="s">
        <v>11578</v>
      </c>
      <c r="H4450" s="9" t="s">
        <v>21</v>
      </c>
      <c r="I4450" s="9" t="str">
        <f>IF(AND(Table1_2[[#This Row],[Credit_History]]="Poor",Table1_2[[#This Row],[Loan_Amount]]&lt;50000),"HIGH RISK","SAFE")</f>
        <v>SAFE</v>
      </c>
      <c r="J4450" s="10" t="str">
        <f>IF(Table1_2[[#This Row],[Loan_Status]]="pending","follow-up needed","done")</f>
        <v>follow-up needed</v>
      </c>
      <c r="K44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51" spans="1:11">
      <c r="A4451" s="9" t="s">
        <v>4478</v>
      </c>
      <c r="B4451" s="9" t="s">
        <v>19</v>
      </c>
      <c r="C4451" s="9" t="s">
        <v>14</v>
      </c>
      <c r="D4451">
        <v>189563</v>
      </c>
      <c r="E4451">
        <v>35516</v>
      </c>
      <c r="F4451" s="9" t="s">
        <v>10</v>
      </c>
      <c r="G4451" s="9" t="s">
        <v>20</v>
      </c>
      <c r="H4451" s="9" t="s">
        <v>21</v>
      </c>
      <c r="I4451" s="9" t="str">
        <f>IF(AND(Table1_2[[#This Row],[Credit_History]]="Poor",Table1_2[[#This Row],[Loan_Amount]]&lt;50000),"HIGH RISK","SAFE")</f>
        <v>HIGH RISK</v>
      </c>
      <c r="J4451" s="10" t="str">
        <f>IF(Table1_2[[#This Row],[Loan_Status]]="pending","follow-up needed","done")</f>
        <v>done</v>
      </c>
      <c r="K44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52" spans="1:11">
      <c r="A4452" s="9" t="s">
        <v>4479</v>
      </c>
      <c r="B4452" s="9" t="s">
        <v>36</v>
      </c>
      <c r="C4452" s="9" t="s">
        <v>14</v>
      </c>
      <c r="D4452">
        <v>132768</v>
      </c>
      <c r="E4452">
        <v>48936</v>
      </c>
      <c r="F4452" s="9" t="s">
        <v>15</v>
      </c>
      <c r="G4452" s="9" t="s">
        <v>16</v>
      </c>
      <c r="H4452" s="9" t="s">
        <v>11</v>
      </c>
      <c r="I4452" s="9" t="str">
        <f>IF(AND(Table1_2[[#This Row],[Credit_History]]="Poor",Table1_2[[#This Row],[Loan_Amount]]&lt;50000),"HIGH RISK","SAFE")</f>
        <v>SAFE</v>
      </c>
      <c r="J4452" s="10" t="str">
        <f>IF(Table1_2[[#This Row],[Loan_Status]]="pending","follow-up needed","done")</f>
        <v>done</v>
      </c>
      <c r="K4452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453" spans="1:11">
      <c r="A4453" s="9" t="s">
        <v>4480</v>
      </c>
      <c r="B4453" s="9" t="s">
        <v>19</v>
      </c>
      <c r="C4453" s="9" t="s">
        <v>14</v>
      </c>
      <c r="D4453">
        <v>188343</v>
      </c>
      <c r="E4453">
        <v>95987</v>
      </c>
      <c r="F4453" s="9" t="s">
        <v>15</v>
      </c>
      <c r="G4453" s="9" t="s">
        <v>11578</v>
      </c>
      <c r="H4453" s="9" t="s">
        <v>17</v>
      </c>
      <c r="I4453" s="9" t="str">
        <f>IF(AND(Table1_2[[#This Row],[Credit_History]]="Poor",Table1_2[[#This Row],[Loan_Amount]]&lt;50000),"HIGH RISK","SAFE")</f>
        <v>SAFE</v>
      </c>
      <c r="J4453" s="10" t="str">
        <f>IF(Table1_2[[#This Row],[Loan_Status]]="pending","follow-up needed","done")</f>
        <v>follow-up needed</v>
      </c>
      <c r="K44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54" spans="1:11">
      <c r="A4454" s="9" t="s">
        <v>4481</v>
      </c>
      <c r="B4454" s="9" t="s">
        <v>5032</v>
      </c>
      <c r="C4454" s="9" t="s">
        <v>14</v>
      </c>
      <c r="D4454">
        <v>48845</v>
      </c>
      <c r="E4454">
        <v>99095</v>
      </c>
      <c r="F4454" s="9" t="s">
        <v>10</v>
      </c>
      <c r="G4454" s="9" t="s">
        <v>16</v>
      </c>
      <c r="H4454" s="9" t="s">
        <v>11</v>
      </c>
      <c r="I4454" s="9" t="str">
        <f>IF(AND(Table1_2[[#This Row],[Credit_History]]="Poor",Table1_2[[#This Row],[Loan_Amount]]&lt;50000),"HIGH RISK","SAFE")</f>
        <v>SAFE</v>
      </c>
      <c r="J4454" s="10" t="str">
        <f>IF(Table1_2[[#This Row],[Loan_Status]]="pending","follow-up needed","done")</f>
        <v>done</v>
      </c>
      <c r="K44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55" spans="1:11">
      <c r="A4455" s="9" t="s">
        <v>4482</v>
      </c>
      <c r="B4455" s="9" t="s">
        <v>36</v>
      </c>
      <c r="C4455" s="9" t="s">
        <v>11579</v>
      </c>
      <c r="D4455">
        <v>153973</v>
      </c>
      <c r="E4455">
        <v>82677</v>
      </c>
      <c r="F4455" s="9" t="s">
        <v>10</v>
      </c>
      <c r="G4455" s="9" t="s">
        <v>24</v>
      </c>
      <c r="H4455" s="9" t="s">
        <v>17</v>
      </c>
      <c r="I4455" s="9" t="str">
        <f>IF(AND(Table1_2[[#This Row],[Credit_History]]="Poor",Table1_2[[#This Row],[Loan_Amount]]&lt;50000),"HIGH RISK","SAFE")</f>
        <v>SAFE</v>
      </c>
      <c r="J4455" s="10" t="str">
        <f>IF(Table1_2[[#This Row],[Loan_Status]]="pending","follow-up needed","done")</f>
        <v>follow-up needed</v>
      </c>
      <c r="K44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56" spans="1:11">
      <c r="A4456" s="9" t="s">
        <v>4483</v>
      </c>
      <c r="B4456" s="9" t="s">
        <v>36</v>
      </c>
      <c r="C4456" s="9" t="s">
        <v>46</v>
      </c>
      <c r="D4456">
        <v>116309</v>
      </c>
      <c r="E4456">
        <v>10532</v>
      </c>
      <c r="F4456" s="9" t="s">
        <v>10</v>
      </c>
      <c r="G4456" s="9" t="s">
        <v>24</v>
      </c>
      <c r="H4456" s="9" t="s">
        <v>11</v>
      </c>
      <c r="I4456" s="9" t="str">
        <f>IF(AND(Table1_2[[#This Row],[Credit_History]]="Poor",Table1_2[[#This Row],[Loan_Amount]]&lt;50000),"HIGH RISK","SAFE")</f>
        <v>HIGH RISK</v>
      </c>
      <c r="J4456" s="10" t="str">
        <f>IF(Table1_2[[#This Row],[Loan_Status]]="pending","follow-up needed","done")</f>
        <v>follow-up needed</v>
      </c>
      <c r="K44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57" spans="1:11">
      <c r="A4457" s="9" t="s">
        <v>4484</v>
      </c>
      <c r="B4457" s="9" t="s">
        <v>19</v>
      </c>
      <c r="C4457" s="9" t="s">
        <v>11579</v>
      </c>
      <c r="D4457">
        <v>84711</v>
      </c>
      <c r="E4457">
        <v>31707</v>
      </c>
      <c r="F4457" s="9" t="s">
        <v>15</v>
      </c>
      <c r="G4457" s="9" t="s">
        <v>24</v>
      </c>
      <c r="H4457" s="9" t="s">
        <v>11</v>
      </c>
      <c r="I4457" s="9" t="str">
        <f>IF(AND(Table1_2[[#This Row],[Credit_History]]="Poor",Table1_2[[#This Row],[Loan_Amount]]&lt;50000),"HIGH RISK","SAFE")</f>
        <v>SAFE</v>
      </c>
      <c r="J4457" s="10" t="str">
        <f>IF(Table1_2[[#This Row],[Loan_Status]]="pending","follow-up needed","done")</f>
        <v>follow-up needed</v>
      </c>
      <c r="K44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58" spans="1:11">
      <c r="A4458" s="9" t="s">
        <v>4485</v>
      </c>
      <c r="B4458" s="9" t="s">
        <v>19</v>
      </c>
      <c r="C4458" s="9" t="s">
        <v>11579</v>
      </c>
      <c r="D4458">
        <v>19495</v>
      </c>
      <c r="E4458">
        <v>21867</v>
      </c>
      <c r="F4458" s="9" t="s">
        <v>10</v>
      </c>
      <c r="G4458" s="9" t="s">
        <v>11578</v>
      </c>
      <c r="H4458" s="9" t="s">
        <v>11</v>
      </c>
      <c r="I4458" s="9" t="str">
        <f>IF(AND(Table1_2[[#This Row],[Credit_History]]="Poor",Table1_2[[#This Row],[Loan_Amount]]&lt;50000),"HIGH RISK","SAFE")</f>
        <v>HIGH RISK</v>
      </c>
      <c r="J4458" s="10" t="str">
        <f>IF(Table1_2[[#This Row],[Loan_Status]]="pending","follow-up needed","done")</f>
        <v>follow-up needed</v>
      </c>
      <c r="K44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59" spans="1:11">
      <c r="A4459" s="9" t="s">
        <v>4486</v>
      </c>
      <c r="B4459" s="9" t="s">
        <v>5032</v>
      </c>
      <c r="C4459" s="9" t="s">
        <v>14</v>
      </c>
      <c r="D4459">
        <v>93555</v>
      </c>
      <c r="E4459">
        <v>54568</v>
      </c>
      <c r="F4459" s="9" t="s">
        <v>10</v>
      </c>
      <c r="G4459" s="9" t="s">
        <v>20</v>
      </c>
      <c r="H4459" s="9" t="s">
        <v>11</v>
      </c>
      <c r="I4459" s="9" t="str">
        <f>IF(AND(Table1_2[[#This Row],[Credit_History]]="Poor",Table1_2[[#This Row],[Loan_Amount]]&lt;50000),"HIGH RISK","SAFE")</f>
        <v>SAFE</v>
      </c>
      <c r="J4459" s="10" t="str">
        <f>IF(Table1_2[[#This Row],[Loan_Status]]="pending","follow-up needed","done")</f>
        <v>done</v>
      </c>
      <c r="K44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60" spans="1:11">
      <c r="A4460" s="9" t="s">
        <v>4487</v>
      </c>
      <c r="B4460" s="9" t="s">
        <v>36</v>
      </c>
      <c r="C4460" s="9" t="s">
        <v>14</v>
      </c>
      <c r="D4460">
        <v>60309</v>
      </c>
      <c r="E4460">
        <v>94390</v>
      </c>
      <c r="F4460" s="9" t="s">
        <v>15</v>
      </c>
      <c r="G4460" s="9" t="s">
        <v>16</v>
      </c>
      <c r="H4460" s="9" t="s">
        <v>17</v>
      </c>
      <c r="I4460" s="9" t="str">
        <f>IF(AND(Table1_2[[#This Row],[Credit_History]]="Poor",Table1_2[[#This Row],[Loan_Amount]]&lt;50000),"HIGH RISK","SAFE")</f>
        <v>SAFE</v>
      </c>
      <c r="J4460" s="10" t="str">
        <f>IF(Table1_2[[#This Row],[Loan_Status]]="pending","follow-up needed","done")</f>
        <v>done</v>
      </c>
      <c r="K44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61" spans="1:11">
      <c r="A4461" s="9" t="s">
        <v>4488</v>
      </c>
      <c r="B4461" s="9" t="s">
        <v>36</v>
      </c>
      <c r="C4461" s="9" t="s">
        <v>14</v>
      </c>
      <c r="D4461">
        <v>144298</v>
      </c>
      <c r="E4461">
        <v>87868</v>
      </c>
      <c r="F4461" s="9" t="s">
        <v>15</v>
      </c>
      <c r="G4461" s="9" t="s">
        <v>24</v>
      </c>
      <c r="H4461" s="9" t="s">
        <v>31</v>
      </c>
      <c r="I4461" s="9" t="str">
        <f>IF(AND(Table1_2[[#This Row],[Credit_History]]="Poor",Table1_2[[#This Row],[Loan_Amount]]&lt;50000),"HIGH RISK","SAFE")</f>
        <v>SAFE</v>
      </c>
      <c r="J4461" s="10" t="str">
        <f>IF(Table1_2[[#This Row],[Loan_Status]]="pending","follow-up needed","done")</f>
        <v>follow-up needed</v>
      </c>
      <c r="K44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62" spans="1:11">
      <c r="A4462" s="9" t="s">
        <v>4489</v>
      </c>
      <c r="B4462" s="9" t="s">
        <v>36</v>
      </c>
      <c r="C4462" s="9" t="s">
        <v>46</v>
      </c>
      <c r="D4462">
        <v>141339</v>
      </c>
      <c r="E4462">
        <v>84544</v>
      </c>
      <c r="F4462" s="9" t="s">
        <v>10</v>
      </c>
      <c r="G4462" s="9" t="s">
        <v>16</v>
      </c>
      <c r="H4462" s="9" t="s">
        <v>31</v>
      </c>
      <c r="I4462" s="9" t="str">
        <f>IF(AND(Table1_2[[#This Row],[Credit_History]]="Poor",Table1_2[[#This Row],[Loan_Amount]]&lt;50000),"HIGH RISK","SAFE")</f>
        <v>SAFE</v>
      </c>
      <c r="J4462" s="10" t="str">
        <f>IF(Table1_2[[#This Row],[Loan_Status]]="pending","follow-up needed","done")</f>
        <v>done</v>
      </c>
      <c r="K44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63" spans="1:11">
      <c r="A4463" s="9" t="s">
        <v>4490</v>
      </c>
      <c r="B4463" s="9" t="s">
        <v>36</v>
      </c>
      <c r="C4463" s="9" t="s">
        <v>9</v>
      </c>
      <c r="D4463">
        <v>150981</v>
      </c>
      <c r="E4463">
        <v>93054</v>
      </c>
      <c r="F4463" s="9" t="s">
        <v>10</v>
      </c>
      <c r="G4463" s="9" t="s">
        <v>11578</v>
      </c>
      <c r="H4463" s="9" t="s">
        <v>11</v>
      </c>
      <c r="I4463" s="9" t="str">
        <f>IF(AND(Table1_2[[#This Row],[Credit_History]]="Poor",Table1_2[[#This Row],[Loan_Amount]]&lt;50000),"HIGH RISK","SAFE")</f>
        <v>SAFE</v>
      </c>
      <c r="J4463" s="10" t="str">
        <f>IF(Table1_2[[#This Row],[Loan_Status]]="pending","follow-up needed","done")</f>
        <v>follow-up needed</v>
      </c>
      <c r="K44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64" spans="1:11">
      <c r="A4464" s="9" t="s">
        <v>4491</v>
      </c>
      <c r="B4464" s="9" t="s">
        <v>19</v>
      </c>
      <c r="C4464" s="9" t="s">
        <v>14</v>
      </c>
      <c r="D4464">
        <v>186293</v>
      </c>
      <c r="E4464">
        <v>79673</v>
      </c>
      <c r="F4464" s="9" t="s">
        <v>15</v>
      </c>
      <c r="G4464" s="9" t="s">
        <v>20</v>
      </c>
      <c r="H4464" s="9" t="s">
        <v>17</v>
      </c>
      <c r="I4464" s="9" t="str">
        <f>IF(AND(Table1_2[[#This Row],[Credit_History]]="Poor",Table1_2[[#This Row],[Loan_Amount]]&lt;50000),"HIGH RISK","SAFE")</f>
        <v>SAFE</v>
      </c>
      <c r="J4464" s="10" t="str">
        <f>IF(Table1_2[[#This Row],[Loan_Status]]="pending","follow-up needed","done")</f>
        <v>done</v>
      </c>
      <c r="K44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65" spans="1:11">
      <c r="A4465" s="9" t="s">
        <v>4492</v>
      </c>
      <c r="B4465" s="9" t="s">
        <v>36</v>
      </c>
      <c r="C4465" s="9" t="s">
        <v>46</v>
      </c>
      <c r="D4465">
        <v>134092</v>
      </c>
      <c r="E4465">
        <v>47089</v>
      </c>
      <c r="F4465" s="9" t="s">
        <v>15</v>
      </c>
      <c r="G4465" s="9" t="s">
        <v>20</v>
      </c>
      <c r="H4465" s="9" t="s">
        <v>11</v>
      </c>
      <c r="I4465" s="9" t="str">
        <f>IF(AND(Table1_2[[#This Row],[Credit_History]]="Poor",Table1_2[[#This Row],[Loan_Amount]]&lt;50000),"HIGH RISK","SAFE")</f>
        <v>SAFE</v>
      </c>
      <c r="J4465" s="10" t="str">
        <f>IF(Table1_2[[#This Row],[Loan_Status]]="pending","follow-up needed","done")</f>
        <v>done</v>
      </c>
      <c r="K44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66" spans="1:11">
      <c r="A4466" s="9" t="s">
        <v>4493</v>
      </c>
      <c r="B4466" s="9" t="s">
        <v>19</v>
      </c>
      <c r="C4466" s="9" t="s">
        <v>14</v>
      </c>
      <c r="D4466">
        <v>65017</v>
      </c>
      <c r="E4466">
        <v>96270</v>
      </c>
      <c r="F4466" s="9" t="s">
        <v>10</v>
      </c>
      <c r="G4466" s="9" t="s">
        <v>11578</v>
      </c>
      <c r="H4466" s="9" t="s">
        <v>11</v>
      </c>
      <c r="I4466" s="9" t="str">
        <f>IF(AND(Table1_2[[#This Row],[Credit_History]]="Poor",Table1_2[[#This Row],[Loan_Amount]]&lt;50000),"HIGH RISK","SAFE")</f>
        <v>SAFE</v>
      </c>
      <c r="J4466" s="10" t="str">
        <f>IF(Table1_2[[#This Row],[Loan_Status]]="pending","follow-up needed","done")</f>
        <v>follow-up needed</v>
      </c>
      <c r="K44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67" spans="1:11">
      <c r="A4467" s="9" t="s">
        <v>4494</v>
      </c>
      <c r="B4467" s="9" t="s">
        <v>19</v>
      </c>
      <c r="C4467" s="9" t="s">
        <v>14</v>
      </c>
      <c r="D4467">
        <v>100992</v>
      </c>
      <c r="E4467">
        <v>74425</v>
      </c>
      <c r="F4467" s="9" t="s">
        <v>10</v>
      </c>
      <c r="G4467" s="9" t="s">
        <v>11578</v>
      </c>
      <c r="H4467" s="9" t="s">
        <v>11</v>
      </c>
      <c r="I4467" s="9" t="str">
        <f>IF(AND(Table1_2[[#This Row],[Credit_History]]="Poor",Table1_2[[#This Row],[Loan_Amount]]&lt;50000),"HIGH RISK","SAFE")</f>
        <v>SAFE</v>
      </c>
      <c r="J4467" s="10" t="str">
        <f>IF(Table1_2[[#This Row],[Loan_Status]]="pending","follow-up needed","done")</f>
        <v>follow-up needed</v>
      </c>
      <c r="K44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68" spans="1:11">
      <c r="A4468" s="9" t="s">
        <v>4495</v>
      </c>
      <c r="B4468" s="9" t="s">
        <v>19</v>
      </c>
      <c r="C4468" s="9" t="s">
        <v>46</v>
      </c>
      <c r="D4468">
        <v>38834</v>
      </c>
      <c r="E4468">
        <v>10174</v>
      </c>
      <c r="F4468" s="9" t="s">
        <v>10</v>
      </c>
      <c r="G4468" s="9" t="s">
        <v>24</v>
      </c>
      <c r="H4468" s="9" t="s">
        <v>11</v>
      </c>
      <c r="I4468" s="9" t="str">
        <f>IF(AND(Table1_2[[#This Row],[Credit_History]]="Poor",Table1_2[[#This Row],[Loan_Amount]]&lt;50000),"HIGH RISK","SAFE")</f>
        <v>HIGH RISK</v>
      </c>
      <c r="J4468" s="10" t="str">
        <f>IF(Table1_2[[#This Row],[Loan_Status]]="pending","follow-up needed","done")</f>
        <v>follow-up needed</v>
      </c>
      <c r="K44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69" spans="1:11">
      <c r="A4469" s="9" t="s">
        <v>4496</v>
      </c>
      <c r="B4469" s="9" t="s">
        <v>36</v>
      </c>
      <c r="C4469" s="9" t="s">
        <v>11579</v>
      </c>
      <c r="D4469">
        <v>176225</v>
      </c>
      <c r="E4469">
        <v>77643</v>
      </c>
      <c r="F4469" s="9" t="s">
        <v>10</v>
      </c>
      <c r="G4469" s="9" t="s">
        <v>16</v>
      </c>
      <c r="H4469" s="9" t="s">
        <v>31</v>
      </c>
      <c r="I4469" s="9" t="str">
        <f>IF(AND(Table1_2[[#This Row],[Credit_History]]="Poor",Table1_2[[#This Row],[Loan_Amount]]&lt;50000),"HIGH RISK","SAFE")</f>
        <v>SAFE</v>
      </c>
      <c r="J4469" s="10" t="str">
        <f>IF(Table1_2[[#This Row],[Loan_Status]]="pending","follow-up needed","done")</f>
        <v>done</v>
      </c>
      <c r="K44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70" spans="1:11">
      <c r="A4470" s="9" t="s">
        <v>4497</v>
      </c>
      <c r="B4470" s="9" t="s">
        <v>19</v>
      </c>
      <c r="C4470" s="9" t="s">
        <v>46</v>
      </c>
      <c r="D4470">
        <v>12887</v>
      </c>
      <c r="E4470">
        <v>59024</v>
      </c>
      <c r="F4470" s="9" t="s">
        <v>10</v>
      </c>
      <c r="G4470" s="9" t="s">
        <v>16</v>
      </c>
      <c r="H4470" s="9" t="s">
        <v>11</v>
      </c>
      <c r="I4470" s="9" t="str">
        <f>IF(AND(Table1_2[[#This Row],[Credit_History]]="Poor",Table1_2[[#This Row],[Loan_Amount]]&lt;50000),"HIGH RISK","SAFE")</f>
        <v>SAFE</v>
      </c>
      <c r="J4470" s="10" t="str">
        <f>IF(Table1_2[[#This Row],[Loan_Status]]="pending","follow-up needed","done")</f>
        <v>done</v>
      </c>
      <c r="K44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71" spans="1:11">
      <c r="A4471" s="9" t="s">
        <v>4498</v>
      </c>
      <c r="B4471" s="9" t="s">
        <v>120</v>
      </c>
      <c r="C4471" s="9" t="s">
        <v>11579</v>
      </c>
      <c r="D4471">
        <v>82799</v>
      </c>
      <c r="E4471">
        <v>66417</v>
      </c>
      <c r="F4471" s="9" t="s">
        <v>10</v>
      </c>
      <c r="G4471" s="9" t="s">
        <v>16</v>
      </c>
      <c r="H4471" s="9" t="s">
        <v>17</v>
      </c>
      <c r="I4471" s="9" t="str">
        <f>IF(AND(Table1_2[[#This Row],[Credit_History]]="Poor",Table1_2[[#This Row],[Loan_Amount]]&lt;50000),"HIGH RISK","SAFE")</f>
        <v>SAFE</v>
      </c>
      <c r="J4471" s="10" t="str">
        <f>IF(Table1_2[[#This Row],[Loan_Status]]="pending","follow-up needed","done")</f>
        <v>done</v>
      </c>
      <c r="K44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72" spans="1:11">
      <c r="A4472" s="9" t="s">
        <v>4499</v>
      </c>
      <c r="B4472" s="9" t="s">
        <v>19</v>
      </c>
      <c r="C4472" s="9" t="s">
        <v>11579</v>
      </c>
      <c r="D4472">
        <v>125175</v>
      </c>
      <c r="E4472">
        <v>99862</v>
      </c>
      <c r="F4472" s="9" t="s">
        <v>10</v>
      </c>
      <c r="G4472" s="9" t="s">
        <v>16</v>
      </c>
      <c r="H4472" s="9" t="s">
        <v>31</v>
      </c>
      <c r="I4472" s="9" t="str">
        <f>IF(AND(Table1_2[[#This Row],[Credit_History]]="Poor",Table1_2[[#This Row],[Loan_Amount]]&lt;50000),"HIGH RISK","SAFE")</f>
        <v>SAFE</v>
      </c>
      <c r="J4472" s="10" t="str">
        <f>IF(Table1_2[[#This Row],[Loan_Status]]="pending","follow-up needed","done")</f>
        <v>done</v>
      </c>
      <c r="K44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73" spans="1:11">
      <c r="A4473" s="9" t="s">
        <v>4500</v>
      </c>
      <c r="B4473" s="9" t="s">
        <v>19</v>
      </c>
      <c r="C4473" s="9" t="s">
        <v>46</v>
      </c>
      <c r="D4473">
        <v>13937</v>
      </c>
      <c r="E4473">
        <v>87378</v>
      </c>
      <c r="F4473" s="9" t="s">
        <v>10</v>
      </c>
      <c r="G4473" s="9" t="s">
        <v>24</v>
      </c>
      <c r="H4473" s="9" t="s">
        <v>31</v>
      </c>
      <c r="I4473" s="9" t="str">
        <f>IF(AND(Table1_2[[#This Row],[Credit_History]]="Poor",Table1_2[[#This Row],[Loan_Amount]]&lt;50000),"HIGH RISK","SAFE")</f>
        <v>SAFE</v>
      </c>
      <c r="J4473" s="10" t="str">
        <f>IF(Table1_2[[#This Row],[Loan_Status]]="pending","follow-up needed","done")</f>
        <v>follow-up needed</v>
      </c>
      <c r="K44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74" spans="1:11">
      <c r="A4474" s="9" t="s">
        <v>4501</v>
      </c>
      <c r="B4474" s="9" t="s">
        <v>19</v>
      </c>
      <c r="C4474" s="9" t="s">
        <v>11579</v>
      </c>
      <c r="D4474">
        <v>53628</v>
      </c>
      <c r="E4474">
        <v>11483</v>
      </c>
      <c r="F4474" s="9" t="s">
        <v>10</v>
      </c>
      <c r="G4474" s="9" t="s">
        <v>20</v>
      </c>
      <c r="H4474" s="9" t="s">
        <v>11</v>
      </c>
      <c r="I4474" s="9" t="str">
        <f>IF(AND(Table1_2[[#This Row],[Credit_History]]="Poor",Table1_2[[#This Row],[Loan_Amount]]&lt;50000),"HIGH RISK","SAFE")</f>
        <v>HIGH RISK</v>
      </c>
      <c r="J4474" s="10" t="str">
        <f>IF(Table1_2[[#This Row],[Loan_Status]]="pending","follow-up needed","done")</f>
        <v>done</v>
      </c>
      <c r="K44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75" spans="1:11">
      <c r="A4475" s="9" t="s">
        <v>4502</v>
      </c>
      <c r="B4475" s="9" t="s">
        <v>36</v>
      </c>
      <c r="C4475" s="9" t="s">
        <v>11579</v>
      </c>
      <c r="D4475">
        <v>192310</v>
      </c>
      <c r="E4475">
        <v>72201</v>
      </c>
      <c r="F4475" s="9" t="s">
        <v>10</v>
      </c>
      <c r="G4475" s="9" t="s">
        <v>16</v>
      </c>
      <c r="H4475" s="9" t="s">
        <v>21</v>
      </c>
      <c r="I4475" s="9" t="str">
        <f>IF(AND(Table1_2[[#This Row],[Credit_History]]="Poor",Table1_2[[#This Row],[Loan_Amount]]&lt;50000),"HIGH RISK","SAFE")</f>
        <v>SAFE</v>
      </c>
      <c r="J4475" s="10" t="str">
        <f>IF(Table1_2[[#This Row],[Loan_Status]]="pending","follow-up needed","done")</f>
        <v>done</v>
      </c>
      <c r="K44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76" spans="1:11">
      <c r="A4476" s="9" t="s">
        <v>4503</v>
      </c>
      <c r="B4476" s="9" t="s">
        <v>36</v>
      </c>
      <c r="C4476" s="9" t="s">
        <v>11579</v>
      </c>
      <c r="D4476">
        <v>166902</v>
      </c>
      <c r="E4476">
        <v>70418</v>
      </c>
      <c r="F4476" s="9" t="s">
        <v>10</v>
      </c>
      <c r="G4476" s="9" t="s">
        <v>24</v>
      </c>
      <c r="H4476" s="9" t="s">
        <v>21</v>
      </c>
      <c r="I4476" s="9" t="str">
        <f>IF(AND(Table1_2[[#This Row],[Credit_History]]="Poor",Table1_2[[#This Row],[Loan_Amount]]&lt;50000),"HIGH RISK","SAFE")</f>
        <v>SAFE</v>
      </c>
      <c r="J4476" s="10" t="str">
        <f>IF(Table1_2[[#This Row],[Loan_Status]]="pending","follow-up needed","done")</f>
        <v>follow-up needed</v>
      </c>
      <c r="K44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77" spans="1:11">
      <c r="A4477" s="9" t="s">
        <v>4504</v>
      </c>
      <c r="B4477" s="9" t="s">
        <v>36</v>
      </c>
      <c r="C4477" s="9" t="s">
        <v>46</v>
      </c>
      <c r="D4477">
        <v>149423</v>
      </c>
      <c r="E4477">
        <v>25102</v>
      </c>
      <c r="F4477" s="9" t="s">
        <v>10</v>
      </c>
      <c r="G4477" s="9" t="s">
        <v>16</v>
      </c>
      <c r="H4477" s="9" t="s">
        <v>17</v>
      </c>
      <c r="I4477" s="9" t="str">
        <f>IF(AND(Table1_2[[#This Row],[Credit_History]]="Poor",Table1_2[[#This Row],[Loan_Amount]]&lt;50000),"HIGH RISK","SAFE")</f>
        <v>HIGH RISK</v>
      </c>
      <c r="J4477" s="10" t="str">
        <f>IF(Table1_2[[#This Row],[Loan_Status]]="pending","follow-up needed","done")</f>
        <v>done</v>
      </c>
      <c r="K44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78" spans="1:11">
      <c r="A4478" s="9" t="s">
        <v>4505</v>
      </c>
      <c r="B4478" s="9" t="s">
        <v>19</v>
      </c>
      <c r="C4478" s="9" t="s">
        <v>46</v>
      </c>
      <c r="D4478">
        <v>80376</v>
      </c>
      <c r="E4478">
        <v>12798</v>
      </c>
      <c r="F4478" s="9" t="s">
        <v>10</v>
      </c>
      <c r="G4478" s="9" t="s">
        <v>24</v>
      </c>
      <c r="H4478" s="9" t="s">
        <v>17</v>
      </c>
      <c r="I4478" s="9" t="str">
        <f>IF(AND(Table1_2[[#This Row],[Credit_History]]="Poor",Table1_2[[#This Row],[Loan_Amount]]&lt;50000),"HIGH RISK","SAFE")</f>
        <v>HIGH RISK</v>
      </c>
      <c r="J4478" s="10" t="str">
        <f>IF(Table1_2[[#This Row],[Loan_Status]]="pending","follow-up needed","done")</f>
        <v>follow-up needed</v>
      </c>
      <c r="K44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79" spans="1:11">
      <c r="A4479" s="9" t="s">
        <v>4506</v>
      </c>
      <c r="B4479" s="9" t="s">
        <v>5032</v>
      </c>
      <c r="C4479" s="9" t="s">
        <v>11579</v>
      </c>
      <c r="D4479">
        <v>68120</v>
      </c>
      <c r="E4479">
        <v>50997</v>
      </c>
      <c r="F4479" s="9" t="s">
        <v>10</v>
      </c>
      <c r="G4479" s="9" t="s">
        <v>24</v>
      </c>
      <c r="H4479" s="9" t="s">
        <v>11</v>
      </c>
      <c r="I4479" s="9" t="str">
        <f>IF(AND(Table1_2[[#This Row],[Credit_History]]="Poor",Table1_2[[#This Row],[Loan_Amount]]&lt;50000),"HIGH RISK","SAFE")</f>
        <v>SAFE</v>
      </c>
      <c r="J4479" s="10" t="str">
        <f>IF(Table1_2[[#This Row],[Loan_Status]]="pending","follow-up needed","done")</f>
        <v>follow-up needed</v>
      </c>
      <c r="K44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80" spans="1:11">
      <c r="A4480" s="9" t="s">
        <v>4507</v>
      </c>
      <c r="B4480" s="9" t="s">
        <v>19</v>
      </c>
      <c r="C4480" s="9" t="s">
        <v>9</v>
      </c>
      <c r="D4480">
        <v>154228</v>
      </c>
      <c r="E4480">
        <v>57480</v>
      </c>
      <c r="F4480" s="9" t="s">
        <v>10</v>
      </c>
      <c r="G4480" s="9" t="s">
        <v>16</v>
      </c>
      <c r="H4480" s="9" t="s">
        <v>21</v>
      </c>
      <c r="I4480" s="9" t="str">
        <f>IF(AND(Table1_2[[#This Row],[Credit_History]]="Poor",Table1_2[[#This Row],[Loan_Amount]]&lt;50000),"HIGH RISK","SAFE")</f>
        <v>SAFE</v>
      </c>
      <c r="J4480" s="10" t="str">
        <f>IF(Table1_2[[#This Row],[Loan_Status]]="pending","follow-up needed","done")</f>
        <v>done</v>
      </c>
      <c r="K44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81" spans="1:11">
      <c r="A4481" s="9" t="s">
        <v>4508</v>
      </c>
      <c r="B4481" s="9" t="s">
        <v>36</v>
      </c>
      <c r="C4481" s="9" t="s">
        <v>14</v>
      </c>
      <c r="D4481">
        <v>101003</v>
      </c>
      <c r="E4481">
        <v>29593</v>
      </c>
      <c r="F4481" s="9" t="s">
        <v>10</v>
      </c>
      <c r="G4481" s="9" t="s">
        <v>24</v>
      </c>
      <c r="H4481" s="9" t="s">
        <v>31</v>
      </c>
      <c r="I4481" s="9" t="str">
        <f>IF(AND(Table1_2[[#This Row],[Credit_History]]="Poor",Table1_2[[#This Row],[Loan_Amount]]&lt;50000),"HIGH RISK","SAFE")</f>
        <v>HIGH RISK</v>
      </c>
      <c r="J4481" s="10" t="str">
        <f>IF(Table1_2[[#This Row],[Loan_Status]]="pending","follow-up needed","done")</f>
        <v>follow-up needed</v>
      </c>
      <c r="K44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82" spans="1:11">
      <c r="A4482" s="9" t="s">
        <v>4509</v>
      </c>
      <c r="B4482" s="9" t="s">
        <v>5032</v>
      </c>
      <c r="C4482" s="9" t="s">
        <v>46</v>
      </c>
      <c r="D4482">
        <v>72615</v>
      </c>
      <c r="E4482">
        <v>31916</v>
      </c>
      <c r="F4482" s="9" t="s">
        <v>10</v>
      </c>
      <c r="G4482" s="9" t="s">
        <v>20</v>
      </c>
      <c r="H4482" s="9" t="s">
        <v>31</v>
      </c>
      <c r="I4482" s="9" t="str">
        <f>IF(AND(Table1_2[[#This Row],[Credit_History]]="Poor",Table1_2[[#This Row],[Loan_Amount]]&lt;50000),"HIGH RISK","SAFE")</f>
        <v>HIGH RISK</v>
      </c>
      <c r="J4482" s="10" t="str">
        <f>IF(Table1_2[[#This Row],[Loan_Status]]="pending","follow-up needed","done")</f>
        <v>done</v>
      </c>
      <c r="K44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83" spans="1:11">
      <c r="A4483" s="9" t="s">
        <v>4510</v>
      </c>
      <c r="B4483" s="9" t="s">
        <v>19</v>
      </c>
      <c r="C4483" s="9" t="s">
        <v>9</v>
      </c>
      <c r="D4483">
        <v>39625</v>
      </c>
      <c r="E4483">
        <v>8996</v>
      </c>
      <c r="F4483" s="9" t="s">
        <v>10</v>
      </c>
      <c r="G4483" s="9" t="s">
        <v>11578</v>
      </c>
      <c r="H4483" s="9" t="s">
        <v>11</v>
      </c>
      <c r="I4483" s="9" t="str">
        <f>IF(AND(Table1_2[[#This Row],[Credit_History]]="Poor",Table1_2[[#This Row],[Loan_Amount]]&lt;50000),"HIGH RISK","SAFE")</f>
        <v>HIGH RISK</v>
      </c>
      <c r="J4483" s="10" t="str">
        <f>IF(Table1_2[[#This Row],[Loan_Status]]="pending","follow-up needed","done")</f>
        <v>follow-up needed</v>
      </c>
      <c r="K44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84" spans="1:11">
      <c r="A4484" s="9" t="s">
        <v>4511</v>
      </c>
      <c r="B4484" s="9" t="s">
        <v>5032</v>
      </c>
      <c r="C4484" s="9" t="s">
        <v>11579</v>
      </c>
      <c r="D4484">
        <v>155459</v>
      </c>
      <c r="E4484">
        <v>34928</v>
      </c>
      <c r="F4484" s="9" t="s">
        <v>10</v>
      </c>
      <c r="G4484" s="9" t="s">
        <v>11578</v>
      </c>
      <c r="H4484" s="9" t="s">
        <v>11</v>
      </c>
      <c r="I4484" s="9" t="str">
        <f>IF(AND(Table1_2[[#This Row],[Credit_History]]="Poor",Table1_2[[#This Row],[Loan_Amount]]&lt;50000),"HIGH RISK","SAFE")</f>
        <v>HIGH RISK</v>
      </c>
      <c r="J4484" s="10" t="str">
        <f>IF(Table1_2[[#This Row],[Loan_Status]]="pending","follow-up needed","done")</f>
        <v>follow-up needed</v>
      </c>
      <c r="K44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85" spans="1:11">
      <c r="A4485" s="9" t="s">
        <v>4512</v>
      </c>
      <c r="B4485" s="9" t="s">
        <v>5032</v>
      </c>
      <c r="C4485" s="9" t="s">
        <v>46</v>
      </c>
      <c r="D4485">
        <v>72325</v>
      </c>
      <c r="E4485">
        <v>94616</v>
      </c>
      <c r="F4485" s="9" t="s">
        <v>10</v>
      </c>
      <c r="G4485" s="9" t="s">
        <v>16</v>
      </c>
      <c r="H4485" s="9" t="s">
        <v>11</v>
      </c>
      <c r="I4485" s="9" t="str">
        <f>IF(AND(Table1_2[[#This Row],[Credit_History]]="Poor",Table1_2[[#This Row],[Loan_Amount]]&lt;50000),"HIGH RISK","SAFE")</f>
        <v>SAFE</v>
      </c>
      <c r="J4485" s="10" t="str">
        <f>IF(Table1_2[[#This Row],[Loan_Status]]="pending","follow-up needed","done")</f>
        <v>done</v>
      </c>
      <c r="K44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86" spans="1:11">
      <c r="A4486" s="9" t="s">
        <v>4513</v>
      </c>
      <c r="B4486" s="9" t="s">
        <v>19</v>
      </c>
      <c r="C4486" s="9" t="s">
        <v>46</v>
      </c>
      <c r="D4486">
        <v>20078</v>
      </c>
      <c r="E4486">
        <v>53346</v>
      </c>
      <c r="F4486" s="9" t="s">
        <v>10</v>
      </c>
      <c r="G4486" s="9" t="s">
        <v>16</v>
      </c>
      <c r="H4486" s="9" t="s">
        <v>11</v>
      </c>
      <c r="I4486" s="9" t="str">
        <f>IF(AND(Table1_2[[#This Row],[Credit_History]]="Poor",Table1_2[[#This Row],[Loan_Amount]]&lt;50000),"HIGH RISK","SAFE")</f>
        <v>SAFE</v>
      </c>
      <c r="J4486" s="10" t="str">
        <f>IF(Table1_2[[#This Row],[Loan_Status]]="pending","follow-up needed","done")</f>
        <v>done</v>
      </c>
      <c r="K44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87" spans="1:11">
      <c r="A4487" s="9" t="s">
        <v>4514</v>
      </c>
      <c r="B4487" s="9" t="s">
        <v>19</v>
      </c>
      <c r="C4487" s="9" t="s">
        <v>46</v>
      </c>
      <c r="D4487">
        <v>185637</v>
      </c>
      <c r="E4487">
        <v>37052</v>
      </c>
      <c r="F4487" s="9" t="s">
        <v>10</v>
      </c>
      <c r="G4487" s="9" t="s">
        <v>24</v>
      </c>
      <c r="H4487" s="9" t="s">
        <v>21</v>
      </c>
      <c r="I4487" s="9" t="str">
        <f>IF(AND(Table1_2[[#This Row],[Credit_History]]="Poor",Table1_2[[#This Row],[Loan_Amount]]&lt;50000),"HIGH RISK","SAFE")</f>
        <v>HIGH RISK</v>
      </c>
      <c r="J4487" s="10" t="str">
        <f>IF(Table1_2[[#This Row],[Loan_Status]]="pending","follow-up needed","done")</f>
        <v>follow-up needed</v>
      </c>
      <c r="K44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88" spans="1:11">
      <c r="A4488" s="9" t="s">
        <v>4515</v>
      </c>
      <c r="B4488" s="9" t="s">
        <v>19</v>
      </c>
      <c r="C4488" s="9" t="s">
        <v>9</v>
      </c>
      <c r="D4488">
        <v>197920</v>
      </c>
      <c r="E4488">
        <v>88659</v>
      </c>
      <c r="F4488" s="9" t="s">
        <v>15</v>
      </c>
      <c r="G4488" s="9" t="s">
        <v>16</v>
      </c>
      <c r="H4488" s="9" t="s">
        <v>11</v>
      </c>
      <c r="I4488" s="9" t="str">
        <f>IF(AND(Table1_2[[#This Row],[Credit_History]]="Poor",Table1_2[[#This Row],[Loan_Amount]]&lt;50000),"HIGH RISK","SAFE")</f>
        <v>SAFE</v>
      </c>
      <c r="J4488" s="10" t="str">
        <f>IF(Table1_2[[#This Row],[Loan_Status]]="pending","follow-up needed","done")</f>
        <v>done</v>
      </c>
      <c r="K4488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489" spans="1:11">
      <c r="A4489" s="9" t="s">
        <v>4516</v>
      </c>
      <c r="B4489" s="9" t="s">
        <v>5032</v>
      </c>
      <c r="C4489" s="9" t="s">
        <v>14</v>
      </c>
      <c r="D4489">
        <v>110575</v>
      </c>
      <c r="E4489">
        <v>32641</v>
      </c>
      <c r="F4489" s="9" t="s">
        <v>15</v>
      </c>
      <c r="G4489" s="9" t="s">
        <v>20</v>
      </c>
      <c r="H4489" s="9" t="s">
        <v>17</v>
      </c>
      <c r="I4489" s="9" t="str">
        <f>IF(AND(Table1_2[[#This Row],[Credit_History]]="Poor",Table1_2[[#This Row],[Loan_Amount]]&lt;50000),"HIGH RISK","SAFE")</f>
        <v>SAFE</v>
      </c>
      <c r="J4489" s="10" t="str">
        <f>IF(Table1_2[[#This Row],[Loan_Status]]="pending","follow-up needed","done")</f>
        <v>done</v>
      </c>
      <c r="K44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90" spans="1:11">
      <c r="A4490" s="9" t="s">
        <v>4517</v>
      </c>
      <c r="B4490" s="9" t="s">
        <v>36</v>
      </c>
      <c r="C4490" s="9" t="s">
        <v>14</v>
      </c>
      <c r="D4490">
        <v>20328</v>
      </c>
      <c r="E4490">
        <v>71029</v>
      </c>
      <c r="F4490" s="9" t="s">
        <v>10</v>
      </c>
      <c r="G4490" s="9" t="s">
        <v>11578</v>
      </c>
      <c r="H4490" s="9" t="s">
        <v>17</v>
      </c>
      <c r="I4490" s="9" t="str">
        <f>IF(AND(Table1_2[[#This Row],[Credit_History]]="Poor",Table1_2[[#This Row],[Loan_Amount]]&lt;50000),"HIGH RISK","SAFE")</f>
        <v>SAFE</v>
      </c>
      <c r="J4490" s="10" t="str">
        <f>IF(Table1_2[[#This Row],[Loan_Status]]="pending","follow-up needed","done")</f>
        <v>follow-up needed</v>
      </c>
      <c r="K44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91" spans="1:11">
      <c r="A4491" s="9" t="s">
        <v>4518</v>
      </c>
      <c r="B4491" s="9" t="s">
        <v>5032</v>
      </c>
      <c r="C4491" s="9" t="s">
        <v>9</v>
      </c>
      <c r="D4491">
        <v>75721</v>
      </c>
      <c r="E4491">
        <v>49765</v>
      </c>
      <c r="F4491" s="9" t="s">
        <v>10</v>
      </c>
      <c r="G4491" s="9" t="s">
        <v>24</v>
      </c>
      <c r="H4491" s="9" t="s">
        <v>11</v>
      </c>
      <c r="I4491" s="9" t="str">
        <f>IF(AND(Table1_2[[#This Row],[Credit_History]]="Poor",Table1_2[[#This Row],[Loan_Amount]]&lt;50000),"HIGH RISK","SAFE")</f>
        <v>HIGH RISK</v>
      </c>
      <c r="J4491" s="10" t="str">
        <f>IF(Table1_2[[#This Row],[Loan_Status]]="pending","follow-up needed","done")</f>
        <v>follow-up needed</v>
      </c>
      <c r="K44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92" spans="1:11">
      <c r="A4492" s="9" t="s">
        <v>4519</v>
      </c>
      <c r="B4492" s="9" t="s">
        <v>19</v>
      </c>
      <c r="C4492" s="9" t="s">
        <v>9</v>
      </c>
      <c r="D4492">
        <v>21680</v>
      </c>
      <c r="E4492">
        <v>86868</v>
      </c>
      <c r="F4492" s="9" t="s">
        <v>10</v>
      </c>
      <c r="G4492" s="9" t="s">
        <v>24</v>
      </c>
      <c r="H4492" s="9" t="s">
        <v>31</v>
      </c>
      <c r="I4492" s="9" t="str">
        <f>IF(AND(Table1_2[[#This Row],[Credit_History]]="Poor",Table1_2[[#This Row],[Loan_Amount]]&lt;50000),"HIGH RISK","SAFE")</f>
        <v>SAFE</v>
      </c>
      <c r="J4492" s="10" t="str">
        <f>IF(Table1_2[[#This Row],[Loan_Status]]="pending","follow-up needed","done")</f>
        <v>follow-up needed</v>
      </c>
      <c r="K44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93" spans="1:11">
      <c r="A4493" s="9" t="s">
        <v>4520</v>
      </c>
      <c r="B4493" s="9" t="s">
        <v>36</v>
      </c>
      <c r="C4493" s="9" t="s">
        <v>11579</v>
      </c>
      <c r="D4493">
        <v>135957</v>
      </c>
      <c r="E4493">
        <v>64208</v>
      </c>
      <c r="F4493" s="9" t="s">
        <v>10</v>
      </c>
      <c r="G4493" s="9" t="s">
        <v>11578</v>
      </c>
      <c r="H4493" s="9" t="s">
        <v>17</v>
      </c>
      <c r="I4493" s="9" t="str">
        <f>IF(AND(Table1_2[[#This Row],[Credit_History]]="Poor",Table1_2[[#This Row],[Loan_Amount]]&lt;50000),"HIGH RISK","SAFE")</f>
        <v>SAFE</v>
      </c>
      <c r="J4493" s="10" t="str">
        <f>IF(Table1_2[[#This Row],[Loan_Status]]="pending","follow-up needed","done")</f>
        <v>follow-up needed</v>
      </c>
      <c r="K44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94" spans="1:11">
      <c r="A4494" s="9" t="s">
        <v>4521</v>
      </c>
      <c r="B4494" s="9" t="s">
        <v>36</v>
      </c>
      <c r="C4494" s="9" t="s">
        <v>9</v>
      </c>
      <c r="D4494">
        <v>101251</v>
      </c>
      <c r="E4494">
        <v>32629</v>
      </c>
      <c r="F4494" s="9" t="s">
        <v>15</v>
      </c>
      <c r="G4494" s="9" t="s">
        <v>11578</v>
      </c>
      <c r="H4494" s="9" t="s">
        <v>11</v>
      </c>
      <c r="I4494" s="9" t="str">
        <f>IF(AND(Table1_2[[#This Row],[Credit_History]]="Poor",Table1_2[[#This Row],[Loan_Amount]]&lt;50000),"HIGH RISK","SAFE")</f>
        <v>SAFE</v>
      </c>
      <c r="J4494" s="10" t="str">
        <f>IF(Table1_2[[#This Row],[Loan_Status]]="pending","follow-up needed","done")</f>
        <v>follow-up needed</v>
      </c>
      <c r="K44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95" spans="1:11">
      <c r="A4495" s="9" t="s">
        <v>4522</v>
      </c>
      <c r="B4495" s="9" t="s">
        <v>19</v>
      </c>
      <c r="C4495" s="9" t="s">
        <v>14</v>
      </c>
      <c r="D4495">
        <v>27201</v>
      </c>
      <c r="E4495">
        <v>43454</v>
      </c>
      <c r="F4495" s="9" t="s">
        <v>10</v>
      </c>
      <c r="G4495" s="9" t="s">
        <v>11578</v>
      </c>
      <c r="H4495" s="9" t="s">
        <v>17</v>
      </c>
      <c r="I4495" s="9" t="str">
        <f>IF(AND(Table1_2[[#This Row],[Credit_History]]="Poor",Table1_2[[#This Row],[Loan_Amount]]&lt;50000),"HIGH RISK","SAFE")</f>
        <v>HIGH RISK</v>
      </c>
      <c r="J4495" s="10" t="str">
        <f>IF(Table1_2[[#This Row],[Loan_Status]]="pending","follow-up needed","done")</f>
        <v>follow-up needed</v>
      </c>
      <c r="K44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96" spans="1:11">
      <c r="A4496" s="9" t="s">
        <v>4523</v>
      </c>
      <c r="B4496" s="9" t="s">
        <v>19</v>
      </c>
      <c r="C4496" s="9" t="s">
        <v>46</v>
      </c>
      <c r="D4496">
        <v>189946</v>
      </c>
      <c r="E4496">
        <v>90795</v>
      </c>
      <c r="F4496" s="9" t="s">
        <v>15</v>
      </c>
      <c r="G4496" s="9" t="s">
        <v>24</v>
      </c>
      <c r="H4496" s="9" t="s">
        <v>21</v>
      </c>
      <c r="I4496" s="9" t="str">
        <f>IF(AND(Table1_2[[#This Row],[Credit_History]]="Poor",Table1_2[[#This Row],[Loan_Amount]]&lt;50000),"HIGH RISK","SAFE")</f>
        <v>SAFE</v>
      </c>
      <c r="J4496" s="10" t="str">
        <f>IF(Table1_2[[#This Row],[Loan_Status]]="pending","follow-up needed","done")</f>
        <v>follow-up needed</v>
      </c>
      <c r="K44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97" spans="1:11">
      <c r="A4497" s="9" t="s">
        <v>4524</v>
      </c>
      <c r="B4497" s="9" t="s">
        <v>36</v>
      </c>
      <c r="C4497" s="9" t="s">
        <v>14</v>
      </c>
      <c r="D4497">
        <v>138202</v>
      </c>
      <c r="E4497">
        <v>53749</v>
      </c>
      <c r="F4497" s="9" t="s">
        <v>10</v>
      </c>
      <c r="G4497" s="9" t="s">
        <v>11578</v>
      </c>
      <c r="H4497" s="9" t="s">
        <v>11</v>
      </c>
      <c r="I4497" s="9" t="str">
        <f>IF(AND(Table1_2[[#This Row],[Credit_History]]="Poor",Table1_2[[#This Row],[Loan_Amount]]&lt;50000),"HIGH RISK","SAFE")</f>
        <v>SAFE</v>
      </c>
      <c r="J4497" s="10" t="str">
        <f>IF(Table1_2[[#This Row],[Loan_Status]]="pending","follow-up needed","done")</f>
        <v>follow-up needed</v>
      </c>
      <c r="K44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98" spans="1:11">
      <c r="A4498" s="9" t="s">
        <v>4525</v>
      </c>
      <c r="B4498" s="9" t="s">
        <v>19</v>
      </c>
      <c r="C4498" s="9" t="s">
        <v>46</v>
      </c>
      <c r="D4498">
        <v>166665</v>
      </c>
      <c r="E4498">
        <v>91669</v>
      </c>
      <c r="F4498" s="9" t="s">
        <v>15</v>
      </c>
      <c r="G4498" s="9" t="s">
        <v>24</v>
      </c>
      <c r="H4498" s="9" t="s">
        <v>11</v>
      </c>
      <c r="I4498" s="9" t="str">
        <f>IF(AND(Table1_2[[#This Row],[Credit_History]]="Poor",Table1_2[[#This Row],[Loan_Amount]]&lt;50000),"HIGH RISK","SAFE")</f>
        <v>SAFE</v>
      </c>
      <c r="J4498" s="10" t="str">
        <f>IF(Table1_2[[#This Row],[Loan_Status]]="pending","follow-up needed","done")</f>
        <v>follow-up needed</v>
      </c>
      <c r="K44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499" spans="1:11">
      <c r="A4499" s="9" t="s">
        <v>4526</v>
      </c>
      <c r="B4499" s="9" t="s">
        <v>19</v>
      </c>
      <c r="C4499" s="9" t="s">
        <v>9</v>
      </c>
      <c r="D4499">
        <v>107715</v>
      </c>
      <c r="E4499">
        <v>36349</v>
      </c>
      <c r="F4499" s="9" t="s">
        <v>10</v>
      </c>
      <c r="G4499" s="9" t="s">
        <v>11578</v>
      </c>
      <c r="H4499" s="9" t="s">
        <v>17</v>
      </c>
      <c r="I4499" s="9" t="str">
        <f>IF(AND(Table1_2[[#This Row],[Credit_History]]="Poor",Table1_2[[#This Row],[Loan_Amount]]&lt;50000),"HIGH RISK","SAFE")</f>
        <v>HIGH RISK</v>
      </c>
      <c r="J4499" s="10" t="str">
        <f>IF(Table1_2[[#This Row],[Loan_Status]]="pending","follow-up needed","done")</f>
        <v>follow-up needed</v>
      </c>
      <c r="K44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00" spans="1:11">
      <c r="A4500" s="9" t="s">
        <v>4527</v>
      </c>
      <c r="B4500" s="9" t="s">
        <v>36</v>
      </c>
      <c r="C4500" s="9" t="s">
        <v>9</v>
      </c>
      <c r="D4500">
        <v>148661</v>
      </c>
      <c r="E4500">
        <v>11412</v>
      </c>
      <c r="F4500" s="9" t="s">
        <v>10</v>
      </c>
      <c r="G4500" s="9" t="s">
        <v>16</v>
      </c>
      <c r="H4500" s="9" t="s">
        <v>21</v>
      </c>
      <c r="I4500" s="9" t="str">
        <f>IF(AND(Table1_2[[#This Row],[Credit_History]]="Poor",Table1_2[[#This Row],[Loan_Amount]]&lt;50000),"HIGH RISK","SAFE")</f>
        <v>HIGH RISK</v>
      </c>
      <c r="J4500" s="10" t="str">
        <f>IF(Table1_2[[#This Row],[Loan_Status]]="pending","follow-up needed","done")</f>
        <v>done</v>
      </c>
      <c r="K45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01" spans="1:11">
      <c r="A4501" s="9" t="s">
        <v>4528</v>
      </c>
      <c r="B4501" s="9" t="s">
        <v>5032</v>
      </c>
      <c r="C4501" s="9" t="s">
        <v>11579</v>
      </c>
      <c r="D4501">
        <v>182148</v>
      </c>
      <c r="E4501">
        <v>77330</v>
      </c>
      <c r="F4501" s="9" t="s">
        <v>10</v>
      </c>
      <c r="G4501" s="9" t="s">
        <v>24</v>
      </c>
      <c r="H4501" s="9" t="s">
        <v>21</v>
      </c>
      <c r="I4501" s="9" t="str">
        <f>IF(AND(Table1_2[[#This Row],[Credit_History]]="Poor",Table1_2[[#This Row],[Loan_Amount]]&lt;50000),"HIGH RISK","SAFE")</f>
        <v>SAFE</v>
      </c>
      <c r="J4501" s="10" t="str">
        <f>IF(Table1_2[[#This Row],[Loan_Status]]="pending","follow-up needed","done")</f>
        <v>follow-up needed</v>
      </c>
      <c r="K45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02" spans="1:11">
      <c r="A4502" s="9" t="s">
        <v>4529</v>
      </c>
      <c r="B4502" s="9" t="s">
        <v>36</v>
      </c>
      <c r="C4502" s="9" t="s">
        <v>9</v>
      </c>
      <c r="D4502">
        <v>83925</v>
      </c>
      <c r="E4502">
        <v>48904</v>
      </c>
      <c r="F4502" s="9" t="s">
        <v>15</v>
      </c>
      <c r="G4502" s="9" t="s">
        <v>24</v>
      </c>
      <c r="H4502" s="9" t="s">
        <v>11</v>
      </c>
      <c r="I4502" s="9" t="str">
        <f>IF(AND(Table1_2[[#This Row],[Credit_History]]="Poor",Table1_2[[#This Row],[Loan_Amount]]&lt;50000),"HIGH RISK","SAFE")</f>
        <v>SAFE</v>
      </c>
      <c r="J4502" s="10" t="str">
        <f>IF(Table1_2[[#This Row],[Loan_Status]]="pending","follow-up needed","done")</f>
        <v>follow-up needed</v>
      </c>
      <c r="K45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03" spans="1:11">
      <c r="A4503" s="9" t="s">
        <v>4530</v>
      </c>
      <c r="B4503" s="9" t="s">
        <v>5032</v>
      </c>
      <c r="C4503" s="9" t="s">
        <v>46</v>
      </c>
      <c r="D4503">
        <v>126013</v>
      </c>
      <c r="E4503">
        <v>12746</v>
      </c>
      <c r="F4503" s="9" t="s">
        <v>10</v>
      </c>
      <c r="G4503" s="9" t="s">
        <v>16</v>
      </c>
      <c r="H4503" s="9" t="s">
        <v>31</v>
      </c>
      <c r="I4503" s="9" t="str">
        <f>IF(AND(Table1_2[[#This Row],[Credit_History]]="Poor",Table1_2[[#This Row],[Loan_Amount]]&lt;50000),"HIGH RISK","SAFE")</f>
        <v>HIGH RISK</v>
      </c>
      <c r="J4503" s="10" t="str">
        <f>IF(Table1_2[[#This Row],[Loan_Status]]="pending","follow-up needed","done")</f>
        <v>done</v>
      </c>
      <c r="K45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04" spans="1:11">
      <c r="A4504" s="9" t="s">
        <v>4531</v>
      </c>
      <c r="B4504" s="9" t="s">
        <v>5032</v>
      </c>
      <c r="C4504" s="9" t="s">
        <v>11579</v>
      </c>
      <c r="D4504">
        <v>89572</v>
      </c>
      <c r="E4504">
        <v>14553</v>
      </c>
      <c r="F4504" s="9" t="s">
        <v>15</v>
      </c>
      <c r="G4504" s="9" t="s">
        <v>24</v>
      </c>
      <c r="H4504" s="9" t="s">
        <v>31</v>
      </c>
      <c r="I4504" s="9" t="str">
        <f>IF(AND(Table1_2[[#This Row],[Credit_History]]="Poor",Table1_2[[#This Row],[Loan_Amount]]&lt;50000),"HIGH RISK","SAFE")</f>
        <v>SAFE</v>
      </c>
      <c r="J4504" s="10" t="str">
        <f>IF(Table1_2[[#This Row],[Loan_Status]]="pending","follow-up needed","done")</f>
        <v>follow-up needed</v>
      </c>
      <c r="K45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05" spans="1:11">
      <c r="A4505" s="9" t="s">
        <v>4532</v>
      </c>
      <c r="B4505" s="9" t="s">
        <v>36</v>
      </c>
      <c r="C4505" s="9" t="s">
        <v>11579</v>
      </c>
      <c r="D4505">
        <v>13800</v>
      </c>
      <c r="E4505">
        <v>34305</v>
      </c>
      <c r="F4505" s="9" t="s">
        <v>10</v>
      </c>
      <c r="G4505" s="9" t="s">
        <v>24</v>
      </c>
      <c r="H4505" s="9" t="s">
        <v>31</v>
      </c>
      <c r="I4505" s="9" t="str">
        <f>IF(AND(Table1_2[[#This Row],[Credit_History]]="Poor",Table1_2[[#This Row],[Loan_Amount]]&lt;50000),"HIGH RISK","SAFE")</f>
        <v>HIGH RISK</v>
      </c>
      <c r="J4505" s="10" t="str">
        <f>IF(Table1_2[[#This Row],[Loan_Status]]="pending","follow-up needed","done")</f>
        <v>follow-up needed</v>
      </c>
      <c r="K45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06" spans="1:11">
      <c r="A4506" s="9" t="s">
        <v>4533</v>
      </c>
      <c r="B4506" s="9" t="s">
        <v>36</v>
      </c>
      <c r="C4506" s="9" t="s">
        <v>14</v>
      </c>
      <c r="D4506">
        <v>96034</v>
      </c>
      <c r="E4506">
        <v>93221</v>
      </c>
      <c r="F4506" s="9" t="s">
        <v>10</v>
      </c>
      <c r="G4506" s="9" t="s">
        <v>20</v>
      </c>
      <c r="H4506" s="9" t="s">
        <v>31</v>
      </c>
      <c r="I4506" s="9" t="str">
        <f>IF(AND(Table1_2[[#This Row],[Credit_History]]="Poor",Table1_2[[#This Row],[Loan_Amount]]&lt;50000),"HIGH RISK","SAFE")</f>
        <v>SAFE</v>
      </c>
      <c r="J4506" s="10" t="str">
        <f>IF(Table1_2[[#This Row],[Loan_Status]]="pending","follow-up needed","done")</f>
        <v>done</v>
      </c>
      <c r="K45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07" spans="1:11">
      <c r="A4507" s="9" t="s">
        <v>4534</v>
      </c>
      <c r="B4507" s="9" t="s">
        <v>36</v>
      </c>
      <c r="C4507" s="9" t="s">
        <v>46</v>
      </c>
      <c r="D4507">
        <v>82699</v>
      </c>
      <c r="E4507">
        <v>73862</v>
      </c>
      <c r="F4507" s="9" t="s">
        <v>10</v>
      </c>
      <c r="G4507" s="9" t="s">
        <v>11578</v>
      </c>
      <c r="H4507" s="9" t="s">
        <v>21</v>
      </c>
      <c r="I4507" s="9" t="str">
        <f>IF(AND(Table1_2[[#This Row],[Credit_History]]="Poor",Table1_2[[#This Row],[Loan_Amount]]&lt;50000),"HIGH RISK","SAFE")</f>
        <v>SAFE</v>
      </c>
      <c r="J4507" s="10" t="str">
        <f>IF(Table1_2[[#This Row],[Loan_Status]]="pending","follow-up needed","done")</f>
        <v>follow-up needed</v>
      </c>
      <c r="K45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08" spans="1:11">
      <c r="A4508" s="9" t="s">
        <v>4535</v>
      </c>
      <c r="B4508" s="9" t="s">
        <v>19</v>
      </c>
      <c r="C4508" s="9" t="s">
        <v>11579</v>
      </c>
      <c r="D4508">
        <v>175988</v>
      </c>
      <c r="E4508">
        <v>53449</v>
      </c>
      <c r="F4508" s="9" t="s">
        <v>10</v>
      </c>
      <c r="G4508" s="9" t="s">
        <v>16</v>
      </c>
      <c r="H4508" s="9" t="s">
        <v>17</v>
      </c>
      <c r="I4508" s="9" t="str">
        <f>IF(AND(Table1_2[[#This Row],[Credit_History]]="Poor",Table1_2[[#This Row],[Loan_Amount]]&lt;50000),"HIGH RISK","SAFE")</f>
        <v>SAFE</v>
      </c>
      <c r="J4508" s="10" t="str">
        <f>IF(Table1_2[[#This Row],[Loan_Status]]="pending","follow-up needed","done")</f>
        <v>done</v>
      </c>
      <c r="K45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09" spans="1:11">
      <c r="A4509" s="9" t="s">
        <v>4536</v>
      </c>
      <c r="B4509" s="9" t="s">
        <v>5032</v>
      </c>
      <c r="C4509" s="9" t="s">
        <v>14</v>
      </c>
      <c r="D4509">
        <v>103420</v>
      </c>
      <c r="E4509">
        <v>44101</v>
      </c>
      <c r="F4509" s="9" t="s">
        <v>10</v>
      </c>
      <c r="G4509" s="9" t="s">
        <v>20</v>
      </c>
      <c r="H4509" s="9" t="s">
        <v>11</v>
      </c>
      <c r="I4509" s="9" t="str">
        <f>IF(AND(Table1_2[[#This Row],[Credit_History]]="Poor",Table1_2[[#This Row],[Loan_Amount]]&lt;50000),"HIGH RISK","SAFE")</f>
        <v>HIGH RISK</v>
      </c>
      <c r="J4509" s="10" t="str">
        <f>IF(Table1_2[[#This Row],[Loan_Status]]="pending","follow-up needed","done")</f>
        <v>done</v>
      </c>
      <c r="K45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10" spans="1:11">
      <c r="A4510" s="9" t="s">
        <v>4537</v>
      </c>
      <c r="B4510" s="9" t="s">
        <v>36</v>
      </c>
      <c r="C4510" s="9" t="s">
        <v>14</v>
      </c>
      <c r="D4510">
        <v>102743</v>
      </c>
      <c r="E4510">
        <v>53677</v>
      </c>
      <c r="F4510" s="9" t="s">
        <v>10</v>
      </c>
      <c r="G4510" s="9" t="s">
        <v>24</v>
      </c>
      <c r="H4510" s="9" t="s">
        <v>21</v>
      </c>
      <c r="I4510" s="9" t="str">
        <f>IF(AND(Table1_2[[#This Row],[Credit_History]]="Poor",Table1_2[[#This Row],[Loan_Amount]]&lt;50000),"HIGH RISK","SAFE")</f>
        <v>SAFE</v>
      </c>
      <c r="J4510" s="10" t="str">
        <f>IF(Table1_2[[#This Row],[Loan_Status]]="pending","follow-up needed","done")</f>
        <v>follow-up needed</v>
      </c>
      <c r="K45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11" spans="1:11">
      <c r="A4511" s="9" t="s">
        <v>4538</v>
      </c>
      <c r="B4511" s="9" t="s">
        <v>36</v>
      </c>
      <c r="C4511" s="9" t="s">
        <v>11579</v>
      </c>
      <c r="D4511">
        <v>91410</v>
      </c>
      <c r="E4511">
        <v>76665</v>
      </c>
      <c r="F4511" s="9" t="s">
        <v>10</v>
      </c>
      <c r="G4511" s="9" t="s">
        <v>20</v>
      </c>
      <c r="H4511" s="9" t="s">
        <v>31</v>
      </c>
      <c r="I4511" s="9" t="str">
        <f>IF(AND(Table1_2[[#This Row],[Credit_History]]="Poor",Table1_2[[#This Row],[Loan_Amount]]&lt;50000),"HIGH RISK","SAFE")</f>
        <v>SAFE</v>
      </c>
      <c r="J4511" s="10" t="str">
        <f>IF(Table1_2[[#This Row],[Loan_Status]]="pending","follow-up needed","done")</f>
        <v>done</v>
      </c>
      <c r="K45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12" spans="1:11">
      <c r="A4512" s="9" t="s">
        <v>4539</v>
      </c>
      <c r="B4512" s="9" t="s">
        <v>19</v>
      </c>
      <c r="C4512" s="9" t="s">
        <v>14</v>
      </c>
      <c r="D4512">
        <v>48563</v>
      </c>
      <c r="E4512">
        <v>39019</v>
      </c>
      <c r="F4512" s="9" t="s">
        <v>10</v>
      </c>
      <c r="G4512" s="9" t="s">
        <v>20</v>
      </c>
      <c r="H4512" s="9" t="s">
        <v>11</v>
      </c>
      <c r="I4512" s="9" t="str">
        <f>IF(AND(Table1_2[[#This Row],[Credit_History]]="Poor",Table1_2[[#This Row],[Loan_Amount]]&lt;50000),"HIGH RISK","SAFE")</f>
        <v>HIGH RISK</v>
      </c>
      <c r="J4512" s="10" t="str">
        <f>IF(Table1_2[[#This Row],[Loan_Status]]="pending","follow-up needed","done")</f>
        <v>done</v>
      </c>
      <c r="K45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13" spans="1:11">
      <c r="A4513" s="9" t="s">
        <v>4540</v>
      </c>
      <c r="B4513" s="9" t="s">
        <v>5032</v>
      </c>
      <c r="C4513" s="9" t="s">
        <v>14</v>
      </c>
      <c r="D4513">
        <v>167193</v>
      </c>
      <c r="E4513">
        <v>40936</v>
      </c>
      <c r="F4513" s="9" t="s">
        <v>15</v>
      </c>
      <c r="G4513" s="9" t="s">
        <v>11578</v>
      </c>
      <c r="H4513" s="9" t="s">
        <v>11</v>
      </c>
      <c r="I4513" s="9" t="str">
        <f>IF(AND(Table1_2[[#This Row],[Credit_History]]="Poor",Table1_2[[#This Row],[Loan_Amount]]&lt;50000),"HIGH RISK","SAFE")</f>
        <v>SAFE</v>
      </c>
      <c r="J4513" s="10" t="str">
        <f>IF(Table1_2[[#This Row],[Loan_Status]]="pending","follow-up needed","done")</f>
        <v>follow-up needed</v>
      </c>
      <c r="K45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14" spans="1:11">
      <c r="A4514" s="9" t="s">
        <v>4541</v>
      </c>
      <c r="B4514" s="9" t="s">
        <v>36</v>
      </c>
      <c r="C4514" s="9" t="s">
        <v>14</v>
      </c>
      <c r="D4514">
        <v>46641</v>
      </c>
      <c r="E4514">
        <v>69790</v>
      </c>
      <c r="F4514" s="9" t="s">
        <v>15</v>
      </c>
      <c r="G4514" s="9" t="s">
        <v>16</v>
      </c>
      <c r="H4514" s="9" t="s">
        <v>17</v>
      </c>
      <c r="I4514" s="9" t="str">
        <f>IF(AND(Table1_2[[#This Row],[Credit_History]]="Poor",Table1_2[[#This Row],[Loan_Amount]]&lt;50000),"HIGH RISK","SAFE")</f>
        <v>SAFE</v>
      </c>
      <c r="J4514" s="10" t="str">
        <f>IF(Table1_2[[#This Row],[Loan_Status]]="pending","follow-up needed","done")</f>
        <v>done</v>
      </c>
      <c r="K45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15" spans="1:11">
      <c r="A4515" s="9" t="s">
        <v>4542</v>
      </c>
      <c r="B4515" s="9" t="s">
        <v>5032</v>
      </c>
      <c r="C4515" s="9" t="s">
        <v>9</v>
      </c>
      <c r="D4515">
        <v>152370</v>
      </c>
      <c r="E4515">
        <v>88269</v>
      </c>
      <c r="F4515" s="9" t="s">
        <v>10</v>
      </c>
      <c r="G4515" s="9" t="s">
        <v>20</v>
      </c>
      <c r="H4515" s="9" t="s">
        <v>11</v>
      </c>
      <c r="I4515" s="9" t="str">
        <f>IF(AND(Table1_2[[#This Row],[Credit_History]]="Poor",Table1_2[[#This Row],[Loan_Amount]]&lt;50000),"HIGH RISK","SAFE")</f>
        <v>SAFE</v>
      </c>
      <c r="J4515" s="10" t="str">
        <f>IF(Table1_2[[#This Row],[Loan_Status]]="pending","follow-up needed","done")</f>
        <v>done</v>
      </c>
      <c r="K45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16" spans="1:11">
      <c r="A4516" s="9" t="s">
        <v>4543</v>
      </c>
      <c r="B4516" s="9" t="s">
        <v>19</v>
      </c>
      <c r="C4516" s="9" t="s">
        <v>9</v>
      </c>
      <c r="D4516">
        <v>119323</v>
      </c>
      <c r="E4516">
        <v>23917</v>
      </c>
      <c r="F4516" s="9" t="s">
        <v>10</v>
      </c>
      <c r="G4516" s="9" t="s">
        <v>11578</v>
      </c>
      <c r="H4516" s="9" t="s">
        <v>11</v>
      </c>
      <c r="I4516" s="9" t="str">
        <f>IF(AND(Table1_2[[#This Row],[Credit_History]]="Poor",Table1_2[[#This Row],[Loan_Amount]]&lt;50000),"HIGH RISK","SAFE")</f>
        <v>HIGH RISK</v>
      </c>
      <c r="J4516" s="10" t="str">
        <f>IF(Table1_2[[#This Row],[Loan_Status]]="pending","follow-up needed","done")</f>
        <v>follow-up needed</v>
      </c>
      <c r="K45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17" spans="1:11">
      <c r="A4517" s="9" t="s">
        <v>4544</v>
      </c>
      <c r="B4517" s="9" t="s">
        <v>36</v>
      </c>
      <c r="C4517" s="9" t="s">
        <v>46</v>
      </c>
      <c r="D4517">
        <v>21988</v>
      </c>
      <c r="E4517">
        <v>22881</v>
      </c>
      <c r="F4517" s="9" t="s">
        <v>10</v>
      </c>
      <c r="G4517" s="9" t="s">
        <v>16</v>
      </c>
      <c r="H4517" s="9" t="s">
        <v>11</v>
      </c>
      <c r="I4517" s="9" t="str">
        <f>IF(AND(Table1_2[[#This Row],[Credit_History]]="Poor",Table1_2[[#This Row],[Loan_Amount]]&lt;50000),"HIGH RISK","SAFE")</f>
        <v>HIGH RISK</v>
      </c>
      <c r="J4517" s="10" t="str">
        <f>IF(Table1_2[[#This Row],[Loan_Status]]="pending","follow-up needed","done")</f>
        <v>done</v>
      </c>
      <c r="K45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18" spans="1:11">
      <c r="A4518" s="9" t="s">
        <v>4545</v>
      </c>
      <c r="B4518" s="9" t="s">
        <v>36</v>
      </c>
      <c r="C4518" s="9" t="s">
        <v>9</v>
      </c>
      <c r="D4518">
        <v>96056</v>
      </c>
      <c r="E4518">
        <v>91605</v>
      </c>
      <c r="F4518" s="9" t="s">
        <v>15</v>
      </c>
      <c r="G4518" s="9" t="s">
        <v>24</v>
      </c>
      <c r="H4518" s="9" t="s">
        <v>21</v>
      </c>
      <c r="I4518" s="9" t="str">
        <f>IF(AND(Table1_2[[#This Row],[Credit_History]]="Poor",Table1_2[[#This Row],[Loan_Amount]]&lt;50000),"HIGH RISK","SAFE")</f>
        <v>SAFE</v>
      </c>
      <c r="J4518" s="10" t="str">
        <f>IF(Table1_2[[#This Row],[Loan_Status]]="pending","follow-up needed","done")</f>
        <v>follow-up needed</v>
      </c>
      <c r="K45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19" spans="1:11">
      <c r="A4519" s="9" t="s">
        <v>4546</v>
      </c>
      <c r="B4519" s="9" t="s">
        <v>19</v>
      </c>
      <c r="C4519" s="9" t="s">
        <v>46</v>
      </c>
      <c r="D4519">
        <v>97794</v>
      </c>
      <c r="E4519">
        <v>47814</v>
      </c>
      <c r="F4519" s="9" t="s">
        <v>10</v>
      </c>
      <c r="G4519" s="9" t="s">
        <v>20</v>
      </c>
      <c r="H4519" s="9" t="s">
        <v>17</v>
      </c>
      <c r="I4519" s="9" t="str">
        <f>IF(AND(Table1_2[[#This Row],[Credit_History]]="Poor",Table1_2[[#This Row],[Loan_Amount]]&lt;50000),"HIGH RISK","SAFE")</f>
        <v>HIGH RISK</v>
      </c>
      <c r="J4519" s="10" t="str">
        <f>IF(Table1_2[[#This Row],[Loan_Status]]="pending","follow-up needed","done")</f>
        <v>done</v>
      </c>
      <c r="K45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20" spans="1:11">
      <c r="A4520" s="9" t="s">
        <v>4547</v>
      </c>
      <c r="B4520" s="9" t="s">
        <v>36</v>
      </c>
      <c r="C4520" s="9" t="s">
        <v>11579</v>
      </c>
      <c r="D4520">
        <v>51091</v>
      </c>
      <c r="E4520">
        <v>71392</v>
      </c>
      <c r="F4520" s="9" t="s">
        <v>10</v>
      </c>
      <c r="G4520" s="9" t="s">
        <v>16</v>
      </c>
      <c r="H4520" s="9" t="s">
        <v>31</v>
      </c>
      <c r="I4520" s="9" t="str">
        <f>IF(AND(Table1_2[[#This Row],[Credit_History]]="Poor",Table1_2[[#This Row],[Loan_Amount]]&lt;50000),"HIGH RISK","SAFE")</f>
        <v>SAFE</v>
      </c>
      <c r="J4520" s="10" t="str">
        <f>IF(Table1_2[[#This Row],[Loan_Status]]="pending","follow-up needed","done")</f>
        <v>done</v>
      </c>
      <c r="K45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21" spans="1:11">
      <c r="A4521" s="9" t="s">
        <v>4548</v>
      </c>
      <c r="B4521" s="9" t="s">
        <v>19</v>
      </c>
      <c r="C4521" s="9" t="s">
        <v>14</v>
      </c>
      <c r="D4521">
        <v>64623</v>
      </c>
      <c r="E4521">
        <v>86287</v>
      </c>
      <c r="F4521" s="9" t="s">
        <v>15</v>
      </c>
      <c r="G4521" s="9" t="s">
        <v>20</v>
      </c>
      <c r="H4521" s="9" t="s">
        <v>11</v>
      </c>
      <c r="I4521" s="9" t="str">
        <f>IF(AND(Table1_2[[#This Row],[Credit_History]]="Poor",Table1_2[[#This Row],[Loan_Amount]]&lt;50000),"HIGH RISK","SAFE")</f>
        <v>SAFE</v>
      </c>
      <c r="J4521" s="10" t="str">
        <f>IF(Table1_2[[#This Row],[Loan_Status]]="pending","follow-up needed","done")</f>
        <v>done</v>
      </c>
      <c r="K45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22" spans="1:11">
      <c r="A4522" s="9" t="s">
        <v>4549</v>
      </c>
      <c r="B4522" s="9" t="s">
        <v>5032</v>
      </c>
      <c r="C4522" s="9" t="s">
        <v>46</v>
      </c>
      <c r="D4522">
        <v>92624</v>
      </c>
      <c r="E4522">
        <v>64044</v>
      </c>
      <c r="F4522" s="9" t="s">
        <v>15</v>
      </c>
      <c r="G4522" s="9" t="s">
        <v>11578</v>
      </c>
      <c r="H4522" s="9" t="s">
        <v>21</v>
      </c>
      <c r="I4522" s="9" t="str">
        <f>IF(AND(Table1_2[[#This Row],[Credit_History]]="Poor",Table1_2[[#This Row],[Loan_Amount]]&lt;50000),"HIGH RISK","SAFE")</f>
        <v>SAFE</v>
      </c>
      <c r="J4522" s="10" t="str">
        <f>IF(Table1_2[[#This Row],[Loan_Status]]="pending","follow-up needed","done")</f>
        <v>follow-up needed</v>
      </c>
      <c r="K45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23" spans="1:11">
      <c r="A4523" s="9" t="s">
        <v>4550</v>
      </c>
      <c r="B4523" s="9" t="s">
        <v>5032</v>
      </c>
      <c r="C4523" s="9" t="s">
        <v>14</v>
      </c>
      <c r="D4523">
        <v>107284</v>
      </c>
      <c r="E4523">
        <v>13739</v>
      </c>
      <c r="F4523" s="9" t="s">
        <v>15</v>
      </c>
      <c r="G4523" s="9" t="s">
        <v>11578</v>
      </c>
      <c r="H4523" s="9" t="s">
        <v>11</v>
      </c>
      <c r="I4523" s="9" t="str">
        <f>IF(AND(Table1_2[[#This Row],[Credit_History]]="Poor",Table1_2[[#This Row],[Loan_Amount]]&lt;50000),"HIGH RISK","SAFE")</f>
        <v>SAFE</v>
      </c>
      <c r="J4523" s="10" t="str">
        <f>IF(Table1_2[[#This Row],[Loan_Status]]="pending","follow-up needed","done")</f>
        <v>follow-up needed</v>
      </c>
      <c r="K45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24" spans="1:11">
      <c r="A4524" s="9" t="s">
        <v>4551</v>
      </c>
      <c r="B4524" s="9" t="s">
        <v>36</v>
      </c>
      <c r="C4524" s="9" t="s">
        <v>9</v>
      </c>
      <c r="D4524">
        <v>168031</v>
      </c>
      <c r="E4524">
        <v>7709</v>
      </c>
      <c r="F4524" s="9" t="s">
        <v>10</v>
      </c>
      <c r="G4524" s="9" t="s">
        <v>16</v>
      </c>
      <c r="H4524" s="9" t="s">
        <v>11</v>
      </c>
      <c r="I4524" s="9" t="str">
        <f>IF(AND(Table1_2[[#This Row],[Credit_History]]="Poor",Table1_2[[#This Row],[Loan_Amount]]&lt;50000),"HIGH RISK","SAFE")</f>
        <v>HIGH RISK</v>
      </c>
      <c r="J4524" s="10" t="str">
        <f>IF(Table1_2[[#This Row],[Loan_Status]]="pending","follow-up needed","done")</f>
        <v>done</v>
      </c>
      <c r="K45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25" spans="1:11">
      <c r="A4525" s="9" t="s">
        <v>4552</v>
      </c>
      <c r="B4525" s="9" t="s">
        <v>36</v>
      </c>
      <c r="C4525" s="9" t="s">
        <v>9</v>
      </c>
      <c r="D4525">
        <v>32894</v>
      </c>
      <c r="E4525">
        <v>83433</v>
      </c>
      <c r="F4525" s="9" t="s">
        <v>15</v>
      </c>
      <c r="G4525" s="9" t="s">
        <v>16</v>
      </c>
      <c r="H4525" s="9" t="s">
        <v>11</v>
      </c>
      <c r="I4525" s="9" t="str">
        <f>IF(AND(Table1_2[[#This Row],[Credit_History]]="Poor",Table1_2[[#This Row],[Loan_Amount]]&lt;50000),"HIGH RISK","SAFE")</f>
        <v>SAFE</v>
      </c>
      <c r="J4525" s="10" t="str">
        <f>IF(Table1_2[[#This Row],[Loan_Status]]="pending","follow-up needed","done")</f>
        <v>done</v>
      </c>
      <c r="K45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26" spans="1:11">
      <c r="A4526" s="9" t="s">
        <v>4553</v>
      </c>
      <c r="B4526" s="9" t="s">
        <v>19</v>
      </c>
      <c r="C4526" s="9" t="s">
        <v>46</v>
      </c>
      <c r="D4526">
        <v>112537</v>
      </c>
      <c r="E4526">
        <v>48465</v>
      </c>
      <c r="F4526" s="9" t="s">
        <v>10</v>
      </c>
      <c r="G4526" s="9" t="s">
        <v>11578</v>
      </c>
      <c r="H4526" s="9" t="s">
        <v>11</v>
      </c>
      <c r="I4526" s="9" t="str">
        <f>IF(AND(Table1_2[[#This Row],[Credit_History]]="Poor",Table1_2[[#This Row],[Loan_Amount]]&lt;50000),"HIGH RISK","SAFE")</f>
        <v>HIGH RISK</v>
      </c>
      <c r="J4526" s="10" t="str">
        <f>IF(Table1_2[[#This Row],[Loan_Status]]="pending","follow-up needed","done")</f>
        <v>follow-up needed</v>
      </c>
      <c r="K45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27" spans="1:11">
      <c r="A4527" s="9" t="s">
        <v>4554</v>
      </c>
      <c r="B4527" s="9" t="s">
        <v>19</v>
      </c>
      <c r="C4527" s="9" t="s">
        <v>9</v>
      </c>
      <c r="D4527">
        <v>198291</v>
      </c>
      <c r="E4527">
        <v>61387</v>
      </c>
      <c r="F4527" s="9" t="s">
        <v>10</v>
      </c>
      <c r="G4527" s="9" t="s">
        <v>20</v>
      </c>
      <c r="H4527" s="9" t="s">
        <v>11</v>
      </c>
      <c r="I4527" s="9" t="str">
        <f>IF(AND(Table1_2[[#This Row],[Credit_History]]="Poor",Table1_2[[#This Row],[Loan_Amount]]&lt;50000),"HIGH RISK","SAFE")</f>
        <v>SAFE</v>
      </c>
      <c r="J4527" s="10" t="str">
        <f>IF(Table1_2[[#This Row],[Loan_Status]]="pending","follow-up needed","done")</f>
        <v>done</v>
      </c>
      <c r="K45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28" spans="1:11">
      <c r="A4528" s="9" t="s">
        <v>4555</v>
      </c>
      <c r="B4528" s="9" t="s">
        <v>19</v>
      </c>
      <c r="C4528" s="9" t="s">
        <v>14</v>
      </c>
      <c r="D4528">
        <v>103528</v>
      </c>
      <c r="E4528">
        <v>81726</v>
      </c>
      <c r="F4528" s="9" t="s">
        <v>10</v>
      </c>
      <c r="G4528" s="9" t="s">
        <v>20</v>
      </c>
      <c r="H4528" s="9" t="s">
        <v>11</v>
      </c>
      <c r="I4528" s="9" t="str">
        <f>IF(AND(Table1_2[[#This Row],[Credit_History]]="Poor",Table1_2[[#This Row],[Loan_Amount]]&lt;50000),"HIGH RISK","SAFE")</f>
        <v>SAFE</v>
      </c>
      <c r="J4528" s="10" t="str">
        <f>IF(Table1_2[[#This Row],[Loan_Status]]="pending","follow-up needed","done")</f>
        <v>done</v>
      </c>
      <c r="K45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29" spans="1:11">
      <c r="A4529" s="9" t="s">
        <v>4556</v>
      </c>
      <c r="B4529" s="9" t="s">
        <v>36</v>
      </c>
      <c r="C4529" s="9" t="s">
        <v>14</v>
      </c>
      <c r="D4529">
        <v>189827</v>
      </c>
      <c r="E4529">
        <v>18295</v>
      </c>
      <c r="F4529" s="9" t="s">
        <v>10</v>
      </c>
      <c r="G4529" s="9" t="s">
        <v>11578</v>
      </c>
      <c r="H4529" s="9" t="s">
        <v>21</v>
      </c>
      <c r="I4529" s="9" t="str">
        <f>IF(AND(Table1_2[[#This Row],[Credit_History]]="Poor",Table1_2[[#This Row],[Loan_Amount]]&lt;50000),"HIGH RISK","SAFE")</f>
        <v>HIGH RISK</v>
      </c>
      <c r="J4529" s="10" t="str">
        <f>IF(Table1_2[[#This Row],[Loan_Status]]="pending","follow-up needed","done")</f>
        <v>follow-up needed</v>
      </c>
      <c r="K45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30" spans="1:11">
      <c r="A4530" s="9" t="s">
        <v>4557</v>
      </c>
      <c r="B4530" s="9" t="s">
        <v>5032</v>
      </c>
      <c r="C4530" s="9" t="s">
        <v>9</v>
      </c>
      <c r="D4530">
        <v>174730</v>
      </c>
      <c r="E4530">
        <v>19761</v>
      </c>
      <c r="F4530" s="9" t="s">
        <v>10</v>
      </c>
      <c r="G4530" s="9" t="s">
        <v>20</v>
      </c>
      <c r="H4530" s="9" t="s">
        <v>11</v>
      </c>
      <c r="I4530" s="9" t="str">
        <f>IF(AND(Table1_2[[#This Row],[Credit_History]]="Poor",Table1_2[[#This Row],[Loan_Amount]]&lt;50000),"HIGH RISK","SAFE")</f>
        <v>HIGH RISK</v>
      </c>
      <c r="J4530" s="10" t="str">
        <f>IF(Table1_2[[#This Row],[Loan_Status]]="pending","follow-up needed","done")</f>
        <v>done</v>
      </c>
      <c r="K45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31" spans="1:11">
      <c r="A4531" s="9" t="s">
        <v>4558</v>
      </c>
      <c r="B4531" s="9" t="s">
        <v>120</v>
      </c>
      <c r="C4531" s="9" t="s">
        <v>11579</v>
      </c>
      <c r="D4531">
        <v>26865</v>
      </c>
      <c r="E4531">
        <v>84047</v>
      </c>
      <c r="F4531" s="9" t="s">
        <v>15</v>
      </c>
      <c r="G4531" s="9" t="s">
        <v>16</v>
      </c>
      <c r="H4531" s="9" t="s">
        <v>11</v>
      </c>
      <c r="I4531" s="9" t="str">
        <f>IF(AND(Table1_2[[#This Row],[Credit_History]]="Poor",Table1_2[[#This Row],[Loan_Amount]]&lt;50000),"HIGH RISK","SAFE")</f>
        <v>SAFE</v>
      </c>
      <c r="J4531" s="10" t="str">
        <f>IF(Table1_2[[#This Row],[Loan_Status]]="pending","follow-up needed","done")</f>
        <v>done</v>
      </c>
      <c r="K45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32" spans="1:11">
      <c r="A4532" s="9" t="s">
        <v>4559</v>
      </c>
      <c r="B4532" s="9" t="s">
        <v>5032</v>
      </c>
      <c r="C4532" s="9" t="s">
        <v>14</v>
      </c>
      <c r="D4532">
        <v>162828</v>
      </c>
      <c r="E4532">
        <v>35408</v>
      </c>
      <c r="F4532" s="9" t="s">
        <v>10</v>
      </c>
      <c r="G4532" s="9" t="s">
        <v>24</v>
      </c>
      <c r="H4532" s="9" t="s">
        <v>31</v>
      </c>
      <c r="I4532" s="9" t="str">
        <f>IF(AND(Table1_2[[#This Row],[Credit_History]]="Poor",Table1_2[[#This Row],[Loan_Amount]]&lt;50000),"HIGH RISK","SAFE")</f>
        <v>HIGH RISK</v>
      </c>
      <c r="J4532" s="10" t="str">
        <f>IF(Table1_2[[#This Row],[Loan_Status]]="pending","follow-up needed","done")</f>
        <v>follow-up needed</v>
      </c>
      <c r="K45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33" spans="1:11">
      <c r="A4533" s="9" t="s">
        <v>4560</v>
      </c>
      <c r="B4533" s="9" t="s">
        <v>19</v>
      </c>
      <c r="C4533" s="9" t="s">
        <v>11579</v>
      </c>
      <c r="D4533">
        <v>93330</v>
      </c>
      <c r="E4533">
        <v>90519</v>
      </c>
      <c r="F4533" s="9" t="s">
        <v>10</v>
      </c>
      <c r="G4533" s="9" t="s">
        <v>16</v>
      </c>
      <c r="H4533" s="9" t="s">
        <v>17</v>
      </c>
      <c r="I4533" s="9" t="str">
        <f>IF(AND(Table1_2[[#This Row],[Credit_History]]="Poor",Table1_2[[#This Row],[Loan_Amount]]&lt;50000),"HIGH RISK","SAFE")</f>
        <v>SAFE</v>
      </c>
      <c r="J4533" s="10" t="str">
        <f>IF(Table1_2[[#This Row],[Loan_Status]]="pending","follow-up needed","done")</f>
        <v>done</v>
      </c>
      <c r="K45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34" spans="1:11">
      <c r="A4534" s="9" t="s">
        <v>4561</v>
      </c>
      <c r="B4534" s="9" t="s">
        <v>36</v>
      </c>
      <c r="C4534" s="9" t="s">
        <v>9</v>
      </c>
      <c r="D4534">
        <v>104534</v>
      </c>
      <c r="E4534">
        <v>91668</v>
      </c>
      <c r="F4534" s="9" t="s">
        <v>10</v>
      </c>
      <c r="G4534" s="9" t="s">
        <v>20</v>
      </c>
      <c r="H4534" s="9" t="s">
        <v>11</v>
      </c>
      <c r="I4534" s="9" t="str">
        <f>IF(AND(Table1_2[[#This Row],[Credit_History]]="Poor",Table1_2[[#This Row],[Loan_Amount]]&lt;50000),"HIGH RISK","SAFE")</f>
        <v>SAFE</v>
      </c>
      <c r="J4534" s="10" t="str">
        <f>IF(Table1_2[[#This Row],[Loan_Status]]="pending","follow-up needed","done")</f>
        <v>done</v>
      </c>
      <c r="K45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35" spans="1:11">
      <c r="A4535" s="9" t="s">
        <v>4562</v>
      </c>
      <c r="B4535" s="9" t="s">
        <v>19</v>
      </c>
      <c r="C4535" s="9" t="s">
        <v>9</v>
      </c>
      <c r="D4535">
        <v>119290</v>
      </c>
      <c r="E4535">
        <v>18751</v>
      </c>
      <c r="F4535" s="9" t="s">
        <v>10</v>
      </c>
      <c r="G4535" s="9" t="s">
        <v>24</v>
      </c>
      <c r="H4535" s="9" t="s">
        <v>11</v>
      </c>
      <c r="I4535" s="9" t="str">
        <f>IF(AND(Table1_2[[#This Row],[Credit_History]]="Poor",Table1_2[[#This Row],[Loan_Amount]]&lt;50000),"HIGH RISK","SAFE")</f>
        <v>HIGH RISK</v>
      </c>
      <c r="J4535" s="10" t="str">
        <f>IF(Table1_2[[#This Row],[Loan_Status]]="pending","follow-up needed","done")</f>
        <v>follow-up needed</v>
      </c>
      <c r="K45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36" spans="1:11">
      <c r="A4536" s="9" t="s">
        <v>4563</v>
      </c>
      <c r="B4536" s="9" t="s">
        <v>36</v>
      </c>
      <c r="C4536" s="9" t="s">
        <v>46</v>
      </c>
      <c r="D4536">
        <v>184922</v>
      </c>
      <c r="E4536">
        <v>74642</v>
      </c>
      <c r="F4536" s="9" t="s">
        <v>10</v>
      </c>
      <c r="G4536" s="9" t="s">
        <v>24</v>
      </c>
      <c r="H4536" s="9" t="s">
        <v>11</v>
      </c>
      <c r="I4536" s="9" t="str">
        <f>IF(AND(Table1_2[[#This Row],[Credit_History]]="Poor",Table1_2[[#This Row],[Loan_Amount]]&lt;50000),"HIGH RISK","SAFE")</f>
        <v>SAFE</v>
      </c>
      <c r="J4536" s="10" t="str">
        <f>IF(Table1_2[[#This Row],[Loan_Status]]="pending","follow-up needed","done")</f>
        <v>follow-up needed</v>
      </c>
      <c r="K45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37" spans="1:11">
      <c r="A4537" s="9" t="s">
        <v>4564</v>
      </c>
      <c r="B4537" s="9" t="s">
        <v>19</v>
      </c>
      <c r="C4537" s="9" t="s">
        <v>11579</v>
      </c>
      <c r="D4537">
        <v>119723</v>
      </c>
      <c r="E4537">
        <v>81534</v>
      </c>
      <c r="F4537" s="9" t="s">
        <v>10</v>
      </c>
      <c r="G4537" s="9" t="s">
        <v>24</v>
      </c>
      <c r="H4537" s="9" t="s">
        <v>31</v>
      </c>
      <c r="I4537" s="9" t="str">
        <f>IF(AND(Table1_2[[#This Row],[Credit_History]]="Poor",Table1_2[[#This Row],[Loan_Amount]]&lt;50000),"HIGH RISK","SAFE")</f>
        <v>SAFE</v>
      </c>
      <c r="J4537" s="10" t="str">
        <f>IF(Table1_2[[#This Row],[Loan_Status]]="pending","follow-up needed","done")</f>
        <v>follow-up needed</v>
      </c>
      <c r="K45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38" spans="1:11">
      <c r="A4538" s="9" t="s">
        <v>4565</v>
      </c>
      <c r="B4538" s="9" t="s">
        <v>19</v>
      </c>
      <c r="C4538" s="9" t="s">
        <v>14</v>
      </c>
      <c r="D4538">
        <v>196859</v>
      </c>
      <c r="E4538">
        <v>29323</v>
      </c>
      <c r="F4538" s="9" t="s">
        <v>10</v>
      </c>
      <c r="G4538" s="9" t="s">
        <v>11578</v>
      </c>
      <c r="H4538" s="9" t="s">
        <v>17</v>
      </c>
      <c r="I4538" s="9" t="str">
        <f>IF(AND(Table1_2[[#This Row],[Credit_History]]="Poor",Table1_2[[#This Row],[Loan_Amount]]&lt;50000),"HIGH RISK","SAFE")</f>
        <v>HIGH RISK</v>
      </c>
      <c r="J4538" s="10" t="str">
        <f>IF(Table1_2[[#This Row],[Loan_Status]]="pending","follow-up needed","done")</f>
        <v>follow-up needed</v>
      </c>
      <c r="K45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39" spans="1:11">
      <c r="A4539" s="9" t="s">
        <v>4566</v>
      </c>
      <c r="B4539" s="9" t="s">
        <v>36</v>
      </c>
      <c r="C4539" s="9" t="s">
        <v>46</v>
      </c>
      <c r="D4539">
        <v>113296</v>
      </c>
      <c r="E4539">
        <v>98192</v>
      </c>
      <c r="F4539" s="9" t="s">
        <v>10</v>
      </c>
      <c r="G4539" s="9" t="s">
        <v>11578</v>
      </c>
      <c r="H4539" s="9" t="s">
        <v>31</v>
      </c>
      <c r="I4539" s="9" t="str">
        <f>IF(AND(Table1_2[[#This Row],[Credit_History]]="Poor",Table1_2[[#This Row],[Loan_Amount]]&lt;50000),"HIGH RISK","SAFE")</f>
        <v>SAFE</v>
      </c>
      <c r="J4539" s="10" t="str">
        <f>IF(Table1_2[[#This Row],[Loan_Status]]="pending","follow-up needed","done")</f>
        <v>follow-up needed</v>
      </c>
      <c r="K45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40" spans="1:11">
      <c r="A4540" s="9" t="s">
        <v>4567</v>
      </c>
      <c r="B4540" s="9" t="s">
        <v>19</v>
      </c>
      <c r="C4540" s="9" t="s">
        <v>9</v>
      </c>
      <c r="D4540">
        <v>130152</v>
      </c>
      <c r="E4540">
        <v>57239</v>
      </c>
      <c r="F4540" s="9" t="s">
        <v>10</v>
      </c>
      <c r="G4540" s="9" t="s">
        <v>16</v>
      </c>
      <c r="H4540" s="9" t="s">
        <v>31</v>
      </c>
      <c r="I4540" s="9" t="str">
        <f>IF(AND(Table1_2[[#This Row],[Credit_History]]="Poor",Table1_2[[#This Row],[Loan_Amount]]&lt;50000),"HIGH RISK","SAFE")</f>
        <v>SAFE</v>
      </c>
      <c r="J4540" s="10" t="str">
        <f>IF(Table1_2[[#This Row],[Loan_Status]]="pending","follow-up needed","done")</f>
        <v>done</v>
      </c>
      <c r="K45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41" spans="1:11">
      <c r="A4541" s="9" t="s">
        <v>4568</v>
      </c>
      <c r="B4541" s="9" t="s">
        <v>36</v>
      </c>
      <c r="C4541" s="9" t="s">
        <v>11579</v>
      </c>
      <c r="D4541">
        <v>14173</v>
      </c>
      <c r="E4541">
        <v>85948</v>
      </c>
      <c r="F4541" s="9" t="s">
        <v>10</v>
      </c>
      <c r="G4541" s="9" t="s">
        <v>24</v>
      </c>
      <c r="H4541" s="9" t="s">
        <v>11</v>
      </c>
      <c r="I4541" s="9" t="str">
        <f>IF(AND(Table1_2[[#This Row],[Credit_History]]="Poor",Table1_2[[#This Row],[Loan_Amount]]&lt;50000),"HIGH RISK","SAFE")</f>
        <v>SAFE</v>
      </c>
      <c r="J4541" s="10" t="str">
        <f>IF(Table1_2[[#This Row],[Loan_Status]]="pending","follow-up needed","done")</f>
        <v>follow-up needed</v>
      </c>
      <c r="K45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42" spans="1:11">
      <c r="A4542" s="9" t="s">
        <v>4569</v>
      </c>
      <c r="B4542" s="9" t="s">
        <v>19</v>
      </c>
      <c r="C4542" s="9" t="s">
        <v>46</v>
      </c>
      <c r="D4542">
        <v>198133</v>
      </c>
      <c r="E4542">
        <v>18641</v>
      </c>
      <c r="F4542" s="9" t="s">
        <v>10</v>
      </c>
      <c r="G4542" s="9" t="s">
        <v>20</v>
      </c>
      <c r="H4542" s="9" t="s">
        <v>17</v>
      </c>
      <c r="I4542" s="9" t="str">
        <f>IF(AND(Table1_2[[#This Row],[Credit_History]]="Poor",Table1_2[[#This Row],[Loan_Amount]]&lt;50000),"HIGH RISK","SAFE")</f>
        <v>HIGH RISK</v>
      </c>
      <c r="J4542" s="10" t="str">
        <f>IF(Table1_2[[#This Row],[Loan_Status]]="pending","follow-up needed","done")</f>
        <v>done</v>
      </c>
      <c r="K45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43" spans="1:11">
      <c r="A4543" s="9" t="s">
        <v>4570</v>
      </c>
      <c r="B4543" s="9" t="s">
        <v>19</v>
      </c>
      <c r="C4543" s="9" t="s">
        <v>11579</v>
      </c>
      <c r="D4543">
        <v>120466</v>
      </c>
      <c r="E4543">
        <v>88336</v>
      </c>
      <c r="F4543" s="9" t="s">
        <v>10</v>
      </c>
      <c r="G4543" s="9" t="s">
        <v>20</v>
      </c>
      <c r="H4543" s="9" t="s">
        <v>31</v>
      </c>
      <c r="I4543" s="9" t="str">
        <f>IF(AND(Table1_2[[#This Row],[Credit_History]]="Poor",Table1_2[[#This Row],[Loan_Amount]]&lt;50000),"HIGH RISK","SAFE")</f>
        <v>SAFE</v>
      </c>
      <c r="J4543" s="10" t="str">
        <f>IF(Table1_2[[#This Row],[Loan_Status]]="pending","follow-up needed","done")</f>
        <v>done</v>
      </c>
      <c r="K45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44" spans="1:11">
      <c r="A4544" s="9" t="s">
        <v>4571</v>
      </c>
      <c r="B4544" s="9" t="s">
        <v>5032</v>
      </c>
      <c r="C4544" s="9" t="s">
        <v>9</v>
      </c>
      <c r="D4544">
        <v>155088</v>
      </c>
      <c r="E4544">
        <v>98263</v>
      </c>
      <c r="F4544" s="9" t="s">
        <v>10</v>
      </c>
      <c r="G4544" s="9" t="s">
        <v>20</v>
      </c>
      <c r="H4544" s="9" t="s">
        <v>17</v>
      </c>
      <c r="I4544" s="9" t="str">
        <f>IF(AND(Table1_2[[#This Row],[Credit_History]]="Poor",Table1_2[[#This Row],[Loan_Amount]]&lt;50000),"HIGH RISK","SAFE")</f>
        <v>SAFE</v>
      </c>
      <c r="J4544" s="10" t="str">
        <f>IF(Table1_2[[#This Row],[Loan_Status]]="pending","follow-up needed","done")</f>
        <v>done</v>
      </c>
      <c r="K45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45" spans="1:11">
      <c r="A4545" s="9" t="s">
        <v>4572</v>
      </c>
      <c r="B4545" s="9" t="s">
        <v>5032</v>
      </c>
      <c r="C4545" s="9" t="s">
        <v>46</v>
      </c>
      <c r="D4545">
        <v>12644</v>
      </c>
      <c r="E4545">
        <v>50560</v>
      </c>
      <c r="F4545" s="9" t="s">
        <v>10</v>
      </c>
      <c r="G4545" s="9" t="s">
        <v>16</v>
      </c>
      <c r="H4545" s="9" t="s">
        <v>11</v>
      </c>
      <c r="I4545" s="9" t="str">
        <f>IF(AND(Table1_2[[#This Row],[Credit_History]]="Poor",Table1_2[[#This Row],[Loan_Amount]]&lt;50000),"HIGH RISK","SAFE")</f>
        <v>SAFE</v>
      </c>
      <c r="J4545" s="10" t="str">
        <f>IF(Table1_2[[#This Row],[Loan_Status]]="pending","follow-up needed","done")</f>
        <v>done</v>
      </c>
      <c r="K45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46" spans="1:11">
      <c r="A4546" s="9" t="s">
        <v>4573</v>
      </c>
      <c r="B4546" s="9" t="s">
        <v>19</v>
      </c>
      <c r="C4546" s="9" t="s">
        <v>9</v>
      </c>
      <c r="D4546">
        <v>19776</v>
      </c>
      <c r="E4546">
        <v>52373</v>
      </c>
      <c r="F4546" s="9" t="s">
        <v>15</v>
      </c>
      <c r="G4546" s="9" t="s">
        <v>11578</v>
      </c>
      <c r="H4546" s="9" t="s">
        <v>11</v>
      </c>
      <c r="I4546" s="9" t="str">
        <f>IF(AND(Table1_2[[#This Row],[Credit_History]]="Poor",Table1_2[[#This Row],[Loan_Amount]]&lt;50000),"HIGH RISK","SAFE")</f>
        <v>SAFE</v>
      </c>
      <c r="J4546" s="10" t="str">
        <f>IF(Table1_2[[#This Row],[Loan_Status]]="pending","follow-up needed","done")</f>
        <v>follow-up needed</v>
      </c>
      <c r="K45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47" spans="1:11">
      <c r="A4547" s="9" t="s">
        <v>4574</v>
      </c>
      <c r="B4547" s="9" t="s">
        <v>19</v>
      </c>
      <c r="C4547" s="9" t="s">
        <v>46</v>
      </c>
      <c r="D4547">
        <v>39192</v>
      </c>
      <c r="E4547">
        <v>52660</v>
      </c>
      <c r="F4547" s="9" t="s">
        <v>10</v>
      </c>
      <c r="G4547" s="9" t="s">
        <v>24</v>
      </c>
      <c r="H4547" s="9" t="s">
        <v>31</v>
      </c>
      <c r="I4547" s="9" t="str">
        <f>IF(AND(Table1_2[[#This Row],[Credit_History]]="Poor",Table1_2[[#This Row],[Loan_Amount]]&lt;50000),"HIGH RISK","SAFE")</f>
        <v>SAFE</v>
      </c>
      <c r="J4547" s="10" t="str">
        <f>IF(Table1_2[[#This Row],[Loan_Status]]="pending","follow-up needed","done")</f>
        <v>follow-up needed</v>
      </c>
      <c r="K45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48" spans="1:11">
      <c r="A4548" s="9" t="s">
        <v>4575</v>
      </c>
      <c r="B4548" s="9" t="s">
        <v>19</v>
      </c>
      <c r="C4548" s="9" t="s">
        <v>46</v>
      </c>
      <c r="D4548">
        <v>83474</v>
      </c>
      <c r="E4548">
        <v>78547</v>
      </c>
      <c r="F4548" s="9" t="s">
        <v>15</v>
      </c>
      <c r="G4548" s="9" t="s">
        <v>11578</v>
      </c>
      <c r="H4548" s="9" t="s">
        <v>21</v>
      </c>
      <c r="I4548" s="9" t="str">
        <f>IF(AND(Table1_2[[#This Row],[Credit_History]]="Poor",Table1_2[[#This Row],[Loan_Amount]]&lt;50000),"HIGH RISK","SAFE")</f>
        <v>SAFE</v>
      </c>
      <c r="J4548" s="10" t="str">
        <f>IF(Table1_2[[#This Row],[Loan_Status]]="pending","follow-up needed","done")</f>
        <v>follow-up needed</v>
      </c>
      <c r="K45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49" spans="1:11">
      <c r="A4549" s="9" t="s">
        <v>4576</v>
      </c>
      <c r="B4549" s="9" t="s">
        <v>19</v>
      </c>
      <c r="C4549" s="9" t="s">
        <v>9</v>
      </c>
      <c r="D4549">
        <v>145609</v>
      </c>
      <c r="E4549">
        <v>64011</v>
      </c>
      <c r="F4549" s="9" t="s">
        <v>10</v>
      </c>
      <c r="G4549" s="9" t="s">
        <v>24</v>
      </c>
      <c r="H4549" s="9" t="s">
        <v>31</v>
      </c>
      <c r="I4549" s="9" t="str">
        <f>IF(AND(Table1_2[[#This Row],[Credit_History]]="Poor",Table1_2[[#This Row],[Loan_Amount]]&lt;50000),"HIGH RISK","SAFE")</f>
        <v>SAFE</v>
      </c>
      <c r="J4549" s="10" t="str">
        <f>IF(Table1_2[[#This Row],[Loan_Status]]="pending","follow-up needed","done")</f>
        <v>follow-up needed</v>
      </c>
      <c r="K45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50" spans="1:11">
      <c r="A4550" s="9" t="s">
        <v>4577</v>
      </c>
      <c r="B4550" s="9" t="s">
        <v>19</v>
      </c>
      <c r="C4550" s="9" t="s">
        <v>46</v>
      </c>
      <c r="D4550">
        <v>95292</v>
      </c>
      <c r="E4550">
        <v>74827</v>
      </c>
      <c r="F4550" s="9" t="s">
        <v>10</v>
      </c>
      <c r="G4550" s="9" t="s">
        <v>24</v>
      </c>
      <c r="H4550" s="9" t="s">
        <v>17</v>
      </c>
      <c r="I4550" s="9" t="str">
        <f>IF(AND(Table1_2[[#This Row],[Credit_History]]="Poor",Table1_2[[#This Row],[Loan_Amount]]&lt;50000),"HIGH RISK","SAFE")</f>
        <v>SAFE</v>
      </c>
      <c r="J4550" s="10" t="str">
        <f>IF(Table1_2[[#This Row],[Loan_Status]]="pending","follow-up needed","done")</f>
        <v>follow-up needed</v>
      </c>
      <c r="K45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51" spans="1:11">
      <c r="A4551" s="9" t="s">
        <v>4578</v>
      </c>
      <c r="B4551" s="9" t="s">
        <v>36</v>
      </c>
      <c r="C4551" s="9" t="s">
        <v>11579</v>
      </c>
      <c r="D4551">
        <v>131397</v>
      </c>
      <c r="E4551">
        <v>73102</v>
      </c>
      <c r="F4551" s="9" t="s">
        <v>10</v>
      </c>
      <c r="G4551" s="9" t="s">
        <v>16</v>
      </c>
      <c r="H4551" s="9" t="s">
        <v>17</v>
      </c>
      <c r="I4551" s="9" t="str">
        <f>IF(AND(Table1_2[[#This Row],[Credit_History]]="Poor",Table1_2[[#This Row],[Loan_Amount]]&lt;50000),"HIGH RISK","SAFE")</f>
        <v>SAFE</v>
      </c>
      <c r="J4551" s="10" t="str">
        <f>IF(Table1_2[[#This Row],[Loan_Status]]="pending","follow-up needed","done")</f>
        <v>done</v>
      </c>
      <c r="K45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52" spans="1:11">
      <c r="A4552" s="9" t="s">
        <v>4579</v>
      </c>
      <c r="B4552" s="9" t="s">
        <v>36</v>
      </c>
      <c r="C4552" s="9" t="s">
        <v>9</v>
      </c>
      <c r="D4552">
        <v>57431</v>
      </c>
      <c r="E4552">
        <v>99680</v>
      </c>
      <c r="F4552" s="9" t="s">
        <v>10</v>
      </c>
      <c r="G4552" s="9" t="s">
        <v>20</v>
      </c>
      <c r="H4552" s="9" t="s">
        <v>11</v>
      </c>
      <c r="I4552" s="9" t="str">
        <f>IF(AND(Table1_2[[#This Row],[Credit_History]]="Poor",Table1_2[[#This Row],[Loan_Amount]]&lt;50000),"HIGH RISK","SAFE")</f>
        <v>SAFE</v>
      </c>
      <c r="J4552" s="10" t="str">
        <f>IF(Table1_2[[#This Row],[Loan_Status]]="pending","follow-up needed","done")</f>
        <v>done</v>
      </c>
      <c r="K45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53" spans="1:11">
      <c r="A4553" s="9" t="s">
        <v>4580</v>
      </c>
      <c r="B4553" s="9" t="s">
        <v>36</v>
      </c>
      <c r="C4553" s="9" t="s">
        <v>46</v>
      </c>
      <c r="D4553">
        <v>141791</v>
      </c>
      <c r="E4553">
        <v>16361</v>
      </c>
      <c r="F4553" s="9" t="s">
        <v>10</v>
      </c>
      <c r="G4553" s="9" t="s">
        <v>16</v>
      </c>
      <c r="H4553" s="9" t="s">
        <v>21</v>
      </c>
      <c r="I4553" s="9" t="str">
        <f>IF(AND(Table1_2[[#This Row],[Credit_History]]="Poor",Table1_2[[#This Row],[Loan_Amount]]&lt;50000),"HIGH RISK","SAFE")</f>
        <v>HIGH RISK</v>
      </c>
      <c r="J4553" s="10" t="str">
        <f>IF(Table1_2[[#This Row],[Loan_Status]]="pending","follow-up needed","done")</f>
        <v>done</v>
      </c>
      <c r="K45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54" spans="1:11">
      <c r="A4554" s="9" t="s">
        <v>4581</v>
      </c>
      <c r="B4554" s="9" t="s">
        <v>19</v>
      </c>
      <c r="C4554" s="9" t="s">
        <v>11579</v>
      </c>
      <c r="D4554">
        <v>57409</v>
      </c>
      <c r="E4554">
        <v>45052</v>
      </c>
      <c r="F4554" s="9" t="s">
        <v>10</v>
      </c>
      <c r="G4554" s="9" t="s">
        <v>20</v>
      </c>
      <c r="H4554" s="9" t="s">
        <v>17</v>
      </c>
      <c r="I4554" s="9" t="str">
        <f>IF(AND(Table1_2[[#This Row],[Credit_History]]="Poor",Table1_2[[#This Row],[Loan_Amount]]&lt;50000),"HIGH RISK","SAFE")</f>
        <v>HIGH RISK</v>
      </c>
      <c r="J4554" s="10" t="str">
        <f>IF(Table1_2[[#This Row],[Loan_Status]]="pending","follow-up needed","done")</f>
        <v>done</v>
      </c>
      <c r="K45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55" spans="1:11">
      <c r="A4555" s="9" t="s">
        <v>4582</v>
      </c>
      <c r="B4555" s="9" t="s">
        <v>19</v>
      </c>
      <c r="C4555" s="9" t="s">
        <v>11579</v>
      </c>
      <c r="D4555">
        <v>196798</v>
      </c>
      <c r="E4555">
        <v>45011</v>
      </c>
      <c r="F4555" s="9" t="s">
        <v>10</v>
      </c>
      <c r="G4555" s="9" t="s">
        <v>24</v>
      </c>
      <c r="H4555" s="9" t="s">
        <v>17</v>
      </c>
      <c r="I4555" s="9" t="str">
        <f>IF(AND(Table1_2[[#This Row],[Credit_History]]="Poor",Table1_2[[#This Row],[Loan_Amount]]&lt;50000),"HIGH RISK","SAFE")</f>
        <v>HIGH RISK</v>
      </c>
      <c r="J4555" s="10" t="str">
        <f>IF(Table1_2[[#This Row],[Loan_Status]]="pending","follow-up needed","done")</f>
        <v>follow-up needed</v>
      </c>
      <c r="K45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56" spans="1:11">
      <c r="A4556" s="9" t="s">
        <v>4583</v>
      </c>
      <c r="B4556" s="9" t="s">
        <v>19</v>
      </c>
      <c r="C4556" s="9" t="s">
        <v>11579</v>
      </c>
      <c r="D4556">
        <v>79812</v>
      </c>
      <c r="E4556">
        <v>60984</v>
      </c>
      <c r="F4556" s="9" t="s">
        <v>10</v>
      </c>
      <c r="G4556" s="9" t="s">
        <v>20</v>
      </c>
      <c r="H4556" s="9" t="s">
        <v>11</v>
      </c>
      <c r="I4556" s="9" t="str">
        <f>IF(AND(Table1_2[[#This Row],[Credit_History]]="Poor",Table1_2[[#This Row],[Loan_Amount]]&lt;50000),"HIGH RISK","SAFE")</f>
        <v>SAFE</v>
      </c>
      <c r="J4556" s="10" t="str">
        <f>IF(Table1_2[[#This Row],[Loan_Status]]="pending","follow-up needed","done")</f>
        <v>done</v>
      </c>
      <c r="K45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57" spans="1:11">
      <c r="A4557" s="9" t="s">
        <v>4584</v>
      </c>
      <c r="B4557" s="9" t="s">
        <v>19</v>
      </c>
      <c r="C4557" s="9" t="s">
        <v>9</v>
      </c>
      <c r="D4557">
        <v>99609</v>
      </c>
      <c r="E4557">
        <v>94165</v>
      </c>
      <c r="F4557" s="9" t="s">
        <v>10</v>
      </c>
      <c r="G4557" s="9" t="s">
        <v>16</v>
      </c>
      <c r="H4557" s="9" t="s">
        <v>17</v>
      </c>
      <c r="I4557" s="9" t="str">
        <f>IF(AND(Table1_2[[#This Row],[Credit_History]]="Poor",Table1_2[[#This Row],[Loan_Amount]]&lt;50000),"HIGH RISK","SAFE")</f>
        <v>SAFE</v>
      </c>
      <c r="J4557" s="10" t="str">
        <f>IF(Table1_2[[#This Row],[Loan_Status]]="pending","follow-up needed","done")</f>
        <v>done</v>
      </c>
      <c r="K45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58" spans="1:11">
      <c r="A4558" s="9" t="s">
        <v>4585</v>
      </c>
      <c r="B4558" s="9" t="s">
        <v>36</v>
      </c>
      <c r="C4558" s="9" t="s">
        <v>11579</v>
      </c>
      <c r="D4558">
        <v>37433</v>
      </c>
      <c r="E4558">
        <v>9771</v>
      </c>
      <c r="F4558" s="9" t="s">
        <v>10</v>
      </c>
      <c r="G4558" s="9" t="s">
        <v>24</v>
      </c>
      <c r="H4558" s="9" t="s">
        <v>21</v>
      </c>
      <c r="I4558" s="9" t="str">
        <f>IF(AND(Table1_2[[#This Row],[Credit_History]]="Poor",Table1_2[[#This Row],[Loan_Amount]]&lt;50000),"HIGH RISK","SAFE")</f>
        <v>HIGH RISK</v>
      </c>
      <c r="J4558" s="10" t="str">
        <f>IF(Table1_2[[#This Row],[Loan_Status]]="pending","follow-up needed","done")</f>
        <v>follow-up needed</v>
      </c>
      <c r="K45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59" spans="1:11">
      <c r="A4559" s="9" t="s">
        <v>4586</v>
      </c>
      <c r="B4559" s="9" t="s">
        <v>36</v>
      </c>
      <c r="C4559" s="9" t="s">
        <v>46</v>
      </c>
      <c r="D4559">
        <v>192459</v>
      </c>
      <c r="E4559">
        <v>92867</v>
      </c>
      <c r="F4559" s="9" t="s">
        <v>15</v>
      </c>
      <c r="G4559" s="9" t="s">
        <v>16</v>
      </c>
      <c r="H4559" s="9" t="s">
        <v>11</v>
      </c>
      <c r="I4559" s="9" t="str">
        <f>IF(AND(Table1_2[[#This Row],[Credit_History]]="Poor",Table1_2[[#This Row],[Loan_Amount]]&lt;50000),"HIGH RISK","SAFE")</f>
        <v>SAFE</v>
      </c>
      <c r="J4559" s="10" t="str">
        <f>IF(Table1_2[[#This Row],[Loan_Status]]="pending","follow-up needed","done")</f>
        <v>done</v>
      </c>
      <c r="K455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560" spans="1:11">
      <c r="A4560" s="9" t="s">
        <v>4587</v>
      </c>
      <c r="B4560" s="9" t="s">
        <v>19</v>
      </c>
      <c r="C4560" s="9" t="s">
        <v>11579</v>
      </c>
      <c r="D4560">
        <v>67082</v>
      </c>
      <c r="E4560">
        <v>10645</v>
      </c>
      <c r="F4560" s="9" t="s">
        <v>10</v>
      </c>
      <c r="G4560" s="9" t="s">
        <v>24</v>
      </c>
      <c r="H4560" s="9" t="s">
        <v>21</v>
      </c>
      <c r="I4560" s="9" t="str">
        <f>IF(AND(Table1_2[[#This Row],[Credit_History]]="Poor",Table1_2[[#This Row],[Loan_Amount]]&lt;50000),"HIGH RISK","SAFE")</f>
        <v>HIGH RISK</v>
      </c>
      <c r="J4560" s="10" t="str">
        <f>IF(Table1_2[[#This Row],[Loan_Status]]="pending","follow-up needed","done")</f>
        <v>follow-up needed</v>
      </c>
      <c r="K45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61" spans="1:11">
      <c r="A4561" s="9" t="s">
        <v>4588</v>
      </c>
      <c r="B4561" s="9" t="s">
        <v>36</v>
      </c>
      <c r="C4561" s="9" t="s">
        <v>14</v>
      </c>
      <c r="D4561">
        <v>180302</v>
      </c>
      <c r="E4561">
        <v>86168</v>
      </c>
      <c r="F4561" s="9" t="s">
        <v>10</v>
      </c>
      <c r="G4561" s="9" t="s">
        <v>24</v>
      </c>
      <c r="H4561" s="9" t="s">
        <v>11</v>
      </c>
      <c r="I4561" s="9" t="str">
        <f>IF(AND(Table1_2[[#This Row],[Credit_History]]="Poor",Table1_2[[#This Row],[Loan_Amount]]&lt;50000),"HIGH RISK","SAFE")</f>
        <v>SAFE</v>
      </c>
      <c r="J4561" s="10" t="str">
        <f>IF(Table1_2[[#This Row],[Loan_Status]]="pending","follow-up needed","done")</f>
        <v>follow-up needed</v>
      </c>
      <c r="K45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62" spans="1:11">
      <c r="A4562" s="9" t="s">
        <v>4589</v>
      </c>
      <c r="B4562" s="9" t="s">
        <v>19</v>
      </c>
      <c r="C4562" s="9" t="s">
        <v>9</v>
      </c>
      <c r="D4562">
        <v>179793</v>
      </c>
      <c r="E4562">
        <v>20886</v>
      </c>
      <c r="F4562" s="9" t="s">
        <v>10</v>
      </c>
      <c r="G4562" s="9" t="s">
        <v>11578</v>
      </c>
      <c r="H4562" s="9" t="s">
        <v>11</v>
      </c>
      <c r="I4562" s="9" t="str">
        <f>IF(AND(Table1_2[[#This Row],[Credit_History]]="Poor",Table1_2[[#This Row],[Loan_Amount]]&lt;50000),"HIGH RISK","SAFE")</f>
        <v>HIGH RISK</v>
      </c>
      <c r="J4562" s="10" t="str">
        <f>IF(Table1_2[[#This Row],[Loan_Status]]="pending","follow-up needed","done")</f>
        <v>follow-up needed</v>
      </c>
      <c r="K45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63" spans="1:11">
      <c r="A4563" s="9" t="s">
        <v>4590</v>
      </c>
      <c r="B4563" s="9" t="s">
        <v>19</v>
      </c>
      <c r="C4563" s="9" t="s">
        <v>14</v>
      </c>
      <c r="D4563">
        <v>14743</v>
      </c>
      <c r="E4563">
        <v>98557</v>
      </c>
      <c r="F4563" s="9" t="s">
        <v>10</v>
      </c>
      <c r="G4563" s="9" t="s">
        <v>24</v>
      </c>
      <c r="H4563" s="9" t="s">
        <v>11</v>
      </c>
      <c r="I4563" s="9" t="str">
        <f>IF(AND(Table1_2[[#This Row],[Credit_History]]="Poor",Table1_2[[#This Row],[Loan_Amount]]&lt;50000),"HIGH RISK","SAFE")</f>
        <v>SAFE</v>
      </c>
      <c r="J4563" s="10" t="str">
        <f>IF(Table1_2[[#This Row],[Loan_Status]]="pending","follow-up needed","done")</f>
        <v>follow-up needed</v>
      </c>
      <c r="K45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64" spans="1:11">
      <c r="A4564" s="9" t="s">
        <v>4591</v>
      </c>
      <c r="B4564" s="9" t="s">
        <v>19</v>
      </c>
      <c r="C4564" s="9" t="s">
        <v>9</v>
      </c>
      <c r="D4564">
        <v>19868</v>
      </c>
      <c r="E4564">
        <v>80298</v>
      </c>
      <c r="F4564" s="9" t="s">
        <v>10</v>
      </c>
      <c r="G4564" s="9" t="s">
        <v>11578</v>
      </c>
      <c r="H4564" s="9" t="s">
        <v>17</v>
      </c>
      <c r="I4564" s="9" t="str">
        <f>IF(AND(Table1_2[[#This Row],[Credit_History]]="Poor",Table1_2[[#This Row],[Loan_Amount]]&lt;50000),"HIGH RISK","SAFE")</f>
        <v>SAFE</v>
      </c>
      <c r="J4564" s="10" t="str">
        <f>IF(Table1_2[[#This Row],[Loan_Status]]="pending","follow-up needed","done")</f>
        <v>follow-up needed</v>
      </c>
      <c r="K45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65" spans="1:11">
      <c r="A4565" s="9" t="s">
        <v>4592</v>
      </c>
      <c r="B4565" s="9" t="s">
        <v>19</v>
      </c>
      <c r="C4565" s="9" t="s">
        <v>11579</v>
      </c>
      <c r="D4565">
        <v>67733</v>
      </c>
      <c r="E4565">
        <v>92564</v>
      </c>
      <c r="F4565" s="9" t="s">
        <v>15</v>
      </c>
      <c r="G4565" s="9" t="s">
        <v>24</v>
      </c>
      <c r="H4565" s="9" t="s">
        <v>21</v>
      </c>
      <c r="I4565" s="9" t="str">
        <f>IF(AND(Table1_2[[#This Row],[Credit_History]]="Poor",Table1_2[[#This Row],[Loan_Amount]]&lt;50000),"HIGH RISK","SAFE")</f>
        <v>SAFE</v>
      </c>
      <c r="J4565" s="10" t="str">
        <f>IF(Table1_2[[#This Row],[Loan_Status]]="pending","follow-up needed","done")</f>
        <v>follow-up needed</v>
      </c>
      <c r="K45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66" spans="1:11">
      <c r="A4566" s="9" t="s">
        <v>4593</v>
      </c>
      <c r="B4566" s="9" t="s">
        <v>5032</v>
      </c>
      <c r="C4566" s="9" t="s">
        <v>14</v>
      </c>
      <c r="D4566">
        <v>11187</v>
      </c>
      <c r="E4566">
        <v>32492</v>
      </c>
      <c r="F4566" s="9" t="s">
        <v>15</v>
      </c>
      <c r="G4566" s="9" t="s">
        <v>20</v>
      </c>
      <c r="H4566" s="9" t="s">
        <v>11</v>
      </c>
      <c r="I4566" s="9" t="str">
        <f>IF(AND(Table1_2[[#This Row],[Credit_History]]="Poor",Table1_2[[#This Row],[Loan_Amount]]&lt;50000),"HIGH RISK","SAFE")</f>
        <v>SAFE</v>
      </c>
      <c r="J4566" s="10" t="str">
        <f>IF(Table1_2[[#This Row],[Loan_Status]]="pending","follow-up needed","done")</f>
        <v>done</v>
      </c>
      <c r="K45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67" spans="1:11">
      <c r="A4567" s="9" t="s">
        <v>4594</v>
      </c>
      <c r="B4567" s="9" t="s">
        <v>36</v>
      </c>
      <c r="C4567" s="9" t="s">
        <v>14</v>
      </c>
      <c r="D4567">
        <v>57332</v>
      </c>
      <c r="E4567">
        <v>75784</v>
      </c>
      <c r="F4567" s="9" t="s">
        <v>10</v>
      </c>
      <c r="G4567" s="9" t="s">
        <v>24</v>
      </c>
      <c r="H4567" s="9" t="s">
        <v>17</v>
      </c>
      <c r="I4567" s="9" t="str">
        <f>IF(AND(Table1_2[[#This Row],[Credit_History]]="Poor",Table1_2[[#This Row],[Loan_Amount]]&lt;50000),"HIGH RISK","SAFE")</f>
        <v>SAFE</v>
      </c>
      <c r="J4567" s="10" t="str">
        <f>IF(Table1_2[[#This Row],[Loan_Status]]="pending","follow-up needed","done")</f>
        <v>follow-up needed</v>
      </c>
      <c r="K45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68" spans="1:11">
      <c r="A4568" s="9" t="s">
        <v>4595</v>
      </c>
      <c r="B4568" s="9" t="s">
        <v>19</v>
      </c>
      <c r="C4568" s="9" t="s">
        <v>11579</v>
      </c>
      <c r="D4568">
        <v>118135</v>
      </c>
      <c r="E4568">
        <v>48769</v>
      </c>
      <c r="F4568" s="9" t="s">
        <v>10</v>
      </c>
      <c r="G4568" s="9" t="s">
        <v>11578</v>
      </c>
      <c r="H4568" s="9" t="s">
        <v>21</v>
      </c>
      <c r="I4568" s="9" t="str">
        <f>IF(AND(Table1_2[[#This Row],[Credit_History]]="Poor",Table1_2[[#This Row],[Loan_Amount]]&lt;50000),"HIGH RISK","SAFE")</f>
        <v>HIGH RISK</v>
      </c>
      <c r="J4568" s="10" t="str">
        <f>IF(Table1_2[[#This Row],[Loan_Status]]="pending","follow-up needed","done")</f>
        <v>follow-up needed</v>
      </c>
      <c r="K45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69" spans="1:11">
      <c r="A4569" s="9" t="s">
        <v>4596</v>
      </c>
      <c r="B4569" s="9" t="s">
        <v>5032</v>
      </c>
      <c r="C4569" s="9" t="s">
        <v>46</v>
      </c>
      <c r="D4569">
        <v>147975</v>
      </c>
      <c r="E4569">
        <v>9413</v>
      </c>
      <c r="F4569" s="9" t="s">
        <v>15</v>
      </c>
      <c r="G4569" s="9" t="s">
        <v>16</v>
      </c>
      <c r="H4569" s="9" t="s">
        <v>11</v>
      </c>
      <c r="I4569" s="9" t="str">
        <f>IF(AND(Table1_2[[#This Row],[Credit_History]]="Poor",Table1_2[[#This Row],[Loan_Amount]]&lt;50000),"HIGH RISK","SAFE")</f>
        <v>SAFE</v>
      </c>
      <c r="J4569" s="10" t="str">
        <f>IF(Table1_2[[#This Row],[Loan_Status]]="pending","follow-up needed","done")</f>
        <v>done</v>
      </c>
      <c r="K456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570" spans="1:11">
      <c r="A4570" s="9" t="s">
        <v>4597</v>
      </c>
      <c r="B4570" s="9" t="s">
        <v>19</v>
      </c>
      <c r="C4570" s="9" t="s">
        <v>11579</v>
      </c>
      <c r="D4570">
        <v>174385</v>
      </c>
      <c r="E4570">
        <v>94817</v>
      </c>
      <c r="F4570" s="9" t="s">
        <v>10</v>
      </c>
      <c r="G4570" s="9" t="s">
        <v>20</v>
      </c>
      <c r="H4570" s="9" t="s">
        <v>17</v>
      </c>
      <c r="I4570" s="9" t="str">
        <f>IF(AND(Table1_2[[#This Row],[Credit_History]]="Poor",Table1_2[[#This Row],[Loan_Amount]]&lt;50000),"HIGH RISK","SAFE")</f>
        <v>SAFE</v>
      </c>
      <c r="J4570" s="10" t="str">
        <f>IF(Table1_2[[#This Row],[Loan_Status]]="pending","follow-up needed","done")</f>
        <v>done</v>
      </c>
      <c r="K45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71" spans="1:11">
      <c r="A4571" s="9" t="s">
        <v>4598</v>
      </c>
      <c r="B4571" s="9" t="s">
        <v>5032</v>
      </c>
      <c r="C4571" s="9" t="s">
        <v>11579</v>
      </c>
      <c r="D4571">
        <v>55377</v>
      </c>
      <c r="E4571">
        <v>67512</v>
      </c>
      <c r="F4571" s="9" t="s">
        <v>10</v>
      </c>
      <c r="G4571" s="9" t="s">
        <v>20</v>
      </c>
      <c r="H4571" s="9" t="s">
        <v>11</v>
      </c>
      <c r="I4571" s="9" t="str">
        <f>IF(AND(Table1_2[[#This Row],[Credit_History]]="Poor",Table1_2[[#This Row],[Loan_Amount]]&lt;50000),"HIGH RISK","SAFE")</f>
        <v>SAFE</v>
      </c>
      <c r="J4571" s="10" t="str">
        <f>IF(Table1_2[[#This Row],[Loan_Status]]="pending","follow-up needed","done")</f>
        <v>done</v>
      </c>
      <c r="K45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72" spans="1:11">
      <c r="A4572" s="9" t="s">
        <v>4599</v>
      </c>
      <c r="B4572" s="9" t="s">
        <v>36</v>
      </c>
      <c r="C4572" s="9" t="s">
        <v>14</v>
      </c>
      <c r="D4572">
        <v>123268</v>
      </c>
      <c r="E4572">
        <v>55317</v>
      </c>
      <c r="F4572" s="9" t="s">
        <v>10</v>
      </c>
      <c r="G4572" s="9" t="s">
        <v>16</v>
      </c>
      <c r="H4572" s="9" t="s">
        <v>11</v>
      </c>
      <c r="I4572" s="9" t="str">
        <f>IF(AND(Table1_2[[#This Row],[Credit_History]]="Poor",Table1_2[[#This Row],[Loan_Amount]]&lt;50000),"HIGH RISK","SAFE")</f>
        <v>SAFE</v>
      </c>
      <c r="J4572" s="10" t="str">
        <f>IF(Table1_2[[#This Row],[Loan_Status]]="pending","follow-up needed","done")</f>
        <v>done</v>
      </c>
      <c r="K45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73" spans="1:11">
      <c r="A4573" s="9" t="s">
        <v>4600</v>
      </c>
      <c r="B4573" s="9" t="s">
        <v>152</v>
      </c>
      <c r="C4573" s="9" t="s">
        <v>14</v>
      </c>
      <c r="D4573">
        <v>101855</v>
      </c>
      <c r="E4573">
        <v>68837</v>
      </c>
      <c r="F4573" s="9" t="s">
        <v>10</v>
      </c>
      <c r="G4573" s="9" t="s">
        <v>16</v>
      </c>
      <c r="H4573" s="9" t="s">
        <v>21</v>
      </c>
      <c r="I4573" s="9" t="str">
        <f>IF(AND(Table1_2[[#This Row],[Credit_History]]="Poor",Table1_2[[#This Row],[Loan_Amount]]&lt;50000),"HIGH RISK","SAFE")</f>
        <v>SAFE</v>
      </c>
      <c r="J4573" s="10" t="str">
        <f>IF(Table1_2[[#This Row],[Loan_Status]]="pending","follow-up needed","done")</f>
        <v>done</v>
      </c>
      <c r="K45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74" spans="1:11">
      <c r="A4574" s="9" t="s">
        <v>4601</v>
      </c>
      <c r="B4574" s="9" t="s">
        <v>36</v>
      </c>
      <c r="C4574" s="9" t="s">
        <v>11579</v>
      </c>
      <c r="D4574">
        <v>153843</v>
      </c>
      <c r="E4574">
        <v>58009</v>
      </c>
      <c r="F4574" s="9" t="s">
        <v>10</v>
      </c>
      <c r="G4574" s="9" t="s">
        <v>24</v>
      </c>
      <c r="H4574" s="9" t="s">
        <v>31</v>
      </c>
      <c r="I4574" s="9" t="str">
        <f>IF(AND(Table1_2[[#This Row],[Credit_History]]="Poor",Table1_2[[#This Row],[Loan_Amount]]&lt;50000),"HIGH RISK","SAFE")</f>
        <v>SAFE</v>
      </c>
      <c r="J4574" s="10" t="str">
        <f>IF(Table1_2[[#This Row],[Loan_Status]]="pending","follow-up needed","done")</f>
        <v>follow-up needed</v>
      </c>
      <c r="K45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75" spans="1:11">
      <c r="A4575" s="9" t="s">
        <v>4602</v>
      </c>
      <c r="B4575" s="9" t="s">
        <v>36</v>
      </c>
      <c r="C4575" s="9" t="s">
        <v>14</v>
      </c>
      <c r="D4575">
        <v>127066</v>
      </c>
      <c r="E4575">
        <v>93914</v>
      </c>
      <c r="F4575" s="9" t="s">
        <v>10</v>
      </c>
      <c r="G4575" s="9" t="s">
        <v>11578</v>
      </c>
      <c r="H4575" s="9" t="s">
        <v>17</v>
      </c>
      <c r="I4575" s="9" t="str">
        <f>IF(AND(Table1_2[[#This Row],[Credit_History]]="Poor",Table1_2[[#This Row],[Loan_Amount]]&lt;50000),"HIGH RISK","SAFE")</f>
        <v>SAFE</v>
      </c>
      <c r="J4575" s="10" t="str">
        <f>IF(Table1_2[[#This Row],[Loan_Status]]="pending","follow-up needed","done")</f>
        <v>follow-up needed</v>
      </c>
      <c r="K45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76" spans="1:11">
      <c r="A4576" s="9" t="s">
        <v>4603</v>
      </c>
      <c r="B4576" s="9" t="s">
        <v>36</v>
      </c>
      <c r="C4576" s="9" t="s">
        <v>14</v>
      </c>
      <c r="D4576">
        <v>130340</v>
      </c>
      <c r="E4576">
        <v>45262</v>
      </c>
      <c r="F4576" s="9" t="s">
        <v>10</v>
      </c>
      <c r="G4576" s="9" t="s">
        <v>11578</v>
      </c>
      <c r="H4576" s="9" t="s">
        <v>31</v>
      </c>
      <c r="I4576" s="9" t="str">
        <f>IF(AND(Table1_2[[#This Row],[Credit_History]]="Poor",Table1_2[[#This Row],[Loan_Amount]]&lt;50000),"HIGH RISK","SAFE")</f>
        <v>HIGH RISK</v>
      </c>
      <c r="J4576" s="10" t="str">
        <f>IF(Table1_2[[#This Row],[Loan_Status]]="pending","follow-up needed","done")</f>
        <v>follow-up needed</v>
      </c>
      <c r="K45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77" spans="1:11">
      <c r="A4577" s="9" t="s">
        <v>4604</v>
      </c>
      <c r="B4577" s="9" t="s">
        <v>36</v>
      </c>
      <c r="C4577" s="9" t="s">
        <v>14</v>
      </c>
      <c r="D4577">
        <v>34549</v>
      </c>
      <c r="E4577">
        <v>6343</v>
      </c>
      <c r="F4577" s="9" t="s">
        <v>10</v>
      </c>
      <c r="G4577" s="9" t="s">
        <v>20</v>
      </c>
      <c r="H4577" s="9" t="s">
        <v>11</v>
      </c>
      <c r="I4577" s="9" t="str">
        <f>IF(AND(Table1_2[[#This Row],[Credit_History]]="Poor",Table1_2[[#This Row],[Loan_Amount]]&lt;50000),"HIGH RISK","SAFE")</f>
        <v>HIGH RISK</v>
      </c>
      <c r="J4577" s="10" t="str">
        <f>IF(Table1_2[[#This Row],[Loan_Status]]="pending","follow-up needed","done")</f>
        <v>done</v>
      </c>
      <c r="K45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78" spans="1:11">
      <c r="A4578" s="9" t="s">
        <v>4605</v>
      </c>
      <c r="B4578" s="9" t="s">
        <v>19</v>
      </c>
      <c r="C4578" s="9" t="s">
        <v>46</v>
      </c>
      <c r="D4578">
        <v>182264</v>
      </c>
      <c r="E4578">
        <v>81341</v>
      </c>
      <c r="F4578" s="9" t="s">
        <v>10</v>
      </c>
      <c r="G4578" s="9" t="s">
        <v>11578</v>
      </c>
      <c r="H4578" s="9" t="s">
        <v>21</v>
      </c>
      <c r="I4578" s="9" t="str">
        <f>IF(AND(Table1_2[[#This Row],[Credit_History]]="Poor",Table1_2[[#This Row],[Loan_Amount]]&lt;50000),"HIGH RISK","SAFE")</f>
        <v>SAFE</v>
      </c>
      <c r="J4578" s="10" t="str">
        <f>IF(Table1_2[[#This Row],[Loan_Status]]="pending","follow-up needed","done")</f>
        <v>follow-up needed</v>
      </c>
      <c r="K45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79" spans="1:11">
      <c r="A4579" s="9" t="s">
        <v>4606</v>
      </c>
      <c r="B4579" s="9" t="s">
        <v>5032</v>
      </c>
      <c r="C4579" s="9" t="s">
        <v>11579</v>
      </c>
      <c r="D4579">
        <v>164472</v>
      </c>
      <c r="E4579">
        <v>70305</v>
      </c>
      <c r="F4579" s="9" t="s">
        <v>10</v>
      </c>
      <c r="G4579" s="9" t="s">
        <v>11578</v>
      </c>
      <c r="H4579" s="9" t="s">
        <v>11</v>
      </c>
      <c r="I4579" s="9" t="str">
        <f>IF(AND(Table1_2[[#This Row],[Credit_History]]="Poor",Table1_2[[#This Row],[Loan_Amount]]&lt;50000),"HIGH RISK","SAFE")</f>
        <v>SAFE</v>
      </c>
      <c r="J4579" s="10" t="str">
        <f>IF(Table1_2[[#This Row],[Loan_Status]]="pending","follow-up needed","done")</f>
        <v>follow-up needed</v>
      </c>
      <c r="K45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80" spans="1:11">
      <c r="A4580" s="9" t="s">
        <v>4607</v>
      </c>
      <c r="B4580" s="9" t="s">
        <v>19</v>
      </c>
      <c r="C4580" s="9" t="s">
        <v>11579</v>
      </c>
      <c r="D4580">
        <v>119410</v>
      </c>
      <c r="E4580">
        <v>26347</v>
      </c>
      <c r="F4580" s="9" t="s">
        <v>10</v>
      </c>
      <c r="G4580" s="9" t="s">
        <v>24</v>
      </c>
      <c r="H4580" s="9" t="s">
        <v>17</v>
      </c>
      <c r="I4580" s="9" t="str">
        <f>IF(AND(Table1_2[[#This Row],[Credit_History]]="Poor",Table1_2[[#This Row],[Loan_Amount]]&lt;50000),"HIGH RISK","SAFE")</f>
        <v>HIGH RISK</v>
      </c>
      <c r="J4580" s="10" t="str">
        <f>IF(Table1_2[[#This Row],[Loan_Status]]="pending","follow-up needed","done")</f>
        <v>follow-up needed</v>
      </c>
      <c r="K45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81" spans="1:11">
      <c r="A4581" s="9" t="s">
        <v>4608</v>
      </c>
      <c r="B4581" s="9" t="s">
        <v>19</v>
      </c>
      <c r="C4581" s="9" t="s">
        <v>9</v>
      </c>
      <c r="D4581">
        <v>177586</v>
      </c>
      <c r="E4581">
        <v>70396</v>
      </c>
      <c r="F4581" s="9" t="s">
        <v>15</v>
      </c>
      <c r="G4581" s="9" t="s">
        <v>20</v>
      </c>
      <c r="H4581" s="9" t="s">
        <v>11</v>
      </c>
      <c r="I4581" s="9" t="str">
        <f>IF(AND(Table1_2[[#This Row],[Credit_History]]="Poor",Table1_2[[#This Row],[Loan_Amount]]&lt;50000),"HIGH RISK","SAFE")</f>
        <v>SAFE</v>
      </c>
      <c r="J4581" s="10" t="str">
        <f>IF(Table1_2[[#This Row],[Loan_Status]]="pending","follow-up needed","done")</f>
        <v>done</v>
      </c>
      <c r="K45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82" spans="1:11">
      <c r="A4582" s="9" t="s">
        <v>4609</v>
      </c>
      <c r="B4582" s="9" t="s">
        <v>36</v>
      </c>
      <c r="C4582" s="9" t="s">
        <v>46</v>
      </c>
      <c r="D4582">
        <v>112980</v>
      </c>
      <c r="E4582">
        <v>65097</v>
      </c>
      <c r="F4582" s="9" t="s">
        <v>10</v>
      </c>
      <c r="G4582" s="9" t="s">
        <v>20</v>
      </c>
      <c r="H4582" s="9" t="s">
        <v>11</v>
      </c>
      <c r="I4582" s="9" t="str">
        <f>IF(AND(Table1_2[[#This Row],[Credit_History]]="Poor",Table1_2[[#This Row],[Loan_Amount]]&lt;50000),"HIGH RISK","SAFE")</f>
        <v>SAFE</v>
      </c>
      <c r="J4582" s="10" t="str">
        <f>IF(Table1_2[[#This Row],[Loan_Status]]="pending","follow-up needed","done")</f>
        <v>done</v>
      </c>
      <c r="K45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83" spans="1:11">
      <c r="A4583" s="9" t="s">
        <v>4610</v>
      </c>
      <c r="B4583" s="9" t="s">
        <v>36</v>
      </c>
      <c r="C4583" s="9" t="s">
        <v>14</v>
      </c>
      <c r="D4583">
        <v>126455</v>
      </c>
      <c r="E4583">
        <v>52099</v>
      </c>
      <c r="F4583" s="9" t="s">
        <v>10</v>
      </c>
      <c r="G4583" s="9" t="s">
        <v>11578</v>
      </c>
      <c r="H4583" s="9" t="s">
        <v>17</v>
      </c>
      <c r="I4583" s="9" t="str">
        <f>IF(AND(Table1_2[[#This Row],[Credit_History]]="Poor",Table1_2[[#This Row],[Loan_Amount]]&lt;50000),"HIGH RISK","SAFE")</f>
        <v>SAFE</v>
      </c>
      <c r="J4583" s="10" t="str">
        <f>IF(Table1_2[[#This Row],[Loan_Status]]="pending","follow-up needed","done")</f>
        <v>follow-up needed</v>
      </c>
      <c r="K45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84" spans="1:11">
      <c r="A4584" s="9" t="s">
        <v>4611</v>
      </c>
      <c r="B4584" s="9" t="s">
        <v>5032</v>
      </c>
      <c r="C4584" s="9" t="s">
        <v>46</v>
      </c>
      <c r="D4584">
        <v>22998</v>
      </c>
      <c r="E4584">
        <v>41354</v>
      </c>
      <c r="F4584" s="9" t="s">
        <v>10</v>
      </c>
      <c r="G4584" s="9" t="s">
        <v>11578</v>
      </c>
      <c r="H4584" s="9" t="s">
        <v>11</v>
      </c>
      <c r="I4584" s="9" t="str">
        <f>IF(AND(Table1_2[[#This Row],[Credit_History]]="Poor",Table1_2[[#This Row],[Loan_Amount]]&lt;50000),"HIGH RISK","SAFE")</f>
        <v>HIGH RISK</v>
      </c>
      <c r="J4584" s="10" t="str">
        <f>IF(Table1_2[[#This Row],[Loan_Status]]="pending","follow-up needed","done")</f>
        <v>follow-up needed</v>
      </c>
      <c r="K45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85" spans="1:11">
      <c r="A4585" s="9" t="s">
        <v>4612</v>
      </c>
      <c r="B4585" s="9" t="s">
        <v>19</v>
      </c>
      <c r="C4585" s="9" t="s">
        <v>14</v>
      </c>
      <c r="D4585">
        <v>74822</v>
      </c>
      <c r="E4585">
        <v>58593</v>
      </c>
      <c r="F4585" s="9" t="s">
        <v>10</v>
      </c>
      <c r="G4585" s="9" t="s">
        <v>16</v>
      </c>
      <c r="H4585" s="9" t="s">
        <v>11</v>
      </c>
      <c r="I4585" s="9" t="str">
        <f>IF(AND(Table1_2[[#This Row],[Credit_History]]="Poor",Table1_2[[#This Row],[Loan_Amount]]&lt;50000),"HIGH RISK","SAFE")</f>
        <v>SAFE</v>
      </c>
      <c r="J4585" s="10" t="str">
        <f>IF(Table1_2[[#This Row],[Loan_Status]]="pending","follow-up needed","done")</f>
        <v>done</v>
      </c>
      <c r="K45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86" spans="1:11">
      <c r="A4586" s="9" t="s">
        <v>4613</v>
      </c>
      <c r="B4586" s="9" t="s">
        <v>19</v>
      </c>
      <c r="C4586" s="9" t="s">
        <v>46</v>
      </c>
      <c r="D4586">
        <v>83572</v>
      </c>
      <c r="E4586">
        <v>96824</v>
      </c>
      <c r="F4586" s="9" t="s">
        <v>15</v>
      </c>
      <c r="G4586" s="9" t="s">
        <v>11578</v>
      </c>
      <c r="H4586" s="9" t="s">
        <v>11</v>
      </c>
      <c r="I4586" s="9" t="str">
        <f>IF(AND(Table1_2[[#This Row],[Credit_History]]="Poor",Table1_2[[#This Row],[Loan_Amount]]&lt;50000),"HIGH RISK","SAFE")</f>
        <v>SAFE</v>
      </c>
      <c r="J4586" s="10" t="str">
        <f>IF(Table1_2[[#This Row],[Loan_Status]]="pending","follow-up needed","done")</f>
        <v>follow-up needed</v>
      </c>
      <c r="K45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87" spans="1:11">
      <c r="A4587" s="9" t="s">
        <v>4614</v>
      </c>
      <c r="B4587" s="9" t="s">
        <v>19</v>
      </c>
      <c r="C4587" s="9" t="s">
        <v>46</v>
      </c>
      <c r="D4587">
        <v>141283</v>
      </c>
      <c r="E4587">
        <v>71537</v>
      </c>
      <c r="F4587" s="9" t="s">
        <v>10</v>
      </c>
      <c r="G4587" s="9" t="s">
        <v>11578</v>
      </c>
      <c r="H4587" s="9" t="s">
        <v>11</v>
      </c>
      <c r="I4587" s="9" t="str">
        <f>IF(AND(Table1_2[[#This Row],[Credit_History]]="Poor",Table1_2[[#This Row],[Loan_Amount]]&lt;50000),"HIGH RISK","SAFE")</f>
        <v>SAFE</v>
      </c>
      <c r="J4587" s="10" t="str">
        <f>IF(Table1_2[[#This Row],[Loan_Status]]="pending","follow-up needed","done")</f>
        <v>follow-up needed</v>
      </c>
      <c r="K45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88" spans="1:11">
      <c r="A4588" s="9" t="s">
        <v>4615</v>
      </c>
      <c r="B4588" s="9" t="s">
        <v>36</v>
      </c>
      <c r="C4588" s="9" t="s">
        <v>11579</v>
      </c>
      <c r="D4588">
        <v>179597</v>
      </c>
      <c r="E4588">
        <v>26564</v>
      </c>
      <c r="F4588" s="9" t="s">
        <v>10</v>
      </c>
      <c r="G4588" s="9" t="s">
        <v>20</v>
      </c>
      <c r="H4588" s="9" t="s">
        <v>17</v>
      </c>
      <c r="I4588" s="9" t="str">
        <f>IF(AND(Table1_2[[#This Row],[Credit_History]]="Poor",Table1_2[[#This Row],[Loan_Amount]]&lt;50000),"HIGH RISK","SAFE")</f>
        <v>HIGH RISK</v>
      </c>
      <c r="J4588" s="10" t="str">
        <f>IF(Table1_2[[#This Row],[Loan_Status]]="pending","follow-up needed","done")</f>
        <v>done</v>
      </c>
      <c r="K45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89" spans="1:11">
      <c r="A4589" s="9" t="s">
        <v>4616</v>
      </c>
      <c r="B4589" s="9" t="s">
        <v>19</v>
      </c>
      <c r="C4589" s="9" t="s">
        <v>9</v>
      </c>
      <c r="D4589">
        <v>38298</v>
      </c>
      <c r="E4589">
        <v>64495</v>
      </c>
      <c r="F4589" s="9" t="s">
        <v>10</v>
      </c>
      <c r="G4589" s="9" t="s">
        <v>20</v>
      </c>
      <c r="H4589" s="9" t="s">
        <v>17</v>
      </c>
      <c r="I4589" s="9" t="str">
        <f>IF(AND(Table1_2[[#This Row],[Credit_History]]="Poor",Table1_2[[#This Row],[Loan_Amount]]&lt;50000),"HIGH RISK","SAFE")</f>
        <v>SAFE</v>
      </c>
      <c r="J4589" s="10" t="str">
        <f>IF(Table1_2[[#This Row],[Loan_Status]]="pending","follow-up needed","done")</f>
        <v>done</v>
      </c>
      <c r="K45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90" spans="1:11">
      <c r="A4590" s="9" t="s">
        <v>4617</v>
      </c>
      <c r="B4590" s="9" t="s">
        <v>19</v>
      </c>
      <c r="C4590" s="9" t="s">
        <v>46</v>
      </c>
      <c r="D4590">
        <v>61237</v>
      </c>
      <c r="E4590">
        <v>91662</v>
      </c>
      <c r="F4590" s="9" t="s">
        <v>10</v>
      </c>
      <c r="G4590" s="9" t="s">
        <v>24</v>
      </c>
      <c r="H4590" s="9" t="s">
        <v>11</v>
      </c>
      <c r="I4590" s="9" t="str">
        <f>IF(AND(Table1_2[[#This Row],[Credit_History]]="Poor",Table1_2[[#This Row],[Loan_Amount]]&lt;50000),"HIGH RISK","SAFE")</f>
        <v>SAFE</v>
      </c>
      <c r="J4590" s="10" t="str">
        <f>IF(Table1_2[[#This Row],[Loan_Status]]="pending","follow-up needed","done")</f>
        <v>follow-up needed</v>
      </c>
      <c r="K45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91" spans="1:11">
      <c r="A4591" s="9" t="s">
        <v>4618</v>
      </c>
      <c r="B4591" s="9" t="s">
        <v>19</v>
      </c>
      <c r="C4591" s="9" t="s">
        <v>11579</v>
      </c>
      <c r="D4591">
        <v>31717</v>
      </c>
      <c r="E4591">
        <v>72189</v>
      </c>
      <c r="F4591" s="9" t="s">
        <v>15</v>
      </c>
      <c r="G4591" s="9" t="s">
        <v>24</v>
      </c>
      <c r="H4591" s="9" t="s">
        <v>17</v>
      </c>
      <c r="I4591" s="9" t="str">
        <f>IF(AND(Table1_2[[#This Row],[Credit_History]]="Poor",Table1_2[[#This Row],[Loan_Amount]]&lt;50000),"HIGH RISK","SAFE")</f>
        <v>SAFE</v>
      </c>
      <c r="J4591" s="10" t="str">
        <f>IF(Table1_2[[#This Row],[Loan_Status]]="pending","follow-up needed","done")</f>
        <v>follow-up needed</v>
      </c>
      <c r="K45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92" spans="1:11">
      <c r="A4592" s="9" t="s">
        <v>4619</v>
      </c>
      <c r="B4592" s="9" t="s">
        <v>19</v>
      </c>
      <c r="C4592" s="9" t="s">
        <v>46</v>
      </c>
      <c r="D4592">
        <v>59089</v>
      </c>
      <c r="E4592">
        <v>18248</v>
      </c>
      <c r="F4592" s="9" t="s">
        <v>15</v>
      </c>
      <c r="G4592" s="9" t="s">
        <v>20</v>
      </c>
      <c r="H4592" s="9" t="s">
        <v>21</v>
      </c>
      <c r="I4592" s="9" t="str">
        <f>IF(AND(Table1_2[[#This Row],[Credit_History]]="Poor",Table1_2[[#This Row],[Loan_Amount]]&lt;50000),"HIGH RISK","SAFE")</f>
        <v>SAFE</v>
      </c>
      <c r="J4592" s="10" t="str">
        <f>IF(Table1_2[[#This Row],[Loan_Status]]="pending","follow-up needed","done")</f>
        <v>done</v>
      </c>
      <c r="K45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93" spans="1:11">
      <c r="A4593" s="9" t="s">
        <v>4620</v>
      </c>
      <c r="B4593" s="9" t="s">
        <v>19</v>
      </c>
      <c r="C4593" s="9" t="s">
        <v>9</v>
      </c>
      <c r="D4593">
        <v>13023</v>
      </c>
      <c r="E4593">
        <v>39699</v>
      </c>
      <c r="F4593" s="9" t="s">
        <v>10</v>
      </c>
      <c r="G4593" s="9" t="s">
        <v>11578</v>
      </c>
      <c r="H4593" s="9" t="s">
        <v>31</v>
      </c>
      <c r="I4593" s="9" t="str">
        <f>IF(AND(Table1_2[[#This Row],[Credit_History]]="Poor",Table1_2[[#This Row],[Loan_Amount]]&lt;50000),"HIGH RISK","SAFE")</f>
        <v>HIGH RISK</v>
      </c>
      <c r="J4593" s="10" t="str">
        <f>IF(Table1_2[[#This Row],[Loan_Status]]="pending","follow-up needed","done")</f>
        <v>follow-up needed</v>
      </c>
      <c r="K45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94" spans="1:11">
      <c r="A4594" s="9" t="s">
        <v>4621</v>
      </c>
      <c r="B4594" s="9" t="s">
        <v>19</v>
      </c>
      <c r="C4594" s="9" t="s">
        <v>11579</v>
      </c>
      <c r="D4594">
        <v>82355</v>
      </c>
      <c r="E4594">
        <v>33913</v>
      </c>
      <c r="F4594" s="9" t="s">
        <v>10</v>
      </c>
      <c r="G4594" s="9" t="s">
        <v>24</v>
      </c>
      <c r="H4594" s="9" t="s">
        <v>17</v>
      </c>
      <c r="I4594" s="9" t="str">
        <f>IF(AND(Table1_2[[#This Row],[Credit_History]]="Poor",Table1_2[[#This Row],[Loan_Amount]]&lt;50000),"HIGH RISK","SAFE")</f>
        <v>HIGH RISK</v>
      </c>
      <c r="J4594" s="10" t="str">
        <f>IF(Table1_2[[#This Row],[Loan_Status]]="pending","follow-up needed","done")</f>
        <v>follow-up needed</v>
      </c>
      <c r="K45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95" spans="1:11">
      <c r="A4595" s="9" t="s">
        <v>4622</v>
      </c>
      <c r="B4595" s="9" t="s">
        <v>5032</v>
      </c>
      <c r="C4595" s="9" t="s">
        <v>14</v>
      </c>
      <c r="D4595">
        <v>190718</v>
      </c>
      <c r="E4595">
        <v>10489</v>
      </c>
      <c r="F4595" s="9" t="s">
        <v>10</v>
      </c>
      <c r="G4595" s="9" t="s">
        <v>11578</v>
      </c>
      <c r="H4595" s="9" t="s">
        <v>21</v>
      </c>
      <c r="I4595" s="9" t="str">
        <f>IF(AND(Table1_2[[#This Row],[Credit_History]]="Poor",Table1_2[[#This Row],[Loan_Amount]]&lt;50000),"HIGH RISK","SAFE")</f>
        <v>HIGH RISK</v>
      </c>
      <c r="J4595" s="10" t="str">
        <f>IF(Table1_2[[#This Row],[Loan_Status]]="pending","follow-up needed","done")</f>
        <v>follow-up needed</v>
      </c>
      <c r="K45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96" spans="1:11">
      <c r="A4596" s="9" t="s">
        <v>4623</v>
      </c>
      <c r="B4596" s="9" t="s">
        <v>5032</v>
      </c>
      <c r="C4596" s="9" t="s">
        <v>14</v>
      </c>
      <c r="D4596">
        <v>27079</v>
      </c>
      <c r="E4596">
        <v>63360</v>
      </c>
      <c r="F4596" s="9" t="s">
        <v>10</v>
      </c>
      <c r="G4596" s="9" t="s">
        <v>16</v>
      </c>
      <c r="H4596" s="9" t="s">
        <v>11</v>
      </c>
      <c r="I4596" s="9" t="str">
        <f>IF(AND(Table1_2[[#This Row],[Credit_History]]="Poor",Table1_2[[#This Row],[Loan_Amount]]&lt;50000),"HIGH RISK","SAFE")</f>
        <v>SAFE</v>
      </c>
      <c r="J4596" s="10" t="str">
        <f>IF(Table1_2[[#This Row],[Loan_Status]]="pending","follow-up needed","done")</f>
        <v>done</v>
      </c>
      <c r="K45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97" spans="1:11">
      <c r="A4597" s="9" t="s">
        <v>4624</v>
      </c>
      <c r="B4597" s="9" t="s">
        <v>19</v>
      </c>
      <c r="C4597" s="9" t="s">
        <v>46</v>
      </c>
      <c r="D4597">
        <v>198351</v>
      </c>
      <c r="E4597">
        <v>77733</v>
      </c>
      <c r="F4597" s="9" t="s">
        <v>10</v>
      </c>
      <c r="G4597" s="9" t="s">
        <v>16</v>
      </c>
      <c r="H4597" s="9" t="s">
        <v>11</v>
      </c>
      <c r="I4597" s="9" t="str">
        <f>IF(AND(Table1_2[[#This Row],[Credit_History]]="Poor",Table1_2[[#This Row],[Loan_Amount]]&lt;50000),"HIGH RISK","SAFE")</f>
        <v>SAFE</v>
      </c>
      <c r="J4597" s="10" t="str">
        <f>IF(Table1_2[[#This Row],[Loan_Status]]="pending","follow-up needed","done")</f>
        <v>done</v>
      </c>
      <c r="K45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98" spans="1:11">
      <c r="A4598" s="9" t="s">
        <v>4625</v>
      </c>
      <c r="B4598" s="9" t="s">
        <v>36</v>
      </c>
      <c r="C4598" s="9" t="s">
        <v>46</v>
      </c>
      <c r="D4598">
        <v>96647</v>
      </c>
      <c r="E4598">
        <v>56807</v>
      </c>
      <c r="F4598" s="9" t="s">
        <v>10</v>
      </c>
      <c r="G4598" s="9" t="s">
        <v>24</v>
      </c>
      <c r="H4598" s="9" t="s">
        <v>11</v>
      </c>
      <c r="I4598" s="9" t="str">
        <f>IF(AND(Table1_2[[#This Row],[Credit_History]]="Poor",Table1_2[[#This Row],[Loan_Amount]]&lt;50000),"HIGH RISK","SAFE")</f>
        <v>SAFE</v>
      </c>
      <c r="J4598" s="10" t="str">
        <f>IF(Table1_2[[#This Row],[Loan_Status]]="pending","follow-up needed","done")</f>
        <v>follow-up needed</v>
      </c>
      <c r="K45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599" spans="1:11">
      <c r="A4599" s="9" t="s">
        <v>4626</v>
      </c>
      <c r="B4599" s="9" t="s">
        <v>36</v>
      </c>
      <c r="C4599" s="9" t="s">
        <v>9</v>
      </c>
      <c r="D4599">
        <v>76770</v>
      </c>
      <c r="E4599">
        <v>13604</v>
      </c>
      <c r="F4599" s="9" t="s">
        <v>10</v>
      </c>
      <c r="G4599" s="9" t="s">
        <v>16</v>
      </c>
      <c r="H4599" s="9" t="s">
        <v>31</v>
      </c>
      <c r="I4599" s="9" t="str">
        <f>IF(AND(Table1_2[[#This Row],[Credit_History]]="Poor",Table1_2[[#This Row],[Loan_Amount]]&lt;50000),"HIGH RISK","SAFE")</f>
        <v>HIGH RISK</v>
      </c>
      <c r="J4599" s="10" t="str">
        <f>IF(Table1_2[[#This Row],[Loan_Status]]="pending","follow-up needed","done")</f>
        <v>done</v>
      </c>
      <c r="K45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00" spans="1:11">
      <c r="A4600" s="9" t="s">
        <v>4627</v>
      </c>
      <c r="B4600" s="9" t="s">
        <v>5032</v>
      </c>
      <c r="C4600" s="9" t="s">
        <v>9</v>
      </c>
      <c r="D4600">
        <v>67903</v>
      </c>
      <c r="E4600">
        <v>25353</v>
      </c>
      <c r="F4600" s="9" t="s">
        <v>10</v>
      </c>
      <c r="G4600" s="9" t="s">
        <v>24</v>
      </c>
      <c r="H4600" s="9" t="s">
        <v>11</v>
      </c>
      <c r="I4600" s="9" t="str">
        <f>IF(AND(Table1_2[[#This Row],[Credit_History]]="Poor",Table1_2[[#This Row],[Loan_Amount]]&lt;50000),"HIGH RISK","SAFE")</f>
        <v>HIGH RISK</v>
      </c>
      <c r="J4600" s="10" t="str">
        <f>IF(Table1_2[[#This Row],[Loan_Status]]="pending","follow-up needed","done")</f>
        <v>follow-up needed</v>
      </c>
      <c r="K46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01" spans="1:11">
      <c r="A4601" s="9" t="s">
        <v>4628</v>
      </c>
      <c r="B4601" s="9" t="s">
        <v>36</v>
      </c>
      <c r="C4601" s="9" t="s">
        <v>46</v>
      </c>
      <c r="D4601">
        <v>119952</v>
      </c>
      <c r="E4601">
        <v>7656</v>
      </c>
      <c r="F4601" s="9" t="s">
        <v>10</v>
      </c>
      <c r="G4601" s="9" t="s">
        <v>11578</v>
      </c>
      <c r="H4601" s="9" t="s">
        <v>11</v>
      </c>
      <c r="I4601" s="9" t="str">
        <f>IF(AND(Table1_2[[#This Row],[Credit_History]]="Poor",Table1_2[[#This Row],[Loan_Amount]]&lt;50000),"HIGH RISK","SAFE")</f>
        <v>HIGH RISK</v>
      </c>
      <c r="J4601" s="10" t="str">
        <f>IF(Table1_2[[#This Row],[Loan_Status]]="pending","follow-up needed","done")</f>
        <v>follow-up needed</v>
      </c>
      <c r="K46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02" spans="1:11">
      <c r="A4602" s="9" t="s">
        <v>4629</v>
      </c>
      <c r="B4602" s="9" t="s">
        <v>36</v>
      </c>
      <c r="C4602" s="9" t="s">
        <v>11579</v>
      </c>
      <c r="D4602">
        <v>172392</v>
      </c>
      <c r="E4602">
        <v>48622</v>
      </c>
      <c r="F4602" s="9" t="s">
        <v>10</v>
      </c>
      <c r="G4602" s="9" t="s">
        <v>11578</v>
      </c>
      <c r="H4602" s="9" t="s">
        <v>31</v>
      </c>
      <c r="I4602" s="9" t="str">
        <f>IF(AND(Table1_2[[#This Row],[Credit_History]]="Poor",Table1_2[[#This Row],[Loan_Amount]]&lt;50000),"HIGH RISK","SAFE")</f>
        <v>HIGH RISK</v>
      </c>
      <c r="J4602" s="10" t="str">
        <f>IF(Table1_2[[#This Row],[Loan_Status]]="pending","follow-up needed","done")</f>
        <v>follow-up needed</v>
      </c>
      <c r="K46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03" spans="1:11">
      <c r="A4603" s="9" t="s">
        <v>4630</v>
      </c>
      <c r="B4603" s="9" t="s">
        <v>36</v>
      </c>
      <c r="C4603" s="9" t="s">
        <v>14</v>
      </c>
      <c r="D4603">
        <v>15622</v>
      </c>
      <c r="E4603">
        <v>75693</v>
      </c>
      <c r="F4603" s="9" t="s">
        <v>10</v>
      </c>
      <c r="G4603" s="9" t="s">
        <v>16</v>
      </c>
      <c r="H4603" s="9" t="s">
        <v>21</v>
      </c>
      <c r="I4603" s="9" t="str">
        <f>IF(AND(Table1_2[[#This Row],[Credit_History]]="Poor",Table1_2[[#This Row],[Loan_Amount]]&lt;50000),"HIGH RISK","SAFE")</f>
        <v>SAFE</v>
      </c>
      <c r="J4603" s="10" t="str">
        <f>IF(Table1_2[[#This Row],[Loan_Status]]="pending","follow-up needed","done")</f>
        <v>done</v>
      </c>
      <c r="K46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04" spans="1:11">
      <c r="A4604" s="9" t="s">
        <v>4631</v>
      </c>
      <c r="B4604" s="9" t="s">
        <v>19</v>
      </c>
      <c r="C4604" s="9" t="s">
        <v>11579</v>
      </c>
      <c r="D4604">
        <v>169384</v>
      </c>
      <c r="E4604">
        <v>69586</v>
      </c>
      <c r="F4604" s="9" t="s">
        <v>10</v>
      </c>
      <c r="G4604" s="9" t="s">
        <v>11578</v>
      </c>
      <c r="H4604" s="9" t="s">
        <v>31</v>
      </c>
      <c r="I4604" s="9" t="str">
        <f>IF(AND(Table1_2[[#This Row],[Credit_History]]="Poor",Table1_2[[#This Row],[Loan_Amount]]&lt;50000),"HIGH RISK","SAFE")</f>
        <v>SAFE</v>
      </c>
      <c r="J4604" s="10" t="str">
        <f>IF(Table1_2[[#This Row],[Loan_Status]]="pending","follow-up needed","done")</f>
        <v>follow-up needed</v>
      </c>
      <c r="K46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05" spans="1:11">
      <c r="A4605" s="9" t="s">
        <v>4632</v>
      </c>
      <c r="B4605" s="9" t="s">
        <v>19</v>
      </c>
      <c r="C4605" s="9" t="s">
        <v>46</v>
      </c>
      <c r="D4605">
        <v>150601</v>
      </c>
      <c r="E4605">
        <v>18334</v>
      </c>
      <c r="F4605" s="9" t="s">
        <v>15</v>
      </c>
      <c r="G4605" s="9" t="s">
        <v>11578</v>
      </c>
      <c r="H4605" s="9" t="s">
        <v>31</v>
      </c>
      <c r="I4605" s="9" t="str">
        <f>IF(AND(Table1_2[[#This Row],[Credit_History]]="Poor",Table1_2[[#This Row],[Loan_Amount]]&lt;50000),"HIGH RISK","SAFE")</f>
        <v>SAFE</v>
      </c>
      <c r="J4605" s="10" t="str">
        <f>IF(Table1_2[[#This Row],[Loan_Status]]="pending","follow-up needed","done")</f>
        <v>follow-up needed</v>
      </c>
      <c r="K46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06" spans="1:11">
      <c r="A4606" s="9" t="s">
        <v>4633</v>
      </c>
      <c r="B4606" s="9" t="s">
        <v>5032</v>
      </c>
      <c r="C4606" s="9" t="s">
        <v>9</v>
      </c>
      <c r="D4606">
        <v>141665</v>
      </c>
      <c r="E4606">
        <v>22933</v>
      </c>
      <c r="F4606" s="9" t="s">
        <v>10</v>
      </c>
      <c r="G4606" s="9" t="s">
        <v>24</v>
      </c>
      <c r="H4606" s="9" t="s">
        <v>11</v>
      </c>
      <c r="I4606" s="9" t="str">
        <f>IF(AND(Table1_2[[#This Row],[Credit_History]]="Poor",Table1_2[[#This Row],[Loan_Amount]]&lt;50000),"HIGH RISK","SAFE")</f>
        <v>HIGH RISK</v>
      </c>
      <c r="J4606" s="10" t="str">
        <f>IF(Table1_2[[#This Row],[Loan_Status]]="pending","follow-up needed","done")</f>
        <v>follow-up needed</v>
      </c>
      <c r="K46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07" spans="1:11">
      <c r="A4607" s="9" t="s">
        <v>4634</v>
      </c>
      <c r="B4607" s="9" t="s">
        <v>19</v>
      </c>
      <c r="C4607" s="9" t="s">
        <v>46</v>
      </c>
      <c r="D4607">
        <v>196972</v>
      </c>
      <c r="E4607">
        <v>14522</v>
      </c>
      <c r="F4607" s="9" t="s">
        <v>10</v>
      </c>
      <c r="G4607" s="9" t="s">
        <v>16</v>
      </c>
      <c r="H4607" s="9" t="s">
        <v>31</v>
      </c>
      <c r="I4607" s="9" t="str">
        <f>IF(AND(Table1_2[[#This Row],[Credit_History]]="Poor",Table1_2[[#This Row],[Loan_Amount]]&lt;50000),"HIGH RISK","SAFE")</f>
        <v>HIGH RISK</v>
      </c>
      <c r="J4607" s="10" t="str">
        <f>IF(Table1_2[[#This Row],[Loan_Status]]="pending","follow-up needed","done")</f>
        <v>done</v>
      </c>
      <c r="K46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08" spans="1:11">
      <c r="A4608" s="9" t="s">
        <v>4635</v>
      </c>
      <c r="B4608" s="9" t="s">
        <v>36</v>
      </c>
      <c r="C4608" s="9" t="s">
        <v>46</v>
      </c>
      <c r="D4608">
        <v>100178</v>
      </c>
      <c r="E4608">
        <v>62842</v>
      </c>
      <c r="F4608" s="9" t="s">
        <v>10</v>
      </c>
      <c r="G4608" s="9" t="s">
        <v>24</v>
      </c>
      <c r="H4608" s="9" t="s">
        <v>21</v>
      </c>
      <c r="I4608" s="9" t="str">
        <f>IF(AND(Table1_2[[#This Row],[Credit_History]]="Poor",Table1_2[[#This Row],[Loan_Amount]]&lt;50000),"HIGH RISK","SAFE")</f>
        <v>SAFE</v>
      </c>
      <c r="J4608" s="10" t="str">
        <f>IF(Table1_2[[#This Row],[Loan_Status]]="pending","follow-up needed","done")</f>
        <v>follow-up needed</v>
      </c>
      <c r="K46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09" spans="1:11">
      <c r="A4609" s="9" t="s">
        <v>4636</v>
      </c>
      <c r="B4609" s="9" t="s">
        <v>5032</v>
      </c>
      <c r="C4609" s="9" t="s">
        <v>46</v>
      </c>
      <c r="D4609">
        <v>187086</v>
      </c>
      <c r="E4609">
        <v>50338</v>
      </c>
      <c r="F4609" s="9" t="s">
        <v>15</v>
      </c>
      <c r="G4609" s="9" t="s">
        <v>16</v>
      </c>
      <c r="H4609" s="9" t="s">
        <v>31</v>
      </c>
      <c r="I4609" s="9" t="str">
        <f>IF(AND(Table1_2[[#This Row],[Credit_History]]="Poor",Table1_2[[#This Row],[Loan_Amount]]&lt;50000),"HIGH RISK","SAFE")</f>
        <v>SAFE</v>
      </c>
      <c r="J4609" s="10" t="str">
        <f>IF(Table1_2[[#This Row],[Loan_Status]]="pending","follow-up needed","done")</f>
        <v>done</v>
      </c>
      <c r="K460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610" spans="1:11">
      <c r="A4610" s="9" t="s">
        <v>4637</v>
      </c>
      <c r="B4610" s="9" t="s">
        <v>36</v>
      </c>
      <c r="C4610" s="9" t="s">
        <v>14</v>
      </c>
      <c r="D4610">
        <v>24060</v>
      </c>
      <c r="E4610">
        <v>96694</v>
      </c>
      <c r="F4610" s="9" t="s">
        <v>10</v>
      </c>
      <c r="G4610" s="9" t="s">
        <v>24</v>
      </c>
      <c r="H4610" s="9" t="s">
        <v>11</v>
      </c>
      <c r="I4610" s="9" t="str">
        <f>IF(AND(Table1_2[[#This Row],[Credit_History]]="Poor",Table1_2[[#This Row],[Loan_Amount]]&lt;50000),"HIGH RISK","SAFE")</f>
        <v>SAFE</v>
      </c>
      <c r="J4610" s="10" t="str">
        <f>IF(Table1_2[[#This Row],[Loan_Status]]="pending","follow-up needed","done")</f>
        <v>follow-up needed</v>
      </c>
      <c r="K46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11" spans="1:11">
      <c r="A4611" s="9" t="s">
        <v>4638</v>
      </c>
      <c r="B4611" s="9" t="s">
        <v>36</v>
      </c>
      <c r="C4611" s="9" t="s">
        <v>9</v>
      </c>
      <c r="D4611">
        <v>171647</v>
      </c>
      <c r="E4611">
        <v>30282</v>
      </c>
      <c r="F4611" s="9" t="s">
        <v>10</v>
      </c>
      <c r="G4611" s="9" t="s">
        <v>20</v>
      </c>
      <c r="H4611" s="9" t="s">
        <v>17</v>
      </c>
      <c r="I4611" s="9" t="str">
        <f>IF(AND(Table1_2[[#This Row],[Credit_History]]="Poor",Table1_2[[#This Row],[Loan_Amount]]&lt;50000),"HIGH RISK","SAFE")</f>
        <v>HIGH RISK</v>
      </c>
      <c r="J4611" s="10" t="str">
        <f>IF(Table1_2[[#This Row],[Loan_Status]]="pending","follow-up needed","done")</f>
        <v>done</v>
      </c>
      <c r="K46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12" spans="1:11">
      <c r="A4612" s="9" t="s">
        <v>4639</v>
      </c>
      <c r="B4612" s="9" t="s">
        <v>19</v>
      </c>
      <c r="C4612" s="9" t="s">
        <v>11579</v>
      </c>
      <c r="D4612">
        <v>68517</v>
      </c>
      <c r="E4612">
        <v>66395</v>
      </c>
      <c r="F4612" s="9" t="s">
        <v>10</v>
      </c>
      <c r="G4612" s="9" t="s">
        <v>24</v>
      </c>
      <c r="H4612" s="9" t="s">
        <v>21</v>
      </c>
      <c r="I4612" s="9" t="str">
        <f>IF(AND(Table1_2[[#This Row],[Credit_History]]="Poor",Table1_2[[#This Row],[Loan_Amount]]&lt;50000),"HIGH RISK","SAFE")</f>
        <v>SAFE</v>
      </c>
      <c r="J4612" s="10" t="str">
        <f>IF(Table1_2[[#This Row],[Loan_Status]]="pending","follow-up needed","done")</f>
        <v>follow-up needed</v>
      </c>
      <c r="K46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13" spans="1:11">
      <c r="A4613" s="9" t="s">
        <v>4640</v>
      </c>
      <c r="B4613" s="9" t="s">
        <v>5032</v>
      </c>
      <c r="C4613" s="9" t="s">
        <v>9</v>
      </c>
      <c r="D4613">
        <v>189279</v>
      </c>
      <c r="E4613">
        <v>62329</v>
      </c>
      <c r="F4613" s="9" t="s">
        <v>10</v>
      </c>
      <c r="G4613" s="9" t="s">
        <v>11578</v>
      </c>
      <c r="H4613" s="9" t="s">
        <v>31</v>
      </c>
      <c r="I4613" s="9" t="str">
        <f>IF(AND(Table1_2[[#This Row],[Credit_History]]="Poor",Table1_2[[#This Row],[Loan_Amount]]&lt;50000),"HIGH RISK","SAFE")</f>
        <v>SAFE</v>
      </c>
      <c r="J4613" s="10" t="str">
        <f>IF(Table1_2[[#This Row],[Loan_Status]]="pending","follow-up needed","done")</f>
        <v>follow-up needed</v>
      </c>
      <c r="K46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14" spans="1:11">
      <c r="A4614" s="9" t="s">
        <v>4641</v>
      </c>
      <c r="B4614" s="9" t="s">
        <v>5032</v>
      </c>
      <c r="C4614" s="9" t="s">
        <v>46</v>
      </c>
      <c r="D4614">
        <v>40808</v>
      </c>
      <c r="E4614">
        <v>55983</v>
      </c>
      <c r="F4614" s="9" t="s">
        <v>10</v>
      </c>
      <c r="G4614" s="9" t="s">
        <v>11578</v>
      </c>
      <c r="H4614" s="9" t="s">
        <v>11</v>
      </c>
      <c r="I4614" s="9" t="str">
        <f>IF(AND(Table1_2[[#This Row],[Credit_History]]="Poor",Table1_2[[#This Row],[Loan_Amount]]&lt;50000),"HIGH RISK","SAFE")</f>
        <v>SAFE</v>
      </c>
      <c r="J4614" s="10" t="str">
        <f>IF(Table1_2[[#This Row],[Loan_Status]]="pending","follow-up needed","done")</f>
        <v>follow-up needed</v>
      </c>
      <c r="K46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15" spans="1:11">
      <c r="A4615" s="9" t="s">
        <v>4642</v>
      </c>
      <c r="B4615" s="9" t="s">
        <v>19</v>
      </c>
      <c r="C4615" s="9" t="s">
        <v>46</v>
      </c>
      <c r="D4615">
        <v>29363</v>
      </c>
      <c r="E4615">
        <v>31730</v>
      </c>
      <c r="F4615" s="9" t="s">
        <v>10</v>
      </c>
      <c r="G4615" s="9" t="s">
        <v>16</v>
      </c>
      <c r="H4615" s="9" t="s">
        <v>11</v>
      </c>
      <c r="I4615" s="9" t="str">
        <f>IF(AND(Table1_2[[#This Row],[Credit_History]]="Poor",Table1_2[[#This Row],[Loan_Amount]]&lt;50000),"HIGH RISK","SAFE")</f>
        <v>HIGH RISK</v>
      </c>
      <c r="J4615" s="10" t="str">
        <f>IF(Table1_2[[#This Row],[Loan_Status]]="pending","follow-up needed","done")</f>
        <v>done</v>
      </c>
      <c r="K46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16" spans="1:11">
      <c r="A4616" s="9" t="s">
        <v>4643</v>
      </c>
      <c r="B4616" s="9" t="s">
        <v>19</v>
      </c>
      <c r="C4616" s="9" t="s">
        <v>9</v>
      </c>
      <c r="D4616">
        <v>152806</v>
      </c>
      <c r="E4616">
        <v>90300</v>
      </c>
      <c r="F4616" s="9" t="s">
        <v>10</v>
      </c>
      <c r="G4616" s="9" t="s">
        <v>24</v>
      </c>
      <c r="H4616" s="9" t="s">
        <v>11</v>
      </c>
      <c r="I4616" s="9" t="str">
        <f>IF(AND(Table1_2[[#This Row],[Credit_History]]="Poor",Table1_2[[#This Row],[Loan_Amount]]&lt;50000),"HIGH RISK","SAFE")</f>
        <v>SAFE</v>
      </c>
      <c r="J4616" s="10" t="str">
        <f>IF(Table1_2[[#This Row],[Loan_Status]]="pending","follow-up needed","done")</f>
        <v>follow-up needed</v>
      </c>
      <c r="K46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17" spans="1:11">
      <c r="A4617" s="9" t="s">
        <v>4644</v>
      </c>
      <c r="B4617" s="9" t="s">
        <v>5032</v>
      </c>
      <c r="C4617" s="9" t="s">
        <v>14</v>
      </c>
      <c r="D4617">
        <v>127801</v>
      </c>
      <c r="E4617">
        <v>86377</v>
      </c>
      <c r="F4617" s="9" t="s">
        <v>10</v>
      </c>
      <c r="G4617" s="9" t="s">
        <v>20</v>
      </c>
      <c r="H4617" s="9" t="s">
        <v>11</v>
      </c>
      <c r="I4617" s="9" t="str">
        <f>IF(AND(Table1_2[[#This Row],[Credit_History]]="Poor",Table1_2[[#This Row],[Loan_Amount]]&lt;50000),"HIGH RISK","SAFE")</f>
        <v>SAFE</v>
      </c>
      <c r="J4617" s="10" t="str">
        <f>IF(Table1_2[[#This Row],[Loan_Status]]="pending","follow-up needed","done")</f>
        <v>done</v>
      </c>
      <c r="K46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18" spans="1:11">
      <c r="A4618" s="9" t="s">
        <v>4645</v>
      </c>
      <c r="B4618" s="9" t="s">
        <v>5032</v>
      </c>
      <c r="C4618" s="9" t="s">
        <v>9</v>
      </c>
      <c r="D4618">
        <v>124522</v>
      </c>
      <c r="E4618">
        <v>14653</v>
      </c>
      <c r="F4618" s="9" t="s">
        <v>10</v>
      </c>
      <c r="G4618" s="9" t="s">
        <v>20</v>
      </c>
      <c r="H4618" s="9" t="s">
        <v>11</v>
      </c>
      <c r="I4618" s="9" t="str">
        <f>IF(AND(Table1_2[[#This Row],[Credit_History]]="Poor",Table1_2[[#This Row],[Loan_Amount]]&lt;50000),"HIGH RISK","SAFE")</f>
        <v>HIGH RISK</v>
      </c>
      <c r="J4618" s="10" t="str">
        <f>IF(Table1_2[[#This Row],[Loan_Status]]="pending","follow-up needed","done")</f>
        <v>done</v>
      </c>
      <c r="K46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19" spans="1:11">
      <c r="A4619" s="9" t="s">
        <v>4646</v>
      </c>
      <c r="B4619" s="9" t="s">
        <v>5032</v>
      </c>
      <c r="C4619" s="9" t="s">
        <v>9</v>
      </c>
      <c r="D4619">
        <v>35216</v>
      </c>
      <c r="E4619">
        <v>70924</v>
      </c>
      <c r="F4619" s="9" t="s">
        <v>15</v>
      </c>
      <c r="G4619" s="9" t="s">
        <v>11578</v>
      </c>
      <c r="H4619" s="9" t="s">
        <v>17</v>
      </c>
      <c r="I4619" s="9" t="str">
        <f>IF(AND(Table1_2[[#This Row],[Credit_History]]="Poor",Table1_2[[#This Row],[Loan_Amount]]&lt;50000),"HIGH RISK","SAFE")</f>
        <v>SAFE</v>
      </c>
      <c r="J4619" s="10" t="str">
        <f>IF(Table1_2[[#This Row],[Loan_Status]]="pending","follow-up needed","done")</f>
        <v>follow-up needed</v>
      </c>
      <c r="K46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20" spans="1:11">
      <c r="A4620" s="9" t="s">
        <v>4647</v>
      </c>
      <c r="B4620" s="9" t="s">
        <v>36</v>
      </c>
      <c r="C4620" s="9" t="s">
        <v>11579</v>
      </c>
      <c r="D4620">
        <v>89962</v>
      </c>
      <c r="E4620">
        <v>33444</v>
      </c>
      <c r="F4620" s="9" t="s">
        <v>10</v>
      </c>
      <c r="G4620" s="9" t="s">
        <v>20</v>
      </c>
      <c r="H4620" s="9" t="s">
        <v>21</v>
      </c>
      <c r="I4620" s="9" t="str">
        <f>IF(AND(Table1_2[[#This Row],[Credit_History]]="Poor",Table1_2[[#This Row],[Loan_Amount]]&lt;50000),"HIGH RISK","SAFE")</f>
        <v>HIGH RISK</v>
      </c>
      <c r="J4620" s="10" t="str">
        <f>IF(Table1_2[[#This Row],[Loan_Status]]="pending","follow-up needed","done")</f>
        <v>done</v>
      </c>
      <c r="K46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21" spans="1:11">
      <c r="A4621" s="9" t="s">
        <v>4648</v>
      </c>
      <c r="B4621" s="9" t="s">
        <v>36</v>
      </c>
      <c r="C4621" s="9" t="s">
        <v>46</v>
      </c>
      <c r="D4621">
        <v>188525</v>
      </c>
      <c r="E4621">
        <v>70907</v>
      </c>
      <c r="F4621" s="9" t="s">
        <v>15</v>
      </c>
      <c r="G4621" s="9" t="s">
        <v>24</v>
      </c>
      <c r="H4621" s="9" t="s">
        <v>31</v>
      </c>
      <c r="I4621" s="9" t="str">
        <f>IF(AND(Table1_2[[#This Row],[Credit_History]]="Poor",Table1_2[[#This Row],[Loan_Amount]]&lt;50000),"HIGH RISK","SAFE")</f>
        <v>SAFE</v>
      </c>
      <c r="J4621" s="10" t="str">
        <f>IF(Table1_2[[#This Row],[Loan_Status]]="pending","follow-up needed","done")</f>
        <v>follow-up needed</v>
      </c>
      <c r="K46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22" spans="1:11">
      <c r="A4622" s="9" t="s">
        <v>4649</v>
      </c>
      <c r="B4622" s="9" t="s">
        <v>36</v>
      </c>
      <c r="C4622" s="9" t="s">
        <v>9</v>
      </c>
      <c r="D4622">
        <v>171513</v>
      </c>
      <c r="E4622">
        <v>24913</v>
      </c>
      <c r="F4622" s="9" t="s">
        <v>10</v>
      </c>
      <c r="G4622" s="9" t="s">
        <v>24</v>
      </c>
      <c r="H4622" s="9" t="s">
        <v>11</v>
      </c>
      <c r="I4622" s="9" t="str">
        <f>IF(AND(Table1_2[[#This Row],[Credit_History]]="Poor",Table1_2[[#This Row],[Loan_Amount]]&lt;50000),"HIGH RISK","SAFE")</f>
        <v>HIGH RISK</v>
      </c>
      <c r="J4622" s="10" t="str">
        <f>IF(Table1_2[[#This Row],[Loan_Status]]="pending","follow-up needed","done")</f>
        <v>follow-up needed</v>
      </c>
      <c r="K46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23" spans="1:11">
      <c r="A4623" s="9" t="s">
        <v>4650</v>
      </c>
      <c r="B4623" s="9" t="s">
        <v>36</v>
      </c>
      <c r="C4623" s="9" t="s">
        <v>46</v>
      </c>
      <c r="D4623">
        <v>190735</v>
      </c>
      <c r="E4623">
        <v>62737</v>
      </c>
      <c r="F4623" s="9" t="s">
        <v>10</v>
      </c>
      <c r="G4623" s="9" t="s">
        <v>20</v>
      </c>
      <c r="H4623" s="9" t="s">
        <v>31</v>
      </c>
      <c r="I4623" s="9" t="str">
        <f>IF(AND(Table1_2[[#This Row],[Credit_History]]="Poor",Table1_2[[#This Row],[Loan_Amount]]&lt;50000),"HIGH RISK","SAFE")</f>
        <v>SAFE</v>
      </c>
      <c r="J4623" s="10" t="str">
        <f>IF(Table1_2[[#This Row],[Loan_Status]]="pending","follow-up needed","done")</f>
        <v>done</v>
      </c>
      <c r="K46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24" spans="1:11">
      <c r="A4624" s="9" t="s">
        <v>4651</v>
      </c>
      <c r="B4624" s="9" t="s">
        <v>36</v>
      </c>
      <c r="C4624" s="9" t="s">
        <v>11579</v>
      </c>
      <c r="D4624">
        <v>27107</v>
      </c>
      <c r="E4624">
        <v>84137</v>
      </c>
      <c r="F4624" s="9" t="s">
        <v>10</v>
      </c>
      <c r="G4624" s="9" t="s">
        <v>20</v>
      </c>
      <c r="H4624" s="9" t="s">
        <v>11</v>
      </c>
      <c r="I4624" s="9" t="str">
        <f>IF(AND(Table1_2[[#This Row],[Credit_History]]="Poor",Table1_2[[#This Row],[Loan_Amount]]&lt;50000),"HIGH RISK","SAFE")</f>
        <v>SAFE</v>
      </c>
      <c r="J4624" s="10" t="str">
        <f>IF(Table1_2[[#This Row],[Loan_Status]]="pending","follow-up needed","done")</f>
        <v>done</v>
      </c>
      <c r="K46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25" spans="1:11">
      <c r="A4625" s="9" t="s">
        <v>4652</v>
      </c>
      <c r="B4625" s="9" t="s">
        <v>36</v>
      </c>
      <c r="C4625" s="9" t="s">
        <v>14</v>
      </c>
      <c r="D4625">
        <v>165548</v>
      </c>
      <c r="E4625">
        <v>84017</v>
      </c>
      <c r="F4625" s="9" t="s">
        <v>15</v>
      </c>
      <c r="G4625" s="9" t="s">
        <v>24</v>
      </c>
      <c r="H4625" s="9" t="s">
        <v>11</v>
      </c>
      <c r="I4625" s="9" t="str">
        <f>IF(AND(Table1_2[[#This Row],[Credit_History]]="Poor",Table1_2[[#This Row],[Loan_Amount]]&lt;50000),"HIGH RISK","SAFE")</f>
        <v>SAFE</v>
      </c>
      <c r="J4625" s="10" t="str">
        <f>IF(Table1_2[[#This Row],[Loan_Status]]="pending","follow-up needed","done")</f>
        <v>follow-up needed</v>
      </c>
      <c r="K46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26" spans="1:11">
      <c r="A4626" s="9" t="s">
        <v>4653</v>
      </c>
      <c r="B4626" s="9" t="s">
        <v>36</v>
      </c>
      <c r="C4626" s="9" t="s">
        <v>46</v>
      </c>
      <c r="D4626">
        <v>195978</v>
      </c>
      <c r="E4626">
        <v>49701</v>
      </c>
      <c r="F4626" s="9" t="s">
        <v>10</v>
      </c>
      <c r="G4626" s="9" t="s">
        <v>16</v>
      </c>
      <c r="H4626" s="9" t="s">
        <v>17</v>
      </c>
      <c r="I4626" s="9" t="str">
        <f>IF(AND(Table1_2[[#This Row],[Credit_History]]="Poor",Table1_2[[#This Row],[Loan_Amount]]&lt;50000),"HIGH RISK","SAFE")</f>
        <v>HIGH RISK</v>
      </c>
      <c r="J4626" s="10" t="str">
        <f>IF(Table1_2[[#This Row],[Loan_Status]]="pending","follow-up needed","done")</f>
        <v>done</v>
      </c>
      <c r="K46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27" spans="1:11">
      <c r="A4627" s="9" t="s">
        <v>4654</v>
      </c>
      <c r="B4627" s="9" t="s">
        <v>36</v>
      </c>
      <c r="C4627" s="9" t="s">
        <v>14</v>
      </c>
      <c r="D4627">
        <v>157947</v>
      </c>
      <c r="E4627">
        <v>77559</v>
      </c>
      <c r="F4627" s="9" t="s">
        <v>10</v>
      </c>
      <c r="G4627" s="9" t="s">
        <v>20</v>
      </c>
      <c r="H4627" s="9" t="s">
        <v>21</v>
      </c>
      <c r="I4627" s="9" t="str">
        <f>IF(AND(Table1_2[[#This Row],[Credit_History]]="Poor",Table1_2[[#This Row],[Loan_Amount]]&lt;50000),"HIGH RISK","SAFE")</f>
        <v>SAFE</v>
      </c>
      <c r="J4627" s="10" t="str">
        <f>IF(Table1_2[[#This Row],[Loan_Status]]="pending","follow-up needed","done")</f>
        <v>done</v>
      </c>
      <c r="K46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28" spans="1:11">
      <c r="A4628" s="9" t="s">
        <v>4655</v>
      </c>
      <c r="B4628" s="9" t="s">
        <v>5032</v>
      </c>
      <c r="C4628" s="9" t="s">
        <v>9</v>
      </c>
      <c r="D4628">
        <v>60131</v>
      </c>
      <c r="E4628">
        <v>39624</v>
      </c>
      <c r="F4628" s="9" t="s">
        <v>10</v>
      </c>
      <c r="G4628" s="9" t="s">
        <v>16</v>
      </c>
      <c r="H4628" s="9" t="s">
        <v>21</v>
      </c>
      <c r="I4628" s="9" t="str">
        <f>IF(AND(Table1_2[[#This Row],[Credit_History]]="Poor",Table1_2[[#This Row],[Loan_Amount]]&lt;50000),"HIGH RISK","SAFE")</f>
        <v>HIGH RISK</v>
      </c>
      <c r="J4628" s="10" t="str">
        <f>IF(Table1_2[[#This Row],[Loan_Status]]="pending","follow-up needed","done")</f>
        <v>done</v>
      </c>
      <c r="K46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29" spans="1:11">
      <c r="A4629" s="9" t="s">
        <v>4656</v>
      </c>
      <c r="B4629" s="9" t="s">
        <v>5032</v>
      </c>
      <c r="C4629" s="9" t="s">
        <v>9</v>
      </c>
      <c r="D4629">
        <v>110560</v>
      </c>
      <c r="E4629">
        <v>49506</v>
      </c>
      <c r="F4629" s="9" t="s">
        <v>10</v>
      </c>
      <c r="G4629" s="9" t="s">
        <v>11578</v>
      </c>
      <c r="H4629" s="9" t="s">
        <v>17</v>
      </c>
      <c r="I4629" s="9" t="str">
        <f>IF(AND(Table1_2[[#This Row],[Credit_History]]="Poor",Table1_2[[#This Row],[Loan_Amount]]&lt;50000),"HIGH RISK","SAFE")</f>
        <v>HIGH RISK</v>
      </c>
      <c r="J4629" s="10" t="str">
        <f>IF(Table1_2[[#This Row],[Loan_Status]]="pending","follow-up needed","done")</f>
        <v>follow-up needed</v>
      </c>
      <c r="K46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30" spans="1:11">
      <c r="A4630" s="9" t="s">
        <v>4657</v>
      </c>
      <c r="B4630" s="9" t="s">
        <v>19</v>
      </c>
      <c r="C4630" s="9" t="s">
        <v>11579</v>
      </c>
      <c r="D4630">
        <v>82968</v>
      </c>
      <c r="E4630">
        <v>15698</v>
      </c>
      <c r="F4630" s="9" t="s">
        <v>15</v>
      </c>
      <c r="G4630" s="9" t="s">
        <v>24</v>
      </c>
      <c r="H4630" s="9" t="s">
        <v>21</v>
      </c>
      <c r="I4630" s="9" t="str">
        <f>IF(AND(Table1_2[[#This Row],[Credit_History]]="Poor",Table1_2[[#This Row],[Loan_Amount]]&lt;50000),"HIGH RISK","SAFE")</f>
        <v>SAFE</v>
      </c>
      <c r="J4630" s="10" t="str">
        <f>IF(Table1_2[[#This Row],[Loan_Status]]="pending","follow-up needed","done")</f>
        <v>follow-up needed</v>
      </c>
      <c r="K46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31" spans="1:11">
      <c r="A4631" s="9" t="s">
        <v>4658</v>
      </c>
      <c r="B4631" s="9" t="s">
        <v>36</v>
      </c>
      <c r="C4631" s="9" t="s">
        <v>9</v>
      </c>
      <c r="D4631">
        <v>45269</v>
      </c>
      <c r="E4631">
        <v>64961</v>
      </c>
      <c r="F4631" s="9" t="s">
        <v>10</v>
      </c>
      <c r="G4631" s="9" t="s">
        <v>20</v>
      </c>
      <c r="H4631" s="9" t="s">
        <v>17</v>
      </c>
      <c r="I4631" s="9" t="str">
        <f>IF(AND(Table1_2[[#This Row],[Credit_History]]="Poor",Table1_2[[#This Row],[Loan_Amount]]&lt;50000),"HIGH RISK","SAFE")</f>
        <v>SAFE</v>
      </c>
      <c r="J4631" s="10" t="str">
        <f>IF(Table1_2[[#This Row],[Loan_Status]]="pending","follow-up needed","done")</f>
        <v>done</v>
      </c>
      <c r="K46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32" spans="1:11">
      <c r="A4632" s="9" t="s">
        <v>4659</v>
      </c>
      <c r="B4632" s="9" t="s">
        <v>36</v>
      </c>
      <c r="C4632" s="9" t="s">
        <v>14</v>
      </c>
      <c r="D4632">
        <v>102164</v>
      </c>
      <c r="E4632">
        <v>37964</v>
      </c>
      <c r="F4632" s="9" t="s">
        <v>10</v>
      </c>
      <c r="G4632" s="9" t="s">
        <v>11578</v>
      </c>
      <c r="H4632" s="9" t="s">
        <v>21</v>
      </c>
      <c r="I4632" s="9" t="str">
        <f>IF(AND(Table1_2[[#This Row],[Credit_History]]="Poor",Table1_2[[#This Row],[Loan_Amount]]&lt;50000),"HIGH RISK","SAFE")</f>
        <v>HIGH RISK</v>
      </c>
      <c r="J4632" s="10" t="str">
        <f>IF(Table1_2[[#This Row],[Loan_Status]]="pending","follow-up needed","done")</f>
        <v>follow-up needed</v>
      </c>
      <c r="K46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33" spans="1:11">
      <c r="A4633" s="9" t="s">
        <v>4660</v>
      </c>
      <c r="B4633" s="9" t="s">
        <v>19</v>
      </c>
      <c r="C4633" s="9" t="s">
        <v>14</v>
      </c>
      <c r="D4633">
        <v>86120</v>
      </c>
      <c r="E4633">
        <v>48063</v>
      </c>
      <c r="F4633" s="9" t="s">
        <v>10</v>
      </c>
      <c r="G4633" s="9" t="s">
        <v>24</v>
      </c>
      <c r="H4633" s="9" t="s">
        <v>17</v>
      </c>
      <c r="I4633" s="9" t="str">
        <f>IF(AND(Table1_2[[#This Row],[Credit_History]]="Poor",Table1_2[[#This Row],[Loan_Amount]]&lt;50000),"HIGH RISK","SAFE")</f>
        <v>HIGH RISK</v>
      </c>
      <c r="J4633" s="10" t="str">
        <f>IF(Table1_2[[#This Row],[Loan_Status]]="pending","follow-up needed","done")</f>
        <v>follow-up needed</v>
      </c>
      <c r="K46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34" spans="1:11">
      <c r="A4634" s="9" t="s">
        <v>4661</v>
      </c>
      <c r="B4634" s="9" t="s">
        <v>36</v>
      </c>
      <c r="C4634" s="9" t="s">
        <v>14</v>
      </c>
      <c r="D4634">
        <v>108856</v>
      </c>
      <c r="E4634">
        <v>70457</v>
      </c>
      <c r="F4634" s="9" t="s">
        <v>10</v>
      </c>
      <c r="G4634" s="9" t="s">
        <v>24</v>
      </c>
      <c r="H4634" s="9" t="s">
        <v>11</v>
      </c>
      <c r="I4634" s="9" t="str">
        <f>IF(AND(Table1_2[[#This Row],[Credit_History]]="Poor",Table1_2[[#This Row],[Loan_Amount]]&lt;50000),"HIGH RISK","SAFE")</f>
        <v>SAFE</v>
      </c>
      <c r="J4634" s="10" t="str">
        <f>IF(Table1_2[[#This Row],[Loan_Status]]="pending","follow-up needed","done")</f>
        <v>follow-up needed</v>
      </c>
      <c r="K46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35" spans="1:11">
      <c r="A4635" s="9" t="s">
        <v>4662</v>
      </c>
      <c r="B4635" s="9" t="s">
        <v>19</v>
      </c>
      <c r="C4635" s="9" t="s">
        <v>14</v>
      </c>
      <c r="D4635">
        <v>107663</v>
      </c>
      <c r="E4635">
        <v>44726</v>
      </c>
      <c r="F4635" s="9" t="s">
        <v>10</v>
      </c>
      <c r="G4635" s="9" t="s">
        <v>20</v>
      </c>
      <c r="H4635" s="9" t="s">
        <v>31</v>
      </c>
      <c r="I4635" s="9" t="str">
        <f>IF(AND(Table1_2[[#This Row],[Credit_History]]="Poor",Table1_2[[#This Row],[Loan_Amount]]&lt;50000),"HIGH RISK","SAFE")</f>
        <v>HIGH RISK</v>
      </c>
      <c r="J4635" s="10" t="str">
        <f>IF(Table1_2[[#This Row],[Loan_Status]]="pending","follow-up needed","done")</f>
        <v>done</v>
      </c>
      <c r="K46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36" spans="1:11">
      <c r="A4636" s="9" t="s">
        <v>4663</v>
      </c>
      <c r="B4636" s="9" t="s">
        <v>36</v>
      </c>
      <c r="C4636" s="9" t="s">
        <v>14</v>
      </c>
      <c r="D4636">
        <v>124892</v>
      </c>
      <c r="E4636">
        <v>79449</v>
      </c>
      <c r="F4636" s="9" t="s">
        <v>10</v>
      </c>
      <c r="G4636" s="9" t="s">
        <v>16</v>
      </c>
      <c r="H4636" s="9" t="s">
        <v>21</v>
      </c>
      <c r="I4636" s="9" t="str">
        <f>IF(AND(Table1_2[[#This Row],[Credit_History]]="Poor",Table1_2[[#This Row],[Loan_Amount]]&lt;50000),"HIGH RISK","SAFE")</f>
        <v>SAFE</v>
      </c>
      <c r="J4636" s="10" t="str">
        <f>IF(Table1_2[[#This Row],[Loan_Status]]="pending","follow-up needed","done")</f>
        <v>done</v>
      </c>
      <c r="K46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37" spans="1:11">
      <c r="A4637" s="9" t="s">
        <v>4664</v>
      </c>
      <c r="B4637" s="9" t="s">
        <v>36</v>
      </c>
      <c r="C4637" s="9" t="s">
        <v>11579</v>
      </c>
      <c r="D4637">
        <v>190473</v>
      </c>
      <c r="E4637">
        <v>91974</v>
      </c>
      <c r="F4637" s="9" t="s">
        <v>15</v>
      </c>
      <c r="G4637" s="9" t="s">
        <v>16</v>
      </c>
      <c r="H4637" s="9" t="s">
        <v>21</v>
      </c>
      <c r="I4637" s="9" t="str">
        <f>IF(AND(Table1_2[[#This Row],[Credit_History]]="Poor",Table1_2[[#This Row],[Loan_Amount]]&lt;50000),"HIGH RISK","SAFE")</f>
        <v>SAFE</v>
      </c>
      <c r="J4637" s="10" t="str">
        <f>IF(Table1_2[[#This Row],[Loan_Status]]="pending","follow-up needed","done")</f>
        <v>done</v>
      </c>
      <c r="K463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638" spans="1:11">
      <c r="A4638" s="9" t="s">
        <v>4665</v>
      </c>
      <c r="B4638" s="9" t="s">
        <v>36</v>
      </c>
      <c r="C4638" s="9" t="s">
        <v>9</v>
      </c>
      <c r="D4638">
        <v>13006</v>
      </c>
      <c r="E4638">
        <v>42668</v>
      </c>
      <c r="F4638" s="9" t="s">
        <v>10</v>
      </c>
      <c r="G4638" s="9" t="s">
        <v>20</v>
      </c>
      <c r="H4638" s="9" t="s">
        <v>31</v>
      </c>
      <c r="I4638" s="9" t="str">
        <f>IF(AND(Table1_2[[#This Row],[Credit_History]]="Poor",Table1_2[[#This Row],[Loan_Amount]]&lt;50000),"HIGH RISK","SAFE")</f>
        <v>HIGH RISK</v>
      </c>
      <c r="J4638" s="10" t="str">
        <f>IF(Table1_2[[#This Row],[Loan_Status]]="pending","follow-up needed","done")</f>
        <v>done</v>
      </c>
      <c r="K46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39" spans="1:11">
      <c r="A4639" s="9" t="s">
        <v>4666</v>
      </c>
      <c r="B4639" s="9" t="s">
        <v>36</v>
      </c>
      <c r="C4639" s="9" t="s">
        <v>9</v>
      </c>
      <c r="D4639">
        <v>25487</v>
      </c>
      <c r="E4639">
        <v>20239</v>
      </c>
      <c r="F4639" s="9" t="s">
        <v>15</v>
      </c>
      <c r="G4639" s="9" t="s">
        <v>11578</v>
      </c>
      <c r="H4639" s="9" t="s">
        <v>11</v>
      </c>
      <c r="I4639" s="9" t="str">
        <f>IF(AND(Table1_2[[#This Row],[Credit_History]]="Poor",Table1_2[[#This Row],[Loan_Amount]]&lt;50000),"HIGH RISK","SAFE")</f>
        <v>SAFE</v>
      </c>
      <c r="J4639" s="10" t="str">
        <f>IF(Table1_2[[#This Row],[Loan_Status]]="pending","follow-up needed","done")</f>
        <v>follow-up needed</v>
      </c>
      <c r="K46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40" spans="1:11">
      <c r="A4640" s="9" t="s">
        <v>4667</v>
      </c>
      <c r="B4640" s="9" t="s">
        <v>19</v>
      </c>
      <c r="C4640" s="9" t="s">
        <v>11579</v>
      </c>
      <c r="D4640">
        <v>78659</v>
      </c>
      <c r="E4640">
        <v>32737</v>
      </c>
      <c r="F4640" s="9" t="s">
        <v>10</v>
      </c>
      <c r="G4640" s="9" t="s">
        <v>16</v>
      </c>
      <c r="H4640" s="9" t="s">
        <v>17</v>
      </c>
      <c r="I4640" s="9" t="str">
        <f>IF(AND(Table1_2[[#This Row],[Credit_History]]="Poor",Table1_2[[#This Row],[Loan_Amount]]&lt;50000),"HIGH RISK","SAFE")</f>
        <v>HIGH RISK</v>
      </c>
      <c r="J4640" s="10" t="str">
        <f>IF(Table1_2[[#This Row],[Loan_Status]]="pending","follow-up needed","done")</f>
        <v>done</v>
      </c>
      <c r="K46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41" spans="1:11">
      <c r="A4641" s="9" t="s">
        <v>4668</v>
      </c>
      <c r="B4641" s="9" t="s">
        <v>36</v>
      </c>
      <c r="C4641" s="9" t="s">
        <v>46</v>
      </c>
      <c r="D4641">
        <v>59544</v>
      </c>
      <c r="E4641">
        <v>43827</v>
      </c>
      <c r="F4641" s="9" t="s">
        <v>10</v>
      </c>
      <c r="G4641" s="9" t="s">
        <v>20</v>
      </c>
      <c r="H4641" s="9" t="s">
        <v>11</v>
      </c>
      <c r="I4641" s="9" t="str">
        <f>IF(AND(Table1_2[[#This Row],[Credit_History]]="Poor",Table1_2[[#This Row],[Loan_Amount]]&lt;50000),"HIGH RISK","SAFE")</f>
        <v>HIGH RISK</v>
      </c>
      <c r="J4641" s="10" t="str">
        <f>IF(Table1_2[[#This Row],[Loan_Status]]="pending","follow-up needed","done")</f>
        <v>done</v>
      </c>
      <c r="K46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42" spans="1:11">
      <c r="A4642" s="9" t="s">
        <v>4669</v>
      </c>
      <c r="B4642" s="9" t="s">
        <v>36</v>
      </c>
      <c r="C4642" s="9" t="s">
        <v>46</v>
      </c>
      <c r="D4642">
        <v>120749</v>
      </c>
      <c r="E4642">
        <v>54550</v>
      </c>
      <c r="F4642" s="9" t="s">
        <v>10</v>
      </c>
      <c r="G4642" s="9" t="s">
        <v>24</v>
      </c>
      <c r="H4642" s="9" t="s">
        <v>17</v>
      </c>
      <c r="I4642" s="9" t="str">
        <f>IF(AND(Table1_2[[#This Row],[Credit_History]]="Poor",Table1_2[[#This Row],[Loan_Amount]]&lt;50000),"HIGH RISK","SAFE")</f>
        <v>SAFE</v>
      </c>
      <c r="J4642" s="10" t="str">
        <f>IF(Table1_2[[#This Row],[Loan_Status]]="pending","follow-up needed","done")</f>
        <v>follow-up needed</v>
      </c>
      <c r="K46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43" spans="1:11">
      <c r="A4643" s="9" t="s">
        <v>4670</v>
      </c>
      <c r="B4643" s="9" t="s">
        <v>36</v>
      </c>
      <c r="C4643" s="9" t="s">
        <v>46</v>
      </c>
      <c r="D4643">
        <v>139764</v>
      </c>
      <c r="E4643">
        <v>40846</v>
      </c>
      <c r="F4643" s="9" t="s">
        <v>10</v>
      </c>
      <c r="G4643" s="9" t="s">
        <v>16</v>
      </c>
      <c r="H4643" s="9" t="s">
        <v>11</v>
      </c>
      <c r="I4643" s="9" t="str">
        <f>IF(AND(Table1_2[[#This Row],[Credit_History]]="Poor",Table1_2[[#This Row],[Loan_Amount]]&lt;50000),"HIGH RISK","SAFE")</f>
        <v>HIGH RISK</v>
      </c>
      <c r="J4643" s="10" t="str">
        <f>IF(Table1_2[[#This Row],[Loan_Status]]="pending","follow-up needed","done")</f>
        <v>done</v>
      </c>
      <c r="K46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44" spans="1:11">
      <c r="A4644" s="9" t="s">
        <v>4671</v>
      </c>
      <c r="B4644" s="9" t="s">
        <v>19</v>
      </c>
      <c r="C4644" s="9" t="s">
        <v>9</v>
      </c>
      <c r="D4644">
        <v>48675</v>
      </c>
      <c r="E4644">
        <v>53078</v>
      </c>
      <c r="F4644" s="9" t="s">
        <v>10</v>
      </c>
      <c r="G4644" s="9" t="s">
        <v>11578</v>
      </c>
      <c r="H4644" s="9" t="s">
        <v>31</v>
      </c>
      <c r="I4644" s="9" t="str">
        <f>IF(AND(Table1_2[[#This Row],[Credit_History]]="Poor",Table1_2[[#This Row],[Loan_Amount]]&lt;50000),"HIGH RISK","SAFE")</f>
        <v>SAFE</v>
      </c>
      <c r="J4644" s="10" t="str">
        <f>IF(Table1_2[[#This Row],[Loan_Status]]="pending","follow-up needed","done")</f>
        <v>follow-up needed</v>
      </c>
      <c r="K46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45" spans="1:11">
      <c r="A4645" s="9" t="s">
        <v>4672</v>
      </c>
      <c r="B4645" s="9" t="s">
        <v>5032</v>
      </c>
      <c r="C4645" s="9" t="s">
        <v>46</v>
      </c>
      <c r="D4645">
        <v>65248</v>
      </c>
      <c r="E4645">
        <v>42115</v>
      </c>
      <c r="F4645" s="9" t="s">
        <v>10</v>
      </c>
      <c r="G4645" s="9" t="s">
        <v>24</v>
      </c>
      <c r="H4645" s="9" t="s">
        <v>31</v>
      </c>
      <c r="I4645" s="9" t="str">
        <f>IF(AND(Table1_2[[#This Row],[Credit_History]]="Poor",Table1_2[[#This Row],[Loan_Amount]]&lt;50000),"HIGH RISK","SAFE")</f>
        <v>HIGH RISK</v>
      </c>
      <c r="J4645" s="10" t="str">
        <f>IF(Table1_2[[#This Row],[Loan_Status]]="pending","follow-up needed","done")</f>
        <v>follow-up needed</v>
      </c>
      <c r="K46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46" spans="1:11">
      <c r="A4646" s="9" t="s">
        <v>4673</v>
      </c>
      <c r="B4646" s="9" t="s">
        <v>36</v>
      </c>
      <c r="C4646" s="9" t="s">
        <v>11579</v>
      </c>
      <c r="D4646">
        <v>19240</v>
      </c>
      <c r="E4646">
        <v>12364</v>
      </c>
      <c r="F4646" s="9" t="s">
        <v>10</v>
      </c>
      <c r="G4646" s="9" t="s">
        <v>11578</v>
      </c>
      <c r="H4646" s="9" t="s">
        <v>11</v>
      </c>
      <c r="I4646" s="9" t="str">
        <f>IF(AND(Table1_2[[#This Row],[Credit_History]]="Poor",Table1_2[[#This Row],[Loan_Amount]]&lt;50000),"HIGH RISK","SAFE")</f>
        <v>HIGH RISK</v>
      </c>
      <c r="J4646" s="10" t="str">
        <f>IF(Table1_2[[#This Row],[Loan_Status]]="pending","follow-up needed","done")</f>
        <v>follow-up needed</v>
      </c>
      <c r="K46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47" spans="1:11">
      <c r="A4647" s="9" t="s">
        <v>4674</v>
      </c>
      <c r="B4647" s="9" t="s">
        <v>36</v>
      </c>
      <c r="C4647" s="9" t="s">
        <v>11579</v>
      </c>
      <c r="D4647">
        <v>47792</v>
      </c>
      <c r="E4647">
        <v>98543</v>
      </c>
      <c r="F4647" s="9" t="s">
        <v>10</v>
      </c>
      <c r="G4647" s="9" t="s">
        <v>24</v>
      </c>
      <c r="H4647" s="9" t="s">
        <v>17</v>
      </c>
      <c r="I4647" s="9" t="str">
        <f>IF(AND(Table1_2[[#This Row],[Credit_History]]="Poor",Table1_2[[#This Row],[Loan_Amount]]&lt;50000),"HIGH RISK","SAFE")</f>
        <v>SAFE</v>
      </c>
      <c r="J4647" s="10" t="str">
        <f>IF(Table1_2[[#This Row],[Loan_Status]]="pending","follow-up needed","done")</f>
        <v>follow-up needed</v>
      </c>
      <c r="K46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48" spans="1:11">
      <c r="A4648" s="9" t="s">
        <v>4675</v>
      </c>
      <c r="B4648" s="9" t="s">
        <v>36</v>
      </c>
      <c r="C4648" s="9" t="s">
        <v>14</v>
      </c>
      <c r="D4648">
        <v>64763</v>
      </c>
      <c r="E4648">
        <v>32543</v>
      </c>
      <c r="F4648" s="9" t="s">
        <v>15</v>
      </c>
      <c r="G4648" s="9" t="s">
        <v>20</v>
      </c>
      <c r="H4648" s="9" t="s">
        <v>11</v>
      </c>
      <c r="I4648" s="9" t="str">
        <f>IF(AND(Table1_2[[#This Row],[Credit_History]]="Poor",Table1_2[[#This Row],[Loan_Amount]]&lt;50000),"HIGH RISK","SAFE")</f>
        <v>SAFE</v>
      </c>
      <c r="J4648" s="10" t="str">
        <f>IF(Table1_2[[#This Row],[Loan_Status]]="pending","follow-up needed","done")</f>
        <v>done</v>
      </c>
      <c r="K46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49" spans="1:11">
      <c r="A4649" s="9" t="s">
        <v>4676</v>
      </c>
      <c r="B4649" s="9" t="s">
        <v>36</v>
      </c>
      <c r="C4649" s="9" t="s">
        <v>9</v>
      </c>
      <c r="D4649">
        <v>88676</v>
      </c>
      <c r="E4649">
        <v>90777</v>
      </c>
      <c r="F4649" s="9" t="s">
        <v>10</v>
      </c>
      <c r="G4649" s="9" t="s">
        <v>16</v>
      </c>
      <c r="H4649" s="9" t="s">
        <v>31</v>
      </c>
      <c r="I4649" s="9" t="str">
        <f>IF(AND(Table1_2[[#This Row],[Credit_History]]="Poor",Table1_2[[#This Row],[Loan_Amount]]&lt;50000),"HIGH RISK","SAFE")</f>
        <v>SAFE</v>
      </c>
      <c r="J4649" s="10" t="str">
        <f>IF(Table1_2[[#This Row],[Loan_Status]]="pending","follow-up needed","done")</f>
        <v>done</v>
      </c>
      <c r="K46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50" spans="1:11">
      <c r="A4650" s="9" t="s">
        <v>4677</v>
      </c>
      <c r="B4650" s="9" t="s">
        <v>36</v>
      </c>
      <c r="C4650" s="9" t="s">
        <v>46</v>
      </c>
      <c r="D4650">
        <v>175846</v>
      </c>
      <c r="E4650">
        <v>13409</v>
      </c>
      <c r="F4650" s="9" t="s">
        <v>15</v>
      </c>
      <c r="G4650" s="9" t="s">
        <v>16</v>
      </c>
      <c r="H4650" s="9" t="s">
        <v>21</v>
      </c>
      <c r="I4650" s="9" t="str">
        <f>IF(AND(Table1_2[[#This Row],[Credit_History]]="Poor",Table1_2[[#This Row],[Loan_Amount]]&lt;50000),"HIGH RISK","SAFE")</f>
        <v>SAFE</v>
      </c>
      <c r="J4650" s="10" t="str">
        <f>IF(Table1_2[[#This Row],[Loan_Status]]="pending","follow-up needed","done")</f>
        <v>done</v>
      </c>
      <c r="K465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651" spans="1:11">
      <c r="A4651" s="9" t="s">
        <v>4678</v>
      </c>
      <c r="B4651" s="9" t="s">
        <v>19</v>
      </c>
      <c r="C4651" s="9" t="s">
        <v>9</v>
      </c>
      <c r="D4651">
        <v>134182</v>
      </c>
      <c r="E4651">
        <v>87311</v>
      </c>
      <c r="F4651" s="9" t="s">
        <v>10</v>
      </c>
      <c r="G4651" s="9" t="s">
        <v>11578</v>
      </c>
      <c r="H4651" s="9" t="s">
        <v>17</v>
      </c>
      <c r="I4651" s="9" t="str">
        <f>IF(AND(Table1_2[[#This Row],[Credit_History]]="Poor",Table1_2[[#This Row],[Loan_Amount]]&lt;50000),"HIGH RISK","SAFE")</f>
        <v>SAFE</v>
      </c>
      <c r="J4651" s="10" t="str">
        <f>IF(Table1_2[[#This Row],[Loan_Status]]="pending","follow-up needed","done")</f>
        <v>follow-up needed</v>
      </c>
      <c r="K46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52" spans="1:11">
      <c r="A4652" s="9" t="s">
        <v>4679</v>
      </c>
      <c r="B4652" s="9" t="s">
        <v>19</v>
      </c>
      <c r="C4652" s="9" t="s">
        <v>46</v>
      </c>
      <c r="D4652">
        <v>184415</v>
      </c>
      <c r="E4652">
        <v>37857</v>
      </c>
      <c r="F4652" s="9" t="s">
        <v>10</v>
      </c>
      <c r="G4652" s="9" t="s">
        <v>11578</v>
      </c>
      <c r="H4652" s="9" t="s">
        <v>17</v>
      </c>
      <c r="I4652" s="9" t="str">
        <f>IF(AND(Table1_2[[#This Row],[Credit_History]]="Poor",Table1_2[[#This Row],[Loan_Amount]]&lt;50000),"HIGH RISK","SAFE")</f>
        <v>HIGH RISK</v>
      </c>
      <c r="J4652" s="10" t="str">
        <f>IF(Table1_2[[#This Row],[Loan_Status]]="pending","follow-up needed","done")</f>
        <v>follow-up needed</v>
      </c>
      <c r="K46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53" spans="1:11">
      <c r="A4653" s="9" t="s">
        <v>4680</v>
      </c>
      <c r="B4653" s="9" t="s">
        <v>19</v>
      </c>
      <c r="C4653" s="9" t="s">
        <v>11579</v>
      </c>
      <c r="D4653">
        <v>32647</v>
      </c>
      <c r="E4653">
        <v>13932</v>
      </c>
      <c r="F4653" s="9" t="s">
        <v>10</v>
      </c>
      <c r="G4653" s="9" t="s">
        <v>16</v>
      </c>
      <c r="H4653" s="9" t="s">
        <v>21</v>
      </c>
      <c r="I4653" s="9" t="str">
        <f>IF(AND(Table1_2[[#This Row],[Credit_History]]="Poor",Table1_2[[#This Row],[Loan_Amount]]&lt;50000),"HIGH RISK","SAFE")</f>
        <v>HIGH RISK</v>
      </c>
      <c r="J4653" s="10" t="str">
        <f>IF(Table1_2[[#This Row],[Loan_Status]]="pending","follow-up needed","done")</f>
        <v>done</v>
      </c>
      <c r="K46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54" spans="1:11">
      <c r="A4654" s="9" t="s">
        <v>4681</v>
      </c>
      <c r="B4654" s="9" t="s">
        <v>19</v>
      </c>
      <c r="C4654" s="9" t="s">
        <v>11579</v>
      </c>
      <c r="D4654">
        <v>135778</v>
      </c>
      <c r="E4654">
        <v>74632</v>
      </c>
      <c r="F4654" s="9" t="s">
        <v>10</v>
      </c>
      <c r="G4654" s="9" t="s">
        <v>24</v>
      </c>
      <c r="H4654" s="9" t="s">
        <v>21</v>
      </c>
      <c r="I4654" s="9" t="str">
        <f>IF(AND(Table1_2[[#This Row],[Credit_History]]="Poor",Table1_2[[#This Row],[Loan_Amount]]&lt;50000),"HIGH RISK","SAFE")</f>
        <v>SAFE</v>
      </c>
      <c r="J4654" s="10" t="str">
        <f>IF(Table1_2[[#This Row],[Loan_Status]]="pending","follow-up needed","done")</f>
        <v>follow-up needed</v>
      </c>
      <c r="K46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55" spans="1:11">
      <c r="A4655" s="9" t="s">
        <v>4682</v>
      </c>
      <c r="B4655" s="9" t="s">
        <v>36</v>
      </c>
      <c r="C4655" s="9" t="s">
        <v>11579</v>
      </c>
      <c r="D4655">
        <v>13851</v>
      </c>
      <c r="E4655">
        <v>76265</v>
      </c>
      <c r="F4655" s="9" t="s">
        <v>10</v>
      </c>
      <c r="G4655" s="9" t="s">
        <v>20</v>
      </c>
      <c r="H4655" s="9" t="s">
        <v>11</v>
      </c>
      <c r="I4655" s="9" t="str">
        <f>IF(AND(Table1_2[[#This Row],[Credit_History]]="Poor",Table1_2[[#This Row],[Loan_Amount]]&lt;50000),"HIGH RISK","SAFE")</f>
        <v>SAFE</v>
      </c>
      <c r="J4655" s="10" t="str">
        <f>IF(Table1_2[[#This Row],[Loan_Status]]="pending","follow-up needed","done")</f>
        <v>done</v>
      </c>
      <c r="K46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56" spans="1:11">
      <c r="A4656" s="9" t="s">
        <v>4683</v>
      </c>
      <c r="B4656" s="9" t="s">
        <v>5032</v>
      </c>
      <c r="C4656" s="9" t="s">
        <v>9</v>
      </c>
      <c r="D4656">
        <v>69310</v>
      </c>
      <c r="E4656">
        <v>11839</v>
      </c>
      <c r="F4656" s="9" t="s">
        <v>15</v>
      </c>
      <c r="G4656" s="9" t="s">
        <v>11578</v>
      </c>
      <c r="H4656" s="9" t="s">
        <v>11</v>
      </c>
      <c r="I4656" s="9" t="str">
        <f>IF(AND(Table1_2[[#This Row],[Credit_History]]="Poor",Table1_2[[#This Row],[Loan_Amount]]&lt;50000),"HIGH RISK","SAFE")</f>
        <v>SAFE</v>
      </c>
      <c r="J4656" s="10" t="str">
        <f>IF(Table1_2[[#This Row],[Loan_Status]]="pending","follow-up needed","done")</f>
        <v>follow-up needed</v>
      </c>
      <c r="K46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57" spans="1:11">
      <c r="A4657" s="9" t="s">
        <v>4684</v>
      </c>
      <c r="B4657" s="9" t="s">
        <v>19</v>
      </c>
      <c r="C4657" s="9" t="s">
        <v>14</v>
      </c>
      <c r="D4657">
        <v>167395</v>
      </c>
      <c r="E4657">
        <v>9702</v>
      </c>
      <c r="F4657" s="9" t="s">
        <v>10</v>
      </c>
      <c r="G4657" s="9" t="s">
        <v>20</v>
      </c>
      <c r="H4657" s="9" t="s">
        <v>31</v>
      </c>
      <c r="I4657" s="9" t="str">
        <f>IF(AND(Table1_2[[#This Row],[Credit_History]]="Poor",Table1_2[[#This Row],[Loan_Amount]]&lt;50000),"HIGH RISK","SAFE")</f>
        <v>HIGH RISK</v>
      </c>
      <c r="J4657" s="10" t="str">
        <f>IF(Table1_2[[#This Row],[Loan_Status]]="pending","follow-up needed","done")</f>
        <v>done</v>
      </c>
      <c r="K46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58" spans="1:11">
      <c r="A4658" s="9" t="s">
        <v>4685</v>
      </c>
      <c r="B4658" s="9" t="s">
        <v>19</v>
      </c>
      <c r="C4658" s="9" t="s">
        <v>14</v>
      </c>
      <c r="D4658">
        <v>94713</v>
      </c>
      <c r="E4658">
        <v>6300</v>
      </c>
      <c r="F4658" s="9" t="s">
        <v>10</v>
      </c>
      <c r="G4658" s="9" t="s">
        <v>11578</v>
      </c>
      <c r="H4658" s="9" t="s">
        <v>17</v>
      </c>
      <c r="I4658" s="9" t="str">
        <f>IF(AND(Table1_2[[#This Row],[Credit_History]]="Poor",Table1_2[[#This Row],[Loan_Amount]]&lt;50000),"HIGH RISK","SAFE")</f>
        <v>HIGH RISK</v>
      </c>
      <c r="J4658" s="10" t="str">
        <f>IF(Table1_2[[#This Row],[Loan_Status]]="pending","follow-up needed","done")</f>
        <v>follow-up needed</v>
      </c>
      <c r="K46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59" spans="1:11">
      <c r="A4659" s="9" t="s">
        <v>4686</v>
      </c>
      <c r="B4659" s="9" t="s">
        <v>19</v>
      </c>
      <c r="C4659" s="9" t="s">
        <v>11579</v>
      </c>
      <c r="D4659">
        <v>62770</v>
      </c>
      <c r="E4659">
        <v>96859</v>
      </c>
      <c r="F4659" s="9" t="s">
        <v>10</v>
      </c>
      <c r="G4659" s="9" t="s">
        <v>20</v>
      </c>
      <c r="H4659" s="9" t="s">
        <v>11</v>
      </c>
      <c r="I4659" s="9" t="str">
        <f>IF(AND(Table1_2[[#This Row],[Credit_History]]="Poor",Table1_2[[#This Row],[Loan_Amount]]&lt;50000),"HIGH RISK","SAFE")</f>
        <v>SAFE</v>
      </c>
      <c r="J4659" s="10" t="str">
        <f>IF(Table1_2[[#This Row],[Loan_Status]]="pending","follow-up needed","done")</f>
        <v>done</v>
      </c>
      <c r="K46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60" spans="1:11">
      <c r="A4660" s="9" t="s">
        <v>4687</v>
      </c>
      <c r="B4660" s="9" t="s">
        <v>36</v>
      </c>
      <c r="C4660" s="9" t="s">
        <v>9</v>
      </c>
      <c r="D4660">
        <v>108617</v>
      </c>
      <c r="E4660">
        <v>13503</v>
      </c>
      <c r="F4660" s="9" t="s">
        <v>10</v>
      </c>
      <c r="G4660" s="9" t="s">
        <v>20</v>
      </c>
      <c r="H4660" s="9" t="s">
        <v>11</v>
      </c>
      <c r="I4660" s="9" t="str">
        <f>IF(AND(Table1_2[[#This Row],[Credit_History]]="Poor",Table1_2[[#This Row],[Loan_Amount]]&lt;50000),"HIGH RISK","SAFE")</f>
        <v>HIGH RISK</v>
      </c>
      <c r="J4660" s="10" t="str">
        <f>IF(Table1_2[[#This Row],[Loan_Status]]="pending","follow-up needed","done")</f>
        <v>done</v>
      </c>
      <c r="K46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61" spans="1:11">
      <c r="A4661" s="9" t="s">
        <v>4688</v>
      </c>
      <c r="B4661" s="9" t="s">
        <v>5032</v>
      </c>
      <c r="C4661" s="9" t="s">
        <v>11579</v>
      </c>
      <c r="D4661">
        <v>159216</v>
      </c>
      <c r="E4661">
        <v>51008</v>
      </c>
      <c r="F4661" s="9" t="s">
        <v>10</v>
      </c>
      <c r="G4661" s="9" t="s">
        <v>16</v>
      </c>
      <c r="H4661" s="9" t="s">
        <v>31</v>
      </c>
      <c r="I4661" s="9" t="str">
        <f>IF(AND(Table1_2[[#This Row],[Credit_History]]="Poor",Table1_2[[#This Row],[Loan_Amount]]&lt;50000),"HIGH RISK","SAFE")</f>
        <v>SAFE</v>
      </c>
      <c r="J4661" s="10" t="str">
        <f>IF(Table1_2[[#This Row],[Loan_Status]]="pending","follow-up needed","done")</f>
        <v>done</v>
      </c>
      <c r="K46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62" spans="1:11">
      <c r="A4662" s="9" t="s">
        <v>4689</v>
      </c>
      <c r="B4662" s="9" t="s">
        <v>36</v>
      </c>
      <c r="C4662" s="9" t="s">
        <v>14</v>
      </c>
      <c r="D4662">
        <v>106249</v>
      </c>
      <c r="E4662">
        <v>18760</v>
      </c>
      <c r="F4662" s="9" t="s">
        <v>15</v>
      </c>
      <c r="G4662" s="9" t="s">
        <v>20</v>
      </c>
      <c r="H4662" s="9" t="s">
        <v>31</v>
      </c>
      <c r="I4662" s="9" t="str">
        <f>IF(AND(Table1_2[[#This Row],[Credit_History]]="Poor",Table1_2[[#This Row],[Loan_Amount]]&lt;50000),"HIGH RISK","SAFE")</f>
        <v>SAFE</v>
      </c>
      <c r="J4662" s="10" t="str">
        <f>IF(Table1_2[[#This Row],[Loan_Status]]="pending","follow-up needed","done")</f>
        <v>done</v>
      </c>
      <c r="K46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63" spans="1:11">
      <c r="A4663" s="9" t="s">
        <v>4690</v>
      </c>
      <c r="B4663" s="9" t="s">
        <v>19</v>
      </c>
      <c r="C4663" s="9" t="s">
        <v>14</v>
      </c>
      <c r="D4663">
        <v>61514</v>
      </c>
      <c r="E4663">
        <v>99630</v>
      </c>
      <c r="F4663" s="9" t="s">
        <v>10</v>
      </c>
      <c r="G4663" s="9" t="s">
        <v>20</v>
      </c>
      <c r="H4663" s="9" t="s">
        <v>31</v>
      </c>
      <c r="I4663" s="9" t="str">
        <f>IF(AND(Table1_2[[#This Row],[Credit_History]]="Poor",Table1_2[[#This Row],[Loan_Amount]]&lt;50000),"HIGH RISK","SAFE")</f>
        <v>SAFE</v>
      </c>
      <c r="J4663" s="10" t="str">
        <f>IF(Table1_2[[#This Row],[Loan_Status]]="pending","follow-up needed","done")</f>
        <v>done</v>
      </c>
      <c r="K46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64" spans="1:11">
      <c r="A4664" s="9" t="s">
        <v>4691</v>
      </c>
      <c r="B4664" s="9" t="s">
        <v>36</v>
      </c>
      <c r="C4664" s="9" t="s">
        <v>11579</v>
      </c>
      <c r="D4664">
        <v>95268</v>
      </c>
      <c r="E4664">
        <v>17121</v>
      </c>
      <c r="F4664" s="9" t="s">
        <v>10</v>
      </c>
      <c r="G4664" s="9" t="s">
        <v>24</v>
      </c>
      <c r="H4664" s="9" t="s">
        <v>31</v>
      </c>
      <c r="I4664" s="9" t="str">
        <f>IF(AND(Table1_2[[#This Row],[Credit_History]]="Poor",Table1_2[[#This Row],[Loan_Amount]]&lt;50000),"HIGH RISK","SAFE")</f>
        <v>HIGH RISK</v>
      </c>
      <c r="J4664" s="10" t="str">
        <f>IF(Table1_2[[#This Row],[Loan_Status]]="pending","follow-up needed","done")</f>
        <v>follow-up needed</v>
      </c>
      <c r="K46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65" spans="1:11">
      <c r="A4665" s="9" t="s">
        <v>4692</v>
      </c>
      <c r="B4665" s="9" t="s">
        <v>36</v>
      </c>
      <c r="C4665" s="9" t="s">
        <v>46</v>
      </c>
      <c r="D4665">
        <v>28976</v>
      </c>
      <c r="E4665">
        <v>67543</v>
      </c>
      <c r="F4665" s="9" t="s">
        <v>15</v>
      </c>
      <c r="G4665" s="9" t="s">
        <v>24</v>
      </c>
      <c r="H4665" s="9" t="s">
        <v>31</v>
      </c>
      <c r="I4665" s="9" t="str">
        <f>IF(AND(Table1_2[[#This Row],[Credit_History]]="Poor",Table1_2[[#This Row],[Loan_Amount]]&lt;50000),"HIGH RISK","SAFE")</f>
        <v>SAFE</v>
      </c>
      <c r="J4665" s="10" t="str">
        <f>IF(Table1_2[[#This Row],[Loan_Status]]="pending","follow-up needed","done")</f>
        <v>follow-up needed</v>
      </c>
      <c r="K46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66" spans="1:11">
      <c r="A4666" s="9" t="s">
        <v>4693</v>
      </c>
      <c r="B4666" s="9" t="s">
        <v>36</v>
      </c>
      <c r="C4666" s="9" t="s">
        <v>9</v>
      </c>
      <c r="D4666">
        <v>131510</v>
      </c>
      <c r="E4666">
        <v>81522</v>
      </c>
      <c r="F4666" s="9" t="s">
        <v>10</v>
      </c>
      <c r="G4666" s="9" t="s">
        <v>24</v>
      </c>
      <c r="H4666" s="9" t="s">
        <v>17</v>
      </c>
      <c r="I4666" s="9" t="str">
        <f>IF(AND(Table1_2[[#This Row],[Credit_History]]="Poor",Table1_2[[#This Row],[Loan_Amount]]&lt;50000),"HIGH RISK","SAFE")</f>
        <v>SAFE</v>
      </c>
      <c r="J4666" s="10" t="str">
        <f>IF(Table1_2[[#This Row],[Loan_Status]]="pending","follow-up needed","done")</f>
        <v>follow-up needed</v>
      </c>
      <c r="K46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67" spans="1:11">
      <c r="A4667" s="9" t="s">
        <v>4694</v>
      </c>
      <c r="B4667" s="9" t="s">
        <v>36</v>
      </c>
      <c r="C4667" s="9" t="s">
        <v>14</v>
      </c>
      <c r="D4667">
        <v>106831</v>
      </c>
      <c r="E4667">
        <v>59211</v>
      </c>
      <c r="F4667" s="9" t="s">
        <v>10</v>
      </c>
      <c r="G4667" s="9" t="s">
        <v>24</v>
      </c>
      <c r="H4667" s="9" t="s">
        <v>17</v>
      </c>
      <c r="I4667" s="9" t="str">
        <f>IF(AND(Table1_2[[#This Row],[Credit_History]]="Poor",Table1_2[[#This Row],[Loan_Amount]]&lt;50000),"HIGH RISK","SAFE")</f>
        <v>SAFE</v>
      </c>
      <c r="J4667" s="10" t="str">
        <f>IF(Table1_2[[#This Row],[Loan_Status]]="pending","follow-up needed","done")</f>
        <v>follow-up needed</v>
      </c>
      <c r="K46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68" spans="1:11">
      <c r="A4668" s="9" t="s">
        <v>4695</v>
      </c>
      <c r="B4668" s="9" t="s">
        <v>19</v>
      </c>
      <c r="C4668" s="9" t="s">
        <v>46</v>
      </c>
      <c r="D4668">
        <v>81777</v>
      </c>
      <c r="E4668">
        <v>31677</v>
      </c>
      <c r="F4668" s="9" t="s">
        <v>10</v>
      </c>
      <c r="G4668" s="9" t="s">
        <v>16</v>
      </c>
      <c r="H4668" s="9" t="s">
        <v>11</v>
      </c>
      <c r="I4668" s="9" t="str">
        <f>IF(AND(Table1_2[[#This Row],[Credit_History]]="Poor",Table1_2[[#This Row],[Loan_Amount]]&lt;50000),"HIGH RISK","SAFE")</f>
        <v>HIGH RISK</v>
      </c>
      <c r="J4668" s="10" t="str">
        <f>IF(Table1_2[[#This Row],[Loan_Status]]="pending","follow-up needed","done")</f>
        <v>done</v>
      </c>
      <c r="K46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69" spans="1:11">
      <c r="A4669" s="9" t="s">
        <v>4696</v>
      </c>
      <c r="B4669" s="9" t="s">
        <v>19</v>
      </c>
      <c r="C4669" s="9" t="s">
        <v>14</v>
      </c>
      <c r="D4669">
        <v>111887</v>
      </c>
      <c r="E4669">
        <v>5870</v>
      </c>
      <c r="F4669" s="9" t="s">
        <v>10</v>
      </c>
      <c r="G4669" s="9" t="s">
        <v>20</v>
      </c>
      <c r="H4669" s="9" t="s">
        <v>17</v>
      </c>
      <c r="I4669" s="9" t="str">
        <f>IF(AND(Table1_2[[#This Row],[Credit_History]]="Poor",Table1_2[[#This Row],[Loan_Amount]]&lt;50000),"HIGH RISK","SAFE")</f>
        <v>HIGH RISK</v>
      </c>
      <c r="J4669" s="10" t="str">
        <f>IF(Table1_2[[#This Row],[Loan_Status]]="pending","follow-up needed","done")</f>
        <v>done</v>
      </c>
      <c r="K46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70" spans="1:11">
      <c r="A4670" s="9" t="s">
        <v>4697</v>
      </c>
      <c r="B4670" s="9" t="s">
        <v>36</v>
      </c>
      <c r="C4670" s="9" t="s">
        <v>46</v>
      </c>
      <c r="D4670">
        <v>135548</v>
      </c>
      <c r="E4670">
        <v>40213</v>
      </c>
      <c r="F4670" s="9" t="s">
        <v>10</v>
      </c>
      <c r="G4670" s="9" t="s">
        <v>11578</v>
      </c>
      <c r="H4670" s="9" t="s">
        <v>31</v>
      </c>
      <c r="I4670" s="9" t="str">
        <f>IF(AND(Table1_2[[#This Row],[Credit_History]]="Poor",Table1_2[[#This Row],[Loan_Amount]]&lt;50000),"HIGH RISK","SAFE")</f>
        <v>HIGH RISK</v>
      </c>
      <c r="J4670" s="10" t="str">
        <f>IF(Table1_2[[#This Row],[Loan_Status]]="pending","follow-up needed","done")</f>
        <v>follow-up needed</v>
      </c>
      <c r="K46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71" spans="1:11">
      <c r="A4671" s="9" t="s">
        <v>4698</v>
      </c>
      <c r="B4671" s="9" t="s">
        <v>19</v>
      </c>
      <c r="C4671" s="9" t="s">
        <v>46</v>
      </c>
      <c r="D4671">
        <v>72258</v>
      </c>
      <c r="E4671">
        <v>74869</v>
      </c>
      <c r="F4671" s="9" t="s">
        <v>10</v>
      </c>
      <c r="G4671" s="9" t="s">
        <v>16</v>
      </c>
      <c r="H4671" s="9" t="s">
        <v>11</v>
      </c>
      <c r="I4671" s="9" t="str">
        <f>IF(AND(Table1_2[[#This Row],[Credit_History]]="Poor",Table1_2[[#This Row],[Loan_Amount]]&lt;50000),"HIGH RISK","SAFE")</f>
        <v>SAFE</v>
      </c>
      <c r="J4671" s="10" t="str">
        <f>IF(Table1_2[[#This Row],[Loan_Status]]="pending","follow-up needed","done")</f>
        <v>done</v>
      </c>
      <c r="K46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72" spans="1:11">
      <c r="A4672" s="9" t="s">
        <v>4699</v>
      </c>
      <c r="B4672" s="9" t="s">
        <v>19</v>
      </c>
      <c r="C4672" s="9" t="s">
        <v>11579</v>
      </c>
      <c r="D4672">
        <v>56062</v>
      </c>
      <c r="E4672">
        <v>67218</v>
      </c>
      <c r="F4672" s="9" t="s">
        <v>10</v>
      </c>
      <c r="G4672" s="9" t="s">
        <v>16</v>
      </c>
      <c r="H4672" s="9" t="s">
        <v>17</v>
      </c>
      <c r="I4672" s="9" t="str">
        <f>IF(AND(Table1_2[[#This Row],[Credit_History]]="Poor",Table1_2[[#This Row],[Loan_Amount]]&lt;50000),"HIGH RISK","SAFE")</f>
        <v>SAFE</v>
      </c>
      <c r="J4672" s="10" t="str">
        <f>IF(Table1_2[[#This Row],[Loan_Status]]="pending","follow-up needed","done")</f>
        <v>done</v>
      </c>
      <c r="K46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73" spans="1:11">
      <c r="A4673" s="9" t="s">
        <v>4700</v>
      </c>
      <c r="B4673" s="9" t="s">
        <v>36</v>
      </c>
      <c r="C4673" s="9" t="s">
        <v>11579</v>
      </c>
      <c r="D4673">
        <v>197590</v>
      </c>
      <c r="E4673">
        <v>72148</v>
      </c>
      <c r="F4673" s="9" t="s">
        <v>15</v>
      </c>
      <c r="G4673" s="9" t="s">
        <v>24</v>
      </c>
      <c r="H4673" s="9" t="s">
        <v>11</v>
      </c>
      <c r="I4673" s="9" t="str">
        <f>IF(AND(Table1_2[[#This Row],[Credit_History]]="Poor",Table1_2[[#This Row],[Loan_Amount]]&lt;50000),"HIGH RISK","SAFE")</f>
        <v>SAFE</v>
      </c>
      <c r="J4673" s="10" t="str">
        <f>IF(Table1_2[[#This Row],[Loan_Status]]="pending","follow-up needed","done")</f>
        <v>follow-up needed</v>
      </c>
      <c r="K46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74" spans="1:11">
      <c r="A4674" s="9" t="s">
        <v>4701</v>
      </c>
      <c r="B4674" s="9" t="s">
        <v>5032</v>
      </c>
      <c r="C4674" s="9" t="s">
        <v>46</v>
      </c>
      <c r="D4674">
        <v>192096</v>
      </c>
      <c r="E4674">
        <v>30218</v>
      </c>
      <c r="F4674" s="9" t="s">
        <v>15</v>
      </c>
      <c r="G4674" s="9" t="s">
        <v>11578</v>
      </c>
      <c r="H4674" s="9" t="s">
        <v>21</v>
      </c>
      <c r="I4674" s="9" t="str">
        <f>IF(AND(Table1_2[[#This Row],[Credit_History]]="Poor",Table1_2[[#This Row],[Loan_Amount]]&lt;50000),"HIGH RISK","SAFE")</f>
        <v>SAFE</v>
      </c>
      <c r="J4674" s="10" t="str">
        <f>IF(Table1_2[[#This Row],[Loan_Status]]="pending","follow-up needed","done")</f>
        <v>follow-up needed</v>
      </c>
      <c r="K46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75" spans="1:11">
      <c r="A4675" s="9" t="s">
        <v>4702</v>
      </c>
      <c r="B4675" s="9" t="s">
        <v>19</v>
      </c>
      <c r="C4675" s="9" t="s">
        <v>14</v>
      </c>
      <c r="D4675">
        <v>79865</v>
      </c>
      <c r="E4675">
        <v>69161</v>
      </c>
      <c r="F4675" s="9" t="s">
        <v>10</v>
      </c>
      <c r="G4675" s="9" t="s">
        <v>16</v>
      </c>
      <c r="H4675" s="9" t="s">
        <v>11</v>
      </c>
      <c r="I4675" s="9" t="str">
        <f>IF(AND(Table1_2[[#This Row],[Credit_History]]="Poor",Table1_2[[#This Row],[Loan_Amount]]&lt;50000),"HIGH RISK","SAFE")</f>
        <v>SAFE</v>
      </c>
      <c r="J4675" s="10" t="str">
        <f>IF(Table1_2[[#This Row],[Loan_Status]]="pending","follow-up needed","done")</f>
        <v>done</v>
      </c>
      <c r="K46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76" spans="1:11">
      <c r="A4676" s="9" t="s">
        <v>4703</v>
      </c>
      <c r="B4676" s="9" t="s">
        <v>5032</v>
      </c>
      <c r="C4676" s="9" t="s">
        <v>11579</v>
      </c>
      <c r="D4676">
        <v>149576</v>
      </c>
      <c r="E4676">
        <v>69329</v>
      </c>
      <c r="F4676" s="9" t="s">
        <v>10</v>
      </c>
      <c r="G4676" s="9" t="s">
        <v>11578</v>
      </c>
      <c r="H4676" s="9" t="s">
        <v>11</v>
      </c>
      <c r="I4676" s="9" t="str">
        <f>IF(AND(Table1_2[[#This Row],[Credit_History]]="Poor",Table1_2[[#This Row],[Loan_Amount]]&lt;50000),"HIGH RISK","SAFE")</f>
        <v>SAFE</v>
      </c>
      <c r="J4676" s="10" t="str">
        <f>IF(Table1_2[[#This Row],[Loan_Status]]="pending","follow-up needed","done")</f>
        <v>follow-up needed</v>
      </c>
      <c r="K46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77" spans="1:11">
      <c r="A4677" s="9" t="s">
        <v>4704</v>
      </c>
      <c r="B4677" s="9" t="s">
        <v>5032</v>
      </c>
      <c r="C4677" s="9" t="s">
        <v>14</v>
      </c>
      <c r="D4677">
        <v>87042</v>
      </c>
      <c r="E4677">
        <v>62621</v>
      </c>
      <c r="F4677" s="9" t="s">
        <v>10</v>
      </c>
      <c r="G4677" s="9" t="s">
        <v>11578</v>
      </c>
      <c r="H4677" s="9" t="s">
        <v>21</v>
      </c>
      <c r="I4677" s="9" t="str">
        <f>IF(AND(Table1_2[[#This Row],[Credit_History]]="Poor",Table1_2[[#This Row],[Loan_Amount]]&lt;50000),"HIGH RISK","SAFE")</f>
        <v>SAFE</v>
      </c>
      <c r="J4677" s="10" t="str">
        <f>IF(Table1_2[[#This Row],[Loan_Status]]="pending","follow-up needed","done")</f>
        <v>follow-up needed</v>
      </c>
      <c r="K46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78" spans="1:11">
      <c r="A4678" s="9" t="s">
        <v>4705</v>
      </c>
      <c r="B4678" s="9" t="s">
        <v>36</v>
      </c>
      <c r="C4678" s="9" t="s">
        <v>11579</v>
      </c>
      <c r="D4678">
        <v>13168</v>
      </c>
      <c r="E4678">
        <v>30457</v>
      </c>
      <c r="F4678" s="9" t="s">
        <v>10</v>
      </c>
      <c r="G4678" s="9" t="s">
        <v>11578</v>
      </c>
      <c r="H4678" s="9" t="s">
        <v>31</v>
      </c>
      <c r="I4678" s="9" t="str">
        <f>IF(AND(Table1_2[[#This Row],[Credit_History]]="Poor",Table1_2[[#This Row],[Loan_Amount]]&lt;50000),"HIGH RISK","SAFE")</f>
        <v>HIGH RISK</v>
      </c>
      <c r="J4678" s="10" t="str">
        <f>IF(Table1_2[[#This Row],[Loan_Status]]="pending","follow-up needed","done")</f>
        <v>follow-up needed</v>
      </c>
      <c r="K46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79" spans="1:11">
      <c r="A4679" s="9" t="s">
        <v>4706</v>
      </c>
      <c r="B4679" s="9" t="s">
        <v>36</v>
      </c>
      <c r="C4679" s="9" t="s">
        <v>46</v>
      </c>
      <c r="D4679">
        <v>170905</v>
      </c>
      <c r="E4679">
        <v>74674</v>
      </c>
      <c r="F4679" s="9" t="s">
        <v>10</v>
      </c>
      <c r="G4679" s="9" t="s">
        <v>16</v>
      </c>
      <c r="H4679" s="9" t="s">
        <v>11</v>
      </c>
      <c r="I4679" s="9" t="str">
        <f>IF(AND(Table1_2[[#This Row],[Credit_History]]="Poor",Table1_2[[#This Row],[Loan_Amount]]&lt;50000),"HIGH RISK","SAFE")</f>
        <v>SAFE</v>
      </c>
      <c r="J4679" s="10" t="str">
        <f>IF(Table1_2[[#This Row],[Loan_Status]]="pending","follow-up needed","done")</f>
        <v>done</v>
      </c>
      <c r="K46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80" spans="1:11">
      <c r="A4680" s="9" t="s">
        <v>4707</v>
      </c>
      <c r="B4680" s="9" t="s">
        <v>5032</v>
      </c>
      <c r="C4680" s="9" t="s">
        <v>46</v>
      </c>
      <c r="D4680">
        <v>161483</v>
      </c>
      <c r="E4680">
        <v>86409</v>
      </c>
      <c r="F4680" s="9" t="s">
        <v>10</v>
      </c>
      <c r="G4680" s="9" t="s">
        <v>16</v>
      </c>
      <c r="H4680" s="9" t="s">
        <v>21</v>
      </c>
      <c r="I4680" s="9" t="str">
        <f>IF(AND(Table1_2[[#This Row],[Credit_History]]="Poor",Table1_2[[#This Row],[Loan_Amount]]&lt;50000),"HIGH RISK","SAFE")</f>
        <v>SAFE</v>
      </c>
      <c r="J4680" s="10" t="str">
        <f>IF(Table1_2[[#This Row],[Loan_Status]]="pending","follow-up needed","done")</f>
        <v>done</v>
      </c>
      <c r="K46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81" spans="1:11">
      <c r="A4681" s="9" t="s">
        <v>4708</v>
      </c>
      <c r="B4681" s="9" t="s">
        <v>36</v>
      </c>
      <c r="C4681" s="9" t="s">
        <v>14</v>
      </c>
      <c r="D4681">
        <v>20502</v>
      </c>
      <c r="E4681">
        <v>99500</v>
      </c>
      <c r="F4681" s="9" t="s">
        <v>10</v>
      </c>
      <c r="G4681" s="9" t="s">
        <v>16</v>
      </c>
      <c r="H4681" s="9" t="s">
        <v>17</v>
      </c>
      <c r="I4681" s="9" t="str">
        <f>IF(AND(Table1_2[[#This Row],[Credit_History]]="Poor",Table1_2[[#This Row],[Loan_Amount]]&lt;50000),"HIGH RISK","SAFE")</f>
        <v>SAFE</v>
      </c>
      <c r="J4681" s="10" t="str">
        <f>IF(Table1_2[[#This Row],[Loan_Status]]="pending","follow-up needed","done")</f>
        <v>done</v>
      </c>
      <c r="K46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82" spans="1:11">
      <c r="A4682" s="9" t="s">
        <v>4709</v>
      </c>
      <c r="B4682" s="9" t="s">
        <v>19</v>
      </c>
      <c r="C4682" s="9" t="s">
        <v>46</v>
      </c>
      <c r="D4682">
        <v>26093</v>
      </c>
      <c r="E4682">
        <v>19642</v>
      </c>
      <c r="F4682" s="9" t="s">
        <v>10</v>
      </c>
      <c r="G4682" s="9" t="s">
        <v>16</v>
      </c>
      <c r="H4682" s="9" t="s">
        <v>21</v>
      </c>
      <c r="I4682" s="9" t="str">
        <f>IF(AND(Table1_2[[#This Row],[Credit_History]]="Poor",Table1_2[[#This Row],[Loan_Amount]]&lt;50000),"HIGH RISK","SAFE")</f>
        <v>HIGH RISK</v>
      </c>
      <c r="J4682" s="10" t="str">
        <f>IF(Table1_2[[#This Row],[Loan_Status]]="pending","follow-up needed","done")</f>
        <v>done</v>
      </c>
      <c r="K46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83" spans="1:11">
      <c r="A4683" s="9" t="s">
        <v>4710</v>
      </c>
      <c r="B4683" s="9" t="s">
        <v>36</v>
      </c>
      <c r="C4683" s="9" t="s">
        <v>9</v>
      </c>
      <c r="D4683">
        <v>123841</v>
      </c>
      <c r="E4683">
        <v>49685</v>
      </c>
      <c r="F4683" s="9" t="s">
        <v>15</v>
      </c>
      <c r="G4683" s="9" t="s">
        <v>24</v>
      </c>
      <c r="H4683" s="9" t="s">
        <v>21</v>
      </c>
      <c r="I4683" s="9" t="str">
        <f>IF(AND(Table1_2[[#This Row],[Credit_History]]="Poor",Table1_2[[#This Row],[Loan_Amount]]&lt;50000),"HIGH RISK","SAFE")</f>
        <v>SAFE</v>
      </c>
      <c r="J4683" s="10" t="str">
        <f>IF(Table1_2[[#This Row],[Loan_Status]]="pending","follow-up needed","done")</f>
        <v>follow-up needed</v>
      </c>
      <c r="K46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84" spans="1:11">
      <c r="A4684" s="9" t="s">
        <v>4711</v>
      </c>
      <c r="B4684" s="9" t="s">
        <v>5032</v>
      </c>
      <c r="C4684" s="9" t="s">
        <v>9</v>
      </c>
      <c r="D4684">
        <v>27003</v>
      </c>
      <c r="E4684">
        <v>89879</v>
      </c>
      <c r="F4684" s="9" t="s">
        <v>10</v>
      </c>
      <c r="G4684" s="9" t="s">
        <v>24</v>
      </c>
      <c r="H4684" s="9" t="s">
        <v>11</v>
      </c>
      <c r="I4684" s="9" t="str">
        <f>IF(AND(Table1_2[[#This Row],[Credit_History]]="Poor",Table1_2[[#This Row],[Loan_Amount]]&lt;50000),"HIGH RISK","SAFE")</f>
        <v>SAFE</v>
      </c>
      <c r="J4684" s="10" t="str">
        <f>IF(Table1_2[[#This Row],[Loan_Status]]="pending","follow-up needed","done")</f>
        <v>follow-up needed</v>
      </c>
      <c r="K46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85" spans="1:11">
      <c r="A4685" s="9" t="s">
        <v>4712</v>
      </c>
      <c r="B4685" s="9" t="s">
        <v>36</v>
      </c>
      <c r="C4685" s="9" t="s">
        <v>46</v>
      </c>
      <c r="D4685">
        <v>16978</v>
      </c>
      <c r="E4685">
        <v>84052</v>
      </c>
      <c r="F4685" s="9" t="s">
        <v>10</v>
      </c>
      <c r="G4685" s="9" t="s">
        <v>16</v>
      </c>
      <c r="H4685" s="9" t="s">
        <v>11</v>
      </c>
      <c r="I4685" s="9" t="str">
        <f>IF(AND(Table1_2[[#This Row],[Credit_History]]="Poor",Table1_2[[#This Row],[Loan_Amount]]&lt;50000),"HIGH RISK","SAFE")</f>
        <v>SAFE</v>
      </c>
      <c r="J4685" s="10" t="str">
        <f>IF(Table1_2[[#This Row],[Loan_Status]]="pending","follow-up needed","done")</f>
        <v>done</v>
      </c>
      <c r="K46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86" spans="1:11">
      <c r="A4686" s="9" t="s">
        <v>4713</v>
      </c>
      <c r="B4686" s="9" t="s">
        <v>19</v>
      </c>
      <c r="C4686" s="9" t="s">
        <v>14</v>
      </c>
      <c r="D4686">
        <v>169139</v>
      </c>
      <c r="E4686">
        <v>58480</v>
      </c>
      <c r="F4686" s="9" t="s">
        <v>10</v>
      </c>
      <c r="G4686" s="9" t="s">
        <v>11578</v>
      </c>
      <c r="H4686" s="9" t="s">
        <v>17</v>
      </c>
      <c r="I4686" s="9" t="str">
        <f>IF(AND(Table1_2[[#This Row],[Credit_History]]="Poor",Table1_2[[#This Row],[Loan_Amount]]&lt;50000),"HIGH RISK","SAFE")</f>
        <v>SAFE</v>
      </c>
      <c r="J4686" s="10" t="str">
        <f>IF(Table1_2[[#This Row],[Loan_Status]]="pending","follow-up needed","done")</f>
        <v>follow-up needed</v>
      </c>
      <c r="K46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87" spans="1:11">
      <c r="A4687" s="9" t="s">
        <v>4714</v>
      </c>
      <c r="B4687" s="9" t="s">
        <v>36</v>
      </c>
      <c r="C4687" s="9" t="s">
        <v>14</v>
      </c>
      <c r="D4687">
        <v>70105</v>
      </c>
      <c r="E4687">
        <v>59833</v>
      </c>
      <c r="F4687" s="9" t="s">
        <v>15</v>
      </c>
      <c r="G4687" s="9" t="s">
        <v>16</v>
      </c>
      <c r="H4687" s="9" t="s">
        <v>17</v>
      </c>
      <c r="I4687" s="9" t="str">
        <f>IF(AND(Table1_2[[#This Row],[Credit_History]]="Poor",Table1_2[[#This Row],[Loan_Amount]]&lt;50000),"HIGH RISK","SAFE")</f>
        <v>SAFE</v>
      </c>
      <c r="J4687" s="10" t="str">
        <f>IF(Table1_2[[#This Row],[Loan_Status]]="pending","follow-up needed","done")</f>
        <v>done</v>
      </c>
      <c r="K468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688" spans="1:11">
      <c r="A4688" s="9" t="s">
        <v>4715</v>
      </c>
      <c r="B4688" s="9" t="s">
        <v>36</v>
      </c>
      <c r="C4688" s="9" t="s">
        <v>46</v>
      </c>
      <c r="D4688">
        <v>32163</v>
      </c>
      <c r="E4688">
        <v>69473</v>
      </c>
      <c r="F4688" s="9" t="s">
        <v>10</v>
      </c>
      <c r="G4688" s="9" t="s">
        <v>20</v>
      </c>
      <c r="H4688" s="9" t="s">
        <v>21</v>
      </c>
      <c r="I4688" s="9" t="str">
        <f>IF(AND(Table1_2[[#This Row],[Credit_History]]="Poor",Table1_2[[#This Row],[Loan_Amount]]&lt;50000),"HIGH RISK","SAFE")</f>
        <v>SAFE</v>
      </c>
      <c r="J4688" s="10" t="str">
        <f>IF(Table1_2[[#This Row],[Loan_Status]]="pending","follow-up needed","done")</f>
        <v>done</v>
      </c>
      <c r="K46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89" spans="1:11">
      <c r="A4689" s="9" t="s">
        <v>4716</v>
      </c>
      <c r="B4689" s="9" t="s">
        <v>19</v>
      </c>
      <c r="C4689" s="9" t="s">
        <v>14</v>
      </c>
      <c r="D4689">
        <v>159863</v>
      </c>
      <c r="E4689">
        <v>45201</v>
      </c>
      <c r="F4689" s="9" t="s">
        <v>10</v>
      </c>
      <c r="G4689" s="9" t="s">
        <v>16</v>
      </c>
      <c r="H4689" s="9" t="s">
        <v>17</v>
      </c>
      <c r="I4689" s="9" t="str">
        <f>IF(AND(Table1_2[[#This Row],[Credit_History]]="Poor",Table1_2[[#This Row],[Loan_Amount]]&lt;50000),"HIGH RISK","SAFE")</f>
        <v>HIGH RISK</v>
      </c>
      <c r="J4689" s="10" t="str">
        <f>IF(Table1_2[[#This Row],[Loan_Status]]="pending","follow-up needed","done")</f>
        <v>done</v>
      </c>
      <c r="K46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90" spans="1:11">
      <c r="A4690" s="9" t="s">
        <v>4717</v>
      </c>
      <c r="B4690" s="9" t="s">
        <v>36</v>
      </c>
      <c r="C4690" s="9" t="s">
        <v>9</v>
      </c>
      <c r="D4690">
        <v>163932</v>
      </c>
      <c r="E4690">
        <v>63390</v>
      </c>
      <c r="F4690" s="9" t="s">
        <v>10</v>
      </c>
      <c r="G4690" s="9" t="s">
        <v>16</v>
      </c>
      <c r="H4690" s="9" t="s">
        <v>31</v>
      </c>
      <c r="I4690" s="9" t="str">
        <f>IF(AND(Table1_2[[#This Row],[Credit_History]]="Poor",Table1_2[[#This Row],[Loan_Amount]]&lt;50000),"HIGH RISK","SAFE")</f>
        <v>SAFE</v>
      </c>
      <c r="J4690" s="10" t="str">
        <f>IF(Table1_2[[#This Row],[Loan_Status]]="pending","follow-up needed","done")</f>
        <v>done</v>
      </c>
      <c r="K46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91" spans="1:11">
      <c r="A4691" s="9" t="s">
        <v>4718</v>
      </c>
      <c r="B4691" s="9" t="s">
        <v>19</v>
      </c>
      <c r="C4691" s="9" t="s">
        <v>14</v>
      </c>
      <c r="D4691">
        <v>40451</v>
      </c>
      <c r="E4691">
        <v>72953</v>
      </c>
      <c r="F4691" s="9" t="s">
        <v>15</v>
      </c>
      <c r="G4691" s="9" t="s">
        <v>11578</v>
      </c>
      <c r="H4691" s="9" t="s">
        <v>11</v>
      </c>
      <c r="I4691" s="9" t="str">
        <f>IF(AND(Table1_2[[#This Row],[Credit_History]]="Poor",Table1_2[[#This Row],[Loan_Amount]]&lt;50000),"HIGH RISK","SAFE")</f>
        <v>SAFE</v>
      </c>
      <c r="J4691" s="10" t="str">
        <f>IF(Table1_2[[#This Row],[Loan_Status]]="pending","follow-up needed","done")</f>
        <v>follow-up needed</v>
      </c>
      <c r="K46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92" spans="1:11">
      <c r="A4692" s="9" t="s">
        <v>4719</v>
      </c>
      <c r="B4692" s="9" t="s">
        <v>5032</v>
      </c>
      <c r="C4692" s="9" t="s">
        <v>9</v>
      </c>
      <c r="D4692">
        <v>12427</v>
      </c>
      <c r="E4692">
        <v>70649</v>
      </c>
      <c r="F4692" s="9" t="s">
        <v>15</v>
      </c>
      <c r="G4692" s="9" t="s">
        <v>20</v>
      </c>
      <c r="H4692" s="9" t="s">
        <v>17</v>
      </c>
      <c r="I4692" s="9" t="str">
        <f>IF(AND(Table1_2[[#This Row],[Credit_History]]="Poor",Table1_2[[#This Row],[Loan_Amount]]&lt;50000),"HIGH RISK","SAFE")</f>
        <v>SAFE</v>
      </c>
      <c r="J4692" s="10" t="str">
        <f>IF(Table1_2[[#This Row],[Loan_Status]]="pending","follow-up needed","done")</f>
        <v>done</v>
      </c>
      <c r="K46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93" spans="1:11">
      <c r="A4693" s="9" t="s">
        <v>4720</v>
      </c>
      <c r="B4693" s="9" t="s">
        <v>36</v>
      </c>
      <c r="C4693" s="9" t="s">
        <v>9</v>
      </c>
      <c r="D4693">
        <v>10637</v>
      </c>
      <c r="E4693">
        <v>47668</v>
      </c>
      <c r="F4693" s="9" t="s">
        <v>10</v>
      </c>
      <c r="G4693" s="9" t="s">
        <v>11578</v>
      </c>
      <c r="H4693" s="9" t="s">
        <v>11</v>
      </c>
      <c r="I4693" s="9" t="str">
        <f>IF(AND(Table1_2[[#This Row],[Credit_History]]="Poor",Table1_2[[#This Row],[Loan_Amount]]&lt;50000),"HIGH RISK","SAFE")</f>
        <v>HIGH RISK</v>
      </c>
      <c r="J4693" s="10" t="str">
        <f>IF(Table1_2[[#This Row],[Loan_Status]]="pending","follow-up needed","done")</f>
        <v>follow-up needed</v>
      </c>
      <c r="K46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94" spans="1:11">
      <c r="A4694" s="9" t="s">
        <v>4721</v>
      </c>
      <c r="B4694" s="9" t="s">
        <v>19</v>
      </c>
      <c r="C4694" s="9" t="s">
        <v>14</v>
      </c>
      <c r="D4694">
        <v>160681</v>
      </c>
      <c r="E4694">
        <v>66800</v>
      </c>
      <c r="F4694" s="9" t="s">
        <v>10</v>
      </c>
      <c r="G4694" s="9" t="s">
        <v>16</v>
      </c>
      <c r="H4694" s="9" t="s">
        <v>11</v>
      </c>
      <c r="I4694" s="9" t="str">
        <f>IF(AND(Table1_2[[#This Row],[Credit_History]]="Poor",Table1_2[[#This Row],[Loan_Amount]]&lt;50000),"HIGH RISK","SAFE")</f>
        <v>SAFE</v>
      </c>
      <c r="J4694" s="10" t="str">
        <f>IF(Table1_2[[#This Row],[Loan_Status]]="pending","follow-up needed","done")</f>
        <v>done</v>
      </c>
      <c r="K46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95" spans="1:11">
      <c r="A4695" s="9" t="s">
        <v>4722</v>
      </c>
      <c r="B4695" s="9" t="s">
        <v>36</v>
      </c>
      <c r="C4695" s="9" t="s">
        <v>11579</v>
      </c>
      <c r="D4695">
        <v>46737</v>
      </c>
      <c r="E4695">
        <v>77680</v>
      </c>
      <c r="F4695" s="9" t="s">
        <v>10</v>
      </c>
      <c r="G4695" s="9" t="s">
        <v>16</v>
      </c>
      <c r="H4695" s="9" t="s">
        <v>11</v>
      </c>
      <c r="I4695" s="9" t="str">
        <f>IF(AND(Table1_2[[#This Row],[Credit_History]]="Poor",Table1_2[[#This Row],[Loan_Amount]]&lt;50000),"HIGH RISK","SAFE")</f>
        <v>SAFE</v>
      </c>
      <c r="J4695" s="10" t="str">
        <f>IF(Table1_2[[#This Row],[Loan_Status]]="pending","follow-up needed","done")</f>
        <v>done</v>
      </c>
      <c r="K46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96" spans="1:11">
      <c r="A4696" s="9" t="s">
        <v>4723</v>
      </c>
      <c r="B4696" s="9" t="s">
        <v>5032</v>
      </c>
      <c r="C4696" s="9" t="s">
        <v>46</v>
      </c>
      <c r="D4696">
        <v>188548</v>
      </c>
      <c r="E4696">
        <v>8612</v>
      </c>
      <c r="F4696" s="9" t="s">
        <v>10</v>
      </c>
      <c r="G4696" s="9" t="s">
        <v>11578</v>
      </c>
      <c r="H4696" s="9" t="s">
        <v>17</v>
      </c>
      <c r="I4696" s="9" t="str">
        <f>IF(AND(Table1_2[[#This Row],[Credit_History]]="Poor",Table1_2[[#This Row],[Loan_Amount]]&lt;50000),"HIGH RISK","SAFE")</f>
        <v>HIGH RISK</v>
      </c>
      <c r="J4696" s="10" t="str">
        <f>IF(Table1_2[[#This Row],[Loan_Status]]="pending","follow-up needed","done")</f>
        <v>follow-up needed</v>
      </c>
      <c r="K46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97" spans="1:11">
      <c r="A4697" s="9" t="s">
        <v>4724</v>
      </c>
      <c r="B4697" s="9" t="s">
        <v>36</v>
      </c>
      <c r="C4697" s="9" t="s">
        <v>46</v>
      </c>
      <c r="D4697">
        <v>176197</v>
      </c>
      <c r="E4697">
        <v>43381</v>
      </c>
      <c r="F4697" s="9" t="s">
        <v>10</v>
      </c>
      <c r="G4697" s="9" t="s">
        <v>16</v>
      </c>
      <c r="H4697" s="9" t="s">
        <v>11</v>
      </c>
      <c r="I4697" s="9" t="str">
        <f>IF(AND(Table1_2[[#This Row],[Credit_History]]="Poor",Table1_2[[#This Row],[Loan_Amount]]&lt;50000),"HIGH RISK","SAFE")</f>
        <v>HIGH RISK</v>
      </c>
      <c r="J4697" s="10" t="str">
        <f>IF(Table1_2[[#This Row],[Loan_Status]]="pending","follow-up needed","done")</f>
        <v>done</v>
      </c>
      <c r="K46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98" spans="1:11">
      <c r="A4698" s="9" t="s">
        <v>4725</v>
      </c>
      <c r="B4698" s="9" t="s">
        <v>36</v>
      </c>
      <c r="C4698" s="9" t="s">
        <v>9</v>
      </c>
      <c r="D4698">
        <v>32180</v>
      </c>
      <c r="E4698">
        <v>63896</v>
      </c>
      <c r="F4698" s="9" t="s">
        <v>15</v>
      </c>
      <c r="G4698" s="9" t="s">
        <v>11578</v>
      </c>
      <c r="H4698" s="9" t="s">
        <v>11</v>
      </c>
      <c r="I4698" s="9" t="str">
        <f>IF(AND(Table1_2[[#This Row],[Credit_History]]="Poor",Table1_2[[#This Row],[Loan_Amount]]&lt;50000),"HIGH RISK","SAFE")</f>
        <v>SAFE</v>
      </c>
      <c r="J4698" s="10" t="str">
        <f>IF(Table1_2[[#This Row],[Loan_Status]]="pending","follow-up needed","done")</f>
        <v>follow-up needed</v>
      </c>
      <c r="K46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699" spans="1:11">
      <c r="A4699" s="9" t="s">
        <v>4726</v>
      </c>
      <c r="B4699" s="9" t="s">
        <v>19</v>
      </c>
      <c r="C4699" s="9" t="s">
        <v>11579</v>
      </c>
      <c r="D4699">
        <v>73145</v>
      </c>
      <c r="E4699">
        <v>94926</v>
      </c>
      <c r="F4699" s="9" t="s">
        <v>10</v>
      </c>
      <c r="G4699" s="9" t="s">
        <v>16</v>
      </c>
      <c r="H4699" s="9" t="s">
        <v>17</v>
      </c>
      <c r="I4699" s="9" t="str">
        <f>IF(AND(Table1_2[[#This Row],[Credit_History]]="Poor",Table1_2[[#This Row],[Loan_Amount]]&lt;50000),"HIGH RISK","SAFE")</f>
        <v>SAFE</v>
      </c>
      <c r="J4699" s="10" t="str">
        <f>IF(Table1_2[[#This Row],[Loan_Status]]="pending","follow-up needed","done")</f>
        <v>done</v>
      </c>
      <c r="K46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00" spans="1:11">
      <c r="A4700" s="9" t="s">
        <v>4727</v>
      </c>
      <c r="B4700" s="9" t="s">
        <v>5032</v>
      </c>
      <c r="C4700" s="9" t="s">
        <v>11579</v>
      </c>
      <c r="D4700">
        <v>58465</v>
      </c>
      <c r="E4700">
        <v>30412</v>
      </c>
      <c r="F4700" s="9" t="s">
        <v>10</v>
      </c>
      <c r="G4700" s="9" t="s">
        <v>20</v>
      </c>
      <c r="H4700" s="9" t="s">
        <v>17</v>
      </c>
      <c r="I4700" s="9" t="str">
        <f>IF(AND(Table1_2[[#This Row],[Credit_History]]="Poor",Table1_2[[#This Row],[Loan_Amount]]&lt;50000),"HIGH RISK","SAFE")</f>
        <v>HIGH RISK</v>
      </c>
      <c r="J4700" s="10" t="str">
        <f>IF(Table1_2[[#This Row],[Loan_Status]]="pending","follow-up needed","done")</f>
        <v>done</v>
      </c>
      <c r="K47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01" spans="1:11">
      <c r="A4701" s="9" t="s">
        <v>4728</v>
      </c>
      <c r="B4701" s="9" t="s">
        <v>36</v>
      </c>
      <c r="C4701" s="9" t="s">
        <v>11579</v>
      </c>
      <c r="D4701">
        <v>18325</v>
      </c>
      <c r="E4701">
        <v>32150</v>
      </c>
      <c r="F4701" s="9" t="s">
        <v>10</v>
      </c>
      <c r="G4701" s="9" t="s">
        <v>16</v>
      </c>
      <c r="H4701" s="9" t="s">
        <v>11</v>
      </c>
      <c r="I4701" s="9" t="str">
        <f>IF(AND(Table1_2[[#This Row],[Credit_History]]="Poor",Table1_2[[#This Row],[Loan_Amount]]&lt;50000),"HIGH RISK","SAFE")</f>
        <v>HIGH RISK</v>
      </c>
      <c r="J4701" s="10" t="str">
        <f>IF(Table1_2[[#This Row],[Loan_Status]]="pending","follow-up needed","done")</f>
        <v>done</v>
      </c>
      <c r="K47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02" spans="1:11">
      <c r="A4702" s="9" t="s">
        <v>4729</v>
      </c>
      <c r="B4702" s="9" t="s">
        <v>19</v>
      </c>
      <c r="C4702" s="9" t="s">
        <v>14</v>
      </c>
      <c r="D4702">
        <v>96936</v>
      </c>
      <c r="E4702">
        <v>77677</v>
      </c>
      <c r="F4702" s="9" t="s">
        <v>10</v>
      </c>
      <c r="G4702" s="9" t="s">
        <v>16</v>
      </c>
      <c r="H4702" s="9" t="s">
        <v>17</v>
      </c>
      <c r="I4702" s="9" t="str">
        <f>IF(AND(Table1_2[[#This Row],[Credit_History]]="Poor",Table1_2[[#This Row],[Loan_Amount]]&lt;50000),"HIGH RISK","SAFE")</f>
        <v>SAFE</v>
      </c>
      <c r="J4702" s="10" t="str">
        <f>IF(Table1_2[[#This Row],[Loan_Status]]="pending","follow-up needed","done")</f>
        <v>done</v>
      </c>
      <c r="K47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03" spans="1:11">
      <c r="A4703" s="9" t="s">
        <v>4730</v>
      </c>
      <c r="B4703" s="9" t="s">
        <v>19</v>
      </c>
      <c r="C4703" s="9" t="s">
        <v>46</v>
      </c>
      <c r="D4703">
        <v>105488</v>
      </c>
      <c r="E4703">
        <v>15577</v>
      </c>
      <c r="F4703" s="9" t="s">
        <v>10</v>
      </c>
      <c r="G4703" s="9" t="s">
        <v>16</v>
      </c>
      <c r="H4703" s="9" t="s">
        <v>17</v>
      </c>
      <c r="I4703" s="9" t="str">
        <f>IF(AND(Table1_2[[#This Row],[Credit_History]]="Poor",Table1_2[[#This Row],[Loan_Amount]]&lt;50000),"HIGH RISK","SAFE")</f>
        <v>HIGH RISK</v>
      </c>
      <c r="J4703" s="10" t="str">
        <f>IF(Table1_2[[#This Row],[Loan_Status]]="pending","follow-up needed","done")</f>
        <v>done</v>
      </c>
      <c r="K47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04" spans="1:11">
      <c r="A4704" s="9" t="s">
        <v>4731</v>
      </c>
      <c r="B4704" s="9" t="s">
        <v>36</v>
      </c>
      <c r="C4704" s="9" t="s">
        <v>11579</v>
      </c>
      <c r="D4704">
        <v>94781</v>
      </c>
      <c r="E4704">
        <v>43579</v>
      </c>
      <c r="F4704" s="9" t="s">
        <v>10</v>
      </c>
      <c r="G4704" s="9" t="s">
        <v>16</v>
      </c>
      <c r="H4704" s="9" t="s">
        <v>17</v>
      </c>
      <c r="I4704" s="9" t="str">
        <f>IF(AND(Table1_2[[#This Row],[Credit_History]]="Poor",Table1_2[[#This Row],[Loan_Amount]]&lt;50000),"HIGH RISK","SAFE")</f>
        <v>HIGH RISK</v>
      </c>
      <c r="J4704" s="10" t="str">
        <f>IF(Table1_2[[#This Row],[Loan_Status]]="pending","follow-up needed","done")</f>
        <v>done</v>
      </c>
      <c r="K47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05" spans="1:11">
      <c r="A4705" s="9" t="s">
        <v>4732</v>
      </c>
      <c r="B4705" s="9" t="s">
        <v>19</v>
      </c>
      <c r="C4705" s="9" t="s">
        <v>11579</v>
      </c>
      <c r="D4705">
        <v>21382</v>
      </c>
      <c r="E4705">
        <v>93414</v>
      </c>
      <c r="F4705" s="9" t="s">
        <v>10</v>
      </c>
      <c r="G4705" s="9" t="s">
        <v>16</v>
      </c>
      <c r="H4705" s="9" t="s">
        <v>21</v>
      </c>
      <c r="I4705" s="9" t="str">
        <f>IF(AND(Table1_2[[#This Row],[Credit_History]]="Poor",Table1_2[[#This Row],[Loan_Amount]]&lt;50000),"HIGH RISK","SAFE")</f>
        <v>SAFE</v>
      </c>
      <c r="J4705" s="10" t="str">
        <f>IF(Table1_2[[#This Row],[Loan_Status]]="pending","follow-up needed","done")</f>
        <v>done</v>
      </c>
      <c r="K47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06" spans="1:11">
      <c r="A4706" s="9" t="s">
        <v>4733</v>
      </c>
      <c r="B4706" s="9" t="s">
        <v>19</v>
      </c>
      <c r="C4706" s="9" t="s">
        <v>11579</v>
      </c>
      <c r="D4706">
        <v>75944</v>
      </c>
      <c r="E4706">
        <v>53350</v>
      </c>
      <c r="F4706" s="9" t="s">
        <v>10</v>
      </c>
      <c r="G4706" s="9" t="s">
        <v>20</v>
      </c>
      <c r="H4706" s="9" t="s">
        <v>11</v>
      </c>
      <c r="I4706" s="9" t="str">
        <f>IF(AND(Table1_2[[#This Row],[Credit_History]]="Poor",Table1_2[[#This Row],[Loan_Amount]]&lt;50000),"HIGH RISK","SAFE")</f>
        <v>SAFE</v>
      </c>
      <c r="J4706" s="10" t="str">
        <f>IF(Table1_2[[#This Row],[Loan_Status]]="pending","follow-up needed","done")</f>
        <v>done</v>
      </c>
      <c r="K47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07" spans="1:11">
      <c r="A4707" s="9" t="s">
        <v>4734</v>
      </c>
      <c r="B4707" s="9" t="s">
        <v>19</v>
      </c>
      <c r="C4707" s="9" t="s">
        <v>9</v>
      </c>
      <c r="D4707">
        <v>155071</v>
      </c>
      <c r="E4707">
        <v>7827</v>
      </c>
      <c r="F4707" s="9" t="s">
        <v>15</v>
      </c>
      <c r="G4707" s="9" t="s">
        <v>11578</v>
      </c>
      <c r="H4707" s="9" t="s">
        <v>21</v>
      </c>
      <c r="I4707" s="9" t="str">
        <f>IF(AND(Table1_2[[#This Row],[Credit_History]]="Poor",Table1_2[[#This Row],[Loan_Amount]]&lt;50000),"HIGH RISK","SAFE")</f>
        <v>SAFE</v>
      </c>
      <c r="J4707" s="10" t="str">
        <f>IF(Table1_2[[#This Row],[Loan_Status]]="pending","follow-up needed","done")</f>
        <v>follow-up needed</v>
      </c>
      <c r="K47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08" spans="1:11">
      <c r="A4708" s="9" t="s">
        <v>4735</v>
      </c>
      <c r="B4708" s="9" t="s">
        <v>19</v>
      </c>
      <c r="C4708" s="9" t="s">
        <v>14</v>
      </c>
      <c r="D4708">
        <v>174546</v>
      </c>
      <c r="E4708">
        <v>7257</v>
      </c>
      <c r="F4708" s="9" t="s">
        <v>10</v>
      </c>
      <c r="G4708" s="9" t="s">
        <v>20</v>
      </c>
      <c r="H4708" s="9" t="s">
        <v>17</v>
      </c>
      <c r="I4708" s="9" t="str">
        <f>IF(AND(Table1_2[[#This Row],[Credit_History]]="Poor",Table1_2[[#This Row],[Loan_Amount]]&lt;50000),"HIGH RISK","SAFE")</f>
        <v>HIGH RISK</v>
      </c>
      <c r="J4708" s="10" t="str">
        <f>IF(Table1_2[[#This Row],[Loan_Status]]="pending","follow-up needed","done")</f>
        <v>done</v>
      </c>
      <c r="K47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09" spans="1:11">
      <c r="A4709" s="9" t="s">
        <v>4736</v>
      </c>
      <c r="B4709" s="9" t="s">
        <v>36</v>
      </c>
      <c r="C4709" s="9" t="s">
        <v>46</v>
      </c>
      <c r="D4709">
        <v>122020</v>
      </c>
      <c r="E4709">
        <v>89644</v>
      </c>
      <c r="F4709" s="9" t="s">
        <v>15</v>
      </c>
      <c r="G4709" s="9" t="s">
        <v>11578</v>
      </c>
      <c r="H4709" s="9" t="s">
        <v>17</v>
      </c>
      <c r="I4709" s="9" t="str">
        <f>IF(AND(Table1_2[[#This Row],[Credit_History]]="Poor",Table1_2[[#This Row],[Loan_Amount]]&lt;50000),"HIGH RISK","SAFE")</f>
        <v>SAFE</v>
      </c>
      <c r="J4709" s="10" t="str">
        <f>IF(Table1_2[[#This Row],[Loan_Status]]="pending","follow-up needed","done")</f>
        <v>follow-up needed</v>
      </c>
      <c r="K47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10" spans="1:11">
      <c r="A4710" s="9" t="s">
        <v>4737</v>
      </c>
      <c r="B4710" s="9" t="s">
        <v>19</v>
      </c>
      <c r="C4710" s="9" t="s">
        <v>46</v>
      </c>
      <c r="D4710">
        <v>174599</v>
      </c>
      <c r="E4710">
        <v>82682</v>
      </c>
      <c r="F4710" s="9" t="s">
        <v>10</v>
      </c>
      <c r="G4710" s="9" t="s">
        <v>20</v>
      </c>
      <c r="H4710" s="9" t="s">
        <v>21</v>
      </c>
      <c r="I4710" s="9" t="str">
        <f>IF(AND(Table1_2[[#This Row],[Credit_History]]="Poor",Table1_2[[#This Row],[Loan_Amount]]&lt;50000),"HIGH RISK","SAFE")</f>
        <v>SAFE</v>
      </c>
      <c r="J4710" s="10" t="str">
        <f>IF(Table1_2[[#This Row],[Loan_Status]]="pending","follow-up needed","done")</f>
        <v>done</v>
      </c>
      <c r="K47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11" spans="1:11">
      <c r="A4711" s="9" t="s">
        <v>4738</v>
      </c>
      <c r="B4711" s="9" t="s">
        <v>36</v>
      </c>
      <c r="C4711" s="9" t="s">
        <v>9</v>
      </c>
      <c r="D4711">
        <v>195013</v>
      </c>
      <c r="E4711">
        <v>46230</v>
      </c>
      <c r="F4711" s="9" t="s">
        <v>10</v>
      </c>
      <c r="G4711" s="9" t="s">
        <v>16</v>
      </c>
      <c r="H4711" s="9" t="s">
        <v>31</v>
      </c>
      <c r="I4711" s="9" t="str">
        <f>IF(AND(Table1_2[[#This Row],[Credit_History]]="Poor",Table1_2[[#This Row],[Loan_Amount]]&lt;50000),"HIGH RISK","SAFE")</f>
        <v>HIGH RISK</v>
      </c>
      <c r="J4711" s="10" t="str">
        <f>IF(Table1_2[[#This Row],[Loan_Status]]="pending","follow-up needed","done")</f>
        <v>done</v>
      </c>
      <c r="K47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12" spans="1:11">
      <c r="A4712" s="9" t="s">
        <v>4739</v>
      </c>
      <c r="B4712" s="9" t="s">
        <v>5032</v>
      </c>
      <c r="C4712" s="9" t="s">
        <v>11579</v>
      </c>
      <c r="D4712">
        <v>27940</v>
      </c>
      <c r="E4712">
        <v>83852</v>
      </c>
      <c r="F4712" s="9" t="s">
        <v>10</v>
      </c>
      <c r="G4712" s="9" t="s">
        <v>20</v>
      </c>
      <c r="H4712" s="9" t="s">
        <v>17</v>
      </c>
      <c r="I4712" s="9" t="str">
        <f>IF(AND(Table1_2[[#This Row],[Credit_History]]="Poor",Table1_2[[#This Row],[Loan_Amount]]&lt;50000),"HIGH RISK","SAFE")</f>
        <v>SAFE</v>
      </c>
      <c r="J4712" s="10" t="str">
        <f>IF(Table1_2[[#This Row],[Loan_Status]]="pending","follow-up needed","done")</f>
        <v>done</v>
      </c>
      <c r="K47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13" spans="1:11">
      <c r="A4713" s="9" t="s">
        <v>4740</v>
      </c>
      <c r="B4713" s="9" t="s">
        <v>5032</v>
      </c>
      <c r="C4713" s="9" t="s">
        <v>46</v>
      </c>
      <c r="D4713">
        <v>153361</v>
      </c>
      <c r="E4713">
        <v>18070</v>
      </c>
      <c r="F4713" s="9" t="s">
        <v>10</v>
      </c>
      <c r="G4713" s="9" t="s">
        <v>11578</v>
      </c>
      <c r="H4713" s="9" t="s">
        <v>11</v>
      </c>
      <c r="I4713" s="9" t="str">
        <f>IF(AND(Table1_2[[#This Row],[Credit_History]]="Poor",Table1_2[[#This Row],[Loan_Amount]]&lt;50000),"HIGH RISK","SAFE")</f>
        <v>HIGH RISK</v>
      </c>
      <c r="J4713" s="10" t="str">
        <f>IF(Table1_2[[#This Row],[Loan_Status]]="pending","follow-up needed","done")</f>
        <v>follow-up needed</v>
      </c>
      <c r="K47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14" spans="1:11">
      <c r="A4714" s="9" t="s">
        <v>4741</v>
      </c>
      <c r="B4714" s="9" t="s">
        <v>19</v>
      </c>
      <c r="C4714" s="9" t="s">
        <v>11579</v>
      </c>
      <c r="D4714">
        <v>166974</v>
      </c>
      <c r="E4714">
        <v>89851</v>
      </c>
      <c r="F4714" s="9" t="s">
        <v>15</v>
      </c>
      <c r="G4714" s="9" t="s">
        <v>11578</v>
      </c>
      <c r="H4714" s="9" t="s">
        <v>11</v>
      </c>
      <c r="I4714" s="9" t="str">
        <f>IF(AND(Table1_2[[#This Row],[Credit_History]]="Poor",Table1_2[[#This Row],[Loan_Amount]]&lt;50000),"HIGH RISK","SAFE")</f>
        <v>SAFE</v>
      </c>
      <c r="J4714" s="10" t="str">
        <f>IF(Table1_2[[#This Row],[Loan_Status]]="pending","follow-up needed","done")</f>
        <v>follow-up needed</v>
      </c>
      <c r="K47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15" spans="1:11">
      <c r="A4715" s="9" t="s">
        <v>4742</v>
      </c>
      <c r="B4715" s="9" t="s">
        <v>19</v>
      </c>
      <c r="C4715" s="9" t="s">
        <v>14</v>
      </c>
      <c r="D4715">
        <v>186168</v>
      </c>
      <c r="E4715">
        <v>19189</v>
      </c>
      <c r="F4715" s="9" t="s">
        <v>10</v>
      </c>
      <c r="G4715" s="9" t="s">
        <v>24</v>
      </c>
      <c r="H4715" s="9" t="s">
        <v>11</v>
      </c>
      <c r="I4715" s="9" t="str">
        <f>IF(AND(Table1_2[[#This Row],[Credit_History]]="Poor",Table1_2[[#This Row],[Loan_Amount]]&lt;50000),"HIGH RISK","SAFE")</f>
        <v>HIGH RISK</v>
      </c>
      <c r="J4715" s="10" t="str">
        <f>IF(Table1_2[[#This Row],[Loan_Status]]="pending","follow-up needed","done")</f>
        <v>follow-up needed</v>
      </c>
      <c r="K47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16" spans="1:11">
      <c r="A4716" s="9" t="s">
        <v>4743</v>
      </c>
      <c r="B4716" s="9" t="s">
        <v>19</v>
      </c>
      <c r="C4716" s="9" t="s">
        <v>11579</v>
      </c>
      <c r="D4716">
        <v>21795</v>
      </c>
      <c r="E4716">
        <v>32856</v>
      </c>
      <c r="F4716" s="9" t="s">
        <v>10</v>
      </c>
      <c r="G4716" s="9" t="s">
        <v>11578</v>
      </c>
      <c r="H4716" s="9" t="s">
        <v>31</v>
      </c>
      <c r="I4716" s="9" t="str">
        <f>IF(AND(Table1_2[[#This Row],[Credit_History]]="Poor",Table1_2[[#This Row],[Loan_Amount]]&lt;50000),"HIGH RISK","SAFE")</f>
        <v>HIGH RISK</v>
      </c>
      <c r="J4716" s="10" t="str">
        <f>IF(Table1_2[[#This Row],[Loan_Status]]="pending","follow-up needed","done")</f>
        <v>follow-up needed</v>
      </c>
      <c r="K47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17" spans="1:11">
      <c r="A4717" s="9" t="s">
        <v>4744</v>
      </c>
      <c r="B4717" s="9" t="s">
        <v>19</v>
      </c>
      <c r="C4717" s="9" t="s">
        <v>9</v>
      </c>
      <c r="D4717">
        <v>114503</v>
      </c>
      <c r="E4717">
        <v>72560</v>
      </c>
      <c r="F4717" s="9" t="s">
        <v>15</v>
      </c>
      <c r="G4717" s="9" t="s">
        <v>16</v>
      </c>
      <c r="H4717" s="9" t="s">
        <v>31</v>
      </c>
      <c r="I4717" s="9" t="str">
        <f>IF(AND(Table1_2[[#This Row],[Credit_History]]="Poor",Table1_2[[#This Row],[Loan_Amount]]&lt;50000),"HIGH RISK","SAFE")</f>
        <v>SAFE</v>
      </c>
      <c r="J4717" s="10" t="str">
        <f>IF(Table1_2[[#This Row],[Loan_Status]]="pending","follow-up needed","done")</f>
        <v>done</v>
      </c>
      <c r="K4717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718" spans="1:11">
      <c r="A4718" s="9" t="s">
        <v>4745</v>
      </c>
      <c r="B4718" s="9" t="s">
        <v>19</v>
      </c>
      <c r="C4718" s="9" t="s">
        <v>11579</v>
      </c>
      <c r="D4718">
        <v>190694</v>
      </c>
      <c r="E4718">
        <v>66916</v>
      </c>
      <c r="F4718" s="9" t="s">
        <v>10</v>
      </c>
      <c r="G4718" s="9" t="s">
        <v>24</v>
      </c>
      <c r="H4718" s="9" t="s">
        <v>17</v>
      </c>
      <c r="I4718" s="9" t="str">
        <f>IF(AND(Table1_2[[#This Row],[Credit_History]]="Poor",Table1_2[[#This Row],[Loan_Amount]]&lt;50000),"HIGH RISK","SAFE")</f>
        <v>SAFE</v>
      </c>
      <c r="J4718" s="10" t="str">
        <f>IF(Table1_2[[#This Row],[Loan_Status]]="pending","follow-up needed","done")</f>
        <v>follow-up needed</v>
      </c>
      <c r="K47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19" spans="1:11">
      <c r="A4719" s="9" t="s">
        <v>4746</v>
      </c>
      <c r="B4719" s="9" t="s">
        <v>36</v>
      </c>
      <c r="C4719" s="9" t="s">
        <v>9</v>
      </c>
      <c r="D4719">
        <v>154077</v>
      </c>
      <c r="E4719">
        <v>13228</v>
      </c>
      <c r="F4719" s="9" t="s">
        <v>10</v>
      </c>
      <c r="G4719" s="9" t="s">
        <v>11578</v>
      </c>
      <c r="H4719" s="9" t="s">
        <v>21</v>
      </c>
      <c r="I4719" s="9" t="str">
        <f>IF(AND(Table1_2[[#This Row],[Credit_History]]="Poor",Table1_2[[#This Row],[Loan_Amount]]&lt;50000),"HIGH RISK","SAFE")</f>
        <v>HIGH RISK</v>
      </c>
      <c r="J4719" s="10" t="str">
        <f>IF(Table1_2[[#This Row],[Loan_Status]]="pending","follow-up needed","done")</f>
        <v>follow-up needed</v>
      </c>
      <c r="K47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20" spans="1:11">
      <c r="A4720" s="9" t="s">
        <v>4747</v>
      </c>
      <c r="B4720" s="9" t="s">
        <v>19</v>
      </c>
      <c r="C4720" s="9" t="s">
        <v>11579</v>
      </c>
      <c r="D4720">
        <v>112777</v>
      </c>
      <c r="E4720">
        <v>50045</v>
      </c>
      <c r="F4720" s="9" t="s">
        <v>15</v>
      </c>
      <c r="G4720" s="9" t="s">
        <v>16</v>
      </c>
      <c r="H4720" s="9" t="s">
        <v>11</v>
      </c>
      <c r="I4720" s="9" t="str">
        <f>IF(AND(Table1_2[[#This Row],[Credit_History]]="Poor",Table1_2[[#This Row],[Loan_Amount]]&lt;50000),"HIGH RISK","SAFE")</f>
        <v>SAFE</v>
      </c>
      <c r="J4720" s="10" t="str">
        <f>IF(Table1_2[[#This Row],[Loan_Status]]="pending","follow-up needed","done")</f>
        <v>done</v>
      </c>
      <c r="K472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721" spans="1:11">
      <c r="A4721" s="9" t="s">
        <v>4748</v>
      </c>
      <c r="B4721" s="9" t="s">
        <v>19</v>
      </c>
      <c r="C4721" s="9" t="s">
        <v>46</v>
      </c>
      <c r="D4721">
        <v>37416</v>
      </c>
      <c r="E4721">
        <v>86604</v>
      </c>
      <c r="F4721" s="9" t="s">
        <v>15</v>
      </c>
      <c r="G4721" s="9" t="s">
        <v>24</v>
      </c>
      <c r="H4721" s="9" t="s">
        <v>17</v>
      </c>
      <c r="I4721" s="9" t="str">
        <f>IF(AND(Table1_2[[#This Row],[Credit_History]]="Poor",Table1_2[[#This Row],[Loan_Amount]]&lt;50000),"HIGH RISK","SAFE")</f>
        <v>SAFE</v>
      </c>
      <c r="J4721" s="10" t="str">
        <f>IF(Table1_2[[#This Row],[Loan_Status]]="pending","follow-up needed","done")</f>
        <v>follow-up needed</v>
      </c>
      <c r="K47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22" spans="1:11">
      <c r="A4722" s="9" t="s">
        <v>4749</v>
      </c>
      <c r="B4722" s="9" t="s">
        <v>36</v>
      </c>
      <c r="C4722" s="9" t="s">
        <v>14</v>
      </c>
      <c r="D4722">
        <v>131010</v>
      </c>
      <c r="E4722">
        <v>18171</v>
      </c>
      <c r="F4722" s="9" t="s">
        <v>15</v>
      </c>
      <c r="G4722" s="9" t="s">
        <v>11578</v>
      </c>
      <c r="H4722" s="9" t="s">
        <v>11</v>
      </c>
      <c r="I4722" s="9" t="str">
        <f>IF(AND(Table1_2[[#This Row],[Credit_History]]="Poor",Table1_2[[#This Row],[Loan_Amount]]&lt;50000),"HIGH RISK","SAFE")</f>
        <v>SAFE</v>
      </c>
      <c r="J4722" s="10" t="str">
        <f>IF(Table1_2[[#This Row],[Loan_Status]]="pending","follow-up needed","done")</f>
        <v>follow-up needed</v>
      </c>
      <c r="K47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23" spans="1:11">
      <c r="A4723" s="9" t="s">
        <v>4750</v>
      </c>
      <c r="B4723" s="9" t="s">
        <v>19</v>
      </c>
      <c r="C4723" s="9" t="s">
        <v>14</v>
      </c>
      <c r="D4723">
        <v>103787</v>
      </c>
      <c r="E4723">
        <v>77428</v>
      </c>
      <c r="F4723" s="9" t="s">
        <v>15</v>
      </c>
      <c r="G4723" s="9" t="s">
        <v>16</v>
      </c>
      <c r="H4723" s="9" t="s">
        <v>31</v>
      </c>
      <c r="I4723" s="9" t="str">
        <f>IF(AND(Table1_2[[#This Row],[Credit_History]]="Poor",Table1_2[[#This Row],[Loan_Amount]]&lt;50000),"HIGH RISK","SAFE")</f>
        <v>SAFE</v>
      </c>
      <c r="J4723" s="10" t="str">
        <f>IF(Table1_2[[#This Row],[Loan_Status]]="pending","follow-up needed","done")</f>
        <v>done</v>
      </c>
      <c r="K472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724" spans="1:11">
      <c r="A4724" s="9" t="s">
        <v>4751</v>
      </c>
      <c r="B4724" s="9" t="s">
        <v>36</v>
      </c>
      <c r="C4724" s="9" t="s">
        <v>46</v>
      </c>
      <c r="D4724">
        <v>77932</v>
      </c>
      <c r="E4724">
        <v>51888</v>
      </c>
      <c r="F4724" s="9" t="s">
        <v>10</v>
      </c>
      <c r="G4724" s="9" t="s">
        <v>20</v>
      </c>
      <c r="H4724" s="9" t="s">
        <v>11</v>
      </c>
      <c r="I4724" s="9" t="str">
        <f>IF(AND(Table1_2[[#This Row],[Credit_History]]="Poor",Table1_2[[#This Row],[Loan_Amount]]&lt;50000),"HIGH RISK","SAFE")</f>
        <v>SAFE</v>
      </c>
      <c r="J4724" s="10" t="str">
        <f>IF(Table1_2[[#This Row],[Loan_Status]]="pending","follow-up needed","done")</f>
        <v>done</v>
      </c>
      <c r="K47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25" spans="1:11">
      <c r="A4725" s="9" t="s">
        <v>4752</v>
      </c>
      <c r="B4725" s="9" t="s">
        <v>19</v>
      </c>
      <c r="C4725" s="9" t="s">
        <v>9</v>
      </c>
      <c r="D4725">
        <v>61122</v>
      </c>
      <c r="E4725">
        <v>55727</v>
      </c>
      <c r="F4725" s="9" t="s">
        <v>15</v>
      </c>
      <c r="G4725" s="9" t="s">
        <v>16</v>
      </c>
      <c r="H4725" s="9" t="s">
        <v>11</v>
      </c>
      <c r="I4725" s="9" t="str">
        <f>IF(AND(Table1_2[[#This Row],[Credit_History]]="Poor",Table1_2[[#This Row],[Loan_Amount]]&lt;50000),"HIGH RISK","SAFE")</f>
        <v>SAFE</v>
      </c>
      <c r="J4725" s="10" t="str">
        <f>IF(Table1_2[[#This Row],[Loan_Status]]="pending","follow-up needed","done")</f>
        <v>done</v>
      </c>
      <c r="K47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26" spans="1:11">
      <c r="A4726" s="9" t="s">
        <v>4753</v>
      </c>
      <c r="B4726" s="9" t="s">
        <v>36</v>
      </c>
      <c r="C4726" s="9" t="s">
        <v>14</v>
      </c>
      <c r="D4726">
        <v>46005</v>
      </c>
      <c r="E4726">
        <v>41233</v>
      </c>
      <c r="F4726" s="9" t="s">
        <v>10</v>
      </c>
      <c r="G4726" s="9" t="s">
        <v>24</v>
      </c>
      <c r="H4726" s="9" t="s">
        <v>11</v>
      </c>
      <c r="I4726" s="9" t="str">
        <f>IF(AND(Table1_2[[#This Row],[Credit_History]]="Poor",Table1_2[[#This Row],[Loan_Amount]]&lt;50000),"HIGH RISK","SAFE")</f>
        <v>HIGH RISK</v>
      </c>
      <c r="J4726" s="10" t="str">
        <f>IF(Table1_2[[#This Row],[Loan_Status]]="pending","follow-up needed","done")</f>
        <v>follow-up needed</v>
      </c>
      <c r="K47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27" spans="1:11">
      <c r="A4727" s="9" t="s">
        <v>4754</v>
      </c>
      <c r="B4727" s="9" t="s">
        <v>5032</v>
      </c>
      <c r="C4727" s="9" t="s">
        <v>46</v>
      </c>
      <c r="D4727">
        <v>34104</v>
      </c>
      <c r="E4727">
        <v>74927</v>
      </c>
      <c r="F4727" s="9" t="s">
        <v>10</v>
      </c>
      <c r="G4727" s="9" t="s">
        <v>24</v>
      </c>
      <c r="H4727" s="9" t="s">
        <v>11</v>
      </c>
      <c r="I4727" s="9" t="str">
        <f>IF(AND(Table1_2[[#This Row],[Credit_History]]="Poor",Table1_2[[#This Row],[Loan_Amount]]&lt;50000),"HIGH RISK","SAFE")</f>
        <v>SAFE</v>
      </c>
      <c r="J4727" s="10" t="str">
        <f>IF(Table1_2[[#This Row],[Loan_Status]]="pending","follow-up needed","done")</f>
        <v>follow-up needed</v>
      </c>
      <c r="K47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28" spans="1:11">
      <c r="A4728" s="9" t="s">
        <v>4755</v>
      </c>
      <c r="B4728" s="9" t="s">
        <v>19</v>
      </c>
      <c r="C4728" s="9" t="s">
        <v>11579</v>
      </c>
      <c r="D4728">
        <v>188287</v>
      </c>
      <c r="E4728">
        <v>84646</v>
      </c>
      <c r="F4728" s="9" t="s">
        <v>10</v>
      </c>
      <c r="G4728" s="9" t="s">
        <v>11578</v>
      </c>
      <c r="H4728" s="9" t="s">
        <v>21</v>
      </c>
      <c r="I4728" s="9" t="str">
        <f>IF(AND(Table1_2[[#This Row],[Credit_History]]="Poor",Table1_2[[#This Row],[Loan_Amount]]&lt;50000),"HIGH RISK","SAFE")</f>
        <v>SAFE</v>
      </c>
      <c r="J4728" s="10" t="str">
        <f>IF(Table1_2[[#This Row],[Loan_Status]]="pending","follow-up needed","done")</f>
        <v>follow-up needed</v>
      </c>
      <c r="K47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29" spans="1:11">
      <c r="A4729" s="9" t="s">
        <v>4756</v>
      </c>
      <c r="B4729" s="9" t="s">
        <v>36</v>
      </c>
      <c r="C4729" s="9" t="s">
        <v>9</v>
      </c>
      <c r="D4729">
        <v>147837</v>
      </c>
      <c r="E4729">
        <v>65081</v>
      </c>
      <c r="F4729" s="9" t="s">
        <v>10</v>
      </c>
      <c r="G4729" s="9" t="s">
        <v>16</v>
      </c>
      <c r="H4729" s="9" t="s">
        <v>11</v>
      </c>
      <c r="I4729" s="9" t="str">
        <f>IF(AND(Table1_2[[#This Row],[Credit_History]]="Poor",Table1_2[[#This Row],[Loan_Amount]]&lt;50000),"HIGH RISK","SAFE")</f>
        <v>SAFE</v>
      </c>
      <c r="J4729" s="10" t="str">
        <f>IF(Table1_2[[#This Row],[Loan_Status]]="pending","follow-up needed","done")</f>
        <v>done</v>
      </c>
      <c r="K47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30" spans="1:11">
      <c r="A4730" s="9" t="s">
        <v>4757</v>
      </c>
      <c r="B4730" s="9" t="s">
        <v>19</v>
      </c>
      <c r="C4730" s="9" t="s">
        <v>9</v>
      </c>
      <c r="D4730">
        <v>24083</v>
      </c>
      <c r="E4730">
        <v>21043</v>
      </c>
      <c r="F4730" s="9" t="s">
        <v>10</v>
      </c>
      <c r="G4730" s="9" t="s">
        <v>20</v>
      </c>
      <c r="H4730" s="9" t="s">
        <v>11</v>
      </c>
      <c r="I4730" s="9" t="str">
        <f>IF(AND(Table1_2[[#This Row],[Credit_History]]="Poor",Table1_2[[#This Row],[Loan_Amount]]&lt;50000),"HIGH RISK","SAFE")</f>
        <v>HIGH RISK</v>
      </c>
      <c r="J4730" s="10" t="str">
        <f>IF(Table1_2[[#This Row],[Loan_Status]]="pending","follow-up needed","done")</f>
        <v>done</v>
      </c>
      <c r="K47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31" spans="1:11">
      <c r="A4731" s="9" t="s">
        <v>4758</v>
      </c>
      <c r="B4731" s="9" t="s">
        <v>19</v>
      </c>
      <c r="C4731" s="9" t="s">
        <v>46</v>
      </c>
      <c r="D4731">
        <v>130106</v>
      </c>
      <c r="E4731">
        <v>58361</v>
      </c>
      <c r="F4731" s="9" t="s">
        <v>10</v>
      </c>
      <c r="G4731" s="9" t="s">
        <v>11578</v>
      </c>
      <c r="H4731" s="9" t="s">
        <v>31</v>
      </c>
      <c r="I4731" s="9" t="str">
        <f>IF(AND(Table1_2[[#This Row],[Credit_History]]="Poor",Table1_2[[#This Row],[Loan_Amount]]&lt;50000),"HIGH RISK","SAFE")</f>
        <v>SAFE</v>
      </c>
      <c r="J4731" s="10" t="str">
        <f>IF(Table1_2[[#This Row],[Loan_Status]]="pending","follow-up needed","done")</f>
        <v>follow-up needed</v>
      </c>
      <c r="K47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32" spans="1:11">
      <c r="A4732" s="9" t="s">
        <v>4759</v>
      </c>
      <c r="B4732" s="9" t="s">
        <v>36</v>
      </c>
      <c r="C4732" s="9" t="s">
        <v>46</v>
      </c>
      <c r="D4732">
        <v>57593</v>
      </c>
      <c r="E4732">
        <v>88523</v>
      </c>
      <c r="F4732" s="9" t="s">
        <v>10</v>
      </c>
      <c r="G4732" s="9" t="s">
        <v>11578</v>
      </c>
      <c r="H4732" s="9" t="s">
        <v>31</v>
      </c>
      <c r="I4732" s="9" t="str">
        <f>IF(AND(Table1_2[[#This Row],[Credit_History]]="Poor",Table1_2[[#This Row],[Loan_Amount]]&lt;50000),"HIGH RISK","SAFE")</f>
        <v>SAFE</v>
      </c>
      <c r="J4732" s="10" t="str">
        <f>IF(Table1_2[[#This Row],[Loan_Status]]="pending","follow-up needed","done")</f>
        <v>follow-up needed</v>
      </c>
      <c r="K47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33" spans="1:11">
      <c r="A4733" s="9" t="s">
        <v>4760</v>
      </c>
      <c r="B4733" s="9" t="s">
        <v>5032</v>
      </c>
      <c r="C4733" s="9" t="s">
        <v>46</v>
      </c>
      <c r="D4733">
        <v>169544</v>
      </c>
      <c r="E4733">
        <v>81398</v>
      </c>
      <c r="F4733" s="9" t="s">
        <v>10</v>
      </c>
      <c r="G4733" s="9" t="s">
        <v>20</v>
      </c>
      <c r="H4733" s="9" t="s">
        <v>11</v>
      </c>
      <c r="I4733" s="9" t="str">
        <f>IF(AND(Table1_2[[#This Row],[Credit_History]]="Poor",Table1_2[[#This Row],[Loan_Amount]]&lt;50000),"HIGH RISK","SAFE")</f>
        <v>SAFE</v>
      </c>
      <c r="J4733" s="10" t="str">
        <f>IF(Table1_2[[#This Row],[Loan_Status]]="pending","follow-up needed","done")</f>
        <v>done</v>
      </c>
      <c r="K47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34" spans="1:11">
      <c r="A4734" s="9" t="s">
        <v>4761</v>
      </c>
      <c r="B4734" s="9" t="s">
        <v>36</v>
      </c>
      <c r="C4734" s="9" t="s">
        <v>11579</v>
      </c>
      <c r="D4734">
        <v>136956</v>
      </c>
      <c r="E4734">
        <v>31790</v>
      </c>
      <c r="F4734" s="9" t="s">
        <v>10</v>
      </c>
      <c r="G4734" s="9" t="s">
        <v>11578</v>
      </c>
      <c r="H4734" s="9" t="s">
        <v>21</v>
      </c>
      <c r="I4734" s="9" t="str">
        <f>IF(AND(Table1_2[[#This Row],[Credit_History]]="Poor",Table1_2[[#This Row],[Loan_Amount]]&lt;50000),"HIGH RISK","SAFE")</f>
        <v>HIGH RISK</v>
      </c>
      <c r="J4734" s="10" t="str">
        <f>IF(Table1_2[[#This Row],[Loan_Status]]="pending","follow-up needed","done")</f>
        <v>follow-up needed</v>
      </c>
      <c r="K47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35" spans="1:11">
      <c r="A4735" s="9" t="s">
        <v>4762</v>
      </c>
      <c r="B4735" s="9" t="s">
        <v>19</v>
      </c>
      <c r="C4735" s="9" t="s">
        <v>11579</v>
      </c>
      <c r="D4735">
        <v>88222</v>
      </c>
      <c r="E4735">
        <v>51641</v>
      </c>
      <c r="F4735" s="9" t="s">
        <v>10</v>
      </c>
      <c r="G4735" s="9" t="s">
        <v>11578</v>
      </c>
      <c r="H4735" s="9" t="s">
        <v>31</v>
      </c>
      <c r="I4735" s="9" t="str">
        <f>IF(AND(Table1_2[[#This Row],[Credit_History]]="Poor",Table1_2[[#This Row],[Loan_Amount]]&lt;50000),"HIGH RISK","SAFE")</f>
        <v>SAFE</v>
      </c>
      <c r="J4735" s="10" t="str">
        <f>IF(Table1_2[[#This Row],[Loan_Status]]="pending","follow-up needed","done")</f>
        <v>follow-up needed</v>
      </c>
      <c r="K47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36" spans="1:11">
      <c r="A4736" s="9" t="s">
        <v>4763</v>
      </c>
      <c r="B4736" s="9" t="s">
        <v>19</v>
      </c>
      <c r="C4736" s="9" t="s">
        <v>46</v>
      </c>
      <c r="D4736">
        <v>126348</v>
      </c>
      <c r="E4736">
        <v>7626</v>
      </c>
      <c r="F4736" s="9" t="s">
        <v>10</v>
      </c>
      <c r="G4736" s="9" t="s">
        <v>24</v>
      </c>
      <c r="H4736" s="9" t="s">
        <v>31</v>
      </c>
      <c r="I4736" s="9" t="str">
        <f>IF(AND(Table1_2[[#This Row],[Credit_History]]="Poor",Table1_2[[#This Row],[Loan_Amount]]&lt;50000),"HIGH RISK","SAFE")</f>
        <v>HIGH RISK</v>
      </c>
      <c r="J4736" s="10" t="str">
        <f>IF(Table1_2[[#This Row],[Loan_Status]]="pending","follow-up needed","done")</f>
        <v>follow-up needed</v>
      </c>
      <c r="K47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37" spans="1:11">
      <c r="A4737" s="9" t="s">
        <v>4764</v>
      </c>
      <c r="B4737" s="9" t="s">
        <v>19</v>
      </c>
      <c r="C4737" s="9" t="s">
        <v>14</v>
      </c>
      <c r="D4737">
        <v>109256</v>
      </c>
      <c r="E4737">
        <v>79613</v>
      </c>
      <c r="F4737" s="9" t="s">
        <v>10</v>
      </c>
      <c r="G4737" s="9" t="s">
        <v>16</v>
      </c>
      <c r="H4737" s="9" t="s">
        <v>11</v>
      </c>
      <c r="I4737" s="9" t="str">
        <f>IF(AND(Table1_2[[#This Row],[Credit_History]]="Poor",Table1_2[[#This Row],[Loan_Amount]]&lt;50000),"HIGH RISK","SAFE")</f>
        <v>SAFE</v>
      </c>
      <c r="J4737" s="10" t="str">
        <f>IF(Table1_2[[#This Row],[Loan_Status]]="pending","follow-up needed","done")</f>
        <v>done</v>
      </c>
      <c r="K47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38" spans="1:11">
      <c r="A4738" s="9" t="s">
        <v>4765</v>
      </c>
      <c r="B4738" s="9" t="s">
        <v>36</v>
      </c>
      <c r="C4738" s="9" t="s">
        <v>46</v>
      </c>
      <c r="D4738">
        <v>30923</v>
      </c>
      <c r="E4738">
        <v>16669</v>
      </c>
      <c r="F4738" s="9" t="s">
        <v>15</v>
      </c>
      <c r="G4738" s="9" t="s">
        <v>20</v>
      </c>
      <c r="H4738" s="9" t="s">
        <v>11</v>
      </c>
      <c r="I4738" s="9" t="str">
        <f>IF(AND(Table1_2[[#This Row],[Credit_History]]="Poor",Table1_2[[#This Row],[Loan_Amount]]&lt;50000),"HIGH RISK","SAFE")</f>
        <v>SAFE</v>
      </c>
      <c r="J4738" s="10" t="str">
        <f>IF(Table1_2[[#This Row],[Loan_Status]]="pending","follow-up needed","done")</f>
        <v>done</v>
      </c>
      <c r="K47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39" spans="1:11">
      <c r="A4739" s="9" t="s">
        <v>4766</v>
      </c>
      <c r="B4739" s="9" t="s">
        <v>19</v>
      </c>
      <c r="C4739" s="9" t="s">
        <v>46</v>
      </c>
      <c r="D4739">
        <v>95530</v>
      </c>
      <c r="E4739">
        <v>92742</v>
      </c>
      <c r="F4739" s="9" t="s">
        <v>10</v>
      </c>
      <c r="G4739" s="9" t="s">
        <v>24</v>
      </c>
      <c r="H4739" s="9" t="s">
        <v>11</v>
      </c>
      <c r="I4739" s="9" t="str">
        <f>IF(AND(Table1_2[[#This Row],[Credit_History]]="Poor",Table1_2[[#This Row],[Loan_Amount]]&lt;50000),"HIGH RISK","SAFE")</f>
        <v>SAFE</v>
      </c>
      <c r="J4739" s="10" t="str">
        <f>IF(Table1_2[[#This Row],[Loan_Status]]="pending","follow-up needed","done")</f>
        <v>follow-up needed</v>
      </c>
      <c r="K47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40" spans="1:11">
      <c r="A4740" s="9" t="s">
        <v>4767</v>
      </c>
      <c r="B4740" s="9" t="s">
        <v>36</v>
      </c>
      <c r="C4740" s="9" t="s">
        <v>14</v>
      </c>
      <c r="D4740">
        <v>18265</v>
      </c>
      <c r="E4740">
        <v>20524</v>
      </c>
      <c r="F4740" s="9" t="s">
        <v>15</v>
      </c>
      <c r="G4740" s="9" t="s">
        <v>11578</v>
      </c>
      <c r="H4740" s="9" t="s">
        <v>11</v>
      </c>
      <c r="I4740" s="9" t="str">
        <f>IF(AND(Table1_2[[#This Row],[Credit_History]]="Poor",Table1_2[[#This Row],[Loan_Amount]]&lt;50000),"HIGH RISK","SAFE")</f>
        <v>SAFE</v>
      </c>
      <c r="J4740" s="10" t="str">
        <f>IF(Table1_2[[#This Row],[Loan_Status]]="pending","follow-up needed","done")</f>
        <v>follow-up needed</v>
      </c>
      <c r="K47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41" spans="1:11">
      <c r="A4741" s="9" t="s">
        <v>4768</v>
      </c>
      <c r="B4741" s="9" t="s">
        <v>19</v>
      </c>
      <c r="C4741" s="9" t="s">
        <v>11579</v>
      </c>
      <c r="D4741">
        <v>91766</v>
      </c>
      <c r="E4741">
        <v>43654</v>
      </c>
      <c r="F4741" s="9" t="s">
        <v>10</v>
      </c>
      <c r="G4741" s="9" t="s">
        <v>11578</v>
      </c>
      <c r="H4741" s="9" t="s">
        <v>11</v>
      </c>
      <c r="I4741" s="9" t="str">
        <f>IF(AND(Table1_2[[#This Row],[Credit_History]]="Poor",Table1_2[[#This Row],[Loan_Amount]]&lt;50000),"HIGH RISK","SAFE")</f>
        <v>HIGH RISK</v>
      </c>
      <c r="J4741" s="10" t="str">
        <f>IF(Table1_2[[#This Row],[Loan_Status]]="pending","follow-up needed","done")</f>
        <v>follow-up needed</v>
      </c>
      <c r="K47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42" spans="1:11">
      <c r="A4742" s="9" t="s">
        <v>4769</v>
      </c>
      <c r="B4742" s="9" t="s">
        <v>19</v>
      </c>
      <c r="C4742" s="9" t="s">
        <v>11579</v>
      </c>
      <c r="D4742">
        <v>29423</v>
      </c>
      <c r="E4742">
        <v>87563</v>
      </c>
      <c r="F4742" s="9" t="s">
        <v>10</v>
      </c>
      <c r="G4742" s="9" t="s">
        <v>11578</v>
      </c>
      <c r="H4742" s="9" t="s">
        <v>11</v>
      </c>
      <c r="I4742" s="9" t="str">
        <f>IF(AND(Table1_2[[#This Row],[Credit_History]]="Poor",Table1_2[[#This Row],[Loan_Amount]]&lt;50000),"HIGH RISK","SAFE")</f>
        <v>SAFE</v>
      </c>
      <c r="J4742" s="10" t="str">
        <f>IF(Table1_2[[#This Row],[Loan_Status]]="pending","follow-up needed","done")</f>
        <v>follow-up needed</v>
      </c>
      <c r="K47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43" spans="1:11">
      <c r="A4743" s="9" t="s">
        <v>4770</v>
      </c>
      <c r="B4743" s="9" t="s">
        <v>19</v>
      </c>
      <c r="C4743" s="9" t="s">
        <v>9</v>
      </c>
      <c r="D4743">
        <v>105620</v>
      </c>
      <c r="E4743">
        <v>83524</v>
      </c>
      <c r="F4743" s="9" t="s">
        <v>10</v>
      </c>
      <c r="G4743" s="9" t="s">
        <v>16</v>
      </c>
      <c r="H4743" s="9" t="s">
        <v>17</v>
      </c>
      <c r="I4743" s="9" t="str">
        <f>IF(AND(Table1_2[[#This Row],[Credit_History]]="Poor",Table1_2[[#This Row],[Loan_Amount]]&lt;50000),"HIGH RISK","SAFE")</f>
        <v>SAFE</v>
      </c>
      <c r="J4743" s="10" t="str">
        <f>IF(Table1_2[[#This Row],[Loan_Status]]="pending","follow-up needed","done")</f>
        <v>done</v>
      </c>
      <c r="K47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44" spans="1:11">
      <c r="A4744" s="9" t="s">
        <v>4771</v>
      </c>
      <c r="B4744" s="9" t="s">
        <v>36</v>
      </c>
      <c r="C4744" s="9" t="s">
        <v>9</v>
      </c>
      <c r="D4744">
        <v>41922</v>
      </c>
      <c r="E4744">
        <v>31139</v>
      </c>
      <c r="F4744" s="9" t="s">
        <v>10</v>
      </c>
      <c r="G4744" s="9" t="s">
        <v>20</v>
      </c>
      <c r="H4744" s="9" t="s">
        <v>21</v>
      </c>
      <c r="I4744" s="9" t="str">
        <f>IF(AND(Table1_2[[#This Row],[Credit_History]]="Poor",Table1_2[[#This Row],[Loan_Amount]]&lt;50000),"HIGH RISK","SAFE")</f>
        <v>HIGH RISK</v>
      </c>
      <c r="J4744" s="10" t="str">
        <f>IF(Table1_2[[#This Row],[Loan_Status]]="pending","follow-up needed","done")</f>
        <v>done</v>
      </c>
      <c r="K47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45" spans="1:11">
      <c r="A4745" s="9" t="s">
        <v>4772</v>
      </c>
      <c r="B4745" s="9" t="s">
        <v>19</v>
      </c>
      <c r="C4745" s="9" t="s">
        <v>11579</v>
      </c>
      <c r="D4745">
        <v>29160</v>
      </c>
      <c r="E4745">
        <v>13841</v>
      </c>
      <c r="F4745" s="9" t="s">
        <v>10</v>
      </c>
      <c r="G4745" s="9" t="s">
        <v>16</v>
      </c>
      <c r="H4745" s="9" t="s">
        <v>21</v>
      </c>
      <c r="I4745" s="9" t="str">
        <f>IF(AND(Table1_2[[#This Row],[Credit_History]]="Poor",Table1_2[[#This Row],[Loan_Amount]]&lt;50000),"HIGH RISK","SAFE")</f>
        <v>HIGH RISK</v>
      </c>
      <c r="J4745" s="10" t="str">
        <f>IF(Table1_2[[#This Row],[Loan_Status]]="pending","follow-up needed","done")</f>
        <v>done</v>
      </c>
      <c r="K47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46" spans="1:11">
      <c r="A4746" s="9" t="s">
        <v>4773</v>
      </c>
      <c r="B4746" s="9" t="s">
        <v>36</v>
      </c>
      <c r="C4746" s="9" t="s">
        <v>9</v>
      </c>
      <c r="D4746">
        <v>55274</v>
      </c>
      <c r="E4746">
        <v>98179</v>
      </c>
      <c r="F4746" s="9" t="s">
        <v>15</v>
      </c>
      <c r="G4746" s="9" t="s">
        <v>11578</v>
      </c>
      <c r="H4746" s="9" t="s">
        <v>21</v>
      </c>
      <c r="I4746" s="9" t="str">
        <f>IF(AND(Table1_2[[#This Row],[Credit_History]]="Poor",Table1_2[[#This Row],[Loan_Amount]]&lt;50000),"HIGH RISK","SAFE")</f>
        <v>SAFE</v>
      </c>
      <c r="J4746" s="10" t="str">
        <f>IF(Table1_2[[#This Row],[Loan_Status]]="pending","follow-up needed","done")</f>
        <v>follow-up needed</v>
      </c>
      <c r="K47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47" spans="1:11">
      <c r="A4747" s="9" t="s">
        <v>4774</v>
      </c>
      <c r="B4747" s="9" t="s">
        <v>19</v>
      </c>
      <c r="C4747" s="9" t="s">
        <v>11579</v>
      </c>
      <c r="D4747">
        <v>174063</v>
      </c>
      <c r="E4747">
        <v>90774</v>
      </c>
      <c r="F4747" s="9" t="s">
        <v>10</v>
      </c>
      <c r="G4747" s="9" t="s">
        <v>24</v>
      </c>
      <c r="H4747" s="9" t="s">
        <v>17</v>
      </c>
      <c r="I4747" s="9" t="str">
        <f>IF(AND(Table1_2[[#This Row],[Credit_History]]="Poor",Table1_2[[#This Row],[Loan_Amount]]&lt;50000),"HIGH RISK","SAFE")</f>
        <v>SAFE</v>
      </c>
      <c r="J4747" s="10" t="str">
        <f>IF(Table1_2[[#This Row],[Loan_Status]]="pending","follow-up needed","done")</f>
        <v>follow-up needed</v>
      </c>
      <c r="K47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48" spans="1:11">
      <c r="A4748" s="9" t="s">
        <v>4775</v>
      </c>
      <c r="B4748" s="9" t="s">
        <v>19</v>
      </c>
      <c r="C4748" s="9" t="s">
        <v>46</v>
      </c>
      <c r="D4748">
        <v>149963</v>
      </c>
      <c r="E4748">
        <v>30037</v>
      </c>
      <c r="F4748" s="9" t="s">
        <v>10</v>
      </c>
      <c r="G4748" s="9" t="s">
        <v>20</v>
      </c>
      <c r="H4748" s="9" t="s">
        <v>11</v>
      </c>
      <c r="I4748" s="9" t="str">
        <f>IF(AND(Table1_2[[#This Row],[Credit_History]]="Poor",Table1_2[[#This Row],[Loan_Amount]]&lt;50000),"HIGH RISK","SAFE")</f>
        <v>HIGH RISK</v>
      </c>
      <c r="J4748" s="10" t="str">
        <f>IF(Table1_2[[#This Row],[Loan_Status]]="pending","follow-up needed","done")</f>
        <v>done</v>
      </c>
      <c r="K47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49" spans="1:11">
      <c r="A4749" s="9" t="s">
        <v>4776</v>
      </c>
      <c r="B4749" s="9" t="s">
        <v>36</v>
      </c>
      <c r="C4749" s="9" t="s">
        <v>46</v>
      </c>
      <c r="D4749">
        <v>81499</v>
      </c>
      <c r="E4749">
        <v>34169</v>
      </c>
      <c r="F4749" s="9" t="s">
        <v>15</v>
      </c>
      <c r="G4749" s="9" t="s">
        <v>11578</v>
      </c>
      <c r="H4749" s="9" t="s">
        <v>31</v>
      </c>
      <c r="I4749" s="9" t="str">
        <f>IF(AND(Table1_2[[#This Row],[Credit_History]]="Poor",Table1_2[[#This Row],[Loan_Amount]]&lt;50000),"HIGH RISK","SAFE")</f>
        <v>SAFE</v>
      </c>
      <c r="J4749" s="10" t="str">
        <f>IF(Table1_2[[#This Row],[Loan_Status]]="pending","follow-up needed","done")</f>
        <v>follow-up needed</v>
      </c>
      <c r="K47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50" spans="1:11">
      <c r="A4750" s="9" t="s">
        <v>4777</v>
      </c>
      <c r="B4750" s="9" t="s">
        <v>36</v>
      </c>
      <c r="C4750" s="9" t="s">
        <v>46</v>
      </c>
      <c r="D4750">
        <v>192046</v>
      </c>
      <c r="E4750">
        <v>90811</v>
      </c>
      <c r="F4750" s="9" t="s">
        <v>10</v>
      </c>
      <c r="G4750" s="9" t="s">
        <v>16</v>
      </c>
      <c r="H4750" s="9" t="s">
        <v>11</v>
      </c>
      <c r="I4750" s="9" t="str">
        <f>IF(AND(Table1_2[[#This Row],[Credit_History]]="Poor",Table1_2[[#This Row],[Loan_Amount]]&lt;50000),"HIGH RISK","SAFE")</f>
        <v>SAFE</v>
      </c>
      <c r="J4750" s="10" t="str">
        <f>IF(Table1_2[[#This Row],[Loan_Status]]="pending","follow-up needed","done")</f>
        <v>done</v>
      </c>
      <c r="K47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51" spans="1:11">
      <c r="A4751" s="9" t="s">
        <v>4778</v>
      </c>
      <c r="B4751" s="9" t="s">
        <v>19</v>
      </c>
      <c r="C4751" s="9" t="s">
        <v>14</v>
      </c>
      <c r="D4751">
        <v>76317</v>
      </c>
      <c r="E4751">
        <v>60642</v>
      </c>
      <c r="F4751" s="9" t="s">
        <v>15</v>
      </c>
      <c r="G4751" s="9" t="s">
        <v>11578</v>
      </c>
      <c r="H4751" s="9" t="s">
        <v>31</v>
      </c>
      <c r="I4751" s="9" t="str">
        <f>IF(AND(Table1_2[[#This Row],[Credit_History]]="Poor",Table1_2[[#This Row],[Loan_Amount]]&lt;50000),"HIGH RISK","SAFE")</f>
        <v>SAFE</v>
      </c>
      <c r="J4751" s="10" t="str">
        <f>IF(Table1_2[[#This Row],[Loan_Status]]="pending","follow-up needed","done")</f>
        <v>follow-up needed</v>
      </c>
      <c r="K47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52" spans="1:11">
      <c r="A4752" s="9" t="s">
        <v>4779</v>
      </c>
      <c r="B4752" s="9" t="s">
        <v>36</v>
      </c>
      <c r="C4752" s="9" t="s">
        <v>11579</v>
      </c>
      <c r="D4752">
        <v>37226</v>
      </c>
      <c r="E4752">
        <v>89262</v>
      </c>
      <c r="F4752" s="9" t="s">
        <v>10</v>
      </c>
      <c r="G4752" s="9" t="s">
        <v>20</v>
      </c>
      <c r="H4752" s="9" t="s">
        <v>21</v>
      </c>
      <c r="I4752" s="9" t="str">
        <f>IF(AND(Table1_2[[#This Row],[Credit_History]]="Poor",Table1_2[[#This Row],[Loan_Amount]]&lt;50000),"HIGH RISK","SAFE")</f>
        <v>SAFE</v>
      </c>
      <c r="J4752" s="10" t="str">
        <f>IF(Table1_2[[#This Row],[Loan_Status]]="pending","follow-up needed","done")</f>
        <v>done</v>
      </c>
      <c r="K47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53" spans="1:11">
      <c r="A4753" s="9" t="s">
        <v>4780</v>
      </c>
      <c r="B4753" s="9" t="s">
        <v>19</v>
      </c>
      <c r="C4753" s="9" t="s">
        <v>14</v>
      </c>
      <c r="D4753">
        <v>24062</v>
      </c>
      <c r="E4753">
        <v>86330</v>
      </c>
      <c r="F4753" s="9" t="s">
        <v>10</v>
      </c>
      <c r="G4753" s="9" t="s">
        <v>20</v>
      </c>
      <c r="H4753" s="9" t="s">
        <v>11</v>
      </c>
      <c r="I4753" s="9" t="str">
        <f>IF(AND(Table1_2[[#This Row],[Credit_History]]="Poor",Table1_2[[#This Row],[Loan_Amount]]&lt;50000),"HIGH RISK","SAFE")</f>
        <v>SAFE</v>
      </c>
      <c r="J4753" s="10" t="str">
        <f>IF(Table1_2[[#This Row],[Loan_Status]]="pending","follow-up needed","done")</f>
        <v>done</v>
      </c>
      <c r="K47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54" spans="1:11">
      <c r="A4754" s="9" t="s">
        <v>4781</v>
      </c>
      <c r="B4754" s="9" t="s">
        <v>19</v>
      </c>
      <c r="C4754" s="9" t="s">
        <v>46</v>
      </c>
      <c r="D4754">
        <v>142638</v>
      </c>
      <c r="E4754">
        <v>89710</v>
      </c>
      <c r="F4754" s="9" t="s">
        <v>10</v>
      </c>
      <c r="G4754" s="9" t="s">
        <v>11578</v>
      </c>
      <c r="H4754" s="9" t="s">
        <v>31</v>
      </c>
      <c r="I4754" s="9" t="str">
        <f>IF(AND(Table1_2[[#This Row],[Credit_History]]="Poor",Table1_2[[#This Row],[Loan_Amount]]&lt;50000),"HIGH RISK","SAFE")</f>
        <v>SAFE</v>
      </c>
      <c r="J4754" s="10" t="str">
        <f>IF(Table1_2[[#This Row],[Loan_Status]]="pending","follow-up needed","done")</f>
        <v>follow-up needed</v>
      </c>
      <c r="K47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55" spans="1:11">
      <c r="A4755" s="9" t="s">
        <v>4782</v>
      </c>
      <c r="B4755" s="9" t="s">
        <v>19</v>
      </c>
      <c r="C4755" s="9" t="s">
        <v>11579</v>
      </c>
      <c r="D4755">
        <v>43726</v>
      </c>
      <c r="E4755">
        <v>32253</v>
      </c>
      <c r="F4755" s="9" t="s">
        <v>10</v>
      </c>
      <c r="G4755" s="9" t="s">
        <v>16</v>
      </c>
      <c r="H4755" s="9" t="s">
        <v>31</v>
      </c>
      <c r="I4755" s="9" t="str">
        <f>IF(AND(Table1_2[[#This Row],[Credit_History]]="Poor",Table1_2[[#This Row],[Loan_Amount]]&lt;50000),"HIGH RISK","SAFE")</f>
        <v>HIGH RISK</v>
      </c>
      <c r="J4755" s="10" t="str">
        <f>IF(Table1_2[[#This Row],[Loan_Status]]="pending","follow-up needed","done")</f>
        <v>done</v>
      </c>
      <c r="K47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56" spans="1:11">
      <c r="A4756" s="9" t="s">
        <v>4783</v>
      </c>
      <c r="B4756" s="9" t="s">
        <v>19</v>
      </c>
      <c r="C4756" s="9" t="s">
        <v>14</v>
      </c>
      <c r="D4756">
        <v>181988</v>
      </c>
      <c r="E4756">
        <v>20270</v>
      </c>
      <c r="F4756" s="9" t="s">
        <v>15</v>
      </c>
      <c r="G4756" s="9" t="s">
        <v>20</v>
      </c>
      <c r="H4756" s="9" t="s">
        <v>21</v>
      </c>
      <c r="I4756" s="9" t="str">
        <f>IF(AND(Table1_2[[#This Row],[Credit_History]]="Poor",Table1_2[[#This Row],[Loan_Amount]]&lt;50000),"HIGH RISK","SAFE")</f>
        <v>SAFE</v>
      </c>
      <c r="J4756" s="10" t="str">
        <f>IF(Table1_2[[#This Row],[Loan_Status]]="pending","follow-up needed","done")</f>
        <v>done</v>
      </c>
      <c r="K47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57" spans="1:11">
      <c r="A4757" s="9" t="s">
        <v>4784</v>
      </c>
      <c r="B4757" s="9" t="s">
        <v>36</v>
      </c>
      <c r="C4757" s="9" t="s">
        <v>46</v>
      </c>
      <c r="D4757">
        <v>197390</v>
      </c>
      <c r="E4757">
        <v>68661</v>
      </c>
      <c r="F4757" s="9" t="s">
        <v>10</v>
      </c>
      <c r="G4757" s="9" t="s">
        <v>20</v>
      </c>
      <c r="H4757" s="9" t="s">
        <v>11</v>
      </c>
      <c r="I4757" s="9" t="str">
        <f>IF(AND(Table1_2[[#This Row],[Credit_History]]="Poor",Table1_2[[#This Row],[Loan_Amount]]&lt;50000),"HIGH RISK","SAFE")</f>
        <v>SAFE</v>
      </c>
      <c r="J4757" s="10" t="str">
        <f>IF(Table1_2[[#This Row],[Loan_Status]]="pending","follow-up needed","done")</f>
        <v>done</v>
      </c>
      <c r="K47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58" spans="1:11">
      <c r="A4758" s="9" t="s">
        <v>4785</v>
      </c>
      <c r="B4758" s="9" t="s">
        <v>19</v>
      </c>
      <c r="C4758" s="9" t="s">
        <v>9</v>
      </c>
      <c r="D4758">
        <v>155300</v>
      </c>
      <c r="E4758">
        <v>22224</v>
      </c>
      <c r="F4758" s="9" t="s">
        <v>10</v>
      </c>
      <c r="G4758" s="9" t="s">
        <v>11578</v>
      </c>
      <c r="H4758" s="9" t="s">
        <v>31</v>
      </c>
      <c r="I4758" s="9" t="str">
        <f>IF(AND(Table1_2[[#This Row],[Credit_History]]="Poor",Table1_2[[#This Row],[Loan_Amount]]&lt;50000),"HIGH RISK","SAFE")</f>
        <v>HIGH RISK</v>
      </c>
      <c r="J4758" s="10" t="str">
        <f>IF(Table1_2[[#This Row],[Loan_Status]]="pending","follow-up needed","done")</f>
        <v>follow-up needed</v>
      </c>
      <c r="K47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59" spans="1:11">
      <c r="A4759" s="9" t="s">
        <v>4786</v>
      </c>
      <c r="B4759" s="9" t="s">
        <v>36</v>
      </c>
      <c r="C4759" s="9" t="s">
        <v>46</v>
      </c>
      <c r="D4759">
        <v>179248</v>
      </c>
      <c r="E4759">
        <v>11954</v>
      </c>
      <c r="F4759" s="9" t="s">
        <v>15</v>
      </c>
      <c r="G4759" s="9" t="s">
        <v>16</v>
      </c>
      <c r="H4759" s="9" t="s">
        <v>11</v>
      </c>
      <c r="I4759" s="9" t="str">
        <f>IF(AND(Table1_2[[#This Row],[Credit_History]]="Poor",Table1_2[[#This Row],[Loan_Amount]]&lt;50000),"HIGH RISK","SAFE")</f>
        <v>SAFE</v>
      </c>
      <c r="J4759" s="10" t="str">
        <f>IF(Table1_2[[#This Row],[Loan_Status]]="pending","follow-up needed","done")</f>
        <v>done</v>
      </c>
      <c r="K475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760" spans="1:11">
      <c r="A4760" s="9" t="s">
        <v>4787</v>
      </c>
      <c r="B4760" s="9" t="s">
        <v>19</v>
      </c>
      <c r="C4760" s="9" t="s">
        <v>11579</v>
      </c>
      <c r="D4760">
        <v>153475</v>
      </c>
      <c r="E4760">
        <v>25485</v>
      </c>
      <c r="F4760" s="9" t="s">
        <v>15</v>
      </c>
      <c r="G4760" s="9" t="s">
        <v>20</v>
      </c>
      <c r="H4760" s="9" t="s">
        <v>11</v>
      </c>
      <c r="I4760" s="9" t="str">
        <f>IF(AND(Table1_2[[#This Row],[Credit_History]]="Poor",Table1_2[[#This Row],[Loan_Amount]]&lt;50000),"HIGH RISK","SAFE")</f>
        <v>SAFE</v>
      </c>
      <c r="J4760" s="10" t="str">
        <f>IF(Table1_2[[#This Row],[Loan_Status]]="pending","follow-up needed","done")</f>
        <v>done</v>
      </c>
      <c r="K47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61" spans="1:11">
      <c r="A4761" s="9" t="s">
        <v>4788</v>
      </c>
      <c r="B4761" s="9" t="s">
        <v>5032</v>
      </c>
      <c r="C4761" s="9" t="s">
        <v>14</v>
      </c>
      <c r="D4761">
        <v>48768</v>
      </c>
      <c r="E4761">
        <v>78163</v>
      </c>
      <c r="F4761" s="9" t="s">
        <v>10</v>
      </c>
      <c r="G4761" s="9" t="s">
        <v>20</v>
      </c>
      <c r="H4761" s="9" t="s">
        <v>21</v>
      </c>
      <c r="I4761" s="9" t="str">
        <f>IF(AND(Table1_2[[#This Row],[Credit_History]]="Poor",Table1_2[[#This Row],[Loan_Amount]]&lt;50000),"HIGH RISK","SAFE")</f>
        <v>SAFE</v>
      </c>
      <c r="J4761" s="10" t="str">
        <f>IF(Table1_2[[#This Row],[Loan_Status]]="pending","follow-up needed","done")</f>
        <v>done</v>
      </c>
      <c r="K47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62" spans="1:11">
      <c r="A4762" s="9" t="s">
        <v>4789</v>
      </c>
      <c r="B4762" s="9" t="s">
        <v>19</v>
      </c>
      <c r="C4762" s="9" t="s">
        <v>9</v>
      </c>
      <c r="D4762">
        <v>191444</v>
      </c>
      <c r="E4762">
        <v>91147</v>
      </c>
      <c r="F4762" s="9" t="s">
        <v>10</v>
      </c>
      <c r="G4762" s="9" t="s">
        <v>20</v>
      </c>
      <c r="H4762" s="9" t="s">
        <v>11</v>
      </c>
      <c r="I4762" s="9" t="str">
        <f>IF(AND(Table1_2[[#This Row],[Credit_History]]="Poor",Table1_2[[#This Row],[Loan_Amount]]&lt;50000),"HIGH RISK","SAFE")</f>
        <v>SAFE</v>
      </c>
      <c r="J4762" s="10" t="str">
        <f>IF(Table1_2[[#This Row],[Loan_Status]]="pending","follow-up needed","done")</f>
        <v>done</v>
      </c>
      <c r="K47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63" spans="1:11">
      <c r="A4763" s="9" t="s">
        <v>4790</v>
      </c>
      <c r="B4763" s="9" t="s">
        <v>36</v>
      </c>
      <c r="C4763" s="9" t="s">
        <v>11579</v>
      </c>
      <c r="D4763">
        <v>175213</v>
      </c>
      <c r="E4763">
        <v>66763</v>
      </c>
      <c r="F4763" s="9" t="s">
        <v>10</v>
      </c>
      <c r="G4763" s="9" t="s">
        <v>20</v>
      </c>
      <c r="H4763" s="9" t="s">
        <v>11</v>
      </c>
      <c r="I4763" s="9" t="str">
        <f>IF(AND(Table1_2[[#This Row],[Credit_History]]="Poor",Table1_2[[#This Row],[Loan_Amount]]&lt;50000),"HIGH RISK","SAFE")</f>
        <v>SAFE</v>
      </c>
      <c r="J4763" s="10" t="str">
        <f>IF(Table1_2[[#This Row],[Loan_Status]]="pending","follow-up needed","done")</f>
        <v>done</v>
      </c>
      <c r="K47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64" spans="1:11">
      <c r="A4764" s="9" t="s">
        <v>4791</v>
      </c>
      <c r="B4764" s="9" t="s">
        <v>19</v>
      </c>
      <c r="C4764" s="9" t="s">
        <v>11579</v>
      </c>
      <c r="D4764">
        <v>17784</v>
      </c>
      <c r="E4764">
        <v>88800</v>
      </c>
      <c r="F4764" s="9" t="s">
        <v>10</v>
      </c>
      <c r="G4764" s="9" t="s">
        <v>20</v>
      </c>
      <c r="H4764" s="9" t="s">
        <v>21</v>
      </c>
      <c r="I4764" s="9" t="str">
        <f>IF(AND(Table1_2[[#This Row],[Credit_History]]="Poor",Table1_2[[#This Row],[Loan_Amount]]&lt;50000),"HIGH RISK","SAFE")</f>
        <v>SAFE</v>
      </c>
      <c r="J4764" s="10" t="str">
        <f>IF(Table1_2[[#This Row],[Loan_Status]]="pending","follow-up needed","done")</f>
        <v>done</v>
      </c>
      <c r="K47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65" spans="1:11">
      <c r="A4765" s="9" t="s">
        <v>4792</v>
      </c>
      <c r="B4765" s="9" t="s">
        <v>19</v>
      </c>
      <c r="C4765" s="9" t="s">
        <v>11579</v>
      </c>
      <c r="D4765">
        <v>16713</v>
      </c>
      <c r="E4765">
        <v>30582</v>
      </c>
      <c r="F4765" s="9" t="s">
        <v>10</v>
      </c>
      <c r="G4765" s="9" t="s">
        <v>11578</v>
      </c>
      <c r="H4765" s="9" t="s">
        <v>21</v>
      </c>
      <c r="I4765" s="9" t="str">
        <f>IF(AND(Table1_2[[#This Row],[Credit_History]]="Poor",Table1_2[[#This Row],[Loan_Amount]]&lt;50000),"HIGH RISK","SAFE")</f>
        <v>HIGH RISK</v>
      </c>
      <c r="J4765" s="10" t="str">
        <f>IF(Table1_2[[#This Row],[Loan_Status]]="pending","follow-up needed","done")</f>
        <v>follow-up needed</v>
      </c>
      <c r="K47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66" spans="1:11">
      <c r="A4766" s="9" t="s">
        <v>4793</v>
      </c>
      <c r="B4766" s="9" t="s">
        <v>19</v>
      </c>
      <c r="C4766" s="9" t="s">
        <v>11579</v>
      </c>
      <c r="D4766">
        <v>119875</v>
      </c>
      <c r="E4766">
        <v>37097</v>
      </c>
      <c r="F4766" s="9" t="s">
        <v>10</v>
      </c>
      <c r="G4766" s="9" t="s">
        <v>24</v>
      </c>
      <c r="H4766" s="9" t="s">
        <v>17</v>
      </c>
      <c r="I4766" s="9" t="str">
        <f>IF(AND(Table1_2[[#This Row],[Credit_History]]="Poor",Table1_2[[#This Row],[Loan_Amount]]&lt;50000),"HIGH RISK","SAFE")</f>
        <v>HIGH RISK</v>
      </c>
      <c r="J4766" s="10" t="str">
        <f>IF(Table1_2[[#This Row],[Loan_Status]]="pending","follow-up needed","done")</f>
        <v>follow-up needed</v>
      </c>
      <c r="K47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67" spans="1:11">
      <c r="A4767" s="9" t="s">
        <v>4794</v>
      </c>
      <c r="B4767" s="9" t="s">
        <v>19</v>
      </c>
      <c r="C4767" s="9" t="s">
        <v>9</v>
      </c>
      <c r="D4767">
        <v>107121</v>
      </c>
      <c r="E4767">
        <v>89033</v>
      </c>
      <c r="F4767" s="9" t="s">
        <v>10</v>
      </c>
      <c r="G4767" s="9" t="s">
        <v>11578</v>
      </c>
      <c r="H4767" s="9" t="s">
        <v>17</v>
      </c>
      <c r="I4767" s="9" t="str">
        <f>IF(AND(Table1_2[[#This Row],[Credit_History]]="Poor",Table1_2[[#This Row],[Loan_Amount]]&lt;50000),"HIGH RISK","SAFE")</f>
        <v>SAFE</v>
      </c>
      <c r="J4767" s="10" t="str">
        <f>IF(Table1_2[[#This Row],[Loan_Status]]="pending","follow-up needed","done")</f>
        <v>follow-up needed</v>
      </c>
      <c r="K47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68" spans="1:11">
      <c r="A4768" s="9" t="s">
        <v>4795</v>
      </c>
      <c r="B4768" s="9" t="s">
        <v>19</v>
      </c>
      <c r="C4768" s="9" t="s">
        <v>11579</v>
      </c>
      <c r="D4768">
        <v>98679</v>
      </c>
      <c r="E4768">
        <v>26987</v>
      </c>
      <c r="F4768" s="9" t="s">
        <v>10</v>
      </c>
      <c r="G4768" s="9" t="s">
        <v>20</v>
      </c>
      <c r="H4768" s="9" t="s">
        <v>31</v>
      </c>
      <c r="I4768" s="9" t="str">
        <f>IF(AND(Table1_2[[#This Row],[Credit_History]]="Poor",Table1_2[[#This Row],[Loan_Amount]]&lt;50000),"HIGH RISK","SAFE")</f>
        <v>HIGH RISK</v>
      </c>
      <c r="J4768" s="10" t="str">
        <f>IF(Table1_2[[#This Row],[Loan_Status]]="pending","follow-up needed","done")</f>
        <v>done</v>
      </c>
      <c r="K47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69" spans="1:11">
      <c r="A4769" s="9" t="s">
        <v>4796</v>
      </c>
      <c r="B4769" s="9" t="s">
        <v>5032</v>
      </c>
      <c r="C4769" s="9" t="s">
        <v>46</v>
      </c>
      <c r="D4769">
        <v>78959</v>
      </c>
      <c r="E4769">
        <v>96793</v>
      </c>
      <c r="F4769" s="9" t="s">
        <v>10</v>
      </c>
      <c r="G4769" s="9" t="s">
        <v>16</v>
      </c>
      <c r="H4769" s="9" t="s">
        <v>31</v>
      </c>
      <c r="I4769" s="9" t="str">
        <f>IF(AND(Table1_2[[#This Row],[Credit_History]]="Poor",Table1_2[[#This Row],[Loan_Amount]]&lt;50000),"HIGH RISK","SAFE")</f>
        <v>SAFE</v>
      </c>
      <c r="J4769" s="10" t="str">
        <f>IF(Table1_2[[#This Row],[Loan_Status]]="pending","follow-up needed","done")</f>
        <v>done</v>
      </c>
      <c r="K47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70" spans="1:11">
      <c r="A4770" s="9" t="s">
        <v>4797</v>
      </c>
      <c r="B4770" s="9" t="s">
        <v>36</v>
      </c>
      <c r="C4770" s="9" t="s">
        <v>11579</v>
      </c>
      <c r="D4770">
        <v>84534</v>
      </c>
      <c r="E4770">
        <v>86557</v>
      </c>
      <c r="F4770" s="9" t="s">
        <v>10</v>
      </c>
      <c r="G4770" s="9" t="s">
        <v>20</v>
      </c>
      <c r="H4770" s="9" t="s">
        <v>31</v>
      </c>
      <c r="I4770" s="9" t="str">
        <f>IF(AND(Table1_2[[#This Row],[Credit_History]]="Poor",Table1_2[[#This Row],[Loan_Amount]]&lt;50000),"HIGH RISK","SAFE")</f>
        <v>SAFE</v>
      </c>
      <c r="J4770" s="10" t="str">
        <f>IF(Table1_2[[#This Row],[Loan_Status]]="pending","follow-up needed","done")</f>
        <v>done</v>
      </c>
      <c r="K47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71" spans="1:11">
      <c r="A4771" s="9" t="s">
        <v>4798</v>
      </c>
      <c r="B4771" s="9" t="s">
        <v>19</v>
      </c>
      <c r="C4771" s="9" t="s">
        <v>9</v>
      </c>
      <c r="D4771">
        <v>82866</v>
      </c>
      <c r="E4771">
        <v>99576</v>
      </c>
      <c r="F4771" s="9" t="s">
        <v>10</v>
      </c>
      <c r="G4771" s="9" t="s">
        <v>16</v>
      </c>
      <c r="H4771" s="9" t="s">
        <v>21</v>
      </c>
      <c r="I4771" s="9" t="str">
        <f>IF(AND(Table1_2[[#This Row],[Credit_History]]="Poor",Table1_2[[#This Row],[Loan_Amount]]&lt;50000),"HIGH RISK","SAFE")</f>
        <v>SAFE</v>
      </c>
      <c r="J4771" s="10" t="str">
        <f>IF(Table1_2[[#This Row],[Loan_Status]]="pending","follow-up needed","done")</f>
        <v>done</v>
      </c>
      <c r="K47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72" spans="1:11">
      <c r="A4772" s="9" t="s">
        <v>4799</v>
      </c>
      <c r="B4772" s="9" t="s">
        <v>19</v>
      </c>
      <c r="C4772" s="9" t="s">
        <v>9</v>
      </c>
      <c r="D4772">
        <v>18350</v>
      </c>
      <c r="E4772">
        <v>86518</v>
      </c>
      <c r="F4772" s="9" t="s">
        <v>10</v>
      </c>
      <c r="G4772" s="9" t="s">
        <v>20</v>
      </c>
      <c r="H4772" s="9" t="s">
        <v>31</v>
      </c>
      <c r="I4772" s="9" t="str">
        <f>IF(AND(Table1_2[[#This Row],[Credit_History]]="Poor",Table1_2[[#This Row],[Loan_Amount]]&lt;50000),"HIGH RISK","SAFE")</f>
        <v>SAFE</v>
      </c>
      <c r="J4772" s="10" t="str">
        <f>IF(Table1_2[[#This Row],[Loan_Status]]="pending","follow-up needed","done")</f>
        <v>done</v>
      </c>
      <c r="K47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73" spans="1:11">
      <c r="A4773" s="9" t="s">
        <v>4800</v>
      </c>
      <c r="B4773" s="9" t="s">
        <v>5032</v>
      </c>
      <c r="C4773" s="9" t="s">
        <v>46</v>
      </c>
      <c r="D4773">
        <v>134744</v>
      </c>
      <c r="E4773">
        <v>93365</v>
      </c>
      <c r="F4773" s="9" t="s">
        <v>10</v>
      </c>
      <c r="G4773" s="9" t="s">
        <v>11578</v>
      </c>
      <c r="H4773" s="9" t="s">
        <v>31</v>
      </c>
      <c r="I4773" s="9" t="str">
        <f>IF(AND(Table1_2[[#This Row],[Credit_History]]="Poor",Table1_2[[#This Row],[Loan_Amount]]&lt;50000),"HIGH RISK","SAFE")</f>
        <v>SAFE</v>
      </c>
      <c r="J4773" s="10" t="str">
        <f>IF(Table1_2[[#This Row],[Loan_Status]]="pending","follow-up needed","done")</f>
        <v>follow-up needed</v>
      </c>
      <c r="K47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74" spans="1:11">
      <c r="A4774" s="9" t="s">
        <v>4801</v>
      </c>
      <c r="B4774" s="9" t="s">
        <v>36</v>
      </c>
      <c r="C4774" s="9" t="s">
        <v>14</v>
      </c>
      <c r="D4774">
        <v>41370</v>
      </c>
      <c r="E4774">
        <v>6389</v>
      </c>
      <c r="F4774" s="9" t="s">
        <v>15</v>
      </c>
      <c r="G4774" s="9" t="s">
        <v>16</v>
      </c>
      <c r="H4774" s="9" t="s">
        <v>11</v>
      </c>
      <c r="I4774" s="9" t="str">
        <f>IF(AND(Table1_2[[#This Row],[Credit_History]]="Poor",Table1_2[[#This Row],[Loan_Amount]]&lt;50000),"HIGH RISK","SAFE")</f>
        <v>SAFE</v>
      </c>
      <c r="J4774" s="10" t="str">
        <f>IF(Table1_2[[#This Row],[Loan_Status]]="pending","follow-up needed","done")</f>
        <v>done</v>
      </c>
      <c r="K47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75" spans="1:11">
      <c r="A4775" s="9" t="s">
        <v>4802</v>
      </c>
      <c r="B4775" s="9" t="s">
        <v>36</v>
      </c>
      <c r="C4775" s="9" t="s">
        <v>46</v>
      </c>
      <c r="D4775">
        <v>46043</v>
      </c>
      <c r="E4775">
        <v>30425</v>
      </c>
      <c r="F4775" s="9" t="s">
        <v>10</v>
      </c>
      <c r="G4775" s="9" t="s">
        <v>20</v>
      </c>
      <c r="H4775" s="9" t="s">
        <v>31</v>
      </c>
      <c r="I4775" s="9" t="str">
        <f>IF(AND(Table1_2[[#This Row],[Credit_History]]="Poor",Table1_2[[#This Row],[Loan_Amount]]&lt;50000),"HIGH RISK","SAFE")</f>
        <v>HIGH RISK</v>
      </c>
      <c r="J4775" s="10" t="str">
        <f>IF(Table1_2[[#This Row],[Loan_Status]]="pending","follow-up needed","done")</f>
        <v>done</v>
      </c>
      <c r="K47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76" spans="1:11">
      <c r="A4776" s="9" t="s">
        <v>4803</v>
      </c>
      <c r="B4776" s="9" t="s">
        <v>19</v>
      </c>
      <c r="C4776" s="9" t="s">
        <v>9</v>
      </c>
      <c r="D4776">
        <v>139101</v>
      </c>
      <c r="E4776">
        <v>20345</v>
      </c>
      <c r="F4776" s="9" t="s">
        <v>10</v>
      </c>
      <c r="G4776" s="9" t="s">
        <v>16</v>
      </c>
      <c r="H4776" s="9" t="s">
        <v>11</v>
      </c>
      <c r="I4776" s="9" t="str">
        <f>IF(AND(Table1_2[[#This Row],[Credit_History]]="Poor",Table1_2[[#This Row],[Loan_Amount]]&lt;50000),"HIGH RISK","SAFE")</f>
        <v>HIGH RISK</v>
      </c>
      <c r="J4776" s="10" t="str">
        <f>IF(Table1_2[[#This Row],[Loan_Status]]="pending","follow-up needed","done")</f>
        <v>done</v>
      </c>
      <c r="K47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77" spans="1:11">
      <c r="A4777" s="9" t="s">
        <v>4804</v>
      </c>
      <c r="B4777" s="9" t="s">
        <v>5032</v>
      </c>
      <c r="C4777" s="9" t="s">
        <v>46</v>
      </c>
      <c r="D4777">
        <v>45673</v>
      </c>
      <c r="E4777">
        <v>40778</v>
      </c>
      <c r="F4777" s="9" t="s">
        <v>10</v>
      </c>
      <c r="G4777" s="9" t="s">
        <v>20</v>
      </c>
      <c r="H4777" s="9" t="s">
        <v>11</v>
      </c>
      <c r="I4777" s="9" t="str">
        <f>IF(AND(Table1_2[[#This Row],[Credit_History]]="Poor",Table1_2[[#This Row],[Loan_Amount]]&lt;50000),"HIGH RISK","SAFE")</f>
        <v>HIGH RISK</v>
      </c>
      <c r="J4777" s="10" t="str">
        <f>IF(Table1_2[[#This Row],[Loan_Status]]="pending","follow-up needed","done")</f>
        <v>done</v>
      </c>
      <c r="K47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78" spans="1:11">
      <c r="A4778" s="9" t="s">
        <v>4805</v>
      </c>
      <c r="B4778" s="9" t="s">
        <v>19</v>
      </c>
      <c r="C4778" s="9" t="s">
        <v>9</v>
      </c>
      <c r="D4778">
        <v>76195</v>
      </c>
      <c r="E4778">
        <v>64288</v>
      </c>
      <c r="F4778" s="9" t="s">
        <v>10</v>
      </c>
      <c r="G4778" s="9" t="s">
        <v>16</v>
      </c>
      <c r="H4778" s="9" t="s">
        <v>31</v>
      </c>
      <c r="I4778" s="9" t="str">
        <f>IF(AND(Table1_2[[#This Row],[Credit_History]]="Poor",Table1_2[[#This Row],[Loan_Amount]]&lt;50000),"HIGH RISK","SAFE")</f>
        <v>SAFE</v>
      </c>
      <c r="J4778" s="10" t="str">
        <f>IF(Table1_2[[#This Row],[Loan_Status]]="pending","follow-up needed","done")</f>
        <v>done</v>
      </c>
      <c r="K47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79" spans="1:11">
      <c r="A4779" s="9" t="s">
        <v>4806</v>
      </c>
      <c r="B4779" s="9" t="s">
        <v>5032</v>
      </c>
      <c r="C4779" s="9" t="s">
        <v>11579</v>
      </c>
      <c r="D4779">
        <v>103289</v>
      </c>
      <c r="E4779">
        <v>44530</v>
      </c>
      <c r="F4779" s="9" t="s">
        <v>10</v>
      </c>
      <c r="G4779" s="9" t="s">
        <v>11578</v>
      </c>
      <c r="H4779" s="9" t="s">
        <v>31</v>
      </c>
      <c r="I4779" s="9" t="str">
        <f>IF(AND(Table1_2[[#This Row],[Credit_History]]="Poor",Table1_2[[#This Row],[Loan_Amount]]&lt;50000),"HIGH RISK","SAFE")</f>
        <v>HIGH RISK</v>
      </c>
      <c r="J4779" s="10" t="str">
        <f>IF(Table1_2[[#This Row],[Loan_Status]]="pending","follow-up needed","done")</f>
        <v>follow-up needed</v>
      </c>
      <c r="K47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80" spans="1:11">
      <c r="A4780" s="9" t="s">
        <v>4807</v>
      </c>
      <c r="B4780" s="9" t="s">
        <v>5032</v>
      </c>
      <c r="C4780" s="9" t="s">
        <v>46</v>
      </c>
      <c r="D4780">
        <v>93427</v>
      </c>
      <c r="E4780">
        <v>23978</v>
      </c>
      <c r="F4780" s="9" t="s">
        <v>10</v>
      </c>
      <c r="G4780" s="9" t="s">
        <v>11578</v>
      </c>
      <c r="H4780" s="9" t="s">
        <v>21</v>
      </c>
      <c r="I4780" s="9" t="str">
        <f>IF(AND(Table1_2[[#This Row],[Credit_History]]="Poor",Table1_2[[#This Row],[Loan_Amount]]&lt;50000),"HIGH RISK","SAFE")</f>
        <v>HIGH RISK</v>
      </c>
      <c r="J4780" s="10" t="str">
        <f>IF(Table1_2[[#This Row],[Loan_Status]]="pending","follow-up needed","done")</f>
        <v>follow-up needed</v>
      </c>
      <c r="K47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81" spans="1:11">
      <c r="A4781" s="9" t="s">
        <v>4808</v>
      </c>
      <c r="B4781" s="9" t="s">
        <v>36</v>
      </c>
      <c r="C4781" s="9" t="s">
        <v>9</v>
      </c>
      <c r="D4781">
        <v>103608</v>
      </c>
      <c r="E4781">
        <v>17737</v>
      </c>
      <c r="F4781" s="9" t="s">
        <v>10</v>
      </c>
      <c r="G4781" s="9" t="s">
        <v>24</v>
      </c>
      <c r="H4781" s="9" t="s">
        <v>17</v>
      </c>
      <c r="I4781" s="9" t="str">
        <f>IF(AND(Table1_2[[#This Row],[Credit_History]]="Poor",Table1_2[[#This Row],[Loan_Amount]]&lt;50000),"HIGH RISK","SAFE")</f>
        <v>HIGH RISK</v>
      </c>
      <c r="J4781" s="10" t="str">
        <f>IF(Table1_2[[#This Row],[Loan_Status]]="pending","follow-up needed","done")</f>
        <v>follow-up needed</v>
      </c>
      <c r="K47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82" spans="1:11">
      <c r="A4782" s="9" t="s">
        <v>4809</v>
      </c>
      <c r="B4782" s="9" t="s">
        <v>36</v>
      </c>
      <c r="C4782" s="9" t="s">
        <v>11579</v>
      </c>
      <c r="D4782">
        <v>40967</v>
      </c>
      <c r="E4782">
        <v>11030</v>
      </c>
      <c r="F4782" s="9" t="s">
        <v>10</v>
      </c>
      <c r="G4782" s="9" t="s">
        <v>20</v>
      </c>
      <c r="H4782" s="9" t="s">
        <v>11</v>
      </c>
      <c r="I4782" s="9" t="str">
        <f>IF(AND(Table1_2[[#This Row],[Credit_History]]="Poor",Table1_2[[#This Row],[Loan_Amount]]&lt;50000),"HIGH RISK","SAFE")</f>
        <v>HIGH RISK</v>
      </c>
      <c r="J4782" s="10" t="str">
        <f>IF(Table1_2[[#This Row],[Loan_Status]]="pending","follow-up needed","done")</f>
        <v>done</v>
      </c>
      <c r="K47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83" spans="1:11">
      <c r="A4783" s="9" t="s">
        <v>4810</v>
      </c>
      <c r="B4783" s="9" t="s">
        <v>36</v>
      </c>
      <c r="C4783" s="9" t="s">
        <v>11579</v>
      </c>
      <c r="D4783">
        <v>74365</v>
      </c>
      <c r="E4783">
        <v>53910</v>
      </c>
      <c r="F4783" s="9" t="s">
        <v>15</v>
      </c>
      <c r="G4783" s="9" t="s">
        <v>16</v>
      </c>
      <c r="H4783" s="9" t="s">
        <v>17</v>
      </c>
      <c r="I4783" s="9" t="str">
        <f>IF(AND(Table1_2[[#This Row],[Credit_History]]="Poor",Table1_2[[#This Row],[Loan_Amount]]&lt;50000),"HIGH RISK","SAFE")</f>
        <v>SAFE</v>
      </c>
      <c r="J4783" s="10" t="str">
        <f>IF(Table1_2[[#This Row],[Loan_Status]]="pending","follow-up needed","done")</f>
        <v>done</v>
      </c>
      <c r="K4783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784" spans="1:11">
      <c r="A4784" s="9" t="s">
        <v>4811</v>
      </c>
      <c r="B4784" s="9" t="s">
        <v>19</v>
      </c>
      <c r="C4784" s="9" t="s">
        <v>46</v>
      </c>
      <c r="D4784">
        <v>134363</v>
      </c>
      <c r="E4784">
        <v>67352</v>
      </c>
      <c r="F4784" s="9" t="s">
        <v>10</v>
      </c>
      <c r="G4784" s="9" t="s">
        <v>20</v>
      </c>
      <c r="H4784" s="9" t="s">
        <v>21</v>
      </c>
      <c r="I4784" s="9" t="str">
        <f>IF(AND(Table1_2[[#This Row],[Credit_History]]="Poor",Table1_2[[#This Row],[Loan_Amount]]&lt;50000),"HIGH RISK","SAFE")</f>
        <v>SAFE</v>
      </c>
      <c r="J4784" s="10" t="str">
        <f>IF(Table1_2[[#This Row],[Loan_Status]]="pending","follow-up needed","done")</f>
        <v>done</v>
      </c>
      <c r="K47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85" spans="1:11">
      <c r="A4785" s="9" t="s">
        <v>4812</v>
      </c>
      <c r="B4785" s="9" t="s">
        <v>19</v>
      </c>
      <c r="C4785" s="9" t="s">
        <v>46</v>
      </c>
      <c r="D4785">
        <v>163327</v>
      </c>
      <c r="E4785">
        <v>19283</v>
      </c>
      <c r="F4785" s="9" t="s">
        <v>10</v>
      </c>
      <c r="G4785" s="9" t="s">
        <v>20</v>
      </c>
      <c r="H4785" s="9" t="s">
        <v>17</v>
      </c>
      <c r="I4785" s="9" t="str">
        <f>IF(AND(Table1_2[[#This Row],[Credit_History]]="Poor",Table1_2[[#This Row],[Loan_Amount]]&lt;50000),"HIGH RISK","SAFE")</f>
        <v>HIGH RISK</v>
      </c>
      <c r="J4785" s="10" t="str">
        <f>IF(Table1_2[[#This Row],[Loan_Status]]="pending","follow-up needed","done")</f>
        <v>done</v>
      </c>
      <c r="K47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86" spans="1:11">
      <c r="A4786" s="9" t="s">
        <v>4813</v>
      </c>
      <c r="B4786" s="9" t="s">
        <v>19</v>
      </c>
      <c r="C4786" s="9" t="s">
        <v>9</v>
      </c>
      <c r="D4786">
        <v>127404</v>
      </c>
      <c r="E4786">
        <v>54801</v>
      </c>
      <c r="F4786" s="9" t="s">
        <v>10</v>
      </c>
      <c r="G4786" s="9" t="s">
        <v>16</v>
      </c>
      <c r="H4786" s="9" t="s">
        <v>17</v>
      </c>
      <c r="I4786" s="9" t="str">
        <f>IF(AND(Table1_2[[#This Row],[Credit_History]]="Poor",Table1_2[[#This Row],[Loan_Amount]]&lt;50000),"HIGH RISK","SAFE")</f>
        <v>SAFE</v>
      </c>
      <c r="J4786" s="10" t="str">
        <f>IF(Table1_2[[#This Row],[Loan_Status]]="pending","follow-up needed","done")</f>
        <v>done</v>
      </c>
      <c r="K47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87" spans="1:11">
      <c r="A4787" s="9" t="s">
        <v>4814</v>
      </c>
      <c r="B4787" s="9" t="s">
        <v>19</v>
      </c>
      <c r="C4787" s="9" t="s">
        <v>11579</v>
      </c>
      <c r="D4787">
        <v>42865</v>
      </c>
      <c r="E4787">
        <v>89909</v>
      </c>
      <c r="F4787" s="9" t="s">
        <v>10</v>
      </c>
      <c r="G4787" s="9" t="s">
        <v>24</v>
      </c>
      <c r="H4787" s="9" t="s">
        <v>11</v>
      </c>
      <c r="I4787" s="9" t="str">
        <f>IF(AND(Table1_2[[#This Row],[Credit_History]]="Poor",Table1_2[[#This Row],[Loan_Amount]]&lt;50000),"HIGH RISK","SAFE")</f>
        <v>SAFE</v>
      </c>
      <c r="J4787" s="10" t="str">
        <f>IF(Table1_2[[#This Row],[Loan_Status]]="pending","follow-up needed","done")</f>
        <v>follow-up needed</v>
      </c>
      <c r="K47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88" spans="1:11">
      <c r="A4788" s="9" t="s">
        <v>4815</v>
      </c>
      <c r="B4788" s="9" t="s">
        <v>5032</v>
      </c>
      <c r="C4788" s="9" t="s">
        <v>11579</v>
      </c>
      <c r="D4788">
        <v>71991</v>
      </c>
      <c r="E4788">
        <v>23554</v>
      </c>
      <c r="F4788" s="9" t="s">
        <v>10</v>
      </c>
      <c r="G4788" s="9" t="s">
        <v>16</v>
      </c>
      <c r="H4788" s="9" t="s">
        <v>11</v>
      </c>
      <c r="I4788" s="9" t="str">
        <f>IF(AND(Table1_2[[#This Row],[Credit_History]]="Poor",Table1_2[[#This Row],[Loan_Amount]]&lt;50000),"HIGH RISK","SAFE")</f>
        <v>HIGH RISK</v>
      </c>
      <c r="J4788" s="10" t="str">
        <f>IF(Table1_2[[#This Row],[Loan_Status]]="pending","follow-up needed","done")</f>
        <v>done</v>
      </c>
      <c r="K47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89" spans="1:11">
      <c r="A4789" s="9" t="s">
        <v>4816</v>
      </c>
      <c r="B4789" s="9" t="s">
        <v>19</v>
      </c>
      <c r="C4789" s="9" t="s">
        <v>46</v>
      </c>
      <c r="D4789">
        <v>81438</v>
      </c>
      <c r="E4789">
        <v>83915</v>
      </c>
      <c r="F4789" s="9" t="s">
        <v>10</v>
      </c>
      <c r="G4789" s="9" t="s">
        <v>16</v>
      </c>
      <c r="H4789" s="9" t="s">
        <v>11</v>
      </c>
      <c r="I4789" s="9" t="str">
        <f>IF(AND(Table1_2[[#This Row],[Credit_History]]="Poor",Table1_2[[#This Row],[Loan_Amount]]&lt;50000),"HIGH RISK","SAFE")</f>
        <v>SAFE</v>
      </c>
      <c r="J4789" s="10" t="str">
        <f>IF(Table1_2[[#This Row],[Loan_Status]]="pending","follow-up needed","done")</f>
        <v>done</v>
      </c>
      <c r="K47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90" spans="1:11">
      <c r="A4790" s="9" t="s">
        <v>4817</v>
      </c>
      <c r="B4790" s="9" t="s">
        <v>36</v>
      </c>
      <c r="C4790" s="9" t="s">
        <v>46</v>
      </c>
      <c r="D4790">
        <v>72097</v>
      </c>
      <c r="E4790">
        <v>36783</v>
      </c>
      <c r="F4790" s="9" t="s">
        <v>10</v>
      </c>
      <c r="G4790" s="9" t="s">
        <v>11578</v>
      </c>
      <c r="H4790" s="9" t="s">
        <v>21</v>
      </c>
      <c r="I4790" s="9" t="str">
        <f>IF(AND(Table1_2[[#This Row],[Credit_History]]="Poor",Table1_2[[#This Row],[Loan_Amount]]&lt;50000),"HIGH RISK","SAFE")</f>
        <v>HIGH RISK</v>
      </c>
      <c r="J4790" s="10" t="str">
        <f>IF(Table1_2[[#This Row],[Loan_Status]]="pending","follow-up needed","done")</f>
        <v>follow-up needed</v>
      </c>
      <c r="K47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91" spans="1:11">
      <c r="A4791" s="9" t="s">
        <v>4818</v>
      </c>
      <c r="B4791" s="9" t="s">
        <v>19</v>
      </c>
      <c r="C4791" s="9" t="s">
        <v>46</v>
      </c>
      <c r="D4791">
        <v>23392</v>
      </c>
      <c r="E4791">
        <v>21348</v>
      </c>
      <c r="F4791" s="9" t="s">
        <v>10</v>
      </c>
      <c r="G4791" s="9" t="s">
        <v>11578</v>
      </c>
      <c r="H4791" s="9" t="s">
        <v>31</v>
      </c>
      <c r="I4791" s="9" t="str">
        <f>IF(AND(Table1_2[[#This Row],[Credit_History]]="Poor",Table1_2[[#This Row],[Loan_Amount]]&lt;50000),"HIGH RISK","SAFE")</f>
        <v>HIGH RISK</v>
      </c>
      <c r="J4791" s="10" t="str">
        <f>IF(Table1_2[[#This Row],[Loan_Status]]="pending","follow-up needed","done")</f>
        <v>follow-up needed</v>
      </c>
      <c r="K47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92" spans="1:11">
      <c r="A4792" s="9" t="s">
        <v>4819</v>
      </c>
      <c r="B4792" s="9" t="s">
        <v>5032</v>
      </c>
      <c r="C4792" s="9" t="s">
        <v>9</v>
      </c>
      <c r="D4792">
        <v>14475</v>
      </c>
      <c r="E4792">
        <v>27480</v>
      </c>
      <c r="F4792" s="9" t="s">
        <v>10</v>
      </c>
      <c r="G4792" s="9" t="s">
        <v>11578</v>
      </c>
      <c r="H4792" s="9" t="s">
        <v>11</v>
      </c>
      <c r="I4792" s="9" t="str">
        <f>IF(AND(Table1_2[[#This Row],[Credit_History]]="Poor",Table1_2[[#This Row],[Loan_Amount]]&lt;50000),"HIGH RISK","SAFE")</f>
        <v>HIGH RISK</v>
      </c>
      <c r="J4792" s="10" t="str">
        <f>IF(Table1_2[[#This Row],[Loan_Status]]="pending","follow-up needed","done")</f>
        <v>follow-up needed</v>
      </c>
      <c r="K47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93" spans="1:11">
      <c r="A4793" s="9" t="s">
        <v>4820</v>
      </c>
      <c r="B4793" s="9" t="s">
        <v>19</v>
      </c>
      <c r="C4793" s="9" t="s">
        <v>46</v>
      </c>
      <c r="D4793">
        <v>181426</v>
      </c>
      <c r="E4793">
        <v>13738</v>
      </c>
      <c r="F4793" s="9" t="s">
        <v>10</v>
      </c>
      <c r="G4793" s="9" t="s">
        <v>11578</v>
      </c>
      <c r="H4793" s="9" t="s">
        <v>11</v>
      </c>
      <c r="I4793" s="9" t="str">
        <f>IF(AND(Table1_2[[#This Row],[Credit_History]]="Poor",Table1_2[[#This Row],[Loan_Amount]]&lt;50000),"HIGH RISK","SAFE")</f>
        <v>HIGH RISK</v>
      </c>
      <c r="J4793" s="10" t="str">
        <f>IF(Table1_2[[#This Row],[Loan_Status]]="pending","follow-up needed","done")</f>
        <v>follow-up needed</v>
      </c>
      <c r="K47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94" spans="1:11">
      <c r="A4794" s="9" t="s">
        <v>4821</v>
      </c>
      <c r="B4794" s="9" t="s">
        <v>36</v>
      </c>
      <c r="C4794" s="9" t="s">
        <v>14</v>
      </c>
      <c r="D4794">
        <v>99424</v>
      </c>
      <c r="E4794">
        <v>47107</v>
      </c>
      <c r="F4794" s="9" t="s">
        <v>10</v>
      </c>
      <c r="G4794" s="9" t="s">
        <v>20</v>
      </c>
      <c r="H4794" s="9" t="s">
        <v>31</v>
      </c>
      <c r="I4794" s="9" t="str">
        <f>IF(AND(Table1_2[[#This Row],[Credit_History]]="Poor",Table1_2[[#This Row],[Loan_Amount]]&lt;50000),"HIGH RISK","SAFE")</f>
        <v>HIGH RISK</v>
      </c>
      <c r="J4794" s="10" t="str">
        <f>IF(Table1_2[[#This Row],[Loan_Status]]="pending","follow-up needed","done")</f>
        <v>done</v>
      </c>
      <c r="K47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95" spans="1:11">
      <c r="A4795" s="9" t="s">
        <v>4822</v>
      </c>
      <c r="B4795" s="9" t="s">
        <v>36</v>
      </c>
      <c r="C4795" s="9" t="s">
        <v>46</v>
      </c>
      <c r="D4795">
        <v>150848</v>
      </c>
      <c r="E4795">
        <v>61130</v>
      </c>
      <c r="F4795" s="9" t="s">
        <v>10</v>
      </c>
      <c r="G4795" s="9" t="s">
        <v>16</v>
      </c>
      <c r="H4795" s="9" t="s">
        <v>11</v>
      </c>
      <c r="I4795" s="9" t="str">
        <f>IF(AND(Table1_2[[#This Row],[Credit_History]]="Poor",Table1_2[[#This Row],[Loan_Amount]]&lt;50000),"HIGH RISK","SAFE")</f>
        <v>SAFE</v>
      </c>
      <c r="J4795" s="10" t="str">
        <f>IF(Table1_2[[#This Row],[Loan_Status]]="pending","follow-up needed","done")</f>
        <v>done</v>
      </c>
      <c r="K47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96" spans="1:11">
      <c r="A4796" s="9" t="s">
        <v>4823</v>
      </c>
      <c r="B4796" s="9" t="s">
        <v>68</v>
      </c>
      <c r="C4796" s="9" t="s">
        <v>9</v>
      </c>
      <c r="D4796">
        <v>73866</v>
      </c>
      <c r="E4796">
        <v>12378</v>
      </c>
      <c r="F4796" s="9" t="s">
        <v>15</v>
      </c>
      <c r="G4796" s="9" t="s">
        <v>20</v>
      </c>
      <c r="H4796" s="9" t="s">
        <v>21</v>
      </c>
      <c r="I4796" s="9" t="str">
        <f>IF(AND(Table1_2[[#This Row],[Credit_History]]="Poor",Table1_2[[#This Row],[Loan_Amount]]&lt;50000),"HIGH RISK","SAFE")</f>
        <v>SAFE</v>
      </c>
      <c r="J4796" s="10" t="str">
        <f>IF(Table1_2[[#This Row],[Loan_Status]]="pending","follow-up needed","done")</f>
        <v>done</v>
      </c>
      <c r="K47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97" spans="1:11">
      <c r="A4797" s="9" t="s">
        <v>4824</v>
      </c>
      <c r="B4797" s="9" t="s">
        <v>5032</v>
      </c>
      <c r="C4797" s="9" t="s">
        <v>9</v>
      </c>
      <c r="D4797">
        <v>155380</v>
      </c>
      <c r="E4797">
        <v>22049</v>
      </c>
      <c r="F4797" s="9" t="s">
        <v>10</v>
      </c>
      <c r="G4797" s="9" t="s">
        <v>24</v>
      </c>
      <c r="H4797" s="9" t="s">
        <v>11</v>
      </c>
      <c r="I4797" s="9" t="str">
        <f>IF(AND(Table1_2[[#This Row],[Credit_History]]="Poor",Table1_2[[#This Row],[Loan_Amount]]&lt;50000),"HIGH RISK","SAFE")</f>
        <v>HIGH RISK</v>
      </c>
      <c r="J4797" s="10" t="str">
        <f>IF(Table1_2[[#This Row],[Loan_Status]]="pending","follow-up needed","done")</f>
        <v>follow-up needed</v>
      </c>
      <c r="K47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98" spans="1:11">
      <c r="A4798" s="9" t="s">
        <v>4825</v>
      </c>
      <c r="B4798" s="9" t="s">
        <v>19</v>
      </c>
      <c r="C4798" s="9" t="s">
        <v>14</v>
      </c>
      <c r="D4798">
        <v>55853</v>
      </c>
      <c r="E4798">
        <v>50613</v>
      </c>
      <c r="F4798" s="9" t="s">
        <v>10</v>
      </c>
      <c r="G4798" s="9" t="s">
        <v>20</v>
      </c>
      <c r="H4798" s="9" t="s">
        <v>21</v>
      </c>
      <c r="I4798" s="9" t="str">
        <f>IF(AND(Table1_2[[#This Row],[Credit_History]]="Poor",Table1_2[[#This Row],[Loan_Amount]]&lt;50000),"HIGH RISK","SAFE")</f>
        <v>SAFE</v>
      </c>
      <c r="J4798" s="10" t="str">
        <f>IF(Table1_2[[#This Row],[Loan_Status]]="pending","follow-up needed","done")</f>
        <v>done</v>
      </c>
      <c r="K47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799" spans="1:11">
      <c r="A4799" s="9" t="s">
        <v>4826</v>
      </c>
      <c r="B4799" s="9" t="s">
        <v>36</v>
      </c>
      <c r="C4799" s="9" t="s">
        <v>14</v>
      </c>
      <c r="D4799">
        <v>81752</v>
      </c>
      <c r="E4799">
        <v>18001</v>
      </c>
      <c r="F4799" s="9" t="s">
        <v>10</v>
      </c>
      <c r="G4799" s="9" t="s">
        <v>16</v>
      </c>
      <c r="H4799" s="9" t="s">
        <v>21</v>
      </c>
      <c r="I4799" s="9" t="str">
        <f>IF(AND(Table1_2[[#This Row],[Credit_History]]="Poor",Table1_2[[#This Row],[Loan_Amount]]&lt;50000),"HIGH RISK","SAFE")</f>
        <v>HIGH RISK</v>
      </c>
      <c r="J4799" s="10" t="str">
        <f>IF(Table1_2[[#This Row],[Loan_Status]]="pending","follow-up needed","done")</f>
        <v>done</v>
      </c>
      <c r="K47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00" spans="1:11">
      <c r="A4800" s="9" t="s">
        <v>4827</v>
      </c>
      <c r="B4800" s="9" t="s">
        <v>19</v>
      </c>
      <c r="C4800" s="9" t="s">
        <v>46</v>
      </c>
      <c r="D4800">
        <v>19878</v>
      </c>
      <c r="E4800">
        <v>28664</v>
      </c>
      <c r="F4800" s="9" t="s">
        <v>10</v>
      </c>
      <c r="G4800" s="9" t="s">
        <v>24</v>
      </c>
      <c r="H4800" s="9" t="s">
        <v>11</v>
      </c>
      <c r="I4800" s="9" t="str">
        <f>IF(AND(Table1_2[[#This Row],[Credit_History]]="Poor",Table1_2[[#This Row],[Loan_Amount]]&lt;50000),"HIGH RISK","SAFE")</f>
        <v>HIGH RISK</v>
      </c>
      <c r="J4800" s="10" t="str">
        <f>IF(Table1_2[[#This Row],[Loan_Status]]="pending","follow-up needed","done")</f>
        <v>follow-up needed</v>
      </c>
      <c r="K48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01" spans="1:11">
      <c r="A4801" s="9" t="s">
        <v>4828</v>
      </c>
      <c r="B4801" s="9" t="s">
        <v>36</v>
      </c>
      <c r="C4801" s="9" t="s">
        <v>9</v>
      </c>
      <c r="D4801">
        <v>69334</v>
      </c>
      <c r="E4801">
        <v>89102</v>
      </c>
      <c r="F4801" s="9" t="s">
        <v>10</v>
      </c>
      <c r="G4801" s="9" t="s">
        <v>11578</v>
      </c>
      <c r="H4801" s="9" t="s">
        <v>17</v>
      </c>
      <c r="I4801" s="9" t="str">
        <f>IF(AND(Table1_2[[#This Row],[Credit_History]]="Poor",Table1_2[[#This Row],[Loan_Amount]]&lt;50000),"HIGH RISK","SAFE")</f>
        <v>SAFE</v>
      </c>
      <c r="J4801" s="10" t="str">
        <f>IF(Table1_2[[#This Row],[Loan_Status]]="pending","follow-up needed","done")</f>
        <v>follow-up needed</v>
      </c>
      <c r="K48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02" spans="1:11">
      <c r="A4802" s="9" t="s">
        <v>4829</v>
      </c>
      <c r="B4802" s="9" t="s">
        <v>36</v>
      </c>
      <c r="C4802" s="9" t="s">
        <v>14</v>
      </c>
      <c r="D4802">
        <v>138356</v>
      </c>
      <c r="E4802">
        <v>46765</v>
      </c>
      <c r="F4802" s="9" t="s">
        <v>10</v>
      </c>
      <c r="G4802" s="9" t="s">
        <v>16</v>
      </c>
      <c r="H4802" s="9" t="s">
        <v>17</v>
      </c>
      <c r="I4802" s="9" t="str">
        <f>IF(AND(Table1_2[[#This Row],[Credit_History]]="Poor",Table1_2[[#This Row],[Loan_Amount]]&lt;50000),"HIGH RISK","SAFE")</f>
        <v>HIGH RISK</v>
      </c>
      <c r="J4802" s="10" t="str">
        <f>IF(Table1_2[[#This Row],[Loan_Status]]="pending","follow-up needed","done")</f>
        <v>done</v>
      </c>
      <c r="K48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03" spans="1:11">
      <c r="A4803" s="9" t="s">
        <v>4830</v>
      </c>
      <c r="B4803" s="9" t="s">
        <v>19</v>
      </c>
      <c r="C4803" s="9" t="s">
        <v>11579</v>
      </c>
      <c r="D4803">
        <v>70446</v>
      </c>
      <c r="E4803">
        <v>10151</v>
      </c>
      <c r="F4803" s="9" t="s">
        <v>15</v>
      </c>
      <c r="G4803" s="9" t="s">
        <v>11578</v>
      </c>
      <c r="H4803" s="9" t="s">
        <v>21</v>
      </c>
      <c r="I4803" s="9" t="str">
        <f>IF(AND(Table1_2[[#This Row],[Credit_History]]="Poor",Table1_2[[#This Row],[Loan_Amount]]&lt;50000),"HIGH RISK","SAFE")</f>
        <v>SAFE</v>
      </c>
      <c r="J4803" s="10" t="str">
        <f>IF(Table1_2[[#This Row],[Loan_Status]]="pending","follow-up needed","done")</f>
        <v>follow-up needed</v>
      </c>
      <c r="K48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04" spans="1:11">
      <c r="A4804" s="9" t="s">
        <v>4831</v>
      </c>
      <c r="B4804" s="9" t="s">
        <v>36</v>
      </c>
      <c r="C4804" s="9" t="s">
        <v>46</v>
      </c>
      <c r="D4804">
        <v>19247</v>
      </c>
      <c r="E4804">
        <v>74184</v>
      </c>
      <c r="F4804" s="9" t="s">
        <v>10</v>
      </c>
      <c r="G4804" s="9" t="s">
        <v>11578</v>
      </c>
      <c r="H4804" s="9" t="s">
        <v>21</v>
      </c>
      <c r="I4804" s="9" t="str">
        <f>IF(AND(Table1_2[[#This Row],[Credit_History]]="Poor",Table1_2[[#This Row],[Loan_Amount]]&lt;50000),"HIGH RISK","SAFE")</f>
        <v>SAFE</v>
      </c>
      <c r="J4804" s="10" t="str">
        <f>IF(Table1_2[[#This Row],[Loan_Status]]="pending","follow-up needed","done")</f>
        <v>follow-up needed</v>
      </c>
      <c r="K48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05" spans="1:11">
      <c r="A4805" s="9" t="s">
        <v>4832</v>
      </c>
      <c r="B4805" s="9" t="s">
        <v>19</v>
      </c>
      <c r="C4805" s="9" t="s">
        <v>11579</v>
      </c>
      <c r="D4805">
        <v>164045</v>
      </c>
      <c r="E4805">
        <v>71540</v>
      </c>
      <c r="F4805" s="9" t="s">
        <v>10</v>
      </c>
      <c r="G4805" s="9" t="s">
        <v>20</v>
      </c>
      <c r="H4805" s="9" t="s">
        <v>21</v>
      </c>
      <c r="I4805" s="9" t="str">
        <f>IF(AND(Table1_2[[#This Row],[Credit_History]]="Poor",Table1_2[[#This Row],[Loan_Amount]]&lt;50000),"HIGH RISK","SAFE")</f>
        <v>SAFE</v>
      </c>
      <c r="J4805" s="10" t="str">
        <f>IF(Table1_2[[#This Row],[Loan_Status]]="pending","follow-up needed","done")</f>
        <v>done</v>
      </c>
      <c r="K48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06" spans="1:11">
      <c r="A4806" s="9" t="s">
        <v>4833</v>
      </c>
      <c r="B4806" s="9" t="s">
        <v>36</v>
      </c>
      <c r="C4806" s="9" t="s">
        <v>14</v>
      </c>
      <c r="D4806">
        <v>171630</v>
      </c>
      <c r="E4806">
        <v>99242</v>
      </c>
      <c r="F4806" s="9" t="s">
        <v>10</v>
      </c>
      <c r="G4806" s="9" t="s">
        <v>11578</v>
      </c>
      <c r="H4806" s="9" t="s">
        <v>31</v>
      </c>
      <c r="I4806" s="9" t="str">
        <f>IF(AND(Table1_2[[#This Row],[Credit_History]]="Poor",Table1_2[[#This Row],[Loan_Amount]]&lt;50000),"HIGH RISK","SAFE")</f>
        <v>SAFE</v>
      </c>
      <c r="J4806" s="10" t="str">
        <f>IF(Table1_2[[#This Row],[Loan_Status]]="pending","follow-up needed","done")</f>
        <v>follow-up needed</v>
      </c>
      <c r="K48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07" spans="1:11">
      <c r="A4807" s="9" t="s">
        <v>4834</v>
      </c>
      <c r="B4807" s="9" t="s">
        <v>36</v>
      </c>
      <c r="C4807" s="9" t="s">
        <v>9</v>
      </c>
      <c r="D4807">
        <v>197233</v>
      </c>
      <c r="E4807">
        <v>82947</v>
      </c>
      <c r="F4807" s="9" t="s">
        <v>10</v>
      </c>
      <c r="G4807" s="9" t="s">
        <v>20</v>
      </c>
      <c r="H4807" s="9" t="s">
        <v>31</v>
      </c>
      <c r="I4807" s="9" t="str">
        <f>IF(AND(Table1_2[[#This Row],[Credit_History]]="Poor",Table1_2[[#This Row],[Loan_Amount]]&lt;50000),"HIGH RISK","SAFE")</f>
        <v>SAFE</v>
      </c>
      <c r="J4807" s="10" t="str">
        <f>IF(Table1_2[[#This Row],[Loan_Status]]="pending","follow-up needed","done")</f>
        <v>done</v>
      </c>
      <c r="K48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08" spans="1:11">
      <c r="A4808" s="9" t="s">
        <v>4835</v>
      </c>
      <c r="B4808" s="9" t="s">
        <v>36</v>
      </c>
      <c r="C4808" s="9" t="s">
        <v>14</v>
      </c>
      <c r="D4808">
        <v>30140</v>
      </c>
      <c r="E4808">
        <v>83489</v>
      </c>
      <c r="F4808" s="9" t="s">
        <v>10</v>
      </c>
      <c r="G4808" s="9" t="s">
        <v>16</v>
      </c>
      <c r="H4808" s="9" t="s">
        <v>17</v>
      </c>
      <c r="I4808" s="9" t="str">
        <f>IF(AND(Table1_2[[#This Row],[Credit_History]]="Poor",Table1_2[[#This Row],[Loan_Amount]]&lt;50000),"HIGH RISK","SAFE")</f>
        <v>SAFE</v>
      </c>
      <c r="J4808" s="10" t="str">
        <f>IF(Table1_2[[#This Row],[Loan_Status]]="pending","follow-up needed","done")</f>
        <v>done</v>
      </c>
      <c r="K48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09" spans="1:11">
      <c r="A4809" s="9" t="s">
        <v>4836</v>
      </c>
      <c r="B4809" s="9" t="s">
        <v>19</v>
      </c>
      <c r="C4809" s="9" t="s">
        <v>46</v>
      </c>
      <c r="D4809">
        <v>135615</v>
      </c>
      <c r="E4809">
        <v>23628</v>
      </c>
      <c r="F4809" s="9" t="s">
        <v>15</v>
      </c>
      <c r="G4809" s="9" t="s">
        <v>11578</v>
      </c>
      <c r="H4809" s="9" t="s">
        <v>21</v>
      </c>
      <c r="I4809" s="9" t="str">
        <f>IF(AND(Table1_2[[#This Row],[Credit_History]]="Poor",Table1_2[[#This Row],[Loan_Amount]]&lt;50000),"HIGH RISK","SAFE")</f>
        <v>SAFE</v>
      </c>
      <c r="J4809" s="10" t="str">
        <f>IF(Table1_2[[#This Row],[Loan_Status]]="pending","follow-up needed","done")</f>
        <v>follow-up needed</v>
      </c>
      <c r="K48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10" spans="1:11">
      <c r="A4810" s="9" t="s">
        <v>4837</v>
      </c>
      <c r="B4810" s="9" t="s">
        <v>19</v>
      </c>
      <c r="C4810" s="9" t="s">
        <v>14</v>
      </c>
      <c r="D4810">
        <v>90834</v>
      </c>
      <c r="E4810">
        <v>95710</v>
      </c>
      <c r="F4810" s="9" t="s">
        <v>15</v>
      </c>
      <c r="G4810" s="9" t="s">
        <v>24</v>
      </c>
      <c r="H4810" s="9" t="s">
        <v>21</v>
      </c>
      <c r="I4810" s="9" t="str">
        <f>IF(AND(Table1_2[[#This Row],[Credit_History]]="Poor",Table1_2[[#This Row],[Loan_Amount]]&lt;50000),"HIGH RISK","SAFE")</f>
        <v>SAFE</v>
      </c>
      <c r="J4810" s="10" t="str">
        <f>IF(Table1_2[[#This Row],[Loan_Status]]="pending","follow-up needed","done")</f>
        <v>follow-up needed</v>
      </c>
      <c r="K48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11" spans="1:11">
      <c r="A4811" s="9" t="s">
        <v>4838</v>
      </c>
      <c r="B4811" s="9" t="s">
        <v>36</v>
      </c>
      <c r="C4811" s="9" t="s">
        <v>11579</v>
      </c>
      <c r="D4811">
        <v>70088</v>
      </c>
      <c r="E4811">
        <v>56799</v>
      </c>
      <c r="F4811" s="9" t="s">
        <v>10</v>
      </c>
      <c r="G4811" s="9" t="s">
        <v>20</v>
      </c>
      <c r="H4811" s="9" t="s">
        <v>17</v>
      </c>
      <c r="I4811" s="9" t="str">
        <f>IF(AND(Table1_2[[#This Row],[Credit_History]]="Poor",Table1_2[[#This Row],[Loan_Amount]]&lt;50000),"HIGH RISK","SAFE")</f>
        <v>SAFE</v>
      </c>
      <c r="J4811" s="10" t="str">
        <f>IF(Table1_2[[#This Row],[Loan_Status]]="pending","follow-up needed","done")</f>
        <v>done</v>
      </c>
      <c r="K48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12" spans="1:11">
      <c r="A4812" s="9" t="s">
        <v>4839</v>
      </c>
      <c r="B4812" s="9" t="s">
        <v>19</v>
      </c>
      <c r="C4812" s="9" t="s">
        <v>46</v>
      </c>
      <c r="D4812">
        <v>94132</v>
      </c>
      <c r="E4812">
        <v>18633</v>
      </c>
      <c r="F4812" s="9" t="s">
        <v>10</v>
      </c>
      <c r="G4812" s="9" t="s">
        <v>11578</v>
      </c>
      <c r="H4812" s="9" t="s">
        <v>21</v>
      </c>
      <c r="I4812" s="9" t="str">
        <f>IF(AND(Table1_2[[#This Row],[Credit_History]]="Poor",Table1_2[[#This Row],[Loan_Amount]]&lt;50000),"HIGH RISK","SAFE")</f>
        <v>HIGH RISK</v>
      </c>
      <c r="J4812" s="10" t="str">
        <f>IF(Table1_2[[#This Row],[Loan_Status]]="pending","follow-up needed","done")</f>
        <v>follow-up needed</v>
      </c>
      <c r="K48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13" spans="1:11">
      <c r="A4813" s="9" t="s">
        <v>4840</v>
      </c>
      <c r="B4813" s="9" t="s">
        <v>19</v>
      </c>
      <c r="C4813" s="9" t="s">
        <v>9</v>
      </c>
      <c r="D4813">
        <v>14774</v>
      </c>
      <c r="E4813">
        <v>71818</v>
      </c>
      <c r="F4813" s="9" t="s">
        <v>15</v>
      </c>
      <c r="G4813" s="9" t="s">
        <v>11578</v>
      </c>
      <c r="H4813" s="9" t="s">
        <v>11</v>
      </c>
      <c r="I4813" s="9" t="str">
        <f>IF(AND(Table1_2[[#This Row],[Credit_History]]="Poor",Table1_2[[#This Row],[Loan_Amount]]&lt;50000),"HIGH RISK","SAFE")</f>
        <v>SAFE</v>
      </c>
      <c r="J4813" s="10" t="str">
        <f>IF(Table1_2[[#This Row],[Loan_Status]]="pending","follow-up needed","done")</f>
        <v>follow-up needed</v>
      </c>
      <c r="K48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14" spans="1:11">
      <c r="A4814" s="9" t="s">
        <v>4841</v>
      </c>
      <c r="B4814" s="9" t="s">
        <v>36</v>
      </c>
      <c r="C4814" s="9" t="s">
        <v>9</v>
      </c>
      <c r="D4814">
        <v>75914</v>
      </c>
      <c r="E4814">
        <v>39537</v>
      </c>
      <c r="F4814" s="9" t="s">
        <v>10</v>
      </c>
      <c r="G4814" s="9" t="s">
        <v>11578</v>
      </c>
      <c r="H4814" s="9" t="s">
        <v>21</v>
      </c>
      <c r="I4814" s="9" t="str">
        <f>IF(AND(Table1_2[[#This Row],[Credit_History]]="Poor",Table1_2[[#This Row],[Loan_Amount]]&lt;50000),"HIGH RISK","SAFE")</f>
        <v>HIGH RISK</v>
      </c>
      <c r="J4814" s="10" t="str">
        <f>IF(Table1_2[[#This Row],[Loan_Status]]="pending","follow-up needed","done")</f>
        <v>follow-up needed</v>
      </c>
      <c r="K48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15" spans="1:11">
      <c r="A4815" s="9" t="s">
        <v>4842</v>
      </c>
      <c r="B4815" s="9" t="s">
        <v>19</v>
      </c>
      <c r="C4815" s="9" t="s">
        <v>11579</v>
      </c>
      <c r="D4815">
        <v>62711</v>
      </c>
      <c r="E4815">
        <v>91044</v>
      </c>
      <c r="F4815" s="9" t="s">
        <v>10</v>
      </c>
      <c r="G4815" s="9" t="s">
        <v>11578</v>
      </c>
      <c r="H4815" s="9" t="s">
        <v>17</v>
      </c>
      <c r="I4815" s="9" t="str">
        <f>IF(AND(Table1_2[[#This Row],[Credit_History]]="Poor",Table1_2[[#This Row],[Loan_Amount]]&lt;50000),"HIGH RISK","SAFE")</f>
        <v>SAFE</v>
      </c>
      <c r="J4815" s="10" t="str">
        <f>IF(Table1_2[[#This Row],[Loan_Status]]="pending","follow-up needed","done")</f>
        <v>follow-up needed</v>
      </c>
      <c r="K48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16" spans="1:11">
      <c r="A4816" s="9" t="s">
        <v>4843</v>
      </c>
      <c r="B4816" s="9" t="s">
        <v>36</v>
      </c>
      <c r="C4816" s="9" t="s">
        <v>46</v>
      </c>
      <c r="D4816">
        <v>61564</v>
      </c>
      <c r="E4816">
        <v>42458</v>
      </c>
      <c r="F4816" s="9" t="s">
        <v>10</v>
      </c>
      <c r="G4816" s="9" t="s">
        <v>20</v>
      </c>
      <c r="H4816" s="9" t="s">
        <v>11</v>
      </c>
      <c r="I4816" s="9" t="str">
        <f>IF(AND(Table1_2[[#This Row],[Credit_History]]="Poor",Table1_2[[#This Row],[Loan_Amount]]&lt;50000),"HIGH RISK","SAFE")</f>
        <v>HIGH RISK</v>
      </c>
      <c r="J4816" s="10" t="str">
        <f>IF(Table1_2[[#This Row],[Loan_Status]]="pending","follow-up needed","done")</f>
        <v>done</v>
      </c>
      <c r="K48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17" spans="1:11">
      <c r="A4817" s="9" t="s">
        <v>4844</v>
      </c>
      <c r="B4817" s="9" t="s">
        <v>5032</v>
      </c>
      <c r="C4817" s="9" t="s">
        <v>9</v>
      </c>
      <c r="D4817">
        <v>115560</v>
      </c>
      <c r="E4817">
        <v>33277</v>
      </c>
      <c r="F4817" s="9" t="s">
        <v>10</v>
      </c>
      <c r="G4817" s="9" t="s">
        <v>24</v>
      </c>
      <c r="H4817" s="9" t="s">
        <v>11</v>
      </c>
      <c r="I4817" s="9" t="str">
        <f>IF(AND(Table1_2[[#This Row],[Credit_History]]="Poor",Table1_2[[#This Row],[Loan_Amount]]&lt;50000),"HIGH RISK","SAFE")</f>
        <v>HIGH RISK</v>
      </c>
      <c r="J4817" s="10" t="str">
        <f>IF(Table1_2[[#This Row],[Loan_Status]]="pending","follow-up needed","done")</f>
        <v>follow-up needed</v>
      </c>
      <c r="K48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18" spans="1:11">
      <c r="A4818" s="9" t="s">
        <v>4845</v>
      </c>
      <c r="B4818" s="9" t="s">
        <v>36</v>
      </c>
      <c r="C4818" s="9" t="s">
        <v>9</v>
      </c>
      <c r="D4818">
        <v>16056</v>
      </c>
      <c r="E4818">
        <v>41183</v>
      </c>
      <c r="F4818" s="9" t="s">
        <v>10</v>
      </c>
      <c r="G4818" s="9" t="s">
        <v>20</v>
      </c>
      <c r="H4818" s="9" t="s">
        <v>11</v>
      </c>
      <c r="I4818" s="9" t="str">
        <f>IF(AND(Table1_2[[#This Row],[Credit_History]]="Poor",Table1_2[[#This Row],[Loan_Amount]]&lt;50000),"HIGH RISK","SAFE")</f>
        <v>HIGH RISK</v>
      </c>
      <c r="J4818" s="10" t="str">
        <f>IF(Table1_2[[#This Row],[Loan_Status]]="pending","follow-up needed","done")</f>
        <v>done</v>
      </c>
      <c r="K48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19" spans="1:11">
      <c r="A4819" s="9" t="s">
        <v>4846</v>
      </c>
      <c r="B4819" s="9" t="s">
        <v>5032</v>
      </c>
      <c r="C4819" s="9" t="s">
        <v>11579</v>
      </c>
      <c r="D4819">
        <v>63647</v>
      </c>
      <c r="E4819">
        <v>61594</v>
      </c>
      <c r="F4819" s="9" t="s">
        <v>10</v>
      </c>
      <c r="G4819" s="9" t="s">
        <v>16</v>
      </c>
      <c r="H4819" s="9" t="s">
        <v>11</v>
      </c>
      <c r="I4819" s="9" t="str">
        <f>IF(AND(Table1_2[[#This Row],[Credit_History]]="Poor",Table1_2[[#This Row],[Loan_Amount]]&lt;50000),"HIGH RISK","SAFE")</f>
        <v>SAFE</v>
      </c>
      <c r="J4819" s="10" t="str">
        <f>IF(Table1_2[[#This Row],[Loan_Status]]="pending","follow-up needed","done")</f>
        <v>done</v>
      </c>
      <c r="K48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20" spans="1:11">
      <c r="A4820" s="9" t="s">
        <v>4847</v>
      </c>
      <c r="B4820" s="9" t="s">
        <v>152</v>
      </c>
      <c r="C4820" s="9" t="s">
        <v>11579</v>
      </c>
      <c r="D4820">
        <v>48543</v>
      </c>
      <c r="E4820">
        <v>36906</v>
      </c>
      <c r="F4820" s="9" t="s">
        <v>10</v>
      </c>
      <c r="G4820" s="9" t="s">
        <v>20</v>
      </c>
      <c r="H4820" s="9" t="s">
        <v>31</v>
      </c>
      <c r="I4820" s="9" t="str">
        <f>IF(AND(Table1_2[[#This Row],[Credit_History]]="Poor",Table1_2[[#This Row],[Loan_Amount]]&lt;50000),"HIGH RISK","SAFE")</f>
        <v>HIGH RISK</v>
      </c>
      <c r="J4820" s="10" t="str">
        <f>IF(Table1_2[[#This Row],[Loan_Status]]="pending","follow-up needed","done")</f>
        <v>done</v>
      </c>
      <c r="K482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21" spans="1:11">
      <c r="A4821" s="9" t="s">
        <v>4848</v>
      </c>
      <c r="B4821" s="9" t="s">
        <v>36</v>
      </c>
      <c r="C4821" s="9" t="s">
        <v>14</v>
      </c>
      <c r="D4821">
        <v>181666</v>
      </c>
      <c r="E4821">
        <v>21136</v>
      </c>
      <c r="F4821" s="9" t="s">
        <v>10</v>
      </c>
      <c r="G4821" s="9" t="s">
        <v>11578</v>
      </c>
      <c r="H4821" s="9" t="s">
        <v>31</v>
      </c>
      <c r="I4821" s="9" t="str">
        <f>IF(AND(Table1_2[[#This Row],[Credit_History]]="Poor",Table1_2[[#This Row],[Loan_Amount]]&lt;50000),"HIGH RISK","SAFE")</f>
        <v>HIGH RISK</v>
      </c>
      <c r="J4821" s="10" t="str">
        <f>IF(Table1_2[[#This Row],[Loan_Status]]="pending","follow-up needed","done")</f>
        <v>follow-up needed</v>
      </c>
      <c r="K48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22" spans="1:11">
      <c r="A4822" s="9" t="s">
        <v>4849</v>
      </c>
      <c r="B4822" s="9" t="s">
        <v>36</v>
      </c>
      <c r="C4822" s="9" t="s">
        <v>9</v>
      </c>
      <c r="D4822">
        <v>194412</v>
      </c>
      <c r="E4822">
        <v>53508</v>
      </c>
      <c r="F4822" s="9" t="s">
        <v>10</v>
      </c>
      <c r="G4822" s="9" t="s">
        <v>11578</v>
      </c>
      <c r="H4822" s="9" t="s">
        <v>31</v>
      </c>
      <c r="I4822" s="9" t="str">
        <f>IF(AND(Table1_2[[#This Row],[Credit_History]]="Poor",Table1_2[[#This Row],[Loan_Amount]]&lt;50000),"HIGH RISK","SAFE")</f>
        <v>SAFE</v>
      </c>
      <c r="J4822" s="10" t="str">
        <f>IF(Table1_2[[#This Row],[Loan_Status]]="pending","follow-up needed","done")</f>
        <v>follow-up needed</v>
      </c>
      <c r="K48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23" spans="1:11">
      <c r="A4823" s="9" t="s">
        <v>4850</v>
      </c>
      <c r="B4823" s="9" t="s">
        <v>19</v>
      </c>
      <c r="C4823" s="9" t="s">
        <v>9</v>
      </c>
      <c r="D4823">
        <v>91566</v>
      </c>
      <c r="E4823">
        <v>85437</v>
      </c>
      <c r="F4823" s="9" t="s">
        <v>15</v>
      </c>
      <c r="G4823" s="9" t="s">
        <v>20</v>
      </c>
      <c r="H4823" s="9" t="s">
        <v>31</v>
      </c>
      <c r="I4823" s="9" t="str">
        <f>IF(AND(Table1_2[[#This Row],[Credit_History]]="Poor",Table1_2[[#This Row],[Loan_Amount]]&lt;50000),"HIGH RISK","SAFE")</f>
        <v>SAFE</v>
      </c>
      <c r="J4823" s="10" t="str">
        <f>IF(Table1_2[[#This Row],[Loan_Status]]="pending","follow-up needed","done")</f>
        <v>done</v>
      </c>
      <c r="K48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24" spans="1:11">
      <c r="A4824" s="9" t="s">
        <v>4851</v>
      </c>
      <c r="B4824" s="9" t="s">
        <v>19</v>
      </c>
      <c r="C4824" s="9" t="s">
        <v>9</v>
      </c>
      <c r="D4824">
        <v>97632</v>
      </c>
      <c r="E4824">
        <v>17198</v>
      </c>
      <c r="F4824" s="9" t="s">
        <v>10</v>
      </c>
      <c r="G4824" s="9" t="s">
        <v>11578</v>
      </c>
      <c r="H4824" s="9" t="s">
        <v>11</v>
      </c>
      <c r="I4824" s="9" t="str">
        <f>IF(AND(Table1_2[[#This Row],[Credit_History]]="Poor",Table1_2[[#This Row],[Loan_Amount]]&lt;50000),"HIGH RISK","SAFE")</f>
        <v>HIGH RISK</v>
      </c>
      <c r="J4824" s="10" t="str">
        <f>IF(Table1_2[[#This Row],[Loan_Status]]="pending","follow-up needed","done")</f>
        <v>follow-up needed</v>
      </c>
      <c r="K48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25" spans="1:11">
      <c r="A4825" s="9" t="s">
        <v>4852</v>
      </c>
      <c r="B4825" s="9" t="s">
        <v>19</v>
      </c>
      <c r="C4825" s="9" t="s">
        <v>46</v>
      </c>
      <c r="D4825">
        <v>10111</v>
      </c>
      <c r="E4825">
        <v>52916</v>
      </c>
      <c r="F4825" s="9" t="s">
        <v>10</v>
      </c>
      <c r="G4825" s="9" t="s">
        <v>16</v>
      </c>
      <c r="H4825" s="9" t="s">
        <v>31</v>
      </c>
      <c r="I4825" s="9" t="str">
        <f>IF(AND(Table1_2[[#This Row],[Credit_History]]="Poor",Table1_2[[#This Row],[Loan_Amount]]&lt;50000),"HIGH RISK","SAFE")</f>
        <v>SAFE</v>
      </c>
      <c r="J4825" s="10" t="str">
        <f>IF(Table1_2[[#This Row],[Loan_Status]]="pending","follow-up needed","done")</f>
        <v>done</v>
      </c>
      <c r="K48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26" spans="1:11">
      <c r="A4826" s="9" t="s">
        <v>4853</v>
      </c>
      <c r="B4826" s="9" t="s">
        <v>36</v>
      </c>
      <c r="C4826" s="9" t="s">
        <v>14</v>
      </c>
      <c r="D4826">
        <v>190512</v>
      </c>
      <c r="E4826">
        <v>32453</v>
      </c>
      <c r="F4826" s="9" t="s">
        <v>10</v>
      </c>
      <c r="G4826" s="9" t="s">
        <v>24</v>
      </c>
      <c r="H4826" s="9" t="s">
        <v>11</v>
      </c>
      <c r="I4826" s="9" t="str">
        <f>IF(AND(Table1_2[[#This Row],[Credit_History]]="Poor",Table1_2[[#This Row],[Loan_Amount]]&lt;50000),"HIGH RISK","SAFE")</f>
        <v>HIGH RISK</v>
      </c>
      <c r="J4826" s="10" t="str">
        <f>IF(Table1_2[[#This Row],[Loan_Status]]="pending","follow-up needed","done")</f>
        <v>follow-up needed</v>
      </c>
      <c r="K48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27" spans="1:11">
      <c r="A4827" s="9" t="s">
        <v>4854</v>
      </c>
      <c r="B4827" s="9" t="s">
        <v>36</v>
      </c>
      <c r="C4827" s="9" t="s">
        <v>9</v>
      </c>
      <c r="D4827">
        <v>123695</v>
      </c>
      <c r="E4827">
        <v>88905</v>
      </c>
      <c r="F4827" s="9" t="s">
        <v>10</v>
      </c>
      <c r="G4827" s="9" t="s">
        <v>11578</v>
      </c>
      <c r="H4827" s="9" t="s">
        <v>11</v>
      </c>
      <c r="I4827" s="9" t="str">
        <f>IF(AND(Table1_2[[#This Row],[Credit_History]]="Poor",Table1_2[[#This Row],[Loan_Amount]]&lt;50000),"HIGH RISK","SAFE")</f>
        <v>SAFE</v>
      </c>
      <c r="J4827" s="10" t="str">
        <f>IF(Table1_2[[#This Row],[Loan_Status]]="pending","follow-up needed","done")</f>
        <v>follow-up needed</v>
      </c>
      <c r="K48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28" spans="1:11">
      <c r="A4828" s="9" t="s">
        <v>4855</v>
      </c>
      <c r="B4828" s="9" t="s">
        <v>36</v>
      </c>
      <c r="C4828" s="9" t="s">
        <v>11579</v>
      </c>
      <c r="D4828">
        <v>91267</v>
      </c>
      <c r="E4828">
        <v>8765</v>
      </c>
      <c r="F4828" s="9" t="s">
        <v>10</v>
      </c>
      <c r="G4828" s="9" t="s">
        <v>11578</v>
      </c>
      <c r="H4828" s="9" t="s">
        <v>31</v>
      </c>
      <c r="I4828" s="9" t="str">
        <f>IF(AND(Table1_2[[#This Row],[Credit_History]]="Poor",Table1_2[[#This Row],[Loan_Amount]]&lt;50000),"HIGH RISK","SAFE")</f>
        <v>HIGH RISK</v>
      </c>
      <c r="J4828" s="10" t="str">
        <f>IF(Table1_2[[#This Row],[Loan_Status]]="pending","follow-up needed","done")</f>
        <v>follow-up needed</v>
      </c>
      <c r="K48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29" spans="1:11">
      <c r="A4829" s="9" t="s">
        <v>4856</v>
      </c>
      <c r="B4829" s="9" t="s">
        <v>152</v>
      </c>
      <c r="C4829" s="9" t="s">
        <v>14</v>
      </c>
      <c r="D4829">
        <v>187246</v>
      </c>
      <c r="E4829">
        <v>9476</v>
      </c>
      <c r="F4829" s="9" t="s">
        <v>15</v>
      </c>
      <c r="G4829" s="9" t="s">
        <v>16</v>
      </c>
      <c r="H4829" s="9" t="s">
        <v>17</v>
      </c>
      <c r="I4829" s="9" t="str">
        <f>IF(AND(Table1_2[[#This Row],[Credit_History]]="Poor",Table1_2[[#This Row],[Loan_Amount]]&lt;50000),"HIGH RISK","SAFE")</f>
        <v>SAFE</v>
      </c>
      <c r="J4829" s="10" t="str">
        <f>IF(Table1_2[[#This Row],[Loan_Status]]="pending","follow-up needed","done")</f>
        <v>done</v>
      </c>
      <c r="K4829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830" spans="1:11">
      <c r="A4830" s="9" t="s">
        <v>4857</v>
      </c>
      <c r="B4830" s="9" t="s">
        <v>36</v>
      </c>
      <c r="C4830" s="9" t="s">
        <v>11579</v>
      </c>
      <c r="D4830">
        <v>64950</v>
      </c>
      <c r="E4830">
        <v>88376</v>
      </c>
      <c r="F4830" s="9" t="s">
        <v>15</v>
      </c>
      <c r="G4830" s="9" t="s">
        <v>24</v>
      </c>
      <c r="H4830" s="9" t="s">
        <v>17</v>
      </c>
      <c r="I4830" s="9" t="str">
        <f>IF(AND(Table1_2[[#This Row],[Credit_History]]="Poor",Table1_2[[#This Row],[Loan_Amount]]&lt;50000),"HIGH RISK","SAFE")</f>
        <v>SAFE</v>
      </c>
      <c r="J4830" s="10" t="str">
        <f>IF(Table1_2[[#This Row],[Loan_Status]]="pending","follow-up needed","done")</f>
        <v>follow-up needed</v>
      </c>
      <c r="K48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31" spans="1:11">
      <c r="A4831" s="9" t="s">
        <v>4858</v>
      </c>
      <c r="B4831" s="9" t="s">
        <v>19</v>
      </c>
      <c r="C4831" s="9" t="s">
        <v>14</v>
      </c>
      <c r="D4831">
        <v>87345</v>
      </c>
      <c r="E4831">
        <v>62070</v>
      </c>
      <c r="F4831" s="9" t="s">
        <v>10</v>
      </c>
      <c r="G4831" s="9" t="s">
        <v>24</v>
      </c>
      <c r="H4831" s="9" t="s">
        <v>21</v>
      </c>
      <c r="I4831" s="9" t="str">
        <f>IF(AND(Table1_2[[#This Row],[Credit_History]]="Poor",Table1_2[[#This Row],[Loan_Amount]]&lt;50000),"HIGH RISK","SAFE")</f>
        <v>SAFE</v>
      </c>
      <c r="J4831" s="10" t="str">
        <f>IF(Table1_2[[#This Row],[Loan_Status]]="pending","follow-up needed","done")</f>
        <v>follow-up needed</v>
      </c>
      <c r="K48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32" spans="1:11">
      <c r="A4832" s="9" t="s">
        <v>4859</v>
      </c>
      <c r="B4832" s="9" t="s">
        <v>5032</v>
      </c>
      <c r="C4832" s="9" t="s">
        <v>46</v>
      </c>
      <c r="D4832">
        <v>154798</v>
      </c>
      <c r="E4832">
        <v>40025</v>
      </c>
      <c r="F4832" s="9" t="s">
        <v>10</v>
      </c>
      <c r="G4832" s="9" t="s">
        <v>16</v>
      </c>
      <c r="H4832" s="9" t="s">
        <v>17</v>
      </c>
      <c r="I4832" s="9" t="str">
        <f>IF(AND(Table1_2[[#This Row],[Credit_History]]="Poor",Table1_2[[#This Row],[Loan_Amount]]&lt;50000),"HIGH RISK","SAFE")</f>
        <v>HIGH RISK</v>
      </c>
      <c r="J4832" s="10" t="str">
        <f>IF(Table1_2[[#This Row],[Loan_Status]]="pending","follow-up needed","done")</f>
        <v>done</v>
      </c>
      <c r="K48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33" spans="1:11">
      <c r="A4833" s="9" t="s">
        <v>4860</v>
      </c>
      <c r="B4833" s="9" t="s">
        <v>19</v>
      </c>
      <c r="C4833" s="9" t="s">
        <v>9</v>
      </c>
      <c r="D4833">
        <v>134191</v>
      </c>
      <c r="E4833">
        <v>89399</v>
      </c>
      <c r="F4833" s="9" t="s">
        <v>15</v>
      </c>
      <c r="G4833" s="9" t="s">
        <v>11578</v>
      </c>
      <c r="H4833" s="9" t="s">
        <v>17</v>
      </c>
      <c r="I4833" s="9" t="str">
        <f>IF(AND(Table1_2[[#This Row],[Credit_History]]="Poor",Table1_2[[#This Row],[Loan_Amount]]&lt;50000),"HIGH RISK","SAFE")</f>
        <v>SAFE</v>
      </c>
      <c r="J4833" s="10" t="str">
        <f>IF(Table1_2[[#This Row],[Loan_Status]]="pending","follow-up needed","done")</f>
        <v>follow-up needed</v>
      </c>
      <c r="K48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34" spans="1:11">
      <c r="A4834" s="9" t="s">
        <v>4861</v>
      </c>
      <c r="B4834" s="9" t="s">
        <v>36</v>
      </c>
      <c r="C4834" s="9" t="s">
        <v>11579</v>
      </c>
      <c r="D4834">
        <v>51135</v>
      </c>
      <c r="E4834">
        <v>76002</v>
      </c>
      <c r="F4834" s="9" t="s">
        <v>10</v>
      </c>
      <c r="G4834" s="9" t="s">
        <v>16</v>
      </c>
      <c r="H4834" s="9" t="s">
        <v>21</v>
      </c>
      <c r="I4834" s="9" t="str">
        <f>IF(AND(Table1_2[[#This Row],[Credit_History]]="Poor",Table1_2[[#This Row],[Loan_Amount]]&lt;50000),"HIGH RISK","SAFE")</f>
        <v>SAFE</v>
      </c>
      <c r="J4834" s="10" t="str">
        <f>IF(Table1_2[[#This Row],[Loan_Status]]="pending","follow-up needed","done")</f>
        <v>done</v>
      </c>
      <c r="K48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35" spans="1:11">
      <c r="A4835" s="9" t="s">
        <v>4862</v>
      </c>
      <c r="B4835" s="9" t="s">
        <v>19</v>
      </c>
      <c r="C4835" s="9" t="s">
        <v>14</v>
      </c>
      <c r="D4835">
        <v>123958</v>
      </c>
      <c r="E4835">
        <v>11159</v>
      </c>
      <c r="F4835" s="9" t="s">
        <v>10</v>
      </c>
      <c r="G4835" s="9" t="s">
        <v>24</v>
      </c>
      <c r="H4835" s="9" t="s">
        <v>11</v>
      </c>
      <c r="I4835" s="9" t="str">
        <f>IF(AND(Table1_2[[#This Row],[Credit_History]]="Poor",Table1_2[[#This Row],[Loan_Amount]]&lt;50000),"HIGH RISK","SAFE")</f>
        <v>HIGH RISK</v>
      </c>
      <c r="J4835" s="10" t="str">
        <f>IF(Table1_2[[#This Row],[Loan_Status]]="pending","follow-up needed","done")</f>
        <v>follow-up needed</v>
      </c>
      <c r="K48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36" spans="1:11">
      <c r="A4836" s="9" t="s">
        <v>4863</v>
      </c>
      <c r="B4836" s="9" t="s">
        <v>36</v>
      </c>
      <c r="C4836" s="9" t="s">
        <v>14</v>
      </c>
      <c r="D4836">
        <v>171215</v>
      </c>
      <c r="E4836">
        <v>83253</v>
      </c>
      <c r="F4836" s="9" t="s">
        <v>15</v>
      </c>
      <c r="G4836" s="9" t="s">
        <v>20</v>
      </c>
      <c r="H4836" s="9" t="s">
        <v>11</v>
      </c>
      <c r="I4836" s="9" t="str">
        <f>IF(AND(Table1_2[[#This Row],[Credit_History]]="Poor",Table1_2[[#This Row],[Loan_Amount]]&lt;50000),"HIGH RISK","SAFE")</f>
        <v>SAFE</v>
      </c>
      <c r="J4836" s="10" t="str">
        <f>IF(Table1_2[[#This Row],[Loan_Status]]="pending","follow-up needed","done")</f>
        <v>done</v>
      </c>
      <c r="K48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37" spans="1:11">
      <c r="A4837" s="9" t="s">
        <v>4864</v>
      </c>
      <c r="B4837" s="9" t="s">
        <v>36</v>
      </c>
      <c r="C4837" s="9" t="s">
        <v>46</v>
      </c>
      <c r="D4837">
        <v>134068</v>
      </c>
      <c r="E4837">
        <v>50134</v>
      </c>
      <c r="F4837" s="9" t="s">
        <v>10</v>
      </c>
      <c r="G4837" s="9" t="s">
        <v>20</v>
      </c>
      <c r="H4837" s="9" t="s">
        <v>21</v>
      </c>
      <c r="I4837" s="9" t="str">
        <f>IF(AND(Table1_2[[#This Row],[Credit_History]]="Poor",Table1_2[[#This Row],[Loan_Amount]]&lt;50000),"HIGH RISK","SAFE")</f>
        <v>SAFE</v>
      </c>
      <c r="J4837" s="10" t="str">
        <f>IF(Table1_2[[#This Row],[Loan_Status]]="pending","follow-up needed","done")</f>
        <v>done</v>
      </c>
      <c r="K48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38" spans="1:11">
      <c r="A4838" s="9" t="s">
        <v>4865</v>
      </c>
      <c r="B4838" s="9" t="s">
        <v>36</v>
      </c>
      <c r="C4838" s="9" t="s">
        <v>11579</v>
      </c>
      <c r="D4838">
        <v>88056</v>
      </c>
      <c r="E4838">
        <v>12231</v>
      </c>
      <c r="F4838" s="9" t="s">
        <v>10</v>
      </c>
      <c r="G4838" s="9" t="s">
        <v>16</v>
      </c>
      <c r="H4838" s="9" t="s">
        <v>21</v>
      </c>
      <c r="I4838" s="9" t="str">
        <f>IF(AND(Table1_2[[#This Row],[Credit_History]]="Poor",Table1_2[[#This Row],[Loan_Amount]]&lt;50000),"HIGH RISK","SAFE")</f>
        <v>HIGH RISK</v>
      </c>
      <c r="J4838" s="10" t="str">
        <f>IF(Table1_2[[#This Row],[Loan_Status]]="pending","follow-up needed","done")</f>
        <v>done</v>
      </c>
      <c r="K48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39" spans="1:11">
      <c r="A4839" s="9" t="s">
        <v>4866</v>
      </c>
      <c r="B4839" s="9" t="s">
        <v>19</v>
      </c>
      <c r="C4839" s="9" t="s">
        <v>46</v>
      </c>
      <c r="D4839">
        <v>175223</v>
      </c>
      <c r="E4839">
        <v>52327</v>
      </c>
      <c r="F4839" s="9" t="s">
        <v>15</v>
      </c>
      <c r="G4839" s="9" t="s">
        <v>24</v>
      </c>
      <c r="H4839" s="9" t="s">
        <v>11</v>
      </c>
      <c r="I4839" s="9" t="str">
        <f>IF(AND(Table1_2[[#This Row],[Credit_History]]="Poor",Table1_2[[#This Row],[Loan_Amount]]&lt;50000),"HIGH RISK","SAFE")</f>
        <v>SAFE</v>
      </c>
      <c r="J4839" s="10" t="str">
        <f>IF(Table1_2[[#This Row],[Loan_Status]]="pending","follow-up needed","done")</f>
        <v>follow-up needed</v>
      </c>
      <c r="K48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40" spans="1:11">
      <c r="A4840" s="9" t="s">
        <v>4867</v>
      </c>
      <c r="B4840" s="9" t="s">
        <v>19</v>
      </c>
      <c r="C4840" s="9" t="s">
        <v>11579</v>
      </c>
      <c r="D4840">
        <v>166778</v>
      </c>
      <c r="E4840">
        <v>48791</v>
      </c>
      <c r="F4840" s="9" t="s">
        <v>15</v>
      </c>
      <c r="G4840" s="9" t="s">
        <v>24</v>
      </c>
      <c r="H4840" s="9" t="s">
        <v>17</v>
      </c>
      <c r="I4840" s="9" t="str">
        <f>IF(AND(Table1_2[[#This Row],[Credit_History]]="Poor",Table1_2[[#This Row],[Loan_Amount]]&lt;50000),"HIGH RISK","SAFE")</f>
        <v>SAFE</v>
      </c>
      <c r="J4840" s="10" t="str">
        <f>IF(Table1_2[[#This Row],[Loan_Status]]="pending","follow-up needed","done")</f>
        <v>follow-up needed</v>
      </c>
      <c r="K48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41" spans="1:11">
      <c r="A4841" s="9" t="s">
        <v>4868</v>
      </c>
      <c r="B4841" s="9" t="s">
        <v>19</v>
      </c>
      <c r="C4841" s="9" t="s">
        <v>46</v>
      </c>
      <c r="D4841">
        <v>126150</v>
      </c>
      <c r="E4841">
        <v>73339</v>
      </c>
      <c r="F4841" s="9" t="s">
        <v>10</v>
      </c>
      <c r="G4841" s="9" t="s">
        <v>20</v>
      </c>
      <c r="H4841" s="9" t="s">
        <v>11</v>
      </c>
      <c r="I4841" s="9" t="str">
        <f>IF(AND(Table1_2[[#This Row],[Credit_History]]="Poor",Table1_2[[#This Row],[Loan_Amount]]&lt;50000),"HIGH RISK","SAFE")</f>
        <v>SAFE</v>
      </c>
      <c r="J4841" s="10" t="str">
        <f>IF(Table1_2[[#This Row],[Loan_Status]]="pending","follow-up needed","done")</f>
        <v>done</v>
      </c>
      <c r="K48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42" spans="1:11">
      <c r="A4842" s="9" t="s">
        <v>4869</v>
      </c>
      <c r="B4842" s="9" t="s">
        <v>36</v>
      </c>
      <c r="C4842" s="9" t="s">
        <v>46</v>
      </c>
      <c r="D4842">
        <v>21050</v>
      </c>
      <c r="E4842">
        <v>25589</v>
      </c>
      <c r="F4842" s="9" t="s">
        <v>10</v>
      </c>
      <c r="G4842" s="9" t="s">
        <v>20</v>
      </c>
      <c r="H4842" s="9" t="s">
        <v>31</v>
      </c>
      <c r="I4842" s="9" t="str">
        <f>IF(AND(Table1_2[[#This Row],[Credit_History]]="Poor",Table1_2[[#This Row],[Loan_Amount]]&lt;50000),"HIGH RISK","SAFE")</f>
        <v>HIGH RISK</v>
      </c>
      <c r="J4842" s="10" t="str">
        <f>IF(Table1_2[[#This Row],[Loan_Status]]="pending","follow-up needed","done")</f>
        <v>done</v>
      </c>
      <c r="K48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43" spans="1:11">
      <c r="A4843" s="9" t="s">
        <v>4870</v>
      </c>
      <c r="B4843" s="9" t="s">
        <v>19</v>
      </c>
      <c r="C4843" s="9" t="s">
        <v>46</v>
      </c>
      <c r="D4843">
        <v>186042</v>
      </c>
      <c r="E4843">
        <v>95863</v>
      </c>
      <c r="F4843" s="9" t="s">
        <v>15</v>
      </c>
      <c r="G4843" s="9" t="s">
        <v>11578</v>
      </c>
      <c r="H4843" s="9" t="s">
        <v>21</v>
      </c>
      <c r="I4843" s="9" t="str">
        <f>IF(AND(Table1_2[[#This Row],[Credit_History]]="Poor",Table1_2[[#This Row],[Loan_Amount]]&lt;50000),"HIGH RISK","SAFE")</f>
        <v>SAFE</v>
      </c>
      <c r="J4843" s="10" t="str">
        <f>IF(Table1_2[[#This Row],[Loan_Status]]="pending","follow-up needed","done")</f>
        <v>follow-up needed</v>
      </c>
      <c r="K48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44" spans="1:11">
      <c r="A4844" s="9" t="s">
        <v>4871</v>
      </c>
      <c r="B4844" s="9" t="s">
        <v>36</v>
      </c>
      <c r="C4844" s="9" t="s">
        <v>9</v>
      </c>
      <c r="D4844">
        <v>127865</v>
      </c>
      <c r="E4844">
        <v>67785</v>
      </c>
      <c r="F4844" s="9" t="s">
        <v>10</v>
      </c>
      <c r="G4844" s="9" t="s">
        <v>11578</v>
      </c>
      <c r="H4844" s="9" t="s">
        <v>21</v>
      </c>
      <c r="I4844" s="9" t="str">
        <f>IF(AND(Table1_2[[#This Row],[Credit_History]]="Poor",Table1_2[[#This Row],[Loan_Amount]]&lt;50000),"HIGH RISK","SAFE")</f>
        <v>SAFE</v>
      </c>
      <c r="J4844" s="10" t="str">
        <f>IF(Table1_2[[#This Row],[Loan_Status]]="pending","follow-up needed","done")</f>
        <v>follow-up needed</v>
      </c>
      <c r="K48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45" spans="1:11">
      <c r="A4845" s="9" t="s">
        <v>4872</v>
      </c>
      <c r="B4845" s="9" t="s">
        <v>36</v>
      </c>
      <c r="C4845" s="9" t="s">
        <v>9</v>
      </c>
      <c r="D4845">
        <v>153995</v>
      </c>
      <c r="E4845">
        <v>98369</v>
      </c>
      <c r="F4845" s="9" t="s">
        <v>10</v>
      </c>
      <c r="G4845" s="9" t="s">
        <v>11578</v>
      </c>
      <c r="H4845" s="9" t="s">
        <v>11</v>
      </c>
      <c r="I4845" s="9" t="str">
        <f>IF(AND(Table1_2[[#This Row],[Credit_History]]="Poor",Table1_2[[#This Row],[Loan_Amount]]&lt;50000),"HIGH RISK","SAFE")</f>
        <v>SAFE</v>
      </c>
      <c r="J4845" s="10" t="str">
        <f>IF(Table1_2[[#This Row],[Loan_Status]]="pending","follow-up needed","done")</f>
        <v>follow-up needed</v>
      </c>
      <c r="K48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46" spans="1:11">
      <c r="A4846" s="9" t="s">
        <v>4873</v>
      </c>
      <c r="B4846" s="9" t="s">
        <v>5032</v>
      </c>
      <c r="C4846" s="9" t="s">
        <v>14</v>
      </c>
      <c r="D4846">
        <v>147684</v>
      </c>
      <c r="E4846">
        <v>55046</v>
      </c>
      <c r="F4846" s="9" t="s">
        <v>15</v>
      </c>
      <c r="G4846" s="9" t="s">
        <v>24</v>
      </c>
      <c r="H4846" s="9" t="s">
        <v>11</v>
      </c>
      <c r="I4846" s="9" t="str">
        <f>IF(AND(Table1_2[[#This Row],[Credit_History]]="Poor",Table1_2[[#This Row],[Loan_Amount]]&lt;50000),"HIGH RISK","SAFE")</f>
        <v>SAFE</v>
      </c>
      <c r="J4846" s="10" t="str">
        <f>IF(Table1_2[[#This Row],[Loan_Status]]="pending","follow-up needed","done")</f>
        <v>follow-up needed</v>
      </c>
      <c r="K48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47" spans="1:11">
      <c r="A4847" s="9" t="s">
        <v>4874</v>
      </c>
      <c r="B4847" s="9" t="s">
        <v>5032</v>
      </c>
      <c r="C4847" s="9" t="s">
        <v>14</v>
      </c>
      <c r="D4847">
        <v>56667</v>
      </c>
      <c r="E4847">
        <v>95096</v>
      </c>
      <c r="F4847" s="9" t="s">
        <v>10</v>
      </c>
      <c r="G4847" s="9" t="s">
        <v>24</v>
      </c>
      <c r="H4847" s="9" t="s">
        <v>21</v>
      </c>
      <c r="I4847" s="9" t="str">
        <f>IF(AND(Table1_2[[#This Row],[Credit_History]]="Poor",Table1_2[[#This Row],[Loan_Amount]]&lt;50000),"HIGH RISK","SAFE")</f>
        <v>SAFE</v>
      </c>
      <c r="J4847" s="10" t="str">
        <f>IF(Table1_2[[#This Row],[Loan_Status]]="pending","follow-up needed","done")</f>
        <v>follow-up needed</v>
      </c>
      <c r="K48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48" spans="1:11">
      <c r="A4848" s="9" t="s">
        <v>4875</v>
      </c>
      <c r="B4848" s="9" t="s">
        <v>5032</v>
      </c>
      <c r="C4848" s="9" t="s">
        <v>14</v>
      </c>
      <c r="D4848">
        <v>87793</v>
      </c>
      <c r="E4848">
        <v>76968</v>
      </c>
      <c r="F4848" s="9" t="s">
        <v>10</v>
      </c>
      <c r="G4848" s="9" t="s">
        <v>16</v>
      </c>
      <c r="H4848" s="9" t="s">
        <v>21</v>
      </c>
      <c r="I4848" s="9" t="str">
        <f>IF(AND(Table1_2[[#This Row],[Credit_History]]="Poor",Table1_2[[#This Row],[Loan_Amount]]&lt;50000),"HIGH RISK","SAFE")</f>
        <v>SAFE</v>
      </c>
      <c r="J4848" s="10" t="str">
        <f>IF(Table1_2[[#This Row],[Loan_Status]]="pending","follow-up needed","done")</f>
        <v>done</v>
      </c>
      <c r="K48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49" spans="1:11">
      <c r="A4849" s="9" t="s">
        <v>4876</v>
      </c>
      <c r="B4849" s="9" t="s">
        <v>19</v>
      </c>
      <c r="C4849" s="9" t="s">
        <v>9</v>
      </c>
      <c r="D4849">
        <v>36924</v>
      </c>
      <c r="E4849">
        <v>44353</v>
      </c>
      <c r="F4849" s="9" t="s">
        <v>15</v>
      </c>
      <c r="G4849" s="9" t="s">
        <v>20</v>
      </c>
      <c r="H4849" s="9" t="s">
        <v>11</v>
      </c>
      <c r="I4849" s="9" t="str">
        <f>IF(AND(Table1_2[[#This Row],[Credit_History]]="Poor",Table1_2[[#This Row],[Loan_Amount]]&lt;50000),"HIGH RISK","SAFE")</f>
        <v>SAFE</v>
      </c>
      <c r="J4849" s="10" t="str">
        <f>IF(Table1_2[[#This Row],[Loan_Status]]="pending","follow-up needed","done")</f>
        <v>done</v>
      </c>
      <c r="K48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50" spans="1:11">
      <c r="A4850" s="9" t="s">
        <v>4877</v>
      </c>
      <c r="B4850" s="9" t="s">
        <v>36</v>
      </c>
      <c r="C4850" s="9" t="s">
        <v>14</v>
      </c>
      <c r="D4850">
        <v>86896</v>
      </c>
      <c r="E4850">
        <v>74503</v>
      </c>
      <c r="F4850" s="9" t="s">
        <v>10</v>
      </c>
      <c r="G4850" s="9" t="s">
        <v>16</v>
      </c>
      <c r="H4850" s="9" t="s">
        <v>11</v>
      </c>
      <c r="I4850" s="9" t="str">
        <f>IF(AND(Table1_2[[#This Row],[Credit_History]]="Poor",Table1_2[[#This Row],[Loan_Amount]]&lt;50000),"HIGH RISK","SAFE")</f>
        <v>SAFE</v>
      </c>
      <c r="J4850" s="10" t="str">
        <f>IF(Table1_2[[#This Row],[Loan_Status]]="pending","follow-up needed","done")</f>
        <v>done</v>
      </c>
      <c r="K48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51" spans="1:11">
      <c r="A4851" s="9" t="s">
        <v>4878</v>
      </c>
      <c r="B4851" s="9" t="s">
        <v>19</v>
      </c>
      <c r="C4851" s="9" t="s">
        <v>46</v>
      </c>
      <c r="D4851">
        <v>143091</v>
      </c>
      <c r="E4851">
        <v>87572</v>
      </c>
      <c r="F4851" s="9" t="s">
        <v>10</v>
      </c>
      <c r="G4851" s="9" t="s">
        <v>20</v>
      </c>
      <c r="H4851" s="9" t="s">
        <v>11</v>
      </c>
      <c r="I4851" s="9" t="str">
        <f>IF(AND(Table1_2[[#This Row],[Credit_History]]="Poor",Table1_2[[#This Row],[Loan_Amount]]&lt;50000),"HIGH RISK","SAFE")</f>
        <v>SAFE</v>
      </c>
      <c r="J4851" s="10" t="str">
        <f>IF(Table1_2[[#This Row],[Loan_Status]]="pending","follow-up needed","done")</f>
        <v>done</v>
      </c>
      <c r="K48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52" spans="1:11">
      <c r="A4852" s="9" t="s">
        <v>4879</v>
      </c>
      <c r="B4852" s="9" t="s">
        <v>19</v>
      </c>
      <c r="C4852" s="9" t="s">
        <v>14</v>
      </c>
      <c r="D4852">
        <v>113652</v>
      </c>
      <c r="E4852">
        <v>50253</v>
      </c>
      <c r="F4852" s="9" t="s">
        <v>10</v>
      </c>
      <c r="G4852" s="9" t="s">
        <v>20</v>
      </c>
      <c r="H4852" s="9" t="s">
        <v>17</v>
      </c>
      <c r="I4852" s="9" t="str">
        <f>IF(AND(Table1_2[[#This Row],[Credit_History]]="Poor",Table1_2[[#This Row],[Loan_Amount]]&lt;50000),"HIGH RISK","SAFE")</f>
        <v>SAFE</v>
      </c>
      <c r="J4852" s="10" t="str">
        <f>IF(Table1_2[[#This Row],[Loan_Status]]="pending","follow-up needed","done")</f>
        <v>done</v>
      </c>
      <c r="K48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53" spans="1:11">
      <c r="A4853" s="9" t="s">
        <v>4880</v>
      </c>
      <c r="B4853" s="9" t="s">
        <v>36</v>
      </c>
      <c r="C4853" s="9" t="s">
        <v>11579</v>
      </c>
      <c r="D4853">
        <v>128204</v>
      </c>
      <c r="E4853">
        <v>15748</v>
      </c>
      <c r="F4853" s="9" t="s">
        <v>10</v>
      </c>
      <c r="G4853" s="9" t="s">
        <v>16</v>
      </c>
      <c r="H4853" s="9" t="s">
        <v>11</v>
      </c>
      <c r="I4853" s="9" t="str">
        <f>IF(AND(Table1_2[[#This Row],[Credit_History]]="Poor",Table1_2[[#This Row],[Loan_Amount]]&lt;50000),"HIGH RISK","SAFE")</f>
        <v>HIGH RISK</v>
      </c>
      <c r="J4853" s="10" t="str">
        <f>IF(Table1_2[[#This Row],[Loan_Status]]="pending","follow-up needed","done")</f>
        <v>done</v>
      </c>
      <c r="K48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54" spans="1:11">
      <c r="A4854" s="9" t="s">
        <v>4881</v>
      </c>
      <c r="B4854" s="9" t="s">
        <v>19</v>
      </c>
      <c r="C4854" s="9" t="s">
        <v>9</v>
      </c>
      <c r="D4854">
        <v>111501</v>
      </c>
      <c r="E4854">
        <v>14760</v>
      </c>
      <c r="F4854" s="9" t="s">
        <v>10</v>
      </c>
      <c r="G4854" s="9" t="s">
        <v>16</v>
      </c>
      <c r="H4854" s="9" t="s">
        <v>31</v>
      </c>
      <c r="I4854" s="9" t="str">
        <f>IF(AND(Table1_2[[#This Row],[Credit_History]]="Poor",Table1_2[[#This Row],[Loan_Amount]]&lt;50000),"HIGH RISK","SAFE")</f>
        <v>HIGH RISK</v>
      </c>
      <c r="J4854" s="10" t="str">
        <f>IF(Table1_2[[#This Row],[Loan_Status]]="pending","follow-up needed","done")</f>
        <v>done</v>
      </c>
      <c r="K48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55" spans="1:11">
      <c r="A4855" s="9" t="s">
        <v>4882</v>
      </c>
      <c r="B4855" s="9" t="s">
        <v>36</v>
      </c>
      <c r="C4855" s="9" t="s">
        <v>46</v>
      </c>
      <c r="D4855">
        <v>75664</v>
      </c>
      <c r="E4855">
        <v>7975</v>
      </c>
      <c r="F4855" s="9" t="s">
        <v>10</v>
      </c>
      <c r="G4855" s="9" t="s">
        <v>24</v>
      </c>
      <c r="H4855" s="9" t="s">
        <v>11</v>
      </c>
      <c r="I4855" s="9" t="str">
        <f>IF(AND(Table1_2[[#This Row],[Credit_History]]="Poor",Table1_2[[#This Row],[Loan_Amount]]&lt;50000),"HIGH RISK","SAFE")</f>
        <v>HIGH RISK</v>
      </c>
      <c r="J4855" s="10" t="str">
        <f>IF(Table1_2[[#This Row],[Loan_Status]]="pending","follow-up needed","done")</f>
        <v>follow-up needed</v>
      </c>
      <c r="K48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56" spans="1:11">
      <c r="A4856" s="9" t="s">
        <v>4883</v>
      </c>
      <c r="B4856" s="9" t="s">
        <v>36</v>
      </c>
      <c r="C4856" s="9" t="s">
        <v>9</v>
      </c>
      <c r="D4856">
        <v>91001</v>
      </c>
      <c r="E4856">
        <v>13756</v>
      </c>
      <c r="F4856" s="9" t="s">
        <v>15</v>
      </c>
      <c r="G4856" s="9" t="s">
        <v>24</v>
      </c>
      <c r="H4856" s="9" t="s">
        <v>21</v>
      </c>
      <c r="I4856" s="9" t="str">
        <f>IF(AND(Table1_2[[#This Row],[Credit_History]]="Poor",Table1_2[[#This Row],[Loan_Amount]]&lt;50000),"HIGH RISK","SAFE")</f>
        <v>SAFE</v>
      </c>
      <c r="J4856" s="10" t="str">
        <f>IF(Table1_2[[#This Row],[Loan_Status]]="pending","follow-up needed","done")</f>
        <v>follow-up needed</v>
      </c>
      <c r="K48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57" spans="1:11">
      <c r="A4857" s="9" t="s">
        <v>4884</v>
      </c>
      <c r="B4857" s="9" t="s">
        <v>36</v>
      </c>
      <c r="C4857" s="9" t="s">
        <v>9</v>
      </c>
      <c r="D4857">
        <v>176568</v>
      </c>
      <c r="E4857">
        <v>84270</v>
      </c>
      <c r="F4857" s="9" t="s">
        <v>10</v>
      </c>
      <c r="G4857" s="9" t="s">
        <v>11578</v>
      </c>
      <c r="H4857" s="9" t="s">
        <v>11</v>
      </c>
      <c r="I4857" s="9" t="str">
        <f>IF(AND(Table1_2[[#This Row],[Credit_History]]="Poor",Table1_2[[#This Row],[Loan_Amount]]&lt;50000),"HIGH RISK","SAFE")</f>
        <v>SAFE</v>
      </c>
      <c r="J4857" s="10" t="str">
        <f>IF(Table1_2[[#This Row],[Loan_Status]]="pending","follow-up needed","done")</f>
        <v>follow-up needed</v>
      </c>
      <c r="K48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58" spans="1:11">
      <c r="A4858" s="9" t="s">
        <v>4885</v>
      </c>
      <c r="B4858" s="9" t="s">
        <v>36</v>
      </c>
      <c r="C4858" s="9" t="s">
        <v>11579</v>
      </c>
      <c r="D4858">
        <v>197867</v>
      </c>
      <c r="E4858">
        <v>59507</v>
      </c>
      <c r="F4858" s="9" t="s">
        <v>10</v>
      </c>
      <c r="G4858" s="9" t="s">
        <v>20</v>
      </c>
      <c r="H4858" s="9" t="s">
        <v>17</v>
      </c>
      <c r="I4858" s="9" t="str">
        <f>IF(AND(Table1_2[[#This Row],[Credit_History]]="Poor",Table1_2[[#This Row],[Loan_Amount]]&lt;50000),"HIGH RISK","SAFE")</f>
        <v>SAFE</v>
      </c>
      <c r="J4858" s="10" t="str">
        <f>IF(Table1_2[[#This Row],[Loan_Status]]="pending","follow-up needed","done")</f>
        <v>done</v>
      </c>
      <c r="K48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59" spans="1:11">
      <c r="A4859" s="9" t="s">
        <v>4886</v>
      </c>
      <c r="B4859" s="9" t="s">
        <v>19</v>
      </c>
      <c r="C4859" s="9" t="s">
        <v>11579</v>
      </c>
      <c r="D4859">
        <v>110307</v>
      </c>
      <c r="E4859">
        <v>53245</v>
      </c>
      <c r="F4859" s="9" t="s">
        <v>10</v>
      </c>
      <c r="G4859" s="9" t="s">
        <v>16</v>
      </c>
      <c r="H4859" s="9" t="s">
        <v>21</v>
      </c>
      <c r="I4859" s="9" t="str">
        <f>IF(AND(Table1_2[[#This Row],[Credit_History]]="Poor",Table1_2[[#This Row],[Loan_Amount]]&lt;50000),"HIGH RISK","SAFE")</f>
        <v>SAFE</v>
      </c>
      <c r="J4859" s="10" t="str">
        <f>IF(Table1_2[[#This Row],[Loan_Status]]="pending","follow-up needed","done")</f>
        <v>done</v>
      </c>
      <c r="K48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60" spans="1:11">
      <c r="A4860" s="9" t="s">
        <v>4887</v>
      </c>
      <c r="B4860" s="9" t="s">
        <v>19</v>
      </c>
      <c r="C4860" s="9" t="s">
        <v>14</v>
      </c>
      <c r="D4860">
        <v>68559</v>
      </c>
      <c r="E4860">
        <v>11118</v>
      </c>
      <c r="F4860" s="9" t="s">
        <v>15</v>
      </c>
      <c r="G4860" s="9" t="s">
        <v>20</v>
      </c>
      <c r="H4860" s="9" t="s">
        <v>31</v>
      </c>
      <c r="I4860" s="9" t="str">
        <f>IF(AND(Table1_2[[#This Row],[Credit_History]]="Poor",Table1_2[[#This Row],[Loan_Amount]]&lt;50000),"HIGH RISK","SAFE")</f>
        <v>SAFE</v>
      </c>
      <c r="J4860" s="10" t="str">
        <f>IF(Table1_2[[#This Row],[Loan_Status]]="pending","follow-up needed","done")</f>
        <v>done</v>
      </c>
      <c r="K48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61" spans="1:11">
      <c r="A4861" s="9" t="s">
        <v>4888</v>
      </c>
      <c r="B4861" s="9" t="s">
        <v>5032</v>
      </c>
      <c r="C4861" s="9" t="s">
        <v>14</v>
      </c>
      <c r="D4861">
        <v>62899</v>
      </c>
      <c r="E4861">
        <v>91159</v>
      </c>
      <c r="F4861" s="9" t="s">
        <v>15</v>
      </c>
      <c r="G4861" s="9" t="s">
        <v>24</v>
      </c>
      <c r="H4861" s="9" t="s">
        <v>11</v>
      </c>
      <c r="I4861" s="9" t="str">
        <f>IF(AND(Table1_2[[#This Row],[Credit_History]]="Poor",Table1_2[[#This Row],[Loan_Amount]]&lt;50000),"HIGH RISK","SAFE")</f>
        <v>SAFE</v>
      </c>
      <c r="J4861" s="10" t="str">
        <f>IF(Table1_2[[#This Row],[Loan_Status]]="pending","follow-up needed","done")</f>
        <v>follow-up needed</v>
      </c>
      <c r="K48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62" spans="1:11">
      <c r="A4862" s="9" t="s">
        <v>4889</v>
      </c>
      <c r="B4862" s="9" t="s">
        <v>36</v>
      </c>
      <c r="C4862" s="9" t="s">
        <v>14</v>
      </c>
      <c r="D4862">
        <v>12508</v>
      </c>
      <c r="E4862">
        <v>92828</v>
      </c>
      <c r="F4862" s="9" t="s">
        <v>10</v>
      </c>
      <c r="G4862" s="9" t="s">
        <v>11578</v>
      </c>
      <c r="H4862" s="9" t="s">
        <v>21</v>
      </c>
      <c r="I4862" s="9" t="str">
        <f>IF(AND(Table1_2[[#This Row],[Credit_History]]="Poor",Table1_2[[#This Row],[Loan_Amount]]&lt;50000),"HIGH RISK","SAFE")</f>
        <v>SAFE</v>
      </c>
      <c r="J4862" s="10" t="str">
        <f>IF(Table1_2[[#This Row],[Loan_Status]]="pending","follow-up needed","done")</f>
        <v>follow-up needed</v>
      </c>
      <c r="K48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63" spans="1:11">
      <c r="A4863" s="9" t="s">
        <v>4890</v>
      </c>
      <c r="B4863" s="9" t="s">
        <v>19</v>
      </c>
      <c r="C4863" s="9" t="s">
        <v>11579</v>
      </c>
      <c r="D4863">
        <v>37147</v>
      </c>
      <c r="E4863">
        <v>83282</v>
      </c>
      <c r="F4863" s="9" t="s">
        <v>15</v>
      </c>
      <c r="G4863" s="9" t="s">
        <v>11578</v>
      </c>
      <c r="H4863" s="9" t="s">
        <v>31</v>
      </c>
      <c r="I4863" s="9" t="str">
        <f>IF(AND(Table1_2[[#This Row],[Credit_History]]="Poor",Table1_2[[#This Row],[Loan_Amount]]&lt;50000),"HIGH RISK","SAFE")</f>
        <v>SAFE</v>
      </c>
      <c r="J4863" s="10" t="str">
        <f>IF(Table1_2[[#This Row],[Loan_Status]]="pending","follow-up needed","done")</f>
        <v>follow-up needed</v>
      </c>
      <c r="K48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64" spans="1:11">
      <c r="A4864" s="9" t="s">
        <v>4891</v>
      </c>
      <c r="B4864" s="9" t="s">
        <v>19</v>
      </c>
      <c r="C4864" s="9" t="s">
        <v>14</v>
      </c>
      <c r="D4864">
        <v>57760</v>
      </c>
      <c r="E4864">
        <v>72119</v>
      </c>
      <c r="F4864" s="9" t="s">
        <v>10</v>
      </c>
      <c r="G4864" s="9" t="s">
        <v>11578</v>
      </c>
      <c r="H4864" s="9" t="s">
        <v>11</v>
      </c>
      <c r="I4864" s="9" t="str">
        <f>IF(AND(Table1_2[[#This Row],[Credit_History]]="Poor",Table1_2[[#This Row],[Loan_Amount]]&lt;50000),"HIGH RISK","SAFE")</f>
        <v>SAFE</v>
      </c>
      <c r="J4864" s="10" t="str">
        <f>IF(Table1_2[[#This Row],[Loan_Status]]="pending","follow-up needed","done")</f>
        <v>follow-up needed</v>
      </c>
      <c r="K48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65" spans="1:11">
      <c r="A4865" s="9" t="s">
        <v>4892</v>
      </c>
      <c r="B4865" s="9" t="s">
        <v>36</v>
      </c>
      <c r="C4865" s="9" t="s">
        <v>14</v>
      </c>
      <c r="D4865">
        <v>37366</v>
      </c>
      <c r="E4865">
        <v>98026</v>
      </c>
      <c r="F4865" s="9" t="s">
        <v>10</v>
      </c>
      <c r="G4865" s="9" t="s">
        <v>20</v>
      </c>
      <c r="H4865" s="9" t="s">
        <v>11</v>
      </c>
      <c r="I4865" s="9" t="str">
        <f>IF(AND(Table1_2[[#This Row],[Credit_History]]="Poor",Table1_2[[#This Row],[Loan_Amount]]&lt;50000),"HIGH RISK","SAFE")</f>
        <v>SAFE</v>
      </c>
      <c r="J4865" s="10" t="str">
        <f>IF(Table1_2[[#This Row],[Loan_Status]]="pending","follow-up needed","done")</f>
        <v>done</v>
      </c>
      <c r="K48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66" spans="1:11">
      <c r="A4866" s="9" t="s">
        <v>4893</v>
      </c>
      <c r="B4866" s="9" t="s">
        <v>36</v>
      </c>
      <c r="C4866" s="9" t="s">
        <v>11579</v>
      </c>
      <c r="D4866">
        <v>82419</v>
      </c>
      <c r="E4866">
        <v>96184</v>
      </c>
      <c r="F4866" s="9" t="s">
        <v>10</v>
      </c>
      <c r="G4866" s="9" t="s">
        <v>24</v>
      </c>
      <c r="H4866" s="9" t="s">
        <v>31</v>
      </c>
      <c r="I4866" s="9" t="str">
        <f>IF(AND(Table1_2[[#This Row],[Credit_History]]="Poor",Table1_2[[#This Row],[Loan_Amount]]&lt;50000),"HIGH RISK","SAFE")</f>
        <v>SAFE</v>
      </c>
      <c r="J4866" s="10" t="str">
        <f>IF(Table1_2[[#This Row],[Loan_Status]]="pending","follow-up needed","done")</f>
        <v>follow-up needed</v>
      </c>
      <c r="K48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67" spans="1:11">
      <c r="A4867" s="9" t="s">
        <v>4894</v>
      </c>
      <c r="B4867" s="9" t="s">
        <v>36</v>
      </c>
      <c r="C4867" s="9" t="s">
        <v>14</v>
      </c>
      <c r="D4867">
        <v>26220</v>
      </c>
      <c r="E4867">
        <v>53067</v>
      </c>
      <c r="F4867" s="9" t="s">
        <v>15</v>
      </c>
      <c r="G4867" s="9" t="s">
        <v>11578</v>
      </c>
      <c r="H4867" s="9" t="s">
        <v>17</v>
      </c>
      <c r="I4867" s="9" t="str">
        <f>IF(AND(Table1_2[[#This Row],[Credit_History]]="Poor",Table1_2[[#This Row],[Loan_Amount]]&lt;50000),"HIGH RISK","SAFE")</f>
        <v>SAFE</v>
      </c>
      <c r="J4867" s="10" t="str">
        <f>IF(Table1_2[[#This Row],[Loan_Status]]="pending","follow-up needed","done")</f>
        <v>follow-up needed</v>
      </c>
      <c r="K48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68" spans="1:11">
      <c r="A4868" s="9" t="s">
        <v>4895</v>
      </c>
      <c r="B4868" s="9" t="s">
        <v>5032</v>
      </c>
      <c r="C4868" s="9" t="s">
        <v>9</v>
      </c>
      <c r="D4868">
        <v>116473</v>
      </c>
      <c r="E4868">
        <v>24912</v>
      </c>
      <c r="F4868" s="9" t="s">
        <v>10</v>
      </c>
      <c r="G4868" s="9" t="s">
        <v>24</v>
      </c>
      <c r="H4868" s="9" t="s">
        <v>11</v>
      </c>
      <c r="I4868" s="9" t="str">
        <f>IF(AND(Table1_2[[#This Row],[Credit_History]]="Poor",Table1_2[[#This Row],[Loan_Amount]]&lt;50000),"HIGH RISK","SAFE")</f>
        <v>HIGH RISK</v>
      </c>
      <c r="J4868" s="10" t="str">
        <f>IF(Table1_2[[#This Row],[Loan_Status]]="pending","follow-up needed","done")</f>
        <v>follow-up needed</v>
      </c>
      <c r="K48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69" spans="1:11">
      <c r="A4869" s="9" t="s">
        <v>4896</v>
      </c>
      <c r="B4869" s="9" t="s">
        <v>5032</v>
      </c>
      <c r="C4869" s="9" t="s">
        <v>46</v>
      </c>
      <c r="D4869">
        <v>39459</v>
      </c>
      <c r="E4869">
        <v>58014</v>
      </c>
      <c r="F4869" s="9" t="s">
        <v>15</v>
      </c>
      <c r="G4869" s="9" t="s">
        <v>11578</v>
      </c>
      <c r="H4869" s="9" t="s">
        <v>11</v>
      </c>
      <c r="I4869" s="9" t="str">
        <f>IF(AND(Table1_2[[#This Row],[Credit_History]]="Poor",Table1_2[[#This Row],[Loan_Amount]]&lt;50000),"HIGH RISK","SAFE")</f>
        <v>SAFE</v>
      </c>
      <c r="J4869" s="10" t="str">
        <f>IF(Table1_2[[#This Row],[Loan_Status]]="pending","follow-up needed","done")</f>
        <v>follow-up needed</v>
      </c>
      <c r="K48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70" spans="1:11">
      <c r="A4870" s="9" t="s">
        <v>4897</v>
      </c>
      <c r="B4870" s="9" t="s">
        <v>36</v>
      </c>
      <c r="C4870" s="9" t="s">
        <v>11579</v>
      </c>
      <c r="D4870">
        <v>65560</v>
      </c>
      <c r="E4870">
        <v>11545</v>
      </c>
      <c r="F4870" s="9" t="s">
        <v>10</v>
      </c>
      <c r="G4870" s="9" t="s">
        <v>11578</v>
      </c>
      <c r="H4870" s="9" t="s">
        <v>21</v>
      </c>
      <c r="I4870" s="9" t="str">
        <f>IF(AND(Table1_2[[#This Row],[Credit_History]]="Poor",Table1_2[[#This Row],[Loan_Amount]]&lt;50000),"HIGH RISK","SAFE")</f>
        <v>HIGH RISK</v>
      </c>
      <c r="J4870" s="10" t="str">
        <f>IF(Table1_2[[#This Row],[Loan_Status]]="pending","follow-up needed","done")</f>
        <v>follow-up needed</v>
      </c>
      <c r="K48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71" spans="1:11">
      <c r="A4871" s="9" t="s">
        <v>4898</v>
      </c>
      <c r="B4871" s="9" t="s">
        <v>36</v>
      </c>
      <c r="C4871" s="9" t="s">
        <v>9</v>
      </c>
      <c r="D4871">
        <v>108273</v>
      </c>
      <c r="E4871">
        <v>95527</v>
      </c>
      <c r="F4871" s="9" t="s">
        <v>15</v>
      </c>
      <c r="G4871" s="9" t="s">
        <v>16</v>
      </c>
      <c r="H4871" s="9" t="s">
        <v>21</v>
      </c>
      <c r="I4871" s="9" t="str">
        <f>IF(AND(Table1_2[[#This Row],[Credit_History]]="Poor",Table1_2[[#This Row],[Loan_Amount]]&lt;50000),"HIGH RISK","SAFE")</f>
        <v>SAFE</v>
      </c>
      <c r="J4871" s="10" t="str">
        <f>IF(Table1_2[[#This Row],[Loan_Status]]="pending","follow-up needed","done")</f>
        <v>done</v>
      </c>
      <c r="K4871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872" spans="1:11">
      <c r="A4872" s="9" t="s">
        <v>4899</v>
      </c>
      <c r="B4872" s="9" t="s">
        <v>36</v>
      </c>
      <c r="C4872" s="9" t="s">
        <v>46</v>
      </c>
      <c r="D4872">
        <v>25722</v>
      </c>
      <c r="E4872">
        <v>99579</v>
      </c>
      <c r="F4872" s="9" t="s">
        <v>10</v>
      </c>
      <c r="G4872" s="9" t="s">
        <v>11578</v>
      </c>
      <c r="H4872" s="9" t="s">
        <v>17</v>
      </c>
      <c r="I4872" s="9" t="str">
        <f>IF(AND(Table1_2[[#This Row],[Credit_History]]="Poor",Table1_2[[#This Row],[Loan_Amount]]&lt;50000),"HIGH RISK","SAFE")</f>
        <v>SAFE</v>
      </c>
      <c r="J4872" s="10" t="str">
        <f>IF(Table1_2[[#This Row],[Loan_Status]]="pending","follow-up needed","done")</f>
        <v>follow-up needed</v>
      </c>
      <c r="K48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73" spans="1:11">
      <c r="A4873" s="9" t="s">
        <v>4900</v>
      </c>
      <c r="B4873" s="9" t="s">
        <v>36</v>
      </c>
      <c r="C4873" s="9" t="s">
        <v>9</v>
      </c>
      <c r="D4873">
        <v>99334</v>
      </c>
      <c r="E4873">
        <v>73204</v>
      </c>
      <c r="F4873" s="9" t="s">
        <v>10</v>
      </c>
      <c r="G4873" s="9" t="s">
        <v>11578</v>
      </c>
      <c r="H4873" s="9" t="s">
        <v>11</v>
      </c>
      <c r="I4873" s="9" t="str">
        <f>IF(AND(Table1_2[[#This Row],[Credit_History]]="Poor",Table1_2[[#This Row],[Loan_Amount]]&lt;50000),"HIGH RISK","SAFE")</f>
        <v>SAFE</v>
      </c>
      <c r="J4873" s="10" t="str">
        <f>IF(Table1_2[[#This Row],[Loan_Status]]="pending","follow-up needed","done")</f>
        <v>follow-up needed</v>
      </c>
      <c r="K48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74" spans="1:11">
      <c r="A4874" s="9" t="s">
        <v>4901</v>
      </c>
      <c r="B4874" s="9" t="s">
        <v>19</v>
      </c>
      <c r="C4874" s="9" t="s">
        <v>14</v>
      </c>
      <c r="D4874">
        <v>169545</v>
      </c>
      <c r="E4874">
        <v>37014</v>
      </c>
      <c r="F4874" s="9" t="s">
        <v>15</v>
      </c>
      <c r="G4874" s="9" t="s">
        <v>16</v>
      </c>
      <c r="H4874" s="9" t="s">
        <v>31</v>
      </c>
      <c r="I4874" s="9" t="str">
        <f>IF(AND(Table1_2[[#This Row],[Credit_History]]="Poor",Table1_2[[#This Row],[Loan_Amount]]&lt;50000),"HIGH RISK","SAFE")</f>
        <v>SAFE</v>
      </c>
      <c r="J4874" s="10" t="str">
        <f>IF(Table1_2[[#This Row],[Loan_Status]]="pending","follow-up needed","done")</f>
        <v>done</v>
      </c>
      <c r="K487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875" spans="1:11">
      <c r="A4875" s="9" t="s">
        <v>4902</v>
      </c>
      <c r="B4875" s="9" t="s">
        <v>68</v>
      </c>
      <c r="C4875" s="9" t="s">
        <v>46</v>
      </c>
      <c r="D4875">
        <v>184993</v>
      </c>
      <c r="E4875">
        <v>28401</v>
      </c>
      <c r="F4875" s="9" t="s">
        <v>10</v>
      </c>
      <c r="G4875" s="9" t="s">
        <v>11578</v>
      </c>
      <c r="H4875" s="9" t="s">
        <v>21</v>
      </c>
      <c r="I4875" s="9" t="str">
        <f>IF(AND(Table1_2[[#This Row],[Credit_History]]="Poor",Table1_2[[#This Row],[Loan_Amount]]&lt;50000),"HIGH RISK","SAFE")</f>
        <v>HIGH RISK</v>
      </c>
      <c r="J4875" s="10" t="str">
        <f>IF(Table1_2[[#This Row],[Loan_Status]]="pending","follow-up needed","done")</f>
        <v>follow-up needed</v>
      </c>
      <c r="K48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76" spans="1:11">
      <c r="A4876" s="9" t="s">
        <v>4903</v>
      </c>
      <c r="B4876" s="9" t="s">
        <v>19</v>
      </c>
      <c r="C4876" s="9" t="s">
        <v>46</v>
      </c>
      <c r="D4876">
        <v>153651</v>
      </c>
      <c r="E4876">
        <v>69895</v>
      </c>
      <c r="F4876" s="9" t="s">
        <v>10</v>
      </c>
      <c r="G4876" s="9" t="s">
        <v>20</v>
      </c>
      <c r="H4876" s="9" t="s">
        <v>17</v>
      </c>
      <c r="I4876" s="9" t="str">
        <f>IF(AND(Table1_2[[#This Row],[Credit_History]]="Poor",Table1_2[[#This Row],[Loan_Amount]]&lt;50000),"HIGH RISK","SAFE")</f>
        <v>SAFE</v>
      </c>
      <c r="J4876" s="10" t="str">
        <f>IF(Table1_2[[#This Row],[Loan_Status]]="pending","follow-up needed","done")</f>
        <v>done</v>
      </c>
      <c r="K48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77" spans="1:11">
      <c r="A4877" s="9" t="s">
        <v>4904</v>
      </c>
      <c r="B4877" s="9" t="s">
        <v>19</v>
      </c>
      <c r="C4877" s="9" t="s">
        <v>46</v>
      </c>
      <c r="D4877">
        <v>130794</v>
      </c>
      <c r="E4877">
        <v>28733</v>
      </c>
      <c r="F4877" s="9" t="s">
        <v>10</v>
      </c>
      <c r="G4877" s="9" t="s">
        <v>24</v>
      </c>
      <c r="H4877" s="9" t="s">
        <v>17</v>
      </c>
      <c r="I4877" s="9" t="str">
        <f>IF(AND(Table1_2[[#This Row],[Credit_History]]="Poor",Table1_2[[#This Row],[Loan_Amount]]&lt;50000),"HIGH RISK","SAFE")</f>
        <v>HIGH RISK</v>
      </c>
      <c r="J4877" s="10" t="str">
        <f>IF(Table1_2[[#This Row],[Loan_Status]]="pending","follow-up needed","done")</f>
        <v>follow-up needed</v>
      </c>
      <c r="K48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78" spans="1:11">
      <c r="A4878" s="9" t="s">
        <v>4905</v>
      </c>
      <c r="B4878" s="9" t="s">
        <v>5032</v>
      </c>
      <c r="C4878" s="9" t="s">
        <v>14</v>
      </c>
      <c r="D4878">
        <v>18183</v>
      </c>
      <c r="E4878">
        <v>6698</v>
      </c>
      <c r="F4878" s="9" t="s">
        <v>10</v>
      </c>
      <c r="G4878" s="9" t="s">
        <v>20</v>
      </c>
      <c r="H4878" s="9" t="s">
        <v>11</v>
      </c>
      <c r="I4878" s="9" t="str">
        <f>IF(AND(Table1_2[[#This Row],[Credit_History]]="Poor",Table1_2[[#This Row],[Loan_Amount]]&lt;50000),"HIGH RISK","SAFE")</f>
        <v>HIGH RISK</v>
      </c>
      <c r="J4878" s="10" t="str">
        <f>IF(Table1_2[[#This Row],[Loan_Status]]="pending","follow-up needed","done")</f>
        <v>done</v>
      </c>
      <c r="K48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79" spans="1:11">
      <c r="A4879" s="9" t="s">
        <v>4906</v>
      </c>
      <c r="B4879" s="9" t="s">
        <v>19</v>
      </c>
      <c r="C4879" s="9" t="s">
        <v>11579</v>
      </c>
      <c r="D4879">
        <v>34415</v>
      </c>
      <c r="E4879">
        <v>77119</v>
      </c>
      <c r="F4879" s="9" t="s">
        <v>15</v>
      </c>
      <c r="G4879" s="9" t="s">
        <v>11578</v>
      </c>
      <c r="H4879" s="9" t="s">
        <v>17</v>
      </c>
      <c r="I4879" s="9" t="str">
        <f>IF(AND(Table1_2[[#This Row],[Credit_History]]="Poor",Table1_2[[#This Row],[Loan_Amount]]&lt;50000),"HIGH RISK","SAFE")</f>
        <v>SAFE</v>
      </c>
      <c r="J4879" s="10" t="str">
        <f>IF(Table1_2[[#This Row],[Loan_Status]]="pending","follow-up needed","done")</f>
        <v>follow-up needed</v>
      </c>
      <c r="K48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80" spans="1:11">
      <c r="A4880" s="9" t="s">
        <v>4907</v>
      </c>
      <c r="B4880" s="9" t="s">
        <v>19</v>
      </c>
      <c r="C4880" s="9" t="s">
        <v>46</v>
      </c>
      <c r="D4880">
        <v>46088</v>
      </c>
      <c r="E4880">
        <v>94012</v>
      </c>
      <c r="F4880" s="9" t="s">
        <v>15</v>
      </c>
      <c r="G4880" s="9" t="s">
        <v>11578</v>
      </c>
      <c r="H4880" s="9" t="s">
        <v>17</v>
      </c>
      <c r="I4880" s="9" t="str">
        <f>IF(AND(Table1_2[[#This Row],[Credit_History]]="Poor",Table1_2[[#This Row],[Loan_Amount]]&lt;50000),"HIGH RISK","SAFE")</f>
        <v>SAFE</v>
      </c>
      <c r="J4880" s="10" t="str">
        <f>IF(Table1_2[[#This Row],[Loan_Status]]="pending","follow-up needed","done")</f>
        <v>follow-up needed</v>
      </c>
      <c r="K48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81" spans="1:11">
      <c r="A4881" s="9" t="s">
        <v>4908</v>
      </c>
      <c r="B4881" s="9" t="s">
        <v>36</v>
      </c>
      <c r="C4881" s="9" t="s">
        <v>14</v>
      </c>
      <c r="D4881">
        <v>70332</v>
      </c>
      <c r="E4881">
        <v>55785</v>
      </c>
      <c r="F4881" s="9" t="s">
        <v>15</v>
      </c>
      <c r="G4881" s="9" t="s">
        <v>11578</v>
      </c>
      <c r="H4881" s="9" t="s">
        <v>21</v>
      </c>
      <c r="I4881" s="9" t="str">
        <f>IF(AND(Table1_2[[#This Row],[Credit_History]]="Poor",Table1_2[[#This Row],[Loan_Amount]]&lt;50000),"HIGH RISK","SAFE")</f>
        <v>SAFE</v>
      </c>
      <c r="J4881" s="10" t="str">
        <f>IF(Table1_2[[#This Row],[Loan_Status]]="pending","follow-up needed","done")</f>
        <v>follow-up needed</v>
      </c>
      <c r="K48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82" spans="1:11">
      <c r="A4882" s="9" t="s">
        <v>4909</v>
      </c>
      <c r="B4882" s="9" t="s">
        <v>36</v>
      </c>
      <c r="C4882" s="9" t="s">
        <v>11579</v>
      </c>
      <c r="D4882">
        <v>184152</v>
      </c>
      <c r="E4882">
        <v>64896</v>
      </c>
      <c r="F4882" s="9" t="s">
        <v>10</v>
      </c>
      <c r="G4882" s="9" t="s">
        <v>24</v>
      </c>
      <c r="H4882" s="9" t="s">
        <v>11</v>
      </c>
      <c r="I4882" s="9" t="str">
        <f>IF(AND(Table1_2[[#This Row],[Credit_History]]="Poor",Table1_2[[#This Row],[Loan_Amount]]&lt;50000),"HIGH RISK","SAFE")</f>
        <v>SAFE</v>
      </c>
      <c r="J4882" s="10" t="str">
        <f>IF(Table1_2[[#This Row],[Loan_Status]]="pending","follow-up needed","done")</f>
        <v>follow-up needed</v>
      </c>
      <c r="K48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83" spans="1:11">
      <c r="A4883" s="9" t="s">
        <v>4910</v>
      </c>
      <c r="B4883" s="9" t="s">
        <v>19</v>
      </c>
      <c r="C4883" s="9" t="s">
        <v>14</v>
      </c>
      <c r="D4883">
        <v>116051</v>
      </c>
      <c r="E4883">
        <v>49080</v>
      </c>
      <c r="F4883" s="9" t="s">
        <v>10</v>
      </c>
      <c r="G4883" s="9" t="s">
        <v>11578</v>
      </c>
      <c r="H4883" s="9" t="s">
        <v>31</v>
      </c>
      <c r="I4883" s="9" t="str">
        <f>IF(AND(Table1_2[[#This Row],[Credit_History]]="Poor",Table1_2[[#This Row],[Loan_Amount]]&lt;50000),"HIGH RISK","SAFE")</f>
        <v>HIGH RISK</v>
      </c>
      <c r="J4883" s="10" t="str">
        <f>IF(Table1_2[[#This Row],[Loan_Status]]="pending","follow-up needed","done")</f>
        <v>follow-up needed</v>
      </c>
      <c r="K48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84" spans="1:11">
      <c r="A4884" s="9" t="s">
        <v>4911</v>
      </c>
      <c r="B4884" s="9" t="s">
        <v>36</v>
      </c>
      <c r="C4884" s="9" t="s">
        <v>46</v>
      </c>
      <c r="D4884">
        <v>27275</v>
      </c>
      <c r="E4884">
        <v>71897</v>
      </c>
      <c r="F4884" s="9" t="s">
        <v>10</v>
      </c>
      <c r="G4884" s="9" t="s">
        <v>20</v>
      </c>
      <c r="H4884" s="9" t="s">
        <v>11</v>
      </c>
      <c r="I4884" s="9" t="str">
        <f>IF(AND(Table1_2[[#This Row],[Credit_History]]="Poor",Table1_2[[#This Row],[Loan_Amount]]&lt;50000),"HIGH RISK","SAFE")</f>
        <v>SAFE</v>
      </c>
      <c r="J4884" s="10" t="str">
        <f>IF(Table1_2[[#This Row],[Loan_Status]]="pending","follow-up needed","done")</f>
        <v>done</v>
      </c>
      <c r="K488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85" spans="1:11">
      <c r="A4885" s="9" t="s">
        <v>4912</v>
      </c>
      <c r="B4885" s="9" t="s">
        <v>36</v>
      </c>
      <c r="C4885" s="9" t="s">
        <v>46</v>
      </c>
      <c r="D4885">
        <v>112571</v>
      </c>
      <c r="E4885">
        <v>77546</v>
      </c>
      <c r="F4885" s="9" t="s">
        <v>10</v>
      </c>
      <c r="G4885" s="9" t="s">
        <v>20</v>
      </c>
      <c r="H4885" s="9" t="s">
        <v>11</v>
      </c>
      <c r="I4885" s="9" t="str">
        <f>IF(AND(Table1_2[[#This Row],[Credit_History]]="Poor",Table1_2[[#This Row],[Loan_Amount]]&lt;50000),"HIGH RISK","SAFE")</f>
        <v>SAFE</v>
      </c>
      <c r="J4885" s="10" t="str">
        <f>IF(Table1_2[[#This Row],[Loan_Status]]="pending","follow-up needed","done")</f>
        <v>done</v>
      </c>
      <c r="K48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86" spans="1:11">
      <c r="A4886" s="9" t="s">
        <v>4913</v>
      </c>
      <c r="B4886" s="9" t="s">
        <v>19</v>
      </c>
      <c r="C4886" s="9" t="s">
        <v>9</v>
      </c>
      <c r="D4886">
        <v>87864</v>
      </c>
      <c r="E4886">
        <v>66524</v>
      </c>
      <c r="F4886" s="9" t="s">
        <v>15</v>
      </c>
      <c r="G4886" s="9" t="s">
        <v>11578</v>
      </c>
      <c r="H4886" s="9" t="s">
        <v>11</v>
      </c>
      <c r="I4886" s="9" t="str">
        <f>IF(AND(Table1_2[[#This Row],[Credit_History]]="Poor",Table1_2[[#This Row],[Loan_Amount]]&lt;50000),"HIGH RISK","SAFE")</f>
        <v>SAFE</v>
      </c>
      <c r="J4886" s="10" t="str">
        <f>IF(Table1_2[[#This Row],[Loan_Status]]="pending","follow-up needed","done")</f>
        <v>follow-up needed</v>
      </c>
      <c r="K48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87" spans="1:11">
      <c r="A4887" s="9" t="s">
        <v>4914</v>
      </c>
      <c r="B4887" s="9" t="s">
        <v>36</v>
      </c>
      <c r="C4887" s="9" t="s">
        <v>11579</v>
      </c>
      <c r="D4887">
        <v>101538</v>
      </c>
      <c r="E4887">
        <v>56397</v>
      </c>
      <c r="F4887" s="9" t="s">
        <v>10</v>
      </c>
      <c r="G4887" s="9" t="s">
        <v>16</v>
      </c>
      <c r="H4887" s="9" t="s">
        <v>11</v>
      </c>
      <c r="I4887" s="9" t="str">
        <f>IF(AND(Table1_2[[#This Row],[Credit_History]]="Poor",Table1_2[[#This Row],[Loan_Amount]]&lt;50000),"HIGH RISK","SAFE")</f>
        <v>SAFE</v>
      </c>
      <c r="J4887" s="10" t="str">
        <f>IF(Table1_2[[#This Row],[Loan_Status]]="pending","follow-up needed","done")</f>
        <v>done</v>
      </c>
      <c r="K48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88" spans="1:11">
      <c r="A4888" s="9" t="s">
        <v>4915</v>
      </c>
      <c r="B4888" s="9" t="s">
        <v>19</v>
      </c>
      <c r="C4888" s="9" t="s">
        <v>11579</v>
      </c>
      <c r="D4888">
        <v>82337</v>
      </c>
      <c r="E4888">
        <v>8784</v>
      </c>
      <c r="F4888" s="9" t="s">
        <v>10</v>
      </c>
      <c r="G4888" s="9" t="s">
        <v>16</v>
      </c>
      <c r="H4888" s="9" t="s">
        <v>21</v>
      </c>
      <c r="I4888" s="9" t="str">
        <f>IF(AND(Table1_2[[#This Row],[Credit_History]]="Poor",Table1_2[[#This Row],[Loan_Amount]]&lt;50000),"HIGH RISK","SAFE")</f>
        <v>HIGH RISK</v>
      </c>
      <c r="J4888" s="10" t="str">
        <f>IF(Table1_2[[#This Row],[Loan_Status]]="pending","follow-up needed","done")</f>
        <v>done</v>
      </c>
      <c r="K48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89" spans="1:11">
      <c r="A4889" s="9" t="s">
        <v>4916</v>
      </c>
      <c r="B4889" s="9" t="s">
        <v>36</v>
      </c>
      <c r="C4889" s="9" t="s">
        <v>11579</v>
      </c>
      <c r="D4889">
        <v>117319</v>
      </c>
      <c r="E4889">
        <v>13715</v>
      </c>
      <c r="F4889" s="9" t="s">
        <v>10</v>
      </c>
      <c r="G4889" s="9" t="s">
        <v>11578</v>
      </c>
      <c r="H4889" s="9" t="s">
        <v>31</v>
      </c>
      <c r="I4889" s="9" t="str">
        <f>IF(AND(Table1_2[[#This Row],[Credit_History]]="Poor",Table1_2[[#This Row],[Loan_Amount]]&lt;50000),"HIGH RISK","SAFE")</f>
        <v>HIGH RISK</v>
      </c>
      <c r="J4889" s="10" t="str">
        <f>IF(Table1_2[[#This Row],[Loan_Status]]="pending","follow-up needed","done")</f>
        <v>follow-up needed</v>
      </c>
      <c r="K48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90" spans="1:11">
      <c r="A4890" s="9" t="s">
        <v>4917</v>
      </c>
      <c r="B4890" s="9" t="s">
        <v>5032</v>
      </c>
      <c r="C4890" s="9" t="s">
        <v>46</v>
      </c>
      <c r="D4890">
        <v>58699</v>
      </c>
      <c r="E4890">
        <v>76194</v>
      </c>
      <c r="F4890" s="9" t="s">
        <v>10</v>
      </c>
      <c r="G4890" s="9" t="s">
        <v>20</v>
      </c>
      <c r="H4890" s="9" t="s">
        <v>31</v>
      </c>
      <c r="I4890" s="9" t="str">
        <f>IF(AND(Table1_2[[#This Row],[Credit_History]]="Poor",Table1_2[[#This Row],[Loan_Amount]]&lt;50000),"HIGH RISK","SAFE")</f>
        <v>SAFE</v>
      </c>
      <c r="J4890" s="10" t="str">
        <f>IF(Table1_2[[#This Row],[Loan_Status]]="pending","follow-up needed","done")</f>
        <v>done</v>
      </c>
      <c r="K48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91" spans="1:11">
      <c r="A4891" s="9" t="s">
        <v>4918</v>
      </c>
      <c r="B4891" s="9" t="s">
        <v>19</v>
      </c>
      <c r="C4891" s="9" t="s">
        <v>46</v>
      </c>
      <c r="D4891">
        <v>158158</v>
      </c>
      <c r="E4891">
        <v>46462</v>
      </c>
      <c r="F4891" s="9" t="s">
        <v>10</v>
      </c>
      <c r="G4891" s="9" t="s">
        <v>20</v>
      </c>
      <c r="H4891" s="9" t="s">
        <v>11</v>
      </c>
      <c r="I4891" s="9" t="str">
        <f>IF(AND(Table1_2[[#This Row],[Credit_History]]="Poor",Table1_2[[#This Row],[Loan_Amount]]&lt;50000),"HIGH RISK","SAFE")</f>
        <v>HIGH RISK</v>
      </c>
      <c r="J4891" s="10" t="str">
        <f>IF(Table1_2[[#This Row],[Loan_Status]]="pending","follow-up needed","done")</f>
        <v>done</v>
      </c>
      <c r="K48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92" spans="1:11">
      <c r="A4892" s="9" t="s">
        <v>4919</v>
      </c>
      <c r="B4892" s="9" t="s">
        <v>19</v>
      </c>
      <c r="C4892" s="9" t="s">
        <v>9</v>
      </c>
      <c r="D4892">
        <v>58017</v>
      </c>
      <c r="E4892">
        <v>40418</v>
      </c>
      <c r="F4892" s="9" t="s">
        <v>15</v>
      </c>
      <c r="G4892" s="9" t="s">
        <v>11578</v>
      </c>
      <c r="H4892" s="9" t="s">
        <v>31</v>
      </c>
      <c r="I4892" s="9" t="str">
        <f>IF(AND(Table1_2[[#This Row],[Credit_History]]="Poor",Table1_2[[#This Row],[Loan_Amount]]&lt;50000),"HIGH RISK","SAFE")</f>
        <v>SAFE</v>
      </c>
      <c r="J4892" s="10" t="str">
        <f>IF(Table1_2[[#This Row],[Loan_Status]]="pending","follow-up needed","done")</f>
        <v>follow-up needed</v>
      </c>
      <c r="K48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93" spans="1:11">
      <c r="A4893" s="9" t="s">
        <v>4920</v>
      </c>
      <c r="B4893" s="9" t="s">
        <v>19</v>
      </c>
      <c r="C4893" s="9" t="s">
        <v>9</v>
      </c>
      <c r="D4893">
        <v>109576</v>
      </c>
      <c r="E4893">
        <v>24954</v>
      </c>
      <c r="F4893" s="9" t="s">
        <v>15</v>
      </c>
      <c r="G4893" s="9" t="s">
        <v>20</v>
      </c>
      <c r="H4893" s="9" t="s">
        <v>21</v>
      </c>
      <c r="I4893" s="9" t="str">
        <f>IF(AND(Table1_2[[#This Row],[Credit_History]]="Poor",Table1_2[[#This Row],[Loan_Amount]]&lt;50000),"HIGH RISK","SAFE")</f>
        <v>SAFE</v>
      </c>
      <c r="J4893" s="10" t="str">
        <f>IF(Table1_2[[#This Row],[Loan_Status]]="pending","follow-up needed","done")</f>
        <v>done</v>
      </c>
      <c r="K48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94" spans="1:11">
      <c r="A4894" s="9" t="s">
        <v>4921</v>
      </c>
      <c r="B4894" s="9" t="s">
        <v>36</v>
      </c>
      <c r="C4894" s="9" t="s">
        <v>9</v>
      </c>
      <c r="D4894">
        <v>151309</v>
      </c>
      <c r="E4894">
        <v>38363</v>
      </c>
      <c r="F4894" s="9" t="s">
        <v>10</v>
      </c>
      <c r="G4894" s="9" t="s">
        <v>16</v>
      </c>
      <c r="H4894" s="9" t="s">
        <v>21</v>
      </c>
      <c r="I4894" s="9" t="str">
        <f>IF(AND(Table1_2[[#This Row],[Credit_History]]="Poor",Table1_2[[#This Row],[Loan_Amount]]&lt;50000),"HIGH RISK","SAFE")</f>
        <v>HIGH RISK</v>
      </c>
      <c r="J4894" s="10" t="str">
        <f>IF(Table1_2[[#This Row],[Loan_Status]]="pending","follow-up needed","done")</f>
        <v>done</v>
      </c>
      <c r="K48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95" spans="1:11">
      <c r="A4895" s="9" t="s">
        <v>4922</v>
      </c>
      <c r="B4895" s="9" t="s">
        <v>5032</v>
      </c>
      <c r="C4895" s="9" t="s">
        <v>14</v>
      </c>
      <c r="D4895">
        <v>50324</v>
      </c>
      <c r="E4895">
        <v>72276</v>
      </c>
      <c r="F4895" s="9" t="s">
        <v>10</v>
      </c>
      <c r="G4895" s="9" t="s">
        <v>20</v>
      </c>
      <c r="H4895" s="9" t="s">
        <v>31</v>
      </c>
      <c r="I4895" s="9" t="str">
        <f>IF(AND(Table1_2[[#This Row],[Credit_History]]="Poor",Table1_2[[#This Row],[Loan_Amount]]&lt;50000),"HIGH RISK","SAFE")</f>
        <v>SAFE</v>
      </c>
      <c r="J4895" s="10" t="str">
        <f>IF(Table1_2[[#This Row],[Loan_Status]]="pending","follow-up needed","done")</f>
        <v>done</v>
      </c>
      <c r="K48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96" spans="1:11">
      <c r="A4896" s="9" t="s">
        <v>4923</v>
      </c>
      <c r="B4896" s="9" t="s">
        <v>36</v>
      </c>
      <c r="C4896" s="9" t="s">
        <v>11579</v>
      </c>
      <c r="D4896">
        <v>112503</v>
      </c>
      <c r="E4896">
        <v>98985</v>
      </c>
      <c r="F4896" s="9" t="s">
        <v>10</v>
      </c>
      <c r="G4896" s="9" t="s">
        <v>20</v>
      </c>
      <c r="H4896" s="9" t="s">
        <v>17</v>
      </c>
      <c r="I4896" s="9" t="str">
        <f>IF(AND(Table1_2[[#This Row],[Credit_History]]="Poor",Table1_2[[#This Row],[Loan_Amount]]&lt;50000),"HIGH RISK","SAFE")</f>
        <v>SAFE</v>
      </c>
      <c r="J4896" s="10" t="str">
        <f>IF(Table1_2[[#This Row],[Loan_Status]]="pending","follow-up needed","done")</f>
        <v>done</v>
      </c>
      <c r="K489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97" spans="1:11">
      <c r="A4897" s="9" t="s">
        <v>4924</v>
      </c>
      <c r="B4897" s="9" t="s">
        <v>5032</v>
      </c>
      <c r="C4897" s="9" t="s">
        <v>14</v>
      </c>
      <c r="D4897">
        <v>30303</v>
      </c>
      <c r="E4897">
        <v>30802</v>
      </c>
      <c r="F4897" s="9" t="s">
        <v>10</v>
      </c>
      <c r="G4897" s="9" t="s">
        <v>16</v>
      </c>
      <c r="H4897" s="9" t="s">
        <v>11</v>
      </c>
      <c r="I4897" s="9" t="str">
        <f>IF(AND(Table1_2[[#This Row],[Credit_History]]="Poor",Table1_2[[#This Row],[Loan_Amount]]&lt;50000),"HIGH RISK","SAFE")</f>
        <v>HIGH RISK</v>
      </c>
      <c r="J4897" s="10" t="str">
        <f>IF(Table1_2[[#This Row],[Loan_Status]]="pending","follow-up needed","done")</f>
        <v>done</v>
      </c>
      <c r="K48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98" spans="1:11">
      <c r="A4898" s="9" t="s">
        <v>4925</v>
      </c>
      <c r="B4898" s="9" t="s">
        <v>19</v>
      </c>
      <c r="C4898" s="9" t="s">
        <v>46</v>
      </c>
      <c r="D4898">
        <v>42748</v>
      </c>
      <c r="E4898">
        <v>62378</v>
      </c>
      <c r="F4898" s="9" t="s">
        <v>10</v>
      </c>
      <c r="G4898" s="9" t="s">
        <v>16</v>
      </c>
      <c r="H4898" s="9" t="s">
        <v>31</v>
      </c>
      <c r="I4898" s="9" t="str">
        <f>IF(AND(Table1_2[[#This Row],[Credit_History]]="Poor",Table1_2[[#This Row],[Loan_Amount]]&lt;50000),"HIGH RISK","SAFE")</f>
        <v>SAFE</v>
      </c>
      <c r="J4898" s="10" t="str">
        <f>IF(Table1_2[[#This Row],[Loan_Status]]="pending","follow-up needed","done")</f>
        <v>done</v>
      </c>
      <c r="K48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899" spans="1:11">
      <c r="A4899" s="9" t="s">
        <v>4926</v>
      </c>
      <c r="B4899" s="9" t="s">
        <v>120</v>
      </c>
      <c r="C4899" s="9" t="s">
        <v>11579</v>
      </c>
      <c r="D4899">
        <v>192433</v>
      </c>
      <c r="E4899">
        <v>60805</v>
      </c>
      <c r="F4899" s="9" t="s">
        <v>10</v>
      </c>
      <c r="G4899" s="9" t="s">
        <v>24</v>
      </c>
      <c r="H4899" s="9" t="s">
        <v>31</v>
      </c>
      <c r="I4899" s="9" t="str">
        <f>IF(AND(Table1_2[[#This Row],[Credit_History]]="Poor",Table1_2[[#This Row],[Loan_Amount]]&lt;50000),"HIGH RISK","SAFE")</f>
        <v>SAFE</v>
      </c>
      <c r="J4899" s="10" t="str">
        <f>IF(Table1_2[[#This Row],[Loan_Status]]="pending","follow-up needed","done")</f>
        <v>follow-up needed</v>
      </c>
      <c r="K48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00" spans="1:11">
      <c r="A4900" s="9" t="s">
        <v>4927</v>
      </c>
      <c r="B4900" s="9" t="s">
        <v>36</v>
      </c>
      <c r="C4900" s="9" t="s">
        <v>14</v>
      </c>
      <c r="D4900">
        <v>20616</v>
      </c>
      <c r="E4900">
        <v>65704</v>
      </c>
      <c r="F4900" s="9" t="s">
        <v>15</v>
      </c>
      <c r="G4900" s="9" t="s">
        <v>11578</v>
      </c>
      <c r="H4900" s="9" t="s">
        <v>21</v>
      </c>
      <c r="I4900" s="9" t="str">
        <f>IF(AND(Table1_2[[#This Row],[Credit_History]]="Poor",Table1_2[[#This Row],[Loan_Amount]]&lt;50000),"HIGH RISK","SAFE")</f>
        <v>SAFE</v>
      </c>
      <c r="J4900" s="10" t="str">
        <f>IF(Table1_2[[#This Row],[Loan_Status]]="pending","follow-up needed","done")</f>
        <v>follow-up needed</v>
      </c>
      <c r="K49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01" spans="1:11">
      <c r="A4901" s="9" t="s">
        <v>4928</v>
      </c>
      <c r="B4901" s="9" t="s">
        <v>5032</v>
      </c>
      <c r="C4901" s="9" t="s">
        <v>14</v>
      </c>
      <c r="D4901">
        <v>112359</v>
      </c>
      <c r="E4901">
        <v>15673</v>
      </c>
      <c r="F4901" s="9" t="s">
        <v>10</v>
      </c>
      <c r="G4901" s="9" t="s">
        <v>11578</v>
      </c>
      <c r="H4901" s="9" t="s">
        <v>21</v>
      </c>
      <c r="I4901" s="9" t="str">
        <f>IF(AND(Table1_2[[#This Row],[Credit_History]]="Poor",Table1_2[[#This Row],[Loan_Amount]]&lt;50000),"HIGH RISK","SAFE")</f>
        <v>HIGH RISK</v>
      </c>
      <c r="J4901" s="10" t="str">
        <f>IF(Table1_2[[#This Row],[Loan_Status]]="pending","follow-up needed","done")</f>
        <v>follow-up needed</v>
      </c>
      <c r="K490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02" spans="1:11">
      <c r="A4902" s="9" t="s">
        <v>4929</v>
      </c>
      <c r="B4902" s="9" t="s">
        <v>36</v>
      </c>
      <c r="C4902" s="9" t="s">
        <v>9</v>
      </c>
      <c r="D4902">
        <v>91956</v>
      </c>
      <c r="E4902">
        <v>58516</v>
      </c>
      <c r="F4902" s="9" t="s">
        <v>10</v>
      </c>
      <c r="G4902" s="9" t="s">
        <v>24</v>
      </c>
      <c r="H4902" s="9" t="s">
        <v>11</v>
      </c>
      <c r="I4902" s="9" t="str">
        <f>IF(AND(Table1_2[[#This Row],[Credit_History]]="Poor",Table1_2[[#This Row],[Loan_Amount]]&lt;50000),"HIGH RISK","SAFE")</f>
        <v>SAFE</v>
      </c>
      <c r="J4902" s="10" t="str">
        <f>IF(Table1_2[[#This Row],[Loan_Status]]="pending","follow-up needed","done")</f>
        <v>follow-up needed</v>
      </c>
      <c r="K490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03" spans="1:11">
      <c r="A4903" s="9" t="s">
        <v>4930</v>
      </c>
      <c r="B4903" s="9" t="s">
        <v>36</v>
      </c>
      <c r="C4903" s="9" t="s">
        <v>9</v>
      </c>
      <c r="D4903">
        <v>51899</v>
      </c>
      <c r="E4903">
        <v>84779</v>
      </c>
      <c r="F4903" s="9" t="s">
        <v>10</v>
      </c>
      <c r="G4903" s="9" t="s">
        <v>11578</v>
      </c>
      <c r="H4903" s="9" t="s">
        <v>31</v>
      </c>
      <c r="I4903" s="9" t="str">
        <f>IF(AND(Table1_2[[#This Row],[Credit_History]]="Poor",Table1_2[[#This Row],[Loan_Amount]]&lt;50000),"HIGH RISK","SAFE")</f>
        <v>SAFE</v>
      </c>
      <c r="J4903" s="10" t="str">
        <f>IF(Table1_2[[#This Row],[Loan_Status]]="pending","follow-up needed","done")</f>
        <v>follow-up needed</v>
      </c>
      <c r="K490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04" spans="1:11">
      <c r="A4904" s="9" t="s">
        <v>4931</v>
      </c>
      <c r="B4904" s="9" t="s">
        <v>36</v>
      </c>
      <c r="C4904" s="9" t="s">
        <v>11579</v>
      </c>
      <c r="D4904">
        <v>98708</v>
      </c>
      <c r="E4904">
        <v>36159</v>
      </c>
      <c r="F4904" s="9" t="s">
        <v>10</v>
      </c>
      <c r="G4904" s="9" t="s">
        <v>24</v>
      </c>
      <c r="H4904" s="9" t="s">
        <v>17</v>
      </c>
      <c r="I4904" s="9" t="str">
        <f>IF(AND(Table1_2[[#This Row],[Credit_History]]="Poor",Table1_2[[#This Row],[Loan_Amount]]&lt;50000),"HIGH RISK","SAFE")</f>
        <v>HIGH RISK</v>
      </c>
      <c r="J4904" s="10" t="str">
        <f>IF(Table1_2[[#This Row],[Loan_Status]]="pending","follow-up needed","done")</f>
        <v>follow-up needed</v>
      </c>
      <c r="K490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05" spans="1:11">
      <c r="A4905" s="9" t="s">
        <v>4932</v>
      </c>
      <c r="B4905" s="9" t="s">
        <v>19</v>
      </c>
      <c r="C4905" s="9" t="s">
        <v>14</v>
      </c>
      <c r="D4905">
        <v>96934</v>
      </c>
      <c r="E4905">
        <v>98667</v>
      </c>
      <c r="F4905" s="9" t="s">
        <v>10</v>
      </c>
      <c r="G4905" s="9" t="s">
        <v>16</v>
      </c>
      <c r="H4905" s="9" t="s">
        <v>11</v>
      </c>
      <c r="I4905" s="9" t="str">
        <f>IF(AND(Table1_2[[#This Row],[Credit_History]]="Poor",Table1_2[[#This Row],[Loan_Amount]]&lt;50000),"HIGH RISK","SAFE")</f>
        <v>SAFE</v>
      </c>
      <c r="J4905" s="10" t="str">
        <f>IF(Table1_2[[#This Row],[Loan_Status]]="pending","follow-up needed","done")</f>
        <v>done</v>
      </c>
      <c r="K490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06" spans="1:11">
      <c r="A4906" s="9" t="s">
        <v>4933</v>
      </c>
      <c r="B4906" s="9" t="s">
        <v>36</v>
      </c>
      <c r="C4906" s="9" t="s">
        <v>11579</v>
      </c>
      <c r="D4906">
        <v>109140</v>
      </c>
      <c r="E4906">
        <v>27810</v>
      </c>
      <c r="F4906" s="9" t="s">
        <v>10</v>
      </c>
      <c r="G4906" s="9" t="s">
        <v>24</v>
      </c>
      <c r="H4906" s="9" t="s">
        <v>17</v>
      </c>
      <c r="I4906" s="9" t="str">
        <f>IF(AND(Table1_2[[#This Row],[Credit_History]]="Poor",Table1_2[[#This Row],[Loan_Amount]]&lt;50000),"HIGH RISK","SAFE")</f>
        <v>HIGH RISK</v>
      </c>
      <c r="J4906" s="10" t="str">
        <f>IF(Table1_2[[#This Row],[Loan_Status]]="pending","follow-up needed","done")</f>
        <v>follow-up needed</v>
      </c>
      <c r="K490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07" spans="1:11">
      <c r="A4907" s="9" t="s">
        <v>4934</v>
      </c>
      <c r="B4907" s="9" t="s">
        <v>19</v>
      </c>
      <c r="C4907" s="9" t="s">
        <v>11579</v>
      </c>
      <c r="D4907">
        <v>169393</v>
      </c>
      <c r="E4907">
        <v>22793</v>
      </c>
      <c r="F4907" s="9" t="s">
        <v>10</v>
      </c>
      <c r="G4907" s="9" t="s">
        <v>24</v>
      </c>
      <c r="H4907" s="9" t="s">
        <v>11</v>
      </c>
      <c r="I4907" s="9" t="str">
        <f>IF(AND(Table1_2[[#This Row],[Credit_History]]="Poor",Table1_2[[#This Row],[Loan_Amount]]&lt;50000),"HIGH RISK","SAFE")</f>
        <v>HIGH RISK</v>
      </c>
      <c r="J4907" s="10" t="str">
        <f>IF(Table1_2[[#This Row],[Loan_Status]]="pending","follow-up needed","done")</f>
        <v>follow-up needed</v>
      </c>
      <c r="K490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08" spans="1:11">
      <c r="A4908" s="9" t="s">
        <v>4935</v>
      </c>
      <c r="B4908" s="9" t="s">
        <v>19</v>
      </c>
      <c r="C4908" s="9" t="s">
        <v>11579</v>
      </c>
      <c r="D4908">
        <v>16226</v>
      </c>
      <c r="E4908">
        <v>54795</v>
      </c>
      <c r="F4908" s="9" t="s">
        <v>10</v>
      </c>
      <c r="G4908" s="9" t="s">
        <v>24</v>
      </c>
      <c r="H4908" s="9" t="s">
        <v>11</v>
      </c>
      <c r="I4908" s="9" t="str">
        <f>IF(AND(Table1_2[[#This Row],[Credit_History]]="Poor",Table1_2[[#This Row],[Loan_Amount]]&lt;50000),"HIGH RISK","SAFE")</f>
        <v>SAFE</v>
      </c>
      <c r="J4908" s="10" t="str">
        <f>IF(Table1_2[[#This Row],[Loan_Status]]="pending","follow-up needed","done")</f>
        <v>follow-up needed</v>
      </c>
      <c r="K490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09" spans="1:11">
      <c r="A4909" s="9" t="s">
        <v>4936</v>
      </c>
      <c r="B4909" s="9" t="s">
        <v>36</v>
      </c>
      <c r="C4909" s="9" t="s">
        <v>11579</v>
      </c>
      <c r="D4909">
        <v>27924</v>
      </c>
      <c r="E4909">
        <v>11621</v>
      </c>
      <c r="F4909" s="9" t="s">
        <v>10</v>
      </c>
      <c r="G4909" s="9" t="s">
        <v>16</v>
      </c>
      <c r="H4909" s="9" t="s">
        <v>31</v>
      </c>
      <c r="I4909" s="9" t="str">
        <f>IF(AND(Table1_2[[#This Row],[Credit_History]]="Poor",Table1_2[[#This Row],[Loan_Amount]]&lt;50000),"HIGH RISK","SAFE")</f>
        <v>HIGH RISK</v>
      </c>
      <c r="J4909" s="10" t="str">
        <f>IF(Table1_2[[#This Row],[Loan_Status]]="pending","follow-up needed","done")</f>
        <v>done</v>
      </c>
      <c r="K490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10" spans="1:11">
      <c r="A4910" s="9" t="s">
        <v>4937</v>
      </c>
      <c r="B4910" s="9" t="s">
        <v>120</v>
      </c>
      <c r="C4910" s="9" t="s">
        <v>14</v>
      </c>
      <c r="D4910">
        <v>107147</v>
      </c>
      <c r="E4910">
        <v>62126</v>
      </c>
      <c r="F4910" s="9" t="s">
        <v>10</v>
      </c>
      <c r="G4910" s="9" t="s">
        <v>11578</v>
      </c>
      <c r="H4910" s="9" t="s">
        <v>17</v>
      </c>
      <c r="I4910" s="9" t="str">
        <f>IF(AND(Table1_2[[#This Row],[Credit_History]]="Poor",Table1_2[[#This Row],[Loan_Amount]]&lt;50000),"HIGH RISK","SAFE")</f>
        <v>SAFE</v>
      </c>
      <c r="J4910" s="10" t="str">
        <f>IF(Table1_2[[#This Row],[Loan_Status]]="pending","follow-up needed","done")</f>
        <v>follow-up needed</v>
      </c>
      <c r="K491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11" spans="1:11">
      <c r="A4911" s="9" t="s">
        <v>4938</v>
      </c>
      <c r="B4911" s="9" t="s">
        <v>36</v>
      </c>
      <c r="C4911" s="9" t="s">
        <v>11579</v>
      </c>
      <c r="D4911">
        <v>102725</v>
      </c>
      <c r="E4911">
        <v>44309</v>
      </c>
      <c r="F4911" s="9" t="s">
        <v>10</v>
      </c>
      <c r="G4911" s="9" t="s">
        <v>20</v>
      </c>
      <c r="H4911" s="9" t="s">
        <v>11</v>
      </c>
      <c r="I4911" s="9" t="str">
        <f>IF(AND(Table1_2[[#This Row],[Credit_History]]="Poor",Table1_2[[#This Row],[Loan_Amount]]&lt;50000),"HIGH RISK","SAFE")</f>
        <v>HIGH RISK</v>
      </c>
      <c r="J4911" s="10" t="str">
        <f>IF(Table1_2[[#This Row],[Loan_Status]]="pending","follow-up needed","done")</f>
        <v>done</v>
      </c>
      <c r="K491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12" spans="1:11">
      <c r="A4912" s="9" t="s">
        <v>4939</v>
      </c>
      <c r="B4912" s="9" t="s">
        <v>19</v>
      </c>
      <c r="C4912" s="9" t="s">
        <v>46</v>
      </c>
      <c r="D4912">
        <v>71034</v>
      </c>
      <c r="E4912">
        <v>11341</v>
      </c>
      <c r="F4912" s="9" t="s">
        <v>10</v>
      </c>
      <c r="G4912" s="9" t="s">
        <v>11578</v>
      </c>
      <c r="H4912" s="9" t="s">
        <v>11</v>
      </c>
      <c r="I4912" s="9" t="str">
        <f>IF(AND(Table1_2[[#This Row],[Credit_History]]="Poor",Table1_2[[#This Row],[Loan_Amount]]&lt;50000),"HIGH RISK","SAFE")</f>
        <v>HIGH RISK</v>
      </c>
      <c r="J4912" s="10" t="str">
        <f>IF(Table1_2[[#This Row],[Loan_Status]]="pending","follow-up needed","done")</f>
        <v>follow-up needed</v>
      </c>
      <c r="K491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13" spans="1:11">
      <c r="A4913" s="9" t="s">
        <v>4940</v>
      </c>
      <c r="B4913" s="9" t="s">
        <v>19</v>
      </c>
      <c r="C4913" s="9" t="s">
        <v>9</v>
      </c>
      <c r="D4913">
        <v>77663</v>
      </c>
      <c r="E4913">
        <v>77323</v>
      </c>
      <c r="F4913" s="9" t="s">
        <v>10</v>
      </c>
      <c r="G4913" s="9" t="s">
        <v>24</v>
      </c>
      <c r="H4913" s="9" t="s">
        <v>11</v>
      </c>
      <c r="I4913" s="9" t="str">
        <f>IF(AND(Table1_2[[#This Row],[Credit_History]]="Poor",Table1_2[[#This Row],[Loan_Amount]]&lt;50000),"HIGH RISK","SAFE")</f>
        <v>SAFE</v>
      </c>
      <c r="J4913" s="10" t="str">
        <f>IF(Table1_2[[#This Row],[Loan_Status]]="pending","follow-up needed","done")</f>
        <v>follow-up needed</v>
      </c>
      <c r="K491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14" spans="1:11">
      <c r="A4914" s="9" t="s">
        <v>4941</v>
      </c>
      <c r="B4914" s="9" t="s">
        <v>5032</v>
      </c>
      <c r="C4914" s="9" t="s">
        <v>46</v>
      </c>
      <c r="D4914">
        <v>188044</v>
      </c>
      <c r="E4914">
        <v>20468</v>
      </c>
      <c r="F4914" s="9" t="s">
        <v>10</v>
      </c>
      <c r="G4914" s="9" t="s">
        <v>11578</v>
      </c>
      <c r="H4914" s="9" t="s">
        <v>21</v>
      </c>
      <c r="I4914" s="9" t="str">
        <f>IF(AND(Table1_2[[#This Row],[Credit_History]]="Poor",Table1_2[[#This Row],[Loan_Amount]]&lt;50000),"HIGH RISK","SAFE")</f>
        <v>HIGH RISK</v>
      </c>
      <c r="J4914" s="10" t="str">
        <f>IF(Table1_2[[#This Row],[Loan_Status]]="pending","follow-up needed","done")</f>
        <v>follow-up needed</v>
      </c>
      <c r="K491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15" spans="1:11">
      <c r="A4915" s="9" t="s">
        <v>4942</v>
      </c>
      <c r="B4915" s="9" t="s">
        <v>36</v>
      </c>
      <c r="C4915" s="9" t="s">
        <v>11579</v>
      </c>
      <c r="D4915">
        <v>199271</v>
      </c>
      <c r="E4915">
        <v>51551</v>
      </c>
      <c r="F4915" s="9" t="s">
        <v>10</v>
      </c>
      <c r="G4915" s="9" t="s">
        <v>24</v>
      </c>
      <c r="H4915" s="9" t="s">
        <v>17</v>
      </c>
      <c r="I4915" s="9" t="str">
        <f>IF(AND(Table1_2[[#This Row],[Credit_History]]="Poor",Table1_2[[#This Row],[Loan_Amount]]&lt;50000),"HIGH RISK","SAFE")</f>
        <v>SAFE</v>
      </c>
      <c r="J4915" s="10" t="str">
        <f>IF(Table1_2[[#This Row],[Loan_Status]]="pending","follow-up needed","done")</f>
        <v>follow-up needed</v>
      </c>
      <c r="K491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16" spans="1:11">
      <c r="A4916" s="9" t="s">
        <v>4943</v>
      </c>
      <c r="B4916" s="9" t="s">
        <v>36</v>
      </c>
      <c r="C4916" s="9" t="s">
        <v>11579</v>
      </c>
      <c r="D4916">
        <v>190926</v>
      </c>
      <c r="E4916">
        <v>87326</v>
      </c>
      <c r="F4916" s="9" t="s">
        <v>10</v>
      </c>
      <c r="G4916" s="9" t="s">
        <v>16</v>
      </c>
      <c r="H4916" s="9" t="s">
        <v>31</v>
      </c>
      <c r="I4916" s="9" t="str">
        <f>IF(AND(Table1_2[[#This Row],[Credit_History]]="Poor",Table1_2[[#This Row],[Loan_Amount]]&lt;50000),"HIGH RISK","SAFE")</f>
        <v>SAFE</v>
      </c>
      <c r="J4916" s="10" t="str">
        <f>IF(Table1_2[[#This Row],[Loan_Status]]="pending","follow-up needed","done")</f>
        <v>done</v>
      </c>
      <c r="K491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17" spans="1:11">
      <c r="A4917" s="9" t="s">
        <v>4944</v>
      </c>
      <c r="B4917" s="9" t="s">
        <v>36</v>
      </c>
      <c r="C4917" s="9" t="s">
        <v>46</v>
      </c>
      <c r="D4917">
        <v>48757</v>
      </c>
      <c r="E4917">
        <v>79694</v>
      </c>
      <c r="F4917" s="9" t="s">
        <v>10</v>
      </c>
      <c r="G4917" s="9" t="s">
        <v>24</v>
      </c>
      <c r="H4917" s="9" t="s">
        <v>31</v>
      </c>
      <c r="I4917" s="9" t="str">
        <f>IF(AND(Table1_2[[#This Row],[Credit_History]]="Poor",Table1_2[[#This Row],[Loan_Amount]]&lt;50000),"HIGH RISK","SAFE")</f>
        <v>SAFE</v>
      </c>
      <c r="J4917" s="10" t="str">
        <f>IF(Table1_2[[#This Row],[Loan_Status]]="pending","follow-up needed","done")</f>
        <v>follow-up needed</v>
      </c>
      <c r="K491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18" spans="1:11">
      <c r="A4918" s="9" t="s">
        <v>4945</v>
      </c>
      <c r="B4918" s="9" t="s">
        <v>5032</v>
      </c>
      <c r="C4918" s="9" t="s">
        <v>46</v>
      </c>
      <c r="D4918">
        <v>113686</v>
      </c>
      <c r="E4918">
        <v>52413</v>
      </c>
      <c r="F4918" s="9" t="s">
        <v>10</v>
      </c>
      <c r="G4918" s="9" t="s">
        <v>24</v>
      </c>
      <c r="H4918" s="9" t="s">
        <v>11</v>
      </c>
      <c r="I4918" s="9" t="str">
        <f>IF(AND(Table1_2[[#This Row],[Credit_History]]="Poor",Table1_2[[#This Row],[Loan_Amount]]&lt;50000),"HIGH RISK","SAFE")</f>
        <v>SAFE</v>
      </c>
      <c r="J4918" s="10" t="str">
        <f>IF(Table1_2[[#This Row],[Loan_Status]]="pending","follow-up needed","done")</f>
        <v>follow-up needed</v>
      </c>
      <c r="K491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19" spans="1:11">
      <c r="A4919" s="9" t="s">
        <v>4946</v>
      </c>
      <c r="B4919" s="9" t="s">
        <v>36</v>
      </c>
      <c r="C4919" s="9" t="s">
        <v>9</v>
      </c>
      <c r="D4919">
        <v>29924</v>
      </c>
      <c r="E4919">
        <v>74978</v>
      </c>
      <c r="F4919" s="9" t="s">
        <v>10</v>
      </c>
      <c r="G4919" s="9" t="s">
        <v>11578</v>
      </c>
      <c r="H4919" s="9" t="s">
        <v>17</v>
      </c>
      <c r="I4919" s="9" t="str">
        <f>IF(AND(Table1_2[[#This Row],[Credit_History]]="Poor",Table1_2[[#This Row],[Loan_Amount]]&lt;50000),"HIGH RISK","SAFE")</f>
        <v>SAFE</v>
      </c>
      <c r="J4919" s="10" t="str">
        <f>IF(Table1_2[[#This Row],[Loan_Status]]="pending","follow-up needed","done")</f>
        <v>follow-up needed</v>
      </c>
      <c r="K491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20" spans="1:11">
      <c r="A4920" s="9" t="s">
        <v>4947</v>
      </c>
      <c r="B4920" s="9" t="s">
        <v>5032</v>
      </c>
      <c r="C4920" s="9" t="s">
        <v>14</v>
      </c>
      <c r="D4920">
        <v>194621</v>
      </c>
      <c r="E4920">
        <v>89504</v>
      </c>
      <c r="F4920" s="9" t="s">
        <v>15</v>
      </c>
      <c r="G4920" s="9" t="s">
        <v>16</v>
      </c>
      <c r="H4920" s="9" t="s">
        <v>17</v>
      </c>
      <c r="I4920" s="9" t="str">
        <f>IF(AND(Table1_2[[#This Row],[Credit_History]]="Poor",Table1_2[[#This Row],[Loan_Amount]]&lt;50000),"HIGH RISK","SAFE")</f>
        <v>SAFE</v>
      </c>
      <c r="J4920" s="10" t="str">
        <f>IF(Table1_2[[#This Row],[Loan_Status]]="pending","follow-up needed","done")</f>
        <v>done</v>
      </c>
      <c r="K4920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921" spans="1:11">
      <c r="A4921" s="9" t="s">
        <v>4948</v>
      </c>
      <c r="B4921" s="9" t="s">
        <v>19</v>
      </c>
      <c r="C4921" s="9" t="s">
        <v>9</v>
      </c>
      <c r="D4921">
        <v>137305</v>
      </c>
      <c r="E4921">
        <v>26269</v>
      </c>
      <c r="F4921" s="9" t="s">
        <v>10</v>
      </c>
      <c r="G4921" s="9" t="s">
        <v>20</v>
      </c>
      <c r="H4921" s="9" t="s">
        <v>11</v>
      </c>
      <c r="I4921" s="9" t="str">
        <f>IF(AND(Table1_2[[#This Row],[Credit_History]]="Poor",Table1_2[[#This Row],[Loan_Amount]]&lt;50000),"HIGH RISK","SAFE")</f>
        <v>HIGH RISK</v>
      </c>
      <c r="J4921" s="10" t="str">
        <f>IF(Table1_2[[#This Row],[Loan_Status]]="pending","follow-up needed","done")</f>
        <v>done</v>
      </c>
      <c r="K492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22" spans="1:11">
      <c r="A4922" s="9" t="s">
        <v>4949</v>
      </c>
      <c r="B4922" s="9" t="s">
        <v>5032</v>
      </c>
      <c r="C4922" s="9" t="s">
        <v>46</v>
      </c>
      <c r="D4922">
        <v>169653</v>
      </c>
      <c r="E4922">
        <v>57775</v>
      </c>
      <c r="F4922" s="9" t="s">
        <v>10</v>
      </c>
      <c r="G4922" s="9" t="s">
        <v>24</v>
      </c>
      <c r="H4922" s="9" t="s">
        <v>17</v>
      </c>
      <c r="I4922" s="9" t="str">
        <f>IF(AND(Table1_2[[#This Row],[Credit_History]]="Poor",Table1_2[[#This Row],[Loan_Amount]]&lt;50000),"HIGH RISK","SAFE")</f>
        <v>SAFE</v>
      </c>
      <c r="J4922" s="10" t="str">
        <f>IF(Table1_2[[#This Row],[Loan_Status]]="pending","follow-up needed","done")</f>
        <v>follow-up needed</v>
      </c>
      <c r="K492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23" spans="1:11">
      <c r="A4923" s="9" t="s">
        <v>4950</v>
      </c>
      <c r="B4923" s="9" t="s">
        <v>19</v>
      </c>
      <c r="C4923" s="9" t="s">
        <v>46</v>
      </c>
      <c r="D4923">
        <v>37089</v>
      </c>
      <c r="E4923">
        <v>40881</v>
      </c>
      <c r="F4923" s="9" t="s">
        <v>15</v>
      </c>
      <c r="G4923" s="9" t="s">
        <v>11578</v>
      </c>
      <c r="H4923" s="9" t="s">
        <v>17</v>
      </c>
      <c r="I4923" s="9" t="str">
        <f>IF(AND(Table1_2[[#This Row],[Credit_History]]="Poor",Table1_2[[#This Row],[Loan_Amount]]&lt;50000),"HIGH RISK","SAFE")</f>
        <v>SAFE</v>
      </c>
      <c r="J4923" s="10" t="str">
        <f>IF(Table1_2[[#This Row],[Loan_Status]]="pending","follow-up needed","done")</f>
        <v>follow-up needed</v>
      </c>
      <c r="K492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24" spans="1:11">
      <c r="A4924" s="9" t="s">
        <v>4951</v>
      </c>
      <c r="B4924" s="9" t="s">
        <v>5032</v>
      </c>
      <c r="C4924" s="9" t="s">
        <v>14</v>
      </c>
      <c r="D4924">
        <v>27289</v>
      </c>
      <c r="E4924">
        <v>16608</v>
      </c>
      <c r="F4924" s="9" t="s">
        <v>15</v>
      </c>
      <c r="G4924" s="9" t="s">
        <v>24</v>
      </c>
      <c r="H4924" s="9" t="s">
        <v>11</v>
      </c>
      <c r="I4924" s="9" t="str">
        <f>IF(AND(Table1_2[[#This Row],[Credit_History]]="Poor",Table1_2[[#This Row],[Loan_Amount]]&lt;50000),"HIGH RISK","SAFE")</f>
        <v>SAFE</v>
      </c>
      <c r="J4924" s="10" t="str">
        <f>IF(Table1_2[[#This Row],[Loan_Status]]="pending","follow-up needed","done")</f>
        <v>follow-up needed</v>
      </c>
      <c r="K492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25" spans="1:11">
      <c r="A4925" s="9" t="s">
        <v>4952</v>
      </c>
      <c r="B4925" s="9" t="s">
        <v>5032</v>
      </c>
      <c r="C4925" s="9" t="s">
        <v>9</v>
      </c>
      <c r="D4925">
        <v>174569</v>
      </c>
      <c r="E4925">
        <v>67100</v>
      </c>
      <c r="F4925" s="9" t="s">
        <v>10</v>
      </c>
      <c r="G4925" s="9" t="s">
        <v>24</v>
      </c>
      <c r="H4925" s="9" t="s">
        <v>11</v>
      </c>
      <c r="I4925" s="9" t="str">
        <f>IF(AND(Table1_2[[#This Row],[Credit_History]]="Poor",Table1_2[[#This Row],[Loan_Amount]]&lt;50000),"HIGH RISK","SAFE")</f>
        <v>SAFE</v>
      </c>
      <c r="J4925" s="10" t="str">
        <f>IF(Table1_2[[#This Row],[Loan_Status]]="pending","follow-up needed","done")</f>
        <v>follow-up needed</v>
      </c>
      <c r="K492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26" spans="1:11">
      <c r="A4926" s="9" t="s">
        <v>4953</v>
      </c>
      <c r="B4926" s="9" t="s">
        <v>152</v>
      </c>
      <c r="C4926" s="9" t="s">
        <v>14</v>
      </c>
      <c r="D4926">
        <v>122654</v>
      </c>
      <c r="E4926">
        <v>60533</v>
      </c>
      <c r="F4926" s="9" t="s">
        <v>10</v>
      </c>
      <c r="G4926" s="9" t="s">
        <v>24</v>
      </c>
      <c r="H4926" s="9" t="s">
        <v>11</v>
      </c>
      <c r="I4926" s="9" t="str">
        <f>IF(AND(Table1_2[[#This Row],[Credit_History]]="Poor",Table1_2[[#This Row],[Loan_Amount]]&lt;50000),"HIGH RISK","SAFE")</f>
        <v>SAFE</v>
      </c>
      <c r="J4926" s="10" t="str">
        <f>IF(Table1_2[[#This Row],[Loan_Status]]="pending","follow-up needed","done")</f>
        <v>follow-up needed</v>
      </c>
      <c r="K492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27" spans="1:11">
      <c r="A4927" s="9" t="s">
        <v>4954</v>
      </c>
      <c r="B4927" s="9" t="s">
        <v>36</v>
      </c>
      <c r="C4927" s="9" t="s">
        <v>46</v>
      </c>
      <c r="D4927">
        <v>57597</v>
      </c>
      <c r="E4927">
        <v>77667</v>
      </c>
      <c r="F4927" s="9" t="s">
        <v>10</v>
      </c>
      <c r="G4927" s="9" t="s">
        <v>20</v>
      </c>
      <c r="H4927" s="9" t="s">
        <v>11</v>
      </c>
      <c r="I4927" s="9" t="str">
        <f>IF(AND(Table1_2[[#This Row],[Credit_History]]="Poor",Table1_2[[#This Row],[Loan_Amount]]&lt;50000),"HIGH RISK","SAFE")</f>
        <v>SAFE</v>
      </c>
      <c r="J4927" s="10" t="str">
        <f>IF(Table1_2[[#This Row],[Loan_Status]]="pending","follow-up needed","done")</f>
        <v>done</v>
      </c>
      <c r="K492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28" spans="1:11">
      <c r="A4928" s="9" t="s">
        <v>4955</v>
      </c>
      <c r="B4928" s="9" t="s">
        <v>19</v>
      </c>
      <c r="C4928" s="9" t="s">
        <v>11579</v>
      </c>
      <c r="D4928">
        <v>188008</v>
      </c>
      <c r="E4928">
        <v>38310</v>
      </c>
      <c r="F4928" s="9" t="s">
        <v>10</v>
      </c>
      <c r="G4928" s="9" t="s">
        <v>11578</v>
      </c>
      <c r="H4928" s="9" t="s">
        <v>11</v>
      </c>
      <c r="I4928" s="9" t="str">
        <f>IF(AND(Table1_2[[#This Row],[Credit_History]]="Poor",Table1_2[[#This Row],[Loan_Amount]]&lt;50000),"HIGH RISK","SAFE")</f>
        <v>HIGH RISK</v>
      </c>
      <c r="J4928" s="10" t="str">
        <f>IF(Table1_2[[#This Row],[Loan_Status]]="pending","follow-up needed","done")</f>
        <v>follow-up needed</v>
      </c>
      <c r="K492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29" spans="1:11">
      <c r="A4929" s="9" t="s">
        <v>4956</v>
      </c>
      <c r="B4929" s="9" t="s">
        <v>19</v>
      </c>
      <c r="C4929" s="9" t="s">
        <v>14</v>
      </c>
      <c r="D4929">
        <v>61360</v>
      </c>
      <c r="E4929">
        <v>94181</v>
      </c>
      <c r="F4929" s="9" t="s">
        <v>10</v>
      </c>
      <c r="G4929" s="9" t="s">
        <v>20</v>
      </c>
      <c r="H4929" s="9" t="s">
        <v>31</v>
      </c>
      <c r="I4929" s="9" t="str">
        <f>IF(AND(Table1_2[[#This Row],[Credit_History]]="Poor",Table1_2[[#This Row],[Loan_Amount]]&lt;50000),"HIGH RISK","SAFE")</f>
        <v>SAFE</v>
      </c>
      <c r="J4929" s="10" t="str">
        <f>IF(Table1_2[[#This Row],[Loan_Status]]="pending","follow-up needed","done")</f>
        <v>done</v>
      </c>
      <c r="K492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30" spans="1:11">
      <c r="A4930" s="9" t="s">
        <v>4957</v>
      </c>
      <c r="B4930" s="9" t="s">
        <v>19</v>
      </c>
      <c r="C4930" s="9" t="s">
        <v>14</v>
      </c>
      <c r="D4930">
        <v>174927</v>
      </c>
      <c r="E4930">
        <v>82142</v>
      </c>
      <c r="F4930" s="9" t="s">
        <v>15</v>
      </c>
      <c r="G4930" s="9" t="s">
        <v>20</v>
      </c>
      <c r="H4930" s="9" t="s">
        <v>11</v>
      </c>
      <c r="I4930" s="9" t="str">
        <f>IF(AND(Table1_2[[#This Row],[Credit_History]]="Poor",Table1_2[[#This Row],[Loan_Amount]]&lt;50000),"HIGH RISK","SAFE")</f>
        <v>SAFE</v>
      </c>
      <c r="J4930" s="10" t="str">
        <f>IF(Table1_2[[#This Row],[Loan_Status]]="pending","follow-up needed","done")</f>
        <v>done</v>
      </c>
      <c r="K493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31" spans="1:11">
      <c r="A4931" s="9" t="s">
        <v>4958</v>
      </c>
      <c r="B4931" s="9" t="s">
        <v>19</v>
      </c>
      <c r="C4931" s="9" t="s">
        <v>9</v>
      </c>
      <c r="D4931">
        <v>69235</v>
      </c>
      <c r="E4931">
        <v>41916</v>
      </c>
      <c r="F4931" s="9" t="s">
        <v>10</v>
      </c>
      <c r="G4931" s="9" t="s">
        <v>16</v>
      </c>
      <c r="H4931" s="9" t="s">
        <v>11</v>
      </c>
      <c r="I4931" s="9" t="str">
        <f>IF(AND(Table1_2[[#This Row],[Credit_History]]="Poor",Table1_2[[#This Row],[Loan_Amount]]&lt;50000),"HIGH RISK","SAFE")</f>
        <v>HIGH RISK</v>
      </c>
      <c r="J4931" s="10" t="str">
        <f>IF(Table1_2[[#This Row],[Loan_Status]]="pending","follow-up needed","done")</f>
        <v>done</v>
      </c>
      <c r="K493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32" spans="1:11">
      <c r="A4932" s="9" t="s">
        <v>4959</v>
      </c>
      <c r="B4932" s="9" t="s">
        <v>5032</v>
      </c>
      <c r="C4932" s="9" t="s">
        <v>11579</v>
      </c>
      <c r="D4932">
        <v>179474</v>
      </c>
      <c r="E4932">
        <v>47700</v>
      </c>
      <c r="F4932" s="9" t="s">
        <v>10</v>
      </c>
      <c r="G4932" s="9" t="s">
        <v>24</v>
      </c>
      <c r="H4932" s="9" t="s">
        <v>21</v>
      </c>
      <c r="I4932" s="9" t="str">
        <f>IF(AND(Table1_2[[#This Row],[Credit_History]]="Poor",Table1_2[[#This Row],[Loan_Amount]]&lt;50000),"HIGH RISK","SAFE")</f>
        <v>HIGH RISK</v>
      </c>
      <c r="J4932" s="10" t="str">
        <f>IF(Table1_2[[#This Row],[Loan_Status]]="pending","follow-up needed","done")</f>
        <v>follow-up needed</v>
      </c>
      <c r="K493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33" spans="1:11">
      <c r="A4933" s="9" t="s">
        <v>4960</v>
      </c>
      <c r="B4933" s="9" t="s">
        <v>19</v>
      </c>
      <c r="C4933" s="9" t="s">
        <v>9</v>
      </c>
      <c r="D4933">
        <v>166240</v>
      </c>
      <c r="E4933">
        <v>60451</v>
      </c>
      <c r="F4933" s="9" t="s">
        <v>10</v>
      </c>
      <c r="G4933" s="9" t="s">
        <v>16</v>
      </c>
      <c r="H4933" s="9" t="s">
        <v>11</v>
      </c>
      <c r="I4933" s="9" t="str">
        <f>IF(AND(Table1_2[[#This Row],[Credit_History]]="Poor",Table1_2[[#This Row],[Loan_Amount]]&lt;50000),"HIGH RISK","SAFE")</f>
        <v>SAFE</v>
      </c>
      <c r="J4933" s="10" t="str">
        <f>IF(Table1_2[[#This Row],[Loan_Status]]="pending","follow-up needed","done")</f>
        <v>done</v>
      </c>
      <c r="K493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34" spans="1:11">
      <c r="A4934" s="9" t="s">
        <v>4961</v>
      </c>
      <c r="B4934" s="9" t="s">
        <v>36</v>
      </c>
      <c r="C4934" s="9" t="s">
        <v>11579</v>
      </c>
      <c r="D4934">
        <v>32766</v>
      </c>
      <c r="E4934">
        <v>7112</v>
      </c>
      <c r="F4934" s="9" t="s">
        <v>10</v>
      </c>
      <c r="G4934" s="9" t="s">
        <v>11578</v>
      </c>
      <c r="H4934" s="9" t="s">
        <v>11</v>
      </c>
      <c r="I4934" s="9" t="str">
        <f>IF(AND(Table1_2[[#This Row],[Credit_History]]="Poor",Table1_2[[#This Row],[Loan_Amount]]&lt;50000),"HIGH RISK","SAFE")</f>
        <v>HIGH RISK</v>
      </c>
      <c r="J4934" s="10" t="str">
        <f>IF(Table1_2[[#This Row],[Loan_Status]]="pending","follow-up needed","done")</f>
        <v>follow-up needed</v>
      </c>
      <c r="K493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35" spans="1:11">
      <c r="A4935" s="9" t="s">
        <v>4962</v>
      </c>
      <c r="B4935" s="9" t="s">
        <v>36</v>
      </c>
      <c r="C4935" s="9" t="s">
        <v>46</v>
      </c>
      <c r="D4935">
        <v>97399</v>
      </c>
      <c r="E4935">
        <v>54913</v>
      </c>
      <c r="F4935" s="9" t="s">
        <v>10</v>
      </c>
      <c r="G4935" s="9" t="s">
        <v>11578</v>
      </c>
      <c r="H4935" s="9" t="s">
        <v>21</v>
      </c>
      <c r="I4935" s="9" t="str">
        <f>IF(AND(Table1_2[[#This Row],[Credit_History]]="Poor",Table1_2[[#This Row],[Loan_Amount]]&lt;50000),"HIGH RISK","SAFE")</f>
        <v>SAFE</v>
      </c>
      <c r="J4935" s="10" t="str">
        <f>IF(Table1_2[[#This Row],[Loan_Status]]="pending","follow-up needed","done")</f>
        <v>follow-up needed</v>
      </c>
      <c r="K493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36" spans="1:11">
      <c r="A4936" s="9" t="s">
        <v>4963</v>
      </c>
      <c r="B4936" s="9" t="s">
        <v>19</v>
      </c>
      <c r="C4936" s="9" t="s">
        <v>9</v>
      </c>
      <c r="D4936">
        <v>197009</v>
      </c>
      <c r="E4936">
        <v>32891</v>
      </c>
      <c r="F4936" s="9" t="s">
        <v>10</v>
      </c>
      <c r="G4936" s="9" t="s">
        <v>16</v>
      </c>
      <c r="H4936" s="9" t="s">
        <v>17</v>
      </c>
      <c r="I4936" s="9" t="str">
        <f>IF(AND(Table1_2[[#This Row],[Credit_History]]="Poor",Table1_2[[#This Row],[Loan_Amount]]&lt;50000),"HIGH RISK","SAFE")</f>
        <v>HIGH RISK</v>
      </c>
      <c r="J4936" s="10" t="str">
        <f>IF(Table1_2[[#This Row],[Loan_Status]]="pending","follow-up needed","done")</f>
        <v>done</v>
      </c>
      <c r="K493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37" spans="1:11">
      <c r="A4937" s="9" t="s">
        <v>4964</v>
      </c>
      <c r="B4937" s="9" t="s">
        <v>36</v>
      </c>
      <c r="C4937" s="9" t="s">
        <v>46</v>
      </c>
      <c r="D4937">
        <v>94459</v>
      </c>
      <c r="E4937">
        <v>62994</v>
      </c>
      <c r="F4937" s="9" t="s">
        <v>10</v>
      </c>
      <c r="G4937" s="9" t="s">
        <v>16</v>
      </c>
      <c r="H4937" s="9" t="s">
        <v>31</v>
      </c>
      <c r="I4937" s="9" t="str">
        <f>IF(AND(Table1_2[[#This Row],[Credit_History]]="Poor",Table1_2[[#This Row],[Loan_Amount]]&lt;50000),"HIGH RISK","SAFE")</f>
        <v>SAFE</v>
      </c>
      <c r="J4937" s="10" t="str">
        <f>IF(Table1_2[[#This Row],[Loan_Status]]="pending","follow-up needed","done")</f>
        <v>done</v>
      </c>
      <c r="K493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38" spans="1:11">
      <c r="A4938" s="9" t="s">
        <v>4965</v>
      </c>
      <c r="B4938" s="9" t="s">
        <v>36</v>
      </c>
      <c r="C4938" s="9" t="s">
        <v>9</v>
      </c>
      <c r="D4938">
        <v>162038</v>
      </c>
      <c r="E4938">
        <v>12070</v>
      </c>
      <c r="F4938" s="9" t="s">
        <v>10</v>
      </c>
      <c r="G4938" s="9" t="s">
        <v>24</v>
      </c>
      <c r="H4938" s="9" t="s">
        <v>21</v>
      </c>
      <c r="I4938" s="9" t="str">
        <f>IF(AND(Table1_2[[#This Row],[Credit_History]]="Poor",Table1_2[[#This Row],[Loan_Amount]]&lt;50000),"HIGH RISK","SAFE")</f>
        <v>HIGH RISK</v>
      </c>
      <c r="J4938" s="10" t="str">
        <f>IF(Table1_2[[#This Row],[Loan_Status]]="pending","follow-up needed","done")</f>
        <v>follow-up needed</v>
      </c>
      <c r="K493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39" spans="1:11">
      <c r="A4939" s="9" t="s">
        <v>4966</v>
      </c>
      <c r="B4939" s="9" t="s">
        <v>5032</v>
      </c>
      <c r="C4939" s="9" t="s">
        <v>11579</v>
      </c>
      <c r="D4939">
        <v>152174</v>
      </c>
      <c r="E4939">
        <v>11704</v>
      </c>
      <c r="F4939" s="9" t="s">
        <v>10</v>
      </c>
      <c r="G4939" s="9" t="s">
        <v>16</v>
      </c>
      <c r="H4939" s="9" t="s">
        <v>17</v>
      </c>
      <c r="I4939" s="9" t="str">
        <f>IF(AND(Table1_2[[#This Row],[Credit_History]]="Poor",Table1_2[[#This Row],[Loan_Amount]]&lt;50000),"HIGH RISK","SAFE")</f>
        <v>HIGH RISK</v>
      </c>
      <c r="J4939" s="10" t="str">
        <f>IF(Table1_2[[#This Row],[Loan_Status]]="pending","follow-up needed","done")</f>
        <v>done</v>
      </c>
      <c r="K493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40" spans="1:11">
      <c r="A4940" s="9" t="s">
        <v>4967</v>
      </c>
      <c r="B4940" s="9" t="s">
        <v>19</v>
      </c>
      <c r="C4940" s="9" t="s">
        <v>14</v>
      </c>
      <c r="D4940">
        <v>26173</v>
      </c>
      <c r="E4940">
        <v>86158</v>
      </c>
      <c r="F4940" s="9" t="s">
        <v>10</v>
      </c>
      <c r="G4940" s="9" t="s">
        <v>20</v>
      </c>
      <c r="H4940" s="9" t="s">
        <v>11</v>
      </c>
      <c r="I4940" s="9" t="str">
        <f>IF(AND(Table1_2[[#This Row],[Credit_History]]="Poor",Table1_2[[#This Row],[Loan_Amount]]&lt;50000),"HIGH RISK","SAFE")</f>
        <v>SAFE</v>
      </c>
      <c r="J4940" s="10" t="str">
        <f>IF(Table1_2[[#This Row],[Loan_Status]]="pending","follow-up needed","done")</f>
        <v>done</v>
      </c>
      <c r="K494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41" spans="1:11">
      <c r="A4941" s="9" t="s">
        <v>4968</v>
      </c>
      <c r="B4941" s="9" t="s">
        <v>36</v>
      </c>
      <c r="C4941" s="9" t="s">
        <v>46</v>
      </c>
      <c r="D4941">
        <v>107202</v>
      </c>
      <c r="E4941">
        <v>9794</v>
      </c>
      <c r="F4941" s="9" t="s">
        <v>10</v>
      </c>
      <c r="G4941" s="9" t="s">
        <v>20</v>
      </c>
      <c r="H4941" s="9" t="s">
        <v>21</v>
      </c>
      <c r="I4941" s="9" t="str">
        <f>IF(AND(Table1_2[[#This Row],[Credit_History]]="Poor",Table1_2[[#This Row],[Loan_Amount]]&lt;50000),"HIGH RISK","SAFE")</f>
        <v>HIGH RISK</v>
      </c>
      <c r="J4941" s="10" t="str">
        <f>IF(Table1_2[[#This Row],[Loan_Status]]="pending","follow-up needed","done")</f>
        <v>done</v>
      </c>
      <c r="K494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42" spans="1:11">
      <c r="A4942" s="9" t="s">
        <v>4969</v>
      </c>
      <c r="B4942" s="9" t="s">
        <v>19</v>
      </c>
      <c r="C4942" s="9" t="s">
        <v>11579</v>
      </c>
      <c r="D4942">
        <v>142004</v>
      </c>
      <c r="E4942">
        <v>69497</v>
      </c>
      <c r="F4942" s="9" t="s">
        <v>10</v>
      </c>
      <c r="G4942" s="9" t="s">
        <v>24</v>
      </c>
      <c r="H4942" s="9" t="s">
        <v>31</v>
      </c>
      <c r="I4942" s="9" t="str">
        <f>IF(AND(Table1_2[[#This Row],[Credit_History]]="Poor",Table1_2[[#This Row],[Loan_Amount]]&lt;50000),"HIGH RISK","SAFE")</f>
        <v>SAFE</v>
      </c>
      <c r="J4942" s="10" t="str">
        <f>IF(Table1_2[[#This Row],[Loan_Status]]="pending","follow-up needed","done")</f>
        <v>follow-up needed</v>
      </c>
      <c r="K494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43" spans="1:11">
      <c r="A4943" s="9" t="s">
        <v>4970</v>
      </c>
      <c r="B4943" s="9" t="s">
        <v>5032</v>
      </c>
      <c r="C4943" s="9" t="s">
        <v>9</v>
      </c>
      <c r="D4943">
        <v>75828</v>
      </c>
      <c r="E4943">
        <v>92992</v>
      </c>
      <c r="F4943" s="9" t="s">
        <v>10</v>
      </c>
      <c r="G4943" s="9" t="s">
        <v>16</v>
      </c>
      <c r="H4943" s="9" t="s">
        <v>31</v>
      </c>
      <c r="I4943" s="9" t="str">
        <f>IF(AND(Table1_2[[#This Row],[Credit_History]]="Poor",Table1_2[[#This Row],[Loan_Amount]]&lt;50000),"HIGH RISK","SAFE")</f>
        <v>SAFE</v>
      </c>
      <c r="J4943" s="10" t="str">
        <f>IF(Table1_2[[#This Row],[Loan_Status]]="pending","follow-up needed","done")</f>
        <v>done</v>
      </c>
      <c r="K494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44" spans="1:11">
      <c r="A4944" s="9" t="s">
        <v>4971</v>
      </c>
      <c r="B4944" s="9" t="s">
        <v>19</v>
      </c>
      <c r="C4944" s="9" t="s">
        <v>9</v>
      </c>
      <c r="D4944">
        <v>171714</v>
      </c>
      <c r="E4944">
        <v>84553</v>
      </c>
      <c r="F4944" s="9" t="s">
        <v>10</v>
      </c>
      <c r="G4944" s="9" t="s">
        <v>24</v>
      </c>
      <c r="H4944" s="9" t="s">
        <v>21</v>
      </c>
      <c r="I4944" s="9" t="str">
        <f>IF(AND(Table1_2[[#This Row],[Credit_History]]="Poor",Table1_2[[#This Row],[Loan_Amount]]&lt;50000),"HIGH RISK","SAFE")</f>
        <v>SAFE</v>
      </c>
      <c r="J4944" s="10" t="str">
        <f>IF(Table1_2[[#This Row],[Loan_Status]]="pending","follow-up needed","done")</f>
        <v>follow-up needed</v>
      </c>
      <c r="K494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45" spans="1:11">
      <c r="A4945" s="9" t="s">
        <v>4972</v>
      </c>
      <c r="B4945" s="9" t="s">
        <v>120</v>
      </c>
      <c r="C4945" s="9" t="s">
        <v>9</v>
      </c>
      <c r="D4945">
        <v>48411</v>
      </c>
      <c r="E4945">
        <v>53691</v>
      </c>
      <c r="F4945" s="9" t="s">
        <v>10</v>
      </c>
      <c r="G4945" s="9" t="s">
        <v>11578</v>
      </c>
      <c r="H4945" s="9" t="s">
        <v>11</v>
      </c>
      <c r="I4945" s="9" t="str">
        <f>IF(AND(Table1_2[[#This Row],[Credit_History]]="Poor",Table1_2[[#This Row],[Loan_Amount]]&lt;50000),"HIGH RISK","SAFE")</f>
        <v>SAFE</v>
      </c>
      <c r="J4945" s="10" t="str">
        <f>IF(Table1_2[[#This Row],[Loan_Status]]="pending","follow-up needed","done")</f>
        <v>follow-up needed</v>
      </c>
      <c r="K494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46" spans="1:11">
      <c r="A4946" s="9" t="s">
        <v>4973</v>
      </c>
      <c r="B4946" s="9" t="s">
        <v>36</v>
      </c>
      <c r="C4946" s="9" t="s">
        <v>9</v>
      </c>
      <c r="D4946">
        <v>171388</v>
      </c>
      <c r="E4946">
        <v>7901</v>
      </c>
      <c r="F4946" s="9" t="s">
        <v>10</v>
      </c>
      <c r="G4946" s="9" t="s">
        <v>16</v>
      </c>
      <c r="H4946" s="9" t="s">
        <v>17</v>
      </c>
      <c r="I4946" s="9" t="str">
        <f>IF(AND(Table1_2[[#This Row],[Credit_History]]="Poor",Table1_2[[#This Row],[Loan_Amount]]&lt;50000),"HIGH RISK","SAFE")</f>
        <v>HIGH RISK</v>
      </c>
      <c r="J4946" s="10" t="str">
        <f>IF(Table1_2[[#This Row],[Loan_Status]]="pending","follow-up needed","done")</f>
        <v>done</v>
      </c>
      <c r="K494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47" spans="1:11">
      <c r="A4947" s="9" t="s">
        <v>4974</v>
      </c>
      <c r="B4947" s="9" t="s">
        <v>19</v>
      </c>
      <c r="C4947" s="9" t="s">
        <v>46</v>
      </c>
      <c r="D4947">
        <v>149489</v>
      </c>
      <c r="E4947">
        <v>90089</v>
      </c>
      <c r="F4947" s="9" t="s">
        <v>10</v>
      </c>
      <c r="G4947" s="9" t="s">
        <v>11578</v>
      </c>
      <c r="H4947" s="9" t="s">
        <v>17</v>
      </c>
      <c r="I4947" s="9" t="str">
        <f>IF(AND(Table1_2[[#This Row],[Credit_History]]="Poor",Table1_2[[#This Row],[Loan_Amount]]&lt;50000),"HIGH RISK","SAFE")</f>
        <v>SAFE</v>
      </c>
      <c r="J4947" s="10" t="str">
        <f>IF(Table1_2[[#This Row],[Loan_Status]]="pending","follow-up needed","done")</f>
        <v>follow-up needed</v>
      </c>
      <c r="K494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48" spans="1:11">
      <c r="A4948" s="9" t="s">
        <v>4975</v>
      </c>
      <c r="B4948" s="9" t="s">
        <v>36</v>
      </c>
      <c r="C4948" s="9" t="s">
        <v>11579</v>
      </c>
      <c r="D4948">
        <v>38314</v>
      </c>
      <c r="E4948">
        <v>44386</v>
      </c>
      <c r="F4948" s="9" t="s">
        <v>10</v>
      </c>
      <c r="G4948" s="9" t="s">
        <v>16</v>
      </c>
      <c r="H4948" s="9" t="s">
        <v>17</v>
      </c>
      <c r="I4948" s="9" t="str">
        <f>IF(AND(Table1_2[[#This Row],[Credit_History]]="Poor",Table1_2[[#This Row],[Loan_Amount]]&lt;50000),"HIGH RISK","SAFE")</f>
        <v>HIGH RISK</v>
      </c>
      <c r="J4948" s="10" t="str">
        <f>IF(Table1_2[[#This Row],[Loan_Status]]="pending","follow-up needed","done")</f>
        <v>done</v>
      </c>
      <c r="K494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49" spans="1:11">
      <c r="A4949" s="9" t="s">
        <v>4976</v>
      </c>
      <c r="B4949" s="9" t="s">
        <v>19</v>
      </c>
      <c r="C4949" s="9" t="s">
        <v>14</v>
      </c>
      <c r="D4949">
        <v>169683</v>
      </c>
      <c r="E4949">
        <v>60158</v>
      </c>
      <c r="F4949" s="9" t="s">
        <v>15</v>
      </c>
      <c r="G4949" s="9" t="s">
        <v>20</v>
      </c>
      <c r="H4949" s="9" t="s">
        <v>21</v>
      </c>
      <c r="I4949" s="9" t="str">
        <f>IF(AND(Table1_2[[#This Row],[Credit_History]]="Poor",Table1_2[[#This Row],[Loan_Amount]]&lt;50000),"HIGH RISK","SAFE")</f>
        <v>SAFE</v>
      </c>
      <c r="J4949" s="10" t="str">
        <f>IF(Table1_2[[#This Row],[Loan_Status]]="pending","follow-up needed","done")</f>
        <v>done</v>
      </c>
      <c r="K494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50" spans="1:11">
      <c r="A4950" s="9" t="s">
        <v>4977</v>
      </c>
      <c r="B4950" s="9" t="s">
        <v>19</v>
      </c>
      <c r="C4950" s="9" t="s">
        <v>11579</v>
      </c>
      <c r="D4950">
        <v>164942</v>
      </c>
      <c r="E4950">
        <v>55029</v>
      </c>
      <c r="F4950" s="9" t="s">
        <v>15</v>
      </c>
      <c r="G4950" s="9" t="s">
        <v>20</v>
      </c>
      <c r="H4950" s="9" t="s">
        <v>11</v>
      </c>
      <c r="I4950" s="9" t="str">
        <f>IF(AND(Table1_2[[#This Row],[Credit_History]]="Poor",Table1_2[[#This Row],[Loan_Amount]]&lt;50000),"HIGH RISK","SAFE")</f>
        <v>SAFE</v>
      </c>
      <c r="J4950" s="10" t="str">
        <f>IF(Table1_2[[#This Row],[Loan_Status]]="pending","follow-up needed","done")</f>
        <v>done</v>
      </c>
      <c r="K495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51" spans="1:11">
      <c r="A4951" s="9" t="s">
        <v>4978</v>
      </c>
      <c r="B4951" s="9" t="s">
        <v>36</v>
      </c>
      <c r="C4951" s="9" t="s">
        <v>14</v>
      </c>
      <c r="D4951">
        <v>63379</v>
      </c>
      <c r="E4951">
        <v>45990</v>
      </c>
      <c r="F4951" s="9" t="s">
        <v>10</v>
      </c>
      <c r="G4951" s="9" t="s">
        <v>11578</v>
      </c>
      <c r="H4951" s="9" t="s">
        <v>11</v>
      </c>
      <c r="I4951" s="9" t="str">
        <f>IF(AND(Table1_2[[#This Row],[Credit_History]]="Poor",Table1_2[[#This Row],[Loan_Amount]]&lt;50000),"HIGH RISK","SAFE")</f>
        <v>HIGH RISK</v>
      </c>
      <c r="J4951" s="10" t="str">
        <f>IF(Table1_2[[#This Row],[Loan_Status]]="pending","follow-up needed","done")</f>
        <v>follow-up needed</v>
      </c>
      <c r="K495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52" spans="1:11">
      <c r="A4952" s="9" t="s">
        <v>4979</v>
      </c>
      <c r="B4952" s="9" t="s">
        <v>36</v>
      </c>
      <c r="C4952" s="9" t="s">
        <v>9</v>
      </c>
      <c r="D4952">
        <v>49601</v>
      </c>
      <c r="E4952">
        <v>11772</v>
      </c>
      <c r="F4952" s="9" t="s">
        <v>10</v>
      </c>
      <c r="G4952" s="9" t="s">
        <v>11578</v>
      </c>
      <c r="H4952" s="9" t="s">
        <v>11</v>
      </c>
      <c r="I4952" s="9" t="str">
        <f>IF(AND(Table1_2[[#This Row],[Credit_History]]="Poor",Table1_2[[#This Row],[Loan_Amount]]&lt;50000),"HIGH RISK","SAFE")</f>
        <v>HIGH RISK</v>
      </c>
      <c r="J4952" s="10" t="str">
        <f>IF(Table1_2[[#This Row],[Loan_Status]]="pending","follow-up needed","done")</f>
        <v>follow-up needed</v>
      </c>
      <c r="K495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53" spans="1:11">
      <c r="A4953" s="9" t="s">
        <v>4980</v>
      </c>
      <c r="B4953" s="9" t="s">
        <v>36</v>
      </c>
      <c r="C4953" s="9" t="s">
        <v>14</v>
      </c>
      <c r="D4953">
        <v>93031</v>
      </c>
      <c r="E4953">
        <v>24645</v>
      </c>
      <c r="F4953" s="9" t="s">
        <v>10</v>
      </c>
      <c r="G4953" s="9" t="s">
        <v>11578</v>
      </c>
      <c r="H4953" s="9" t="s">
        <v>31</v>
      </c>
      <c r="I4953" s="9" t="str">
        <f>IF(AND(Table1_2[[#This Row],[Credit_History]]="Poor",Table1_2[[#This Row],[Loan_Amount]]&lt;50000),"HIGH RISK","SAFE")</f>
        <v>HIGH RISK</v>
      </c>
      <c r="J4953" s="10" t="str">
        <f>IF(Table1_2[[#This Row],[Loan_Status]]="pending","follow-up needed","done")</f>
        <v>follow-up needed</v>
      </c>
      <c r="K495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54" spans="1:11">
      <c r="A4954" s="9" t="s">
        <v>4981</v>
      </c>
      <c r="B4954" s="9" t="s">
        <v>5032</v>
      </c>
      <c r="C4954" s="9" t="s">
        <v>11579</v>
      </c>
      <c r="D4954">
        <v>32386</v>
      </c>
      <c r="E4954">
        <v>30524</v>
      </c>
      <c r="F4954" s="9" t="s">
        <v>10</v>
      </c>
      <c r="G4954" s="9" t="s">
        <v>20</v>
      </c>
      <c r="H4954" s="9" t="s">
        <v>11</v>
      </c>
      <c r="I4954" s="9" t="str">
        <f>IF(AND(Table1_2[[#This Row],[Credit_History]]="Poor",Table1_2[[#This Row],[Loan_Amount]]&lt;50000),"HIGH RISK","SAFE")</f>
        <v>HIGH RISK</v>
      </c>
      <c r="J4954" s="10" t="str">
        <f>IF(Table1_2[[#This Row],[Loan_Status]]="pending","follow-up needed","done")</f>
        <v>done</v>
      </c>
      <c r="K495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55" spans="1:11">
      <c r="A4955" s="9" t="s">
        <v>4982</v>
      </c>
      <c r="B4955" s="9" t="s">
        <v>5032</v>
      </c>
      <c r="C4955" s="9" t="s">
        <v>9</v>
      </c>
      <c r="D4955">
        <v>40987</v>
      </c>
      <c r="E4955">
        <v>92986</v>
      </c>
      <c r="F4955" s="9" t="s">
        <v>10</v>
      </c>
      <c r="G4955" s="9" t="s">
        <v>16</v>
      </c>
      <c r="H4955" s="9" t="s">
        <v>21</v>
      </c>
      <c r="I4955" s="9" t="str">
        <f>IF(AND(Table1_2[[#This Row],[Credit_History]]="Poor",Table1_2[[#This Row],[Loan_Amount]]&lt;50000),"HIGH RISK","SAFE")</f>
        <v>SAFE</v>
      </c>
      <c r="J4955" s="10" t="str">
        <f>IF(Table1_2[[#This Row],[Loan_Status]]="pending","follow-up needed","done")</f>
        <v>done</v>
      </c>
      <c r="K495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56" spans="1:11">
      <c r="A4956" s="9" t="s">
        <v>4983</v>
      </c>
      <c r="B4956" s="9" t="s">
        <v>36</v>
      </c>
      <c r="C4956" s="9" t="s">
        <v>9</v>
      </c>
      <c r="D4956">
        <v>114948</v>
      </c>
      <c r="E4956">
        <v>31577</v>
      </c>
      <c r="F4956" s="9" t="s">
        <v>10</v>
      </c>
      <c r="G4956" s="9" t="s">
        <v>24</v>
      </c>
      <c r="H4956" s="9" t="s">
        <v>17</v>
      </c>
      <c r="I4956" s="9" t="str">
        <f>IF(AND(Table1_2[[#This Row],[Credit_History]]="Poor",Table1_2[[#This Row],[Loan_Amount]]&lt;50000),"HIGH RISK","SAFE")</f>
        <v>HIGH RISK</v>
      </c>
      <c r="J4956" s="10" t="str">
        <f>IF(Table1_2[[#This Row],[Loan_Status]]="pending","follow-up needed","done")</f>
        <v>follow-up needed</v>
      </c>
      <c r="K495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57" spans="1:11">
      <c r="A4957" s="9" t="s">
        <v>4984</v>
      </c>
      <c r="B4957" s="9" t="s">
        <v>36</v>
      </c>
      <c r="C4957" s="9" t="s">
        <v>14</v>
      </c>
      <c r="D4957">
        <v>61001</v>
      </c>
      <c r="E4957">
        <v>52852</v>
      </c>
      <c r="F4957" s="9" t="s">
        <v>15</v>
      </c>
      <c r="G4957" s="9" t="s">
        <v>11578</v>
      </c>
      <c r="H4957" s="9" t="s">
        <v>11</v>
      </c>
      <c r="I4957" s="9" t="str">
        <f>IF(AND(Table1_2[[#This Row],[Credit_History]]="Poor",Table1_2[[#This Row],[Loan_Amount]]&lt;50000),"HIGH RISK","SAFE")</f>
        <v>SAFE</v>
      </c>
      <c r="J4957" s="10" t="str">
        <f>IF(Table1_2[[#This Row],[Loan_Status]]="pending","follow-up needed","done")</f>
        <v>follow-up needed</v>
      </c>
      <c r="K495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58" spans="1:11">
      <c r="A4958" s="9" t="s">
        <v>4985</v>
      </c>
      <c r="B4958" s="9" t="s">
        <v>36</v>
      </c>
      <c r="C4958" s="9" t="s">
        <v>14</v>
      </c>
      <c r="D4958">
        <v>125126</v>
      </c>
      <c r="E4958">
        <v>78818</v>
      </c>
      <c r="F4958" s="9" t="s">
        <v>10</v>
      </c>
      <c r="G4958" s="9" t="s">
        <v>11578</v>
      </c>
      <c r="H4958" s="9" t="s">
        <v>11</v>
      </c>
      <c r="I4958" s="9" t="str">
        <f>IF(AND(Table1_2[[#This Row],[Credit_History]]="Poor",Table1_2[[#This Row],[Loan_Amount]]&lt;50000),"HIGH RISK","SAFE")</f>
        <v>SAFE</v>
      </c>
      <c r="J4958" s="10" t="str">
        <f>IF(Table1_2[[#This Row],[Loan_Status]]="pending","follow-up needed","done")</f>
        <v>follow-up needed</v>
      </c>
      <c r="K495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59" spans="1:11">
      <c r="A4959" s="9" t="s">
        <v>4986</v>
      </c>
      <c r="B4959" s="9" t="s">
        <v>36</v>
      </c>
      <c r="C4959" s="9" t="s">
        <v>46</v>
      </c>
      <c r="D4959">
        <v>15511</v>
      </c>
      <c r="E4959">
        <v>24611</v>
      </c>
      <c r="F4959" s="9" t="s">
        <v>10</v>
      </c>
      <c r="G4959" s="9" t="s">
        <v>16</v>
      </c>
      <c r="H4959" s="9" t="s">
        <v>21</v>
      </c>
      <c r="I4959" s="9" t="str">
        <f>IF(AND(Table1_2[[#This Row],[Credit_History]]="Poor",Table1_2[[#This Row],[Loan_Amount]]&lt;50000),"HIGH RISK","SAFE")</f>
        <v>HIGH RISK</v>
      </c>
      <c r="J4959" s="10" t="str">
        <f>IF(Table1_2[[#This Row],[Loan_Status]]="pending","follow-up needed","done")</f>
        <v>done</v>
      </c>
      <c r="K495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60" spans="1:11">
      <c r="A4960" s="9" t="s">
        <v>4987</v>
      </c>
      <c r="B4960" s="9" t="s">
        <v>19</v>
      </c>
      <c r="C4960" s="9" t="s">
        <v>46</v>
      </c>
      <c r="D4960">
        <v>66670</v>
      </c>
      <c r="E4960">
        <v>18188</v>
      </c>
      <c r="F4960" s="9" t="s">
        <v>10</v>
      </c>
      <c r="G4960" s="9" t="s">
        <v>16</v>
      </c>
      <c r="H4960" s="9" t="s">
        <v>31</v>
      </c>
      <c r="I4960" s="9" t="str">
        <f>IF(AND(Table1_2[[#This Row],[Credit_History]]="Poor",Table1_2[[#This Row],[Loan_Amount]]&lt;50000),"HIGH RISK","SAFE")</f>
        <v>HIGH RISK</v>
      </c>
      <c r="J4960" s="10" t="str">
        <f>IF(Table1_2[[#This Row],[Loan_Status]]="pending","follow-up needed","done")</f>
        <v>done</v>
      </c>
      <c r="K496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61" spans="1:11">
      <c r="A4961" s="9" t="s">
        <v>4988</v>
      </c>
      <c r="B4961" s="9" t="s">
        <v>152</v>
      </c>
      <c r="C4961" s="9" t="s">
        <v>46</v>
      </c>
      <c r="D4961">
        <v>59502</v>
      </c>
      <c r="E4961">
        <v>82491</v>
      </c>
      <c r="F4961" s="9" t="s">
        <v>15</v>
      </c>
      <c r="G4961" s="9" t="s">
        <v>11578</v>
      </c>
      <c r="H4961" s="9" t="s">
        <v>11</v>
      </c>
      <c r="I4961" s="9" t="str">
        <f>IF(AND(Table1_2[[#This Row],[Credit_History]]="Poor",Table1_2[[#This Row],[Loan_Amount]]&lt;50000),"HIGH RISK","SAFE")</f>
        <v>SAFE</v>
      </c>
      <c r="J4961" s="10" t="str">
        <f>IF(Table1_2[[#This Row],[Loan_Status]]="pending","follow-up needed","done")</f>
        <v>follow-up needed</v>
      </c>
      <c r="K496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62" spans="1:11">
      <c r="A4962" s="9" t="s">
        <v>4989</v>
      </c>
      <c r="B4962" s="9" t="s">
        <v>19</v>
      </c>
      <c r="C4962" s="9" t="s">
        <v>46</v>
      </c>
      <c r="D4962">
        <v>105425</v>
      </c>
      <c r="E4962">
        <v>79051</v>
      </c>
      <c r="F4962" s="9" t="s">
        <v>10</v>
      </c>
      <c r="G4962" s="9" t="s">
        <v>24</v>
      </c>
      <c r="H4962" s="9" t="s">
        <v>11</v>
      </c>
      <c r="I4962" s="9" t="str">
        <f>IF(AND(Table1_2[[#This Row],[Credit_History]]="Poor",Table1_2[[#This Row],[Loan_Amount]]&lt;50000),"HIGH RISK","SAFE")</f>
        <v>SAFE</v>
      </c>
      <c r="J4962" s="10" t="str">
        <f>IF(Table1_2[[#This Row],[Loan_Status]]="pending","follow-up needed","done")</f>
        <v>follow-up needed</v>
      </c>
      <c r="K496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63" spans="1:11">
      <c r="A4963" s="9" t="s">
        <v>4990</v>
      </c>
      <c r="B4963" s="9" t="s">
        <v>19</v>
      </c>
      <c r="C4963" s="9" t="s">
        <v>11579</v>
      </c>
      <c r="D4963">
        <v>198615</v>
      </c>
      <c r="E4963">
        <v>95713</v>
      </c>
      <c r="F4963" s="9" t="s">
        <v>10</v>
      </c>
      <c r="G4963" s="9" t="s">
        <v>24</v>
      </c>
      <c r="H4963" s="9" t="s">
        <v>21</v>
      </c>
      <c r="I4963" s="9" t="str">
        <f>IF(AND(Table1_2[[#This Row],[Credit_History]]="Poor",Table1_2[[#This Row],[Loan_Amount]]&lt;50000),"HIGH RISK","SAFE")</f>
        <v>SAFE</v>
      </c>
      <c r="J4963" s="10" t="str">
        <f>IF(Table1_2[[#This Row],[Loan_Status]]="pending","follow-up needed","done")</f>
        <v>follow-up needed</v>
      </c>
      <c r="K496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64" spans="1:11">
      <c r="A4964" s="9" t="s">
        <v>4991</v>
      </c>
      <c r="B4964" s="9" t="s">
        <v>36</v>
      </c>
      <c r="C4964" s="9" t="s">
        <v>46</v>
      </c>
      <c r="D4964">
        <v>118438</v>
      </c>
      <c r="E4964">
        <v>33376</v>
      </c>
      <c r="F4964" s="9" t="s">
        <v>10</v>
      </c>
      <c r="G4964" s="9" t="s">
        <v>24</v>
      </c>
      <c r="H4964" s="9" t="s">
        <v>11</v>
      </c>
      <c r="I4964" s="9" t="str">
        <f>IF(AND(Table1_2[[#This Row],[Credit_History]]="Poor",Table1_2[[#This Row],[Loan_Amount]]&lt;50000),"HIGH RISK","SAFE")</f>
        <v>HIGH RISK</v>
      </c>
      <c r="J4964" s="10" t="str">
        <f>IF(Table1_2[[#This Row],[Loan_Status]]="pending","follow-up needed","done")</f>
        <v>follow-up needed</v>
      </c>
      <c r="K496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65" spans="1:11">
      <c r="A4965" s="9" t="s">
        <v>4992</v>
      </c>
      <c r="B4965" s="9" t="s">
        <v>19</v>
      </c>
      <c r="C4965" s="9" t="s">
        <v>11579</v>
      </c>
      <c r="D4965">
        <v>167635</v>
      </c>
      <c r="E4965">
        <v>8301</v>
      </c>
      <c r="F4965" s="9" t="s">
        <v>10</v>
      </c>
      <c r="G4965" s="9" t="s">
        <v>20</v>
      </c>
      <c r="H4965" s="9" t="s">
        <v>21</v>
      </c>
      <c r="I4965" s="9" t="str">
        <f>IF(AND(Table1_2[[#This Row],[Credit_History]]="Poor",Table1_2[[#This Row],[Loan_Amount]]&lt;50000),"HIGH RISK","SAFE")</f>
        <v>HIGH RISK</v>
      </c>
      <c r="J4965" s="10" t="str">
        <f>IF(Table1_2[[#This Row],[Loan_Status]]="pending","follow-up needed","done")</f>
        <v>done</v>
      </c>
      <c r="K496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66" spans="1:11">
      <c r="A4966" s="9" t="s">
        <v>4993</v>
      </c>
      <c r="B4966" s="9" t="s">
        <v>36</v>
      </c>
      <c r="C4966" s="9" t="s">
        <v>14</v>
      </c>
      <c r="D4966">
        <v>109519</v>
      </c>
      <c r="E4966">
        <v>16296</v>
      </c>
      <c r="F4966" s="9" t="s">
        <v>15</v>
      </c>
      <c r="G4966" s="9" t="s">
        <v>11578</v>
      </c>
      <c r="H4966" s="9" t="s">
        <v>17</v>
      </c>
      <c r="I4966" s="9" t="str">
        <f>IF(AND(Table1_2[[#This Row],[Credit_History]]="Poor",Table1_2[[#This Row],[Loan_Amount]]&lt;50000),"HIGH RISK","SAFE")</f>
        <v>SAFE</v>
      </c>
      <c r="J4966" s="10" t="str">
        <f>IF(Table1_2[[#This Row],[Loan_Status]]="pending","follow-up needed","done")</f>
        <v>follow-up needed</v>
      </c>
      <c r="K496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67" spans="1:11">
      <c r="A4967" s="9" t="s">
        <v>4994</v>
      </c>
      <c r="B4967" s="9" t="s">
        <v>36</v>
      </c>
      <c r="C4967" s="9" t="s">
        <v>46</v>
      </c>
      <c r="D4967">
        <v>117249</v>
      </c>
      <c r="E4967">
        <v>86473</v>
      </c>
      <c r="F4967" s="9" t="s">
        <v>15</v>
      </c>
      <c r="G4967" s="9" t="s">
        <v>24</v>
      </c>
      <c r="H4967" s="9" t="s">
        <v>17</v>
      </c>
      <c r="I4967" s="9" t="str">
        <f>IF(AND(Table1_2[[#This Row],[Credit_History]]="Poor",Table1_2[[#This Row],[Loan_Amount]]&lt;50000),"HIGH RISK","SAFE")</f>
        <v>SAFE</v>
      </c>
      <c r="J4967" s="10" t="str">
        <f>IF(Table1_2[[#This Row],[Loan_Status]]="pending","follow-up needed","done")</f>
        <v>follow-up needed</v>
      </c>
      <c r="K496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68" spans="1:11">
      <c r="A4968" s="9" t="s">
        <v>4995</v>
      </c>
      <c r="B4968" s="9" t="s">
        <v>5032</v>
      </c>
      <c r="C4968" s="9" t="s">
        <v>9</v>
      </c>
      <c r="D4968">
        <v>142126</v>
      </c>
      <c r="E4968">
        <v>13708</v>
      </c>
      <c r="F4968" s="9" t="s">
        <v>10</v>
      </c>
      <c r="G4968" s="9" t="s">
        <v>16</v>
      </c>
      <c r="H4968" s="9" t="s">
        <v>21</v>
      </c>
      <c r="I4968" s="9" t="str">
        <f>IF(AND(Table1_2[[#This Row],[Credit_History]]="Poor",Table1_2[[#This Row],[Loan_Amount]]&lt;50000),"HIGH RISK","SAFE")</f>
        <v>HIGH RISK</v>
      </c>
      <c r="J4968" s="10" t="str">
        <f>IF(Table1_2[[#This Row],[Loan_Status]]="pending","follow-up needed","done")</f>
        <v>done</v>
      </c>
      <c r="K496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69" spans="1:11">
      <c r="A4969" s="9" t="s">
        <v>4996</v>
      </c>
      <c r="B4969" s="9" t="s">
        <v>19</v>
      </c>
      <c r="C4969" s="9" t="s">
        <v>46</v>
      </c>
      <c r="D4969">
        <v>10943</v>
      </c>
      <c r="E4969">
        <v>7005</v>
      </c>
      <c r="F4969" s="9" t="s">
        <v>10</v>
      </c>
      <c r="G4969" s="9" t="s">
        <v>16</v>
      </c>
      <c r="H4969" s="9" t="s">
        <v>31</v>
      </c>
      <c r="I4969" s="9" t="str">
        <f>IF(AND(Table1_2[[#This Row],[Credit_History]]="Poor",Table1_2[[#This Row],[Loan_Amount]]&lt;50000),"HIGH RISK","SAFE")</f>
        <v>HIGH RISK</v>
      </c>
      <c r="J4969" s="10" t="str">
        <f>IF(Table1_2[[#This Row],[Loan_Status]]="pending","follow-up needed","done")</f>
        <v>done</v>
      </c>
      <c r="K496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70" spans="1:11">
      <c r="A4970" s="9" t="s">
        <v>4997</v>
      </c>
      <c r="B4970" s="9" t="s">
        <v>36</v>
      </c>
      <c r="C4970" s="9" t="s">
        <v>9</v>
      </c>
      <c r="D4970">
        <v>21320</v>
      </c>
      <c r="E4970">
        <v>92482</v>
      </c>
      <c r="F4970" s="9" t="s">
        <v>10</v>
      </c>
      <c r="G4970" s="9" t="s">
        <v>20</v>
      </c>
      <c r="H4970" s="9" t="s">
        <v>11</v>
      </c>
      <c r="I4970" s="9" t="str">
        <f>IF(AND(Table1_2[[#This Row],[Credit_History]]="Poor",Table1_2[[#This Row],[Loan_Amount]]&lt;50000),"HIGH RISK","SAFE")</f>
        <v>SAFE</v>
      </c>
      <c r="J4970" s="10" t="str">
        <f>IF(Table1_2[[#This Row],[Loan_Status]]="pending","follow-up needed","done")</f>
        <v>done</v>
      </c>
      <c r="K497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71" spans="1:11">
      <c r="A4971" s="9" t="s">
        <v>4998</v>
      </c>
      <c r="B4971" s="9" t="s">
        <v>36</v>
      </c>
      <c r="C4971" s="9" t="s">
        <v>14</v>
      </c>
      <c r="D4971">
        <v>94990</v>
      </c>
      <c r="E4971">
        <v>21133</v>
      </c>
      <c r="F4971" s="9" t="s">
        <v>10</v>
      </c>
      <c r="G4971" s="9" t="s">
        <v>24</v>
      </c>
      <c r="H4971" s="9" t="s">
        <v>31</v>
      </c>
      <c r="I4971" s="9" t="str">
        <f>IF(AND(Table1_2[[#This Row],[Credit_History]]="Poor",Table1_2[[#This Row],[Loan_Amount]]&lt;50000),"HIGH RISK","SAFE")</f>
        <v>HIGH RISK</v>
      </c>
      <c r="J4971" s="10" t="str">
        <f>IF(Table1_2[[#This Row],[Loan_Status]]="pending","follow-up needed","done")</f>
        <v>follow-up needed</v>
      </c>
      <c r="K497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72" spans="1:11">
      <c r="A4972" s="9" t="s">
        <v>4999</v>
      </c>
      <c r="B4972" s="9" t="s">
        <v>36</v>
      </c>
      <c r="C4972" s="9" t="s">
        <v>46</v>
      </c>
      <c r="D4972">
        <v>115070</v>
      </c>
      <c r="E4972">
        <v>48939</v>
      </c>
      <c r="F4972" s="9" t="s">
        <v>10</v>
      </c>
      <c r="G4972" s="9" t="s">
        <v>11578</v>
      </c>
      <c r="H4972" s="9" t="s">
        <v>31</v>
      </c>
      <c r="I4972" s="9" t="str">
        <f>IF(AND(Table1_2[[#This Row],[Credit_History]]="Poor",Table1_2[[#This Row],[Loan_Amount]]&lt;50000),"HIGH RISK","SAFE")</f>
        <v>HIGH RISK</v>
      </c>
      <c r="J4972" s="10" t="str">
        <f>IF(Table1_2[[#This Row],[Loan_Status]]="pending","follow-up needed","done")</f>
        <v>follow-up needed</v>
      </c>
      <c r="K497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73" spans="1:11">
      <c r="A4973" s="9" t="s">
        <v>5000</v>
      </c>
      <c r="B4973" s="9" t="s">
        <v>19</v>
      </c>
      <c r="C4973" s="9" t="s">
        <v>11579</v>
      </c>
      <c r="D4973">
        <v>150806</v>
      </c>
      <c r="E4973">
        <v>86106</v>
      </c>
      <c r="F4973" s="9" t="s">
        <v>10</v>
      </c>
      <c r="G4973" s="9" t="s">
        <v>20</v>
      </c>
      <c r="H4973" s="9" t="s">
        <v>17</v>
      </c>
      <c r="I4973" s="9" t="str">
        <f>IF(AND(Table1_2[[#This Row],[Credit_History]]="Poor",Table1_2[[#This Row],[Loan_Amount]]&lt;50000),"HIGH RISK","SAFE")</f>
        <v>SAFE</v>
      </c>
      <c r="J4973" s="10" t="str">
        <f>IF(Table1_2[[#This Row],[Loan_Status]]="pending","follow-up needed","done")</f>
        <v>done</v>
      </c>
      <c r="K497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74" spans="1:11">
      <c r="A4974" s="9" t="s">
        <v>5001</v>
      </c>
      <c r="B4974" s="9" t="s">
        <v>36</v>
      </c>
      <c r="C4974" s="9" t="s">
        <v>9</v>
      </c>
      <c r="D4974">
        <v>21381</v>
      </c>
      <c r="E4974">
        <v>53149</v>
      </c>
      <c r="F4974" s="9" t="s">
        <v>10</v>
      </c>
      <c r="G4974" s="9" t="s">
        <v>11578</v>
      </c>
      <c r="H4974" s="9" t="s">
        <v>31</v>
      </c>
      <c r="I4974" s="9" t="str">
        <f>IF(AND(Table1_2[[#This Row],[Credit_History]]="Poor",Table1_2[[#This Row],[Loan_Amount]]&lt;50000),"HIGH RISK","SAFE")</f>
        <v>SAFE</v>
      </c>
      <c r="J4974" s="10" t="str">
        <f>IF(Table1_2[[#This Row],[Loan_Status]]="pending","follow-up needed","done")</f>
        <v>follow-up needed</v>
      </c>
      <c r="K497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75" spans="1:11">
      <c r="A4975" s="9" t="s">
        <v>5002</v>
      </c>
      <c r="B4975" s="9" t="s">
        <v>19</v>
      </c>
      <c r="C4975" s="9" t="s">
        <v>14</v>
      </c>
      <c r="D4975">
        <v>39634</v>
      </c>
      <c r="E4975">
        <v>67761</v>
      </c>
      <c r="F4975" s="9" t="s">
        <v>15</v>
      </c>
      <c r="G4975" s="9" t="s">
        <v>24</v>
      </c>
      <c r="H4975" s="9" t="s">
        <v>21</v>
      </c>
      <c r="I4975" s="9" t="str">
        <f>IF(AND(Table1_2[[#This Row],[Credit_History]]="Poor",Table1_2[[#This Row],[Loan_Amount]]&lt;50000),"HIGH RISK","SAFE")</f>
        <v>SAFE</v>
      </c>
      <c r="J4975" s="10" t="str">
        <f>IF(Table1_2[[#This Row],[Loan_Status]]="pending","follow-up needed","done")</f>
        <v>follow-up needed</v>
      </c>
      <c r="K497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76" spans="1:11">
      <c r="A4976" s="9" t="s">
        <v>5003</v>
      </c>
      <c r="B4976" s="9" t="s">
        <v>5032</v>
      </c>
      <c r="C4976" s="9" t="s">
        <v>14</v>
      </c>
      <c r="D4976">
        <v>40338</v>
      </c>
      <c r="E4976">
        <v>88063</v>
      </c>
      <c r="F4976" s="9" t="s">
        <v>10</v>
      </c>
      <c r="G4976" s="9" t="s">
        <v>11578</v>
      </c>
      <c r="H4976" s="9" t="s">
        <v>11</v>
      </c>
      <c r="I4976" s="9" t="str">
        <f>IF(AND(Table1_2[[#This Row],[Credit_History]]="Poor",Table1_2[[#This Row],[Loan_Amount]]&lt;50000),"HIGH RISK","SAFE")</f>
        <v>SAFE</v>
      </c>
      <c r="J4976" s="10" t="str">
        <f>IF(Table1_2[[#This Row],[Loan_Status]]="pending","follow-up needed","done")</f>
        <v>follow-up needed</v>
      </c>
      <c r="K497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77" spans="1:11">
      <c r="A4977" s="9" t="s">
        <v>5004</v>
      </c>
      <c r="B4977" s="9" t="s">
        <v>19</v>
      </c>
      <c r="C4977" s="9" t="s">
        <v>14</v>
      </c>
      <c r="D4977">
        <v>77020</v>
      </c>
      <c r="E4977">
        <v>51772</v>
      </c>
      <c r="F4977" s="9" t="s">
        <v>15</v>
      </c>
      <c r="G4977" s="9" t="s">
        <v>11578</v>
      </c>
      <c r="H4977" s="9" t="s">
        <v>17</v>
      </c>
      <c r="I4977" s="9" t="str">
        <f>IF(AND(Table1_2[[#This Row],[Credit_History]]="Poor",Table1_2[[#This Row],[Loan_Amount]]&lt;50000),"HIGH RISK","SAFE")</f>
        <v>SAFE</v>
      </c>
      <c r="J4977" s="10" t="str">
        <f>IF(Table1_2[[#This Row],[Loan_Status]]="pending","follow-up needed","done")</f>
        <v>follow-up needed</v>
      </c>
      <c r="K497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78" spans="1:11">
      <c r="A4978" s="9" t="s">
        <v>5005</v>
      </c>
      <c r="B4978" s="9" t="s">
        <v>36</v>
      </c>
      <c r="C4978" s="9" t="s">
        <v>14</v>
      </c>
      <c r="D4978">
        <v>146225</v>
      </c>
      <c r="E4978">
        <v>32559</v>
      </c>
      <c r="F4978" s="9" t="s">
        <v>10</v>
      </c>
      <c r="G4978" s="9" t="s">
        <v>24</v>
      </c>
      <c r="H4978" s="9" t="s">
        <v>31</v>
      </c>
      <c r="I4978" s="9" t="str">
        <f>IF(AND(Table1_2[[#This Row],[Credit_History]]="Poor",Table1_2[[#This Row],[Loan_Amount]]&lt;50000),"HIGH RISK","SAFE")</f>
        <v>HIGH RISK</v>
      </c>
      <c r="J4978" s="10" t="str">
        <f>IF(Table1_2[[#This Row],[Loan_Status]]="pending","follow-up needed","done")</f>
        <v>follow-up needed</v>
      </c>
      <c r="K497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79" spans="1:11">
      <c r="A4979" s="9" t="s">
        <v>5006</v>
      </c>
      <c r="B4979" s="9" t="s">
        <v>19</v>
      </c>
      <c r="C4979" s="9" t="s">
        <v>14</v>
      </c>
      <c r="D4979">
        <v>187829</v>
      </c>
      <c r="E4979">
        <v>73614</v>
      </c>
      <c r="F4979" s="9" t="s">
        <v>10</v>
      </c>
      <c r="G4979" s="9" t="s">
        <v>11578</v>
      </c>
      <c r="H4979" s="9" t="s">
        <v>11</v>
      </c>
      <c r="I4979" s="9" t="str">
        <f>IF(AND(Table1_2[[#This Row],[Credit_History]]="Poor",Table1_2[[#This Row],[Loan_Amount]]&lt;50000),"HIGH RISK","SAFE")</f>
        <v>SAFE</v>
      </c>
      <c r="J4979" s="10" t="str">
        <f>IF(Table1_2[[#This Row],[Loan_Status]]="pending","follow-up needed","done")</f>
        <v>follow-up needed</v>
      </c>
      <c r="K497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80" spans="1:11">
      <c r="A4980" s="9" t="s">
        <v>5007</v>
      </c>
      <c r="B4980" s="9" t="s">
        <v>5032</v>
      </c>
      <c r="C4980" s="9" t="s">
        <v>9</v>
      </c>
      <c r="D4980">
        <v>40596</v>
      </c>
      <c r="E4980">
        <v>13576</v>
      </c>
      <c r="F4980" s="9" t="s">
        <v>10</v>
      </c>
      <c r="G4980" s="9" t="s">
        <v>16</v>
      </c>
      <c r="H4980" s="9" t="s">
        <v>11</v>
      </c>
      <c r="I4980" s="9" t="str">
        <f>IF(AND(Table1_2[[#This Row],[Credit_History]]="Poor",Table1_2[[#This Row],[Loan_Amount]]&lt;50000),"HIGH RISK","SAFE")</f>
        <v>HIGH RISK</v>
      </c>
      <c r="J4980" s="10" t="str">
        <f>IF(Table1_2[[#This Row],[Loan_Status]]="pending","follow-up needed","done")</f>
        <v>done</v>
      </c>
      <c r="K498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81" spans="1:11">
      <c r="A4981" s="9" t="s">
        <v>5008</v>
      </c>
      <c r="B4981" s="9" t="s">
        <v>36</v>
      </c>
      <c r="C4981" s="9" t="s">
        <v>9</v>
      </c>
      <c r="D4981">
        <v>55611</v>
      </c>
      <c r="E4981">
        <v>64681</v>
      </c>
      <c r="F4981" s="9" t="s">
        <v>10</v>
      </c>
      <c r="G4981" s="9" t="s">
        <v>24</v>
      </c>
      <c r="H4981" s="9" t="s">
        <v>11</v>
      </c>
      <c r="I4981" s="9" t="str">
        <f>IF(AND(Table1_2[[#This Row],[Credit_History]]="Poor",Table1_2[[#This Row],[Loan_Amount]]&lt;50000),"HIGH RISK","SAFE")</f>
        <v>SAFE</v>
      </c>
      <c r="J4981" s="10" t="str">
        <f>IF(Table1_2[[#This Row],[Loan_Status]]="pending","follow-up needed","done")</f>
        <v>follow-up needed</v>
      </c>
      <c r="K498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82" spans="1:11">
      <c r="A4982" s="9" t="s">
        <v>5009</v>
      </c>
      <c r="B4982" s="9" t="s">
        <v>19</v>
      </c>
      <c r="C4982" s="9" t="s">
        <v>11579</v>
      </c>
      <c r="D4982">
        <v>21037</v>
      </c>
      <c r="E4982">
        <v>78024</v>
      </c>
      <c r="F4982" s="9" t="s">
        <v>10</v>
      </c>
      <c r="G4982" s="9" t="s">
        <v>24</v>
      </c>
      <c r="H4982" s="9" t="s">
        <v>31</v>
      </c>
      <c r="I4982" s="9" t="str">
        <f>IF(AND(Table1_2[[#This Row],[Credit_History]]="Poor",Table1_2[[#This Row],[Loan_Amount]]&lt;50000),"HIGH RISK","SAFE")</f>
        <v>SAFE</v>
      </c>
      <c r="J4982" s="10" t="str">
        <f>IF(Table1_2[[#This Row],[Loan_Status]]="pending","follow-up needed","done")</f>
        <v>follow-up needed</v>
      </c>
      <c r="K498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83" spans="1:11">
      <c r="A4983" s="9" t="s">
        <v>5010</v>
      </c>
      <c r="B4983" s="9" t="s">
        <v>19</v>
      </c>
      <c r="C4983" s="9" t="s">
        <v>9</v>
      </c>
      <c r="D4983">
        <v>46034</v>
      </c>
      <c r="E4983">
        <v>59533</v>
      </c>
      <c r="F4983" s="9" t="s">
        <v>15</v>
      </c>
      <c r="G4983" s="9" t="s">
        <v>24</v>
      </c>
      <c r="H4983" s="9" t="s">
        <v>21</v>
      </c>
      <c r="I4983" s="9" t="str">
        <f>IF(AND(Table1_2[[#This Row],[Credit_History]]="Poor",Table1_2[[#This Row],[Loan_Amount]]&lt;50000),"HIGH RISK","SAFE")</f>
        <v>SAFE</v>
      </c>
      <c r="J4983" s="10" t="str">
        <f>IF(Table1_2[[#This Row],[Loan_Status]]="pending","follow-up needed","done")</f>
        <v>follow-up needed</v>
      </c>
      <c r="K498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84" spans="1:11">
      <c r="A4984" s="9" t="s">
        <v>5011</v>
      </c>
      <c r="B4984" s="9" t="s">
        <v>36</v>
      </c>
      <c r="C4984" s="9" t="s">
        <v>9</v>
      </c>
      <c r="D4984">
        <v>127502</v>
      </c>
      <c r="E4984">
        <v>30623</v>
      </c>
      <c r="F4984" s="9" t="s">
        <v>15</v>
      </c>
      <c r="G4984" s="9" t="s">
        <v>16</v>
      </c>
      <c r="H4984" s="9" t="s">
        <v>17</v>
      </c>
      <c r="I4984" s="9" t="str">
        <f>IF(AND(Table1_2[[#This Row],[Credit_History]]="Poor",Table1_2[[#This Row],[Loan_Amount]]&lt;50000),"HIGH RISK","SAFE")</f>
        <v>SAFE</v>
      </c>
      <c r="J4984" s="10" t="str">
        <f>IF(Table1_2[[#This Row],[Loan_Status]]="pending","follow-up needed","done")</f>
        <v>done</v>
      </c>
      <c r="K4984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985" spans="1:11">
      <c r="A4985" s="9" t="s">
        <v>5012</v>
      </c>
      <c r="B4985" s="9" t="s">
        <v>19</v>
      </c>
      <c r="C4985" s="9" t="s">
        <v>11579</v>
      </c>
      <c r="D4985">
        <v>98638</v>
      </c>
      <c r="E4985">
        <v>34246</v>
      </c>
      <c r="F4985" s="9" t="s">
        <v>15</v>
      </c>
      <c r="G4985" s="9" t="s">
        <v>20</v>
      </c>
      <c r="H4985" s="9" t="s">
        <v>21</v>
      </c>
      <c r="I4985" s="9" t="str">
        <f>IF(AND(Table1_2[[#This Row],[Credit_History]]="Poor",Table1_2[[#This Row],[Loan_Amount]]&lt;50000),"HIGH RISK","SAFE")</f>
        <v>SAFE</v>
      </c>
      <c r="J4985" s="10" t="str">
        <f>IF(Table1_2[[#This Row],[Loan_Status]]="pending","follow-up needed","done")</f>
        <v>done</v>
      </c>
      <c r="K498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86" spans="1:11">
      <c r="A4986" s="9" t="s">
        <v>5013</v>
      </c>
      <c r="B4986" s="9" t="s">
        <v>36</v>
      </c>
      <c r="C4986" s="9" t="s">
        <v>14</v>
      </c>
      <c r="D4986">
        <v>187840</v>
      </c>
      <c r="E4986">
        <v>24296</v>
      </c>
      <c r="F4986" s="9" t="s">
        <v>10</v>
      </c>
      <c r="G4986" s="9" t="s">
        <v>11578</v>
      </c>
      <c r="H4986" s="9" t="s">
        <v>11</v>
      </c>
      <c r="I4986" s="9" t="str">
        <f>IF(AND(Table1_2[[#This Row],[Credit_History]]="Poor",Table1_2[[#This Row],[Loan_Amount]]&lt;50000),"HIGH RISK","SAFE")</f>
        <v>HIGH RISK</v>
      </c>
      <c r="J4986" s="10" t="str">
        <f>IF(Table1_2[[#This Row],[Loan_Status]]="pending","follow-up needed","done")</f>
        <v>follow-up needed</v>
      </c>
      <c r="K4986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87" spans="1:11">
      <c r="A4987" s="9" t="s">
        <v>5014</v>
      </c>
      <c r="B4987" s="9" t="s">
        <v>19</v>
      </c>
      <c r="C4987" s="9" t="s">
        <v>14</v>
      </c>
      <c r="D4987">
        <v>11564</v>
      </c>
      <c r="E4987">
        <v>94092</v>
      </c>
      <c r="F4987" s="9" t="s">
        <v>10</v>
      </c>
      <c r="G4987" s="9" t="s">
        <v>20</v>
      </c>
      <c r="H4987" s="9" t="s">
        <v>21</v>
      </c>
      <c r="I4987" s="9" t="str">
        <f>IF(AND(Table1_2[[#This Row],[Credit_History]]="Poor",Table1_2[[#This Row],[Loan_Amount]]&lt;50000),"HIGH RISK","SAFE")</f>
        <v>SAFE</v>
      </c>
      <c r="J4987" s="10" t="str">
        <f>IF(Table1_2[[#This Row],[Loan_Status]]="pending","follow-up needed","done")</f>
        <v>done</v>
      </c>
      <c r="K498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88" spans="1:11">
      <c r="A4988" s="9" t="s">
        <v>5015</v>
      </c>
      <c r="B4988" s="9" t="s">
        <v>19</v>
      </c>
      <c r="C4988" s="9" t="s">
        <v>14</v>
      </c>
      <c r="D4988">
        <v>60251</v>
      </c>
      <c r="E4988">
        <v>55521</v>
      </c>
      <c r="F4988" s="9" t="s">
        <v>10</v>
      </c>
      <c r="G4988" s="9" t="s">
        <v>16</v>
      </c>
      <c r="H4988" s="9" t="s">
        <v>11</v>
      </c>
      <c r="I4988" s="9" t="str">
        <f>IF(AND(Table1_2[[#This Row],[Credit_History]]="Poor",Table1_2[[#This Row],[Loan_Amount]]&lt;50000),"HIGH RISK","SAFE")</f>
        <v>SAFE</v>
      </c>
      <c r="J4988" s="10" t="str">
        <f>IF(Table1_2[[#This Row],[Loan_Status]]="pending","follow-up needed","done")</f>
        <v>done</v>
      </c>
      <c r="K498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89" spans="1:11">
      <c r="A4989" s="9" t="s">
        <v>5016</v>
      </c>
      <c r="B4989" s="9" t="s">
        <v>36</v>
      </c>
      <c r="C4989" s="9" t="s">
        <v>46</v>
      </c>
      <c r="D4989">
        <v>38254</v>
      </c>
      <c r="E4989">
        <v>8238</v>
      </c>
      <c r="F4989" s="9" t="s">
        <v>10</v>
      </c>
      <c r="G4989" s="9" t="s">
        <v>11578</v>
      </c>
      <c r="H4989" s="9" t="s">
        <v>17</v>
      </c>
      <c r="I4989" s="9" t="str">
        <f>IF(AND(Table1_2[[#This Row],[Credit_History]]="Poor",Table1_2[[#This Row],[Loan_Amount]]&lt;50000),"HIGH RISK","SAFE")</f>
        <v>HIGH RISK</v>
      </c>
      <c r="J4989" s="10" t="str">
        <f>IF(Table1_2[[#This Row],[Loan_Status]]="pending","follow-up needed","done")</f>
        <v>follow-up needed</v>
      </c>
      <c r="K498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90" spans="1:11">
      <c r="A4990" s="9" t="s">
        <v>5017</v>
      </c>
      <c r="B4990" s="9" t="s">
        <v>36</v>
      </c>
      <c r="C4990" s="9" t="s">
        <v>46</v>
      </c>
      <c r="D4990">
        <v>28253</v>
      </c>
      <c r="E4990">
        <v>61465</v>
      </c>
      <c r="F4990" s="9" t="s">
        <v>10</v>
      </c>
      <c r="G4990" s="9" t="s">
        <v>16</v>
      </c>
      <c r="H4990" s="9" t="s">
        <v>31</v>
      </c>
      <c r="I4990" s="9" t="str">
        <f>IF(AND(Table1_2[[#This Row],[Credit_History]]="Poor",Table1_2[[#This Row],[Loan_Amount]]&lt;50000),"HIGH RISK","SAFE")</f>
        <v>SAFE</v>
      </c>
      <c r="J4990" s="10" t="str">
        <f>IF(Table1_2[[#This Row],[Loan_Status]]="pending","follow-up needed","done")</f>
        <v>done</v>
      </c>
      <c r="K499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91" spans="1:11">
      <c r="A4991" s="9" t="s">
        <v>5018</v>
      </c>
      <c r="B4991" s="9" t="s">
        <v>36</v>
      </c>
      <c r="C4991" s="9" t="s">
        <v>14</v>
      </c>
      <c r="D4991">
        <v>102514</v>
      </c>
      <c r="E4991">
        <v>94503</v>
      </c>
      <c r="F4991" s="9" t="s">
        <v>10</v>
      </c>
      <c r="G4991" s="9" t="s">
        <v>11578</v>
      </c>
      <c r="H4991" s="9" t="s">
        <v>21</v>
      </c>
      <c r="I4991" s="9" t="str">
        <f>IF(AND(Table1_2[[#This Row],[Credit_History]]="Poor",Table1_2[[#This Row],[Loan_Amount]]&lt;50000),"HIGH RISK","SAFE")</f>
        <v>SAFE</v>
      </c>
      <c r="J4991" s="10" t="str">
        <f>IF(Table1_2[[#This Row],[Loan_Status]]="pending","follow-up needed","done")</f>
        <v>follow-up needed</v>
      </c>
      <c r="K4991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92" spans="1:11">
      <c r="A4992" s="9" t="s">
        <v>5019</v>
      </c>
      <c r="B4992" s="9" t="s">
        <v>36</v>
      </c>
      <c r="C4992" s="9" t="s">
        <v>11579</v>
      </c>
      <c r="D4992">
        <v>179942</v>
      </c>
      <c r="E4992">
        <v>25730</v>
      </c>
      <c r="F4992" s="9" t="s">
        <v>10</v>
      </c>
      <c r="G4992" s="9" t="s">
        <v>20</v>
      </c>
      <c r="H4992" s="9" t="s">
        <v>11</v>
      </c>
      <c r="I4992" s="9" t="str">
        <f>IF(AND(Table1_2[[#This Row],[Credit_History]]="Poor",Table1_2[[#This Row],[Loan_Amount]]&lt;50000),"HIGH RISK","SAFE")</f>
        <v>HIGH RISK</v>
      </c>
      <c r="J4992" s="10" t="str">
        <f>IF(Table1_2[[#This Row],[Loan_Status]]="pending","follow-up needed","done")</f>
        <v>done</v>
      </c>
      <c r="K4992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93" spans="1:11">
      <c r="A4993" s="9" t="s">
        <v>5020</v>
      </c>
      <c r="B4993" s="9" t="s">
        <v>36</v>
      </c>
      <c r="C4993" s="9" t="s">
        <v>9</v>
      </c>
      <c r="D4993">
        <v>99621</v>
      </c>
      <c r="E4993">
        <v>95086</v>
      </c>
      <c r="F4993" s="9" t="s">
        <v>10</v>
      </c>
      <c r="G4993" s="9" t="s">
        <v>11578</v>
      </c>
      <c r="H4993" s="9" t="s">
        <v>11</v>
      </c>
      <c r="I4993" s="9" t="str">
        <f>IF(AND(Table1_2[[#This Row],[Credit_History]]="Poor",Table1_2[[#This Row],[Loan_Amount]]&lt;50000),"HIGH RISK","SAFE")</f>
        <v>SAFE</v>
      </c>
      <c r="J4993" s="10" t="str">
        <f>IF(Table1_2[[#This Row],[Loan_Status]]="pending","follow-up needed","done")</f>
        <v>follow-up needed</v>
      </c>
      <c r="K4993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94" spans="1:11">
      <c r="A4994" s="9" t="s">
        <v>5021</v>
      </c>
      <c r="B4994" s="9" t="s">
        <v>19</v>
      </c>
      <c r="C4994" s="9" t="s">
        <v>14</v>
      </c>
      <c r="D4994">
        <v>81748</v>
      </c>
      <c r="E4994">
        <v>6338</v>
      </c>
      <c r="F4994" s="9" t="s">
        <v>10</v>
      </c>
      <c r="G4994" s="9" t="s">
        <v>20</v>
      </c>
      <c r="H4994" s="9" t="s">
        <v>11</v>
      </c>
      <c r="I4994" s="9" t="str">
        <f>IF(AND(Table1_2[[#This Row],[Credit_History]]="Poor",Table1_2[[#This Row],[Loan_Amount]]&lt;50000),"HIGH RISK","SAFE")</f>
        <v>HIGH RISK</v>
      </c>
      <c r="J4994" s="10" t="str">
        <f>IF(Table1_2[[#This Row],[Loan_Status]]="pending","follow-up needed","done")</f>
        <v>done</v>
      </c>
      <c r="K4994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95" spans="1:11">
      <c r="A4995" s="9" t="s">
        <v>5022</v>
      </c>
      <c r="B4995" s="9" t="s">
        <v>36</v>
      </c>
      <c r="C4995" s="9" t="s">
        <v>46</v>
      </c>
      <c r="D4995">
        <v>162078</v>
      </c>
      <c r="E4995">
        <v>37508</v>
      </c>
      <c r="F4995" s="9" t="s">
        <v>10</v>
      </c>
      <c r="G4995" s="9" t="s">
        <v>24</v>
      </c>
      <c r="H4995" s="9" t="s">
        <v>31</v>
      </c>
      <c r="I4995" s="9" t="str">
        <f>IF(AND(Table1_2[[#This Row],[Credit_History]]="Poor",Table1_2[[#This Row],[Loan_Amount]]&lt;50000),"HIGH RISK","SAFE")</f>
        <v>HIGH RISK</v>
      </c>
      <c r="J4995" s="10" t="str">
        <f>IF(Table1_2[[#This Row],[Loan_Status]]="pending","follow-up needed","done")</f>
        <v>follow-up needed</v>
      </c>
      <c r="K4995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96" spans="1:11">
      <c r="A4996" s="9" t="s">
        <v>5023</v>
      </c>
      <c r="B4996" s="9" t="s">
        <v>19</v>
      </c>
      <c r="C4996" s="9" t="s">
        <v>14</v>
      </c>
      <c r="D4996">
        <v>183675</v>
      </c>
      <c r="E4996">
        <v>46495</v>
      </c>
      <c r="F4996" s="9" t="s">
        <v>15</v>
      </c>
      <c r="G4996" s="9" t="s">
        <v>16</v>
      </c>
      <c r="H4996" s="9" t="s">
        <v>11</v>
      </c>
      <c r="I4996" s="9" t="str">
        <f>IF(AND(Table1_2[[#This Row],[Credit_History]]="Poor",Table1_2[[#This Row],[Loan_Amount]]&lt;50000),"HIGH RISK","SAFE")</f>
        <v>SAFE</v>
      </c>
      <c r="J4996" s="10" t="str">
        <f>IF(Table1_2[[#This Row],[Loan_Status]]="pending","follow-up needed","done")</f>
        <v>done</v>
      </c>
      <c r="K4996" s="10" t="str">
        <f>IF(AND(Table1_2[[#This Row],[Applicant_Income]]&gt;70000,Table1_2[[#This Row],[Credit_History]]="good",Table1_2[[#This Row],[Loan_Status]]="approved"),"eligible for top-up","not eligiable")</f>
        <v>eligible for top-up</v>
      </c>
    </row>
    <row r="4997" spans="1:11">
      <c r="A4997" s="9" t="s">
        <v>5024</v>
      </c>
      <c r="B4997" s="9" t="s">
        <v>19</v>
      </c>
      <c r="C4997" s="9" t="s">
        <v>46</v>
      </c>
      <c r="D4997">
        <v>118794</v>
      </c>
      <c r="E4997">
        <v>30104</v>
      </c>
      <c r="F4997" s="9" t="s">
        <v>15</v>
      </c>
      <c r="G4997" s="9" t="s">
        <v>20</v>
      </c>
      <c r="H4997" s="9" t="s">
        <v>11</v>
      </c>
      <c r="I4997" s="9" t="str">
        <f>IF(AND(Table1_2[[#This Row],[Credit_History]]="Poor",Table1_2[[#This Row],[Loan_Amount]]&lt;50000),"HIGH RISK","SAFE")</f>
        <v>SAFE</v>
      </c>
      <c r="J4997" s="10" t="str">
        <f>IF(Table1_2[[#This Row],[Loan_Status]]="pending","follow-up needed","done")</f>
        <v>done</v>
      </c>
      <c r="K4997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98" spans="1:11">
      <c r="A4998" s="9" t="s">
        <v>5025</v>
      </c>
      <c r="B4998" s="9" t="s">
        <v>5032</v>
      </c>
      <c r="C4998" s="9" t="s">
        <v>46</v>
      </c>
      <c r="D4998">
        <v>84721</v>
      </c>
      <c r="E4998">
        <v>40112</v>
      </c>
      <c r="F4998" s="9" t="s">
        <v>15</v>
      </c>
      <c r="G4998" s="9" t="s">
        <v>20</v>
      </c>
      <c r="H4998" s="9" t="s">
        <v>11</v>
      </c>
      <c r="I4998" s="9" t="str">
        <f>IF(AND(Table1_2[[#This Row],[Credit_History]]="Poor",Table1_2[[#This Row],[Loan_Amount]]&lt;50000),"HIGH RISK","SAFE")</f>
        <v>SAFE</v>
      </c>
      <c r="J4998" s="10" t="str">
        <f>IF(Table1_2[[#This Row],[Loan_Status]]="pending","follow-up needed","done")</f>
        <v>done</v>
      </c>
      <c r="K4998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4999" spans="1:11">
      <c r="A4999" s="9" t="s">
        <v>5026</v>
      </c>
      <c r="B4999" s="9" t="s">
        <v>5032</v>
      </c>
      <c r="C4999" s="9" t="s">
        <v>14</v>
      </c>
      <c r="D4999">
        <v>107536</v>
      </c>
      <c r="E4999">
        <v>23068</v>
      </c>
      <c r="F4999" s="9" t="s">
        <v>10</v>
      </c>
      <c r="G4999" s="9" t="s">
        <v>20</v>
      </c>
      <c r="H4999" s="9" t="s">
        <v>17</v>
      </c>
      <c r="I4999" s="9" t="str">
        <f>IF(AND(Table1_2[[#This Row],[Credit_History]]="Poor",Table1_2[[#This Row],[Loan_Amount]]&lt;50000),"HIGH RISK","SAFE")</f>
        <v>HIGH RISK</v>
      </c>
      <c r="J4999" s="10" t="str">
        <f>IF(Table1_2[[#This Row],[Loan_Status]]="pending","follow-up needed","done")</f>
        <v>done</v>
      </c>
      <c r="K4999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00" spans="1:11">
      <c r="A5000" s="9" t="s">
        <v>5027</v>
      </c>
      <c r="B5000" s="9" t="s">
        <v>5032</v>
      </c>
      <c r="C5000" s="9" t="s">
        <v>46</v>
      </c>
      <c r="D5000">
        <v>39547</v>
      </c>
      <c r="E5000">
        <v>57357</v>
      </c>
      <c r="F5000" s="9" t="s">
        <v>10</v>
      </c>
      <c r="G5000" s="9" t="s">
        <v>16</v>
      </c>
      <c r="H5000" s="9" t="s">
        <v>17</v>
      </c>
      <c r="I5000" s="9" t="str">
        <f>IF(AND(Table1_2[[#This Row],[Credit_History]]="Poor",Table1_2[[#This Row],[Loan_Amount]]&lt;50000),"HIGH RISK","SAFE")</f>
        <v>SAFE</v>
      </c>
      <c r="J5000" s="10" t="str">
        <f>IF(Table1_2[[#This Row],[Loan_Status]]="pending","follow-up needed","done")</f>
        <v>done</v>
      </c>
      <c r="K5000" s="10" t="str">
        <f>IF(AND(Table1_2[[#This Row],[Applicant_Income]]&gt;70000,Table1_2[[#This Row],[Credit_History]]="good",Table1_2[[#This Row],[Loan_Status]]="approved"),"eligible for top-up","not eligiable")</f>
        <v>not eligiable</v>
      </c>
    </row>
    <row r="5001" spans="1:11">
      <c r="A5001" s="9" t="s">
        <v>5028</v>
      </c>
      <c r="B5001" s="9" t="s">
        <v>5032</v>
      </c>
      <c r="C5001" s="9" t="s">
        <v>9</v>
      </c>
      <c r="D5001">
        <v>30515</v>
      </c>
      <c r="E5001">
        <v>45414</v>
      </c>
      <c r="F5001" s="9" t="s">
        <v>10</v>
      </c>
      <c r="G5001" s="9" t="s">
        <v>20</v>
      </c>
      <c r="H5001" s="9" t="s">
        <v>11</v>
      </c>
      <c r="I5001" s="9" t="str">
        <f>IF(AND(Table1_2[[#This Row],[Credit_History]]="Poor",Table1_2[[#This Row],[Loan_Amount]]&lt;50000),"HIGH RISK","SAFE")</f>
        <v>HIGH RISK</v>
      </c>
      <c r="J5001" s="10" t="str">
        <f>IF(Table1_2[[#This Row],[Loan_Status]]="pending","follow-up needed","done")</f>
        <v>done</v>
      </c>
      <c r="K5001" s="10" t="str">
        <f>IF(AND(Table1_2[[#This Row],[Applicant_Income]]&gt;70000,Table1_2[[#This Row],[Credit_History]]="good",Table1_2[[#This Row],[Loan_Status]]="approved"),"eligible for top-up","not eligiable")</f>
        <v>not eligiable</v>
      </c>
    </row>
  </sheetData>
  <conditionalFormatting sqref="M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{626C3D67-963B-4F4A-BAF0-92EEFA64FA59}</x14:id>
        </ext>
      </extLst>
    </cfRule>
  </conditionalFormatting>
  <conditionalFormatting sqref="M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{54039245-7695-4E59-9B2B-D3A1AE540EF7}</x14:id>
        </ext>
      </extLst>
    </cfRule>
  </conditionalFormatting>
  <conditionalFormatting sqref="G1:G1048576">
    <cfRule type="containsText" dxfId="10" priority="11" operator="containsText" text="rejected">
      <formula>NOT(ISERROR(SEARCH("rejected",G1)))</formula>
    </cfRule>
    <cfRule type="containsText" dxfId="9" priority="12" operator="containsText" text="pending">
      <formula>NOT(ISERROR(SEARCH("pending",G1)))</formula>
    </cfRule>
  </conditionalFormatting>
  <conditionalFormatting sqref="I1:I1048576">
    <cfRule type="containsText" dxfId="8" priority="13" operator="containsText" text="HIGH RISK">
      <formula>NOT(ISERROR(SEARCH("HIGH RISK",I1)))</formula>
    </cfRule>
  </conditionalFormatting>
  <conditionalFormatting sqref="J1:J1048576">
    <cfRule type="containsText" dxfId="7" priority="10" operator="containsText" text="done">
      <formula>NOT(ISERROR(SEARCH("done",J1)))</formula>
    </cfRule>
  </conditionalFormatting>
  <conditionalFormatting sqref="K1:K1048576">
    <cfRule type="containsText" dxfId="6" priority="3" operator="containsText" text="eligiable for top-up">
      <formula>NOT(ISERROR(SEARCH("eligiable for top-up",K1)))</formula>
    </cfRule>
    <cfRule type="containsText" dxfId="5" priority="4" operator="containsText" text="eligiable for top-up">
      <formula>NOT(ISERROR(SEARCH("eligiable for top-up",K1)))</formula>
    </cfRule>
    <cfRule type="containsText" dxfId="4" priority="5" operator="containsText" text="not eligiable">
      <formula>NOT(ISERROR(SEARCH("not eligiable",K1)))</formula>
    </cfRule>
    <cfRule type="containsText" dxfId="3" priority="6" operator="containsText" text="eligiable for top-up">
      <formula>NOT(ISERROR(SEARCH("eligiable for top-up",K1)))</formula>
    </cfRule>
    <cfRule type="containsText" dxfId="2" priority="7" operator="containsText" text="eligiable for top-up">
      <formula>NOT(ISERROR(SEARCH("eligiable for top-up",K1)))</formula>
    </cfRule>
    <cfRule type="containsText" dxfId="1" priority="8" operator="containsText" text="eligiable for top-up">
      <formula>NOT(ISERROR(SEARCH("eligiable for top-up",K1)))</formula>
    </cfRule>
    <cfRule type="containsText" dxfId="0" priority="9" operator="containsText" text="eligiable for top-up">
      <formula>NOT(ISERROR(SEARCH("eligiable for top-up",K1)))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6C3D67-963B-4F4A-BAF0-92EEFA64FA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4039245-7695-4E59-9B2B-D3A1AE540E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01"/>
  <sheetViews>
    <sheetView workbookViewId="0">
      <selection activeCell="I10" sqref="I10"/>
    </sheetView>
  </sheetViews>
  <sheetFormatPr defaultColWidth="14.42578125" defaultRowHeight="15" customHeight="1"/>
  <cols>
    <col min="1" max="1" width="13.42578125" customWidth="1"/>
    <col min="2" max="2" width="20.140625" customWidth="1"/>
    <col min="3" max="3" width="13.7109375" customWidth="1"/>
    <col min="4" max="4" width="17.42578125" customWidth="1"/>
    <col min="5" max="5" width="20" customWidth="1"/>
    <col min="6" max="6" width="16" customWidth="1"/>
    <col min="7" max="7" width="11.140625" customWidth="1"/>
    <col min="8" max="8" width="14" customWidth="1"/>
    <col min="9" max="26" width="8.7109375" customWidth="1"/>
  </cols>
  <sheetData>
    <row r="1" spans="1:8" ht="14.25" customHeight="1">
      <c r="A1" s="5" t="s">
        <v>5033</v>
      </c>
      <c r="B1" s="5" t="s">
        <v>5034</v>
      </c>
      <c r="C1" s="5" t="s">
        <v>5035</v>
      </c>
      <c r="D1" s="5" t="s">
        <v>5036</v>
      </c>
      <c r="E1" s="5" t="s">
        <v>5037</v>
      </c>
      <c r="F1" s="5" t="s">
        <v>5038</v>
      </c>
      <c r="G1" s="5" t="s">
        <v>5039</v>
      </c>
      <c r="H1" s="5" t="s">
        <v>5040</v>
      </c>
    </row>
    <row r="2" spans="1:8" ht="14.25" customHeight="1">
      <c r="A2" s="6" t="s">
        <v>5041</v>
      </c>
      <c r="B2" s="6" t="s">
        <v>5042</v>
      </c>
      <c r="C2" s="6" t="s">
        <v>5043</v>
      </c>
      <c r="D2" s="6">
        <v>4708414</v>
      </c>
      <c r="E2" s="6">
        <v>12.75</v>
      </c>
      <c r="F2" s="6">
        <v>24</v>
      </c>
      <c r="G2" s="7">
        <v>45127</v>
      </c>
      <c r="H2" s="6" t="s">
        <v>5044</v>
      </c>
    </row>
    <row r="3" spans="1:8" ht="14.25" customHeight="1">
      <c r="A3" s="6" t="s">
        <v>5045</v>
      </c>
      <c r="B3" s="6" t="s">
        <v>5046</v>
      </c>
      <c r="C3" s="6" t="s">
        <v>5047</v>
      </c>
      <c r="D3" s="6">
        <v>968113</v>
      </c>
      <c r="E3" s="6">
        <v>8.67</v>
      </c>
      <c r="F3" s="6">
        <v>24</v>
      </c>
      <c r="G3" s="7">
        <v>45701</v>
      </c>
      <c r="H3" s="6" t="s">
        <v>5044</v>
      </c>
    </row>
    <row r="4" spans="1:8" ht="14.25" customHeight="1">
      <c r="A4" s="6" t="s">
        <v>5048</v>
      </c>
      <c r="B4" s="6" t="s">
        <v>5049</v>
      </c>
      <c r="C4" s="6" t="s">
        <v>5043</v>
      </c>
      <c r="D4" s="6">
        <v>866273</v>
      </c>
      <c r="E4" s="6">
        <v>13.74</v>
      </c>
      <c r="F4" s="6">
        <v>120</v>
      </c>
      <c r="G4" s="7">
        <v>44533</v>
      </c>
      <c r="H4" s="6" t="s">
        <v>5050</v>
      </c>
    </row>
    <row r="5" spans="1:8" ht="14.25" customHeight="1">
      <c r="A5" s="6" t="s">
        <v>5051</v>
      </c>
      <c r="B5" s="6" t="s">
        <v>5052</v>
      </c>
      <c r="C5" s="6" t="s">
        <v>5047</v>
      </c>
      <c r="D5" s="6">
        <v>4214458</v>
      </c>
      <c r="E5" s="6">
        <v>12.31</v>
      </c>
      <c r="F5" s="6">
        <v>180</v>
      </c>
      <c r="G5" s="7">
        <v>45824</v>
      </c>
      <c r="H5" s="6" t="s">
        <v>5044</v>
      </c>
    </row>
    <row r="6" spans="1:8" ht="14.25" customHeight="1">
      <c r="A6" s="6" t="s">
        <v>5053</v>
      </c>
      <c r="B6" s="6" t="s">
        <v>5054</v>
      </c>
      <c r="C6" s="6" t="s">
        <v>5055</v>
      </c>
      <c r="D6" s="6">
        <v>3589129</v>
      </c>
      <c r="E6" s="6">
        <v>8.7899999999999991</v>
      </c>
      <c r="F6" s="6">
        <v>24</v>
      </c>
      <c r="G6" s="7">
        <v>45234</v>
      </c>
      <c r="H6" s="6" t="s">
        <v>5056</v>
      </c>
    </row>
    <row r="7" spans="1:8" ht="14.25" customHeight="1">
      <c r="A7" s="6" t="s">
        <v>5057</v>
      </c>
      <c r="B7" s="6" t="s">
        <v>5058</v>
      </c>
      <c r="C7" s="6" t="s">
        <v>5055</v>
      </c>
      <c r="D7" s="6">
        <v>2189210</v>
      </c>
      <c r="E7" s="6">
        <v>9.8000000000000007</v>
      </c>
      <c r="F7" s="6">
        <v>120</v>
      </c>
      <c r="G7" s="7">
        <v>45272</v>
      </c>
      <c r="H7" s="6" t="s">
        <v>5044</v>
      </c>
    </row>
    <row r="8" spans="1:8" ht="14.25" customHeight="1">
      <c r="A8" s="6" t="s">
        <v>5059</v>
      </c>
      <c r="B8" s="6" t="s">
        <v>5060</v>
      </c>
      <c r="C8" s="6" t="s">
        <v>5055</v>
      </c>
      <c r="D8" s="6">
        <v>2850784</v>
      </c>
      <c r="E8" s="6">
        <v>12.99</v>
      </c>
      <c r="F8" s="6">
        <v>36</v>
      </c>
      <c r="G8" s="7">
        <v>44808</v>
      </c>
      <c r="H8" s="6" t="s">
        <v>5056</v>
      </c>
    </row>
    <row r="9" spans="1:8" ht="14.25" customHeight="1">
      <c r="A9" s="6" t="s">
        <v>5061</v>
      </c>
      <c r="B9" s="6" t="s">
        <v>5062</v>
      </c>
      <c r="C9" s="6" t="s">
        <v>5063</v>
      </c>
      <c r="D9" s="6">
        <v>4242692</v>
      </c>
      <c r="E9" s="6">
        <v>12.15</v>
      </c>
      <c r="F9" s="6">
        <v>240</v>
      </c>
      <c r="G9" s="7">
        <v>45764</v>
      </c>
      <c r="H9" s="6" t="s">
        <v>5050</v>
      </c>
    </row>
    <row r="10" spans="1:8" ht="14.25" customHeight="1">
      <c r="A10" s="6" t="s">
        <v>5064</v>
      </c>
      <c r="B10" s="6" t="s">
        <v>5065</v>
      </c>
      <c r="C10" s="6" t="s">
        <v>5043</v>
      </c>
      <c r="D10" s="6">
        <v>3194739</v>
      </c>
      <c r="E10" s="6">
        <v>13.6</v>
      </c>
      <c r="F10" s="6">
        <v>180</v>
      </c>
      <c r="G10" s="7">
        <v>44329</v>
      </c>
      <c r="H10" s="6" t="s">
        <v>5056</v>
      </c>
    </row>
    <row r="11" spans="1:8" ht="14.25" customHeight="1">
      <c r="A11" s="6" t="s">
        <v>5066</v>
      </c>
      <c r="B11" s="6" t="s">
        <v>5067</v>
      </c>
      <c r="C11" s="6" t="s">
        <v>5043</v>
      </c>
      <c r="D11" s="6">
        <v>4971354</v>
      </c>
      <c r="E11" s="6">
        <v>8.66</v>
      </c>
      <c r="F11" s="6">
        <v>60</v>
      </c>
      <c r="G11" s="7">
        <v>45388</v>
      </c>
      <c r="H11" s="6" t="s">
        <v>5050</v>
      </c>
    </row>
    <row r="12" spans="1:8" ht="14.25" customHeight="1">
      <c r="A12" s="6" t="s">
        <v>5068</v>
      </c>
      <c r="B12" s="6" t="s">
        <v>5069</v>
      </c>
      <c r="C12" s="6" t="s">
        <v>5063</v>
      </c>
      <c r="D12" s="6">
        <v>1567390</v>
      </c>
      <c r="E12" s="6">
        <v>13.55</v>
      </c>
      <c r="F12" s="6">
        <v>36</v>
      </c>
      <c r="G12" s="7">
        <v>45768</v>
      </c>
      <c r="H12" s="6" t="s">
        <v>5056</v>
      </c>
    </row>
    <row r="13" spans="1:8" ht="14.25" customHeight="1">
      <c r="A13" s="6" t="s">
        <v>5070</v>
      </c>
      <c r="B13" s="6" t="s">
        <v>5071</v>
      </c>
      <c r="C13" s="6" t="s">
        <v>5072</v>
      </c>
      <c r="D13" s="6">
        <v>330972</v>
      </c>
      <c r="E13" s="6">
        <v>13.77</v>
      </c>
      <c r="F13" s="6">
        <v>36</v>
      </c>
      <c r="G13" s="7">
        <v>45299</v>
      </c>
      <c r="H13" s="6" t="s">
        <v>5044</v>
      </c>
    </row>
    <row r="14" spans="1:8" ht="14.25" customHeight="1">
      <c r="A14" s="6" t="s">
        <v>5073</v>
      </c>
      <c r="B14" s="6" t="s">
        <v>5074</v>
      </c>
      <c r="C14" s="6" t="s">
        <v>5063</v>
      </c>
      <c r="D14" s="6">
        <v>545638</v>
      </c>
      <c r="E14" s="6">
        <v>6.85</v>
      </c>
      <c r="F14" s="6">
        <v>240</v>
      </c>
      <c r="G14" s="7">
        <v>44532</v>
      </c>
      <c r="H14" s="6" t="s">
        <v>5044</v>
      </c>
    </row>
    <row r="15" spans="1:8" ht="14.25" customHeight="1">
      <c r="A15" s="6" t="s">
        <v>5075</v>
      </c>
      <c r="B15" s="6" t="s">
        <v>5076</v>
      </c>
      <c r="C15" s="6" t="s">
        <v>5047</v>
      </c>
      <c r="D15" s="6">
        <v>1312953</v>
      </c>
      <c r="E15" s="6">
        <v>11.62</v>
      </c>
      <c r="F15" s="6">
        <v>180</v>
      </c>
      <c r="G15" s="7">
        <v>45111</v>
      </c>
      <c r="H15" s="6" t="s">
        <v>5056</v>
      </c>
    </row>
    <row r="16" spans="1:8" ht="14.25" customHeight="1">
      <c r="A16" s="6" t="s">
        <v>5077</v>
      </c>
      <c r="B16" s="6" t="s">
        <v>5078</v>
      </c>
      <c r="C16" s="6" t="s">
        <v>5063</v>
      </c>
      <c r="D16" s="6">
        <v>1161267</v>
      </c>
      <c r="E16" s="6">
        <v>7.69</v>
      </c>
      <c r="F16" s="6">
        <v>12</v>
      </c>
      <c r="G16" s="7">
        <v>45618</v>
      </c>
      <c r="H16" s="6" t="s">
        <v>5044</v>
      </c>
    </row>
    <row r="17" spans="1:8" ht="14.25" customHeight="1">
      <c r="A17" s="6" t="s">
        <v>5079</v>
      </c>
      <c r="B17" s="6" t="s">
        <v>5080</v>
      </c>
      <c r="C17" s="6" t="s">
        <v>5055</v>
      </c>
      <c r="D17" s="6">
        <v>3853360</v>
      </c>
      <c r="E17" s="6">
        <v>7.69</v>
      </c>
      <c r="F17" s="6">
        <v>240</v>
      </c>
      <c r="G17" s="7">
        <v>44502</v>
      </c>
      <c r="H17" s="6" t="s">
        <v>5056</v>
      </c>
    </row>
    <row r="18" spans="1:8" ht="14.25" customHeight="1">
      <c r="A18" s="6" t="s">
        <v>5081</v>
      </c>
      <c r="B18" s="6" t="s">
        <v>5082</v>
      </c>
      <c r="C18" s="6" t="s">
        <v>5055</v>
      </c>
      <c r="D18" s="6">
        <v>4247676</v>
      </c>
      <c r="E18" s="6">
        <v>6.86</v>
      </c>
      <c r="F18" s="6">
        <v>180</v>
      </c>
      <c r="G18" s="7">
        <v>44927</v>
      </c>
      <c r="H18" s="6" t="s">
        <v>5044</v>
      </c>
    </row>
    <row r="19" spans="1:8" ht="14.25" customHeight="1">
      <c r="A19" s="6" t="s">
        <v>5083</v>
      </c>
      <c r="B19" s="6" t="s">
        <v>5084</v>
      </c>
      <c r="C19" s="6" t="s">
        <v>5063</v>
      </c>
      <c r="D19" s="6">
        <v>2935472</v>
      </c>
      <c r="E19" s="6">
        <v>10.45</v>
      </c>
      <c r="F19" s="6">
        <v>12</v>
      </c>
      <c r="G19" s="7">
        <v>45694</v>
      </c>
      <c r="H19" s="6" t="s">
        <v>5050</v>
      </c>
    </row>
    <row r="20" spans="1:8" ht="14.25" customHeight="1">
      <c r="A20" s="6" t="s">
        <v>5085</v>
      </c>
      <c r="B20" s="6" t="s">
        <v>5086</v>
      </c>
      <c r="C20" s="6" t="s">
        <v>5063</v>
      </c>
      <c r="D20" s="6">
        <v>2141998</v>
      </c>
      <c r="E20" s="6">
        <v>8.64</v>
      </c>
      <c r="F20" s="6">
        <v>24</v>
      </c>
      <c r="G20" s="7">
        <v>45168</v>
      </c>
      <c r="H20" s="6" t="s">
        <v>5044</v>
      </c>
    </row>
    <row r="21" spans="1:8" ht="14.25" customHeight="1">
      <c r="A21" s="6" t="s">
        <v>5087</v>
      </c>
      <c r="B21" s="6" t="s">
        <v>5088</v>
      </c>
      <c r="C21" s="6" t="s">
        <v>5055</v>
      </c>
      <c r="D21" s="6">
        <v>868182</v>
      </c>
      <c r="E21" s="6">
        <v>9.3800000000000008</v>
      </c>
      <c r="F21" s="6">
        <v>240</v>
      </c>
      <c r="G21" s="7">
        <v>45131</v>
      </c>
      <c r="H21" s="6" t="s">
        <v>5050</v>
      </c>
    </row>
    <row r="22" spans="1:8" ht="14.25" customHeight="1">
      <c r="A22" s="6" t="s">
        <v>5089</v>
      </c>
      <c r="B22" s="6" t="s">
        <v>5090</v>
      </c>
      <c r="C22" s="6" t="s">
        <v>5043</v>
      </c>
      <c r="D22" s="6">
        <v>1508817</v>
      </c>
      <c r="E22" s="6">
        <v>8.26</v>
      </c>
      <c r="F22" s="6">
        <v>36</v>
      </c>
      <c r="G22" s="7">
        <v>44386</v>
      </c>
      <c r="H22" s="6" t="s">
        <v>5056</v>
      </c>
    </row>
    <row r="23" spans="1:8" ht="14.25" customHeight="1">
      <c r="A23" s="6" t="s">
        <v>5091</v>
      </c>
      <c r="B23" s="6" t="s">
        <v>5092</v>
      </c>
      <c r="C23" s="6" t="s">
        <v>5055</v>
      </c>
      <c r="D23" s="6">
        <v>2548525</v>
      </c>
      <c r="E23" s="6">
        <v>12.12</v>
      </c>
      <c r="F23" s="6">
        <v>12</v>
      </c>
      <c r="G23" s="7">
        <v>44474</v>
      </c>
      <c r="H23" s="6" t="s">
        <v>5044</v>
      </c>
    </row>
    <row r="24" spans="1:8" ht="14.25" customHeight="1">
      <c r="A24" s="6" t="s">
        <v>5093</v>
      </c>
      <c r="B24" s="6" t="s">
        <v>5094</v>
      </c>
      <c r="C24" s="6" t="s">
        <v>5043</v>
      </c>
      <c r="D24" s="6">
        <v>523648</v>
      </c>
      <c r="E24" s="6">
        <v>11.77</v>
      </c>
      <c r="F24" s="6">
        <v>240</v>
      </c>
      <c r="G24" s="7">
        <v>45726</v>
      </c>
      <c r="H24" s="6" t="s">
        <v>5044</v>
      </c>
    </row>
    <row r="25" spans="1:8" ht="14.25" customHeight="1">
      <c r="A25" s="6" t="s">
        <v>5095</v>
      </c>
      <c r="B25" s="6" t="s">
        <v>5096</v>
      </c>
      <c r="C25" s="6" t="s">
        <v>5055</v>
      </c>
      <c r="D25" s="6">
        <v>3367122</v>
      </c>
      <c r="E25" s="6">
        <v>7.91</v>
      </c>
      <c r="F25" s="6">
        <v>120</v>
      </c>
      <c r="G25" s="7">
        <v>45688</v>
      </c>
      <c r="H25" s="6" t="s">
        <v>5050</v>
      </c>
    </row>
    <row r="26" spans="1:8" ht="14.25" customHeight="1">
      <c r="A26" s="6" t="s">
        <v>5097</v>
      </c>
      <c r="B26" s="6" t="s">
        <v>5098</v>
      </c>
      <c r="C26" s="6" t="s">
        <v>5063</v>
      </c>
      <c r="D26" s="6">
        <v>3307516</v>
      </c>
      <c r="E26" s="6">
        <v>6.68</v>
      </c>
      <c r="F26" s="6">
        <v>120</v>
      </c>
      <c r="G26" s="7">
        <v>44726</v>
      </c>
      <c r="H26" s="6" t="s">
        <v>5044</v>
      </c>
    </row>
    <row r="27" spans="1:8" ht="14.25" customHeight="1">
      <c r="A27" s="6" t="s">
        <v>5099</v>
      </c>
      <c r="B27" s="6" t="s">
        <v>5100</v>
      </c>
      <c r="C27" s="6" t="s">
        <v>5043</v>
      </c>
      <c r="D27" s="6">
        <v>4050313</v>
      </c>
      <c r="E27" s="6">
        <v>9.4</v>
      </c>
      <c r="F27" s="6">
        <v>24</v>
      </c>
      <c r="G27" s="7">
        <v>44621</v>
      </c>
      <c r="H27" s="6" t="s">
        <v>5050</v>
      </c>
    </row>
    <row r="28" spans="1:8" ht="14.25" customHeight="1">
      <c r="A28" s="6" t="s">
        <v>5101</v>
      </c>
      <c r="B28" s="6" t="s">
        <v>5102</v>
      </c>
      <c r="C28" s="6" t="s">
        <v>5055</v>
      </c>
      <c r="D28" s="6">
        <v>1692279</v>
      </c>
      <c r="E28" s="6">
        <v>9.1199999999999992</v>
      </c>
      <c r="F28" s="6">
        <v>24</v>
      </c>
      <c r="G28" s="7">
        <v>45031</v>
      </c>
      <c r="H28" s="6" t="s">
        <v>5050</v>
      </c>
    </row>
    <row r="29" spans="1:8" ht="14.25" customHeight="1">
      <c r="A29" s="6" t="s">
        <v>5103</v>
      </c>
      <c r="B29" s="6" t="s">
        <v>5104</v>
      </c>
      <c r="C29" s="6" t="s">
        <v>5072</v>
      </c>
      <c r="D29" s="6">
        <v>1900540</v>
      </c>
      <c r="E29" s="6">
        <v>11.56</v>
      </c>
      <c r="F29" s="6">
        <v>60</v>
      </c>
      <c r="G29" s="7">
        <v>44088</v>
      </c>
      <c r="H29" s="6" t="s">
        <v>5056</v>
      </c>
    </row>
    <row r="30" spans="1:8" ht="14.25" customHeight="1">
      <c r="A30" s="6" t="s">
        <v>5105</v>
      </c>
      <c r="B30" s="6" t="s">
        <v>5106</v>
      </c>
      <c r="C30" s="6" t="s">
        <v>5063</v>
      </c>
      <c r="D30" s="6">
        <v>3418987</v>
      </c>
      <c r="E30" s="6">
        <v>10.38</v>
      </c>
      <c r="F30" s="6">
        <v>36</v>
      </c>
      <c r="G30" s="7">
        <v>45340</v>
      </c>
      <c r="H30" s="6" t="s">
        <v>5050</v>
      </c>
    </row>
    <row r="31" spans="1:8" ht="14.25" customHeight="1">
      <c r="A31" s="6" t="s">
        <v>5107</v>
      </c>
      <c r="B31" s="6" t="s">
        <v>5108</v>
      </c>
      <c r="C31" s="6" t="s">
        <v>5047</v>
      </c>
      <c r="D31" s="6">
        <v>4358001</v>
      </c>
      <c r="E31" s="6">
        <v>8.7899999999999991</v>
      </c>
      <c r="F31" s="6">
        <v>120</v>
      </c>
      <c r="G31" s="7">
        <v>45133</v>
      </c>
      <c r="H31" s="6" t="s">
        <v>5044</v>
      </c>
    </row>
    <row r="32" spans="1:8" ht="14.25" customHeight="1">
      <c r="A32" s="6" t="s">
        <v>5109</v>
      </c>
      <c r="B32" s="6" t="s">
        <v>5110</v>
      </c>
      <c r="C32" s="6" t="s">
        <v>5072</v>
      </c>
      <c r="D32" s="6">
        <v>825761</v>
      </c>
      <c r="E32" s="6">
        <v>13.66</v>
      </c>
      <c r="F32" s="6">
        <v>36</v>
      </c>
      <c r="G32" s="7">
        <v>45364</v>
      </c>
      <c r="H32" s="6" t="s">
        <v>5056</v>
      </c>
    </row>
    <row r="33" spans="1:8" ht="14.25" customHeight="1">
      <c r="A33" s="6" t="s">
        <v>5111</v>
      </c>
      <c r="B33" s="6" t="s">
        <v>5112</v>
      </c>
      <c r="C33" s="6" t="s">
        <v>5043</v>
      </c>
      <c r="D33" s="6">
        <v>4340741</v>
      </c>
      <c r="E33" s="6">
        <v>10.8</v>
      </c>
      <c r="F33" s="6">
        <v>240</v>
      </c>
      <c r="G33" s="7">
        <v>44466</v>
      </c>
      <c r="H33" s="6" t="s">
        <v>5056</v>
      </c>
    </row>
    <row r="34" spans="1:8" ht="14.25" customHeight="1">
      <c r="A34" s="6" t="s">
        <v>5113</v>
      </c>
      <c r="B34" s="6" t="s">
        <v>5114</v>
      </c>
      <c r="C34" s="6" t="s">
        <v>5063</v>
      </c>
      <c r="D34" s="6">
        <v>4168358</v>
      </c>
      <c r="E34" s="6">
        <v>12.7</v>
      </c>
      <c r="F34" s="6">
        <v>180</v>
      </c>
      <c r="G34" s="7">
        <v>44229</v>
      </c>
      <c r="H34" s="6" t="s">
        <v>5044</v>
      </c>
    </row>
    <row r="35" spans="1:8" ht="14.25" customHeight="1">
      <c r="A35" s="6" t="s">
        <v>5115</v>
      </c>
      <c r="B35" s="6" t="s">
        <v>5116</v>
      </c>
      <c r="C35" s="6" t="s">
        <v>5055</v>
      </c>
      <c r="D35" s="6">
        <v>1003251</v>
      </c>
      <c r="E35" s="6">
        <v>14.19</v>
      </c>
      <c r="F35" s="6">
        <v>12</v>
      </c>
      <c r="G35" s="7">
        <v>44452</v>
      </c>
      <c r="H35" s="6" t="s">
        <v>5056</v>
      </c>
    </row>
    <row r="36" spans="1:8" ht="14.25" customHeight="1">
      <c r="A36" s="6" t="s">
        <v>5117</v>
      </c>
      <c r="B36" s="6" t="s">
        <v>5118</v>
      </c>
      <c r="C36" s="6" t="s">
        <v>5063</v>
      </c>
      <c r="D36" s="6">
        <v>1550700</v>
      </c>
      <c r="E36" s="6">
        <v>7.36</v>
      </c>
      <c r="F36" s="6">
        <v>120</v>
      </c>
      <c r="G36" s="7">
        <v>44252</v>
      </c>
      <c r="H36" s="6" t="s">
        <v>5044</v>
      </c>
    </row>
    <row r="37" spans="1:8" ht="14.25" customHeight="1">
      <c r="A37" s="6" t="s">
        <v>5119</v>
      </c>
      <c r="B37" s="6" t="s">
        <v>5120</v>
      </c>
      <c r="C37" s="6" t="s">
        <v>5063</v>
      </c>
      <c r="D37" s="6">
        <v>1514983</v>
      </c>
      <c r="E37" s="6">
        <v>11.11</v>
      </c>
      <c r="F37" s="6">
        <v>240</v>
      </c>
      <c r="G37" s="7">
        <v>45657</v>
      </c>
      <c r="H37" s="6" t="s">
        <v>5044</v>
      </c>
    </row>
    <row r="38" spans="1:8" ht="14.25" customHeight="1">
      <c r="A38" s="6" t="s">
        <v>5121</v>
      </c>
      <c r="B38" s="6" t="s">
        <v>5122</v>
      </c>
      <c r="C38" s="6" t="s">
        <v>5072</v>
      </c>
      <c r="D38" s="6">
        <v>4147608</v>
      </c>
      <c r="E38" s="6">
        <v>10.02</v>
      </c>
      <c r="F38" s="6">
        <v>24</v>
      </c>
      <c r="G38" s="7">
        <v>45283</v>
      </c>
      <c r="H38" s="6" t="s">
        <v>5044</v>
      </c>
    </row>
    <row r="39" spans="1:8" ht="14.25" customHeight="1">
      <c r="A39" s="6" t="s">
        <v>5123</v>
      </c>
      <c r="B39" s="6" t="s">
        <v>5124</v>
      </c>
      <c r="C39" s="6" t="s">
        <v>5063</v>
      </c>
      <c r="D39" s="6">
        <v>2440723</v>
      </c>
      <c r="E39" s="6">
        <v>13.99</v>
      </c>
      <c r="F39" s="6">
        <v>12</v>
      </c>
      <c r="G39" s="7">
        <v>44392</v>
      </c>
      <c r="H39" s="6" t="s">
        <v>5050</v>
      </c>
    </row>
    <row r="40" spans="1:8" ht="14.25" customHeight="1">
      <c r="A40" s="6" t="s">
        <v>5125</v>
      </c>
      <c r="B40" s="6" t="s">
        <v>5126</v>
      </c>
      <c r="C40" s="6" t="s">
        <v>5043</v>
      </c>
      <c r="D40" s="6">
        <v>4467549</v>
      </c>
      <c r="E40" s="6">
        <v>11.04</v>
      </c>
      <c r="F40" s="6">
        <v>180</v>
      </c>
      <c r="G40" s="7">
        <v>45454</v>
      </c>
      <c r="H40" s="6" t="s">
        <v>5056</v>
      </c>
    </row>
    <row r="41" spans="1:8" ht="14.25" customHeight="1">
      <c r="A41" s="6" t="s">
        <v>5127</v>
      </c>
      <c r="B41" s="6" t="s">
        <v>5128</v>
      </c>
      <c r="C41" s="6" t="s">
        <v>5055</v>
      </c>
      <c r="D41" s="6">
        <v>820965</v>
      </c>
      <c r="E41" s="6">
        <v>8.6300000000000008</v>
      </c>
      <c r="F41" s="6">
        <v>12</v>
      </c>
      <c r="G41" s="7">
        <v>45511</v>
      </c>
      <c r="H41" s="6" t="s">
        <v>5050</v>
      </c>
    </row>
    <row r="42" spans="1:8" ht="14.25" customHeight="1">
      <c r="A42" s="6" t="s">
        <v>5129</v>
      </c>
      <c r="B42" s="6" t="s">
        <v>5130</v>
      </c>
      <c r="C42" s="6" t="s">
        <v>5063</v>
      </c>
      <c r="D42" s="6">
        <v>4203697</v>
      </c>
      <c r="E42" s="6">
        <v>13.25</v>
      </c>
      <c r="F42" s="6">
        <v>180</v>
      </c>
      <c r="G42" s="7">
        <v>44540</v>
      </c>
      <c r="H42" s="6" t="s">
        <v>5050</v>
      </c>
    </row>
    <row r="43" spans="1:8" ht="14.25" customHeight="1">
      <c r="A43" s="6" t="s">
        <v>5131</v>
      </c>
      <c r="B43" s="6" t="s">
        <v>5132</v>
      </c>
      <c r="C43" s="6" t="s">
        <v>5055</v>
      </c>
      <c r="D43" s="6">
        <v>4037195</v>
      </c>
      <c r="E43" s="6">
        <v>8.0500000000000007</v>
      </c>
      <c r="F43" s="6">
        <v>120</v>
      </c>
      <c r="G43" s="7">
        <v>44449</v>
      </c>
      <c r="H43" s="6" t="s">
        <v>5050</v>
      </c>
    </row>
    <row r="44" spans="1:8" ht="14.25" customHeight="1">
      <c r="A44" s="6" t="s">
        <v>5133</v>
      </c>
      <c r="B44" s="6" t="s">
        <v>5134</v>
      </c>
      <c r="C44" s="6" t="s">
        <v>5063</v>
      </c>
      <c r="D44" s="6">
        <v>2470073</v>
      </c>
      <c r="E44" s="6">
        <v>10.8</v>
      </c>
      <c r="F44" s="6">
        <v>60</v>
      </c>
      <c r="G44" s="7">
        <v>45007</v>
      </c>
      <c r="H44" s="6" t="s">
        <v>5044</v>
      </c>
    </row>
    <row r="45" spans="1:8" ht="14.25" customHeight="1">
      <c r="A45" s="6" t="s">
        <v>5135</v>
      </c>
      <c r="B45" s="6" t="s">
        <v>5136</v>
      </c>
      <c r="C45" s="6" t="s">
        <v>5072</v>
      </c>
      <c r="D45" s="6">
        <v>3526011</v>
      </c>
      <c r="E45" s="6">
        <v>9.43</v>
      </c>
      <c r="F45" s="6">
        <v>240</v>
      </c>
      <c r="G45" s="7">
        <v>45541</v>
      </c>
      <c r="H45" s="6" t="s">
        <v>5056</v>
      </c>
    </row>
    <row r="46" spans="1:8" ht="14.25" customHeight="1">
      <c r="A46" s="6" t="s">
        <v>5137</v>
      </c>
      <c r="B46" s="6" t="s">
        <v>5138</v>
      </c>
      <c r="C46" s="6" t="s">
        <v>5055</v>
      </c>
      <c r="D46" s="6">
        <v>662238</v>
      </c>
      <c r="E46" s="6">
        <v>12.27</v>
      </c>
      <c r="F46" s="6">
        <v>60</v>
      </c>
      <c r="G46" s="7">
        <v>44956</v>
      </c>
      <c r="H46" s="6" t="s">
        <v>5056</v>
      </c>
    </row>
    <row r="47" spans="1:8" ht="14.25" customHeight="1">
      <c r="A47" s="6" t="s">
        <v>5139</v>
      </c>
      <c r="B47" s="6" t="s">
        <v>5140</v>
      </c>
      <c r="C47" s="6" t="s">
        <v>5043</v>
      </c>
      <c r="D47" s="6">
        <v>2359301</v>
      </c>
      <c r="E47" s="6">
        <v>6.56</v>
      </c>
      <c r="F47" s="6">
        <v>120</v>
      </c>
      <c r="G47" s="7">
        <v>45365</v>
      </c>
      <c r="H47" s="6" t="s">
        <v>5050</v>
      </c>
    </row>
    <row r="48" spans="1:8" ht="14.25" customHeight="1">
      <c r="A48" s="6" t="s">
        <v>5141</v>
      </c>
      <c r="B48" s="6" t="s">
        <v>5142</v>
      </c>
      <c r="C48" s="6" t="s">
        <v>5063</v>
      </c>
      <c r="D48" s="6">
        <v>3703536</v>
      </c>
      <c r="E48" s="6">
        <v>9.6300000000000008</v>
      </c>
      <c r="F48" s="6">
        <v>120</v>
      </c>
      <c r="G48" s="7">
        <v>45571</v>
      </c>
      <c r="H48" s="6" t="s">
        <v>5044</v>
      </c>
    </row>
    <row r="49" spans="1:8" ht="14.25" customHeight="1">
      <c r="A49" s="6" t="s">
        <v>5143</v>
      </c>
      <c r="B49" s="6" t="s">
        <v>5144</v>
      </c>
      <c r="C49" s="6" t="s">
        <v>5047</v>
      </c>
      <c r="D49" s="6">
        <v>1855352</v>
      </c>
      <c r="E49" s="6">
        <v>6.94</v>
      </c>
      <c r="F49" s="6">
        <v>60</v>
      </c>
      <c r="G49" s="7">
        <v>44458</v>
      </c>
      <c r="H49" s="6" t="s">
        <v>5050</v>
      </c>
    </row>
    <row r="50" spans="1:8" ht="14.25" customHeight="1">
      <c r="A50" s="6" t="s">
        <v>5145</v>
      </c>
      <c r="B50" s="6" t="s">
        <v>5146</v>
      </c>
      <c r="C50" s="6" t="s">
        <v>5063</v>
      </c>
      <c r="D50" s="6">
        <v>111426</v>
      </c>
      <c r="E50" s="6">
        <v>6.85</v>
      </c>
      <c r="F50" s="6">
        <v>60</v>
      </c>
      <c r="G50" s="7">
        <v>44372</v>
      </c>
      <c r="H50" s="6" t="s">
        <v>5050</v>
      </c>
    </row>
    <row r="51" spans="1:8" ht="14.25" customHeight="1">
      <c r="A51" s="6" t="s">
        <v>5147</v>
      </c>
      <c r="B51" s="6" t="s">
        <v>5148</v>
      </c>
      <c r="C51" s="6" t="s">
        <v>5063</v>
      </c>
      <c r="D51" s="6">
        <v>3161039</v>
      </c>
      <c r="E51" s="6">
        <v>8.3000000000000007</v>
      </c>
      <c r="F51" s="6">
        <v>180</v>
      </c>
      <c r="G51" s="7">
        <v>44718</v>
      </c>
      <c r="H51" s="6" t="s">
        <v>5056</v>
      </c>
    </row>
    <row r="52" spans="1:8" ht="14.25" customHeight="1">
      <c r="A52" s="6" t="s">
        <v>5149</v>
      </c>
      <c r="B52" s="6" t="s">
        <v>5150</v>
      </c>
      <c r="C52" s="6" t="s">
        <v>5055</v>
      </c>
      <c r="D52" s="6">
        <v>4086252</v>
      </c>
      <c r="E52" s="6">
        <v>6.94</v>
      </c>
      <c r="F52" s="6">
        <v>180</v>
      </c>
      <c r="G52" s="7">
        <v>45102</v>
      </c>
      <c r="H52" s="6" t="s">
        <v>5056</v>
      </c>
    </row>
    <row r="53" spans="1:8" ht="14.25" customHeight="1">
      <c r="A53" s="6" t="s">
        <v>5151</v>
      </c>
      <c r="B53" s="6" t="s">
        <v>5152</v>
      </c>
      <c r="C53" s="6" t="s">
        <v>5047</v>
      </c>
      <c r="D53" s="6">
        <v>4484511</v>
      </c>
      <c r="E53" s="6">
        <v>11.82</v>
      </c>
      <c r="F53" s="6">
        <v>24</v>
      </c>
      <c r="G53" s="7">
        <v>44707</v>
      </c>
      <c r="H53" s="6" t="s">
        <v>5050</v>
      </c>
    </row>
    <row r="54" spans="1:8" ht="14.25" customHeight="1">
      <c r="A54" s="6" t="s">
        <v>5153</v>
      </c>
      <c r="B54" s="6" t="s">
        <v>5154</v>
      </c>
      <c r="C54" s="6" t="s">
        <v>5072</v>
      </c>
      <c r="D54" s="6">
        <v>2881469</v>
      </c>
      <c r="E54" s="6">
        <v>9.67</v>
      </c>
      <c r="F54" s="6">
        <v>180</v>
      </c>
      <c r="G54" s="7">
        <v>45779</v>
      </c>
      <c r="H54" s="6" t="s">
        <v>5044</v>
      </c>
    </row>
    <row r="55" spans="1:8" ht="14.25" customHeight="1">
      <c r="A55" s="6" t="s">
        <v>5155</v>
      </c>
      <c r="B55" s="6" t="s">
        <v>5156</v>
      </c>
      <c r="C55" s="6" t="s">
        <v>5063</v>
      </c>
      <c r="D55" s="6">
        <v>4068375</v>
      </c>
      <c r="E55" s="6">
        <v>12.69</v>
      </c>
      <c r="F55" s="6">
        <v>12</v>
      </c>
      <c r="G55" s="7">
        <v>44516</v>
      </c>
      <c r="H55" s="6" t="s">
        <v>5056</v>
      </c>
    </row>
    <row r="56" spans="1:8" ht="14.25" customHeight="1">
      <c r="A56" s="6" t="s">
        <v>5157</v>
      </c>
      <c r="B56" s="6" t="s">
        <v>5158</v>
      </c>
      <c r="C56" s="6" t="s">
        <v>5055</v>
      </c>
      <c r="D56" s="6">
        <v>470893</v>
      </c>
      <c r="E56" s="6">
        <v>14.49</v>
      </c>
      <c r="F56" s="6">
        <v>180</v>
      </c>
      <c r="G56" s="7">
        <v>45003</v>
      </c>
      <c r="H56" s="6" t="s">
        <v>5044</v>
      </c>
    </row>
    <row r="57" spans="1:8" ht="14.25" customHeight="1">
      <c r="A57" s="6" t="s">
        <v>5159</v>
      </c>
      <c r="B57" s="6" t="s">
        <v>5160</v>
      </c>
      <c r="C57" s="6" t="s">
        <v>5043</v>
      </c>
      <c r="D57" s="6">
        <v>1793171</v>
      </c>
      <c r="E57" s="6">
        <v>13.38</v>
      </c>
      <c r="F57" s="6">
        <v>36</v>
      </c>
      <c r="G57" s="7">
        <v>44508</v>
      </c>
      <c r="H57" s="6" t="s">
        <v>5050</v>
      </c>
    </row>
    <row r="58" spans="1:8" ht="14.25" customHeight="1">
      <c r="A58" s="6" t="s">
        <v>5161</v>
      </c>
      <c r="B58" s="6" t="s">
        <v>5162</v>
      </c>
      <c r="C58" s="6" t="s">
        <v>5063</v>
      </c>
      <c r="D58" s="6">
        <v>3683296</v>
      </c>
      <c r="E58" s="6">
        <v>9.7100000000000009</v>
      </c>
      <c r="F58" s="6">
        <v>180</v>
      </c>
      <c r="G58" s="7">
        <v>45763</v>
      </c>
      <c r="H58" s="6" t="s">
        <v>5056</v>
      </c>
    </row>
    <row r="59" spans="1:8" ht="14.25" customHeight="1">
      <c r="A59" s="6" t="s">
        <v>5163</v>
      </c>
      <c r="B59" s="6" t="s">
        <v>5164</v>
      </c>
      <c r="C59" s="6" t="s">
        <v>5072</v>
      </c>
      <c r="D59" s="6">
        <v>243263</v>
      </c>
      <c r="E59" s="6">
        <v>11.12</v>
      </c>
      <c r="F59" s="6">
        <v>120</v>
      </c>
      <c r="G59" s="7">
        <v>45343</v>
      </c>
      <c r="H59" s="6" t="s">
        <v>5044</v>
      </c>
    </row>
    <row r="60" spans="1:8" ht="14.25" customHeight="1">
      <c r="A60" s="6" t="s">
        <v>5165</v>
      </c>
      <c r="B60" s="6" t="s">
        <v>5166</v>
      </c>
      <c r="C60" s="6" t="s">
        <v>5043</v>
      </c>
      <c r="D60" s="6">
        <v>1031629</v>
      </c>
      <c r="E60" s="6">
        <v>10.41</v>
      </c>
      <c r="F60" s="6">
        <v>180</v>
      </c>
      <c r="G60" s="7">
        <v>44501</v>
      </c>
      <c r="H60" s="6" t="s">
        <v>5056</v>
      </c>
    </row>
    <row r="61" spans="1:8" ht="14.25" customHeight="1">
      <c r="A61" s="6" t="s">
        <v>5167</v>
      </c>
      <c r="B61" s="6" t="s">
        <v>5168</v>
      </c>
      <c r="C61" s="6" t="s">
        <v>5055</v>
      </c>
      <c r="D61" s="6">
        <v>2079861</v>
      </c>
      <c r="E61" s="6">
        <v>13.8</v>
      </c>
      <c r="F61" s="6">
        <v>60</v>
      </c>
      <c r="G61" s="7">
        <v>45033</v>
      </c>
      <c r="H61" s="6" t="s">
        <v>5044</v>
      </c>
    </row>
    <row r="62" spans="1:8" ht="14.25" customHeight="1">
      <c r="A62" s="6" t="s">
        <v>5169</v>
      </c>
      <c r="B62" s="6" t="s">
        <v>5170</v>
      </c>
      <c r="C62" s="6" t="s">
        <v>5055</v>
      </c>
      <c r="D62" s="6">
        <v>1860958</v>
      </c>
      <c r="E62" s="6">
        <v>13.13</v>
      </c>
      <c r="F62" s="6">
        <v>60</v>
      </c>
      <c r="G62" s="7">
        <v>44198</v>
      </c>
      <c r="H62" s="6" t="s">
        <v>5044</v>
      </c>
    </row>
    <row r="63" spans="1:8" ht="14.25" customHeight="1">
      <c r="A63" s="6" t="s">
        <v>5171</v>
      </c>
      <c r="B63" s="6" t="s">
        <v>5172</v>
      </c>
      <c r="C63" s="6" t="s">
        <v>5072</v>
      </c>
      <c r="D63" s="6">
        <v>1104883</v>
      </c>
      <c r="E63" s="6">
        <v>6.93</v>
      </c>
      <c r="F63" s="6">
        <v>36</v>
      </c>
      <c r="G63" s="7">
        <v>44166</v>
      </c>
      <c r="H63" s="6" t="s">
        <v>5056</v>
      </c>
    </row>
    <row r="64" spans="1:8" ht="14.25" customHeight="1">
      <c r="A64" s="6" t="s">
        <v>5173</v>
      </c>
      <c r="B64" s="6" t="s">
        <v>5138</v>
      </c>
      <c r="C64" s="6" t="s">
        <v>5047</v>
      </c>
      <c r="D64" s="6">
        <v>4686665</v>
      </c>
      <c r="E64" s="6">
        <v>12.19</v>
      </c>
      <c r="F64" s="6">
        <v>36</v>
      </c>
      <c r="G64" s="7">
        <v>44828</v>
      </c>
      <c r="H64" s="6" t="s">
        <v>5056</v>
      </c>
    </row>
    <row r="65" spans="1:8" ht="14.25" customHeight="1">
      <c r="A65" s="6" t="s">
        <v>5174</v>
      </c>
      <c r="B65" s="6" t="s">
        <v>5175</v>
      </c>
      <c r="C65" s="6" t="s">
        <v>5047</v>
      </c>
      <c r="D65" s="6">
        <v>4336312</v>
      </c>
      <c r="E65" s="6">
        <v>7.83</v>
      </c>
      <c r="F65" s="6">
        <v>60</v>
      </c>
      <c r="G65" s="7">
        <v>45731</v>
      </c>
      <c r="H65" s="6" t="s">
        <v>5044</v>
      </c>
    </row>
    <row r="66" spans="1:8" ht="14.25" customHeight="1">
      <c r="A66" s="6" t="s">
        <v>5176</v>
      </c>
      <c r="B66" s="6" t="s">
        <v>5177</v>
      </c>
      <c r="C66" s="6" t="s">
        <v>5072</v>
      </c>
      <c r="D66" s="6">
        <v>3937006</v>
      </c>
      <c r="E66" s="6">
        <v>12.86</v>
      </c>
      <c r="F66" s="6">
        <v>120</v>
      </c>
      <c r="G66" s="7">
        <v>44152</v>
      </c>
      <c r="H66" s="6" t="s">
        <v>5050</v>
      </c>
    </row>
    <row r="67" spans="1:8" ht="14.25" customHeight="1">
      <c r="A67" s="6" t="s">
        <v>5178</v>
      </c>
      <c r="B67" s="6" t="s">
        <v>5179</v>
      </c>
      <c r="C67" s="6" t="s">
        <v>5043</v>
      </c>
      <c r="D67" s="6">
        <v>4421991</v>
      </c>
      <c r="E67" s="6">
        <v>9.3000000000000007</v>
      </c>
      <c r="F67" s="6">
        <v>60</v>
      </c>
      <c r="G67" s="7">
        <v>45667</v>
      </c>
      <c r="H67" s="6" t="s">
        <v>5056</v>
      </c>
    </row>
    <row r="68" spans="1:8" ht="14.25" customHeight="1">
      <c r="A68" s="6" t="s">
        <v>5180</v>
      </c>
      <c r="B68" s="6" t="s">
        <v>5181</v>
      </c>
      <c r="C68" s="6" t="s">
        <v>5063</v>
      </c>
      <c r="D68" s="6">
        <v>2507819</v>
      </c>
      <c r="E68" s="6">
        <v>12.77</v>
      </c>
      <c r="F68" s="6">
        <v>120</v>
      </c>
      <c r="G68" s="7">
        <v>44184</v>
      </c>
      <c r="H68" s="6" t="s">
        <v>5044</v>
      </c>
    </row>
    <row r="69" spans="1:8" ht="14.25" customHeight="1">
      <c r="A69" s="6" t="s">
        <v>5182</v>
      </c>
      <c r="B69" s="6" t="s">
        <v>5183</v>
      </c>
      <c r="C69" s="6" t="s">
        <v>5043</v>
      </c>
      <c r="D69" s="6">
        <v>1347709</v>
      </c>
      <c r="E69" s="6">
        <v>10.54</v>
      </c>
      <c r="F69" s="6">
        <v>36</v>
      </c>
      <c r="G69" s="7">
        <v>45221</v>
      </c>
      <c r="H69" s="6" t="s">
        <v>5044</v>
      </c>
    </row>
    <row r="70" spans="1:8" ht="14.25" customHeight="1">
      <c r="A70" s="6" t="s">
        <v>5184</v>
      </c>
      <c r="B70" s="6" t="s">
        <v>5185</v>
      </c>
      <c r="C70" s="6" t="s">
        <v>5072</v>
      </c>
      <c r="D70" s="6">
        <v>2688134</v>
      </c>
      <c r="E70" s="6">
        <v>11.08</v>
      </c>
      <c r="F70" s="6">
        <v>180</v>
      </c>
      <c r="G70" s="7">
        <v>44785</v>
      </c>
      <c r="H70" s="6" t="s">
        <v>5044</v>
      </c>
    </row>
    <row r="71" spans="1:8" ht="14.25" customHeight="1">
      <c r="A71" s="6" t="s">
        <v>5186</v>
      </c>
      <c r="B71" s="6" t="s">
        <v>5187</v>
      </c>
      <c r="C71" s="6" t="s">
        <v>5072</v>
      </c>
      <c r="D71" s="6">
        <v>2858770</v>
      </c>
      <c r="E71" s="6">
        <v>12.99</v>
      </c>
      <c r="F71" s="6">
        <v>180</v>
      </c>
      <c r="G71" s="7">
        <v>44119</v>
      </c>
      <c r="H71" s="6" t="s">
        <v>5056</v>
      </c>
    </row>
    <row r="72" spans="1:8" ht="14.25" customHeight="1">
      <c r="A72" s="6" t="s">
        <v>5188</v>
      </c>
      <c r="B72" s="6" t="s">
        <v>5189</v>
      </c>
      <c r="C72" s="6" t="s">
        <v>5063</v>
      </c>
      <c r="D72" s="6">
        <v>244693</v>
      </c>
      <c r="E72" s="6">
        <v>13.76</v>
      </c>
      <c r="F72" s="6">
        <v>180</v>
      </c>
      <c r="G72" s="7">
        <v>45414</v>
      </c>
      <c r="H72" s="6" t="s">
        <v>5056</v>
      </c>
    </row>
    <row r="73" spans="1:8" ht="14.25" customHeight="1">
      <c r="A73" s="6" t="s">
        <v>5190</v>
      </c>
      <c r="B73" s="6" t="s">
        <v>5191</v>
      </c>
      <c r="C73" s="6" t="s">
        <v>5047</v>
      </c>
      <c r="D73" s="6">
        <v>1731180</v>
      </c>
      <c r="E73" s="6">
        <v>12.9</v>
      </c>
      <c r="F73" s="6">
        <v>180</v>
      </c>
      <c r="G73" s="7">
        <v>45826</v>
      </c>
      <c r="H73" s="6" t="s">
        <v>5050</v>
      </c>
    </row>
    <row r="74" spans="1:8" ht="14.25" customHeight="1">
      <c r="A74" s="6" t="s">
        <v>5192</v>
      </c>
      <c r="B74" s="6" t="s">
        <v>5193</v>
      </c>
      <c r="C74" s="6" t="s">
        <v>5043</v>
      </c>
      <c r="D74" s="6">
        <v>695953</v>
      </c>
      <c r="E74" s="6">
        <v>6.71</v>
      </c>
      <c r="F74" s="6">
        <v>120</v>
      </c>
      <c r="G74" s="7">
        <v>45604</v>
      </c>
      <c r="H74" s="6" t="s">
        <v>5050</v>
      </c>
    </row>
    <row r="75" spans="1:8" ht="14.25" customHeight="1">
      <c r="A75" s="6" t="s">
        <v>5194</v>
      </c>
      <c r="B75" s="6" t="s">
        <v>5195</v>
      </c>
      <c r="C75" s="6" t="s">
        <v>5055</v>
      </c>
      <c r="D75" s="6">
        <v>495194</v>
      </c>
      <c r="E75" s="6">
        <v>7.4</v>
      </c>
      <c r="F75" s="6">
        <v>24</v>
      </c>
      <c r="G75" s="7">
        <v>45345</v>
      </c>
      <c r="H75" s="6" t="s">
        <v>5044</v>
      </c>
    </row>
    <row r="76" spans="1:8" ht="14.25" customHeight="1">
      <c r="A76" s="6" t="s">
        <v>5196</v>
      </c>
      <c r="B76" s="6" t="s">
        <v>5197</v>
      </c>
      <c r="C76" s="6" t="s">
        <v>5047</v>
      </c>
      <c r="D76" s="6">
        <v>2477902</v>
      </c>
      <c r="E76" s="6">
        <v>9.73</v>
      </c>
      <c r="F76" s="6">
        <v>12</v>
      </c>
      <c r="G76" s="7">
        <v>45436</v>
      </c>
      <c r="H76" s="6" t="s">
        <v>5056</v>
      </c>
    </row>
    <row r="77" spans="1:8" ht="14.25" customHeight="1">
      <c r="A77" s="6" t="s">
        <v>5198</v>
      </c>
      <c r="B77" s="6" t="s">
        <v>5199</v>
      </c>
      <c r="C77" s="6" t="s">
        <v>5043</v>
      </c>
      <c r="D77" s="6">
        <v>1091323</v>
      </c>
      <c r="E77" s="6">
        <v>13.83</v>
      </c>
      <c r="F77" s="6">
        <v>36</v>
      </c>
      <c r="G77" s="7">
        <v>44487</v>
      </c>
      <c r="H77" s="6" t="s">
        <v>5044</v>
      </c>
    </row>
    <row r="78" spans="1:8" ht="14.25" customHeight="1">
      <c r="A78" s="6" t="s">
        <v>5200</v>
      </c>
      <c r="B78" s="6" t="s">
        <v>5201</v>
      </c>
      <c r="C78" s="6" t="s">
        <v>5063</v>
      </c>
      <c r="D78" s="6">
        <v>4894248</v>
      </c>
      <c r="E78" s="6">
        <v>7.49</v>
      </c>
      <c r="F78" s="6">
        <v>60</v>
      </c>
      <c r="G78" s="7">
        <v>45027</v>
      </c>
      <c r="H78" s="6" t="s">
        <v>5056</v>
      </c>
    </row>
    <row r="79" spans="1:8" ht="14.25" customHeight="1">
      <c r="A79" s="6" t="s">
        <v>5202</v>
      </c>
      <c r="B79" s="6" t="s">
        <v>5203</v>
      </c>
      <c r="C79" s="6" t="s">
        <v>5072</v>
      </c>
      <c r="D79" s="6">
        <v>4554093</v>
      </c>
      <c r="E79" s="6">
        <v>9.16</v>
      </c>
      <c r="F79" s="6">
        <v>36</v>
      </c>
      <c r="G79" s="7">
        <v>44904</v>
      </c>
      <c r="H79" s="6" t="s">
        <v>5044</v>
      </c>
    </row>
    <row r="80" spans="1:8" ht="14.25" customHeight="1">
      <c r="A80" s="6" t="s">
        <v>5204</v>
      </c>
      <c r="B80" s="6" t="s">
        <v>5205</v>
      </c>
      <c r="C80" s="6" t="s">
        <v>5072</v>
      </c>
      <c r="D80" s="6">
        <v>3596853</v>
      </c>
      <c r="E80" s="6">
        <v>6.7</v>
      </c>
      <c r="F80" s="6">
        <v>60</v>
      </c>
      <c r="G80" s="7">
        <v>44234</v>
      </c>
      <c r="H80" s="6" t="s">
        <v>5050</v>
      </c>
    </row>
    <row r="81" spans="1:8" ht="14.25" customHeight="1">
      <c r="A81" s="6" t="s">
        <v>5206</v>
      </c>
      <c r="B81" s="6" t="s">
        <v>5207</v>
      </c>
      <c r="C81" s="6" t="s">
        <v>5043</v>
      </c>
      <c r="D81" s="6">
        <v>4580149</v>
      </c>
      <c r="E81" s="6">
        <v>8.52</v>
      </c>
      <c r="F81" s="6">
        <v>240</v>
      </c>
      <c r="G81" s="7">
        <v>44279</v>
      </c>
      <c r="H81" s="6" t="s">
        <v>5056</v>
      </c>
    </row>
    <row r="82" spans="1:8" ht="14.25" customHeight="1">
      <c r="A82" s="6" t="s">
        <v>5208</v>
      </c>
      <c r="B82" s="6" t="s">
        <v>5209</v>
      </c>
      <c r="C82" s="6" t="s">
        <v>5072</v>
      </c>
      <c r="D82" s="6">
        <v>2149087</v>
      </c>
      <c r="E82" s="6">
        <v>12.95</v>
      </c>
      <c r="F82" s="6">
        <v>12</v>
      </c>
      <c r="G82" s="7">
        <v>45476</v>
      </c>
      <c r="H82" s="6" t="s">
        <v>5044</v>
      </c>
    </row>
    <row r="83" spans="1:8" ht="14.25" customHeight="1">
      <c r="A83" s="6" t="s">
        <v>5210</v>
      </c>
      <c r="B83" s="6" t="s">
        <v>5211</v>
      </c>
      <c r="C83" s="6" t="s">
        <v>5063</v>
      </c>
      <c r="D83" s="6">
        <v>4843230</v>
      </c>
      <c r="E83" s="6">
        <v>12.46</v>
      </c>
      <c r="F83" s="6">
        <v>12</v>
      </c>
      <c r="G83" s="7">
        <v>45533</v>
      </c>
      <c r="H83" s="6" t="s">
        <v>5044</v>
      </c>
    </row>
    <row r="84" spans="1:8" ht="14.25" customHeight="1">
      <c r="A84" s="6" t="s">
        <v>5212</v>
      </c>
      <c r="B84" s="6" t="s">
        <v>5213</v>
      </c>
      <c r="C84" s="6" t="s">
        <v>5047</v>
      </c>
      <c r="D84" s="6">
        <v>3913005</v>
      </c>
      <c r="E84" s="6">
        <v>9</v>
      </c>
      <c r="F84" s="6">
        <v>60</v>
      </c>
      <c r="G84" s="7">
        <v>44385</v>
      </c>
      <c r="H84" s="6" t="s">
        <v>5050</v>
      </c>
    </row>
    <row r="85" spans="1:8" ht="14.25" customHeight="1">
      <c r="A85" s="6" t="s">
        <v>5214</v>
      </c>
      <c r="B85" s="6" t="s">
        <v>5215</v>
      </c>
      <c r="C85" s="6" t="s">
        <v>5047</v>
      </c>
      <c r="D85" s="6">
        <v>2062204</v>
      </c>
      <c r="E85" s="6">
        <v>12.61</v>
      </c>
      <c r="F85" s="6">
        <v>120</v>
      </c>
      <c r="G85" s="7">
        <v>45841</v>
      </c>
      <c r="H85" s="6" t="s">
        <v>5056</v>
      </c>
    </row>
    <row r="86" spans="1:8" ht="14.25" customHeight="1">
      <c r="A86" s="6" t="s">
        <v>5216</v>
      </c>
      <c r="B86" s="6" t="s">
        <v>5217</v>
      </c>
      <c r="C86" s="6" t="s">
        <v>5063</v>
      </c>
      <c r="D86" s="6">
        <v>1415823</v>
      </c>
      <c r="E86" s="6">
        <v>8.61</v>
      </c>
      <c r="F86" s="6">
        <v>36</v>
      </c>
      <c r="G86" s="7">
        <v>45123</v>
      </c>
      <c r="H86" s="6" t="s">
        <v>5050</v>
      </c>
    </row>
    <row r="87" spans="1:8" ht="14.25" customHeight="1">
      <c r="A87" s="6" t="s">
        <v>5218</v>
      </c>
      <c r="B87" s="6" t="s">
        <v>5219</v>
      </c>
      <c r="C87" s="6" t="s">
        <v>5072</v>
      </c>
      <c r="D87" s="6">
        <v>3207825</v>
      </c>
      <c r="E87" s="6">
        <v>13.2</v>
      </c>
      <c r="F87" s="6">
        <v>240</v>
      </c>
      <c r="G87" s="7">
        <v>45075</v>
      </c>
      <c r="H87" s="6" t="s">
        <v>5056</v>
      </c>
    </row>
    <row r="88" spans="1:8" ht="14.25" customHeight="1">
      <c r="A88" s="6" t="s">
        <v>5220</v>
      </c>
      <c r="B88" s="6" t="s">
        <v>5221</v>
      </c>
      <c r="C88" s="6" t="s">
        <v>5055</v>
      </c>
      <c r="D88" s="6">
        <v>2998006</v>
      </c>
      <c r="E88" s="6">
        <v>12.99</v>
      </c>
      <c r="F88" s="6">
        <v>24</v>
      </c>
      <c r="G88" s="7">
        <v>44295</v>
      </c>
      <c r="H88" s="6" t="s">
        <v>5056</v>
      </c>
    </row>
    <row r="89" spans="1:8" ht="14.25" customHeight="1">
      <c r="A89" s="6" t="s">
        <v>5222</v>
      </c>
      <c r="B89" s="6" t="s">
        <v>5223</v>
      </c>
      <c r="C89" s="6" t="s">
        <v>5047</v>
      </c>
      <c r="D89" s="6">
        <v>1835098</v>
      </c>
      <c r="E89" s="6">
        <v>9.81</v>
      </c>
      <c r="F89" s="6">
        <v>36</v>
      </c>
      <c r="G89" s="7">
        <v>45033</v>
      </c>
      <c r="H89" s="6" t="s">
        <v>5050</v>
      </c>
    </row>
    <row r="90" spans="1:8" ht="14.25" customHeight="1">
      <c r="A90" s="6" t="s">
        <v>5224</v>
      </c>
      <c r="B90" s="6" t="s">
        <v>5225</v>
      </c>
      <c r="C90" s="6" t="s">
        <v>5055</v>
      </c>
      <c r="D90" s="6">
        <v>142171</v>
      </c>
      <c r="E90" s="6">
        <v>11.02</v>
      </c>
      <c r="F90" s="6">
        <v>240</v>
      </c>
      <c r="G90" s="7">
        <v>45406</v>
      </c>
      <c r="H90" s="6" t="s">
        <v>5044</v>
      </c>
    </row>
    <row r="91" spans="1:8" ht="14.25" customHeight="1">
      <c r="A91" s="6" t="s">
        <v>5226</v>
      </c>
      <c r="B91" s="6" t="s">
        <v>5227</v>
      </c>
      <c r="C91" s="6" t="s">
        <v>5047</v>
      </c>
      <c r="D91" s="6">
        <v>2497505</v>
      </c>
      <c r="E91" s="6">
        <v>7.01</v>
      </c>
      <c r="F91" s="6">
        <v>240</v>
      </c>
      <c r="G91" s="7">
        <v>45866</v>
      </c>
      <c r="H91" s="6" t="s">
        <v>5050</v>
      </c>
    </row>
    <row r="92" spans="1:8" ht="14.25" customHeight="1">
      <c r="A92" s="6" t="s">
        <v>5228</v>
      </c>
      <c r="B92" s="6" t="s">
        <v>5229</v>
      </c>
      <c r="C92" s="6" t="s">
        <v>5043</v>
      </c>
      <c r="D92" s="6">
        <v>1082205</v>
      </c>
      <c r="E92" s="6">
        <v>14.46</v>
      </c>
      <c r="F92" s="6">
        <v>180</v>
      </c>
      <c r="G92" s="7">
        <v>45287</v>
      </c>
      <c r="H92" s="6" t="s">
        <v>5050</v>
      </c>
    </row>
    <row r="93" spans="1:8" ht="14.25" customHeight="1">
      <c r="A93" s="6" t="s">
        <v>5230</v>
      </c>
      <c r="B93" s="6" t="s">
        <v>5231</v>
      </c>
      <c r="C93" s="6" t="s">
        <v>5072</v>
      </c>
      <c r="D93" s="6">
        <v>2048787</v>
      </c>
      <c r="E93" s="6">
        <v>9.9</v>
      </c>
      <c r="F93" s="6">
        <v>180</v>
      </c>
      <c r="G93" s="7">
        <v>44981</v>
      </c>
      <c r="H93" s="6" t="s">
        <v>5044</v>
      </c>
    </row>
    <row r="94" spans="1:8" ht="14.25" customHeight="1">
      <c r="A94" s="6" t="s">
        <v>5232</v>
      </c>
      <c r="B94" s="6" t="s">
        <v>5233</v>
      </c>
      <c r="C94" s="6" t="s">
        <v>5047</v>
      </c>
      <c r="D94" s="6">
        <v>4077546</v>
      </c>
      <c r="E94" s="6">
        <v>14.01</v>
      </c>
      <c r="F94" s="6">
        <v>60</v>
      </c>
      <c r="G94" s="7">
        <v>45882</v>
      </c>
      <c r="H94" s="6" t="s">
        <v>5050</v>
      </c>
    </row>
    <row r="95" spans="1:8" ht="14.25" customHeight="1">
      <c r="A95" s="6" t="s">
        <v>5234</v>
      </c>
      <c r="B95" s="6" t="s">
        <v>5235</v>
      </c>
      <c r="C95" s="6" t="s">
        <v>5043</v>
      </c>
      <c r="D95" s="6">
        <v>1640459</v>
      </c>
      <c r="E95" s="6">
        <v>7.63</v>
      </c>
      <c r="F95" s="6">
        <v>12</v>
      </c>
      <c r="G95" s="7">
        <v>45601</v>
      </c>
      <c r="H95" s="6" t="s">
        <v>5044</v>
      </c>
    </row>
    <row r="96" spans="1:8" ht="14.25" customHeight="1">
      <c r="A96" s="6" t="s">
        <v>5236</v>
      </c>
      <c r="B96" s="6" t="s">
        <v>5237</v>
      </c>
      <c r="C96" s="6" t="s">
        <v>5043</v>
      </c>
      <c r="D96" s="6">
        <v>2398453</v>
      </c>
      <c r="E96" s="6">
        <v>12.84</v>
      </c>
      <c r="F96" s="6">
        <v>240</v>
      </c>
      <c r="G96" s="7">
        <v>45578</v>
      </c>
      <c r="H96" s="6" t="s">
        <v>5050</v>
      </c>
    </row>
    <row r="97" spans="1:8" ht="14.25" customHeight="1">
      <c r="A97" s="6" t="s">
        <v>5238</v>
      </c>
      <c r="B97" s="6" t="s">
        <v>5156</v>
      </c>
      <c r="C97" s="6" t="s">
        <v>5063</v>
      </c>
      <c r="D97" s="6">
        <v>3519417</v>
      </c>
      <c r="E97" s="6">
        <v>9.4600000000000009</v>
      </c>
      <c r="F97" s="6">
        <v>36</v>
      </c>
      <c r="G97" s="7">
        <v>44875</v>
      </c>
      <c r="H97" s="6" t="s">
        <v>5056</v>
      </c>
    </row>
    <row r="98" spans="1:8" ht="14.25" customHeight="1">
      <c r="A98" s="6" t="s">
        <v>5239</v>
      </c>
      <c r="B98" s="6" t="s">
        <v>5240</v>
      </c>
      <c r="C98" s="6" t="s">
        <v>5055</v>
      </c>
      <c r="D98" s="6">
        <v>2618215</v>
      </c>
      <c r="E98" s="6">
        <v>13.1</v>
      </c>
      <c r="F98" s="6">
        <v>180</v>
      </c>
      <c r="G98" s="7">
        <v>44626</v>
      </c>
      <c r="H98" s="6" t="s">
        <v>5056</v>
      </c>
    </row>
    <row r="99" spans="1:8" ht="14.25" customHeight="1">
      <c r="A99" s="6" t="s">
        <v>5241</v>
      </c>
      <c r="B99" s="6" t="s">
        <v>5183</v>
      </c>
      <c r="C99" s="6" t="s">
        <v>5063</v>
      </c>
      <c r="D99" s="6">
        <v>4827590</v>
      </c>
      <c r="E99" s="6">
        <v>11.14</v>
      </c>
      <c r="F99" s="6">
        <v>12</v>
      </c>
      <c r="G99" s="7">
        <v>45517</v>
      </c>
      <c r="H99" s="6" t="s">
        <v>5044</v>
      </c>
    </row>
    <row r="100" spans="1:8" ht="14.25" customHeight="1">
      <c r="A100" s="6" t="s">
        <v>5242</v>
      </c>
      <c r="B100" s="6" t="s">
        <v>5243</v>
      </c>
      <c r="C100" s="6" t="s">
        <v>5055</v>
      </c>
      <c r="D100" s="6">
        <v>4996005</v>
      </c>
      <c r="E100" s="6">
        <v>14.18</v>
      </c>
      <c r="F100" s="6">
        <v>36</v>
      </c>
      <c r="G100" s="7">
        <v>44565</v>
      </c>
      <c r="H100" s="6" t="s">
        <v>5056</v>
      </c>
    </row>
    <row r="101" spans="1:8" ht="14.25" customHeight="1">
      <c r="A101" s="6" t="s">
        <v>5244</v>
      </c>
      <c r="B101" s="6" t="s">
        <v>5245</v>
      </c>
      <c r="C101" s="6" t="s">
        <v>5055</v>
      </c>
      <c r="D101" s="6">
        <v>2678345</v>
      </c>
      <c r="E101" s="6">
        <v>12.12</v>
      </c>
      <c r="F101" s="6">
        <v>240</v>
      </c>
      <c r="G101" s="7">
        <v>45001</v>
      </c>
      <c r="H101" s="6" t="s">
        <v>5044</v>
      </c>
    </row>
    <row r="102" spans="1:8" ht="14.25" customHeight="1">
      <c r="A102" s="6" t="s">
        <v>5246</v>
      </c>
      <c r="B102" s="6" t="s">
        <v>5247</v>
      </c>
      <c r="C102" s="6" t="s">
        <v>5072</v>
      </c>
      <c r="D102" s="6">
        <v>2324518</v>
      </c>
      <c r="E102" s="6">
        <v>9.57</v>
      </c>
      <c r="F102" s="6">
        <v>24</v>
      </c>
      <c r="G102" s="7">
        <v>45725</v>
      </c>
      <c r="H102" s="6" t="s">
        <v>5056</v>
      </c>
    </row>
    <row r="103" spans="1:8" ht="14.25" customHeight="1">
      <c r="A103" s="6" t="s">
        <v>5248</v>
      </c>
      <c r="B103" s="6" t="s">
        <v>5249</v>
      </c>
      <c r="C103" s="6" t="s">
        <v>5055</v>
      </c>
      <c r="D103" s="6">
        <v>3965823</v>
      </c>
      <c r="E103" s="6">
        <v>11.24</v>
      </c>
      <c r="F103" s="6">
        <v>240</v>
      </c>
      <c r="G103" s="7">
        <v>45737</v>
      </c>
      <c r="H103" s="6" t="s">
        <v>5056</v>
      </c>
    </row>
    <row r="104" spans="1:8" ht="14.25" customHeight="1">
      <c r="A104" s="6" t="s">
        <v>5250</v>
      </c>
      <c r="B104" s="6" t="s">
        <v>5251</v>
      </c>
      <c r="C104" s="6" t="s">
        <v>5047</v>
      </c>
      <c r="D104" s="6">
        <v>2236106</v>
      </c>
      <c r="E104" s="6">
        <v>11.04</v>
      </c>
      <c r="F104" s="6">
        <v>60</v>
      </c>
      <c r="G104" s="7">
        <v>44077</v>
      </c>
      <c r="H104" s="6" t="s">
        <v>5056</v>
      </c>
    </row>
    <row r="105" spans="1:8" ht="14.25" customHeight="1">
      <c r="A105" s="6" t="s">
        <v>5252</v>
      </c>
      <c r="B105" s="6" t="s">
        <v>5253</v>
      </c>
      <c r="C105" s="6" t="s">
        <v>5055</v>
      </c>
      <c r="D105" s="6">
        <v>2980553</v>
      </c>
      <c r="E105" s="6">
        <v>10.99</v>
      </c>
      <c r="F105" s="6">
        <v>120</v>
      </c>
      <c r="G105" s="7">
        <v>44293</v>
      </c>
      <c r="H105" s="6" t="s">
        <v>5044</v>
      </c>
    </row>
    <row r="106" spans="1:8" ht="14.25" customHeight="1">
      <c r="A106" s="6" t="s">
        <v>5254</v>
      </c>
      <c r="B106" s="6" t="s">
        <v>5255</v>
      </c>
      <c r="C106" s="6" t="s">
        <v>5072</v>
      </c>
      <c r="D106" s="6">
        <v>476873</v>
      </c>
      <c r="E106" s="6">
        <v>12.4</v>
      </c>
      <c r="F106" s="6">
        <v>60</v>
      </c>
      <c r="G106" s="7">
        <v>45764</v>
      </c>
      <c r="H106" s="6" t="s">
        <v>5044</v>
      </c>
    </row>
    <row r="107" spans="1:8" ht="14.25" customHeight="1">
      <c r="A107" s="6" t="s">
        <v>5256</v>
      </c>
      <c r="B107" s="6" t="s">
        <v>5257</v>
      </c>
      <c r="C107" s="6" t="s">
        <v>5072</v>
      </c>
      <c r="D107" s="6">
        <v>3884435</v>
      </c>
      <c r="E107" s="6">
        <v>14.32</v>
      </c>
      <c r="F107" s="6">
        <v>12</v>
      </c>
      <c r="G107" s="7">
        <v>44673</v>
      </c>
      <c r="H107" s="6" t="s">
        <v>5044</v>
      </c>
    </row>
    <row r="108" spans="1:8" ht="14.25" customHeight="1">
      <c r="A108" s="6" t="s">
        <v>5258</v>
      </c>
      <c r="B108" s="6" t="s">
        <v>5259</v>
      </c>
      <c r="C108" s="6" t="s">
        <v>5063</v>
      </c>
      <c r="D108" s="6">
        <v>3249215</v>
      </c>
      <c r="E108" s="6">
        <v>7.86</v>
      </c>
      <c r="F108" s="6">
        <v>12</v>
      </c>
      <c r="G108" s="7">
        <v>44685</v>
      </c>
      <c r="H108" s="6" t="s">
        <v>5050</v>
      </c>
    </row>
    <row r="109" spans="1:8" ht="14.25" customHeight="1">
      <c r="A109" s="6" t="s">
        <v>5260</v>
      </c>
      <c r="B109" s="6" t="s">
        <v>5261</v>
      </c>
      <c r="C109" s="6" t="s">
        <v>5063</v>
      </c>
      <c r="D109" s="6">
        <v>3368713</v>
      </c>
      <c r="E109" s="6">
        <v>11.53</v>
      </c>
      <c r="F109" s="6">
        <v>180</v>
      </c>
      <c r="G109" s="7">
        <v>45239</v>
      </c>
      <c r="H109" s="6" t="s">
        <v>5044</v>
      </c>
    </row>
    <row r="110" spans="1:8" ht="14.25" customHeight="1">
      <c r="A110" s="6" t="s">
        <v>5262</v>
      </c>
      <c r="B110" s="6" t="s">
        <v>5263</v>
      </c>
      <c r="C110" s="6" t="s">
        <v>5063</v>
      </c>
      <c r="D110" s="6">
        <v>4408504</v>
      </c>
      <c r="E110" s="6">
        <v>10.1</v>
      </c>
      <c r="F110" s="6">
        <v>12</v>
      </c>
      <c r="G110" s="7">
        <v>44674</v>
      </c>
      <c r="H110" s="6" t="s">
        <v>5056</v>
      </c>
    </row>
    <row r="111" spans="1:8" ht="14.25" customHeight="1">
      <c r="A111" s="6" t="s">
        <v>5264</v>
      </c>
      <c r="B111" s="6" t="s">
        <v>5221</v>
      </c>
      <c r="C111" s="6" t="s">
        <v>5043</v>
      </c>
      <c r="D111" s="6">
        <v>4565440</v>
      </c>
      <c r="E111" s="6">
        <v>10.53</v>
      </c>
      <c r="F111" s="6">
        <v>60</v>
      </c>
      <c r="G111" s="7">
        <v>45676</v>
      </c>
      <c r="H111" s="6" t="s">
        <v>5050</v>
      </c>
    </row>
    <row r="112" spans="1:8" ht="14.25" customHeight="1">
      <c r="A112" s="6" t="s">
        <v>5265</v>
      </c>
      <c r="B112" s="6" t="s">
        <v>5266</v>
      </c>
      <c r="C112" s="6" t="s">
        <v>5063</v>
      </c>
      <c r="D112" s="6">
        <v>2244291</v>
      </c>
      <c r="E112" s="6">
        <v>12.51</v>
      </c>
      <c r="F112" s="6">
        <v>24</v>
      </c>
      <c r="G112" s="7">
        <v>45146</v>
      </c>
      <c r="H112" s="6" t="s">
        <v>5050</v>
      </c>
    </row>
    <row r="113" spans="1:8" ht="14.25" customHeight="1">
      <c r="A113" s="6" t="s">
        <v>5267</v>
      </c>
      <c r="B113" s="6" t="s">
        <v>5268</v>
      </c>
      <c r="C113" s="6" t="s">
        <v>5072</v>
      </c>
      <c r="D113" s="6">
        <v>1884831</v>
      </c>
      <c r="E113" s="6">
        <v>9.35</v>
      </c>
      <c r="F113" s="6">
        <v>60</v>
      </c>
      <c r="G113" s="7">
        <v>44165</v>
      </c>
      <c r="H113" s="6" t="s">
        <v>5050</v>
      </c>
    </row>
    <row r="114" spans="1:8" ht="14.25" customHeight="1">
      <c r="A114" s="6" t="s">
        <v>5269</v>
      </c>
      <c r="B114" s="6" t="s">
        <v>5270</v>
      </c>
      <c r="C114" s="6" t="s">
        <v>5047</v>
      </c>
      <c r="D114" s="6">
        <v>1720115</v>
      </c>
      <c r="E114" s="6">
        <v>7.19</v>
      </c>
      <c r="F114" s="6">
        <v>60</v>
      </c>
      <c r="G114" s="7">
        <v>45617</v>
      </c>
      <c r="H114" s="6" t="s">
        <v>5056</v>
      </c>
    </row>
    <row r="115" spans="1:8" ht="14.25" customHeight="1">
      <c r="A115" s="6" t="s">
        <v>5271</v>
      </c>
      <c r="B115" s="6" t="s">
        <v>5272</v>
      </c>
      <c r="C115" s="6" t="s">
        <v>5055</v>
      </c>
      <c r="D115" s="6">
        <v>954638</v>
      </c>
      <c r="E115" s="6">
        <v>14.11</v>
      </c>
      <c r="F115" s="6">
        <v>60</v>
      </c>
      <c r="G115" s="7">
        <v>44508</v>
      </c>
      <c r="H115" s="6" t="s">
        <v>5044</v>
      </c>
    </row>
    <row r="116" spans="1:8" ht="14.25" customHeight="1">
      <c r="A116" s="6" t="s">
        <v>5273</v>
      </c>
      <c r="B116" s="6" t="s">
        <v>5274</v>
      </c>
      <c r="C116" s="6" t="s">
        <v>5043</v>
      </c>
      <c r="D116" s="6">
        <v>2363795</v>
      </c>
      <c r="E116" s="6">
        <v>8.61</v>
      </c>
      <c r="F116" s="6">
        <v>60</v>
      </c>
      <c r="G116" s="7">
        <v>44996</v>
      </c>
      <c r="H116" s="6" t="s">
        <v>5056</v>
      </c>
    </row>
    <row r="117" spans="1:8" ht="14.25" customHeight="1">
      <c r="A117" s="6" t="s">
        <v>5275</v>
      </c>
      <c r="B117" s="6" t="s">
        <v>5276</v>
      </c>
      <c r="C117" s="6" t="s">
        <v>5063</v>
      </c>
      <c r="D117" s="6">
        <v>890139</v>
      </c>
      <c r="E117" s="6">
        <v>12.6</v>
      </c>
      <c r="F117" s="6">
        <v>12</v>
      </c>
      <c r="G117" s="7">
        <v>45721</v>
      </c>
      <c r="H117" s="6" t="s">
        <v>5056</v>
      </c>
    </row>
    <row r="118" spans="1:8" ht="14.25" customHeight="1">
      <c r="A118" s="6" t="s">
        <v>5277</v>
      </c>
      <c r="B118" s="6" t="s">
        <v>5278</v>
      </c>
      <c r="C118" s="6" t="s">
        <v>5055</v>
      </c>
      <c r="D118" s="6">
        <v>1457917</v>
      </c>
      <c r="E118" s="6">
        <v>11.21</v>
      </c>
      <c r="F118" s="6">
        <v>24</v>
      </c>
      <c r="G118" s="7">
        <v>44756</v>
      </c>
      <c r="H118" s="6" t="s">
        <v>5050</v>
      </c>
    </row>
    <row r="119" spans="1:8" ht="14.25" customHeight="1">
      <c r="A119" s="6" t="s">
        <v>5279</v>
      </c>
      <c r="B119" s="6" t="s">
        <v>5280</v>
      </c>
      <c r="C119" s="6" t="s">
        <v>5063</v>
      </c>
      <c r="D119" s="6">
        <v>435838</v>
      </c>
      <c r="E119" s="6">
        <v>10.81</v>
      </c>
      <c r="F119" s="6">
        <v>120</v>
      </c>
      <c r="G119" s="7">
        <v>44412</v>
      </c>
      <c r="H119" s="6" t="s">
        <v>5044</v>
      </c>
    </row>
    <row r="120" spans="1:8" ht="14.25" customHeight="1">
      <c r="A120" s="6" t="s">
        <v>5281</v>
      </c>
      <c r="B120" s="6" t="s">
        <v>5282</v>
      </c>
      <c r="C120" s="6" t="s">
        <v>5072</v>
      </c>
      <c r="D120" s="6">
        <v>1246752</v>
      </c>
      <c r="E120" s="6">
        <v>8.49</v>
      </c>
      <c r="F120" s="6">
        <v>120</v>
      </c>
      <c r="G120" s="7">
        <v>45209</v>
      </c>
      <c r="H120" s="6" t="s">
        <v>5044</v>
      </c>
    </row>
    <row r="121" spans="1:8" ht="14.25" customHeight="1">
      <c r="A121" s="6" t="s">
        <v>5283</v>
      </c>
      <c r="B121" s="6" t="s">
        <v>5284</v>
      </c>
      <c r="C121" s="6" t="s">
        <v>5072</v>
      </c>
      <c r="D121" s="6">
        <v>1944382</v>
      </c>
      <c r="E121" s="6">
        <v>10.79</v>
      </c>
      <c r="F121" s="6">
        <v>240</v>
      </c>
      <c r="G121" s="7">
        <v>44703</v>
      </c>
      <c r="H121" s="6" t="s">
        <v>5056</v>
      </c>
    </row>
    <row r="122" spans="1:8" ht="14.25" customHeight="1">
      <c r="A122" s="6" t="s">
        <v>5285</v>
      </c>
      <c r="B122" s="6" t="s">
        <v>5286</v>
      </c>
      <c r="C122" s="6" t="s">
        <v>5047</v>
      </c>
      <c r="D122" s="6">
        <v>1767696</v>
      </c>
      <c r="E122" s="6">
        <v>10.16</v>
      </c>
      <c r="F122" s="6">
        <v>36</v>
      </c>
      <c r="G122" s="7">
        <v>44082</v>
      </c>
      <c r="H122" s="6" t="s">
        <v>5056</v>
      </c>
    </row>
    <row r="123" spans="1:8" ht="14.25" customHeight="1">
      <c r="A123" s="6" t="s">
        <v>5287</v>
      </c>
      <c r="B123" s="6" t="s">
        <v>5288</v>
      </c>
      <c r="C123" s="6" t="s">
        <v>5055</v>
      </c>
      <c r="D123" s="6">
        <v>2857835</v>
      </c>
      <c r="E123" s="6">
        <v>10.09</v>
      </c>
      <c r="F123" s="6">
        <v>36</v>
      </c>
      <c r="G123" s="7">
        <v>44285</v>
      </c>
      <c r="H123" s="6" t="s">
        <v>5044</v>
      </c>
    </row>
    <row r="124" spans="1:8" ht="14.25" customHeight="1">
      <c r="A124" s="6" t="s">
        <v>5289</v>
      </c>
      <c r="B124" s="6" t="s">
        <v>5290</v>
      </c>
      <c r="C124" s="6" t="s">
        <v>5047</v>
      </c>
      <c r="D124" s="6">
        <v>2894512</v>
      </c>
      <c r="E124" s="6">
        <v>12.32</v>
      </c>
      <c r="F124" s="6">
        <v>36</v>
      </c>
      <c r="G124" s="7">
        <v>44797</v>
      </c>
      <c r="H124" s="6" t="s">
        <v>5056</v>
      </c>
    </row>
    <row r="125" spans="1:8" ht="14.25" customHeight="1">
      <c r="A125" s="6" t="s">
        <v>5291</v>
      </c>
      <c r="B125" s="6" t="s">
        <v>5292</v>
      </c>
      <c r="C125" s="6" t="s">
        <v>5072</v>
      </c>
      <c r="D125" s="6">
        <v>2843583</v>
      </c>
      <c r="E125" s="6">
        <v>11.1</v>
      </c>
      <c r="F125" s="6">
        <v>180</v>
      </c>
      <c r="G125" s="7">
        <v>45267</v>
      </c>
      <c r="H125" s="6" t="s">
        <v>5050</v>
      </c>
    </row>
    <row r="126" spans="1:8" ht="14.25" customHeight="1">
      <c r="A126" s="6" t="s">
        <v>5293</v>
      </c>
      <c r="B126" s="6" t="s">
        <v>5294</v>
      </c>
      <c r="C126" s="6" t="s">
        <v>5047</v>
      </c>
      <c r="D126" s="6">
        <v>173676</v>
      </c>
      <c r="E126" s="6">
        <v>8.56</v>
      </c>
      <c r="F126" s="6">
        <v>120</v>
      </c>
      <c r="G126" s="7">
        <v>44657</v>
      </c>
      <c r="H126" s="6" t="s">
        <v>5056</v>
      </c>
    </row>
    <row r="127" spans="1:8" ht="14.25" customHeight="1">
      <c r="A127" s="6" t="s">
        <v>5295</v>
      </c>
      <c r="B127" s="6" t="s">
        <v>5296</v>
      </c>
      <c r="C127" s="6" t="s">
        <v>5072</v>
      </c>
      <c r="D127" s="6">
        <v>3533689</v>
      </c>
      <c r="E127" s="6">
        <v>8.69</v>
      </c>
      <c r="F127" s="6">
        <v>120</v>
      </c>
      <c r="G127" s="7">
        <v>44731</v>
      </c>
      <c r="H127" s="6" t="s">
        <v>5044</v>
      </c>
    </row>
    <row r="128" spans="1:8" ht="14.25" customHeight="1">
      <c r="A128" s="6" t="s">
        <v>5297</v>
      </c>
      <c r="B128" s="6" t="s">
        <v>5298</v>
      </c>
      <c r="C128" s="6" t="s">
        <v>5072</v>
      </c>
      <c r="D128" s="6">
        <v>2864477</v>
      </c>
      <c r="E128" s="6">
        <v>12.96</v>
      </c>
      <c r="F128" s="6">
        <v>180</v>
      </c>
      <c r="G128" s="7">
        <v>44638</v>
      </c>
      <c r="H128" s="6" t="s">
        <v>5050</v>
      </c>
    </row>
    <row r="129" spans="1:8" ht="14.25" customHeight="1">
      <c r="A129" s="6" t="s">
        <v>5299</v>
      </c>
      <c r="B129" s="6" t="s">
        <v>5300</v>
      </c>
      <c r="C129" s="6" t="s">
        <v>5047</v>
      </c>
      <c r="D129" s="6">
        <v>4139345</v>
      </c>
      <c r="E129" s="6">
        <v>9.01</v>
      </c>
      <c r="F129" s="6">
        <v>60</v>
      </c>
      <c r="G129" s="7">
        <v>44382</v>
      </c>
      <c r="H129" s="6" t="s">
        <v>5050</v>
      </c>
    </row>
    <row r="130" spans="1:8" ht="14.25" customHeight="1">
      <c r="A130" s="6" t="s">
        <v>5301</v>
      </c>
      <c r="B130" s="6" t="s">
        <v>5302</v>
      </c>
      <c r="C130" s="6" t="s">
        <v>5047</v>
      </c>
      <c r="D130" s="6">
        <v>1075819</v>
      </c>
      <c r="E130" s="6">
        <v>11.4</v>
      </c>
      <c r="F130" s="6">
        <v>36</v>
      </c>
      <c r="G130" s="7">
        <v>44997</v>
      </c>
      <c r="H130" s="6" t="s">
        <v>5056</v>
      </c>
    </row>
    <row r="131" spans="1:8" ht="14.25" customHeight="1">
      <c r="A131" s="6" t="s">
        <v>5303</v>
      </c>
      <c r="B131" s="6" t="s">
        <v>5304</v>
      </c>
      <c r="C131" s="6" t="s">
        <v>5043</v>
      </c>
      <c r="D131" s="6">
        <v>986360</v>
      </c>
      <c r="E131" s="6">
        <v>8.27</v>
      </c>
      <c r="F131" s="6">
        <v>240</v>
      </c>
      <c r="G131" s="7">
        <v>45612</v>
      </c>
      <c r="H131" s="6" t="s">
        <v>5056</v>
      </c>
    </row>
    <row r="132" spans="1:8" ht="14.25" customHeight="1">
      <c r="A132" s="6" t="s">
        <v>5305</v>
      </c>
      <c r="B132" s="6" t="s">
        <v>5306</v>
      </c>
      <c r="C132" s="6" t="s">
        <v>5055</v>
      </c>
      <c r="D132" s="6">
        <v>679226</v>
      </c>
      <c r="E132" s="6">
        <v>14.47</v>
      </c>
      <c r="F132" s="6">
        <v>180</v>
      </c>
      <c r="G132" s="7">
        <v>44962</v>
      </c>
      <c r="H132" s="6" t="s">
        <v>5056</v>
      </c>
    </row>
    <row r="133" spans="1:8" ht="14.25" customHeight="1">
      <c r="A133" s="6" t="s">
        <v>5307</v>
      </c>
      <c r="B133" s="6" t="s">
        <v>5308</v>
      </c>
      <c r="C133" s="6" t="s">
        <v>5072</v>
      </c>
      <c r="D133" s="6">
        <v>2459835</v>
      </c>
      <c r="E133" s="6">
        <v>9.14</v>
      </c>
      <c r="F133" s="6">
        <v>240</v>
      </c>
      <c r="G133" s="7">
        <v>45857</v>
      </c>
      <c r="H133" s="6" t="s">
        <v>5056</v>
      </c>
    </row>
    <row r="134" spans="1:8" ht="14.25" customHeight="1">
      <c r="A134" s="6" t="s">
        <v>5309</v>
      </c>
      <c r="B134" s="6" t="s">
        <v>5310</v>
      </c>
      <c r="C134" s="6" t="s">
        <v>5063</v>
      </c>
      <c r="D134" s="6">
        <v>4728667</v>
      </c>
      <c r="E134" s="6">
        <v>8.7799999999999994</v>
      </c>
      <c r="F134" s="6">
        <v>12</v>
      </c>
      <c r="G134" s="7">
        <v>44954</v>
      </c>
      <c r="H134" s="6" t="s">
        <v>5056</v>
      </c>
    </row>
    <row r="135" spans="1:8" ht="14.25" customHeight="1">
      <c r="A135" s="6" t="s">
        <v>5311</v>
      </c>
      <c r="B135" s="6" t="s">
        <v>5312</v>
      </c>
      <c r="C135" s="6" t="s">
        <v>5043</v>
      </c>
      <c r="D135" s="6">
        <v>4803086</v>
      </c>
      <c r="E135" s="6">
        <v>14.32</v>
      </c>
      <c r="F135" s="6">
        <v>12</v>
      </c>
      <c r="G135" s="7">
        <v>44970</v>
      </c>
      <c r="H135" s="6" t="s">
        <v>5044</v>
      </c>
    </row>
    <row r="136" spans="1:8" ht="14.25" customHeight="1">
      <c r="A136" s="6" t="s">
        <v>5313</v>
      </c>
      <c r="B136" s="6" t="s">
        <v>5314</v>
      </c>
      <c r="C136" s="6" t="s">
        <v>5047</v>
      </c>
      <c r="D136" s="6">
        <v>3084453</v>
      </c>
      <c r="E136" s="6">
        <v>9.1</v>
      </c>
      <c r="F136" s="6">
        <v>24</v>
      </c>
      <c r="G136" s="7">
        <v>45096</v>
      </c>
      <c r="H136" s="6" t="s">
        <v>5044</v>
      </c>
    </row>
    <row r="137" spans="1:8" ht="14.25" customHeight="1">
      <c r="A137" s="6" t="s">
        <v>5315</v>
      </c>
      <c r="B137" s="6" t="s">
        <v>5316</v>
      </c>
      <c r="C137" s="6" t="s">
        <v>5072</v>
      </c>
      <c r="D137" s="6">
        <v>4126561</v>
      </c>
      <c r="E137" s="6">
        <v>9.66</v>
      </c>
      <c r="F137" s="6">
        <v>36</v>
      </c>
      <c r="G137" s="7">
        <v>45705</v>
      </c>
      <c r="H137" s="6" t="s">
        <v>5056</v>
      </c>
    </row>
    <row r="138" spans="1:8" ht="14.25" customHeight="1">
      <c r="A138" s="6" t="s">
        <v>5317</v>
      </c>
      <c r="B138" s="6" t="s">
        <v>5318</v>
      </c>
      <c r="C138" s="6" t="s">
        <v>5072</v>
      </c>
      <c r="D138" s="6">
        <v>4149803</v>
      </c>
      <c r="E138" s="6">
        <v>13.82</v>
      </c>
      <c r="F138" s="6">
        <v>36</v>
      </c>
      <c r="G138" s="7">
        <v>45807</v>
      </c>
      <c r="H138" s="6" t="s">
        <v>5056</v>
      </c>
    </row>
    <row r="139" spans="1:8" ht="14.25" customHeight="1">
      <c r="A139" s="6" t="s">
        <v>5319</v>
      </c>
      <c r="B139" s="6" t="s">
        <v>5320</v>
      </c>
      <c r="C139" s="6" t="s">
        <v>5043</v>
      </c>
      <c r="D139" s="6">
        <v>4096547</v>
      </c>
      <c r="E139" s="6">
        <v>7.46</v>
      </c>
      <c r="F139" s="6">
        <v>120</v>
      </c>
      <c r="G139" s="7">
        <v>45206</v>
      </c>
      <c r="H139" s="6" t="s">
        <v>5056</v>
      </c>
    </row>
    <row r="140" spans="1:8" ht="14.25" customHeight="1">
      <c r="A140" s="6" t="s">
        <v>5321</v>
      </c>
      <c r="B140" s="6" t="s">
        <v>5322</v>
      </c>
      <c r="C140" s="6" t="s">
        <v>5055</v>
      </c>
      <c r="D140" s="6">
        <v>1580343</v>
      </c>
      <c r="E140" s="6">
        <v>8.5</v>
      </c>
      <c r="F140" s="6">
        <v>12</v>
      </c>
      <c r="G140" s="7">
        <v>44737</v>
      </c>
      <c r="H140" s="6" t="s">
        <v>5056</v>
      </c>
    </row>
    <row r="141" spans="1:8" ht="14.25" customHeight="1">
      <c r="A141" s="6" t="s">
        <v>5323</v>
      </c>
      <c r="B141" s="6" t="s">
        <v>5324</v>
      </c>
      <c r="C141" s="6" t="s">
        <v>5047</v>
      </c>
      <c r="D141" s="6">
        <v>1910049</v>
      </c>
      <c r="E141" s="6">
        <v>8.9499999999999993</v>
      </c>
      <c r="F141" s="6">
        <v>24</v>
      </c>
      <c r="G141" s="7">
        <v>45197</v>
      </c>
      <c r="H141" s="6" t="s">
        <v>5044</v>
      </c>
    </row>
    <row r="142" spans="1:8" ht="14.25" customHeight="1">
      <c r="A142" s="6" t="s">
        <v>5325</v>
      </c>
      <c r="B142" s="6" t="s">
        <v>5240</v>
      </c>
      <c r="C142" s="6" t="s">
        <v>5043</v>
      </c>
      <c r="D142" s="6">
        <v>730655</v>
      </c>
      <c r="E142" s="6">
        <v>13.64</v>
      </c>
      <c r="F142" s="6">
        <v>240</v>
      </c>
      <c r="G142" s="7">
        <v>45512</v>
      </c>
      <c r="H142" s="6" t="s">
        <v>5056</v>
      </c>
    </row>
    <row r="143" spans="1:8" ht="14.25" customHeight="1">
      <c r="A143" s="6" t="s">
        <v>5326</v>
      </c>
      <c r="B143" s="6" t="s">
        <v>5327</v>
      </c>
      <c r="C143" s="6" t="s">
        <v>5055</v>
      </c>
      <c r="D143" s="6">
        <v>2974354</v>
      </c>
      <c r="E143" s="6">
        <v>11.22</v>
      </c>
      <c r="F143" s="6">
        <v>120</v>
      </c>
      <c r="G143" s="7">
        <v>44970</v>
      </c>
      <c r="H143" s="6" t="s">
        <v>5044</v>
      </c>
    </row>
    <row r="144" spans="1:8" ht="14.25" customHeight="1">
      <c r="A144" s="6" t="s">
        <v>5328</v>
      </c>
      <c r="B144" s="6" t="s">
        <v>5329</v>
      </c>
      <c r="C144" s="6" t="s">
        <v>5072</v>
      </c>
      <c r="D144" s="6">
        <v>1751347</v>
      </c>
      <c r="E144" s="6">
        <v>12.32</v>
      </c>
      <c r="F144" s="6">
        <v>60</v>
      </c>
      <c r="G144" s="7">
        <v>45145</v>
      </c>
      <c r="H144" s="6" t="s">
        <v>5050</v>
      </c>
    </row>
    <row r="145" spans="1:8" ht="14.25" customHeight="1">
      <c r="A145" s="6" t="s">
        <v>5330</v>
      </c>
      <c r="B145" s="6" t="s">
        <v>5331</v>
      </c>
      <c r="C145" s="6" t="s">
        <v>5055</v>
      </c>
      <c r="D145" s="6">
        <v>1311678</v>
      </c>
      <c r="E145" s="6">
        <v>7.74</v>
      </c>
      <c r="F145" s="6">
        <v>12</v>
      </c>
      <c r="G145" s="7">
        <v>44601</v>
      </c>
      <c r="H145" s="6" t="s">
        <v>5050</v>
      </c>
    </row>
    <row r="146" spans="1:8" ht="14.25" customHeight="1">
      <c r="A146" s="6" t="s">
        <v>5332</v>
      </c>
      <c r="B146" s="6" t="s">
        <v>5333</v>
      </c>
      <c r="C146" s="6" t="s">
        <v>5043</v>
      </c>
      <c r="D146" s="6">
        <v>2305620</v>
      </c>
      <c r="E146" s="6">
        <v>12.41</v>
      </c>
      <c r="F146" s="6">
        <v>180</v>
      </c>
      <c r="G146" s="7">
        <v>44674</v>
      </c>
      <c r="H146" s="6" t="s">
        <v>5050</v>
      </c>
    </row>
    <row r="147" spans="1:8" ht="14.25" customHeight="1">
      <c r="A147" s="6" t="s">
        <v>5334</v>
      </c>
      <c r="B147" s="6" t="s">
        <v>5335</v>
      </c>
      <c r="C147" s="6" t="s">
        <v>5055</v>
      </c>
      <c r="D147" s="6">
        <v>3188380</v>
      </c>
      <c r="E147" s="6">
        <v>11.4</v>
      </c>
      <c r="F147" s="6">
        <v>36</v>
      </c>
      <c r="G147" s="7">
        <v>44506</v>
      </c>
      <c r="H147" s="6" t="s">
        <v>5056</v>
      </c>
    </row>
    <row r="148" spans="1:8" ht="14.25" customHeight="1">
      <c r="A148" s="6" t="s">
        <v>5336</v>
      </c>
      <c r="B148" s="6" t="s">
        <v>5337</v>
      </c>
      <c r="C148" s="6" t="s">
        <v>5063</v>
      </c>
      <c r="D148" s="6">
        <v>3996901</v>
      </c>
      <c r="E148" s="6">
        <v>11.62</v>
      </c>
      <c r="F148" s="6">
        <v>180</v>
      </c>
      <c r="G148" s="7">
        <v>45560</v>
      </c>
      <c r="H148" s="6" t="s">
        <v>5044</v>
      </c>
    </row>
    <row r="149" spans="1:8" ht="14.25" customHeight="1">
      <c r="A149" s="6" t="s">
        <v>5338</v>
      </c>
      <c r="B149" s="6" t="s">
        <v>5339</v>
      </c>
      <c r="C149" s="6" t="s">
        <v>5047</v>
      </c>
      <c r="D149" s="6">
        <v>2541073</v>
      </c>
      <c r="E149" s="6">
        <v>14.18</v>
      </c>
      <c r="F149" s="6">
        <v>180</v>
      </c>
      <c r="G149" s="7">
        <v>45373</v>
      </c>
      <c r="H149" s="6" t="s">
        <v>5044</v>
      </c>
    </row>
    <row r="150" spans="1:8" ht="14.25" customHeight="1">
      <c r="A150" s="6" t="s">
        <v>5340</v>
      </c>
      <c r="B150" s="6" t="s">
        <v>5217</v>
      </c>
      <c r="C150" s="6" t="s">
        <v>5072</v>
      </c>
      <c r="D150" s="6">
        <v>953149</v>
      </c>
      <c r="E150" s="6">
        <v>11.76</v>
      </c>
      <c r="F150" s="6">
        <v>24</v>
      </c>
      <c r="G150" s="7">
        <v>45081</v>
      </c>
      <c r="H150" s="6" t="s">
        <v>5050</v>
      </c>
    </row>
    <row r="151" spans="1:8" ht="14.25" customHeight="1">
      <c r="A151" s="6" t="s">
        <v>5341</v>
      </c>
      <c r="B151" s="6" t="s">
        <v>5342</v>
      </c>
      <c r="C151" s="6" t="s">
        <v>5063</v>
      </c>
      <c r="D151" s="6">
        <v>2759376</v>
      </c>
      <c r="E151" s="6">
        <v>10.64</v>
      </c>
      <c r="F151" s="6">
        <v>24</v>
      </c>
      <c r="G151" s="7">
        <v>44875</v>
      </c>
      <c r="H151" s="6" t="s">
        <v>5044</v>
      </c>
    </row>
    <row r="152" spans="1:8" ht="14.25" customHeight="1">
      <c r="A152" s="6" t="s">
        <v>5343</v>
      </c>
      <c r="B152" s="6" t="s">
        <v>5344</v>
      </c>
      <c r="C152" s="6" t="s">
        <v>5055</v>
      </c>
      <c r="D152" s="6">
        <v>3444201</v>
      </c>
      <c r="E152" s="6">
        <v>6.63</v>
      </c>
      <c r="F152" s="6">
        <v>180</v>
      </c>
      <c r="G152" s="7">
        <v>44725</v>
      </c>
      <c r="H152" s="6" t="s">
        <v>5050</v>
      </c>
    </row>
    <row r="153" spans="1:8" ht="14.25" customHeight="1">
      <c r="A153" s="6" t="s">
        <v>5345</v>
      </c>
      <c r="B153" s="6" t="s">
        <v>5346</v>
      </c>
      <c r="C153" s="6" t="s">
        <v>5047</v>
      </c>
      <c r="D153" s="6">
        <v>2253021</v>
      </c>
      <c r="E153" s="6">
        <v>8.92</v>
      </c>
      <c r="F153" s="6">
        <v>240</v>
      </c>
      <c r="G153" s="7">
        <v>45117</v>
      </c>
      <c r="H153" s="6" t="s">
        <v>5050</v>
      </c>
    </row>
    <row r="154" spans="1:8" ht="14.25" customHeight="1">
      <c r="A154" s="6" t="s">
        <v>5347</v>
      </c>
      <c r="B154" s="6" t="s">
        <v>5348</v>
      </c>
      <c r="C154" s="6" t="s">
        <v>5063</v>
      </c>
      <c r="D154" s="6">
        <v>3362404</v>
      </c>
      <c r="E154" s="6">
        <v>11.95</v>
      </c>
      <c r="F154" s="6">
        <v>12</v>
      </c>
      <c r="G154" s="7">
        <v>44719</v>
      </c>
      <c r="H154" s="6" t="s">
        <v>5044</v>
      </c>
    </row>
    <row r="155" spans="1:8" ht="14.25" customHeight="1">
      <c r="A155" s="6" t="s">
        <v>5349</v>
      </c>
      <c r="B155" s="6" t="s">
        <v>5350</v>
      </c>
      <c r="C155" s="6" t="s">
        <v>5063</v>
      </c>
      <c r="D155" s="6">
        <v>2743422</v>
      </c>
      <c r="E155" s="6">
        <v>11.65</v>
      </c>
      <c r="F155" s="6">
        <v>12</v>
      </c>
      <c r="G155" s="7">
        <v>44645</v>
      </c>
      <c r="H155" s="6" t="s">
        <v>5044</v>
      </c>
    </row>
    <row r="156" spans="1:8" ht="14.25" customHeight="1">
      <c r="A156" s="6" t="s">
        <v>5351</v>
      </c>
      <c r="B156" s="6" t="s">
        <v>5352</v>
      </c>
      <c r="C156" s="6" t="s">
        <v>5063</v>
      </c>
      <c r="D156" s="6">
        <v>1848653</v>
      </c>
      <c r="E156" s="6">
        <v>14.34</v>
      </c>
      <c r="F156" s="6">
        <v>240</v>
      </c>
      <c r="G156" s="7">
        <v>45793</v>
      </c>
      <c r="H156" s="6" t="s">
        <v>5050</v>
      </c>
    </row>
    <row r="157" spans="1:8" ht="14.25" customHeight="1">
      <c r="A157" s="6" t="s">
        <v>5353</v>
      </c>
      <c r="B157" s="6" t="s">
        <v>5354</v>
      </c>
      <c r="C157" s="6" t="s">
        <v>5063</v>
      </c>
      <c r="D157" s="6">
        <v>4657261</v>
      </c>
      <c r="E157" s="6">
        <v>14.48</v>
      </c>
      <c r="F157" s="6">
        <v>240</v>
      </c>
      <c r="G157" s="7">
        <v>45839</v>
      </c>
      <c r="H157" s="6" t="s">
        <v>5056</v>
      </c>
    </row>
    <row r="158" spans="1:8" ht="14.25" customHeight="1">
      <c r="A158" s="6" t="s">
        <v>5355</v>
      </c>
      <c r="B158" s="6" t="s">
        <v>5356</v>
      </c>
      <c r="C158" s="6" t="s">
        <v>5043</v>
      </c>
      <c r="D158" s="6">
        <v>4438633</v>
      </c>
      <c r="E158" s="6">
        <v>10.09</v>
      </c>
      <c r="F158" s="6">
        <v>180</v>
      </c>
      <c r="G158" s="7">
        <v>45245</v>
      </c>
      <c r="H158" s="6" t="s">
        <v>5050</v>
      </c>
    </row>
    <row r="159" spans="1:8" ht="14.25" customHeight="1">
      <c r="A159" s="6" t="s">
        <v>5357</v>
      </c>
      <c r="B159" s="6" t="s">
        <v>5358</v>
      </c>
      <c r="C159" s="6" t="s">
        <v>5043</v>
      </c>
      <c r="D159" s="6">
        <v>4487984</v>
      </c>
      <c r="E159" s="6">
        <v>8.94</v>
      </c>
      <c r="F159" s="6">
        <v>24</v>
      </c>
      <c r="G159" s="7">
        <v>44843</v>
      </c>
      <c r="H159" s="6" t="s">
        <v>5044</v>
      </c>
    </row>
    <row r="160" spans="1:8" ht="14.25" customHeight="1">
      <c r="A160" s="6" t="s">
        <v>5359</v>
      </c>
      <c r="B160" s="6" t="s">
        <v>5360</v>
      </c>
      <c r="C160" s="6" t="s">
        <v>5043</v>
      </c>
      <c r="D160" s="6">
        <v>1402863</v>
      </c>
      <c r="E160" s="6">
        <v>9.31</v>
      </c>
      <c r="F160" s="6">
        <v>60</v>
      </c>
      <c r="G160" s="7">
        <v>45467</v>
      </c>
      <c r="H160" s="6" t="s">
        <v>5050</v>
      </c>
    </row>
    <row r="161" spans="1:8" ht="14.25" customHeight="1">
      <c r="A161" s="6" t="s">
        <v>5361</v>
      </c>
      <c r="B161" s="6" t="s">
        <v>5362</v>
      </c>
      <c r="C161" s="6" t="s">
        <v>5043</v>
      </c>
      <c r="D161" s="6">
        <v>3686080</v>
      </c>
      <c r="E161" s="6">
        <v>10.9</v>
      </c>
      <c r="F161" s="6">
        <v>36</v>
      </c>
      <c r="G161" s="7">
        <v>44170</v>
      </c>
      <c r="H161" s="6" t="s">
        <v>5050</v>
      </c>
    </row>
    <row r="162" spans="1:8" ht="14.25" customHeight="1">
      <c r="A162" s="6" t="s">
        <v>5363</v>
      </c>
      <c r="B162" s="6" t="s">
        <v>5364</v>
      </c>
      <c r="C162" s="6" t="s">
        <v>5055</v>
      </c>
      <c r="D162" s="6">
        <v>1684827</v>
      </c>
      <c r="E162" s="6">
        <v>11.5</v>
      </c>
      <c r="F162" s="6">
        <v>24</v>
      </c>
      <c r="G162" s="7">
        <v>45209</v>
      </c>
      <c r="H162" s="6" t="s">
        <v>5056</v>
      </c>
    </row>
    <row r="163" spans="1:8" ht="14.25" customHeight="1">
      <c r="A163" s="6" t="s">
        <v>5365</v>
      </c>
      <c r="B163" s="6" t="s">
        <v>5366</v>
      </c>
      <c r="C163" s="6" t="s">
        <v>5043</v>
      </c>
      <c r="D163" s="6">
        <v>2915871</v>
      </c>
      <c r="E163" s="6">
        <v>12.11</v>
      </c>
      <c r="F163" s="6">
        <v>36</v>
      </c>
      <c r="G163" s="7">
        <v>45220</v>
      </c>
      <c r="H163" s="6" t="s">
        <v>5056</v>
      </c>
    </row>
    <row r="164" spans="1:8" ht="14.25" customHeight="1">
      <c r="A164" s="6" t="s">
        <v>5367</v>
      </c>
      <c r="B164" s="6" t="s">
        <v>5368</v>
      </c>
      <c r="C164" s="6" t="s">
        <v>5047</v>
      </c>
      <c r="D164" s="6">
        <v>2208003</v>
      </c>
      <c r="E164" s="6">
        <v>7.19</v>
      </c>
      <c r="F164" s="6">
        <v>24</v>
      </c>
      <c r="G164" s="7">
        <v>45398</v>
      </c>
      <c r="H164" s="6" t="s">
        <v>5050</v>
      </c>
    </row>
    <row r="165" spans="1:8" ht="14.25" customHeight="1">
      <c r="A165" s="6" t="s">
        <v>5369</v>
      </c>
      <c r="B165" s="6" t="s">
        <v>5370</v>
      </c>
      <c r="C165" s="6" t="s">
        <v>5043</v>
      </c>
      <c r="D165" s="6">
        <v>4408557</v>
      </c>
      <c r="E165" s="6">
        <v>11.61</v>
      </c>
      <c r="F165" s="6">
        <v>120</v>
      </c>
      <c r="G165" s="7">
        <v>45430</v>
      </c>
      <c r="H165" s="6" t="s">
        <v>5050</v>
      </c>
    </row>
    <row r="166" spans="1:8" ht="14.25" customHeight="1">
      <c r="A166" s="6" t="s">
        <v>5371</v>
      </c>
      <c r="B166" s="6" t="s">
        <v>5372</v>
      </c>
      <c r="C166" s="6" t="s">
        <v>5043</v>
      </c>
      <c r="D166" s="6">
        <v>2774366</v>
      </c>
      <c r="E166" s="6">
        <v>7.38</v>
      </c>
      <c r="F166" s="6">
        <v>12</v>
      </c>
      <c r="G166" s="7">
        <v>44427</v>
      </c>
      <c r="H166" s="6" t="s">
        <v>5056</v>
      </c>
    </row>
    <row r="167" spans="1:8" ht="14.25" customHeight="1">
      <c r="A167" s="6" t="s">
        <v>5373</v>
      </c>
      <c r="B167" s="6" t="s">
        <v>5374</v>
      </c>
      <c r="C167" s="6" t="s">
        <v>5047</v>
      </c>
      <c r="D167" s="6">
        <v>4871693</v>
      </c>
      <c r="E167" s="6">
        <v>10.37</v>
      </c>
      <c r="F167" s="6">
        <v>60</v>
      </c>
      <c r="G167" s="7">
        <v>45759</v>
      </c>
      <c r="H167" s="6" t="s">
        <v>5050</v>
      </c>
    </row>
    <row r="168" spans="1:8" ht="14.25" customHeight="1">
      <c r="A168" s="6" t="s">
        <v>5375</v>
      </c>
      <c r="B168" s="6" t="s">
        <v>5376</v>
      </c>
      <c r="C168" s="6" t="s">
        <v>5055</v>
      </c>
      <c r="D168" s="6">
        <v>3391011</v>
      </c>
      <c r="E168" s="6">
        <v>9.8800000000000008</v>
      </c>
      <c r="F168" s="6">
        <v>12</v>
      </c>
      <c r="G168" s="7">
        <v>45498</v>
      </c>
      <c r="H168" s="6" t="s">
        <v>5044</v>
      </c>
    </row>
    <row r="169" spans="1:8" ht="14.25" customHeight="1">
      <c r="A169" s="6" t="s">
        <v>5377</v>
      </c>
      <c r="B169" s="6" t="s">
        <v>5100</v>
      </c>
      <c r="C169" s="6" t="s">
        <v>5043</v>
      </c>
      <c r="D169" s="6">
        <v>2714634</v>
      </c>
      <c r="E169" s="6">
        <v>10.039999999999999</v>
      </c>
      <c r="F169" s="6">
        <v>120</v>
      </c>
      <c r="G169" s="7">
        <v>44458</v>
      </c>
      <c r="H169" s="6" t="s">
        <v>5056</v>
      </c>
    </row>
    <row r="170" spans="1:8" ht="14.25" customHeight="1">
      <c r="A170" s="6" t="s">
        <v>5378</v>
      </c>
      <c r="B170" s="6" t="s">
        <v>5379</v>
      </c>
      <c r="C170" s="6" t="s">
        <v>5047</v>
      </c>
      <c r="D170" s="6">
        <v>240643</v>
      </c>
      <c r="E170" s="6">
        <v>9.07</v>
      </c>
      <c r="F170" s="6">
        <v>240</v>
      </c>
      <c r="G170" s="7">
        <v>45651</v>
      </c>
      <c r="H170" s="6" t="s">
        <v>5056</v>
      </c>
    </row>
    <row r="171" spans="1:8" ht="14.25" customHeight="1">
      <c r="A171" s="6" t="s">
        <v>5380</v>
      </c>
      <c r="B171" s="6" t="s">
        <v>5381</v>
      </c>
      <c r="C171" s="6" t="s">
        <v>5047</v>
      </c>
      <c r="D171" s="6">
        <v>2875171</v>
      </c>
      <c r="E171" s="6">
        <v>13.3</v>
      </c>
      <c r="F171" s="6">
        <v>60</v>
      </c>
      <c r="G171" s="7">
        <v>44834</v>
      </c>
      <c r="H171" s="6" t="s">
        <v>5056</v>
      </c>
    </row>
    <row r="172" spans="1:8" ht="14.25" customHeight="1">
      <c r="A172" s="6" t="s">
        <v>5382</v>
      </c>
      <c r="B172" s="6" t="s">
        <v>5383</v>
      </c>
      <c r="C172" s="6" t="s">
        <v>5047</v>
      </c>
      <c r="D172" s="6">
        <v>167975</v>
      </c>
      <c r="E172" s="6">
        <v>9.68</v>
      </c>
      <c r="F172" s="6">
        <v>60</v>
      </c>
      <c r="G172" s="7">
        <v>45316</v>
      </c>
      <c r="H172" s="6" t="s">
        <v>5050</v>
      </c>
    </row>
    <row r="173" spans="1:8" ht="14.25" customHeight="1">
      <c r="A173" s="6" t="s">
        <v>5384</v>
      </c>
      <c r="B173" s="6" t="s">
        <v>5156</v>
      </c>
      <c r="C173" s="6" t="s">
        <v>5072</v>
      </c>
      <c r="D173" s="6">
        <v>2248660</v>
      </c>
      <c r="E173" s="6">
        <v>6.84</v>
      </c>
      <c r="F173" s="6">
        <v>240</v>
      </c>
      <c r="G173" s="7">
        <v>45434</v>
      </c>
      <c r="H173" s="6" t="s">
        <v>5050</v>
      </c>
    </row>
    <row r="174" spans="1:8" ht="14.25" customHeight="1">
      <c r="A174" s="6" t="s">
        <v>5385</v>
      </c>
      <c r="B174" s="6" t="s">
        <v>5386</v>
      </c>
      <c r="C174" s="6" t="s">
        <v>5043</v>
      </c>
      <c r="D174" s="6">
        <v>1555837</v>
      </c>
      <c r="E174" s="6">
        <v>9.4700000000000006</v>
      </c>
      <c r="F174" s="6">
        <v>60</v>
      </c>
      <c r="G174" s="7">
        <v>44073</v>
      </c>
      <c r="H174" s="6" t="s">
        <v>5050</v>
      </c>
    </row>
    <row r="175" spans="1:8" ht="14.25" customHeight="1">
      <c r="A175" s="6" t="s">
        <v>5387</v>
      </c>
      <c r="B175" s="6" t="s">
        <v>5388</v>
      </c>
      <c r="C175" s="6" t="s">
        <v>5055</v>
      </c>
      <c r="D175" s="6">
        <v>4257260</v>
      </c>
      <c r="E175" s="6">
        <v>14.17</v>
      </c>
      <c r="F175" s="6">
        <v>240</v>
      </c>
      <c r="G175" s="7">
        <v>45544</v>
      </c>
      <c r="H175" s="6" t="s">
        <v>5050</v>
      </c>
    </row>
    <row r="176" spans="1:8" ht="14.25" customHeight="1">
      <c r="A176" s="6" t="s">
        <v>5389</v>
      </c>
      <c r="B176" s="6" t="s">
        <v>5390</v>
      </c>
      <c r="C176" s="6" t="s">
        <v>5072</v>
      </c>
      <c r="D176" s="6">
        <v>2825759</v>
      </c>
      <c r="E176" s="6">
        <v>8.42</v>
      </c>
      <c r="F176" s="6">
        <v>240</v>
      </c>
      <c r="G176" s="7">
        <v>45663</v>
      </c>
      <c r="H176" s="6" t="s">
        <v>5044</v>
      </c>
    </row>
    <row r="177" spans="1:8" ht="14.25" customHeight="1">
      <c r="A177" s="6" t="s">
        <v>5391</v>
      </c>
      <c r="B177" s="6" t="s">
        <v>5392</v>
      </c>
      <c r="C177" s="6" t="s">
        <v>5063</v>
      </c>
      <c r="D177" s="6">
        <v>845905</v>
      </c>
      <c r="E177" s="6">
        <v>9.26</v>
      </c>
      <c r="F177" s="6">
        <v>120</v>
      </c>
      <c r="G177" s="7">
        <v>44511</v>
      </c>
      <c r="H177" s="6" t="s">
        <v>5056</v>
      </c>
    </row>
    <row r="178" spans="1:8" ht="14.25" customHeight="1">
      <c r="A178" s="6" t="s">
        <v>5393</v>
      </c>
      <c r="B178" s="6" t="s">
        <v>5394</v>
      </c>
      <c r="C178" s="6" t="s">
        <v>5072</v>
      </c>
      <c r="D178" s="6">
        <v>3200108</v>
      </c>
      <c r="E178" s="6">
        <v>10.93</v>
      </c>
      <c r="F178" s="6">
        <v>60</v>
      </c>
      <c r="G178" s="7">
        <v>44617</v>
      </c>
      <c r="H178" s="6" t="s">
        <v>5044</v>
      </c>
    </row>
    <row r="179" spans="1:8" ht="14.25" customHeight="1">
      <c r="A179" s="6" t="s">
        <v>5395</v>
      </c>
      <c r="B179" s="6" t="s">
        <v>5396</v>
      </c>
      <c r="C179" s="6" t="s">
        <v>5072</v>
      </c>
      <c r="D179" s="6">
        <v>3544349</v>
      </c>
      <c r="E179" s="6">
        <v>13.33</v>
      </c>
      <c r="F179" s="6">
        <v>12</v>
      </c>
      <c r="G179" s="7">
        <v>44735</v>
      </c>
      <c r="H179" s="6" t="s">
        <v>5050</v>
      </c>
    </row>
    <row r="180" spans="1:8" ht="14.25" customHeight="1">
      <c r="A180" s="6" t="s">
        <v>5397</v>
      </c>
      <c r="B180" s="6" t="s">
        <v>5398</v>
      </c>
      <c r="C180" s="6" t="s">
        <v>5043</v>
      </c>
      <c r="D180" s="6">
        <v>4666765</v>
      </c>
      <c r="E180" s="6">
        <v>9.09</v>
      </c>
      <c r="F180" s="6">
        <v>36</v>
      </c>
      <c r="G180" s="7">
        <v>45358</v>
      </c>
      <c r="H180" s="6" t="s">
        <v>5044</v>
      </c>
    </row>
    <row r="181" spans="1:8" ht="14.25" customHeight="1">
      <c r="A181" s="6" t="s">
        <v>5399</v>
      </c>
      <c r="B181" s="6" t="s">
        <v>5400</v>
      </c>
      <c r="C181" s="6" t="s">
        <v>5055</v>
      </c>
      <c r="D181" s="6">
        <v>3747569</v>
      </c>
      <c r="E181" s="6">
        <v>9.02</v>
      </c>
      <c r="F181" s="6">
        <v>120</v>
      </c>
      <c r="G181" s="7">
        <v>45493</v>
      </c>
      <c r="H181" s="6" t="s">
        <v>5044</v>
      </c>
    </row>
    <row r="182" spans="1:8" ht="14.25" customHeight="1">
      <c r="A182" s="6" t="s">
        <v>5401</v>
      </c>
      <c r="B182" s="6" t="s">
        <v>5381</v>
      </c>
      <c r="C182" s="6" t="s">
        <v>5043</v>
      </c>
      <c r="D182" s="6">
        <v>220489</v>
      </c>
      <c r="E182" s="6">
        <v>7.38</v>
      </c>
      <c r="F182" s="6">
        <v>36</v>
      </c>
      <c r="G182" s="7">
        <v>44510</v>
      </c>
      <c r="H182" s="6" t="s">
        <v>5044</v>
      </c>
    </row>
    <row r="183" spans="1:8" ht="14.25" customHeight="1">
      <c r="A183" s="6" t="s">
        <v>5402</v>
      </c>
      <c r="B183" s="6" t="s">
        <v>5403</v>
      </c>
      <c r="C183" s="6" t="s">
        <v>5055</v>
      </c>
      <c r="D183" s="6">
        <v>165892</v>
      </c>
      <c r="E183" s="6">
        <v>13.77</v>
      </c>
      <c r="F183" s="6">
        <v>180</v>
      </c>
      <c r="G183" s="7">
        <v>45752</v>
      </c>
      <c r="H183" s="6" t="s">
        <v>5050</v>
      </c>
    </row>
    <row r="184" spans="1:8" ht="14.25" customHeight="1">
      <c r="A184" s="6" t="s">
        <v>5404</v>
      </c>
      <c r="B184" s="6" t="s">
        <v>5405</v>
      </c>
      <c r="C184" s="6" t="s">
        <v>5047</v>
      </c>
      <c r="D184" s="6">
        <v>3002235</v>
      </c>
      <c r="E184" s="6">
        <v>12.54</v>
      </c>
      <c r="F184" s="6">
        <v>120</v>
      </c>
      <c r="G184" s="7">
        <v>44404</v>
      </c>
      <c r="H184" s="6" t="s">
        <v>5050</v>
      </c>
    </row>
    <row r="185" spans="1:8" ht="14.25" customHeight="1">
      <c r="A185" s="6" t="s">
        <v>5406</v>
      </c>
      <c r="B185" s="6" t="s">
        <v>5108</v>
      </c>
      <c r="C185" s="6" t="s">
        <v>5047</v>
      </c>
      <c r="D185" s="6">
        <v>136963</v>
      </c>
      <c r="E185" s="6">
        <v>6.51</v>
      </c>
      <c r="F185" s="6">
        <v>240</v>
      </c>
      <c r="G185" s="7">
        <v>45410</v>
      </c>
      <c r="H185" s="6" t="s">
        <v>5056</v>
      </c>
    </row>
    <row r="186" spans="1:8" ht="14.25" customHeight="1">
      <c r="A186" s="6" t="s">
        <v>5407</v>
      </c>
      <c r="B186" s="6" t="s">
        <v>5408</v>
      </c>
      <c r="C186" s="6" t="s">
        <v>5047</v>
      </c>
      <c r="D186" s="6">
        <v>3250748</v>
      </c>
      <c r="E186" s="6">
        <v>13.25</v>
      </c>
      <c r="F186" s="6">
        <v>60</v>
      </c>
      <c r="G186" s="7">
        <v>44864</v>
      </c>
      <c r="H186" s="6" t="s">
        <v>5056</v>
      </c>
    </row>
    <row r="187" spans="1:8" ht="14.25" customHeight="1">
      <c r="A187" s="6" t="s">
        <v>5409</v>
      </c>
      <c r="B187" s="6" t="s">
        <v>5076</v>
      </c>
      <c r="C187" s="6" t="s">
        <v>5043</v>
      </c>
      <c r="D187" s="6">
        <v>550067</v>
      </c>
      <c r="E187" s="6">
        <v>8.42</v>
      </c>
      <c r="F187" s="6">
        <v>60</v>
      </c>
      <c r="G187" s="7">
        <v>44294</v>
      </c>
      <c r="H187" s="6" t="s">
        <v>5044</v>
      </c>
    </row>
    <row r="188" spans="1:8" ht="14.25" customHeight="1">
      <c r="A188" s="6" t="s">
        <v>5410</v>
      </c>
      <c r="B188" s="6" t="s">
        <v>5411</v>
      </c>
      <c r="C188" s="6" t="s">
        <v>5072</v>
      </c>
      <c r="D188" s="6">
        <v>3075121</v>
      </c>
      <c r="E188" s="6">
        <v>10.09</v>
      </c>
      <c r="F188" s="6">
        <v>12</v>
      </c>
      <c r="G188" s="7">
        <v>45026</v>
      </c>
      <c r="H188" s="6" t="s">
        <v>5056</v>
      </c>
    </row>
    <row r="189" spans="1:8" ht="14.25" customHeight="1">
      <c r="A189" s="6" t="s">
        <v>5412</v>
      </c>
      <c r="B189" s="6" t="s">
        <v>5413</v>
      </c>
      <c r="C189" s="6" t="s">
        <v>5063</v>
      </c>
      <c r="D189" s="6">
        <v>3880636</v>
      </c>
      <c r="E189" s="6">
        <v>6.83</v>
      </c>
      <c r="F189" s="6">
        <v>240</v>
      </c>
      <c r="G189" s="7">
        <v>45462</v>
      </c>
      <c r="H189" s="6" t="s">
        <v>5050</v>
      </c>
    </row>
    <row r="190" spans="1:8" ht="14.25" customHeight="1">
      <c r="A190" s="6" t="s">
        <v>5414</v>
      </c>
      <c r="B190" s="6" t="s">
        <v>5415</v>
      </c>
      <c r="C190" s="6" t="s">
        <v>5063</v>
      </c>
      <c r="D190" s="6">
        <v>4094926</v>
      </c>
      <c r="E190" s="6">
        <v>9.14</v>
      </c>
      <c r="F190" s="6">
        <v>36</v>
      </c>
      <c r="G190" s="7">
        <v>44809</v>
      </c>
      <c r="H190" s="6" t="s">
        <v>5044</v>
      </c>
    </row>
    <row r="191" spans="1:8" ht="14.25" customHeight="1">
      <c r="A191" s="6" t="s">
        <v>5416</v>
      </c>
      <c r="B191" s="6" t="s">
        <v>5417</v>
      </c>
      <c r="C191" s="6" t="s">
        <v>5072</v>
      </c>
      <c r="D191" s="6">
        <v>1763189</v>
      </c>
      <c r="E191" s="6">
        <v>14.15</v>
      </c>
      <c r="F191" s="6">
        <v>24</v>
      </c>
      <c r="G191" s="7">
        <v>45530</v>
      </c>
      <c r="H191" s="6" t="s">
        <v>5056</v>
      </c>
    </row>
    <row r="192" spans="1:8" ht="14.25" customHeight="1">
      <c r="A192" s="6" t="s">
        <v>5418</v>
      </c>
      <c r="B192" s="6" t="s">
        <v>5419</v>
      </c>
      <c r="C192" s="6" t="s">
        <v>5047</v>
      </c>
      <c r="D192" s="6">
        <v>3508387</v>
      </c>
      <c r="E192" s="6">
        <v>10.78</v>
      </c>
      <c r="F192" s="6">
        <v>240</v>
      </c>
      <c r="G192" s="7">
        <v>45156</v>
      </c>
      <c r="H192" s="6" t="s">
        <v>5050</v>
      </c>
    </row>
    <row r="193" spans="1:8" ht="14.25" customHeight="1">
      <c r="A193" s="6" t="s">
        <v>5420</v>
      </c>
      <c r="B193" s="6" t="s">
        <v>5421</v>
      </c>
      <c r="C193" s="6" t="s">
        <v>5055</v>
      </c>
      <c r="D193" s="6">
        <v>4234318</v>
      </c>
      <c r="E193" s="6">
        <v>13.64</v>
      </c>
      <c r="F193" s="6">
        <v>180</v>
      </c>
      <c r="G193" s="7">
        <v>44674</v>
      </c>
      <c r="H193" s="6" t="s">
        <v>5044</v>
      </c>
    </row>
    <row r="194" spans="1:8" ht="14.25" customHeight="1">
      <c r="A194" s="6" t="s">
        <v>5422</v>
      </c>
      <c r="B194" s="6" t="s">
        <v>5423</v>
      </c>
      <c r="C194" s="6" t="s">
        <v>5063</v>
      </c>
      <c r="D194" s="6">
        <v>2200801</v>
      </c>
      <c r="E194" s="6">
        <v>12.03</v>
      </c>
      <c r="F194" s="6">
        <v>60</v>
      </c>
      <c r="G194" s="7">
        <v>44213</v>
      </c>
      <c r="H194" s="6" t="s">
        <v>5056</v>
      </c>
    </row>
    <row r="195" spans="1:8" ht="14.25" customHeight="1">
      <c r="A195" s="6" t="s">
        <v>5424</v>
      </c>
      <c r="B195" s="6" t="s">
        <v>5425</v>
      </c>
      <c r="C195" s="6" t="s">
        <v>5072</v>
      </c>
      <c r="D195" s="6">
        <v>2052445</v>
      </c>
      <c r="E195" s="6">
        <v>10.86</v>
      </c>
      <c r="F195" s="6">
        <v>180</v>
      </c>
      <c r="G195" s="7">
        <v>44960</v>
      </c>
      <c r="H195" s="6" t="s">
        <v>5056</v>
      </c>
    </row>
    <row r="196" spans="1:8" ht="14.25" customHeight="1">
      <c r="A196" s="6" t="s">
        <v>5426</v>
      </c>
      <c r="B196" s="6" t="s">
        <v>5427</v>
      </c>
      <c r="C196" s="6" t="s">
        <v>5047</v>
      </c>
      <c r="D196" s="6">
        <v>3667131</v>
      </c>
      <c r="E196" s="6">
        <v>6.79</v>
      </c>
      <c r="F196" s="6">
        <v>24</v>
      </c>
      <c r="G196" s="7">
        <v>45322</v>
      </c>
      <c r="H196" s="6" t="s">
        <v>5056</v>
      </c>
    </row>
    <row r="197" spans="1:8" ht="14.25" customHeight="1">
      <c r="A197" s="6" t="s">
        <v>5428</v>
      </c>
      <c r="B197" s="6" t="s">
        <v>5429</v>
      </c>
      <c r="C197" s="6" t="s">
        <v>5043</v>
      </c>
      <c r="D197" s="6">
        <v>2733994</v>
      </c>
      <c r="E197" s="6">
        <v>10.25</v>
      </c>
      <c r="F197" s="6">
        <v>180</v>
      </c>
      <c r="G197" s="7">
        <v>45193</v>
      </c>
      <c r="H197" s="6" t="s">
        <v>5044</v>
      </c>
    </row>
    <row r="198" spans="1:8" ht="14.25" customHeight="1">
      <c r="A198" s="6" t="s">
        <v>5430</v>
      </c>
      <c r="B198" s="6" t="s">
        <v>5431</v>
      </c>
      <c r="C198" s="6" t="s">
        <v>5043</v>
      </c>
      <c r="D198" s="6">
        <v>1001575</v>
      </c>
      <c r="E198" s="6">
        <v>11.35</v>
      </c>
      <c r="F198" s="6">
        <v>24</v>
      </c>
      <c r="G198" s="7">
        <v>44513</v>
      </c>
      <c r="H198" s="6" t="s">
        <v>5056</v>
      </c>
    </row>
    <row r="199" spans="1:8" ht="14.25" customHeight="1">
      <c r="A199" s="6" t="s">
        <v>5432</v>
      </c>
      <c r="B199" s="6" t="s">
        <v>5433</v>
      </c>
      <c r="C199" s="6" t="s">
        <v>5072</v>
      </c>
      <c r="D199" s="6">
        <v>976725</v>
      </c>
      <c r="E199" s="6">
        <v>13.48</v>
      </c>
      <c r="F199" s="6">
        <v>180</v>
      </c>
      <c r="G199" s="7">
        <v>44178</v>
      </c>
      <c r="H199" s="6" t="s">
        <v>5050</v>
      </c>
    </row>
    <row r="200" spans="1:8" ht="14.25" customHeight="1">
      <c r="A200" s="6" t="s">
        <v>5434</v>
      </c>
      <c r="B200" s="6" t="s">
        <v>5435</v>
      </c>
      <c r="C200" s="6" t="s">
        <v>5072</v>
      </c>
      <c r="D200" s="6">
        <v>4364799</v>
      </c>
      <c r="E200" s="6">
        <v>11.44</v>
      </c>
      <c r="F200" s="6">
        <v>180</v>
      </c>
      <c r="G200" s="7">
        <v>45806</v>
      </c>
      <c r="H200" s="6" t="s">
        <v>5044</v>
      </c>
    </row>
    <row r="201" spans="1:8" ht="14.25" customHeight="1">
      <c r="A201" s="6" t="s">
        <v>5436</v>
      </c>
      <c r="B201" s="6" t="s">
        <v>5437</v>
      </c>
      <c r="C201" s="6" t="s">
        <v>5072</v>
      </c>
      <c r="D201" s="6">
        <v>2154171</v>
      </c>
      <c r="E201" s="6">
        <v>7.07</v>
      </c>
      <c r="F201" s="6">
        <v>36</v>
      </c>
      <c r="G201" s="7">
        <v>45317</v>
      </c>
      <c r="H201" s="6" t="s">
        <v>5050</v>
      </c>
    </row>
    <row r="202" spans="1:8" ht="14.25" customHeight="1">
      <c r="A202" s="6" t="s">
        <v>5438</v>
      </c>
      <c r="B202" s="6" t="s">
        <v>5439</v>
      </c>
      <c r="C202" s="6" t="s">
        <v>5055</v>
      </c>
      <c r="D202" s="6">
        <v>3673729</v>
      </c>
      <c r="E202" s="6">
        <v>8.69</v>
      </c>
      <c r="F202" s="6">
        <v>60</v>
      </c>
      <c r="G202" s="7">
        <v>45299</v>
      </c>
      <c r="H202" s="6" t="s">
        <v>5050</v>
      </c>
    </row>
    <row r="203" spans="1:8" ht="14.25" customHeight="1">
      <c r="A203" s="6" t="s">
        <v>5440</v>
      </c>
      <c r="B203" s="6" t="s">
        <v>5441</v>
      </c>
      <c r="C203" s="6" t="s">
        <v>5047</v>
      </c>
      <c r="D203" s="6">
        <v>4490578</v>
      </c>
      <c r="E203" s="6">
        <v>7.93</v>
      </c>
      <c r="F203" s="6">
        <v>24</v>
      </c>
      <c r="G203" s="7">
        <v>45517</v>
      </c>
      <c r="H203" s="6" t="s">
        <v>5056</v>
      </c>
    </row>
    <row r="204" spans="1:8" ht="14.25" customHeight="1">
      <c r="A204" s="6" t="s">
        <v>5442</v>
      </c>
      <c r="B204" s="6" t="s">
        <v>5443</v>
      </c>
      <c r="C204" s="6" t="s">
        <v>5063</v>
      </c>
      <c r="D204" s="6">
        <v>1079362</v>
      </c>
      <c r="E204" s="6">
        <v>13.99</v>
      </c>
      <c r="F204" s="6">
        <v>36</v>
      </c>
      <c r="G204" s="7">
        <v>45212</v>
      </c>
      <c r="H204" s="6" t="s">
        <v>5050</v>
      </c>
    </row>
    <row r="205" spans="1:8" ht="14.25" customHeight="1">
      <c r="A205" s="6" t="s">
        <v>5444</v>
      </c>
      <c r="B205" s="6" t="s">
        <v>5445</v>
      </c>
      <c r="C205" s="6" t="s">
        <v>5047</v>
      </c>
      <c r="D205" s="6">
        <v>1567904</v>
      </c>
      <c r="E205" s="6">
        <v>6.54</v>
      </c>
      <c r="F205" s="6">
        <v>60</v>
      </c>
      <c r="G205" s="7">
        <v>44497</v>
      </c>
      <c r="H205" s="6" t="s">
        <v>5044</v>
      </c>
    </row>
    <row r="206" spans="1:8" ht="14.25" customHeight="1">
      <c r="A206" s="6" t="s">
        <v>5446</v>
      </c>
      <c r="B206" s="6" t="s">
        <v>5447</v>
      </c>
      <c r="C206" s="6" t="s">
        <v>5055</v>
      </c>
      <c r="D206" s="6">
        <v>2864658</v>
      </c>
      <c r="E206" s="6">
        <v>7.16</v>
      </c>
      <c r="F206" s="6">
        <v>240</v>
      </c>
      <c r="G206" s="7">
        <v>44441</v>
      </c>
      <c r="H206" s="6" t="s">
        <v>5050</v>
      </c>
    </row>
    <row r="207" spans="1:8" ht="14.25" customHeight="1">
      <c r="A207" s="6" t="s">
        <v>5448</v>
      </c>
      <c r="B207" s="6" t="s">
        <v>5449</v>
      </c>
      <c r="C207" s="6" t="s">
        <v>5072</v>
      </c>
      <c r="D207" s="6">
        <v>3427001</v>
      </c>
      <c r="E207" s="6">
        <v>13.16</v>
      </c>
      <c r="F207" s="6">
        <v>36</v>
      </c>
      <c r="G207" s="7">
        <v>45377</v>
      </c>
      <c r="H207" s="6" t="s">
        <v>5050</v>
      </c>
    </row>
    <row r="208" spans="1:8" ht="14.25" customHeight="1">
      <c r="A208" s="6" t="s">
        <v>5450</v>
      </c>
      <c r="B208" s="6" t="s">
        <v>5327</v>
      </c>
      <c r="C208" s="6" t="s">
        <v>5043</v>
      </c>
      <c r="D208" s="6">
        <v>2622925</v>
      </c>
      <c r="E208" s="6">
        <v>12.01</v>
      </c>
      <c r="F208" s="6">
        <v>60</v>
      </c>
      <c r="G208" s="7">
        <v>45839</v>
      </c>
      <c r="H208" s="6" t="s">
        <v>5056</v>
      </c>
    </row>
    <row r="209" spans="1:8" ht="14.25" customHeight="1">
      <c r="A209" s="6" t="s">
        <v>5451</v>
      </c>
      <c r="B209" s="6" t="s">
        <v>5452</v>
      </c>
      <c r="C209" s="6" t="s">
        <v>5063</v>
      </c>
      <c r="D209" s="6">
        <v>2694813</v>
      </c>
      <c r="E209" s="6">
        <v>10.53</v>
      </c>
      <c r="F209" s="6">
        <v>60</v>
      </c>
      <c r="G209" s="7">
        <v>44088</v>
      </c>
      <c r="H209" s="6" t="s">
        <v>5056</v>
      </c>
    </row>
    <row r="210" spans="1:8" ht="14.25" customHeight="1">
      <c r="A210" s="6" t="s">
        <v>5453</v>
      </c>
      <c r="B210" s="6" t="s">
        <v>5454</v>
      </c>
      <c r="C210" s="6" t="s">
        <v>5055</v>
      </c>
      <c r="D210" s="6">
        <v>1601213</v>
      </c>
      <c r="E210" s="6">
        <v>9.98</v>
      </c>
      <c r="F210" s="6">
        <v>180</v>
      </c>
      <c r="G210" s="7">
        <v>45092</v>
      </c>
      <c r="H210" s="6" t="s">
        <v>5056</v>
      </c>
    </row>
    <row r="211" spans="1:8" ht="14.25" customHeight="1">
      <c r="A211" s="6" t="s">
        <v>5455</v>
      </c>
      <c r="B211" s="6" t="s">
        <v>5456</v>
      </c>
      <c r="C211" s="6" t="s">
        <v>5043</v>
      </c>
      <c r="D211" s="6">
        <v>3404137</v>
      </c>
      <c r="E211" s="6">
        <v>8.7100000000000009</v>
      </c>
      <c r="F211" s="6">
        <v>120</v>
      </c>
      <c r="G211" s="7">
        <v>44770</v>
      </c>
      <c r="H211" s="6" t="s">
        <v>5044</v>
      </c>
    </row>
    <row r="212" spans="1:8" ht="14.25" customHeight="1">
      <c r="A212" s="6" t="s">
        <v>5457</v>
      </c>
      <c r="B212" s="6" t="s">
        <v>5458</v>
      </c>
      <c r="C212" s="6" t="s">
        <v>5047</v>
      </c>
      <c r="D212" s="6">
        <v>4395132</v>
      </c>
      <c r="E212" s="6">
        <v>7.19</v>
      </c>
      <c r="F212" s="6">
        <v>36</v>
      </c>
      <c r="G212" s="7">
        <v>44880</v>
      </c>
      <c r="H212" s="6" t="s">
        <v>5044</v>
      </c>
    </row>
    <row r="213" spans="1:8" ht="14.25" customHeight="1">
      <c r="A213" s="6" t="s">
        <v>5459</v>
      </c>
      <c r="B213" s="6" t="s">
        <v>5460</v>
      </c>
      <c r="C213" s="6" t="s">
        <v>5055</v>
      </c>
      <c r="D213" s="6">
        <v>4243804</v>
      </c>
      <c r="E213" s="6">
        <v>13.68</v>
      </c>
      <c r="F213" s="6">
        <v>24</v>
      </c>
      <c r="G213" s="7">
        <v>44223</v>
      </c>
      <c r="H213" s="6" t="s">
        <v>5044</v>
      </c>
    </row>
    <row r="214" spans="1:8" ht="14.25" customHeight="1">
      <c r="A214" s="6" t="s">
        <v>5461</v>
      </c>
      <c r="B214" s="6" t="s">
        <v>5462</v>
      </c>
      <c r="C214" s="6" t="s">
        <v>5043</v>
      </c>
      <c r="D214" s="6">
        <v>2179509</v>
      </c>
      <c r="E214" s="6">
        <v>8.99</v>
      </c>
      <c r="F214" s="6">
        <v>36</v>
      </c>
      <c r="G214" s="7">
        <v>45183</v>
      </c>
      <c r="H214" s="6" t="s">
        <v>5056</v>
      </c>
    </row>
    <row r="215" spans="1:8" ht="14.25" customHeight="1">
      <c r="A215" s="6" t="s">
        <v>5463</v>
      </c>
      <c r="B215" s="6" t="s">
        <v>5464</v>
      </c>
      <c r="C215" s="6" t="s">
        <v>5043</v>
      </c>
      <c r="D215" s="6">
        <v>3652835</v>
      </c>
      <c r="E215" s="6">
        <v>10.77</v>
      </c>
      <c r="F215" s="6">
        <v>120</v>
      </c>
      <c r="G215" s="7">
        <v>45471</v>
      </c>
      <c r="H215" s="6" t="s">
        <v>5050</v>
      </c>
    </row>
    <row r="216" spans="1:8" ht="14.25" customHeight="1">
      <c r="A216" s="6" t="s">
        <v>5465</v>
      </c>
      <c r="B216" s="6" t="s">
        <v>5466</v>
      </c>
      <c r="C216" s="6" t="s">
        <v>5063</v>
      </c>
      <c r="D216" s="6">
        <v>981204</v>
      </c>
      <c r="E216" s="6">
        <v>11.83</v>
      </c>
      <c r="F216" s="6">
        <v>120</v>
      </c>
      <c r="G216" s="7">
        <v>44281</v>
      </c>
      <c r="H216" s="6" t="s">
        <v>5056</v>
      </c>
    </row>
    <row r="217" spans="1:8" ht="14.25" customHeight="1">
      <c r="A217" s="6" t="s">
        <v>5467</v>
      </c>
      <c r="B217" s="6" t="s">
        <v>5468</v>
      </c>
      <c r="C217" s="6" t="s">
        <v>5072</v>
      </c>
      <c r="D217" s="6">
        <v>4564067</v>
      </c>
      <c r="E217" s="6">
        <v>8.42</v>
      </c>
      <c r="F217" s="6">
        <v>120</v>
      </c>
      <c r="G217" s="7">
        <v>45438</v>
      </c>
      <c r="H217" s="6" t="s">
        <v>5050</v>
      </c>
    </row>
    <row r="218" spans="1:8" ht="14.25" customHeight="1">
      <c r="A218" s="6" t="s">
        <v>5469</v>
      </c>
      <c r="B218" s="6" t="s">
        <v>5470</v>
      </c>
      <c r="C218" s="6" t="s">
        <v>5072</v>
      </c>
      <c r="D218" s="6">
        <v>3980765</v>
      </c>
      <c r="E218" s="6">
        <v>8.4700000000000006</v>
      </c>
      <c r="F218" s="6">
        <v>12</v>
      </c>
      <c r="G218" s="7">
        <v>45571</v>
      </c>
      <c r="H218" s="6" t="s">
        <v>5056</v>
      </c>
    </row>
    <row r="219" spans="1:8" ht="14.25" customHeight="1">
      <c r="A219" s="6" t="s">
        <v>5471</v>
      </c>
      <c r="B219" s="6" t="s">
        <v>5472</v>
      </c>
      <c r="C219" s="6" t="s">
        <v>5043</v>
      </c>
      <c r="D219" s="6">
        <v>3198321</v>
      </c>
      <c r="E219" s="6">
        <v>14.46</v>
      </c>
      <c r="F219" s="6">
        <v>180</v>
      </c>
      <c r="G219" s="7">
        <v>44207</v>
      </c>
      <c r="H219" s="6" t="s">
        <v>5056</v>
      </c>
    </row>
    <row r="220" spans="1:8" ht="14.25" customHeight="1">
      <c r="A220" s="6" t="s">
        <v>5473</v>
      </c>
      <c r="B220" s="6" t="s">
        <v>5474</v>
      </c>
      <c r="C220" s="6" t="s">
        <v>5055</v>
      </c>
      <c r="D220" s="6">
        <v>4718683</v>
      </c>
      <c r="E220" s="6">
        <v>12.83</v>
      </c>
      <c r="F220" s="6">
        <v>240</v>
      </c>
      <c r="G220" s="7">
        <v>44525</v>
      </c>
      <c r="H220" s="6" t="s">
        <v>5056</v>
      </c>
    </row>
    <row r="221" spans="1:8" ht="14.25" customHeight="1">
      <c r="A221" s="6" t="s">
        <v>5475</v>
      </c>
      <c r="B221" s="6" t="s">
        <v>5476</v>
      </c>
      <c r="C221" s="6" t="s">
        <v>5055</v>
      </c>
      <c r="D221" s="6">
        <v>1938126</v>
      </c>
      <c r="E221" s="6">
        <v>10.8</v>
      </c>
      <c r="F221" s="6">
        <v>12</v>
      </c>
      <c r="G221" s="7">
        <v>44455</v>
      </c>
      <c r="H221" s="6" t="s">
        <v>5050</v>
      </c>
    </row>
    <row r="222" spans="1:8" ht="14.25" customHeight="1">
      <c r="A222" s="6" t="s">
        <v>5477</v>
      </c>
      <c r="B222" s="6" t="s">
        <v>5478</v>
      </c>
      <c r="C222" s="6" t="s">
        <v>5072</v>
      </c>
      <c r="D222" s="6">
        <v>1925460</v>
      </c>
      <c r="E222" s="6">
        <v>12.34</v>
      </c>
      <c r="F222" s="6">
        <v>60</v>
      </c>
      <c r="G222" s="7">
        <v>44514</v>
      </c>
      <c r="H222" s="6" t="s">
        <v>5056</v>
      </c>
    </row>
    <row r="223" spans="1:8" ht="14.25" customHeight="1">
      <c r="A223" s="6" t="s">
        <v>5479</v>
      </c>
      <c r="B223" s="6" t="s">
        <v>5179</v>
      </c>
      <c r="C223" s="6" t="s">
        <v>5063</v>
      </c>
      <c r="D223" s="6">
        <v>1786213</v>
      </c>
      <c r="E223" s="6">
        <v>6.93</v>
      </c>
      <c r="F223" s="6">
        <v>60</v>
      </c>
      <c r="G223" s="7">
        <v>45437</v>
      </c>
      <c r="H223" s="6" t="s">
        <v>5056</v>
      </c>
    </row>
    <row r="224" spans="1:8" ht="14.25" customHeight="1">
      <c r="A224" s="6" t="s">
        <v>5480</v>
      </c>
      <c r="B224" s="6" t="s">
        <v>5447</v>
      </c>
      <c r="C224" s="6" t="s">
        <v>5047</v>
      </c>
      <c r="D224" s="6">
        <v>2134686</v>
      </c>
      <c r="E224" s="6">
        <v>9.3699999999999992</v>
      </c>
      <c r="F224" s="6">
        <v>120</v>
      </c>
      <c r="G224" s="7">
        <v>44655</v>
      </c>
      <c r="H224" s="6" t="s">
        <v>5050</v>
      </c>
    </row>
    <row r="225" spans="1:8" ht="14.25" customHeight="1">
      <c r="A225" s="6" t="s">
        <v>5481</v>
      </c>
      <c r="B225" s="6" t="s">
        <v>5482</v>
      </c>
      <c r="C225" s="6" t="s">
        <v>5043</v>
      </c>
      <c r="D225" s="6">
        <v>824322</v>
      </c>
      <c r="E225" s="6">
        <v>11.83</v>
      </c>
      <c r="F225" s="6">
        <v>24</v>
      </c>
      <c r="G225" s="7">
        <v>44723</v>
      </c>
      <c r="H225" s="6" t="s">
        <v>5050</v>
      </c>
    </row>
    <row r="226" spans="1:8" ht="14.25" customHeight="1">
      <c r="A226" s="6" t="s">
        <v>5483</v>
      </c>
      <c r="B226" s="6" t="s">
        <v>5484</v>
      </c>
      <c r="C226" s="6" t="s">
        <v>5063</v>
      </c>
      <c r="D226" s="6">
        <v>4810586</v>
      </c>
      <c r="E226" s="6">
        <v>10.6</v>
      </c>
      <c r="F226" s="6">
        <v>12</v>
      </c>
      <c r="G226" s="7">
        <v>44808</v>
      </c>
      <c r="H226" s="6" t="s">
        <v>5050</v>
      </c>
    </row>
    <row r="227" spans="1:8" ht="14.25" customHeight="1">
      <c r="A227" s="6" t="s">
        <v>5485</v>
      </c>
      <c r="B227" s="6" t="s">
        <v>5486</v>
      </c>
      <c r="C227" s="6" t="s">
        <v>5043</v>
      </c>
      <c r="D227" s="6">
        <v>1026158</v>
      </c>
      <c r="E227" s="6">
        <v>13.91</v>
      </c>
      <c r="F227" s="6">
        <v>36</v>
      </c>
      <c r="G227" s="7">
        <v>44378</v>
      </c>
      <c r="H227" s="6" t="s">
        <v>5044</v>
      </c>
    </row>
    <row r="228" spans="1:8" ht="14.25" customHeight="1">
      <c r="A228" s="6" t="s">
        <v>5487</v>
      </c>
      <c r="B228" s="6" t="s">
        <v>5488</v>
      </c>
      <c r="C228" s="6" t="s">
        <v>5043</v>
      </c>
      <c r="D228" s="6">
        <v>3758154</v>
      </c>
      <c r="E228" s="6">
        <v>10.16</v>
      </c>
      <c r="F228" s="6">
        <v>12</v>
      </c>
      <c r="G228" s="7">
        <v>45878</v>
      </c>
      <c r="H228" s="6" t="s">
        <v>5050</v>
      </c>
    </row>
    <row r="229" spans="1:8" ht="14.25" customHeight="1">
      <c r="A229" s="6" t="s">
        <v>5489</v>
      </c>
      <c r="B229" s="6" t="s">
        <v>5490</v>
      </c>
      <c r="C229" s="6" t="s">
        <v>5043</v>
      </c>
      <c r="D229" s="6">
        <v>3441509</v>
      </c>
      <c r="E229" s="6">
        <v>11.06</v>
      </c>
      <c r="F229" s="6">
        <v>24</v>
      </c>
      <c r="G229" s="7">
        <v>45004</v>
      </c>
      <c r="H229" s="6" t="s">
        <v>5044</v>
      </c>
    </row>
    <row r="230" spans="1:8" ht="14.25" customHeight="1">
      <c r="A230" s="6" t="s">
        <v>5491</v>
      </c>
      <c r="B230" s="6" t="s">
        <v>5492</v>
      </c>
      <c r="C230" s="6" t="s">
        <v>5055</v>
      </c>
      <c r="D230" s="6">
        <v>497978</v>
      </c>
      <c r="E230" s="6">
        <v>7.22</v>
      </c>
      <c r="F230" s="6">
        <v>24</v>
      </c>
      <c r="G230" s="7">
        <v>45682</v>
      </c>
      <c r="H230" s="6" t="s">
        <v>5044</v>
      </c>
    </row>
    <row r="231" spans="1:8" ht="14.25" customHeight="1">
      <c r="A231" s="6" t="s">
        <v>5493</v>
      </c>
      <c r="B231" s="6" t="s">
        <v>5482</v>
      </c>
      <c r="C231" s="6" t="s">
        <v>5047</v>
      </c>
      <c r="D231" s="6">
        <v>1039031</v>
      </c>
      <c r="E231" s="6">
        <v>10.27</v>
      </c>
      <c r="F231" s="6">
        <v>240</v>
      </c>
      <c r="G231" s="7">
        <v>44606</v>
      </c>
      <c r="H231" s="6" t="s">
        <v>5050</v>
      </c>
    </row>
    <row r="232" spans="1:8" ht="14.25" customHeight="1">
      <c r="A232" s="6" t="s">
        <v>5494</v>
      </c>
      <c r="B232" s="6" t="s">
        <v>5495</v>
      </c>
      <c r="C232" s="6" t="s">
        <v>5063</v>
      </c>
      <c r="D232" s="6">
        <v>2311201</v>
      </c>
      <c r="E232" s="6">
        <v>14.4</v>
      </c>
      <c r="F232" s="6">
        <v>60</v>
      </c>
      <c r="G232" s="7">
        <v>44648</v>
      </c>
      <c r="H232" s="6" t="s">
        <v>5056</v>
      </c>
    </row>
    <row r="233" spans="1:8" ht="14.25" customHeight="1">
      <c r="A233" s="6" t="s">
        <v>5496</v>
      </c>
      <c r="B233" s="6" t="s">
        <v>5497</v>
      </c>
      <c r="C233" s="6" t="s">
        <v>5072</v>
      </c>
      <c r="D233" s="6">
        <v>2546389</v>
      </c>
      <c r="E233" s="6">
        <v>9.6199999999999992</v>
      </c>
      <c r="F233" s="6">
        <v>24</v>
      </c>
      <c r="G233" s="7">
        <v>44846</v>
      </c>
      <c r="H233" s="6" t="s">
        <v>5044</v>
      </c>
    </row>
    <row r="234" spans="1:8" ht="14.25" customHeight="1">
      <c r="A234" s="6" t="s">
        <v>5498</v>
      </c>
      <c r="B234" s="6" t="s">
        <v>5237</v>
      </c>
      <c r="C234" s="6" t="s">
        <v>5047</v>
      </c>
      <c r="D234" s="6">
        <v>2375535</v>
      </c>
      <c r="E234" s="6">
        <v>14.46</v>
      </c>
      <c r="F234" s="6">
        <v>36</v>
      </c>
      <c r="G234" s="7">
        <v>44877</v>
      </c>
      <c r="H234" s="6" t="s">
        <v>5044</v>
      </c>
    </row>
    <row r="235" spans="1:8" ht="14.25" customHeight="1">
      <c r="A235" s="6" t="s">
        <v>5499</v>
      </c>
      <c r="B235" s="6" t="s">
        <v>5500</v>
      </c>
      <c r="C235" s="6" t="s">
        <v>5072</v>
      </c>
      <c r="D235" s="6">
        <v>4856175</v>
      </c>
      <c r="E235" s="6">
        <v>9.69</v>
      </c>
      <c r="F235" s="6">
        <v>240</v>
      </c>
      <c r="G235" s="7">
        <v>45490</v>
      </c>
      <c r="H235" s="6" t="s">
        <v>5050</v>
      </c>
    </row>
    <row r="236" spans="1:8" ht="14.25" customHeight="1">
      <c r="A236" s="6" t="s">
        <v>5501</v>
      </c>
      <c r="B236" s="6" t="s">
        <v>5502</v>
      </c>
      <c r="C236" s="6" t="s">
        <v>5072</v>
      </c>
      <c r="D236" s="6">
        <v>4576615</v>
      </c>
      <c r="E236" s="6">
        <v>12.45</v>
      </c>
      <c r="F236" s="6">
        <v>180</v>
      </c>
      <c r="G236" s="7">
        <v>44085</v>
      </c>
      <c r="H236" s="6" t="s">
        <v>5050</v>
      </c>
    </row>
    <row r="237" spans="1:8" ht="14.25" customHeight="1">
      <c r="A237" s="6" t="s">
        <v>5503</v>
      </c>
      <c r="B237" s="6" t="s">
        <v>5504</v>
      </c>
      <c r="C237" s="6" t="s">
        <v>5047</v>
      </c>
      <c r="D237" s="6">
        <v>3196404</v>
      </c>
      <c r="E237" s="6">
        <v>11.26</v>
      </c>
      <c r="F237" s="6">
        <v>60</v>
      </c>
      <c r="G237" s="7">
        <v>44719</v>
      </c>
      <c r="H237" s="6" t="s">
        <v>5044</v>
      </c>
    </row>
    <row r="238" spans="1:8" ht="14.25" customHeight="1">
      <c r="A238" s="6" t="s">
        <v>5505</v>
      </c>
      <c r="B238" s="6" t="s">
        <v>5506</v>
      </c>
      <c r="C238" s="6" t="s">
        <v>5055</v>
      </c>
      <c r="D238" s="6">
        <v>3727442</v>
      </c>
      <c r="E238" s="6">
        <v>12.28</v>
      </c>
      <c r="F238" s="6">
        <v>60</v>
      </c>
      <c r="G238" s="7">
        <v>45819</v>
      </c>
      <c r="H238" s="6" t="s">
        <v>5050</v>
      </c>
    </row>
    <row r="239" spans="1:8" ht="14.25" customHeight="1">
      <c r="A239" s="6" t="s">
        <v>5507</v>
      </c>
      <c r="B239" s="6" t="s">
        <v>5508</v>
      </c>
      <c r="C239" s="6" t="s">
        <v>5063</v>
      </c>
      <c r="D239" s="6">
        <v>472547</v>
      </c>
      <c r="E239" s="6">
        <v>8.35</v>
      </c>
      <c r="F239" s="6">
        <v>240</v>
      </c>
      <c r="G239" s="7">
        <v>45382</v>
      </c>
      <c r="H239" s="6" t="s">
        <v>5044</v>
      </c>
    </row>
    <row r="240" spans="1:8" ht="14.25" customHeight="1">
      <c r="A240" s="6" t="s">
        <v>5509</v>
      </c>
      <c r="B240" s="6" t="s">
        <v>5510</v>
      </c>
      <c r="C240" s="6" t="s">
        <v>5063</v>
      </c>
      <c r="D240" s="6">
        <v>1064708</v>
      </c>
      <c r="E240" s="6">
        <v>13.44</v>
      </c>
      <c r="F240" s="6">
        <v>60</v>
      </c>
      <c r="G240" s="7">
        <v>45839</v>
      </c>
      <c r="H240" s="6" t="s">
        <v>5050</v>
      </c>
    </row>
    <row r="241" spans="1:8" ht="14.25" customHeight="1">
      <c r="A241" s="6" t="s">
        <v>5511</v>
      </c>
      <c r="B241" s="6" t="s">
        <v>5512</v>
      </c>
      <c r="C241" s="6" t="s">
        <v>5047</v>
      </c>
      <c r="D241" s="6">
        <v>2118623</v>
      </c>
      <c r="E241" s="6">
        <v>7.97</v>
      </c>
      <c r="F241" s="6">
        <v>24</v>
      </c>
      <c r="G241" s="7">
        <v>44183</v>
      </c>
      <c r="H241" s="6" t="s">
        <v>5044</v>
      </c>
    </row>
    <row r="242" spans="1:8" ht="14.25" customHeight="1">
      <c r="A242" s="6" t="s">
        <v>5513</v>
      </c>
      <c r="B242" s="6" t="s">
        <v>5514</v>
      </c>
      <c r="C242" s="6" t="s">
        <v>5055</v>
      </c>
      <c r="D242" s="6">
        <v>1021547</v>
      </c>
      <c r="E242" s="6">
        <v>14.03</v>
      </c>
      <c r="F242" s="6">
        <v>60</v>
      </c>
      <c r="G242" s="7">
        <v>45308</v>
      </c>
      <c r="H242" s="6" t="s">
        <v>5050</v>
      </c>
    </row>
    <row r="243" spans="1:8" ht="14.25" customHeight="1">
      <c r="A243" s="6" t="s">
        <v>5515</v>
      </c>
      <c r="B243" s="6" t="s">
        <v>5516</v>
      </c>
      <c r="C243" s="6" t="s">
        <v>5063</v>
      </c>
      <c r="D243" s="6">
        <v>2093545</v>
      </c>
      <c r="E243" s="6">
        <v>11.96</v>
      </c>
      <c r="F243" s="6">
        <v>36</v>
      </c>
      <c r="G243" s="7">
        <v>44171</v>
      </c>
      <c r="H243" s="6" t="s">
        <v>5044</v>
      </c>
    </row>
    <row r="244" spans="1:8" ht="14.25" customHeight="1">
      <c r="A244" s="6" t="s">
        <v>5517</v>
      </c>
      <c r="B244" s="6" t="s">
        <v>5482</v>
      </c>
      <c r="C244" s="6" t="s">
        <v>5043</v>
      </c>
      <c r="D244" s="6">
        <v>1477118</v>
      </c>
      <c r="E244" s="6">
        <v>13.23</v>
      </c>
      <c r="F244" s="6">
        <v>180</v>
      </c>
      <c r="G244" s="7">
        <v>45669</v>
      </c>
      <c r="H244" s="6" t="s">
        <v>5044</v>
      </c>
    </row>
    <row r="245" spans="1:8" ht="14.25" customHeight="1">
      <c r="A245" s="6" t="s">
        <v>5518</v>
      </c>
      <c r="B245" s="6" t="s">
        <v>5519</v>
      </c>
      <c r="C245" s="6" t="s">
        <v>5047</v>
      </c>
      <c r="D245" s="6">
        <v>4377027</v>
      </c>
      <c r="E245" s="6">
        <v>8.75</v>
      </c>
      <c r="F245" s="6">
        <v>180</v>
      </c>
      <c r="G245" s="7">
        <v>44426</v>
      </c>
      <c r="H245" s="6" t="s">
        <v>5044</v>
      </c>
    </row>
    <row r="246" spans="1:8" ht="14.25" customHeight="1">
      <c r="A246" s="6" t="s">
        <v>5520</v>
      </c>
      <c r="B246" s="6" t="s">
        <v>5521</v>
      </c>
      <c r="C246" s="6" t="s">
        <v>5055</v>
      </c>
      <c r="D246" s="6">
        <v>4226558</v>
      </c>
      <c r="E246" s="6">
        <v>8.59</v>
      </c>
      <c r="F246" s="6">
        <v>120</v>
      </c>
      <c r="G246" s="7">
        <v>45499</v>
      </c>
      <c r="H246" s="6" t="s">
        <v>5044</v>
      </c>
    </row>
    <row r="247" spans="1:8" ht="14.25" customHeight="1">
      <c r="A247" s="6" t="s">
        <v>5522</v>
      </c>
      <c r="B247" s="6" t="s">
        <v>5523</v>
      </c>
      <c r="C247" s="6" t="s">
        <v>5063</v>
      </c>
      <c r="D247" s="6">
        <v>430682</v>
      </c>
      <c r="E247" s="6">
        <v>13.85</v>
      </c>
      <c r="F247" s="6">
        <v>180</v>
      </c>
      <c r="G247" s="7">
        <v>44703</v>
      </c>
      <c r="H247" s="6" t="s">
        <v>5044</v>
      </c>
    </row>
    <row r="248" spans="1:8" ht="14.25" customHeight="1">
      <c r="A248" s="6" t="s">
        <v>5524</v>
      </c>
      <c r="B248" s="6" t="s">
        <v>5525</v>
      </c>
      <c r="C248" s="6" t="s">
        <v>5063</v>
      </c>
      <c r="D248" s="6">
        <v>3572519</v>
      </c>
      <c r="E248" s="6">
        <v>12.72</v>
      </c>
      <c r="F248" s="6">
        <v>36</v>
      </c>
      <c r="G248" s="7">
        <v>45719</v>
      </c>
      <c r="H248" s="6" t="s">
        <v>5056</v>
      </c>
    </row>
    <row r="249" spans="1:8" ht="14.25" customHeight="1">
      <c r="A249" s="6" t="s">
        <v>5526</v>
      </c>
      <c r="B249" s="6" t="s">
        <v>5527</v>
      </c>
      <c r="C249" s="6" t="s">
        <v>5072</v>
      </c>
      <c r="D249" s="6">
        <v>579083</v>
      </c>
      <c r="E249" s="6">
        <v>7.9</v>
      </c>
      <c r="F249" s="6">
        <v>60</v>
      </c>
      <c r="G249" s="7">
        <v>45812</v>
      </c>
      <c r="H249" s="6" t="s">
        <v>5044</v>
      </c>
    </row>
    <row r="250" spans="1:8" ht="14.25" customHeight="1">
      <c r="A250" s="6" t="s">
        <v>5528</v>
      </c>
      <c r="B250" s="6" t="s">
        <v>5529</v>
      </c>
      <c r="C250" s="6" t="s">
        <v>5047</v>
      </c>
      <c r="D250" s="6">
        <v>3500922</v>
      </c>
      <c r="E250" s="6">
        <v>10.3</v>
      </c>
      <c r="F250" s="6">
        <v>240</v>
      </c>
      <c r="G250" s="7">
        <v>44310</v>
      </c>
      <c r="H250" s="6" t="s">
        <v>5050</v>
      </c>
    </row>
    <row r="251" spans="1:8" ht="14.25" customHeight="1">
      <c r="A251" s="6" t="s">
        <v>5530</v>
      </c>
      <c r="B251" s="6" t="s">
        <v>5531</v>
      </c>
      <c r="C251" s="6" t="s">
        <v>5047</v>
      </c>
      <c r="D251" s="6">
        <v>803175</v>
      </c>
      <c r="E251" s="6">
        <v>9.5500000000000007</v>
      </c>
      <c r="F251" s="6">
        <v>240</v>
      </c>
      <c r="G251" s="7">
        <v>45462</v>
      </c>
      <c r="H251" s="6" t="s">
        <v>5056</v>
      </c>
    </row>
    <row r="252" spans="1:8" ht="14.25" customHeight="1">
      <c r="A252" s="6" t="s">
        <v>5532</v>
      </c>
      <c r="B252" s="6" t="s">
        <v>5519</v>
      </c>
      <c r="C252" s="6" t="s">
        <v>5043</v>
      </c>
      <c r="D252" s="6">
        <v>289777</v>
      </c>
      <c r="E252" s="6">
        <v>14.33</v>
      </c>
      <c r="F252" s="6">
        <v>24</v>
      </c>
      <c r="G252" s="7">
        <v>45521</v>
      </c>
      <c r="H252" s="6" t="s">
        <v>5056</v>
      </c>
    </row>
    <row r="253" spans="1:8" ht="14.25" customHeight="1">
      <c r="A253" s="6" t="s">
        <v>5533</v>
      </c>
      <c r="B253" s="6" t="s">
        <v>5534</v>
      </c>
      <c r="C253" s="6" t="s">
        <v>5043</v>
      </c>
      <c r="D253" s="6">
        <v>1935294</v>
      </c>
      <c r="E253" s="6">
        <v>13.41</v>
      </c>
      <c r="F253" s="6">
        <v>36</v>
      </c>
      <c r="G253" s="7">
        <v>45820</v>
      </c>
      <c r="H253" s="6" t="s">
        <v>5050</v>
      </c>
    </row>
    <row r="254" spans="1:8" ht="14.25" customHeight="1">
      <c r="A254" s="6" t="s">
        <v>5535</v>
      </c>
      <c r="B254" s="6" t="s">
        <v>5536</v>
      </c>
      <c r="C254" s="6" t="s">
        <v>5043</v>
      </c>
      <c r="D254" s="6">
        <v>3317024</v>
      </c>
      <c r="E254" s="6">
        <v>12.45</v>
      </c>
      <c r="F254" s="6">
        <v>12</v>
      </c>
      <c r="G254" s="7">
        <v>45493</v>
      </c>
      <c r="H254" s="6" t="s">
        <v>5044</v>
      </c>
    </row>
    <row r="255" spans="1:8" ht="14.25" customHeight="1">
      <c r="A255" s="6" t="s">
        <v>5537</v>
      </c>
      <c r="B255" s="6" t="s">
        <v>5333</v>
      </c>
      <c r="C255" s="6" t="s">
        <v>5072</v>
      </c>
      <c r="D255" s="6">
        <v>1781296</v>
      </c>
      <c r="E255" s="6">
        <v>9.08</v>
      </c>
      <c r="F255" s="6">
        <v>12</v>
      </c>
      <c r="G255" s="7">
        <v>44678</v>
      </c>
      <c r="H255" s="6" t="s">
        <v>5044</v>
      </c>
    </row>
    <row r="256" spans="1:8" ht="14.25" customHeight="1">
      <c r="A256" s="6" t="s">
        <v>5538</v>
      </c>
      <c r="B256" s="6" t="s">
        <v>5065</v>
      </c>
      <c r="C256" s="6" t="s">
        <v>5063</v>
      </c>
      <c r="D256" s="6">
        <v>3245127</v>
      </c>
      <c r="E256" s="6">
        <v>10.26</v>
      </c>
      <c r="F256" s="6">
        <v>240</v>
      </c>
      <c r="G256" s="7">
        <v>45344</v>
      </c>
      <c r="H256" s="6" t="s">
        <v>5044</v>
      </c>
    </row>
    <row r="257" spans="1:8" ht="14.25" customHeight="1">
      <c r="A257" s="6" t="s">
        <v>5539</v>
      </c>
      <c r="B257" s="6" t="s">
        <v>5364</v>
      </c>
      <c r="C257" s="6" t="s">
        <v>5055</v>
      </c>
      <c r="D257" s="6">
        <v>972774</v>
      </c>
      <c r="E257" s="6">
        <v>13.39</v>
      </c>
      <c r="F257" s="6">
        <v>36</v>
      </c>
      <c r="G257" s="7">
        <v>45011</v>
      </c>
      <c r="H257" s="6" t="s">
        <v>5050</v>
      </c>
    </row>
    <row r="258" spans="1:8" ht="14.25" customHeight="1">
      <c r="A258" s="6" t="s">
        <v>5540</v>
      </c>
      <c r="B258" s="6" t="s">
        <v>5076</v>
      </c>
      <c r="C258" s="6" t="s">
        <v>5055</v>
      </c>
      <c r="D258" s="6">
        <v>3578742</v>
      </c>
      <c r="E258" s="6">
        <v>10.47</v>
      </c>
      <c r="F258" s="6">
        <v>36</v>
      </c>
      <c r="G258" s="7">
        <v>44119</v>
      </c>
      <c r="H258" s="6" t="s">
        <v>5056</v>
      </c>
    </row>
    <row r="259" spans="1:8" ht="14.25" customHeight="1">
      <c r="A259" s="6" t="s">
        <v>5541</v>
      </c>
      <c r="B259" s="6" t="s">
        <v>5542</v>
      </c>
      <c r="C259" s="6" t="s">
        <v>5047</v>
      </c>
      <c r="D259" s="6">
        <v>3398854</v>
      </c>
      <c r="E259" s="6">
        <v>11.05</v>
      </c>
      <c r="F259" s="6">
        <v>180</v>
      </c>
      <c r="G259" s="7">
        <v>45448</v>
      </c>
      <c r="H259" s="6" t="s">
        <v>5044</v>
      </c>
    </row>
    <row r="260" spans="1:8" ht="14.25" customHeight="1">
      <c r="A260" s="6" t="s">
        <v>5543</v>
      </c>
      <c r="B260" s="6" t="s">
        <v>5049</v>
      </c>
      <c r="C260" s="6" t="s">
        <v>5063</v>
      </c>
      <c r="D260" s="6">
        <v>2287601</v>
      </c>
      <c r="E260" s="6">
        <v>13.85</v>
      </c>
      <c r="F260" s="6">
        <v>60</v>
      </c>
      <c r="G260" s="7">
        <v>45020</v>
      </c>
      <c r="H260" s="6" t="s">
        <v>5044</v>
      </c>
    </row>
    <row r="261" spans="1:8" ht="14.25" customHeight="1">
      <c r="A261" s="6" t="s">
        <v>5544</v>
      </c>
      <c r="B261" s="6" t="s">
        <v>5545</v>
      </c>
      <c r="C261" s="6" t="s">
        <v>5055</v>
      </c>
      <c r="D261" s="6">
        <v>1087023</v>
      </c>
      <c r="E261" s="6">
        <v>8.15</v>
      </c>
      <c r="F261" s="6">
        <v>36</v>
      </c>
      <c r="G261" s="7">
        <v>44899</v>
      </c>
      <c r="H261" s="6" t="s">
        <v>5056</v>
      </c>
    </row>
    <row r="262" spans="1:8" ht="14.25" customHeight="1">
      <c r="A262" s="6" t="s">
        <v>5546</v>
      </c>
      <c r="B262" s="6" t="s">
        <v>5547</v>
      </c>
      <c r="C262" s="6" t="s">
        <v>5047</v>
      </c>
      <c r="D262" s="6">
        <v>340546</v>
      </c>
      <c r="E262" s="6">
        <v>11.42</v>
      </c>
      <c r="F262" s="6">
        <v>24</v>
      </c>
      <c r="G262" s="7">
        <v>44915</v>
      </c>
      <c r="H262" s="6" t="s">
        <v>5044</v>
      </c>
    </row>
    <row r="263" spans="1:8" ht="14.25" customHeight="1">
      <c r="A263" s="6" t="s">
        <v>5548</v>
      </c>
      <c r="B263" s="6" t="s">
        <v>5549</v>
      </c>
      <c r="C263" s="6" t="s">
        <v>5055</v>
      </c>
      <c r="D263" s="6">
        <v>4935327</v>
      </c>
      <c r="E263" s="6">
        <v>6.84</v>
      </c>
      <c r="F263" s="6">
        <v>12</v>
      </c>
      <c r="G263" s="7">
        <v>45658</v>
      </c>
      <c r="H263" s="6" t="s">
        <v>5050</v>
      </c>
    </row>
    <row r="264" spans="1:8" ht="14.25" customHeight="1">
      <c r="A264" s="6" t="s">
        <v>5550</v>
      </c>
      <c r="B264" s="6" t="s">
        <v>5551</v>
      </c>
      <c r="C264" s="6" t="s">
        <v>5055</v>
      </c>
      <c r="D264" s="6">
        <v>2216245</v>
      </c>
      <c r="E264" s="6">
        <v>13.72</v>
      </c>
      <c r="F264" s="6">
        <v>180</v>
      </c>
      <c r="G264" s="7">
        <v>44903</v>
      </c>
      <c r="H264" s="6" t="s">
        <v>5056</v>
      </c>
    </row>
    <row r="265" spans="1:8" ht="14.25" customHeight="1">
      <c r="A265" s="6" t="s">
        <v>5552</v>
      </c>
      <c r="B265" s="6" t="s">
        <v>5553</v>
      </c>
      <c r="C265" s="6" t="s">
        <v>5063</v>
      </c>
      <c r="D265" s="6">
        <v>3919468</v>
      </c>
      <c r="E265" s="6">
        <v>11.33</v>
      </c>
      <c r="F265" s="6">
        <v>36</v>
      </c>
      <c r="G265" s="7">
        <v>45584</v>
      </c>
      <c r="H265" s="6" t="s">
        <v>5044</v>
      </c>
    </row>
    <row r="266" spans="1:8" ht="14.25" customHeight="1">
      <c r="A266" s="6" t="s">
        <v>5554</v>
      </c>
      <c r="B266" s="6" t="s">
        <v>5555</v>
      </c>
      <c r="C266" s="6" t="s">
        <v>5047</v>
      </c>
      <c r="D266" s="6">
        <v>102787</v>
      </c>
      <c r="E266" s="6">
        <v>7.15</v>
      </c>
      <c r="F266" s="6">
        <v>60</v>
      </c>
      <c r="G266" s="7">
        <v>45414</v>
      </c>
      <c r="H266" s="6" t="s">
        <v>5056</v>
      </c>
    </row>
    <row r="267" spans="1:8" ht="14.25" customHeight="1">
      <c r="A267" s="6" t="s">
        <v>5556</v>
      </c>
      <c r="B267" s="6" t="s">
        <v>5557</v>
      </c>
      <c r="C267" s="6" t="s">
        <v>5047</v>
      </c>
      <c r="D267" s="6">
        <v>3472707</v>
      </c>
      <c r="E267" s="6">
        <v>8.64</v>
      </c>
      <c r="F267" s="6">
        <v>36</v>
      </c>
      <c r="G267" s="7">
        <v>45255</v>
      </c>
      <c r="H267" s="6" t="s">
        <v>5050</v>
      </c>
    </row>
    <row r="268" spans="1:8" ht="14.25" customHeight="1">
      <c r="A268" s="6" t="s">
        <v>5558</v>
      </c>
      <c r="B268" s="6" t="s">
        <v>5559</v>
      </c>
      <c r="C268" s="6" t="s">
        <v>5072</v>
      </c>
      <c r="D268" s="6">
        <v>4492532</v>
      </c>
      <c r="E268" s="6">
        <v>13.35</v>
      </c>
      <c r="F268" s="6">
        <v>240</v>
      </c>
      <c r="G268" s="7">
        <v>44341</v>
      </c>
      <c r="H268" s="6" t="s">
        <v>5044</v>
      </c>
    </row>
    <row r="269" spans="1:8" ht="14.25" customHeight="1">
      <c r="A269" s="6" t="s">
        <v>5560</v>
      </c>
      <c r="B269" s="6" t="s">
        <v>5561</v>
      </c>
      <c r="C269" s="6" t="s">
        <v>5043</v>
      </c>
      <c r="D269" s="6">
        <v>614221</v>
      </c>
      <c r="E269" s="6">
        <v>13.29</v>
      </c>
      <c r="F269" s="6">
        <v>36</v>
      </c>
      <c r="G269" s="7">
        <v>45555</v>
      </c>
      <c r="H269" s="6" t="s">
        <v>5056</v>
      </c>
    </row>
    <row r="270" spans="1:8" ht="14.25" customHeight="1">
      <c r="A270" s="6" t="s">
        <v>5562</v>
      </c>
      <c r="B270" s="6" t="s">
        <v>5563</v>
      </c>
      <c r="C270" s="6" t="s">
        <v>5047</v>
      </c>
      <c r="D270" s="6">
        <v>2594401</v>
      </c>
      <c r="E270" s="6">
        <v>6.57</v>
      </c>
      <c r="F270" s="6">
        <v>240</v>
      </c>
      <c r="G270" s="7">
        <v>45694</v>
      </c>
      <c r="H270" s="6" t="s">
        <v>5050</v>
      </c>
    </row>
    <row r="271" spans="1:8" ht="14.25" customHeight="1">
      <c r="A271" s="6" t="s">
        <v>5564</v>
      </c>
      <c r="B271" s="6" t="s">
        <v>5565</v>
      </c>
      <c r="C271" s="6" t="s">
        <v>5063</v>
      </c>
      <c r="D271" s="6">
        <v>1254727</v>
      </c>
      <c r="E271" s="6">
        <v>14.14</v>
      </c>
      <c r="F271" s="6">
        <v>60</v>
      </c>
      <c r="G271" s="7">
        <v>44130</v>
      </c>
      <c r="H271" s="6" t="s">
        <v>5056</v>
      </c>
    </row>
    <row r="272" spans="1:8" ht="14.25" customHeight="1">
      <c r="A272" s="6" t="s">
        <v>5566</v>
      </c>
      <c r="B272" s="6" t="s">
        <v>5567</v>
      </c>
      <c r="C272" s="6" t="s">
        <v>5047</v>
      </c>
      <c r="D272" s="6">
        <v>2958150</v>
      </c>
      <c r="E272" s="6">
        <v>11.14</v>
      </c>
      <c r="F272" s="6">
        <v>60</v>
      </c>
      <c r="G272" s="7">
        <v>44490</v>
      </c>
      <c r="H272" s="6" t="s">
        <v>5050</v>
      </c>
    </row>
    <row r="273" spans="1:8" ht="14.25" customHeight="1">
      <c r="A273" s="6" t="s">
        <v>5568</v>
      </c>
      <c r="B273" s="6" t="s">
        <v>5421</v>
      </c>
      <c r="C273" s="6" t="s">
        <v>5063</v>
      </c>
      <c r="D273" s="6">
        <v>466393</v>
      </c>
      <c r="E273" s="6">
        <v>12.39</v>
      </c>
      <c r="F273" s="6">
        <v>12</v>
      </c>
      <c r="G273" s="7">
        <v>44100</v>
      </c>
      <c r="H273" s="6" t="s">
        <v>5050</v>
      </c>
    </row>
    <row r="274" spans="1:8" ht="14.25" customHeight="1">
      <c r="A274" s="6" t="s">
        <v>5569</v>
      </c>
      <c r="B274" s="6" t="s">
        <v>5570</v>
      </c>
      <c r="C274" s="6" t="s">
        <v>5072</v>
      </c>
      <c r="D274" s="6">
        <v>4328789</v>
      </c>
      <c r="E274" s="6">
        <v>10.48</v>
      </c>
      <c r="F274" s="6">
        <v>60</v>
      </c>
      <c r="G274" s="7">
        <v>45855</v>
      </c>
      <c r="H274" s="6" t="s">
        <v>5050</v>
      </c>
    </row>
    <row r="275" spans="1:8" ht="14.25" customHeight="1">
      <c r="A275" s="6" t="s">
        <v>5571</v>
      </c>
      <c r="B275" s="6" t="s">
        <v>5572</v>
      </c>
      <c r="C275" s="6" t="s">
        <v>5055</v>
      </c>
      <c r="D275" s="6">
        <v>3306746</v>
      </c>
      <c r="E275" s="6">
        <v>8.64</v>
      </c>
      <c r="F275" s="6">
        <v>240</v>
      </c>
      <c r="G275" s="7">
        <v>44846</v>
      </c>
      <c r="H275" s="6" t="s">
        <v>5056</v>
      </c>
    </row>
    <row r="276" spans="1:8" ht="14.25" customHeight="1">
      <c r="A276" s="6" t="s">
        <v>5573</v>
      </c>
      <c r="B276" s="6" t="s">
        <v>5574</v>
      </c>
      <c r="C276" s="6" t="s">
        <v>5072</v>
      </c>
      <c r="D276" s="6">
        <v>4317902</v>
      </c>
      <c r="E276" s="6">
        <v>12.54</v>
      </c>
      <c r="F276" s="6">
        <v>180</v>
      </c>
      <c r="G276" s="7">
        <v>44820</v>
      </c>
      <c r="H276" s="6" t="s">
        <v>5044</v>
      </c>
    </row>
    <row r="277" spans="1:8" ht="14.25" customHeight="1">
      <c r="A277" s="6" t="s">
        <v>5575</v>
      </c>
      <c r="B277" s="6" t="s">
        <v>5478</v>
      </c>
      <c r="C277" s="6" t="s">
        <v>5072</v>
      </c>
      <c r="D277" s="6">
        <v>209793</v>
      </c>
      <c r="E277" s="6">
        <v>6.78</v>
      </c>
      <c r="F277" s="6">
        <v>12</v>
      </c>
      <c r="G277" s="7">
        <v>45157</v>
      </c>
      <c r="H277" s="6" t="s">
        <v>5056</v>
      </c>
    </row>
    <row r="278" spans="1:8" ht="14.25" customHeight="1">
      <c r="A278" s="6" t="s">
        <v>5576</v>
      </c>
      <c r="B278" s="6" t="s">
        <v>5577</v>
      </c>
      <c r="C278" s="6" t="s">
        <v>5072</v>
      </c>
      <c r="D278" s="6">
        <v>2047415</v>
      </c>
      <c r="E278" s="6">
        <v>10.8</v>
      </c>
      <c r="F278" s="6">
        <v>180</v>
      </c>
      <c r="G278" s="7">
        <v>44891</v>
      </c>
      <c r="H278" s="6" t="s">
        <v>5044</v>
      </c>
    </row>
    <row r="279" spans="1:8" ht="14.25" customHeight="1">
      <c r="A279" s="6" t="s">
        <v>5578</v>
      </c>
      <c r="B279" s="6" t="s">
        <v>5579</v>
      </c>
      <c r="C279" s="6" t="s">
        <v>5072</v>
      </c>
      <c r="D279" s="6">
        <v>611862</v>
      </c>
      <c r="E279" s="6">
        <v>8.25</v>
      </c>
      <c r="F279" s="6">
        <v>120</v>
      </c>
      <c r="G279" s="7">
        <v>44777</v>
      </c>
      <c r="H279" s="6" t="s">
        <v>5050</v>
      </c>
    </row>
    <row r="280" spans="1:8" ht="14.25" customHeight="1">
      <c r="A280" s="6" t="s">
        <v>5580</v>
      </c>
      <c r="B280" s="6" t="s">
        <v>5581</v>
      </c>
      <c r="C280" s="6" t="s">
        <v>5055</v>
      </c>
      <c r="D280" s="6">
        <v>2295604</v>
      </c>
      <c r="E280" s="6">
        <v>9.35</v>
      </c>
      <c r="F280" s="6">
        <v>240</v>
      </c>
      <c r="G280" s="7">
        <v>44989</v>
      </c>
      <c r="H280" s="6" t="s">
        <v>5050</v>
      </c>
    </row>
    <row r="281" spans="1:8" ht="14.25" customHeight="1">
      <c r="A281" s="6" t="s">
        <v>5582</v>
      </c>
      <c r="B281" s="6" t="s">
        <v>5583</v>
      </c>
      <c r="C281" s="6" t="s">
        <v>5047</v>
      </c>
      <c r="D281" s="6">
        <v>3103145</v>
      </c>
      <c r="E281" s="6">
        <v>11.3</v>
      </c>
      <c r="F281" s="6">
        <v>60</v>
      </c>
      <c r="G281" s="7">
        <v>45460</v>
      </c>
      <c r="H281" s="6" t="s">
        <v>5056</v>
      </c>
    </row>
    <row r="282" spans="1:8" ht="14.25" customHeight="1">
      <c r="A282" s="6" t="s">
        <v>5584</v>
      </c>
      <c r="B282" s="6" t="s">
        <v>5585</v>
      </c>
      <c r="C282" s="6" t="s">
        <v>5055</v>
      </c>
      <c r="D282" s="6">
        <v>3192786</v>
      </c>
      <c r="E282" s="6">
        <v>7.29</v>
      </c>
      <c r="F282" s="6">
        <v>120</v>
      </c>
      <c r="G282" s="7">
        <v>44259</v>
      </c>
      <c r="H282" s="6" t="s">
        <v>5044</v>
      </c>
    </row>
    <row r="283" spans="1:8" ht="14.25" customHeight="1">
      <c r="A283" s="6" t="s">
        <v>5586</v>
      </c>
      <c r="B283" s="6" t="s">
        <v>5587</v>
      </c>
      <c r="C283" s="6" t="s">
        <v>5055</v>
      </c>
      <c r="D283" s="6">
        <v>2433449</v>
      </c>
      <c r="E283" s="6">
        <v>8.5500000000000007</v>
      </c>
      <c r="F283" s="6">
        <v>36</v>
      </c>
      <c r="G283" s="7">
        <v>45381</v>
      </c>
      <c r="H283" s="6" t="s">
        <v>5050</v>
      </c>
    </row>
    <row r="284" spans="1:8" ht="14.25" customHeight="1">
      <c r="A284" s="6" t="s">
        <v>5588</v>
      </c>
      <c r="B284" s="6" t="s">
        <v>5589</v>
      </c>
      <c r="C284" s="6" t="s">
        <v>5043</v>
      </c>
      <c r="D284" s="6">
        <v>2214590</v>
      </c>
      <c r="E284" s="6">
        <v>7.78</v>
      </c>
      <c r="F284" s="6">
        <v>120</v>
      </c>
      <c r="G284" s="7">
        <v>45181</v>
      </c>
      <c r="H284" s="6" t="s">
        <v>5044</v>
      </c>
    </row>
    <row r="285" spans="1:8" ht="14.25" customHeight="1">
      <c r="A285" s="6" t="s">
        <v>5590</v>
      </c>
      <c r="B285" s="6" t="s">
        <v>5591</v>
      </c>
      <c r="C285" s="6" t="s">
        <v>5047</v>
      </c>
      <c r="D285" s="6">
        <v>1808926</v>
      </c>
      <c r="E285" s="6">
        <v>9.7799999999999994</v>
      </c>
      <c r="F285" s="6">
        <v>12</v>
      </c>
      <c r="G285" s="7">
        <v>45314</v>
      </c>
      <c r="H285" s="6" t="s">
        <v>5056</v>
      </c>
    </row>
    <row r="286" spans="1:8" ht="14.25" customHeight="1">
      <c r="A286" s="6" t="s">
        <v>5592</v>
      </c>
      <c r="B286" s="6" t="s">
        <v>5593</v>
      </c>
      <c r="C286" s="6" t="s">
        <v>5072</v>
      </c>
      <c r="D286" s="6">
        <v>3906490</v>
      </c>
      <c r="E286" s="6">
        <v>7.37</v>
      </c>
      <c r="F286" s="6">
        <v>60</v>
      </c>
      <c r="G286" s="7">
        <v>45170</v>
      </c>
      <c r="H286" s="6" t="s">
        <v>5050</v>
      </c>
    </row>
    <row r="287" spans="1:8" ht="14.25" customHeight="1">
      <c r="A287" s="6" t="s">
        <v>5594</v>
      </c>
      <c r="B287" s="6" t="s">
        <v>5595</v>
      </c>
      <c r="C287" s="6" t="s">
        <v>5063</v>
      </c>
      <c r="D287" s="6">
        <v>957767</v>
      </c>
      <c r="E287" s="6">
        <v>11.19</v>
      </c>
      <c r="F287" s="6">
        <v>12</v>
      </c>
      <c r="G287" s="7">
        <v>44968</v>
      </c>
      <c r="H287" s="6" t="s">
        <v>5056</v>
      </c>
    </row>
    <row r="288" spans="1:8" ht="14.25" customHeight="1">
      <c r="A288" s="6" t="s">
        <v>5596</v>
      </c>
      <c r="B288" s="6" t="s">
        <v>5118</v>
      </c>
      <c r="C288" s="6" t="s">
        <v>5063</v>
      </c>
      <c r="D288" s="6">
        <v>1353621</v>
      </c>
      <c r="E288" s="6">
        <v>7.84</v>
      </c>
      <c r="F288" s="6">
        <v>120</v>
      </c>
      <c r="G288" s="7">
        <v>44969</v>
      </c>
      <c r="H288" s="6" t="s">
        <v>5050</v>
      </c>
    </row>
    <row r="289" spans="1:8" ht="14.25" customHeight="1">
      <c r="A289" s="6" t="s">
        <v>5597</v>
      </c>
      <c r="B289" s="6" t="s">
        <v>5598</v>
      </c>
      <c r="C289" s="6" t="s">
        <v>5063</v>
      </c>
      <c r="D289" s="6">
        <v>477735</v>
      </c>
      <c r="E289" s="6">
        <v>10.71</v>
      </c>
      <c r="F289" s="6">
        <v>120</v>
      </c>
      <c r="G289" s="7">
        <v>44736</v>
      </c>
      <c r="H289" s="6" t="s">
        <v>5056</v>
      </c>
    </row>
    <row r="290" spans="1:8" ht="14.25" customHeight="1">
      <c r="A290" s="6" t="s">
        <v>5599</v>
      </c>
      <c r="B290" s="6" t="s">
        <v>5600</v>
      </c>
      <c r="C290" s="6" t="s">
        <v>5055</v>
      </c>
      <c r="D290" s="6">
        <v>2493378</v>
      </c>
      <c r="E290" s="6">
        <v>6.68</v>
      </c>
      <c r="F290" s="6">
        <v>180</v>
      </c>
      <c r="G290" s="7">
        <v>45768</v>
      </c>
      <c r="H290" s="6" t="s">
        <v>5056</v>
      </c>
    </row>
    <row r="291" spans="1:8" ht="14.25" customHeight="1">
      <c r="A291" s="6" t="s">
        <v>5601</v>
      </c>
      <c r="B291" s="6" t="s">
        <v>5602</v>
      </c>
      <c r="C291" s="6" t="s">
        <v>5043</v>
      </c>
      <c r="D291" s="6">
        <v>3819790</v>
      </c>
      <c r="E291" s="6">
        <v>11.93</v>
      </c>
      <c r="F291" s="6">
        <v>180</v>
      </c>
      <c r="G291" s="7">
        <v>44704</v>
      </c>
      <c r="H291" s="6" t="s">
        <v>5056</v>
      </c>
    </row>
    <row r="292" spans="1:8" ht="14.25" customHeight="1">
      <c r="A292" s="6" t="s">
        <v>5603</v>
      </c>
      <c r="B292" s="6" t="s">
        <v>5604</v>
      </c>
      <c r="C292" s="6" t="s">
        <v>5072</v>
      </c>
      <c r="D292" s="6">
        <v>3466406</v>
      </c>
      <c r="E292" s="6">
        <v>11.33</v>
      </c>
      <c r="F292" s="6">
        <v>120</v>
      </c>
      <c r="G292" s="7">
        <v>45845</v>
      </c>
      <c r="H292" s="6" t="s">
        <v>5044</v>
      </c>
    </row>
    <row r="293" spans="1:8" ht="14.25" customHeight="1">
      <c r="A293" s="6" t="s">
        <v>5605</v>
      </c>
      <c r="B293" s="6" t="s">
        <v>5606</v>
      </c>
      <c r="C293" s="6" t="s">
        <v>5047</v>
      </c>
      <c r="D293" s="6">
        <v>1847888</v>
      </c>
      <c r="E293" s="6">
        <v>7.04</v>
      </c>
      <c r="F293" s="6">
        <v>24</v>
      </c>
      <c r="G293" s="7">
        <v>44464</v>
      </c>
      <c r="H293" s="6" t="s">
        <v>5050</v>
      </c>
    </row>
    <row r="294" spans="1:8" ht="14.25" customHeight="1">
      <c r="A294" s="6" t="s">
        <v>5607</v>
      </c>
      <c r="B294" s="6" t="s">
        <v>5608</v>
      </c>
      <c r="C294" s="6" t="s">
        <v>5047</v>
      </c>
      <c r="D294" s="6">
        <v>3285950</v>
      </c>
      <c r="E294" s="6">
        <v>11.82</v>
      </c>
      <c r="F294" s="6">
        <v>120</v>
      </c>
      <c r="G294" s="7">
        <v>44614</v>
      </c>
      <c r="H294" s="6" t="s">
        <v>5050</v>
      </c>
    </row>
    <row r="295" spans="1:8" ht="14.25" customHeight="1">
      <c r="A295" s="6" t="s">
        <v>5609</v>
      </c>
      <c r="B295" s="6" t="s">
        <v>5610</v>
      </c>
      <c r="C295" s="6" t="s">
        <v>5072</v>
      </c>
      <c r="D295" s="6">
        <v>2222139</v>
      </c>
      <c r="E295" s="6">
        <v>7.8</v>
      </c>
      <c r="F295" s="6">
        <v>180</v>
      </c>
      <c r="G295" s="7">
        <v>44925</v>
      </c>
      <c r="H295" s="6" t="s">
        <v>5056</v>
      </c>
    </row>
    <row r="296" spans="1:8" ht="14.25" customHeight="1">
      <c r="A296" s="6" t="s">
        <v>5611</v>
      </c>
      <c r="B296" s="6" t="s">
        <v>5193</v>
      </c>
      <c r="C296" s="6" t="s">
        <v>5055</v>
      </c>
      <c r="D296" s="6">
        <v>3768399</v>
      </c>
      <c r="E296" s="6">
        <v>14.27</v>
      </c>
      <c r="F296" s="6">
        <v>180</v>
      </c>
      <c r="G296" s="7">
        <v>44406</v>
      </c>
      <c r="H296" s="6" t="s">
        <v>5044</v>
      </c>
    </row>
    <row r="297" spans="1:8" ht="14.25" customHeight="1">
      <c r="A297" s="6" t="s">
        <v>5612</v>
      </c>
      <c r="B297" s="6" t="s">
        <v>5613</v>
      </c>
      <c r="C297" s="6" t="s">
        <v>5055</v>
      </c>
      <c r="D297" s="6">
        <v>2597243</v>
      </c>
      <c r="E297" s="6">
        <v>9.42</v>
      </c>
      <c r="F297" s="6">
        <v>12</v>
      </c>
      <c r="G297" s="7">
        <v>44446</v>
      </c>
      <c r="H297" s="6" t="s">
        <v>5056</v>
      </c>
    </row>
    <row r="298" spans="1:8" ht="14.25" customHeight="1">
      <c r="A298" s="6" t="s">
        <v>5614</v>
      </c>
      <c r="B298" s="6" t="s">
        <v>5615</v>
      </c>
      <c r="C298" s="6" t="s">
        <v>5063</v>
      </c>
      <c r="D298" s="6">
        <v>1864988</v>
      </c>
      <c r="E298" s="6">
        <v>8.91</v>
      </c>
      <c r="F298" s="6">
        <v>60</v>
      </c>
      <c r="G298" s="7">
        <v>44405</v>
      </c>
      <c r="H298" s="6" t="s">
        <v>5044</v>
      </c>
    </row>
    <row r="299" spans="1:8" ht="14.25" customHeight="1">
      <c r="A299" s="6" t="s">
        <v>5616</v>
      </c>
      <c r="B299" s="6" t="s">
        <v>5617</v>
      </c>
      <c r="C299" s="6" t="s">
        <v>5055</v>
      </c>
      <c r="D299" s="6">
        <v>1467314</v>
      </c>
      <c r="E299" s="6">
        <v>13.69</v>
      </c>
      <c r="F299" s="6">
        <v>24</v>
      </c>
      <c r="G299" s="7">
        <v>44338</v>
      </c>
      <c r="H299" s="6" t="s">
        <v>5050</v>
      </c>
    </row>
    <row r="300" spans="1:8" ht="14.25" customHeight="1">
      <c r="A300" s="6" t="s">
        <v>5618</v>
      </c>
      <c r="B300" s="6" t="s">
        <v>5619</v>
      </c>
      <c r="C300" s="6" t="s">
        <v>5072</v>
      </c>
      <c r="D300" s="6">
        <v>1809746</v>
      </c>
      <c r="E300" s="6">
        <v>8.2100000000000009</v>
      </c>
      <c r="F300" s="6">
        <v>180</v>
      </c>
      <c r="G300" s="7">
        <v>44662</v>
      </c>
      <c r="H300" s="6" t="s">
        <v>5044</v>
      </c>
    </row>
    <row r="301" spans="1:8" ht="14.25" customHeight="1">
      <c r="A301" s="6" t="s">
        <v>5620</v>
      </c>
      <c r="B301" s="6" t="s">
        <v>5621</v>
      </c>
      <c r="C301" s="6" t="s">
        <v>5043</v>
      </c>
      <c r="D301" s="6">
        <v>789603</v>
      </c>
      <c r="E301" s="6">
        <v>9.75</v>
      </c>
      <c r="F301" s="6">
        <v>120</v>
      </c>
      <c r="G301" s="7">
        <v>45356</v>
      </c>
      <c r="H301" s="6" t="s">
        <v>5044</v>
      </c>
    </row>
    <row r="302" spans="1:8" ht="14.25" customHeight="1">
      <c r="A302" s="6" t="s">
        <v>5622</v>
      </c>
      <c r="B302" s="6" t="s">
        <v>5623</v>
      </c>
      <c r="C302" s="6" t="s">
        <v>5055</v>
      </c>
      <c r="D302" s="6">
        <v>3498537</v>
      </c>
      <c r="E302" s="6">
        <v>12.98</v>
      </c>
      <c r="F302" s="6">
        <v>36</v>
      </c>
      <c r="G302" s="7">
        <v>45529</v>
      </c>
      <c r="H302" s="6" t="s">
        <v>5056</v>
      </c>
    </row>
    <row r="303" spans="1:8" ht="14.25" customHeight="1">
      <c r="A303" s="6" t="s">
        <v>5624</v>
      </c>
      <c r="B303" s="6" t="s">
        <v>5625</v>
      </c>
      <c r="C303" s="6" t="s">
        <v>5047</v>
      </c>
      <c r="D303" s="6">
        <v>2778750</v>
      </c>
      <c r="E303" s="6">
        <v>6.51</v>
      </c>
      <c r="F303" s="6">
        <v>12</v>
      </c>
      <c r="G303" s="7">
        <v>44876</v>
      </c>
      <c r="H303" s="6" t="s">
        <v>5056</v>
      </c>
    </row>
    <row r="304" spans="1:8" ht="14.25" customHeight="1">
      <c r="A304" s="6" t="s">
        <v>5626</v>
      </c>
      <c r="B304" s="6" t="s">
        <v>5627</v>
      </c>
      <c r="C304" s="6" t="s">
        <v>5063</v>
      </c>
      <c r="D304" s="6">
        <v>3051148</v>
      </c>
      <c r="E304" s="6">
        <v>8.58</v>
      </c>
      <c r="F304" s="6">
        <v>180</v>
      </c>
      <c r="G304" s="7">
        <v>45151</v>
      </c>
      <c r="H304" s="6" t="s">
        <v>5044</v>
      </c>
    </row>
    <row r="305" spans="1:8" ht="14.25" customHeight="1">
      <c r="A305" s="6" t="s">
        <v>5628</v>
      </c>
      <c r="B305" s="6" t="s">
        <v>5629</v>
      </c>
      <c r="C305" s="6" t="s">
        <v>5043</v>
      </c>
      <c r="D305" s="6">
        <v>4765615</v>
      </c>
      <c r="E305" s="6">
        <v>7.89</v>
      </c>
      <c r="F305" s="6">
        <v>60</v>
      </c>
      <c r="G305" s="7">
        <v>44200</v>
      </c>
      <c r="H305" s="6" t="s">
        <v>5050</v>
      </c>
    </row>
    <row r="306" spans="1:8" ht="14.25" customHeight="1">
      <c r="A306" s="6" t="s">
        <v>5630</v>
      </c>
      <c r="B306" s="6" t="s">
        <v>5631</v>
      </c>
      <c r="C306" s="6" t="s">
        <v>5047</v>
      </c>
      <c r="D306" s="6">
        <v>1420517</v>
      </c>
      <c r="E306" s="6">
        <v>9.8800000000000008</v>
      </c>
      <c r="F306" s="6">
        <v>24</v>
      </c>
      <c r="G306" s="7">
        <v>44692</v>
      </c>
      <c r="H306" s="6" t="s">
        <v>5044</v>
      </c>
    </row>
    <row r="307" spans="1:8" ht="14.25" customHeight="1">
      <c r="A307" s="6" t="s">
        <v>5632</v>
      </c>
      <c r="B307" s="6" t="s">
        <v>5633</v>
      </c>
      <c r="C307" s="6" t="s">
        <v>5072</v>
      </c>
      <c r="D307" s="6">
        <v>4725077</v>
      </c>
      <c r="E307" s="6">
        <v>10.3</v>
      </c>
      <c r="F307" s="6">
        <v>120</v>
      </c>
      <c r="G307" s="7">
        <v>44266</v>
      </c>
      <c r="H307" s="6" t="s">
        <v>5050</v>
      </c>
    </row>
    <row r="308" spans="1:8" ht="14.25" customHeight="1">
      <c r="A308" s="6" t="s">
        <v>5634</v>
      </c>
      <c r="B308" s="6" t="s">
        <v>5635</v>
      </c>
      <c r="C308" s="6" t="s">
        <v>5043</v>
      </c>
      <c r="D308" s="6">
        <v>2139528</v>
      </c>
      <c r="E308" s="6">
        <v>8.23</v>
      </c>
      <c r="F308" s="6">
        <v>24</v>
      </c>
      <c r="G308" s="7">
        <v>45388</v>
      </c>
      <c r="H308" s="6" t="s">
        <v>5056</v>
      </c>
    </row>
    <row r="309" spans="1:8" ht="14.25" customHeight="1">
      <c r="A309" s="6" t="s">
        <v>5636</v>
      </c>
      <c r="B309" s="6" t="s">
        <v>5637</v>
      </c>
      <c r="C309" s="6" t="s">
        <v>5072</v>
      </c>
      <c r="D309" s="6">
        <v>1821083</v>
      </c>
      <c r="E309" s="6">
        <v>9.51</v>
      </c>
      <c r="F309" s="6">
        <v>12</v>
      </c>
      <c r="G309" s="7">
        <v>45257</v>
      </c>
      <c r="H309" s="6" t="s">
        <v>5044</v>
      </c>
    </row>
    <row r="310" spans="1:8" ht="14.25" customHeight="1">
      <c r="A310" s="6" t="s">
        <v>5638</v>
      </c>
      <c r="B310" s="6" t="s">
        <v>5639</v>
      </c>
      <c r="C310" s="6" t="s">
        <v>5043</v>
      </c>
      <c r="D310" s="6">
        <v>3500453</v>
      </c>
      <c r="E310" s="6">
        <v>10.17</v>
      </c>
      <c r="F310" s="6">
        <v>12</v>
      </c>
      <c r="G310" s="7">
        <v>44063</v>
      </c>
      <c r="H310" s="6" t="s">
        <v>5056</v>
      </c>
    </row>
    <row r="311" spans="1:8" ht="14.25" customHeight="1">
      <c r="A311" s="6" t="s">
        <v>5640</v>
      </c>
      <c r="B311" s="6" t="s">
        <v>5641</v>
      </c>
      <c r="C311" s="6" t="s">
        <v>5043</v>
      </c>
      <c r="D311" s="6">
        <v>2093409</v>
      </c>
      <c r="E311" s="6">
        <v>6.7</v>
      </c>
      <c r="F311" s="6">
        <v>120</v>
      </c>
      <c r="G311" s="7">
        <v>44672</v>
      </c>
      <c r="H311" s="6" t="s">
        <v>5044</v>
      </c>
    </row>
    <row r="312" spans="1:8" ht="14.25" customHeight="1">
      <c r="A312" s="6" t="s">
        <v>5642</v>
      </c>
      <c r="B312" s="6" t="s">
        <v>5643</v>
      </c>
      <c r="C312" s="6" t="s">
        <v>5047</v>
      </c>
      <c r="D312" s="6">
        <v>3650484</v>
      </c>
      <c r="E312" s="6">
        <v>9.35</v>
      </c>
      <c r="F312" s="6">
        <v>180</v>
      </c>
      <c r="G312" s="7">
        <v>45359</v>
      </c>
      <c r="H312" s="6" t="s">
        <v>5044</v>
      </c>
    </row>
    <row r="313" spans="1:8" ht="14.25" customHeight="1">
      <c r="A313" s="6" t="s">
        <v>5644</v>
      </c>
      <c r="B313" s="6" t="s">
        <v>5645</v>
      </c>
      <c r="C313" s="6" t="s">
        <v>5055</v>
      </c>
      <c r="D313" s="6">
        <v>4128033</v>
      </c>
      <c r="E313" s="6">
        <v>12.58</v>
      </c>
      <c r="F313" s="6">
        <v>180</v>
      </c>
      <c r="G313" s="7">
        <v>44304</v>
      </c>
      <c r="H313" s="6" t="s">
        <v>5056</v>
      </c>
    </row>
    <row r="314" spans="1:8" ht="14.25" customHeight="1">
      <c r="A314" s="6" t="s">
        <v>5646</v>
      </c>
      <c r="B314" s="6" t="s">
        <v>5647</v>
      </c>
      <c r="C314" s="6" t="s">
        <v>5047</v>
      </c>
      <c r="D314" s="6">
        <v>3271739</v>
      </c>
      <c r="E314" s="6">
        <v>12.52</v>
      </c>
      <c r="F314" s="6">
        <v>24</v>
      </c>
      <c r="G314" s="7">
        <v>44915</v>
      </c>
      <c r="H314" s="6" t="s">
        <v>5044</v>
      </c>
    </row>
    <row r="315" spans="1:8" ht="14.25" customHeight="1">
      <c r="A315" s="6" t="s">
        <v>5648</v>
      </c>
      <c r="B315" s="6" t="s">
        <v>5649</v>
      </c>
      <c r="C315" s="6" t="s">
        <v>5063</v>
      </c>
      <c r="D315" s="6">
        <v>2161769</v>
      </c>
      <c r="E315" s="6">
        <v>8.4</v>
      </c>
      <c r="F315" s="6">
        <v>60</v>
      </c>
      <c r="G315" s="7">
        <v>44531</v>
      </c>
      <c r="H315" s="6" t="s">
        <v>5056</v>
      </c>
    </row>
    <row r="316" spans="1:8" ht="14.25" customHeight="1">
      <c r="A316" s="6" t="s">
        <v>5650</v>
      </c>
      <c r="B316" s="6" t="s">
        <v>5651</v>
      </c>
      <c r="C316" s="6" t="s">
        <v>5047</v>
      </c>
      <c r="D316" s="6">
        <v>1773306</v>
      </c>
      <c r="E316" s="6">
        <v>11.03</v>
      </c>
      <c r="F316" s="6">
        <v>240</v>
      </c>
      <c r="G316" s="7">
        <v>44562</v>
      </c>
      <c r="H316" s="6" t="s">
        <v>5044</v>
      </c>
    </row>
    <row r="317" spans="1:8" ht="14.25" customHeight="1">
      <c r="A317" s="6" t="s">
        <v>5652</v>
      </c>
      <c r="B317" s="6" t="s">
        <v>5653</v>
      </c>
      <c r="C317" s="6" t="s">
        <v>5047</v>
      </c>
      <c r="D317" s="6">
        <v>155482</v>
      </c>
      <c r="E317" s="6">
        <v>13.02</v>
      </c>
      <c r="F317" s="6">
        <v>120</v>
      </c>
      <c r="G317" s="7">
        <v>45883</v>
      </c>
      <c r="H317" s="6" t="s">
        <v>5050</v>
      </c>
    </row>
    <row r="318" spans="1:8" ht="14.25" customHeight="1">
      <c r="A318" s="6" t="s">
        <v>5654</v>
      </c>
      <c r="B318" s="6" t="s">
        <v>5655</v>
      </c>
      <c r="C318" s="6" t="s">
        <v>5043</v>
      </c>
      <c r="D318" s="6">
        <v>2363964</v>
      </c>
      <c r="E318" s="6">
        <v>14.24</v>
      </c>
      <c r="F318" s="6">
        <v>180</v>
      </c>
      <c r="G318" s="7">
        <v>44929</v>
      </c>
      <c r="H318" s="6" t="s">
        <v>5056</v>
      </c>
    </row>
    <row r="319" spans="1:8" ht="14.25" customHeight="1">
      <c r="A319" s="6" t="s">
        <v>5656</v>
      </c>
      <c r="B319" s="6" t="s">
        <v>5657</v>
      </c>
      <c r="C319" s="6" t="s">
        <v>5072</v>
      </c>
      <c r="D319" s="6">
        <v>1862870</v>
      </c>
      <c r="E319" s="6">
        <v>14.28</v>
      </c>
      <c r="F319" s="6">
        <v>12</v>
      </c>
      <c r="G319" s="7">
        <v>45296</v>
      </c>
      <c r="H319" s="6" t="s">
        <v>5050</v>
      </c>
    </row>
    <row r="320" spans="1:8" ht="14.25" customHeight="1">
      <c r="A320" s="6" t="s">
        <v>5658</v>
      </c>
      <c r="B320" s="6" t="s">
        <v>5659</v>
      </c>
      <c r="C320" s="6" t="s">
        <v>5063</v>
      </c>
      <c r="D320" s="6">
        <v>322448</v>
      </c>
      <c r="E320" s="6">
        <v>13.8</v>
      </c>
      <c r="F320" s="6">
        <v>36</v>
      </c>
      <c r="G320" s="7">
        <v>45395</v>
      </c>
      <c r="H320" s="6" t="s">
        <v>5056</v>
      </c>
    </row>
    <row r="321" spans="1:8" ht="14.25" customHeight="1">
      <c r="A321" s="6" t="s">
        <v>5660</v>
      </c>
      <c r="B321" s="6" t="s">
        <v>5661</v>
      </c>
      <c r="C321" s="6" t="s">
        <v>5043</v>
      </c>
      <c r="D321" s="6">
        <v>73081</v>
      </c>
      <c r="E321" s="6">
        <v>7.26</v>
      </c>
      <c r="F321" s="6">
        <v>180</v>
      </c>
      <c r="G321" s="7">
        <v>45225</v>
      </c>
      <c r="H321" s="6" t="s">
        <v>5044</v>
      </c>
    </row>
    <row r="322" spans="1:8" ht="14.25" customHeight="1">
      <c r="A322" s="6" t="s">
        <v>5662</v>
      </c>
      <c r="B322" s="6" t="s">
        <v>5663</v>
      </c>
      <c r="C322" s="6" t="s">
        <v>5055</v>
      </c>
      <c r="D322" s="6">
        <v>3981952</v>
      </c>
      <c r="E322" s="6">
        <v>8.82</v>
      </c>
      <c r="F322" s="6">
        <v>60</v>
      </c>
      <c r="G322" s="7">
        <v>45601</v>
      </c>
      <c r="H322" s="6" t="s">
        <v>5044</v>
      </c>
    </row>
    <row r="323" spans="1:8" ht="14.25" customHeight="1">
      <c r="A323" s="6" t="s">
        <v>5664</v>
      </c>
      <c r="B323" s="6" t="s">
        <v>5665</v>
      </c>
      <c r="C323" s="6" t="s">
        <v>5043</v>
      </c>
      <c r="D323" s="6">
        <v>3454919</v>
      </c>
      <c r="E323" s="6">
        <v>6.99</v>
      </c>
      <c r="F323" s="6">
        <v>36</v>
      </c>
      <c r="G323" s="7">
        <v>45050</v>
      </c>
      <c r="H323" s="6" t="s">
        <v>5056</v>
      </c>
    </row>
    <row r="324" spans="1:8" ht="14.25" customHeight="1">
      <c r="A324" s="6" t="s">
        <v>5666</v>
      </c>
      <c r="B324" s="6" t="s">
        <v>5516</v>
      </c>
      <c r="C324" s="6" t="s">
        <v>5072</v>
      </c>
      <c r="D324" s="6">
        <v>3192514</v>
      </c>
      <c r="E324" s="6">
        <v>9.57</v>
      </c>
      <c r="F324" s="6">
        <v>12</v>
      </c>
      <c r="G324" s="7">
        <v>44942</v>
      </c>
      <c r="H324" s="6" t="s">
        <v>5056</v>
      </c>
    </row>
    <row r="325" spans="1:8" ht="14.25" customHeight="1">
      <c r="A325" s="6" t="s">
        <v>5667</v>
      </c>
      <c r="B325" s="6" t="s">
        <v>5668</v>
      </c>
      <c r="C325" s="6" t="s">
        <v>5043</v>
      </c>
      <c r="D325" s="6">
        <v>3240056</v>
      </c>
      <c r="E325" s="6">
        <v>10.11</v>
      </c>
      <c r="F325" s="6">
        <v>180</v>
      </c>
      <c r="G325" s="7">
        <v>45182</v>
      </c>
      <c r="H325" s="6" t="s">
        <v>5044</v>
      </c>
    </row>
    <row r="326" spans="1:8" ht="14.25" customHeight="1">
      <c r="A326" s="6" t="s">
        <v>5669</v>
      </c>
      <c r="B326" s="6" t="s">
        <v>5670</v>
      </c>
      <c r="C326" s="6" t="s">
        <v>5063</v>
      </c>
      <c r="D326" s="6">
        <v>4382862</v>
      </c>
      <c r="E326" s="6">
        <v>9.32</v>
      </c>
      <c r="F326" s="6">
        <v>180</v>
      </c>
      <c r="G326" s="7">
        <v>45562</v>
      </c>
      <c r="H326" s="6" t="s">
        <v>5056</v>
      </c>
    </row>
    <row r="327" spans="1:8" ht="14.25" customHeight="1">
      <c r="A327" s="6" t="s">
        <v>5671</v>
      </c>
      <c r="B327" s="6" t="s">
        <v>5672</v>
      </c>
      <c r="C327" s="6" t="s">
        <v>5043</v>
      </c>
      <c r="D327" s="6">
        <v>4168155</v>
      </c>
      <c r="E327" s="6">
        <v>8.32</v>
      </c>
      <c r="F327" s="6">
        <v>240</v>
      </c>
      <c r="G327" s="7">
        <v>44531</v>
      </c>
      <c r="H327" s="6" t="s">
        <v>5050</v>
      </c>
    </row>
    <row r="328" spans="1:8" ht="14.25" customHeight="1">
      <c r="A328" s="6" t="s">
        <v>5673</v>
      </c>
      <c r="B328" s="6" t="s">
        <v>5674</v>
      </c>
      <c r="C328" s="6" t="s">
        <v>5043</v>
      </c>
      <c r="D328" s="6">
        <v>1526533</v>
      </c>
      <c r="E328" s="6">
        <v>12.98</v>
      </c>
      <c r="F328" s="6">
        <v>60</v>
      </c>
      <c r="G328" s="7">
        <v>44173</v>
      </c>
      <c r="H328" s="6" t="s">
        <v>5056</v>
      </c>
    </row>
    <row r="329" spans="1:8" ht="14.25" customHeight="1">
      <c r="A329" s="6" t="s">
        <v>5675</v>
      </c>
      <c r="B329" s="6" t="s">
        <v>5676</v>
      </c>
      <c r="C329" s="6" t="s">
        <v>5063</v>
      </c>
      <c r="D329" s="6">
        <v>457481</v>
      </c>
      <c r="E329" s="6">
        <v>7.29</v>
      </c>
      <c r="F329" s="6">
        <v>240</v>
      </c>
      <c r="G329" s="7">
        <v>44424</v>
      </c>
      <c r="H329" s="6" t="s">
        <v>5044</v>
      </c>
    </row>
    <row r="330" spans="1:8" ht="14.25" customHeight="1">
      <c r="A330" s="6" t="s">
        <v>5677</v>
      </c>
      <c r="B330" s="6" t="s">
        <v>5678</v>
      </c>
      <c r="C330" s="6" t="s">
        <v>5055</v>
      </c>
      <c r="D330" s="6">
        <v>4875172</v>
      </c>
      <c r="E330" s="6">
        <v>6.7</v>
      </c>
      <c r="F330" s="6">
        <v>240</v>
      </c>
      <c r="G330" s="7">
        <v>45202</v>
      </c>
      <c r="H330" s="6" t="s">
        <v>5044</v>
      </c>
    </row>
    <row r="331" spans="1:8" ht="14.25" customHeight="1">
      <c r="A331" s="6" t="s">
        <v>5679</v>
      </c>
      <c r="B331" s="6" t="s">
        <v>5680</v>
      </c>
      <c r="C331" s="6" t="s">
        <v>5063</v>
      </c>
      <c r="D331" s="6">
        <v>4257598</v>
      </c>
      <c r="E331" s="6">
        <v>8.0399999999999991</v>
      </c>
      <c r="F331" s="6">
        <v>60</v>
      </c>
      <c r="G331" s="7">
        <v>45434</v>
      </c>
      <c r="H331" s="6" t="s">
        <v>5056</v>
      </c>
    </row>
    <row r="332" spans="1:8" ht="14.25" customHeight="1">
      <c r="A332" s="6" t="s">
        <v>5681</v>
      </c>
      <c r="B332" s="6" t="s">
        <v>5682</v>
      </c>
      <c r="C332" s="6" t="s">
        <v>5072</v>
      </c>
      <c r="D332" s="6">
        <v>4664590</v>
      </c>
      <c r="E332" s="6">
        <v>10.29</v>
      </c>
      <c r="F332" s="6">
        <v>180</v>
      </c>
      <c r="G332" s="7">
        <v>45324</v>
      </c>
      <c r="H332" s="6" t="s">
        <v>5044</v>
      </c>
    </row>
    <row r="333" spans="1:8" ht="14.25" customHeight="1">
      <c r="A333" s="6" t="s">
        <v>5683</v>
      </c>
      <c r="B333" s="6" t="s">
        <v>5631</v>
      </c>
      <c r="C333" s="6" t="s">
        <v>5063</v>
      </c>
      <c r="D333" s="6">
        <v>4715535</v>
      </c>
      <c r="E333" s="6">
        <v>7.42</v>
      </c>
      <c r="F333" s="6">
        <v>60</v>
      </c>
      <c r="G333" s="7">
        <v>45835</v>
      </c>
      <c r="H333" s="6" t="s">
        <v>5056</v>
      </c>
    </row>
    <row r="334" spans="1:8" ht="14.25" customHeight="1">
      <c r="A334" s="6" t="s">
        <v>5684</v>
      </c>
      <c r="B334" s="6" t="s">
        <v>5374</v>
      </c>
      <c r="C334" s="6" t="s">
        <v>5072</v>
      </c>
      <c r="D334" s="6">
        <v>342398</v>
      </c>
      <c r="E334" s="6">
        <v>11.73</v>
      </c>
      <c r="F334" s="6">
        <v>240</v>
      </c>
      <c r="G334" s="7">
        <v>44634</v>
      </c>
      <c r="H334" s="6" t="s">
        <v>5050</v>
      </c>
    </row>
    <row r="335" spans="1:8" ht="14.25" customHeight="1">
      <c r="A335" s="6" t="s">
        <v>5685</v>
      </c>
      <c r="B335" s="6" t="s">
        <v>5686</v>
      </c>
      <c r="C335" s="6" t="s">
        <v>5063</v>
      </c>
      <c r="D335" s="6">
        <v>3498286</v>
      </c>
      <c r="E335" s="6">
        <v>12.95</v>
      </c>
      <c r="F335" s="6">
        <v>240</v>
      </c>
      <c r="G335" s="7">
        <v>45377</v>
      </c>
      <c r="H335" s="6" t="s">
        <v>5044</v>
      </c>
    </row>
    <row r="336" spans="1:8" ht="14.25" customHeight="1">
      <c r="A336" s="6" t="s">
        <v>5687</v>
      </c>
      <c r="B336" s="6" t="s">
        <v>5688</v>
      </c>
      <c r="C336" s="6" t="s">
        <v>5047</v>
      </c>
      <c r="D336" s="6">
        <v>2460053</v>
      </c>
      <c r="E336" s="6">
        <v>7.83</v>
      </c>
      <c r="F336" s="6">
        <v>120</v>
      </c>
      <c r="G336" s="7">
        <v>44806</v>
      </c>
      <c r="H336" s="6" t="s">
        <v>5050</v>
      </c>
    </row>
    <row r="337" spans="1:8" ht="14.25" customHeight="1">
      <c r="A337" s="6" t="s">
        <v>5689</v>
      </c>
      <c r="B337" s="6" t="s">
        <v>5690</v>
      </c>
      <c r="C337" s="6" t="s">
        <v>5043</v>
      </c>
      <c r="D337" s="6">
        <v>4301787</v>
      </c>
      <c r="E337" s="6">
        <v>13.79</v>
      </c>
      <c r="F337" s="6">
        <v>12</v>
      </c>
      <c r="G337" s="7">
        <v>44994</v>
      </c>
      <c r="H337" s="6" t="s">
        <v>5044</v>
      </c>
    </row>
    <row r="338" spans="1:8" ht="14.25" customHeight="1">
      <c r="A338" s="6" t="s">
        <v>5691</v>
      </c>
      <c r="B338" s="6" t="s">
        <v>5692</v>
      </c>
      <c r="C338" s="6" t="s">
        <v>5047</v>
      </c>
      <c r="D338" s="6">
        <v>549518</v>
      </c>
      <c r="E338" s="6">
        <v>13.28</v>
      </c>
      <c r="F338" s="6">
        <v>120</v>
      </c>
      <c r="G338" s="7">
        <v>44662</v>
      </c>
      <c r="H338" s="6" t="s">
        <v>5044</v>
      </c>
    </row>
    <row r="339" spans="1:8" ht="14.25" customHeight="1">
      <c r="A339" s="6" t="s">
        <v>5693</v>
      </c>
      <c r="B339" s="6" t="s">
        <v>5694</v>
      </c>
      <c r="C339" s="6" t="s">
        <v>5072</v>
      </c>
      <c r="D339" s="6">
        <v>4286698</v>
      </c>
      <c r="E339" s="6">
        <v>11.01</v>
      </c>
      <c r="F339" s="6">
        <v>24</v>
      </c>
      <c r="G339" s="7">
        <v>44227</v>
      </c>
      <c r="H339" s="6" t="s">
        <v>5044</v>
      </c>
    </row>
    <row r="340" spans="1:8" ht="14.25" customHeight="1">
      <c r="A340" s="6" t="s">
        <v>5695</v>
      </c>
      <c r="B340" s="6" t="s">
        <v>5696</v>
      </c>
      <c r="C340" s="6" t="s">
        <v>5043</v>
      </c>
      <c r="D340" s="6">
        <v>835219</v>
      </c>
      <c r="E340" s="6">
        <v>7.2</v>
      </c>
      <c r="F340" s="6">
        <v>36</v>
      </c>
      <c r="G340" s="7">
        <v>45348</v>
      </c>
      <c r="H340" s="6" t="s">
        <v>5050</v>
      </c>
    </row>
    <row r="341" spans="1:8" ht="14.25" customHeight="1">
      <c r="A341" s="6" t="s">
        <v>5697</v>
      </c>
      <c r="B341" s="6" t="s">
        <v>5488</v>
      </c>
      <c r="C341" s="6" t="s">
        <v>5072</v>
      </c>
      <c r="D341" s="6">
        <v>2316007</v>
      </c>
      <c r="E341" s="6">
        <v>8.34</v>
      </c>
      <c r="F341" s="6">
        <v>240</v>
      </c>
      <c r="G341" s="7">
        <v>44152</v>
      </c>
      <c r="H341" s="6" t="s">
        <v>5050</v>
      </c>
    </row>
    <row r="342" spans="1:8" ht="14.25" customHeight="1">
      <c r="A342" s="6" t="s">
        <v>5698</v>
      </c>
      <c r="B342" s="6" t="s">
        <v>5699</v>
      </c>
      <c r="C342" s="6" t="s">
        <v>5072</v>
      </c>
      <c r="D342" s="6">
        <v>1029035</v>
      </c>
      <c r="E342" s="6">
        <v>10.039999999999999</v>
      </c>
      <c r="F342" s="6">
        <v>240</v>
      </c>
      <c r="G342" s="7">
        <v>44623</v>
      </c>
      <c r="H342" s="6" t="s">
        <v>5050</v>
      </c>
    </row>
    <row r="343" spans="1:8" ht="14.25" customHeight="1">
      <c r="A343" s="6" t="s">
        <v>5700</v>
      </c>
      <c r="B343" s="6" t="s">
        <v>5701</v>
      </c>
      <c r="C343" s="6" t="s">
        <v>5047</v>
      </c>
      <c r="D343" s="6">
        <v>4078326</v>
      </c>
      <c r="E343" s="6">
        <v>9.8699999999999992</v>
      </c>
      <c r="F343" s="6">
        <v>60</v>
      </c>
      <c r="G343" s="7">
        <v>45659</v>
      </c>
      <c r="H343" s="6" t="s">
        <v>5050</v>
      </c>
    </row>
    <row r="344" spans="1:8" ht="14.25" customHeight="1">
      <c r="A344" s="6" t="s">
        <v>5702</v>
      </c>
      <c r="B344" s="6" t="s">
        <v>5703</v>
      </c>
      <c r="C344" s="6" t="s">
        <v>5063</v>
      </c>
      <c r="D344" s="6">
        <v>3567042</v>
      </c>
      <c r="E344" s="6">
        <v>8.58</v>
      </c>
      <c r="F344" s="6">
        <v>240</v>
      </c>
      <c r="G344" s="7">
        <v>45338</v>
      </c>
      <c r="H344" s="6" t="s">
        <v>5050</v>
      </c>
    </row>
    <row r="345" spans="1:8" ht="14.25" customHeight="1">
      <c r="A345" s="6" t="s">
        <v>5704</v>
      </c>
      <c r="B345" s="6" t="s">
        <v>5705</v>
      </c>
      <c r="C345" s="6" t="s">
        <v>5055</v>
      </c>
      <c r="D345" s="6">
        <v>3630091</v>
      </c>
      <c r="E345" s="6">
        <v>14.42</v>
      </c>
      <c r="F345" s="6">
        <v>36</v>
      </c>
      <c r="G345" s="7">
        <v>44628</v>
      </c>
      <c r="H345" s="6" t="s">
        <v>5050</v>
      </c>
    </row>
    <row r="346" spans="1:8" ht="14.25" customHeight="1">
      <c r="A346" s="6" t="s">
        <v>5706</v>
      </c>
      <c r="B346" s="6" t="s">
        <v>5694</v>
      </c>
      <c r="C346" s="6" t="s">
        <v>5047</v>
      </c>
      <c r="D346" s="6">
        <v>3431765</v>
      </c>
      <c r="E346" s="6">
        <v>13.56</v>
      </c>
      <c r="F346" s="6">
        <v>180</v>
      </c>
      <c r="G346" s="7">
        <v>44200</v>
      </c>
      <c r="H346" s="6" t="s">
        <v>5056</v>
      </c>
    </row>
    <row r="347" spans="1:8" ht="14.25" customHeight="1">
      <c r="A347" s="6" t="s">
        <v>5707</v>
      </c>
      <c r="B347" s="6" t="s">
        <v>5708</v>
      </c>
      <c r="C347" s="6" t="s">
        <v>5047</v>
      </c>
      <c r="D347" s="6">
        <v>4995828</v>
      </c>
      <c r="E347" s="6">
        <v>9.56</v>
      </c>
      <c r="F347" s="6">
        <v>24</v>
      </c>
      <c r="G347" s="7">
        <v>44495</v>
      </c>
      <c r="H347" s="6" t="s">
        <v>5056</v>
      </c>
    </row>
    <row r="348" spans="1:8" ht="14.25" customHeight="1">
      <c r="A348" s="6" t="s">
        <v>5709</v>
      </c>
      <c r="B348" s="6" t="s">
        <v>5710</v>
      </c>
      <c r="C348" s="6" t="s">
        <v>5055</v>
      </c>
      <c r="D348" s="6">
        <v>3880564</v>
      </c>
      <c r="E348" s="6">
        <v>11.86</v>
      </c>
      <c r="F348" s="6">
        <v>36</v>
      </c>
      <c r="G348" s="7">
        <v>45600</v>
      </c>
      <c r="H348" s="6" t="s">
        <v>5056</v>
      </c>
    </row>
    <row r="349" spans="1:8" ht="14.25" customHeight="1">
      <c r="A349" s="6" t="s">
        <v>5711</v>
      </c>
      <c r="B349" s="6" t="s">
        <v>5712</v>
      </c>
      <c r="C349" s="6" t="s">
        <v>5047</v>
      </c>
      <c r="D349" s="6">
        <v>4681363</v>
      </c>
      <c r="E349" s="6">
        <v>13.09</v>
      </c>
      <c r="F349" s="6">
        <v>120</v>
      </c>
      <c r="G349" s="7">
        <v>45637</v>
      </c>
      <c r="H349" s="6" t="s">
        <v>5056</v>
      </c>
    </row>
    <row r="350" spans="1:8" ht="14.25" customHeight="1">
      <c r="A350" s="6" t="s">
        <v>5713</v>
      </c>
      <c r="B350" s="6" t="s">
        <v>5714</v>
      </c>
      <c r="C350" s="6" t="s">
        <v>5072</v>
      </c>
      <c r="D350" s="6">
        <v>2176833</v>
      </c>
      <c r="E350" s="6">
        <v>12.14</v>
      </c>
      <c r="F350" s="6">
        <v>240</v>
      </c>
      <c r="G350" s="7">
        <v>45063</v>
      </c>
      <c r="H350" s="6" t="s">
        <v>5050</v>
      </c>
    </row>
    <row r="351" spans="1:8" ht="14.25" customHeight="1">
      <c r="A351" s="6" t="s">
        <v>5715</v>
      </c>
      <c r="B351" s="6" t="s">
        <v>5716</v>
      </c>
      <c r="C351" s="6" t="s">
        <v>5063</v>
      </c>
      <c r="D351" s="6">
        <v>2141820</v>
      </c>
      <c r="E351" s="6">
        <v>13.77</v>
      </c>
      <c r="F351" s="6">
        <v>24</v>
      </c>
      <c r="G351" s="7">
        <v>44525</v>
      </c>
      <c r="H351" s="6" t="s">
        <v>5044</v>
      </c>
    </row>
    <row r="352" spans="1:8" ht="14.25" customHeight="1">
      <c r="A352" s="6" t="s">
        <v>5717</v>
      </c>
      <c r="B352" s="6" t="s">
        <v>5718</v>
      </c>
      <c r="C352" s="6" t="s">
        <v>5047</v>
      </c>
      <c r="D352" s="6">
        <v>4472264</v>
      </c>
      <c r="E352" s="6">
        <v>13.85</v>
      </c>
      <c r="F352" s="6">
        <v>180</v>
      </c>
      <c r="G352" s="7">
        <v>44813</v>
      </c>
      <c r="H352" s="6" t="s">
        <v>5056</v>
      </c>
    </row>
    <row r="353" spans="1:8" ht="14.25" customHeight="1">
      <c r="A353" s="6" t="s">
        <v>5719</v>
      </c>
      <c r="B353" s="6" t="s">
        <v>5720</v>
      </c>
      <c r="C353" s="6" t="s">
        <v>5043</v>
      </c>
      <c r="D353" s="6">
        <v>2936369</v>
      </c>
      <c r="E353" s="6">
        <v>6.64</v>
      </c>
      <c r="F353" s="6">
        <v>240</v>
      </c>
      <c r="G353" s="7">
        <v>45099</v>
      </c>
      <c r="H353" s="6" t="s">
        <v>5056</v>
      </c>
    </row>
    <row r="354" spans="1:8" ht="14.25" customHeight="1">
      <c r="A354" s="6" t="s">
        <v>5721</v>
      </c>
      <c r="B354" s="6" t="s">
        <v>5722</v>
      </c>
      <c r="C354" s="6" t="s">
        <v>5072</v>
      </c>
      <c r="D354" s="6">
        <v>1364602</v>
      </c>
      <c r="E354" s="6">
        <v>7.44</v>
      </c>
      <c r="F354" s="6">
        <v>180</v>
      </c>
      <c r="G354" s="7">
        <v>45790</v>
      </c>
      <c r="H354" s="6" t="s">
        <v>5044</v>
      </c>
    </row>
    <row r="355" spans="1:8" ht="14.25" customHeight="1">
      <c r="A355" s="6" t="s">
        <v>5723</v>
      </c>
      <c r="B355" s="6" t="s">
        <v>5724</v>
      </c>
      <c r="C355" s="6" t="s">
        <v>5047</v>
      </c>
      <c r="D355" s="6">
        <v>3691485</v>
      </c>
      <c r="E355" s="6">
        <v>14.45</v>
      </c>
      <c r="F355" s="6">
        <v>24</v>
      </c>
      <c r="G355" s="7">
        <v>45296</v>
      </c>
      <c r="H355" s="6" t="s">
        <v>5044</v>
      </c>
    </row>
    <row r="356" spans="1:8" ht="14.25" customHeight="1">
      <c r="A356" s="6" t="s">
        <v>5725</v>
      </c>
      <c r="B356" s="6" t="s">
        <v>5106</v>
      </c>
      <c r="C356" s="6" t="s">
        <v>5072</v>
      </c>
      <c r="D356" s="6">
        <v>2964899</v>
      </c>
      <c r="E356" s="6">
        <v>10.029999999999999</v>
      </c>
      <c r="F356" s="6">
        <v>24</v>
      </c>
      <c r="G356" s="7">
        <v>45289</v>
      </c>
      <c r="H356" s="6" t="s">
        <v>5056</v>
      </c>
    </row>
    <row r="357" spans="1:8" ht="14.25" customHeight="1">
      <c r="A357" s="6" t="s">
        <v>5726</v>
      </c>
      <c r="B357" s="6" t="s">
        <v>5727</v>
      </c>
      <c r="C357" s="6" t="s">
        <v>5055</v>
      </c>
      <c r="D357" s="6">
        <v>705399</v>
      </c>
      <c r="E357" s="6">
        <v>7.47</v>
      </c>
      <c r="F357" s="6">
        <v>180</v>
      </c>
      <c r="G357" s="7">
        <v>45460</v>
      </c>
      <c r="H357" s="6" t="s">
        <v>5056</v>
      </c>
    </row>
    <row r="358" spans="1:8" ht="14.25" customHeight="1">
      <c r="A358" s="6" t="s">
        <v>5728</v>
      </c>
      <c r="B358" s="6" t="s">
        <v>5729</v>
      </c>
      <c r="C358" s="6" t="s">
        <v>5047</v>
      </c>
      <c r="D358" s="6">
        <v>1452942</v>
      </c>
      <c r="E358" s="6">
        <v>11.81</v>
      </c>
      <c r="F358" s="6">
        <v>240</v>
      </c>
      <c r="G358" s="7">
        <v>44954</v>
      </c>
      <c r="H358" s="6" t="s">
        <v>5050</v>
      </c>
    </row>
    <row r="359" spans="1:8" ht="14.25" customHeight="1">
      <c r="A359" s="6" t="s">
        <v>5730</v>
      </c>
      <c r="B359" s="6" t="s">
        <v>5731</v>
      </c>
      <c r="C359" s="6" t="s">
        <v>5063</v>
      </c>
      <c r="D359" s="6">
        <v>2671182</v>
      </c>
      <c r="E359" s="6">
        <v>10.35</v>
      </c>
      <c r="F359" s="6">
        <v>240</v>
      </c>
      <c r="G359" s="7">
        <v>44914</v>
      </c>
      <c r="H359" s="6" t="s">
        <v>5044</v>
      </c>
    </row>
    <row r="360" spans="1:8" ht="14.25" customHeight="1">
      <c r="A360" s="6" t="s">
        <v>5732</v>
      </c>
      <c r="B360" s="6" t="s">
        <v>5733</v>
      </c>
      <c r="C360" s="6" t="s">
        <v>5063</v>
      </c>
      <c r="D360" s="6">
        <v>328451</v>
      </c>
      <c r="E360" s="6">
        <v>6.76</v>
      </c>
      <c r="F360" s="6">
        <v>120</v>
      </c>
      <c r="G360" s="7">
        <v>45476</v>
      </c>
      <c r="H360" s="6" t="s">
        <v>5050</v>
      </c>
    </row>
    <row r="361" spans="1:8" ht="14.25" customHeight="1">
      <c r="A361" s="6" t="s">
        <v>5734</v>
      </c>
      <c r="B361" s="6" t="s">
        <v>5735</v>
      </c>
      <c r="C361" s="6" t="s">
        <v>5047</v>
      </c>
      <c r="D361" s="6">
        <v>3190897</v>
      </c>
      <c r="E361" s="6">
        <v>13.59</v>
      </c>
      <c r="F361" s="6">
        <v>60</v>
      </c>
      <c r="G361" s="7">
        <v>44837</v>
      </c>
      <c r="H361" s="6" t="s">
        <v>5056</v>
      </c>
    </row>
    <row r="362" spans="1:8" ht="14.25" customHeight="1">
      <c r="A362" s="6" t="s">
        <v>5736</v>
      </c>
      <c r="B362" s="6" t="s">
        <v>5737</v>
      </c>
      <c r="C362" s="6" t="s">
        <v>5047</v>
      </c>
      <c r="D362" s="6">
        <v>2703515</v>
      </c>
      <c r="E362" s="6">
        <v>11.11</v>
      </c>
      <c r="F362" s="6">
        <v>120</v>
      </c>
      <c r="G362" s="7">
        <v>44245</v>
      </c>
      <c r="H362" s="6" t="s">
        <v>5056</v>
      </c>
    </row>
    <row r="363" spans="1:8" ht="14.25" customHeight="1">
      <c r="A363" s="6" t="s">
        <v>5738</v>
      </c>
      <c r="B363" s="6" t="s">
        <v>5739</v>
      </c>
      <c r="C363" s="6" t="s">
        <v>5063</v>
      </c>
      <c r="D363" s="6">
        <v>2108576</v>
      </c>
      <c r="E363" s="6">
        <v>9.3000000000000007</v>
      </c>
      <c r="F363" s="6">
        <v>24</v>
      </c>
      <c r="G363" s="7">
        <v>44764</v>
      </c>
      <c r="H363" s="6" t="s">
        <v>5044</v>
      </c>
    </row>
    <row r="364" spans="1:8" ht="14.25" customHeight="1">
      <c r="A364" s="6" t="s">
        <v>5740</v>
      </c>
      <c r="B364" s="6" t="s">
        <v>5504</v>
      </c>
      <c r="C364" s="6" t="s">
        <v>5043</v>
      </c>
      <c r="D364" s="6">
        <v>3243578</v>
      </c>
      <c r="E364" s="6">
        <v>12.62</v>
      </c>
      <c r="F364" s="6">
        <v>240</v>
      </c>
      <c r="G364" s="7">
        <v>44445</v>
      </c>
      <c r="H364" s="6" t="s">
        <v>5044</v>
      </c>
    </row>
    <row r="365" spans="1:8" ht="14.25" customHeight="1">
      <c r="A365" s="6" t="s">
        <v>5741</v>
      </c>
      <c r="B365" s="6" t="s">
        <v>5368</v>
      </c>
      <c r="C365" s="6" t="s">
        <v>5055</v>
      </c>
      <c r="D365" s="6">
        <v>1777442</v>
      </c>
      <c r="E365" s="6">
        <v>13.33</v>
      </c>
      <c r="F365" s="6">
        <v>36</v>
      </c>
      <c r="G365" s="7">
        <v>44199</v>
      </c>
      <c r="H365" s="6" t="s">
        <v>5044</v>
      </c>
    </row>
    <row r="366" spans="1:8" ht="14.25" customHeight="1">
      <c r="A366" s="6" t="s">
        <v>5742</v>
      </c>
      <c r="B366" s="6" t="s">
        <v>5743</v>
      </c>
      <c r="C366" s="6" t="s">
        <v>5043</v>
      </c>
      <c r="D366" s="6">
        <v>2802285</v>
      </c>
      <c r="E366" s="6">
        <v>10.24</v>
      </c>
      <c r="F366" s="6">
        <v>180</v>
      </c>
      <c r="G366" s="7">
        <v>45014</v>
      </c>
      <c r="H366" s="6" t="s">
        <v>5050</v>
      </c>
    </row>
    <row r="367" spans="1:8" ht="14.25" customHeight="1">
      <c r="A367" s="6" t="s">
        <v>5744</v>
      </c>
      <c r="B367" s="6" t="s">
        <v>5745</v>
      </c>
      <c r="C367" s="6" t="s">
        <v>5072</v>
      </c>
      <c r="D367" s="6">
        <v>3290656</v>
      </c>
      <c r="E367" s="6">
        <v>9.6300000000000008</v>
      </c>
      <c r="F367" s="6">
        <v>12</v>
      </c>
      <c r="G367" s="7">
        <v>45755</v>
      </c>
      <c r="H367" s="6" t="s">
        <v>5050</v>
      </c>
    </row>
    <row r="368" spans="1:8" ht="14.25" customHeight="1">
      <c r="A368" s="6" t="s">
        <v>5746</v>
      </c>
      <c r="B368" s="6" t="s">
        <v>5322</v>
      </c>
      <c r="C368" s="6" t="s">
        <v>5063</v>
      </c>
      <c r="D368" s="6">
        <v>314644</v>
      </c>
      <c r="E368" s="6">
        <v>6.72</v>
      </c>
      <c r="F368" s="6">
        <v>12</v>
      </c>
      <c r="G368" s="7">
        <v>44892</v>
      </c>
      <c r="H368" s="6" t="s">
        <v>5044</v>
      </c>
    </row>
    <row r="369" spans="1:8" ht="14.25" customHeight="1">
      <c r="A369" s="6" t="s">
        <v>5747</v>
      </c>
      <c r="B369" s="6" t="s">
        <v>5748</v>
      </c>
      <c r="C369" s="6" t="s">
        <v>5043</v>
      </c>
      <c r="D369" s="6">
        <v>4117823</v>
      </c>
      <c r="E369" s="6">
        <v>8.41</v>
      </c>
      <c r="F369" s="6">
        <v>12</v>
      </c>
      <c r="G369" s="7">
        <v>45592</v>
      </c>
      <c r="H369" s="6" t="s">
        <v>5050</v>
      </c>
    </row>
    <row r="370" spans="1:8" ht="14.25" customHeight="1">
      <c r="A370" s="6" t="s">
        <v>5749</v>
      </c>
      <c r="B370" s="6" t="s">
        <v>5750</v>
      </c>
      <c r="C370" s="6" t="s">
        <v>5047</v>
      </c>
      <c r="D370" s="6">
        <v>1837408</v>
      </c>
      <c r="E370" s="6">
        <v>11.05</v>
      </c>
      <c r="F370" s="6">
        <v>120</v>
      </c>
      <c r="G370" s="7">
        <v>44465</v>
      </c>
      <c r="H370" s="6" t="s">
        <v>5050</v>
      </c>
    </row>
    <row r="371" spans="1:8" ht="14.25" customHeight="1">
      <c r="A371" s="6" t="s">
        <v>5751</v>
      </c>
      <c r="B371" s="6" t="s">
        <v>5331</v>
      </c>
      <c r="C371" s="6" t="s">
        <v>5063</v>
      </c>
      <c r="D371" s="6">
        <v>1093829</v>
      </c>
      <c r="E371" s="6">
        <v>10.039999999999999</v>
      </c>
      <c r="F371" s="6">
        <v>12</v>
      </c>
      <c r="G371" s="7">
        <v>44664</v>
      </c>
      <c r="H371" s="6" t="s">
        <v>5056</v>
      </c>
    </row>
    <row r="372" spans="1:8" ht="14.25" customHeight="1">
      <c r="A372" s="6" t="s">
        <v>5752</v>
      </c>
      <c r="B372" s="6" t="s">
        <v>5753</v>
      </c>
      <c r="C372" s="6" t="s">
        <v>5047</v>
      </c>
      <c r="D372" s="6">
        <v>4391254</v>
      </c>
      <c r="E372" s="6">
        <v>8.4600000000000009</v>
      </c>
      <c r="F372" s="6">
        <v>12</v>
      </c>
      <c r="G372" s="7">
        <v>45544</v>
      </c>
      <c r="H372" s="6" t="s">
        <v>5050</v>
      </c>
    </row>
    <row r="373" spans="1:8" ht="14.25" customHeight="1">
      <c r="A373" s="6" t="s">
        <v>5754</v>
      </c>
      <c r="B373" s="6" t="s">
        <v>5755</v>
      </c>
      <c r="C373" s="6" t="s">
        <v>5055</v>
      </c>
      <c r="D373" s="6">
        <v>682836</v>
      </c>
      <c r="E373" s="6">
        <v>11.72</v>
      </c>
      <c r="F373" s="6">
        <v>36</v>
      </c>
      <c r="G373" s="7">
        <v>44414</v>
      </c>
      <c r="H373" s="6" t="s">
        <v>5044</v>
      </c>
    </row>
    <row r="374" spans="1:8" ht="14.25" customHeight="1">
      <c r="A374" s="6" t="s">
        <v>5756</v>
      </c>
      <c r="B374" s="6" t="s">
        <v>5757</v>
      </c>
      <c r="C374" s="6" t="s">
        <v>5047</v>
      </c>
      <c r="D374" s="6">
        <v>2856067</v>
      </c>
      <c r="E374" s="6">
        <v>10.220000000000001</v>
      </c>
      <c r="F374" s="6">
        <v>36</v>
      </c>
      <c r="G374" s="7">
        <v>44658</v>
      </c>
      <c r="H374" s="6" t="s">
        <v>5044</v>
      </c>
    </row>
    <row r="375" spans="1:8" ht="14.25" customHeight="1">
      <c r="A375" s="6" t="s">
        <v>5758</v>
      </c>
      <c r="B375" s="6" t="s">
        <v>5759</v>
      </c>
      <c r="C375" s="6" t="s">
        <v>5055</v>
      </c>
      <c r="D375" s="6">
        <v>3044991</v>
      </c>
      <c r="E375" s="6">
        <v>13.55</v>
      </c>
      <c r="F375" s="6">
        <v>240</v>
      </c>
      <c r="G375" s="7">
        <v>44440</v>
      </c>
      <c r="H375" s="6" t="s">
        <v>5050</v>
      </c>
    </row>
    <row r="376" spans="1:8" ht="14.25" customHeight="1">
      <c r="A376" s="6" t="s">
        <v>5760</v>
      </c>
      <c r="B376" s="6" t="s">
        <v>5761</v>
      </c>
      <c r="C376" s="6" t="s">
        <v>5047</v>
      </c>
      <c r="D376" s="6">
        <v>316349</v>
      </c>
      <c r="E376" s="6">
        <v>13.15</v>
      </c>
      <c r="F376" s="6">
        <v>120</v>
      </c>
      <c r="G376" s="7">
        <v>45050</v>
      </c>
      <c r="H376" s="6" t="s">
        <v>5044</v>
      </c>
    </row>
    <row r="377" spans="1:8" ht="14.25" customHeight="1">
      <c r="A377" s="6" t="s">
        <v>5762</v>
      </c>
      <c r="B377" s="6" t="s">
        <v>5763</v>
      </c>
      <c r="C377" s="6" t="s">
        <v>5047</v>
      </c>
      <c r="D377" s="6">
        <v>670912</v>
      </c>
      <c r="E377" s="6">
        <v>10.39</v>
      </c>
      <c r="F377" s="6">
        <v>36</v>
      </c>
      <c r="G377" s="7">
        <v>45601</v>
      </c>
      <c r="H377" s="6" t="s">
        <v>5050</v>
      </c>
    </row>
    <row r="378" spans="1:8" ht="14.25" customHeight="1">
      <c r="A378" s="6" t="s">
        <v>5764</v>
      </c>
      <c r="B378" s="6" t="s">
        <v>5765</v>
      </c>
      <c r="C378" s="6" t="s">
        <v>5072</v>
      </c>
      <c r="D378" s="6">
        <v>1347305</v>
      </c>
      <c r="E378" s="6">
        <v>14.01</v>
      </c>
      <c r="F378" s="6">
        <v>36</v>
      </c>
      <c r="G378" s="7">
        <v>44342</v>
      </c>
      <c r="H378" s="6" t="s">
        <v>5050</v>
      </c>
    </row>
    <row r="379" spans="1:8" ht="14.25" customHeight="1">
      <c r="A379" s="6" t="s">
        <v>5766</v>
      </c>
      <c r="B379" s="6" t="s">
        <v>5767</v>
      </c>
      <c r="C379" s="6" t="s">
        <v>5055</v>
      </c>
      <c r="D379" s="6">
        <v>4573052</v>
      </c>
      <c r="E379" s="6">
        <v>7.04</v>
      </c>
      <c r="F379" s="6">
        <v>180</v>
      </c>
      <c r="G379" s="7">
        <v>44365</v>
      </c>
      <c r="H379" s="6" t="s">
        <v>5044</v>
      </c>
    </row>
    <row r="380" spans="1:8" ht="14.25" customHeight="1">
      <c r="A380" s="6" t="s">
        <v>5768</v>
      </c>
      <c r="B380" s="6" t="s">
        <v>5769</v>
      </c>
      <c r="C380" s="6" t="s">
        <v>5047</v>
      </c>
      <c r="D380" s="6">
        <v>1511186</v>
      </c>
      <c r="E380" s="6">
        <v>8.69</v>
      </c>
      <c r="F380" s="6">
        <v>36</v>
      </c>
      <c r="G380" s="7">
        <v>45179</v>
      </c>
      <c r="H380" s="6" t="s">
        <v>5050</v>
      </c>
    </row>
    <row r="381" spans="1:8" ht="14.25" customHeight="1">
      <c r="A381" s="6" t="s">
        <v>5770</v>
      </c>
      <c r="B381" s="6" t="s">
        <v>5771</v>
      </c>
      <c r="C381" s="6" t="s">
        <v>5055</v>
      </c>
      <c r="D381" s="6">
        <v>1792040</v>
      </c>
      <c r="E381" s="6">
        <v>13.48</v>
      </c>
      <c r="F381" s="6">
        <v>120</v>
      </c>
      <c r="G381" s="7">
        <v>44913</v>
      </c>
      <c r="H381" s="6" t="s">
        <v>5056</v>
      </c>
    </row>
    <row r="382" spans="1:8" ht="14.25" customHeight="1">
      <c r="A382" s="6" t="s">
        <v>5772</v>
      </c>
      <c r="B382" s="6" t="s">
        <v>5074</v>
      </c>
      <c r="C382" s="6" t="s">
        <v>5047</v>
      </c>
      <c r="D382" s="6">
        <v>3138097</v>
      </c>
      <c r="E382" s="6">
        <v>7.95</v>
      </c>
      <c r="F382" s="6">
        <v>120</v>
      </c>
      <c r="G382" s="7">
        <v>44499</v>
      </c>
      <c r="H382" s="6" t="s">
        <v>5050</v>
      </c>
    </row>
    <row r="383" spans="1:8" ht="14.25" customHeight="1">
      <c r="A383" s="6" t="s">
        <v>5773</v>
      </c>
      <c r="B383" s="6" t="s">
        <v>5774</v>
      </c>
      <c r="C383" s="6" t="s">
        <v>5072</v>
      </c>
      <c r="D383" s="6">
        <v>2165653</v>
      </c>
      <c r="E383" s="6">
        <v>12.74</v>
      </c>
      <c r="F383" s="6">
        <v>240</v>
      </c>
      <c r="G383" s="7">
        <v>44311</v>
      </c>
      <c r="H383" s="6" t="s">
        <v>5044</v>
      </c>
    </row>
    <row r="384" spans="1:8" ht="14.25" customHeight="1">
      <c r="A384" s="6" t="s">
        <v>5775</v>
      </c>
      <c r="B384" s="6" t="s">
        <v>5776</v>
      </c>
      <c r="C384" s="6" t="s">
        <v>5047</v>
      </c>
      <c r="D384" s="6">
        <v>3430589</v>
      </c>
      <c r="E384" s="6">
        <v>7.15</v>
      </c>
      <c r="F384" s="6">
        <v>24</v>
      </c>
      <c r="G384" s="7">
        <v>45695</v>
      </c>
      <c r="H384" s="6" t="s">
        <v>5050</v>
      </c>
    </row>
    <row r="385" spans="1:8" ht="14.25" customHeight="1">
      <c r="A385" s="6" t="s">
        <v>5777</v>
      </c>
      <c r="B385" s="6" t="s">
        <v>5778</v>
      </c>
      <c r="C385" s="6" t="s">
        <v>5063</v>
      </c>
      <c r="D385" s="6">
        <v>3607367</v>
      </c>
      <c r="E385" s="6">
        <v>9.18</v>
      </c>
      <c r="F385" s="6">
        <v>12</v>
      </c>
      <c r="G385" s="7">
        <v>44411</v>
      </c>
      <c r="H385" s="6" t="s">
        <v>5044</v>
      </c>
    </row>
    <row r="386" spans="1:8" ht="14.25" customHeight="1">
      <c r="A386" s="6" t="s">
        <v>5779</v>
      </c>
      <c r="B386" s="6" t="s">
        <v>5780</v>
      </c>
      <c r="C386" s="6" t="s">
        <v>5047</v>
      </c>
      <c r="D386" s="6">
        <v>2989658</v>
      </c>
      <c r="E386" s="6">
        <v>10.53</v>
      </c>
      <c r="F386" s="6">
        <v>120</v>
      </c>
      <c r="G386" s="7">
        <v>45102</v>
      </c>
      <c r="H386" s="6" t="s">
        <v>5044</v>
      </c>
    </row>
    <row r="387" spans="1:8" ht="14.25" customHeight="1">
      <c r="A387" s="6" t="s">
        <v>5781</v>
      </c>
      <c r="B387" s="6" t="s">
        <v>5782</v>
      </c>
      <c r="C387" s="6" t="s">
        <v>5063</v>
      </c>
      <c r="D387" s="6">
        <v>1654598</v>
      </c>
      <c r="E387" s="6">
        <v>10.85</v>
      </c>
      <c r="F387" s="6">
        <v>120</v>
      </c>
      <c r="G387" s="7">
        <v>45776</v>
      </c>
      <c r="H387" s="6" t="s">
        <v>5050</v>
      </c>
    </row>
    <row r="388" spans="1:8" ht="14.25" customHeight="1">
      <c r="A388" s="6" t="s">
        <v>5783</v>
      </c>
      <c r="B388" s="6" t="s">
        <v>5784</v>
      </c>
      <c r="C388" s="6" t="s">
        <v>5055</v>
      </c>
      <c r="D388" s="6">
        <v>1962244</v>
      </c>
      <c r="E388" s="6">
        <v>7.92</v>
      </c>
      <c r="F388" s="6">
        <v>240</v>
      </c>
      <c r="G388" s="7">
        <v>45178</v>
      </c>
      <c r="H388" s="6" t="s">
        <v>5056</v>
      </c>
    </row>
    <row r="389" spans="1:8" ht="14.25" customHeight="1">
      <c r="A389" s="6" t="s">
        <v>5785</v>
      </c>
      <c r="B389" s="6" t="s">
        <v>5786</v>
      </c>
      <c r="C389" s="6" t="s">
        <v>5055</v>
      </c>
      <c r="D389" s="6">
        <v>2815845</v>
      </c>
      <c r="E389" s="6">
        <v>13.03</v>
      </c>
      <c r="F389" s="6">
        <v>120</v>
      </c>
      <c r="G389" s="7">
        <v>45478</v>
      </c>
      <c r="H389" s="6" t="s">
        <v>5050</v>
      </c>
    </row>
    <row r="390" spans="1:8" ht="14.25" customHeight="1">
      <c r="A390" s="6" t="s">
        <v>5787</v>
      </c>
      <c r="B390" s="6" t="s">
        <v>5788</v>
      </c>
      <c r="C390" s="6" t="s">
        <v>5055</v>
      </c>
      <c r="D390" s="6">
        <v>4950049</v>
      </c>
      <c r="E390" s="6">
        <v>14.39</v>
      </c>
      <c r="F390" s="6">
        <v>240</v>
      </c>
      <c r="G390" s="7">
        <v>44259</v>
      </c>
      <c r="H390" s="6" t="s">
        <v>5056</v>
      </c>
    </row>
    <row r="391" spans="1:8" ht="14.25" customHeight="1">
      <c r="A391" s="6" t="s">
        <v>5789</v>
      </c>
      <c r="B391" s="6" t="s">
        <v>5790</v>
      </c>
      <c r="C391" s="6" t="s">
        <v>5055</v>
      </c>
      <c r="D391" s="6">
        <v>2956813</v>
      </c>
      <c r="E391" s="6">
        <v>13.13</v>
      </c>
      <c r="F391" s="6">
        <v>36</v>
      </c>
      <c r="G391" s="7">
        <v>44996</v>
      </c>
      <c r="H391" s="6" t="s">
        <v>5050</v>
      </c>
    </row>
    <row r="392" spans="1:8" ht="14.25" customHeight="1">
      <c r="A392" s="6" t="s">
        <v>5791</v>
      </c>
      <c r="B392" s="6" t="s">
        <v>5792</v>
      </c>
      <c r="C392" s="6" t="s">
        <v>5072</v>
      </c>
      <c r="D392" s="6">
        <v>4332223</v>
      </c>
      <c r="E392" s="6">
        <v>7.77</v>
      </c>
      <c r="F392" s="6">
        <v>120</v>
      </c>
      <c r="G392" s="7">
        <v>44306</v>
      </c>
      <c r="H392" s="6" t="s">
        <v>5050</v>
      </c>
    </row>
    <row r="393" spans="1:8" ht="14.25" customHeight="1">
      <c r="A393" s="6" t="s">
        <v>5793</v>
      </c>
      <c r="B393" s="6" t="s">
        <v>5794</v>
      </c>
      <c r="C393" s="6" t="s">
        <v>5043</v>
      </c>
      <c r="D393" s="6">
        <v>2951389</v>
      </c>
      <c r="E393" s="6">
        <v>8.18</v>
      </c>
      <c r="F393" s="6">
        <v>12</v>
      </c>
      <c r="G393" s="7">
        <v>44932</v>
      </c>
      <c r="H393" s="6" t="s">
        <v>5044</v>
      </c>
    </row>
    <row r="394" spans="1:8" ht="14.25" customHeight="1">
      <c r="A394" s="6" t="s">
        <v>5795</v>
      </c>
      <c r="B394" s="6" t="s">
        <v>5796</v>
      </c>
      <c r="C394" s="6" t="s">
        <v>5072</v>
      </c>
      <c r="D394" s="6">
        <v>1491348</v>
      </c>
      <c r="E394" s="6">
        <v>11.93</v>
      </c>
      <c r="F394" s="6">
        <v>24</v>
      </c>
      <c r="G394" s="7">
        <v>45636</v>
      </c>
      <c r="H394" s="6" t="s">
        <v>5044</v>
      </c>
    </row>
    <row r="395" spans="1:8" ht="14.25" customHeight="1">
      <c r="A395" s="6" t="s">
        <v>5797</v>
      </c>
      <c r="B395" s="6" t="s">
        <v>5798</v>
      </c>
      <c r="C395" s="6" t="s">
        <v>5043</v>
      </c>
      <c r="D395" s="6">
        <v>1523767</v>
      </c>
      <c r="E395" s="6">
        <v>7.57</v>
      </c>
      <c r="F395" s="6">
        <v>12</v>
      </c>
      <c r="G395" s="7">
        <v>45661</v>
      </c>
      <c r="H395" s="6" t="s">
        <v>5050</v>
      </c>
    </row>
    <row r="396" spans="1:8" ht="14.25" customHeight="1">
      <c r="A396" s="6" t="s">
        <v>5799</v>
      </c>
      <c r="B396" s="6" t="s">
        <v>5492</v>
      </c>
      <c r="C396" s="6" t="s">
        <v>5072</v>
      </c>
      <c r="D396" s="6">
        <v>2305181</v>
      </c>
      <c r="E396" s="6">
        <v>8.64</v>
      </c>
      <c r="F396" s="6">
        <v>60</v>
      </c>
      <c r="G396" s="7">
        <v>44236</v>
      </c>
      <c r="H396" s="6" t="s">
        <v>5044</v>
      </c>
    </row>
    <row r="397" spans="1:8" ht="14.25" customHeight="1">
      <c r="A397" s="6" t="s">
        <v>5800</v>
      </c>
      <c r="B397" s="6" t="s">
        <v>5801</v>
      </c>
      <c r="C397" s="6" t="s">
        <v>5072</v>
      </c>
      <c r="D397" s="6">
        <v>1758028</v>
      </c>
      <c r="E397" s="6">
        <v>9.08</v>
      </c>
      <c r="F397" s="6">
        <v>240</v>
      </c>
      <c r="G397" s="7">
        <v>44300</v>
      </c>
      <c r="H397" s="6" t="s">
        <v>5044</v>
      </c>
    </row>
    <row r="398" spans="1:8" ht="14.25" customHeight="1">
      <c r="A398" s="6" t="s">
        <v>5802</v>
      </c>
      <c r="B398" s="6" t="s">
        <v>5803</v>
      </c>
      <c r="C398" s="6" t="s">
        <v>5047</v>
      </c>
      <c r="D398" s="6">
        <v>3475938</v>
      </c>
      <c r="E398" s="6">
        <v>7.58</v>
      </c>
      <c r="F398" s="6">
        <v>36</v>
      </c>
      <c r="G398" s="7">
        <v>44132</v>
      </c>
      <c r="H398" s="6" t="s">
        <v>5050</v>
      </c>
    </row>
    <row r="399" spans="1:8" ht="14.25" customHeight="1">
      <c r="A399" s="6" t="s">
        <v>5804</v>
      </c>
      <c r="B399" s="6" t="s">
        <v>5805</v>
      </c>
      <c r="C399" s="6" t="s">
        <v>5043</v>
      </c>
      <c r="D399" s="6">
        <v>4966776</v>
      </c>
      <c r="E399" s="6">
        <v>8.6</v>
      </c>
      <c r="F399" s="6">
        <v>180</v>
      </c>
      <c r="G399" s="7">
        <v>45848</v>
      </c>
      <c r="H399" s="6" t="s">
        <v>5050</v>
      </c>
    </row>
    <row r="400" spans="1:8" ht="14.25" customHeight="1">
      <c r="A400" s="6" t="s">
        <v>5806</v>
      </c>
      <c r="B400" s="6" t="s">
        <v>5114</v>
      </c>
      <c r="C400" s="6" t="s">
        <v>5063</v>
      </c>
      <c r="D400" s="6">
        <v>4559359</v>
      </c>
      <c r="E400" s="6">
        <v>14.45</v>
      </c>
      <c r="F400" s="6">
        <v>180</v>
      </c>
      <c r="G400" s="7">
        <v>44352</v>
      </c>
      <c r="H400" s="6" t="s">
        <v>5050</v>
      </c>
    </row>
    <row r="401" spans="1:8" ht="14.25" customHeight="1">
      <c r="A401" s="6" t="s">
        <v>5807</v>
      </c>
      <c r="B401" s="6" t="s">
        <v>5808</v>
      </c>
      <c r="C401" s="6" t="s">
        <v>5055</v>
      </c>
      <c r="D401" s="6">
        <v>1790418</v>
      </c>
      <c r="E401" s="6">
        <v>6.64</v>
      </c>
      <c r="F401" s="6">
        <v>12</v>
      </c>
      <c r="G401" s="7">
        <v>44556</v>
      </c>
      <c r="H401" s="6" t="s">
        <v>5050</v>
      </c>
    </row>
    <row r="402" spans="1:8" ht="14.25" customHeight="1">
      <c r="A402" s="6" t="s">
        <v>5809</v>
      </c>
      <c r="B402" s="6" t="s">
        <v>5810</v>
      </c>
      <c r="C402" s="6" t="s">
        <v>5043</v>
      </c>
      <c r="D402" s="6">
        <v>2575370</v>
      </c>
      <c r="E402" s="6">
        <v>8.48</v>
      </c>
      <c r="F402" s="6">
        <v>36</v>
      </c>
      <c r="G402" s="7">
        <v>44168</v>
      </c>
      <c r="H402" s="6" t="s">
        <v>5056</v>
      </c>
    </row>
    <row r="403" spans="1:8" ht="14.25" customHeight="1">
      <c r="A403" s="6" t="s">
        <v>5811</v>
      </c>
      <c r="B403" s="6" t="s">
        <v>5572</v>
      </c>
      <c r="C403" s="6" t="s">
        <v>5047</v>
      </c>
      <c r="D403" s="6">
        <v>1629543</v>
      </c>
      <c r="E403" s="6">
        <v>7.37</v>
      </c>
      <c r="F403" s="6">
        <v>60</v>
      </c>
      <c r="G403" s="7">
        <v>44502</v>
      </c>
      <c r="H403" s="6" t="s">
        <v>5050</v>
      </c>
    </row>
    <row r="404" spans="1:8" ht="14.25" customHeight="1">
      <c r="A404" s="6" t="s">
        <v>5812</v>
      </c>
      <c r="B404" s="6" t="s">
        <v>5217</v>
      </c>
      <c r="C404" s="6" t="s">
        <v>5043</v>
      </c>
      <c r="D404" s="6">
        <v>2037739</v>
      </c>
      <c r="E404" s="6">
        <v>13.2</v>
      </c>
      <c r="F404" s="6">
        <v>60</v>
      </c>
      <c r="G404" s="7">
        <v>44415</v>
      </c>
      <c r="H404" s="6" t="s">
        <v>5056</v>
      </c>
    </row>
    <row r="405" spans="1:8" ht="14.25" customHeight="1">
      <c r="A405" s="6" t="s">
        <v>5813</v>
      </c>
      <c r="B405" s="6" t="s">
        <v>5814</v>
      </c>
      <c r="C405" s="6" t="s">
        <v>5055</v>
      </c>
      <c r="D405" s="6">
        <v>1902051</v>
      </c>
      <c r="E405" s="6">
        <v>9.25</v>
      </c>
      <c r="F405" s="6">
        <v>120</v>
      </c>
      <c r="G405" s="7">
        <v>44286</v>
      </c>
      <c r="H405" s="6" t="s">
        <v>5044</v>
      </c>
    </row>
    <row r="406" spans="1:8" ht="14.25" customHeight="1">
      <c r="A406" s="6" t="s">
        <v>5815</v>
      </c>
      <c r="B406" s="6" t="s">
        <v>5816</v>
      </c>
      <c r="C406" s="6" t="s">
        <v>5072</v>
      </c>
      <c r="D406" s="6">
        <v>1598076</v>
      </c>
      <c r="E406" s="6">
        <v>9.24</v>
      </c>
      <c r="F406" s="6">
        <v>24</v>
      </c>
      <c r="G406" s="7">
        <v>44920</v>
      </c>
      <c r="H406" s="6" t="s">
        <v>5050</v>
      </c>
    </row>
    <row r="407" spans="1:8" ht="14.25" customHeight="1">
      <c r="A407" s="6" t="s">
        <v>5817</v>
      </c>
      <c r="B407" s="6" t="s">
        <v>5818</v>
      </c>
      <c r="C407" s="6" t="s">
        <v>5072</v>
      </c>
      <c r="D407" s="6">
        <v>1676522</v>
      </c>
      <c r="E407" s="6">
        <v>14.27</v>
      </c>
      <c r="F407" s="6">
        <v>180</v>
      </c>
      <c r="G407" s="7">
        <v>45132</v>
      </c>
      <c r="H407" s="6" t="s">
        <v>5056</v>
      </c>
    </row>
    <row r="408" spans="1:8" ht="14.25" customHeight="1">
      <c r="A408" s="6" t="s">
        <v>5819</v>
      </c>
      <c r="B408" s="6" t="s">
        <v>5820</v>
      </c>
      <c r="C408" s="6" t="s">
        <v>5047</v>
      </c>
      <c r="D408" s="6">
        <v>1746575</v>
      </c>
      <c r="E408" s="6">
        <v>11.46</v>
      </c>
      <c r="F408" s="6">
        <v>36</v>
      </c>
      <c r="G408" s="7">
        <v>45395</v>
      </c>
      <c r="H408" s="6" t="s">
        <v>5056</v>
      </c>
    </row>
    <row r="409" spans="1:8" ht="14.25" customHeight="1">
      <c r="A409" s="6" t="s">
        <v>5821</v>
      </c>
      <c r="B409" s="6" t="s">
        <v>5822</v>
      </c>
      <c r="C409" s="6" t="s">
        <v>5063</v>
      </c>
      <c r="D409" s="6">
        <v>1639849</v>
      </c>
      <c r="E409" s="6">
        <v>6.98</v>
      </c>
      <c r="F409" s="6">
        <v>24</v>
      </c>
      <c r="G409" s="7">
        <v>44276</v>
      </c>
      <c r="H409" s="6" t="s">
        <v>5044</v>
      </c>
    </row>
    <row r="410" spans="1:8" ht="14.25" customHeight="1">
      <c r="A410" s="6" t="s">
        <v>5823</v>
      </c>
      <c r="B410" s="6" t="s">
        <v>5824</v>
      </c>
      <c r="C410" s="6" t="s">
        <v>5072</v>
      </c>
      <c r="D410" s="6">
        <v>1094652</v>
      </c>
      <c r="E410" s="6">
        <v>7.49</v>
      </c>
      <c r="F410" s="6">
        <v>120</v>
      </c>
      <c r="G410" s="7">
        <v>45032</v>
      </c>
      <c r="H410" s="6" t="s">
        <v>5056</v>
      </c>
    </row>
    <row r="411" spans="1:8" ht="14.25" customHeight="1">
      <c r="A411" s="6" t="s">
        <v>5825</v>
      </c>
      <c r="B411" s="6" t="s">
        <v>5826</v>
      </c>
      <c r="C411" s="6" t="s">
        <v>5063</v>
      </c>
      <c r="D411" s="6">
        <v>3207742</v>
      </c>
      <c r="E411" s="6">
        <v>9.09</v>
      </c>
      <c r="F411" s="6">
        <v>24</v>
      </c>
      <c r="G411" s="7">
        <v>44363</v>
      </c>
      <c r="H411" s="6" t="s">
        <v>5044</v>
      </c>
    </row>
    <row r="412" spans="1:8" ht="14.25" customHeight="1">
      <c r="A412" s="6" t="s">
        <v>5827</v>
      </c>
      <c r="B412" s="6" t="s">
        <v>5828</v>
      </c>
      <c r="C412" s="6" t="s">
        <v>5072</v>
      </c>
      <c r="D412" s="6">
        <v>3632010</v>
      </c>
      <c r="E412" s="6">
        <v>8.82</v>
      </c>
      <c r="F412" s="6">
        <v>240</v>
      </c>
      <c r="G412" s="7">
        <v>45671</v>
      </c>
      <c r="H412" s="6" t="s">
        <v>5056</v>
      </c>
    </row>
    <row r="413" spans="1:8" ht="14.25" customHeight="1">
      <c r="A413" s="6" t="s">
        <v>5829</v>
      </c>
      <c r="B413" s="6" t="s">
        <v>5830</v>
      </c>
      <c r="C413" s="6" t="s">
        <v>5072</v>
      </c>
      <c r="D413" s="6">
        <v>2381330</v>
      </c>
      <c r="E413" s="6">
        <v>11.16</v>
      </c>
      <c r="F413" s="6">
        <v>60</v>
      </c>
      <c r="G413" s="7">
        <v>44343</v>
      </c>
      <c r="H413" s="6" t="s">
        <v>5056</v>
      </c>
    </row>
    <row r="414" spans="1:8" ht="14.25" customHeight="1">
      <c r="A414" s="6" t="s">
        <v>5831</v>
      </c>
      <c r="B414" s="6" t="s">
        <v>5832</v>
      </c>
      <c r="C414" s="6" t="s">
        <v>5055</v>
      </c>
      <c r="D414" s="6">
        <v>2701142</v>
      </c>
      <c r="E414" s="6">
        <v>13.05</v>
      </c>
      <c r="F414" s="6">
        <v>240</v>
      </c>
      <c r="G414" s="7">
        <v>45154</v>
      </c>
      <c r="H414" s="6" t="s">
        <v>5056</v>
      </c>
    </row>
    <row r="415" spans="1:8" ht="14.25" customHeight="1">
      <c r="A415" s="6" t="s">
        <v>5833</v>
      </c>
      <c r="B415" s="6" t="s">
        <v>5834</v>
      </c>
      <c r="C415" s="6" t="s">
        <v>5047</v>
      </c>
      <c r="D415" s="6">
        <v>2375458</v>
      </c>
      <c r="E415" s="6">
        <v>8.9499999999999993</v>
      </c>
      <c r="F415" s="6">
        <v>12</v>
      </c>
      <c r="G415" s="7">
        <v>45847</v>
      </c>
      <c r="H415" s="6" t="s">
        <v>5050</v>
      </c>
    </row>
    <row r="416" spans="1:8" ht="14.25" customHeight="1">
      <c r="A416" s="6" t="s">
        <v>5835</v>
      </c>
      <c r="B416" s="6" t="s">
        <v>5836</v>
      </c>
      <c r="C416" s="6" t="s">
        <v>5047</v>
      </c>
      <c r="D416" s="6">
        <v>510110</v>
      </c>
      <c r="E416" s="6">
        <v>13.89</v>
      </c>
      <c r="F416" s="6">
        <v>180</v>
      </c>
      <c r="G416" s="7">
        <v>45221</v>
      </c>
      <c r="H416" s="6" t="s">
        <v>5050</v>
      </c>
    </row>
    <row r="417" spans="1:8" ht="14.25" customHeight="1">
      <c r="A417" s="6" t="s">
        <v>5837</v>
      </c>
      <c r="B417" s="6" t="s">
        <v>5110</v>
      </c>
      <c r="C417" s="6" t="s">
        <v>5063</v>
      </c>
      <c r="D417" s="6">
        <v>2992801</v>
      </c>
      <c r="E417" s="6">
        <v>7.67</v>
      </c>
      <c r="F417" s="6">
        <v>240</v>
      </c>
      <c r="G417" s="7">
        <v>44172</v>
      </c>
      <c r="H417" s="6" t="s">
        <v>5056</v>
      </c>
    </row>
    <row r="418" spans="1:8" ht="14.25" customHeight="1">
      <c r="A418" s="6" t="s">
        <v>5838</v>
      </c>
      <c r="B418" s="6" t="s">
        <v>5839</v>
      </c>
      <c r="C418" s="6" t="s">
        <v>5063</v>
      </c>
      <c r="D418" s="6">
        <v>2950688</v>
      </c>
      <c r="E418" s="6">
        <v>11.56</v>
      </c>
      <c r="F418" s="6">
        <v>180</v>
      </c>
      <c r="G418" s="7">
        <v>45661</v>
      </c>
      <c r="H418" s="6" t="s">
        <v>5044</v>
      </c>
    </row>
    <row r="419" spans="1:8" ht="14.25" customHeight="1">
      <c r="A419" s="6" t="s">
        <v>5840</v>
      </c>
      <c r="B419" s="6" t="s">
        <v>5841</v>
      </c>
      <c r="C419" s="6" t="s">
        <v>5072</v>
      </c>
      <c r="D419" s="6">
        <v>2042541</v>
      </c>
      <c r="E419" s="6">
        <v>13.39</v>
      </c>
      <c r="F419" s="6">
        <v>24</v>
      </c>
      <c r="G419" s="7">
        <v>44190</v>
      </c>
      <c r="H419" s="6" t="s">
        <v>5044</v>
      </c>
    </row>
    <row r="420" spans="1:8" ht="14.25" customHeight="1">
      <c r="A420" s="6" t="s">
        <v>5842</v>
      </c>
      <c r="B420" s="6" t="s">
        <v>5843</v>
      </c>
      <c r="C420" s="6" t="s">
        <v>5047</v>
      </c>
      <c r="D420" s="6">
        <v>2022160</v>
      </c>
      <c r="E420" s="6">
        <v>10.91</v>
      </c>
      <c r="F420" s="6">
        <v>120</v>
      </c>
      <c r="G420" s="7">
        <v>45784</v>
      </c>
      <c r="H420" s="6" t="s">
        <v>5050</v>
      </c>
    </row>
    <row r="421" spans="1:8" ht="14.25" customHeight="1">
      <c r="A421" s="6" t="s">
        <v>5844</v>
      </c>
      <c r="B421" s="6" t="s">
        <v>5845</v>
      </c>
      <c r="C421" s="6" t="s">
        <v>5063</v>
      </c>
      <c r="D421" s="6">
        <v>1049436</v>
      </c>
      <c r="E421" s="6">
        <v>12.66</v>
      </c>
      <c r="F421" s="6">
        <v>36</v>
      </c>
      <c r="G421" s="7">
        <v>44209</v>
      </c>
      <c r="H421" s="6" t="s">
        <v>5050</v>
      </c>
    </row>
    <row r="422" spans="1:8" ht="14.25" customHeight="1">
      <c r="A422" s="6" t="s">
        <v>5846</v>
      </c>
      <c r="B422" s="6" t="s">
        <v>5847</v>
      </c>
      <c r="C422" s="6" t="s">
        <v>5047</v>
      </c>
      <c r="D422" s="6">
        <v>4969575</v>
      </c>
      <c r="E422" s="6">
        <v>9.93</v>
      </c>
      <c r="F422" s="6">
        <v>240</v>
      </c>
      <c r="G422" s="7">
        <v>44182</v>
      </c>
      <c r="H422" s="6" t="s">
        <v>5050</v>
      </c>
    </row>
    <row r="423" spans="1:8" ht="14.25" customHeight="1">
      <c r="A423" s="6" t="s">
        <v>5848</v>
      </c>
      <c r="B423" s="6" t="s">
        <v>5318</v>
      </c>
      <c r="C423" s="6" t="s">
        <v>5055</v>
      </c>
      <c r="D423" s="6">
        <v>4982650</v>
      </c>
      <c r="E423" s="6">
        <v>8.27</v>
      </c>
      <c r="F423" s="6">
        <v>180</v>
      </c>
      <c r="G423" s="7">
        <v>45599</v>
      </c>
      <c r="H423" s="6" t="s">
        <v>5044</v>
      </c>
    </row>
    <row r="424" spans="1:8" ht="14.25" customHeight="1">
      <c r="A424" s="6" t="s">
        <v>5849</v>
      </c>
      <c r="B424" s="6" t="s">
        <v>5850</v>
      </c>
      <c r="C424" s="6" t="s">
        <v>5047</v>
      </c>
      <c r="D424" s="6">
        <v>3807862</v>
      </c>
      <c r="E424" s="6">
        <v>9.84</v>
      </c>
      <c r="F424" s="6">
        <v>120</v>
      </c>
      <c r="G424" s="7">
        <v>44331</v>
      </c>
      <c r="H424" s="6" t="s">
        <v>5044</v>
      </c>
    </row>
    <row r="425" spans="1:8" ht="14.25" customHeight="1">
      <c r="A425" s="6" t="s">
        <v>5851</v>
      </c>
      <c r="B425" s="6" t="s">
        <v>5852</v>
      </c>
      <c r="C425" s="6" t="s">
        <v>5047</v>
      </c>
      <c r="D425" s="6">
        <v>836185</v>
      </c>
      <c r="E425" s="6">
        <v>8.73</v>
      </c>
      <c r="F425" s="6">
        <v>180</v>
      </c>
      <c r="G425" s="7">
        <v>45351</v>
      </c>
      <c r="H425" s="6" t="s">
        <v>5050</v>
      </c>
    </row>
    <row r="426" spans="1:8" ht="14.25" customHeight="1">
      <c r="A426" s="6" t="s">
        <v>5853</v>
      </c>
      <c r="B426" s="6" t="s">
        <v>5854</v>
      </c>
      <c r="C426" s="6" t="s">
        <v>5043</v>
      </c>
      <c r="D426" s="6">
        <v>75881</v>
      </c>
      <c r="E426" s="6">
        <v>13.42</v>
      </c>
      <c r="F426" s="6">
        <v>180</v>
      </c>
      <c r="G426" s="7">
        <v>45838</v>
      </c>
      <c r="H426" s="6" t="s">
        <v>5050</v>
      </c>
    </row>
    <row r="427" spans="1:8" ht="14.25" customHeight="1">
      <c r="A427" s="6" t="s">
        <v>5855</v>
      </c>
      <c r="B427" s="6" t="s">
        <v>5856</v>
      </c>
      <c r="C427" s="6" t="s">
        <v>5063</v>
      </c>
      <c r="D427" s="6">
        <v>425417</v>
      </c>
      <c r="E427" s="6">
        <v>10.64</v>
      </c>
      <c r="F427" s="6">
        <v>36</v>
      </c>
      <c r="G427" s="7">
        <v>45324</v>
      </c>
      <c r="H427" s="6" t="s">
        <v>5056</v>
      </c>
    </row>
    <row r="428" spans="1:8" ht="14.25" customHeight="1">
      <c r="A428" s="6" t="s">
        <v>5857</v>
      </c>
      <c r="B428" s="6" t="s">
        <v>5858</v>
      </c>
      <c r="C428" s="6" t="s">
        <v>5063</v>
      </c>
      <c r="D428" s="6">
        <v>1108257</v>
      </c>
      <c r="E428" s="6">
        <v>11.78</v>
      </c>
      <c r="F428" s="6">
        <v>180</v>
      </c>
      <c r="G428" s="7">
        <v>44169</v>
      </c>
      <c r="H428" s="6" t="s">
        <v>5044</v>
      </c>
    </row>
    <row r="429" spans="1:8" ht="14.25" customHeight="1">
      <c r="A429" s="6" t="s">
        <v>5859</v>
      </c>
      <c r="B429" s="6" t="s">
        <v>5860</v>
      </c>
      <c r="C429" s="6" t="s">
        <v>5055</v>
      </c>
      <c r="D429" s="6">
        <v>3240742</v>
      </c>
      <c r="E429" s="6">
        <v>10.76</v>
      </c>
      <c r="F429" s="6">
        <v>24</v>
      </c>
      <c r="G429" s="7">
        <v>45557</v>
      </c>
      <c r="H429" s="6" t="s">
        <v>5056</v>
      </c>
    </row>
    <row r="430" spans="1:8" ht="14.25" customHeight="1">
      <c r="A430" s="6" t="s">
        <v>5861</v>
      </c>
      <c r="B430" s="6" t="s">
        <v>5862</v>
      </c>
      <c r="C430" s="6" t="s">
        <v>5055</v>
      </c>
      <c r="D430" s="6">
        <v>875987</v>
      </c>
      <c r="E430" s="6">
        <v>9.3000000000000007</v>
      </c>
      <c r="F430" s="6">
        <v>240</v>
      </c>
      <c r="G430" s="7">
        <v>45337</v>
      </c>
      <c r="H430" s="6" t="s">
        <v>5044</v>
      </c>
    </row>
    <row r="431" spans="1:8" ht="14.25" customHeight="1">
      <c r="A431" s="6" t="s">
        <v>5863</v>
      </c>
      <c r="B431" s="6" t="s">
        <v>5864</v>
      </c>
      <c r="C431" s="6" t="s">
        <v>5063</v>
      </c>
      <c r="D431" s="6">
        <v>892825</v>
      </c>
      <c r="E431" s="6">
        <v>8.1999999999999993</v>
      </c>
      <c r="F431" s="6">
        <v>36</v>
      </c>
      <c r="G431" s="7">
        <v>44701</v>
      </c>
      <c r="H431" s="6" t="s">
        <v>5050</v>
      </c>
    </row>
    <row r="432" spans="1:8" ht="14.25" customHeight="1">
      <c r="A432" s="6" t="s">
        <v>5865</v>
      </c>
      <c r="B432" s="6" t="s">
        <v>5866</v>
      </c>
      <c r="C432" s="6" t="s">
        <v>5047</v>
      </c>
      <c r="D432" s="6">
        <v>4949003</v>
      </c>
      <c r="E432" s="6">
        <v>13.58</v>
      </c>
      <c r="F432" s="6">
        <v>120</v>
      </c>
      <c r="G432" s="7">
        <v>45722</v>
      </c>
      <c r="H432" s="6" t="s">
        <v>5050</v>
      </c>
    </row>
    <row r="433" spans="1:8" ht="14.25" customHeight="1">
      <c r="A433" s="6" t="s">
        <v>5867</v>
      </c>
      <c r="B433" s="6" t="s">
        <v>5868</v>
      </c>
      <c r="C433" s="6" t="s">
        <v>5072</v>
      </c>
      <c r="D433" s="6">
        <v>3366323</v>
      </c>
      <c r="E433" s="6">
        <v>8.2100000000000009</v>
      </c>
      <c r="F433" s="6">
        <v>120</v>
      </c>
      <c r="G433" s="7">
        <v>44854</v>
      </c>
      <c r="H433" s="6" t="s">
        <v>5056</v>
      </c>
    </row>
    <row r="434" spans="1:8" ht="14.25" customHeight="1">
      <c r="A434" s="6" t="s">
        <v>5869</v>
      </c>
      <c r="B434" s="6" t="s">
        <v>5870</v>
      </c>
      <c r="C434" s="6" t="s">
        <v>5055</v>
      </c>
      <c r="D434" s="6">
        <v>1076796</v>
      </c>
      <c r="E434" s="6">
        <v>13.44</v>
      </c>
      <c r="F434" s="6">
        <v>60</v>
      </c>
      <c r="G434" s="7">
        <v>45483</v>
      </c>
      <c r="H434" s="6" t="s">
        <v>5044</v>
      </c>
    </row>
    <row r="435" spans="1:8" ht="14.25" customHeight="1">
      <c r="A435" s="6" t="s">
        <v>5871</v>
      </c>
      <c r="B435" s="6" t="s">
        <v>5872</v>
      </c>
      <c r="C435" s="6" t="s">
        <v>5055</v>
      </c>
      <c r="D435" s="6">
        <v>1414810</v>
      </c>
      <c r="E435" s="6">
        <v>12.83</v>
      </c>
      <c r="F435" s="6">
        <v>12</v>
      </c>
      <c r="G435" s="7">
        <v>45472</v>
      </c>
      <c r="H435" s="6" t="s">
        <v>5044</v>
      </c>
    </row>
    <row r="436" spans="1:8" ht="14.25" customHeight="1">
      <c r="A436" s="6" t="s">
        <v>5873</v>
      </c>
      <c r="B436" s="6" t="s">
        <v>5874</v>
      </c>
      <c r="C436" s="6" t="s">
        <v>5055</v>
      </c>
      <c r="D436" s="6">
        <v>2412690</v>
      </c>
      <c r="E436" s="6">
        <v>9.93</v>
      </c>
      <c r="F436" s="6">
        <v>12</v>
      </c>
      <c r="G436" s="7">
        <v>44216</v>
      </c>
      <c r="H436" s="6" t="s">
        <v>5056</v>
      </c>
    </row>
    <row r="437" spans="1:8" ht="14.25" customHeight="1">
      <c r="A437" s="6" t="s">
        <v>5875</v>
      </c>
      <c r="B437" s="6" t="s">
        <v>5860</v>
      </c>
      <c r="C437" s="6" t="s">
        <v>5055</v>
      </c>
      <c r="D437" s="6">
        <v>603524</v>
      </c>
      <c r="E437" s="6">
        <v>6.94</v>
      </c>
      <c r="F437" s="6">
        <v>12</v>
      </c>
      <c r="G437" s="7">
        <v>45729</v>
      </c>
      <c r="H437" s="6" t="s">
        <v>5050</v>
      </c>
    </row>
    <row r="438" spans="1:8" ht="14.25" customHeight="1">
      <c r="A438" s="6" t="s">
        <v>5876</v>
      </c>
      <c r="B438" s="6" t="s">
        <v>5877</v>
      </c>
      <c r="C438" s="6" t="s">
        <v>5055</v>
      </c>
      <c r="D438" s="6">
        <v>1663896</v>
      </c>
      <c r="E438" s="6">
        <v>14.13</v>
      </c>
      <c r="F438" s="6">
        <v>180</v>
      </c>
      <c r="G438" s="7">
        <v>45100</v>
      </c>
      <c r="H438" s="6" t="s">
        <v>5056</v>
      </c>
    </row>
    <row r="439" spans="1:8" ht="14.25" customHeight="1">
      <c r="A439" s="6" t="s">
        <v>5878</v>
      </c>
      <c r="B439" s="6" t="s">
        <v>5879</v>
      </c>
      <c r="C439" s="6" t="s">
        <v>5063</v>
      </c>
      <c r="D439" s="6">
        <v>3775505</v>
      </c>
      <c r="E439" s="6">
        <v>10.48</v>
      </c>
      <c r="F439" s="6">
        <v>60</v>
      </c>
      <c r="G439" s="7">
        <v>45197</v>
      </c>
      <c r="H439" s="6" t="s">
        <v>5044</v>
      </c>
    </row>
    <row r="440" spans="1:8" ht="14.25" customHeight="1">
      <c r="A440" s="6" t="s">
        <v>5880</v>
      </c>
      <c r="B440" s="6" t="s">
        <v>5881</v>
      </c>
      <c r="C440" s="6" t="s">
        <v>5063</v>
      </c>
      <c r="D440" s="6">
        <v>4026223</v>
      </c>
      <c r="E440" s="6">
        <v>13.45</v>
      </c>
      <c r="F440" s="6">
        <v>24</v>
      </c>
      <c r="G440" s="7">
        <v>44528</v>
      </c>
      <c r="H440" s="6" t="s">
        <v>5056</v>
      </c>
    </row>
    <row r="441" spans="1:8" ht="14.25" customHeight="1">
      <c r="A441" s="6" t="s">
        <v>5882</v>
      </c>
      <c r="B441" s="6" t="s">
        <v>5883</v>
      </c>
      <c r="C441" s="6" t="s">
        <v>5043</v>
      </c>
      <c r="D441" s="6">
        <v>3300685</v>
      </c>
      <c r="E441" s="6">
        <v>7.56</v>
      </c>
      <c r="F441" s="6">
        <v>60</v>
      </c>
      <c r="G441" s="7">
        <v>45773</v>
      </c>
      <c r="H441" s="6" t="s">
        <v>5056</v>
      </c>
    </row>
    <row r="442" spans="1:8" ht="14.25" customHeight="1">
      <c r="A442" s="6" t="s">
        <v>5884</v>
      </c>
      <c r="B442" s="6" t="s">
        <v>5885</v>
      </c>
      <c r="C442" s="6" t="s">
        <v>5072</v>
      </c>
      <c r="D442" s="6">
        <v>1062311</v>
      </c>
      <c r="E442" s="6">
        <v>13.01</v>
      </c>
      <c r="F442" s="6">
        <v>240</v>
      </c>
      <c r="G442" s="7">
        <v>44404</v>
      </c>
      <c r="H442" s="6" t="s">
        <v>5044</v>
      </c>
    </row>
    <row r="443" spans="1:8" ht="14.25" customHeight="1">
      <c r="A443" s="6" t="s">
        <v>5886</v>
      </c>
      <c r="B443" s="6" t="s">
        <v>5887</v>
      </c>
      <c r="C443" s="6" t="s">
        <v>5072</v>
      </c>
      <c r="D443" s="6">
        <v>4717008</v>
      </c>
      <c r="E443" s="6">
        <v>8.9700000000000006</v>
      </c>
      <c r="F443" s="6">
        <v>36</v>
      </c>
      <c r="G443" s="7">
        <v>45353</v>
      </c>
      <c r="H443" s="6" t="s">
        <v>5056</v>
      </c>
    </row>
    <row r="444" spans="1:8" ht="14.25" customHeight="1">
      <c r="A444" s="6" t="s">
        <v>5888</v>
      </c>
      <c r="B444" s="6" t="s">
        <v>5889</v>
      </c>
      <c r="C444" s="6" t="s">
        <v>5043</v>
      </c>
      <c r="D444" s="6">
        <v>2636964</v>
      </c>
      <c r="E444" s="6">
        <v>11.51</v>
      </c>
      <c r="F444" s="6">
        <v>12</v>
      </c>
      <c r="G444" s="7">
        <v>45168</v>
      </c>
      <c r="H444" s="6" t="s">
        <v>5044</v>
      </c>
    </row>
    <row r="445" spans="1:8" ht="14.25" customHeight="1">
      <c r="A445" s="6" t="s">
        <v>5890</v>
      </c>
      <c r="B445" s="6" t="s">
        <v>5891</v>
      </c>
      <c r="C445" s="6" t="s">
        <v>5072</v>
      </c>
      <c r="D445" s="6">
        <v>3486650</v>
      </c>
      <c r="E445" s="6">
        <v>11.94</v>
      </c>
      <c r="F445" s="6">
        <v>180</v>
      </c>
      <c r="G445" s="7">
        <v>45294</v>
      </c>
      <c r="H445" s="6" t="s">
        <v>5044</v>
      </c>
    </row>
    <row r="446" spans="1:8" ht="14.25" customHeight="1">
      <c r="A446" s="6" t="s">
        <v>5892</v>
      </c>
      <c r="B446" s="6" t="s">
        <v>5893</v>
      </c>
      <c r="C446" s="6" t="s">
        <v>5043</v>
      </c>
      <c r="D446" s="6">
        <v>2795483</v>
      </c>
      <c r="E446" s="6">
        <v>14.36</v>
      </c>
      <c r="F446" s="6">
        <v>24</v>
      </c>
      <c r="G446" s="7">
        <v>44700</v>
      </c>
      <c r="H446" s="6" t="s">
        <v>5050</v>
      </c>
    </row>
    <row r="447" spans="1:8" ht="14.25" customHeight="1">
      <c r="A447" s="6" t="s">
        <v>5894</v>
      </c>
      <c r="B447" s="6" t="s">
        <v>5895</v>
      </c>
      <c r="C447" s="6" t="s">
        <v>5047</v>
      </c>
      <c r="D447" s="6">
        <v>4246452</v>
      </c>
      <c r="E447" s="6">
        <v>9.3800000000000008</v>
      </c>
      <c r="F447" s="6">
        <v>240</v>
      </c>
      <c r="G447" s="7">
        <v>44557</v>
      </c>
      <c r="H447" s="6" t="s">
        <v>5056</v>
      </c>
    </row>
    <row r="448" spans="1:8" ht="14.25" customHeight="1">
      <c r="A448" s="6" t="s">
        <v>5896</v>
      </c>
      <c r="B448" s="6" t="s">
        <v>5240</v>
      </c>
      <c r="C448" s="6" t="s">
        <v>5043</v>
      </c>
      <c r="D448" s="6">
        <v>4688817</v>
      </c>
      <c r="E448" s="6">
        <v>8.0399999999999991</v>
      </c>
      <c r="F448" s="6">
        <v>36</v>
      </c>
      <c r="G448" s="7">
        <v>45278</v>
      </c>
      <c r="H448" s="6" t="s">
        <v>5050</v>
      </c>
    </row>
    <row r="449" spans="1:8" ht="14.25" customHeight="1">
      <c r="A449" s="6" t="s">
        <v>5897</v>
      </c>
      <c r="B449" s="6" t="s">
        <v>5898</v>
      </c>
      <c r="C449" s="6" t="s">
        <v>5072</v>
      </c>
      <c r="D449" s="6">
        <v>2469943</v>
      </c>
      <c r="E449" s="6">
        <v>12.31</v>
      </c>
      <c r="F449" s="6">
        <v>12</v>
      </c>
      <c r="G449" s="7">
        <v>45471</v>
      </c>
      <c r="H449" s="6" t="s">
        <v>5056</v>
      </c>
    </row>
    <row r="450" spans="1:8" ht="14.25" customHeight="1">
      <c r="A450" s="6" t="s">
        <v>5899</v>
      </c>
      <c r="B450" s="6" t="s">
        <v>5900</v>
      </c>
      <c r="C450" s="6" t="s">
        <v>5055</v>
      </c>
      <c r="D450" s="6">
        <v>4318293</v>
      </c>
      <c r="E450" s="6">
        <v>10.91</v>
      </c>
      <c r="F450" s="6">
        <v>60</v>
      </c>
      <c r="G450" s="7">
        <v>44597</v>
      </c>
      <c r="H450" s="6" t="s">
        <v>5056</v>
      </c>
    </row>
    <row r="451" spans="1:8" ht="14.25" customHeight="1">
      <c r="A451" s="6" t="s">
        <v>5901</v>
      </c>
      <c r="B451" s="6" t="s">
        <v>5902</v>
      </c>
      <c r="C451" s="6" t="s">
        <v>5055</v>
      </c>
      <c r="D451" s="6">
        <v>2160259</v>
      </c>
      <c r="E451" s="6">
        <v>10.9</v>
      </c>
      <c r="F451" s="6">
        <v>120</v>
      </c>
      <c r="G451" s="7">
        <v>45603</v>
      </c>
      <c r="H451" s="6" t="s">
        <v>5050</v>
      </c>
    </row>
    <row r="452" spans="1:8" ht="14.25" customHeight="1">
      <c r="A452" s="6" t="s">
        <v>5903</v>
      </c>
      <c r="B452" s="6" t="s">
        <v>5904</v>
      </c>
      <c r="C452" s="6" t="s">
        <v>5055</v>
      </c>
      <c r="D452" s="6">
        <v>2454401</v>
      </c>
      <c r="E452" s="6">
        <v>12.41</v>
      </c>
      <c r="F452" s="6">
        <v>36</v>
      </c>
      <c r="G452" s="7">
        <v>45537</v>
      </c>
      <c r="H452" s="6" t="s">
        <v>5056</v>
      </c>
    </row>
    <row r="453" spans="1:8" ht="14.25" customHeight="1">
      <c r="A453" s="6" t="s">
        <v>5905</v>
      </c>
      <c r="B453" s="6" t="s">
        <v>5906</v>
      </c>
      <c r="C453" s="6" t="s">
        <v>5063</v>
      </c>
      <c r="D453" s="6">
        <v>3163838</v>
      </c>
      <c r="E453" s="6">
        <v>11.64</v>
      </c>
      <c r="F453" s="6">
        <v>180</v>
      </c>
      <c r="G453" s="7">
        <v>45313</v>
      </c>
      <c r="H453" s="6" t="s">
        <v>5056</v>
      </c>
    </row>
    <row r="454" spans="1:8" ht="14.25" customHeight="1">
      <c r="A454" s="6" t="s">
        <v>5907</v>
      </c>
      <c r="B454" s="6" t="s">
        <v>5908</v>
      </c>
      <c r="C454" s="6" t="s">
        <v>5063</v>
      </c>
      <c r="D454" s="6">
        <v>4947812</v>
      </c>
      <c r="E454" s="6">
        <v>8.0399999999999991</v>
      </c>
      <c r="F454" s="6">
        <v>36</v>
      </c>
      <c r="G454" s="7">
        <v>45476</v>
      </c>
      <c r="H454" s="6" t="s">
        <v>5044</v>
      </c>
    </row>
    <row r="455" spans="1:8" ht="14.25" customHeight="1">
      <c r="A455" s="6" t="s">
        <v>5909</v>
      </c>
      <c r="B455" s="6" t="s">
        <v>5910</v>
      </c>
      <c r="C455" s="6" t="s">
        <v>5063</v>
      </c>
      <c r="D455" s="6">
        <v>2896838</v>
      </c>
      <c r="E455" s="6">
        <v>12.74</v>
      </c>
      <c r="F455" s="6">
        <v>12</v>
      </c>
      <c r="G455" s="7">
        <v>44870</v>
      </c>
      <c r="H455" s="6" t="s">
        <v>5050</v>
      </c>
    </row>
    <row r="456" spans="1:8" ht="14.25" customHeight="1">
      <c r="A456" s="6" t="s">
        <v>5911</v>
      </c>
      <c r="B456" s="6" t="s">
        <v>5912</v>
      </c>
      <c r="C456" s="6" t="s">
        <v>5047</v>
      </c>
      <c r="D456" s="6">
        <v>2126204</v>
      </c>
      <c r="E456" s="6">
        <v>9.0299999999999994</v>
      </c>
      <c r="F456" s="6">
        <v>24</v>
      </c>
      <c r="G456" s="7">
        <v>44743</v>
      </c>
      <c r="H456" s="6" t="s">
        <v>5044</v>
      </c>
    </row>
    <row r="457" spans="1:8" ht="14.25" customHeight="1">
      <c r="A457" s="6" t="s">
        <v>5913</v>
      </c>
      <c r="B457" s="6" t="s">
        <v>5914</v>
      </c>
      <c r="C457" s="6" t="s">
        <v>5055</v>
      </c>
      <c r="D457" s="6">
        <v>4788716</v>
      </c>
      <c r="E457" s="6">
        <v>6.65</v>
      </c>
      <c r="F457" s="6">
        <v>240</v>
      </c>
      <c r="G457" s="7">
        <v>45650</v>
      </c>
      <c r="H457" s="6" t="s">
        <v>5050</v>
      </c>
    </row>
    <row r="458" spans="1:8" ht="14.25" customHeight="1">
      <c r="A458" s="6" t="s">
        <v>5915</v>
      </c>
      <c r="B458" s="6" t="s">
        <v>5916</v>
      </c>
      <c r="C458" s="6" t="s">
        <v>5072</v>
      </c>
      <c r="D458" s="6">
        <v>3544436</v>
      </c>
      <c r="E458" s="6">
        <v>8.44</v>
      </c>
      <c r="F458" s="6">
        <v>12</v>
      </c>
      <c r="G458" s="7">
        <v>44095</v>
      </c>
      <c r="H458" s="6" t="s">
        <v>5056</v>
      </c>
    </row>
    <row r="459" spans="1:8" ht="14.25" customHeight="1">
      <c r="A459" s="6" t="s">
        <v>5917</v>
      </c>
      <c r="B459" s="6" t="s">
        <v>5918</v>
      </c>
      <c r="C459" s="6" t="s">
        <v>5055</v>
      </c>
      <c r="D459" s="6">
        <v>3207032</v>
      </c>
      <c r="E459" s="6">
        <v>11.23</v>
      </c>
      <c r="F459" s="6">
        <v>120</v>
      </c>
      <c r="G459" s="7">
        <v>45620</v>
      </c>
      <c r="H459" s="6" t="s">
        <v>5056</v>
      </c>
    </row>
    <row r="460" spans="1:8" ht="14.25" customHeight="1">
      <c r="A460" s="6" t="s">
        <v>5919</v>
      </c>
      <c r="B460" s="6" t="s">
        <v>5920</v>
      </c>
      <c r="C460" s="6" t="s">
        <v>5055</v>
      </c>
      <c r="D460" s="6">
        <v>2709321</v>
      </c>
      <c r="E460" s="6">
        <v>10.44</v>
      </c>
      <c r="F460" s="6">
        <v>240</v>
      </c>
      <c r="G460" s="7">
        <v>45221</v>
      </c>
      <c r="H460" s="6" t="s">
        <v>5056</v>
      </c>
    </row>
    <row r="461" spans="1:8" ht="14.25" customHeight="1">
      <c r="A461" s="6" t="s">
        <v>5921</v>
      </c>
      <c r="B461" s="6" t="s">
        <v>5468</v>
      </c>
      <c r="C461" s="6" t="s">
        <v>5063</v>
      </c>
      <c r="D461" s="6">
        <v>4540540</v>
      </c>
      <c r="E461" s="6">
        <v>10.29</v>
      </c>
      <c r="F461" s="6">
        <v>60</v>
      </c>
      <c r="G461" s="7">
        <v>44620</v>
      </c>
      <c r="H461" s="6" t="s">
        <v>5056</v>
      </c>
    </row>
    <row r="462" spans="1:8" ht="14.25" customHeight="1">
      <c r="A462" s="6" t="s">
        <v>5922</v>
      </c>
      <c r="B462" s="6" t="s">
        <v>5398</v>
      </c>
      <c r="C462" s="6" t="s">
        <v>5072</v>
      </c>
      <c r="D462" s="6">
        <v>1136003</v>
      </c>
      <c r="E462" s="6">
        <v>7.11</v>
      </c>
      <c r="F462" s="6">
        <v>24</v>
      </c>
      <c r="G462" s="7">
        <v>45885</v>
      </c>
      <c r="H462" s="6" t="s">
        <v>5050</v>
      </c>
    </row>
    <row r="463" spans="1:8" ht="14.25" customHeight="1">
      <c r="A463" s="6" t="s">
        <v>5923</v>
      </c>
      <c r="B463" s="6" t="s">
        <v>5924</v>
      </c>
      <c r="C463" s="6" t="s">
        <v>5072</v>
      </c>
      <c r="D463" s="6">
        <v>324277</v>
      </c>
      <c r="E463" s="6">
        <v>6.93</v>
      </c>
      <c r="F463" s="6">
        <v>120</v>
      </c>
      <c r="G463" s="7">
        <v>45725</v>
      </c>
      <c r="H463" s="6" t="s">
        <v>5044</v>
      </c>
    </row>
    <row r="464" spans="1:8" ht="14.25" customHeight="1">
      <c r="A464" s="6" t="s">
        <v>5925</v>
      </c>
      <c r="B464" s="6" t="s">
        <v>5926</v>
      </c>
      <c r="C464" s="6" t="s">
        <v>5055</v>
      </c>
      <c r="D464" s="6">
        <v>947563</v>
      </c>
      <c r="E464" s="6">
        <v>12.97</v>
      </c>
      <c r="F464" s="6">
        <v>120</v>
      </c>
      <c r="G464" s="7">
        <v>45239</v>
      </c>
      <c r="H464" s="6" t="s">
        <v>5056</v>
      </c>
    </row>
    <row r="465" spans="1:8" ht="14.25" customHeight="1">
      <c r="A465" s="6" t="s">
        <v>5927</v>
      </c>
      <c r="B465" s="6" t="s">
        <v>5928</v>
      </c>
      <c r="C465" s="6" t="s">
        <v>5063</v>
      </c>
      <c r="D465" s="6">
        <v>1397247</v>
      </c>
      <c r="E465" s="6">
        <v>10.88</v>
      </c>
      <c r="F465" s="6">
        <v>240</v>
      </c>
      <c r="G465" s="7">
        <v>44350</v>
      </c>
      <c r="H465" s="6" t="s">
        <v>5050</v>
      </c>
    </row>
    <row r="466" spans="1:8" ht="14.25" customHeight="1">
      <c r="A466" s="6" t="s">
        <v>5929</v>
      </c>
      <c r="B466" s="6" t="s">
        <v>5930</v>
      </c>
      <c r="C466" s="6" t="s">
        <v>5072</v>
      </c>
      <c r="D466" s="6">
        <v>2604338</v>
      </c>
      <c r="E466" s="6">
        <v>11.82</v>
      </c>
      <c r="F466" s="6">
        <v>240</v>
      </c>
      <c r="G466" s="7">
        <v>45008</v>
      </c>
      <c r="H466" s="6" t="s">
        <v>5056</v>
      </c>
    </row>
    <row r="467" spans="1:8" ht="14.25" customHeight="1">
      <c r="A467" s="6" t="s">
        <v>5931</v>
      </c>
      <c r="B467" s="6" t="s">
        <v>5745</v>
      </c>
      <c r="C467" s="6" t="s">
        <v>5043</v>
      </c>
      <c r="D467" s="6">
        <v>99315</v>
      </c>
      <c r="E467" s="6">
        <v>10.31</v>
      </c>
      <c r="F467" s="6">
        <v>12</v>
      </c>
      <c r="G467" s="7">
        <v>45220</v>
      </c>
      <c r="H467" s="6" t="s">
        <v>5056</v>
      </c>
    </row>
    <row r="468" spans="1:8" ht="14.25" customHeight="1">
      <c r="A468" s="6" t="s">
        <v>5932</v>
      </c>
      <c r="B468" s="6" t="s">
        <v>5933</v>
      </c>
      <c r="C468" s="6" t="s">
        <v>5055</v>
      </c>
      <c r="D468" s="6">
        <v>1240753</v>
      </c>
      <c r="E468" s="6">
        <v>13.89</v>
      </c>
      <c r="F468" s="6">
        <v>240</v>
      </c>
      <c r="G468" s="7">
        <v>44112</v>
      </c>
      <c r="H468" s="6" t="s">
        <v>5044</v>
      </c>
    </row>
    <row r="469" spans="1:8" ht="14.25" customHeight="1">
      <c r="A469" s="6" t="s">
        <v>5934</v>
      </c>
      <c r="B469" s="6" t="s">
        <v>5500</v>
      </c>
      <c r="C469" s="6" t="s">
        <v>5055</v>
      </c>
      <c r="D469" s="6">
        <v>1963201</v>
      </c>
      <c r="E469" s="6">
        <v>8.5</v>
      </c>
      <c r="F469" s="6">
        <v>120</v>
      </c>
      <c r="G469" s="7">
        <v>45737</v>
      </c>
      <c r="H469" s="6" t="s">
        <v>5050</v>
      </c>
    </row>
    <row r="470" spans="1:8" ht="14.25" customHeight="1">
      <c r="A470" s="6" t="s">
        <v>5935</v>
      </c>
      <c r="B470" s="6" t="s">
        <v>5146</v>
      </c>
      <c r="C470" s="6" t="s">
        <v>5055</v>
      </c>
      <c r="D470" s="6">
        <v>1102566</v>
      </c>
      <c r="E470" s="6">
        <v>11.61</v>
      </c>
      <c r="F470" s="6">
        <v>60</v>
      </c>
      <c r="G470" s="7">
        <v>45737</v>
      </c>
      <c r="H470" s="6" t="s">
        <v>5044</v>
      </c>
    </row>
    <row r="471" spans="1:8" ht="14.25" customHeight="1">
      <c r="A471" s="6" t="s">
        <v>5936</v>
      </c>
      <c r="B471" s="6" t="s">
        <v>5722</v>
      </c>
      <c r="C471" s="6" t="s">
        <v>5055</v>
      </c>
      <c r="D471" s="6">
        <v>1185735</v>
      </c>
      <c r="E471" s="6">
        <v>14.19</v>
      </c>
      <c r="F471" s="6">
        <v>120</v>
      </c>
      <c r="G471" s="7">
        <v>44528</v>
      </c>
      <c r="H471" s="6" t="s">
        <v>5044</v>
      </c>
    </row>
    <row r="472" spans="1:8" ht="14.25" customHeight="1">
      <c r="A472" s="6" t="s">
        <v>5937</v>
      </c>
      <c r="B472" s="6" t="s">
        <v>5938</v>
      </c>
      <c r="C472" s="6" t="s">
        <v>5043</v>
      </c>
      <c r="D472" s="6">
        <v>4720213</v>
      </c>
      <c r="E472" s="6">
        <v>12.93</v>
      </c>
      <c r="F472" s="6">
        <v>120</v>
      </c>
      <c r="G472" s="7">
        <v>44292</v>
      </c>
      <c r="H472" s="6" t="s">
        <v>5044</v>
      </c>
    </row>
    <row r="473" spans="1:8" ht="14.25" customHeight="1">
      <c r="A473" s="6" t="s">
        <v>5939</v>
      </c>
      <c r="B473" s="6" t="s">
        <v>5940</v>
      </c>
      <c r="C473" s="6" t="s">
        <v>5063</v>
      </c>
      <c r="D473" s="6">
        <v>2532693</v>
      </c>
      <c r="E473" s="6">
        <v>12.8</v>
      </c>
      <c r="F473" s="6">
        <v>36</v>
      </c>
      <c r="G473" s="7">
        <v>45562</v>
      </c>
      <c r="H473" s="6" t="s">
        <v>5050</v>
      </c>
    </row>
    <row r="474" spans="1:8" ht="14.25" customHeight="1">
      <c r="A474" s="6" t="s">
        <v>5941</v>
      </c>
      <c r="B474" s="6" t="s">
        <v>5942</v>
      </c>
      <c r="C474" s="6" t="s">
        <v>5063</v>
      </c>
      <c r="D474" s="6">
        <v>1808574</v>
      </c>
      <c r="E474" s="6">
        <v>13.26</v>
      </c>
      <c r="F474" s="6">
        <v>24</v>
      </c>
      <c r="G474" s="7">
        <v>45760</v>
      </c>
      <c r="H474" s="6" t="s">
        <v>5050</v>
      </c>
    </row>
    <row r="475" spans="1:8" ht="14.25" customHeight="1">
      <c r="A475" s="6" t="s">
        <v>5943</v>
      </c>
      <c r="B475" s="6" t="s">
        <v>5944</v>
      </c>
      <c r="C475" s="6" t="s">
        <v>5047</v>
      </c>
      <c r="D475" s="6">
        <v>2971106</v>
      </c>
      <c r="E475" s="6">
        <v>9.61</v>
      </c>
      <c r="F475" s="6">
        <v>24</v>
      </c>
      <c r="G475" s="7">
        <v>44805</v>
      </c>
      <c r="H475" s="6" t="s">
        <v>5050</v>
      </c>
    </row>
    <row r="476" spans="1:8" ht="14.25" customHeight="1">
      <c r="A476" s="6" t="s">
        <v>5945</v>
      </c>
      <c r="B476" s="6" t="s">
        <v>5946</v>
      </c>
      <c r="C476" s="6" t="s">
        <v>5055</v>
      </c>
      <c r="D476" s="6">
        <v>917270</v>
      </c>
      <c r="E476" s="6">
        <v>10.93</v>
      </c>
      <c r="F476" s="6">
        <v>36</v>
      </c>
      <c r="G476" s="7">
        <v>44866</v>
      </c>
      <c r="H476" s="6" t="s">
        <v>5056</v>
      </c>
    </row>
    <row r="477" spans="1:8" ht="14.25" customHeight="1">
      <c r="A477" s="6" t="s">
        <v>5947</v>
      </c>
      <c r="B477" s="6" t="s">
        <v>5948</v>
      </c>
      <c r="C477" s="6" t="s">
        <v>5047</v>
      </c>
      <c r="D477" s="6">
        <v>4314504</v>
      </c>
      <c r="E477" s="6">
        <v>8.2799999999999994</v>
      </c>
      <c r="F477" s="6">
        <v>240</v>
      </c>
      <c r="G477" s="7">
        <v>45804</v>
      </c>
      <c r="H477" s="6" t="s">
        <v>5050</v>
      </c>
    </row>
    <row r="478" spans="1:8" ht="14.25" customHeight="1">
      <c r="A478" s="6" t="s">
        <v>5949</v>
      </c>
      <c r="B478" s="6" t="s">
        <v>5950</v>
      </c>
      <c r="C478" s="6" t="s">
        <v>5072</v>
      </c>
      <c r="D478" s="6">
        <v>2108182</v>
      </c>
      <c r="E478" s="6">
        <v>11.17</v>
      </c>
      <c r="F478" s="6">
        <v>36</v>
      </c>
      <c r="G478" s="7">
        <v>45647</v>
      </c>
      <c r="H478" s="6" t="s">
        <v>5056</v>
      </c>
    </row>
    <row r="479" spans="1:8" ht="14.25" customHeight="1">
      <c r="A479" s="6" t="s">
        <v>5951</v>
      </c>
      <c r="B479" s="6" t="s">
        <v>5952</v>
      </c>
      <c r="C479" s="6" t="s">
        <v>5043</v>
      </c>
      <c r="D479" s="6">
        <v>1869215</v>
      </c>
      <c r="E479" s="6">
        <v>6.6</v>
      </c>
      <c r="F479" s="6">
        <v>120</v>
      </c>
      <c r="G479" s="7">
        <v>44098</v>
      </c>
      <c r="H479" s="6" t="s">
        <v>5044</v>
      </c>
    </row>
    <row r="480" spans="1:8" ht="14.25" customHeight="1">
      <c r="A480" s="6" t="s">
        <v>5953</v>
      </c>
      <c r="B480" s="6" t="s">
        <v>5954</v>
      </c>
      <c r="C480" s="6" t="s">
        <v>5063</v>
      </c>
      <c r="D480" s="6">
        <v>2099815</v>
      </c>
      <c r="E480" s="6">
        <v>8.3000000000000007</v>
      </c>
      <c r="F480" s="6">
        <v>24</v>
      </c>
      <c r="G480" s="7">
        <v>44159</v>
      </c>
      <c r="H480" s="6" t="s">
        <v>5050</v>
      </c>
    </row>
    <row r="481" spans="1:8" ht="14.25" customHeight="1">
      <c r="A481" s="6" t="s">
        <v>5955</v>
      </c>
      <c r="B481" s="6" t="s">
        <v>5956</v>
      </c>
      <c r="C481" s="6" t="s">
        <v>5055</v>
      </c>
      <c r="D481" s="6">
        <v>2912490</v>
      </c>
      <c r="E481" s="6">
        <v>11.91</v>
      </c>
      <c r="F481" s="6">
        <v>240</v>
      </c>
      <c r="G481" s="7">
        <v>44599</v>
      </c>
      <c r="H481" s="6" t="s">
        <v>5050</v>
      </c>
    </row>
    <row r="482" spans="1:8" ht="14.25" customHeight="1">
      <c r="A482" s="6" t="s">
        <v>5957</v>
      </c>
      <c r="B482" s="6" t="s">
        <v>5696</v>
      </c>
      <c r="C482" s="6" t="s">
        <v>5047</v>
      </c>
      <c r="D482" s="6">
        <v>3064602</v>
      </c>
      <c r="E482" s="6">
        <v>14.15</v>
      </c>
      <c r="F482" s="6">
        <v>120</v>
      </c>
      <c r="G482" s="7">
        <v>45705</v>
      </c>
      <c r="H482" s="6" t="s">
        <v>5050</v>
      </c>
    </row>
    <row r="483" spans="1:8" ht="14.25" customHeight="1">
      <c r="A483" s="6" t="s">
        <v>5958</v>
      </c>
      <c r="B483" s="6" t="s">
        <v>5959</v>
      </c>
      <c r="C483" s="6" t="s">
        <v>5063</v>
      </c>
      <c r="D483" s="6">
        <v>617702</v>
      </c>
      <c r="E483" s="6">
        <v>13.01</v>
      </c>
      <c r="F483" s="6">
        <v>240</v>
      </c>
      <c r="G483" s="7">
        <v>44669</v>
      </c>
      <c r="H483" s="6" t="s">
        <v>5050</v>
      </c>
    </row>
    <row r="484" spans="1:8" ht="14.25" customHeight="1">
      <c r="A484" s="6" t="s">
        <v>5960</v>
      </c>
      <c r="B484" s="6" t="s">
        <v>5961</v>
      </c>
      <c r="C484" s="6" t="s">
        <v>5055</v>
      </c>
      <c r="D484" s="6">
        <v>3808842</v>
      </c>
      <c r="E484" s="6">
        <v>6.92</v>
      </c>
      <c r="F484" s="6">
        <v>60</v>
      </c>
      <c r="G484" s="7">
        <v>44626</v>
      </c>
      <c r="H484" s="6" t="s">
        <v>5050</v>
      </c>
    </row>
    <row r="485" spans="1:8" ht="14.25" customHeight="1">
      <c r="A485" s="6" t="s">
        <v>5962</v>
      </c>
      <c r="B485" s="6" t="s">
        <v>5963</v>
      </c>
      <c r="C485" s="6" t="s">
        <v>5072</v>
      </c>
      <c r="D485" s="6">
        <v>2867734</v>
      </c>
      <c r="E485" s="6">
        <v>7.31</v>
      </c>
      <c r="F485" s="6">
        <v>12</v>
      </c>
      <c r="G485" s="7">
        <v>45293</v>
      </c>
      <c r="H485" s="6" t="s">
        <v>5056</v>
      </c>
    </row>
    <row r="486" spans="1:8" ht="14.25" customHeight="1">
      <c r="A486" s="6" t="s">
        <v>5964</v>
      </c>
      <c r="B486" s="6" t="s">
        <v>5965</v>
      </c>
      <c r="C486" s="6" t="s">
        <v>5043</v>
      </c>
      <c r="D486" s="6">
        <v>799953</v>
      </c>
      <c r="E486" s="6">
        <v>9.23</v>
      </c>
      <c r="F486" s="6">
        <v>240</v>
      </c>
      <c r="G486" s="7">
        <v>45886</v>
      </c>
      <c r="H486" s="6" t="s">
        <v>5050</v>
      </c>
    </row>
    <row r="487" spans="1:8" ht="14.25" customHeight="1">
      <c r="A487" s="6" t="s">
        <v>5966</v>
      </c>
      <c r="B487" s="6" t="s">
        <v>5967</v>
      </c>
      <c r="C487" s="6" t="s">
        <v>5043</v>
      </c>
      <c r="D487" s="6">
        <v>1419113</v>
      </c>
      <c r="E487" s="6">
        <v>11.18</v>
      </c>
      <c r="F487" s="6">
        <v>120</v>
      </c>
      <c r="G487" s="7">
        <v>45436</v>
      </c>
      <c r="H487" s="6" t="s">
        <v>5044</v>
      </c>
    </row>
    <row r="488" spans="1:8" ht="14.25" customHeight="1">
      <c r="A488" s="6" t="s">
        <v>5968</v>
      </c>
      <c r="B488" s="6" t="s">
        <v>5969</v>
      </c>
      <c r="C488" s="6" t="s">
        <v>5063</v>
      </c>
      <c r="D488" s="6">
        <v>4270705</v>
      </c>
      <c r="E488" s="6">
        <v>7.53</v>
      </c>
      <c r="F488" s="6">
        <v>180</v>
      </c>
      <c r="G488" s="7">
        <v>44304</v>
      </c>
      <c r="H488" s="6" t="s">
        <v>5050</v>
      </c>
    </row>
    <row r="489" spans="1:8" ht="14.25" customHeight="1">
      <c r="A489" s="6" t="s">
        <v>5970</v>
      </c>
      <c r="B489" s="6" t="s">
        <v>5971</v>
      </c>
      <c r="C489" s="6" t="s">
        <v>5072</v>
      </c>
      <c r="D489" s="6">
        <v>1189241</v>
      </c>
      <c r="E489" s="6">
        <v>10.62</v>
      </c>
      <c r="F489" s="6">
        <v>180</v>
      </c>
      <c r="G489" s="7">
        <v>45440</v>
      </c>
      <c r="H489" s="6" t="s">
        <v>5044</v>
      </c>
    </row>
    <row r="490" spans="1:8" ht="14.25" customHeight="1">
      <c r="A490" s="6" t="s">
        <v>5972</v>
      </c>
      <c r="B490" s="6" t="s">
        <v>5973</v>
      </c>
      <c r="C490" s="6" t="s">
        <v>5043</v>
      </c>
      <c r="D490" s="6">
        <v>3540422</v>
      </c>
      <c r="E490" s="6">
        <v>13.94</v>
      </c>
      <c r="F490" s="6">
        <v>60</v>
      </c>
      <c r="G490" s="7">
        <v>44120</v>
      </c>
      <c r="H490" s="6" t="s">
        <v>5056</v>
      </c>
    </row>
    <row r="491" spans="1:8" ht="14.25" customHeight="1">
      <c r="A491" s="6" t="s">
        <v>5974</v>
      </c>
      <c r="B491" s="6" t="s">
        <v>5975</v>
      </c>
      <c r="C491" s="6" t="s">
        <v>5043</v>
      </c>
      <c r="D491" s="6">
        <v>4656517</v>
      </c>
      <c r="E491" s="6">
        <v>13.84</v>
      </c>
      <c r="F491" s="6">
        <v>60</v>
      </c>
      <c r="G491" s="7">
        <v>44907</v>
      </c>
      <c r="H491" s="6" t="s">
        <v>5056</v>
      </c>
    </row>
    <row r="492" spans="1:8" ht="14.25" customHeight="1">
      <c r="A492" s="6" t="s">
        <v>5976</v>
      </c>
      <c r="B492" s="6" t="s">
        <v>5977</v>
      </c>
      <c r="C492" s="6" t="s">
        <v>5072</v>
      </c>
      <c r="D492" s="6">
        <v>922816</v>
      </c>
      <c r="E492" s="6">
        <v>10.94</v>
      </c>
      <c r="F492" s="6">
        <v>120</v>
      </c>
      <c r="G492" s="7">
        <v>44179</v>
      </c>
      <c r="H492" s="6" t="s">
        <v>5044</v>
      </c>
    </row>
    <row r="493" spans="1:8" ht="14.25" customHeight="1">
      <c r="A493" s="6" t="s">
        <v>5978</v>
      </c>
      <c r="B493" s="6" t="s">
        <v>5979</v>
      </c>
      <c r="C493" s="6" t="s">
        <v>5063</v>
      </c>
      <c r="D493" s="6">
        <v>3016574</v>
      </c>
      <c r="E493" s="6">
        <v>9.64</v>
      </c>
      <c r="F493" s="6">
        <v>24</v>
      </c>
      <c r="G493" s="7">
        <v>45707</v>
      </c>
      <c r="H493" s="6" t="s">
        <v>5056</v>
      </c>
    </row>
    <row r="494" spans="1:8" ht="14.25" customHeight="1">
      <c r="A494" s="6" t="s">
        <v>5980</v>
      </c>
      <c r="B494" s="6" t="s">
        <v>5981</v>
      </c>
      <c r="C494" s="6" t="s">
        <v>5055</v>
      </c>
      <c r="D494" s="6">
        <v>2469054</v>
      </c>
      <c r="E494" s="6">
        <v>13.53</v>
      </c>
      <c r="F494" s="6">
        <v>240</v>
      </c>
      <c r="G494" s="7">
        <v>45202</v>
      </c>
      <c r="H494" s="6" t="s">
        <v>5044</v>
      </c>
    </row>
    <row r="495" spans="1:8" ht="14.25" customHeight="1">
      <c r="A495" s="6" t="s">
        <v>5982</v>
      </c>
      <c r="B495" s="6" t="s">
        <v>5983</v>
      </c>
      <c r="C495" s="6" t="s">
        <v>5055</v>
      </c>
      <c r="D495" s="6">
        <v>4105132</v>
      </c>
      <c r="E495" s="6">
        <v>12.5</v>
      </c>
      <c r="F495" s="6">
        <v>12</v>
      </c>
      <c r="G495" s="7">
        <v>45041</v>
      </c>
      <c r="H495" s="6" t="s">
        <v>5044</v>
      </c>
    </row>
    <row r="496" spans="1:8" ht="14.25" customHeight="1">
      <c r="A496" s="6" t="s">
        <v>5984</v>
      </c>
      <c r="B496" s="6" t="s">
        <v>5985</v>
      </c>
      <c r="C496" s="6" t="s">
        <v>5043</v>
      </c>
      <c r="D496" s="6">
        <v>4268840</v>
      </c>
      <c r="E496" s="6">
        <v>12.73</v>
      </c>
      <c r="F496" s="6">
        <v>36</v>
      </c>
      <c r="G496" s="7">
        <v>44849</v>
      </c>
      <c r="H496" s="6" t="s">
        <v>5044</v>
      </c>
    </row>
    <row r="497" spans="1:8" ht="14.25" customHeight="1">
      <c r="A497" s="6" t="s">
        <v>5986</v>
      </c>
      <c r="B497" s="6" t="s">
        <v>5987</v>
      </c>
      <c r="C497" s="6" t="s">
        <v>5055</v>
      </c>
      <c r="D497" s="6">
        <v>2263611</v>
      </c>
      <c r="E497" s="6">
        <v>10.92</v>
      </c>
      <c r="F497" s="6">
        <v>120</v>
      </c>
      <c r="G497" s="7">
        <v>44987</v>
      </c>
      <c r="H497" s="6" t="s">
        <v>5044</v>
      </c>
    </row>
    <row r="498" spans="1:8" ht="14.25" customHeight="1">
      <c r="A498" s="6" t="s">
        <v>5988</v>
      </c>
      <c r="B498" s="6" t="s">
        <v>5989</v>
      </c>
      <c r="C498" s="6" t="s">
        <v>5043</v>
      </c>
      <c r="D498" s="6">
        <v>4799442</v>
      </c>
      <c r="E498" s="6">
        <v>12</v>
      </c>
      <c r="F498" s="6">
        <v>36</v>
      </c>
      <c r="G498" s="7">
        <v>45407</v>
      </c>
      <c r="H498" s="6" t="s">
        <v>5044</v>
      </c>
    </row>
    <row r="499" spans="1:8" ht="14.25" customHeight="1">
      <c r="A499" s="6" t="s">
        <v>5990</v>
      </c>
      <c r="B499" s="6" t="s">
        <v>5329</v>
      </c>
      <c r="C499" s="6" t="s">
        <v>5072</v>
      </c>
      <c r="D499" s="6">
        <v>3052648</v>
      </c>
      <c r="E499" s="6">
        <v>13.41</v>
      </c>
      <c r="F499" s="6">
        <v>60</v>
      </c>
      <c r="G499" s="7">
        <v>44371</v>
      </c>
      <c r="H499" s="6" t="s">
        <v>5044</v>
      </c>
    </row>
    <row r="500" spans="1:8" ht="14.25" customHeight="1">
      <c r="A500" s="6" t="s">
        <v>5991</v>
      </c>
      <c r="B500" s="6" t="s">
        <v>5992</v>
      </c>
      <c r="C500" s="6" t="s">
        <v>5047</v>
      </c>
      <c r="D500" s="6">
        <v>3890292</v>
      </c>
      <c r="E500" s="6">
        <v>14.17</v>
      </c>
      <c r="F500" s="6">
        <v>60</v>
      </c>
      <c r="G500" s="7">
        <v>44264</v>
      </c>
      <c r="H500" s="6" t="s">
        <v>5050</v>
      </c>
    </row>
    <row r="501" spans="1:8" ht="14.25" customHeight="1">
      <c r="A501" s="6" t="s">
        <v>5993</v>
      </c>
      <c r="B501" s="6" t="s">
        <v>5994</v>
      </c>
      <c r="C501" s="6" t="s">
        <v>5043</v>
      </c>
      <c r="D501" s="6">
        <v>4146915</v>
      </c>
      <c r="E501" s="6">
        <v>7.36</v>
      </c>
      <c r="F501" s="6">
        <v>24</v>
      </c>
      <c r="G501" s="7">
        <v>44728</v>
      </c>
      <c r="H501" s="6" t="s">
        <v>5056</v>
      </c>
    </row>
    <row r="502" spans="1:8" ht="14.25" customHeight="1">
      <c r="A502" s="6" t="s">
        <v>5995</v>
      </c>
      <c r="B502" s="6" t="s">
        <v>5996</v>
      </c>
      <c r="C502" s="6" t="s">
        <v>5043</v>
      </c>
      <c r="D502" s="6">
        <v>418735</v>
      </c>
      <c r="E502" s="6">
        <v>8.7100000000000009</v>
      </c>
      <c r="F502" s="6">
        <v>120</v>
      </c>
      <c r="G502" s="7">
        <v>44216</v>
      </c>
      <c r="H502" s="6" t="s">
        <v>5050</v>
      </c>
    </row>
    <row r="503" spans="1:8" ht="14.25" customHeight="1">
      <c r="A503" s="6" t="s">
        <v>5997</v>
      </c>
      <c r="B503" s="6" t="s">
        <v>5998</v>
      </c>
      <c r="C503" s="6" t="s">
        <v>5063</v>
      </c>
      <c r="D503" s="6">
        <v>985546</v>
      </c>
      <c r="E503" s="6">
        <v>8.1</v>
      </c>
      <c r="F503" s="6">
        <v>120</v>
      </c>
      <c r="G503" s="7">
        <v>45698</v>
      </c>
      <c r="H503" s="6" t="s">
        <v>5044</v>
      </c>
    </row>
    <row r="504" spans="1:8" ht="14.25" customHeight="1">
      <c r="A504" s="6" t="s">
        <v>5999</v>
      </c>
      <c r="B504" s="6" t="s">
        <v>6000</v>
      </c>
      <c r="C504" s="6" t="s">
        <v>5055</v>
      </c>
      <c r="D504" s="6">
        <v>2006022</v>
      </c>
      <c r="E504" s="6">
        <v>9.6999999999999993</v>
      </c>
      <c r="F504" s="6">
        <v>12</v>
      </c>
      <c r="G504" s="7">
        <v>45304</v>
      </c>
      <c r="H504" s="6" t="s">
        <v>5056</v>
      </c>
    </row>
    <row r="505" spans="1:8" ht="14.25" customHeight="1">
      <c r="A505" s="6" t="s">
        <v>6001</v>
      </c>
      <c r="B505" s="6" t="s">
        <v>5062</v>
      </c>
      <c r="C505" s="6" t="s">
        <v>5055</v>
      </c>
      <c r="D505" s="6">
        <v>3484623</v>
      </c>
      <c r="E505" s="6">
        <v>8.94</v>
      </c>
      <c r="F505" s="6">
        <v>36</v>
      </c>
      <c r="G505" s="7">
        <v>45493</v>
      </c>
      <c r="H505" s="6" t="s">
        <v>5050</v>
      </c>
    </row>
    <row r="506" spans="1:8" ht="14.25" customHeight="1">
      <c r="A506" s="6" t="s">
        <v>6002</v>
      </c>
      <c r="B506" s="6" t="s">
        <v>6003</v>
      </c>
      <c r="C506" s="6" t="s">
        <v>5047</v>
      </c>
      <c r="D506" s="6">
        <v>4348228</v>
      </c>
      <c r="E506" s="6">
        <v>13.8</v>
      </c>
      <c r="F506" s="6">
        <v>120</v>
      </c>
      <c r="G506" s="7">
        <v>45837</v>
      </c>
      <c r="H506" s="6" t="s">
        <v>5050</v>
      </c>
    </row>
    <row r="507" spans="1:8" ht="14.25" customHeight="1">
      <c r="A507" s="6" t="s">
        <v>6004</v>
      </c>
      <c r="B507" s="6" t="s">
        <v>6005</v>
      </c>
      <c r="C507" s="6" t="s">
        <v>5043</v>
      </c>
      <c r="D507" s="6">
        <v>1720773</v>
      </c>
      <c r="E507" s="6">
        <v>13.93</v>
      </c>
      <c r="F507" s="6">
        <v>36</v>
      </c>
      <c r="G507" s="7">
        <v>44825</v>
      </c>
      <c r="H507" s="6" t="s">
        <v>5044</v>
      </c>
    </row>
    <row r="508" spans="1:8" ht="14.25" customHeight="1">
      <c r="A508" s="6" t="s">
        <v>6006</v>
      </c>
      <c r="B508" s="6" t="s">
        <v>6007</v>
      </c>
      <c r="C508" s="6" t="s">
        <v>5063</v>
      </c>
      <c r="D508" s="6">
        <v>968588</v>
      </c>
      <c r="E508" s="6">
        <v>13.6</v>
      </c>
      <c r="F508" s="6">
        <v>120</v>
      </c>
      <c r="G508" s="7">
        <v>44529</v>
      </c>
      <c r="H508" s="6" t="s">
        <v>5044</v>
      </c>
    </row>
    <row r="509" spans="1:8" ht="14.25" customHeight="1">
      <c r="A509" s="6" t="s">
        <v>6008</v>
      </c>
      <c r="B509" s="6" t="s">
        <v>6009</v>
      </c>
      <c r="C509" s="6" t="s">
        <v>5055</v>
      </c>
      <c r="D509" s="6">
        <v>3344159</v>
      </c>
      <c r="E509" s="6">
        <v>13.87</v>
      </c>
      <c r="F509" s="6">
        <v>24</v>
      </c>
      <c r="G509" s="7">
        <v>45328</v>
      </c>
      <c r="H509" s="6" t="s">
        <v>5050</v>
      </c>
    </row>
    <row r="510" spans="1:8" ht="14.25" customHeight="1">
      <c r="A510" s="6" t="s">
        <v>6010</v>
      </c>
      <c r="B510" s="6" t="s">
        <v>5904</v>
      </c>
      <c r="C510" s="6" t="s">
        <v>5072</v>
      </c>
      <c r="D510" s="6">
        <v>3497677</v>
      </c>
      <c r="E510" s="6">
        <v>13.24</v>
      </c>
      <c r="F510" s="6">
        <v>60</v>
      </c>
      <c r="G510" s="7">
        <v>44208</v>
      </c>
      <c r="H510" s="6" t="s">
        <v>5050</v>
      </c>
    </row>
    <row r="511" spans="1:8" ht="14.25" customHeight="1">
      <c r="A511" s="6" t="s">
        <v>6011</v>
      </c>
      <c r="B511" s="6" t="s">
        <v>6012</v>
      </c>
      <c r="C511" s="6" t="s">
        <v>5043</v>
      </c>
      <c r="D511" s="6">
        <v>4465019</v>
      </c>
      <c r="E511" s="6">
        <v>11.17</v>
      </c>
      <c r="F511" s="6">
        <v>180</v>
      </c>
      <c r="G511" s="7">
        <v>44394</v>
      </c>
      <c r="H511" s="6" t="s">
        <v>5050</v>
      </c>
    </row>
    <row r="512" spans="1:8" ht="14.25" customHeight="1">
      <c r="A512" s="6" t="s">
        <v>6013</v>
      </c>
      <c r="B512" s="6" t="s">
        <v>6014</v>
      </c>
      <c r="C512" s="6" t="s">
        <v>5055</v>
      </c>
      <c r="D512" s="6">
        <v>788608</v>
      </c>
      <c r="E512" s="6">
        <v>10.9</v>
      </c>
      <c r="F512" s="6">
        <v>12</v>
      </c>
      <c r="G512" s="7">
        <v>44218</v>
      </c>
      <c r="H512" s="6" t="s">
        <v>5050</v>
      </c>
    </row>
    <row r="513" spans="1:8" ht="14.25" customHeight="1">
      <c r="A513" s="6" t="s">
        <v>6015</v>
      </c>
      <c r="B513" s="6" t="s">
        <v>6016</v>
      </c>
      <c r="C513" s="6" t="s">
        <v>5063</v>
      </c>
      <c r="D513" s="6">
        <v>4874992</v>
      </c>
      <c r="E513" s="6">
        <v>10.31</v>
      </c>
      <c r="F513" s="6">
        <v>12</v>
      </c>
      <c r="G513" s="7">
        <v>45357</v>
      </c>
      <c r="H513" s="6" t="s">
        <v>5050</v>
      </c>
    </row>
    <row r="514" spans="1:8" ht="14.25" customHeight="1">
      <c r="A514" s="6" t="s">
        <v>6017</v>
      </c>
      <c r="B514" s="6" t="s">
        <v>6018</v>
      </c>
      <c r="C514" s="6" t="s">
        <v>5043</v>
      </c>
      <c r="D514" s="6">
        <v>666990</v>
      </c>
      <c r="E514" s="6">
        <v>6.92</v>
      </c>
      <c r="F514" s="6">
        <v>180</v>
      </c>
      <c r="G514" s="7">
        <v>44962</v>
      </c>
      <c r="H514" s="6" t="s">
        <v>5044</v>
      </c>
    </row>
    <row r="515" spans="1:8" ht="14.25" customHeight="1">
      <c r="A515" s="6" t="s">
        <v>6019</v>
      </c>
      <c r="B515" s="6" t="s">
        <v>5619</v>
      </c>
      <c r="C515" s="6" t="s">
        <v>5047</v>
      </c>
      <c r="D515" s="6">
        <v>955201</v>
      </c>
      <c r="E515" s="6">
        <v>12.83</v>
      </c>
      <c r="F515" s="6">
        <v>180</v>
      </c>
      <c r="G515" s="7">
        <v>44513</v>
      </c>
      <c r="H515" s="6" t="s">
        <v>5056</v>
      </c>
    </row>
    <row r="516" spans="1:8" ht="14.25" customHeight="1">
      <c r="A516" s="6" t="s">
        <v>6020</v>
      </c>
      <c r="B516" s="6" t="s">
        <v>5536</v>
      </c>
      <c r="C516" s="6" t="s">
        <v>5072</v>
      </c>
      <c r="D516" s="6">
        <v>4270224</v>
      </c>
      <c r="E516" s="6">
        <v>8.8000000000000007</v>
      </c>
      <c r="F516" s="6">
        <v>24</v>
      </c>
      <c r="G516" s="7">
        <v>44721</v>
      </c>
      <c r="H516" s="6" t="s">
        <v>5056</v>
      </c>
    </row>
    <row r="517" spans="1:8" ht="14.25" customHeight="1">
      <c r="A517" s="6" t="s">
        <v>6021</v>
      </c>
      <c r="B517" s="6" t="s">
        <v>6022</v>
      </c>
      <c r="C517" s="6" t="s">
        <v>5043</v>
      </c>
      <c r="D517" s="6">
        <v>381681</v>
      </c>
      <c r="E517" s="6">
        <v>7.02</v>
      </c>
      <c r="F517" s="6">
        <v>240</v>
      </c>
      <c r="G517" s="7">
        <v>45882</v>
      </c>
      <c r="H517" s="6" t="s">
        <v>5056</v>
      </c>
    </row>
    <row r="518" spans="1:8" ht="14.25" customHeight="1">
      <c r="A518" s="6" t="s">
        <v>6023</v>
      </c>
      <c r="B518" s="6" t="s">
        <v>6024</v>
      </c>
      <c r="C518" s="6" t="s">
        <v>5043</v>
      </c>
      <c r="D518" s="6">
        <v>145156</v>
      </c>
      <c r="E518" s="6">
        <v>10.77</v>
      </c>
      <c r="F518" s="6">
        <v>240</v>
      </c>
      <c r="G518" s="7">
        <v>44239</v>
      </c>
      <c r="H518" s="6" t="s">
        <v>5056</v>
      </c>
    </row>
    <row r="519" spans="1:8" ht="14.25" customHeight="1">
      <c r="A519" s="6" t="s">
        <v>6025</v>
      </c>
      <c r="B519" s="6" t="s">
        <v>6026</v>
      </c>
      <c r="C519" s="6" t="s">
        <v>5043</v>
      </c>
      <c r="D519" s="6">
        <v>4804002</v>
      </c>
      <c r="E519" s="6">
        <v>11.87</v>
      </c>
      <c r="F519" s="6">
        <v>12</v>
      </c>
      <c r="G519" s="7">
        <v>45076</v>
      </c>
      <c r="H519" s="6" t="s">
        <v>5044</v>
      </c>
    </row>
    <row r="520" spans="1:8" ht="14.25" customHeight="1">
      <c r="A520" s="6" t="s">
        <v>6027</v>
      </c>
      <c r="B520" s="6" t="s">
        <v>6028</v>
      </c>
      <c r="C520" s="6" t="s">
        <v>5043</v>
      </c>
      <c r="D520" s="6">
        <v>4325389</v>
      </c>
      <c r="E520" s="6">
        <v>13.46</v>
      </c>
      <c r="F520" s="6">
        <v>12</v>
      </c>
      <c r="G520" s="7">
        <v>45783</v>
      </c>
      <c r="H520" s="6" t="s">
        <v>5044</v>
      </c>
    </row>
    <row r="521" spans="1:8" ht="14.25" customHeight="1">
      <c r="A521" s="6" t="s">
        <v>6029</v>
      </c>
      <c r="B521" s="6" t="s">
        <v>6030</v>
      </c>
      <c r="C521" s="6" t="s">
        <v>5072</v>
      </c>
      <c r="D521" s="6">
        <v>3329389</v>
      </c>
      <c r="E521" s="6">
        <v>7.67</v>
      </c>
      <c r="F521" s="6">
        <v>180</v>
      </c>
      <c r="G521" s="7">
        <v>45735</v>
      </c>
      <c r="H521" s="6" t="s">
        <v>5056</v>
      </c>
    </row>
    <row r="522" spans="1:8" ht="14.25" customHeight="1">
      <c r="A522" s="6" t="s">
        <v>6031</v>
      </c>
      <c r="B522" s="6" t="s">
        <v>6032</v>
      </c>
      <c r="C522" s="6" t="s">
        <v>5072</v>
      </c>
      <c r="D522" s="6">
        <v>4908382</v>
      </c>
      <c r="E522" s="6">
        <v>7.95</v>
      </c>
      <c r="F522" s="6">
        <v>36</v>
      </c>
      <c r="G522" s="7">
        <v>44455</v>
      </c>
      <c r="H522" s="6" t="s">
        <v>5056</v>
      </c>
    </row>
    <row r="523" spans="1:8" ht="14.25" customHeight="1">
      <c r="A523" s="6" t="s">
        <v>6033</v>
      </c>
      <c r="B523" s="6" t="s">
        <v>5830</v>
      </c>
      <c r="C523" s="6" t="s">
        <v>5055</v>
      </c>
      <c r="D523" s="6">
        <v>2425421</v>
      </c>
      <c r="E523" s="6">
        <v>7.27</v>
      </c>
      <c r="F523" s="6">
        <v>12</v>
      </c>
      <c r="G523" s="7">
        <v>44685</v>
      </c>
      <c r="H523" s="6" t="s">
        <v>5056</v>
      </c>
    </row>
    <row r="524" spans="1:8" ht="14.25" customHeight="1">
      <c r="A524" s="6" t="s">
        <v>6034</v>
      </c>
      <c r="B524" s="6" t="s">
        <v>6035</v>
      </c>
      <c r="C524" s="6" t="s">
        <v>5043</v>
      </c>
      <c r="D524" s="6">
        <v>844075</v>
      </c>
      <c r="E524" s="6">
        <v>6.95</v>
      </c>
      <c r="F524" s="6">
        <v>240</v>
      </c>
      <c r="G524" s="7">
        <v>45797</v>
      </c>
      <c r="H524" s="6" t="s">
        <v>5044</v>
      </c>
    </row>
    <row r="525" spans="1:8" ht="14.25" customHeight="1">
      <c r="A525" s="6" t="s">
        <v>6036</v>
      </c>
      <c r="B525" s="6" t="s">
        <v>6037</v>
      </c>
      <c r="C525" s="6" t="s">
        <v>5072</v>
      </c>
      <c r="D525" s="6">
        <v>3740847</v>
      </c>
      <c r="E525" s="6">
        <v>11.53</v>
      </c>
      <c r="F525" s="6">
        <v>24</v>
      </c>
      <c r="G525" s="7">
        <v>44902</v>
      </c>
      <c r="H525" s="6" t="s">
        <v>5050</v>
      </c>
    </row>
    <row r="526" spans="1:8" ht="14.25" customHeight="1">
      <c r="A526" s="6" t="s">
        <v>6038</v>
      </c>
      <c r="B526" s="6" t="s">
        <v>6039</v>
      </c>
      <c r="C526" s="6" t="s">
        <v>5055</v>
      </c>
      <c r="D526" s="6">
        <v>4726422</v>
      </c>
      <c r="E526" s="6">
        <v>9.73</v>
      </c>
      <c r="F526" s="6">
        <v>120</v>
      </c>
      <c r="G526" s="7">
        <v>45660</v>
      </c>
      <c r="H526" s="6" t="s">
        <v>5044</v>
      </c>
    </row>
    <row r="527" spans="1:8" ht="14.25" customHeight="1">
      <c r="A527" s="6" t="s">
        <v>6040</v>
      </c>
      <c r="B527" s="6" t="s">
        <v>6041</v>
      </c>
      <c r="C527" s="6" t="s">
        <v>5047</v>
      </c>
      <c r="D527" s="6">
        <v>2414101</v>
      </c>
      <c r="E527" s="6">
        <v>12.22</v>
      </c>
      <c r="F527" s="6">
        <v>60</v>
      </c>
      <c r="G527" s="7">
        <v>45813</v>
      </c>
      <c r="H527" s="6" t="s">
        <v>5050</v>
      </c>
    </row>
    <row r="528" spans="1:8" ht="14.25" customHeight="1">
      <c r="A528" s="6" t="s">
        <v>6042</v>
      </c>
      <c r="B528" s="6" t="s">
        <v>6043</v>
      </c>
      <c r="C528" s="6" t="s">
        <v>5047</v>
      </c>
      <c r="D528" s="6">
        <v>2559881</v>
      </c>
      <c r="E528" s="6">
        <v>13.84</v>
      </c>
      <c r="F528" s="6">
        <v>60</v>
      </c>
      <c r="G528" s="7">
        <v>45643</v>
      </c>
      <c r="H528" s="6" t="s">
        <v>5044</v>
      </c>
    </row>
    <row r="529" spans="1:8" ht="14.25" customHeight="1">
      <c r="A529" s="6" t="s">
        <v>6044</v>
      </c>
      <c r="B529" s="6" t="s">
        <v>5344</v>
      </c>
      <c r="C529" s="6" t="s">
        <v>5063</v>
      </c>
      <c r="D529" s="6">
        <v>4409585</v>
      </c>
      <c r="E529" s="6">
        <v>10.86</v>
      </c>
      <c r="F529" s="6">
        <v>120</v>
      </c>
      <c r="G529" s="7">
        <v>45163</v>
      </c>
      <c r="H529" s="6" t="s">
        <v>5050</v>
      </c>
    </row>
    <row r="530" spans="1:8" ht="14.25" customHeight="1">
      <c r="A530" s="6" t="s">
        <v>6045</v>
      </c>
      <c r="B530" s="6" t="s">
        <v>6041</v>
      </c>
      <c r="C530" s="6" t="s">
        <v>5043</v>
      </c>
      <c r="D530" s="6">
        <v>4062482</v>
      </c>
      <c r="E530" s="6">
        <v>6.75</v>
      </c>
      <c r="F530" s="6">
        <v>120</v>
      </c>
      <c r="G530" s="7">
        <v>45226</v>
      </c>
      <c r="H530" s="6" t="s">
        <v>5056</v>
      </c>
    </row>
    <row r="531" spans="1:8" ht="14.25" customHeight="1">
      <c r="A531" s="6" t="s">
        <v>6046</v>
      </c>
      <c r="B531" s="6" t="s">
        <v>6047</v>
      </c>
      <c r="C531" s="6" t="s">
        <v>5043</v>
      </c>
      <c r="D531" s="6">
        <v>2508207</v>
      </c>
      <c r="E531" s="6">
        <v>7.1</v>
      </c>
      <c r="F531" s="6">
        <v>120</v>
      </c>
      <c r="G531" s="7">
        <v>44664</v>
      </c>
      <c r="H531" s="6" t="s">
        <v>5056</v>
      </c>
    </row>
    <row r="532" spans="1:8" ht="14.25" customHeight="1">
      <c r="A532" s="6" t="s">
        <v>6048</v>
      </c>
      <c r="B532" s="6" t="s">
        <v>6049</v>
      </c>
      <c r="C532" s="6" t="s">
        <v>5043</v>
      </c>
      <c r="D532" s="6">
        <v>2737713</v>
      </c>
      <c r="E532" s="6">
        <v>11.77</v>
      </c>
      <c r="F532" s="6">
        <v>12</v>
      </c>
      <c r="G532" s="7">
        <v>45261</v>
      </c>
      <c r="H532" s="6" t="s">
        <v>5044</v>
      </c>
    </row>
    <row r="533" spans="1:8" ht="14.25" customHeight="1">
      <c r="A533" s="6" t="s">
        <v>6050</v>
      </c>
      <c r="B533" s="6" t="s">
        <v>5843</v>
      </c>
      <c r="C533" s="6" t="s">
        <v>5072</v>
      </c>
      <c r="D533" s="6">
        <v>454847</v>
      </c>
      <c r="E533" s="6">
        <v>14.06</v>
      </c>
      <c r="F533" s="6">
        <v>180</v>
      </c>
      <c r="G533" s="7">
        <v>44165</v>
      </c>
      <c r="H533" s="6" t="s">
        <v>5056</v>
      </c>
    </row>
    <row r="534" spans="1:8" ht="14.25" customHeight="1">
      <c r="A534" s="6" t="s">
        <v>6051</v>
      </c>
      <c r="B534" s="6" t="s">
        <v>6052</v>
      </c>
      <c r="C534" s="6" t="s">
        <v>5043</v>
      </c>
      <c r="D534" s="6">
        <v>4905381</v>
      </c>
      <c r="E534" s="6">
        <v>11.19</v>
      </c>
      <c r="F534" s="6">
        <v>36</v>
      </c>
      <c r="G534" s="7">
        <v>44679</v>
      </c>
      <c r="H534" s="6" t="s">
        <v>5044</v>
      </c>
    </row>
    <row r="535" spans="1:8" ht="14.25" customHeight="1">
      <c r="A535" s="6" t="s">
        <v>6053</v>
      </c>
      <c r="B535" s="6" t="s">
        <v>6054</v>
      </c>
      <c r="C535" s="6" t="s">
        <v>5043</v>
      </c>
      <c r="D535" s="6">
        <v>3007065</v>
      </c>
      <c r="E535" s="6">
        <v>8.6</v>
      </c>
      <c r="F535" s="6">
        <v>36</v>
      </c>
      <c r="G535" s="7">
        <v>44888</v>
      </c>
      <c r="H535" s="6" t="s">
        <v>5050</v>
      </c>
    </row>
    <row r="536" spans="1:8" ht="14.25" customHeight="1">
      <c r="A536" s="6" t="s">
        <v>6055</v>
      </c>
      <c r="B536" s="6" t="s">
        <v>6056</v>
      </c>
      <c r="C536" s="6" t="s">
        <v>5047</v>
      </c>
      <c r="D536" s="6">
        <v>3395511</v>
      </c>
      <c r="E536" s="6">
        <v>8.7200000000000006</v>
      </c>
      <c r="F536" s="6">
        <v>12</v>
      </c>
      <c r="G536" s="7">
        <v>45423</v>
      </c>
      <c r="H536" s="6" t="s">
        <v>5050</v>
      </c>
    </row>
    <row r="537" spans="1:8" ht="14.25" customHeight="1">
      <c r="A537" s="6" t="s">
        <v>6057</v>
      </c>
      <c r="B537" s="6" t="s">
        <v>6058</v>
      </c>
      <c r="C537" s="6" t="s">
        <v>5072</v>
      </c>
      <c r="D537" s="6">
        <v>2102381</v>
      </c>
      <c r="E537" s="6">
        <v>10.77</v>
      </c>
      <c r="F537" s="6">
        <v>240</v>
      </c>
      <c r="G537" s="7">
        <v>45721</v>
      </c>
      <c r="H537" s="6" t="s">
        <v>5050</v>
      </c>
    </row>
    <row r="538" spans="1:8" ht="14.25" customHeight="1">
      <c r="A538" s="6" t="s">
        <v>6059</v>
      </c>
      <c r="B538" s="6" t="s">
        <v>6060</v>
      </c>
      <c r="C538" s="6" t="s">
        <v>5047</v>
      </c>
      <c r="D538" s="6">
        <v>352021</v>
      </c>
      <c r="E538" s="6">
        <v>12.54</v>
      </c>
      <c r="F538" s="6">
        <v>60</v>
      </c>
      <c r="G538" s="7">
        <v>44478</v>
      </c>
      <c r="H538" s="6" t="s">
        <v>5056</v>
      </c>
    </row>
    <row r="539" spans="1:8" ht="14.25" customHeight="1">
      <c r="A539" s="6" t="s">
        <v>6061</v>
      </c>
      <c r="B539" s="6" t="s">
        <v>6062</v>
      </c>
      <c r="C539" s="6" t="s">
        <v>5072</v>
      </c>
      <c r="D539" s="6">
        <v>1301921</v>
      </c>
      <c r="E539" s="6">
        <v>6.66</v>
      </c>
      <c r="F539" s="6">
        <v>120</v>
      </c>
      <c r="G539" s="7">
        <v>45621</v>
      </c>
      <c r="H539" s="6" t="s">
        <v>5056</v>
      </c>
    </row>
    <row r="540" spans="1:8" ht="14.25" customHeight="1">
      <c r="A540" s="6" t="s">
        <v>6063</v>
      </c>
      <c r="B540" s="6" t="s">
        <v>6064</v>
      </c>
      <c r="C540" s="6" t="s">
        <v>5055</v>
      </c>
      <c r="D540" s="6">
        <v>742387</v>
      </c>
      <c r="E540" s="6">
        <v>12.57</v>
      </c>
      <c r="F540" s="6">
        <v>180</v>
      </c>
      <c r="G540" s="7">
        <v>44664</v>
      </c>
      <c r="H540" s="6" t="s">
        <v>5050</v>
      </c>
    </row>
    <row r="541" spans="1:8" ht="14.25" customHeight="1">
      <c r="A541" s="6" t="s">
        <v>6065</v>
      </c>
      <c r="B541" s="6" t="s">
        <v>6066</v>
      </c>
      <c r="C541" s="6" t="s">
        <v>5047</v>
      </c>
      <c r="D541" s="6">
        <v>160976</v>
      </c>
      <c r="E541" s="6">
        <v>11.46</v>
      </c>
      <c r="F541" s="6">
        <v>12</v>
      </c>
      <c r="G541" s="7">
        <v>44358</v>
      </c>
      <c r="H541" s="6" t="s">
        <v>5044</v>
      </c>
    </row>
    <row r="542" spans="1:8" ht="14.25" customHeight="1">
      <c r="A542" s="6" t="s">
        <v>6067</v>
      </c>
      <c r="B542" s="6" t="s">
        <v>6068</v>
      </c>
      <c r="C542" s="6" t="s">
        <v>5047</v>
      </c>
      <c r="D542" s="6">
        <v>171659</v>
      </c>
      <c r="E542" s="6">
        <v>7.99</v>
      </c>
      <c r="F542" s="6">
        <v>120</v>
      </c>
      <c r="G542" s="7">
        <v>45234</v>
      </c>
      <c r="H542" s="6" t="s">
        <v>5056</v>
      </c>
    </row>
    <row r="543" spans="1:8" ht="14.25" customHeight="1">
      <c r="A543" s="6" t="s">
        <v>6069</v>
      </c>
      <c r="B543" s="6" t="s">
        <v>6070</v>
      </c>
      <c r="C543" s="6" t="s">
        <v>5055</v>
      </c>
      <c r="D543" s="6">
        <v>4441767</v>
      </c>
      <c r="E543" s="6">
        <v>6.65</v>
      </c>
      <c r="F543" s="6">
        <v>240</v>
      </c>
      <c r="G543" s="7">
        <v>45390</v>
      </c>
      <c r="H543" s="6" t="s">
        <v>5044</v>
      </c>
    </row>
    <row r="544" spans="1:8" ht="14.25" customHeight="1">
      <c r="A544" s="6" t="s">
        <v>6071</v>
      </c>
      <c r="B544" s="6" t="s">
        <v>6072</v>
      </c>
      <c r="C544" s="6" t="s">
        <v>5047</v>
      </c>
      <c r="D544" s="6">
        <v>1245809</v>
      </c>
      <c r="E544" s="6">
        <v>8.9</v>
      </c>
      <c r="F544" s="6">
        <v>180</v>
      </c>
      <c r="G544" s="7">
        <v>44442</v>
      </c>
      <c r="H544" s="6" t="s">
        <v>5056</v>
      </c>
    </row>
    <row r="545" spans="1:8" ht="14.25" customHeight="1">
      <c r="A545" s="6" t="s">
        <v>6073</v>
      </c>
      <c r="B545" s="6" t="s">
        <v>5126</v>
      </c>
      <c r="C545" s="6" t="s">
        <v>5055</v>
      </c>
      <c r="D545" s="6">
        <v>480388</v>
      </c>
      <c r="E545" s="6">
        <v>8.18</v>
      </c>
      <c r="F545" s="6">
        <v>180</v>
      </c>
      <c r="G545" s="7">
        <v>44883</v>
      </c>
      <c r="H545" s="6" t="s">
        <v>5050</v>
      </c>
    </row>
    <row r="546" spans="1:8" ht="14.25" customHeight="1">
      <c r="A546" s="6" t="s">
        <v>6074</v>
      </c>
      <c r="B546" s="6" t="s">
        <v>5847</v>
      </c>
      <c r="C546" s="6" t="s">
        <v>5043</v>
      </c>
      <c r="D546" s="6">
        <v>1342549</v>
      </c>
      <c r="E546" s="6">
        <v>9.33</v>
      </c>
      <c r="F546" s="6">
        <v>12</v>
      </c>
      <c r="G546" s="7">
        <v>44235</v>
      </c>
      <c r="H546" s="6" t="s">
        <v>5050</v>
      </c>
    </row>
    <row r="547" spans="1:8" ht="14.25" customHeight="1">
      <c r="A547" s="6" t="s">
        <v>6075</v>
      </c>
      <c r="B547" s="6" t="s">
        <v>5193</v>
      </c>
      <c r="C547" s="6" t="s">
        <v>5043</v>
      </c>
      <c r="D547" s="6">
        <v>3383264</v>
      </c>
      <c r="E547" s="6">
        <v>10.06</v>
      </c>
      <c r="F547" s="6">
        <v>36</v>
      </c>
      <c r="G547" s="7">
        <v>44992</v>
      </c>
      <c r="H547" s="6" t="s">
        <v>5044</v>
      </c>
    </row>
    <row r="548" spans="1:8" ht="14.25" customHeight="1">
      <c r="A548" s="6" t="s">
        <v>6076</v>
      </c>
      <c r="B548" s="6" t="s">
        <v>6077</v>
      </c>
      <c r="C548" s="6" t="s">
        <v>5055</v>
      </c>
      <c r="D548" s="6">
        <v>3986223</v>
      </c>
      <c r="E548" s="6">
        <v>10.74</v>
      </c>
      <c r="F548" s="6">
        <v>180</v>
      </c>
      <c r="G548" s="7">
        <v>44424</v>
      </c>
      <c r="H548" s="6" t="s">
        <v>5056</v>
      </c>
    </row>
    <row r="549" spans="1:8" ht="14.25" customHeight="1">
      <c r="A549" s="6" t="s">
        <v>6078</v>
      </c>
      <c r="B549" s="6" t="s">
        <v>6079</v>
      </c>
      <c r="C549" s="6" t="s">
        <v>5055</v>
      </c>
      <c r="D549" s="6">
        <v>3286141</v>
      </c>
      <c r="E549" s="6">
        <v>10.9</v>
      </c>
      <c r="F549" s="6">
        <v>60</v>
      </c>
      <c r="G549" s="7">
        <v>45129</v>
      </c>
      <c r="H549" s="6" t="s">
        <v>5050</v>
      </c>
    </row>
    <row r="550" spans="1:8" ht="14.25" customHeight="1">
      <c r="A550" s="6" t="s">
        <v>6080</v>
      </c>
      <c r="B550" s="6" t="s">
        <v>6081</v>
      </c>
      <c r="C550" s="6" t="s">
        <v>5063</v>
      </c>
      <c r="D550" s="6">
        <v>1791807</v>
      </c>
      <c r="E550" s="6">
        <v>7.69</v>
      </c>
      <c r="F550" s="6">
        <v>60</v>
      </c>
      <c r="G550" s="7">
        <v>44900</v>
      </c>
      <c r="H550" s="6" t="s">
        <v>5056</v>
      </c>
    </row>
    <row r="551" spans="1:8" ht="14.25" customHeight="1">
      <c r="A551" s="6" t="s">
        <v>6082</v>
      </c>
      <c r="B551" s="6" t="s">
        <v>6083</v>
      </c>
      <c r="C551" s="6" t="s">
        <v>5063</v>
      </c>
      <c r="D551" s="6">
        <v>2747016</v>
      </c>
      <c r="E551" s="6">
        <v>11.72</v>
      </c>
      <c r="F551" s="6">
        <v>240</v>
      </c>
      <c r="G551" s="7">
        <v>45113</v>
      </c>
      <c r="H551" s="6" t="s">
        <v>5056</v>
      </c>
    </row>
    <row r="552" spans="1:8" ht="14.25" customHeight="1">
      <c r="A552" s="6" t="s">
        <v>6084</v>
      </c>
      <c r="B552" s="6" t="s">
        <v>6085</v>
      </c>
      <c r="C552" s="6" t="s">
        <v>5055</v>
      </c>
      <c r="D552" s="6">
        <v>1542450</v>
      </c>
      <c r="E552" s="6">
        <v>8.98</v>
      </c>
      <c r="F552" s="6">
        <v>60</v>
      </c>
      <c r="G552" s="7">
        <v>44490</v>
      </c>
      <c r="H552" s="6" t="s">
        <v>5056</v>
      </c>
    </row>
    <row r="553" spans="1:8" ht="14.25" customHeight="1">
      <c r="A553" s="6" t="s">
        <v>6086</v>
      </c>
      <c r="B553" s="6" t="s">
        <v>6087</v>
      </c>
      <c r="C553" s="6" t="s">
        <v>5055</v>
      </c>
      <c r="D553" s="6">
        <v>909623</v>
      </c>
      <c r="E553" s="6">
        <v>10.71</v>
      </c>
      <c r="F553" s="6">
        <v>36</v>
      </c>
      <c r="G553" s="7">
        <v>45025</v>
      </c>
      <c r="H553" s="6" t="s">
        <v>5044</v>
      </c>
    </row>
    <row r="554" spans="1:8" ht="14.25" customHeight="1">
      <c r="A554" s="6" t="s">
        <v>6088</v>
      </c>
      <c r="B554" s="6" t="s">
        <v>6089</v>
      </c>
      <c r="C554" s="6" t="s">
        <v>5047</v>
      </c>
      <c r="D554" s="6">
        <v>3643253</v>
      </c>
      <c r="E554" s="6">
        <v>6.81</v>
      </c>
      <c r="F554" s="6">
        <v>12</v>
      </c>
      <c r="G554" s="7">
        <v>45530</v>
      </c>
      <c r="H554" s="6" t="s">
        <v>5050</v>
      </c>
    </row>
    <row r="555" spans="1:8" ht="14.25" customHeight="1">
      <c r="A555" s="6" t="s">
        <v>6090</v>
      </c>
      <c r="B555" s="6" t="s">
        <v>5358</v>
      </c>
      <c r="C555" s="6" t="s">
        <v>5047</v>
      </c>
      <c r="D555" s="6">
        <v>1692134</v>
      </c>
      <c r="E555" s="6">
        <v>11.04</v>
      </c>
      <c r="F555" s="6">
        <v>240</v>
      </c>
      <c r="G555" s="7">
        <v>44182</v>
      </c>
      <c r="H555" s="6" t="s">
        <v>5050</v>
      </c>
    </row>
    <row r="556" spans="1:8" ht="14.25" customHeight="1">
      <c r="A556" s="6" t="s">
        <v>6091</v>
      </c>
      <c r="B556" s="6" t="s">
        <v>6092</v>
      </c>
      <c r="C556" s="6" t="s">
        <v>5055</v>
      </c>
      <c r="D556" s="6">
        <v>4070796</v>
      </c>
      <c r="E556" s="6">
        <v>13.9</v>
      </c>
      <c r="F556" s="6">
        <v>180</v>
      </c>
      <c r="G556" s="7">
        <v>45735</v>
      </c>
      <c r="H556" s="6" t="s">
        <v>5050</v>
      </c>
    </row>
    <row r="557" spans="1:8" ht="14.25" customHeight="1">
      <c r="A557" s="6" t="s">
        <v>6093</v>
      </c>
      <c r="B557" s="6" t="s">
        <v>6094</v>
      </c>
      <c r="C557" s="6" t="s">
        <v>5055</v>
      </c>
      <c r="D557" s="6">
        <v>4886600</v>
      </c>
      <c r="E557" s="6">
        <v>11.87</v>
      </c>
      <c r="F557" s="6">
        <v>12</v>
      </c>
      <c r="G557" s="7">
        <v>45423</v>
      </c>
      <c r="H557" s="6" t="s">
        <v>5056</v>
      </c>
    </row>
    <row r="558" spans="1:8" ht="14.25" customHeight="1">
      <c r="A558" s="6" t="s">
        <v>6095</v>
      </c>
      <c r="B558" s="6" t="s">
        <v>5327</v>
      </c>
      <c r="C558" s="6" t="s">
        <v>5072</v>
      </c>
      <c r="D558" s="6">
        <v>870104</v>
      </c>
      <c r="E558" s="6">
        <v>6.99</v>
      </c>
      <c r="F558" s="6">
        <v>180</v>
      </c>
      <c r="G558" s="7">
        <v>44417</v>
      </c>
      <c r="H558" s="6" t="s">
        <v>5050</v>
      </c>
    </row>
    <row r="559" spans="1:8" ht="14.25" customHeight="1">
      <c r="A559" s="6" t="s">
        <v>6096</v>
      </c>
      <c r="B559" s="6" t="s">
        <v>6097</v>
      </c>
      <c r="C559" s="6" t="s">
        <v>5055</v>
      </c>
      <c r="D559" s="6">
        <v>4422124</v>
      </c>
      <c r="E559" s="6">
        <v>9.8800000000000008</v>
      </c>
      <c r="F559" s="6">
        <v>24</v>
      </c>
      <c r="G559" s="7">
        <v>45586</v>
      </c>
      <c r="H559" s="6" t="s">
        <v>5044</v>
      </c>
    </row>
    <row r="560" spans="1:8" ht="14.25" customHeight="1">
      <c r="A560" s="6" t="s">
        <v>6098</v>
      </c>
      <c r="B560" s="6" t="s">
        <v>6099</v>
      </c>
      <c r="C560" s="6" t="s">
        <v>5055</v>
      </c>
      <c r="D560" s="6">
        <v>2464372</v>
      </c>
      <c r="E560" s="6">
        <v>13.33</v>
      </c>
      <c r="F560" s="6">
        <v>60</v>
      </c>
      <c r="G560" s="7">
        <v>45273</v>
      </c>
      <c r="H560" s="6" t="s">
        <v>5056</v>
      </c>
    </row>
    <row r="561" spans="1:8" ht="14.25" customHeight="1">
      <c r="A561" s="6" t="s">
        <v>6100</v>
      </c>
      <c r="B561" s="6" t="s">
        <v>6101</v>
      </c>
      <c r="C561" s="6" t="s">
        <v>5063</v>
      </c>
      <c r="D561" s="6">
        <v>3631214</v>
      </c>
      <c r="E561" s="6">
        <v>12.49</v>
      </c>
      <c r="F561" s="6">
        <v>120</v>
      </c>
      <c r="G561" s="7">
        <v>45732</v>
      </c>
      <c r="H561" s="6" t="s">
        <v>5056</v>
      </c>
    </row>
    <row r="562" spans="1:8" ht="14.25" customHeight="1">
      <c r="A562" s="6" t="s">
        <v>6102</v>
      </c>
      <c r="B562" s="6" t="s">
        <v>6103</v>
      </c>
      <c r="C562" s="6" t="s">
        <v>5055</v>
      </c>
      <c r="D562" s="6">
        <v>3996334</v>
      </c>
      <c r="E562" s="6">
        <v>11.71</v>
      </c>
      <c r="F562" s="6">
        <v>60</v>
      </c>
      <c r="G562" s="7">
        <v>45140</v>
      </c>
      <c r="H562" s="6" t="s">
        <v>5050</v>
      </c>
    </row>
    <row r="563" spans="1:8" ht="14.25" customHeight="1">
      <c r="A563" s="6" t="s">
        <v>6104</v>
      </c>
      <c r="B563" s="6" t="s">
        <v>5623</v>
      </c>
      <c r="C563" s="6" t="s">
        <v>5072</v>
      </c>
      <c r="D563" s="6">
        <v>2946469</v>
      </c>
      <c r="E563" s="6">
        <v>12.74</v>
      </c>
      <c r="F563" s="6">
        <v>60</v>
      </c>
      <c r="G563" s="7">
        <v>45576</v>
      </c>
      <c r="H563" s="6" t="s">
        <v>5050</v>
      </c>
    </row>
    <row r="564" spans="1:8" ht="14.25" customHeight="1">
      <c r="A564" s="6" t="s">
        <v>6105</v>
      </c>
      <c r="B564" s="6" t="s">
        <v>5253</v>
      </c>
      <c r="C564" s="6" t="s">
        <v>5055</v>
      </c>
      <c r="D564" s="6">
        <v>507245</v>
      </c>
      <c r="E564" s="6">
        <v>8.7899999999999991</v>
      </c>
      <c r="F564" s="6">
        <v>24</v>
      </c>
      <c r="G564" s="7">
        <v>44077</v>
      </c>
      <c r="H564" s="6" t="s">
        <v>5050</v>
      </c>
    </row>
    <row r="565" spans="1:8" ht="14.25" customHeight="1">
      <c r="A565" s="6" t="s">
        <v>6106</v>
      </c>
      <c r="B565" s="6" t="s">
        <v>6107</v>
      </c>
      <c r="C565" s="6" t="s">
        <v>5063</v>
      </c>
      <c r="D565" s="6">
        <v>2980436</v>
      </c>
      <c r="E565" s="6">
        <v>8.7100000000000009</v>
      </c>
      <c r="F565" s="6">
        <v>24</v>
      </c>
      <c r="G565" s="7">
        <v>44255</v>
      </c>
      <c r="H565" s="6" t="s">
        <v>5044</v>
      </c>
    </row>
    <row r="566" spans="1:8" ht="14.25" customHeight="1">
      <c r="A566" s="6" t="s">
        <v>6108</v>
      </c>
      <c r="B566" s="6" t="s">
        <v>6109</v>
      </c>
      <c r="C566" s="6" t="s">
        <v>5047</v>
      </c>
      <c r="D566" s="6">
        <v>805338</v>
      </c>
      <c r="E566" s="6">
        <v>11.85</v>
      </c>
      <c r="F566" s="6">
        <v>60</v>
      </c>
      <c r="G566" s="7">
        <v>44546</v>
      </c>
      <c r="H566" s="6" t="s">
        <v>5044</v>
      </c>
    </row>
    <row r="567" spans="1:8" ht="14.25" customHeight="1">
      <c r="A567" s="6" t="s">
        <v>6110</v>
      </c>
      <c r="B567" s="6" t="s">
        <v>5166</v>
      </c>
      <c r="C567" s="6" t="s">
        <v>5047</v>
      </c>
      <c r="D567" s="6">
        <v>1809851</v>
      </c>
      <c r="E567" s="6">
        <v>11.23</v>
      </c>
      <c r="F567" s="6">
        <v>24</v>
      </c>
      <c r="G567" s="7">
        <v>45203</v>
      </c>
      <c r="H567" s="6" t="s">
        <v>5044</v>
      </c>
    </row>
    <row r="568" spans="1:8" ht="14.25" customHeight="1">
      <c r="A568" s="6" t="s">
        <v>6111</v>
      </c>
      <c r="B568" s="6" t="s">
        <v>5583</v>
      </c>
      <c r="C568" s="6" t="s">
        <v>5047</v>
      </c>
      <c r="D568" s="6">
        <v>1738126</v>
      </c>
      <c r="E568" s="6">
        <v>6.8</v>
      </c>
      <c r="F568" s="6">
        <v>12</v>
      </c>
      <c r="G568" s="7">
        <v>44761</v>
      </c>
      <c r="H568" s="6" t="s">
        <v>5044</v>
      </c>
    </row>
    <row r="569" spans="1:8" ht="14.25" customHeight="1">
      <c r="A569" s="6" t="s">
        <v>6112</v>
      </c>
      <c r="B569" s="6" t="s">
        <v>6113</v>
      </c>
      <c r="C569" s="6" t="s">
        <v>5063</v>
      </c>
      <c r="D569" s="6">
        <v>1159353</v>
      </c>
      <c r="E569" s="6">
        <v>8.51</v>
      </c>
      <c r="F569" s="6">
        <v>120</v>
      </c>
      <c r="G569" s="7">
        <v>44956</v>
      </c>
      <c r="H569" s="6" t="s">
        <v>5044</v>
      </c>
    </row>
    <row r="570" spans="1:8" ht="14.25" customHeight="1">
      <c r="A570" s="6" t="s">
        <v>6114</v>
      </c>
      <c r="B570" s="6" t="s">
        <v>5965</v>
      </c>
      <c r="C570" s="6" t="s">
        <v>5063</v>
      </c>
      <c r="D570" s="6">
        <v>1892869</v>
      </c>
      <c r="E570" s="6">
        <v>13.43</v>
      </c>
      <c r="F570" s="6">
        <v>12</v>
      </c>
      <c r="G570" s="7">
        <v>45318</v>
      </c>
      <c r="H570" s="6" t="s">
        <v>5056</v>
      </c>
    </row>
    <row r="571" spans="1:8" ht="14.25" customHeight="1">
      <c r="A571" s="6" t="s">
        <v>6115</v>
      </c>
      <c r="B571" s="6" t="s">
        <v>6116</v>
      </c>
      <c r="C571" s="6" t="s">
        <v>5072</v>
      </c>
      <c r="D571" s="6">
        <v>4167850</v>
      </c>
      <c r="E571" s="6">
        <v>9.48</v>
      </c>
      <c r="F571" s="6">
        <v>36</v>
      </c>
      <c r="G571" s="7">
        <v>45128</v>
      </c>
      <c r="H571" s="6" t="s">
        <v>5050</v>
      </c>
    </row>
    <row r="572" spans="1:8" ht="14.25" customHeight="1">
      <c r="A572" s="6" t="s">
        <v>6117</v>
      </c>
      <c r="B572" s="6" t="s">
        <v>6118</v>
      </c>
      <c r="C572" s="6" t="s">
        <v>5055</v>
      </c>
      <c r="D572" s="6">
        <v>1418911</v>
      </c>
      <c r="E572" s="6">
        <v>14.32</v>
      </c>
      <c r="F572" s="6">
        <v>60</v>
      </c>
      <c r="G572" s="7">
        <v>45393</v>
      </c>
      <c r="H572" s="6" t="s">
        <v>5050</v>
      </c>
    </row>
    <row r="573" spans="1:8" ht="14.25" customHeight="1">
      <c r="A573" s="6" t="s">
        <v>6119</v>
      </c>
      <c r="B573" s="6" t="s">
        <v>6120</v>
      </c>
      <c r="C573" s="6" t="s">
        <v>5072</v>
      </c>
      <c r="D573" s="6">
        <v>2988453</v>
      </c>
      <c r="E573" s="6">
        <v>13.71</v>
      </c>
      <c r="F573" s="6">
        <v>240</v>
      </c>
      <c r="G573" s="7">
        <v>44388</v>
      </c>
      <c r="H573" s="6" t="s">
        <v>5044</v>
      </c>
    </row>
    <row r="574" spans="1:8" ht="14.25" customHeight="1">
      <c r="A574" s="6" t="s">
        <v>6121</v>
      </c>
      <c r="B574" s="6" t="s">
        <v>6122</v>
      </c>
      <c r="C574" s="6" t="s">
        <v>5072</v>
      </c>
      <c r="D574" s="6">
        <v>2319211</v>
      </c>
      <c r="E574" s="6">
        <v>13.57</v>
      </c>
      <c r="F574" s="6">
        <v>12</v>
      </c>
      <c r="G574" s="7">
        <v>45251</v>
      </c>
      <c r="H574" s="6" t="s">
        <v>5056</v>
      </c>
    </row>
    <row r="575" spans="1:8" ht="14.25" customHeight="1">
      <c r="A575" s="6" t="s">
        <v>6123</v>
      </c>
      <c r="B575" s="6" t="s">
        <v>6124</v>
      </c>
      <c r="C575" s="6" t="s">
        <v>5043</v>
      </c>
      <c r="D575" s="6">
        <v>1396702</v>
      </c>
      <c r="E575" s="6">
        <v>12.75</v>
      </c>
      <c r="F575" s="6">
        <v>120</v>
      </c>
      <c r="G575" s="7">
        <v>44169</v>
      </c>
      <c r="H575" s="6" t="s">
        <v>5056</v>
      </c>
    </row>
    <row r="576" spans="1:8" ht="14.25" customHeight="1">
      <c r="A576" s="6" t="s">
        <v>6125</v>
      </c>
      <c r="B576" s="6" t="s">
        <v>6126</v>
      </c>
      <c r="C576" s="6" t="s">
        <v>5072</v>
      </c>
      <c r="D576" s="6">
        <v>4433240</v>
      </c>
      <c r="E576" s="6">
        <v>10.98</v>
      </c>
      <c r="F576" s="6">
        <v>24</v>
      </c>
      <c r="G576" s="7">
        <v>44590</v>
      </c>
      <c r="H576" s="6" t="s">
        <v>5050</v>
      </c>
    </row>
    <row r="577" spans="1:8" ht="14.25" customHeight="1">
      <c r="A577" s="6" t="s">
        <v>6127</v>
      </c>
      <c r="B577" s="6" t="s">
        <v>6128</v>
      </c>
      <c r="C577" s="6" t="s">
        <v>5043</v>
      </c>
      <c r="D577" s="6">
        <v>317400</v>
      </c>
      <c r="E577" s="6">
        <v>6.59</v>
      </c>
      <c r="F577" s="6">
        <v>60</v>
      </c>
      <c r="G577" s="7">
        <v>45747</v>
      </c>
      <c r="H577" s="6" t="s">
        <v>5050</v>
      </c>
    </row>
    <row r="578" spans="1:8" ht="14.25" customHeight="1">
      <c r="A578" s="6" t="s">
        <v>6129</v>
      </c>
      <c r="B578" s="6" t="s">
        <v>5080</v>
      </c>
      <c r="C578" s="6" t="s">
        <v>5072</v>
      </c>
      <c r="D578" s="6">
        <v>269913</v>
      </c>
      <c r="E578" s="6">
        <v>10.64</v>
      </c>
      <c r="F578" s="6">
        <v>120</v>
      </c>
      <c r="G578" s="7">
        <v>44940</v>
      </c>
      <c r="H578" s="6" t="s">
        <v>5056</v>
      </c>
    </row>
    <row r="579" spans="1:8" ht="14.25" customHeight="1">
      <c r="A579" s="6" t="s">
        <v>6130</v>
      </c>
      <c r="B579" s="6" t="s">
        <v>6131</v>
      </c>
      <c r="C579" s="6" t="s">
        <v>5055</v>
      </c>
      <c r="D579" s="6">
        <v>1341400</v>
      </c>
      <c r="E579" s="6">
        <v>7.77</v>
      </c>
      <c r="F579" s="6">
        <v>60</v>
      </c>
      <c r="G579" s="7">
        <v>44497</v>
      </c>
      <c r="H579" s="6" t="s">
        <v>5044</v>
      </c>
    </row>
    <row r="580" spans="1:8" ht="14.25" customHeight="1">
      <c r="A580" s="6" t="s">
        <v>6132</v>
      </c>
      <c r="B580" s="6" t="s">
        <v>6133</v>
      </c>
      <c r="C580" s="6" t="s">
        <v>5043</v>
      </c>
      <c r="D580" s="6">
        <v>4534809</v>
      </c>
      <c r="E580" s="6">
        <v>7.62</v>
      </c>
      <c r="F580" s="6">
        <v>240</v>
      </c>
      <c r="G580" s="7">
        <v>45211</v>
      </c>
      <c r="H580" s="6" t="s">
        <v>5056</v>
      </c>
    </row>
    <row r="581" spans="1:8" ht="14.25" customHeight="1">
      <c r="A581" s="6" t="s">
        <v>6134</v>
      </c>
      <c r="B581" s="6" t="s">
        <v>6135</v>
      </c>
      <c r="C581" s="6" t="s">
        <v>5047</v>
      </c>
      <c r="D581" s="6">
        <v>2675410</v>
      </c>
      <c r="E581" s="6">
        <v>10.19</v>
      </c>
      <c r="F581" s="6">
        <v>60</v>
      </c>
      <c r="G581" s="7">
        <v>45570</v>
      </c>
      <c r="H581" s="6" t="s">
        <v>5056</v>
      </c>
    </row>
    <row r="582" spans="1:8" ht="14.25" customHeight="1">
      <c r="A582" s="6" t="s">
        <v>6136</v>
      </c>
      <c r="B582" s="6" t="s">
        <v>6137</v>
      </c>
      <c r="C582" s="6" t="s">
        <v>5043</v>
      </c>
      <c r="D582" s="6">
        <v>4874670</v>
      </c>
      <c r="E582" s="6">
        <v>12.12</v>
      </c>
      <c r="F582" s="6">
        <v>12</v>
      </c>
      <c r="G582" s="7">
        <v>44434</v>
      </c>
      <c r="H582" s="6" t="s">
        <v>5050</v>
      </c>
    </row>
    <row r="583" spans="1:8" ht="14.25" customHeight="1">
      <c r="A583" s="6" t="s">
        <v>6138</v>
      </c>
      <c r="B583" s="6" t="s">
        <v>6139</v>
      </c>
      <c r="C583" s="6" t="s">
        <v>5043</v>
      </c>
      <c r="D583" s="6">
        <v>501479</v>
      </c>
      <c r="E583" s="6">
        <v>11.79</v>
      </c>
      <c r="F583" s="6">
        <v>24</v>
      </c>
      <c r="G583" s="7">
        <v>44308</v>
      </c>
      <c r="H583" s="6" t="s">
        <v>5056</v>
      </c>
    </row>
    <row r="584" spans="1:8" ht="14.25" customHeight="1">
      <c r="A584" s="6" t="s">
        <v>6140</v>
      </c>
      <c r="B584" s="6" t="s">
        <v>5657</v>
      </c>
      <c r="C584" s="6" t="s">
        <v>5072</v>
      </c>
      <c r="D584" s="6">
        <v>3964180</v>
      </c>
      <c r="E584" s="6">
        <v>9.18</v>
      </c>
      <c r="F584" s="6">
        <v>36</v>
      </c>
      <c r="G584" s="7">
        <v>45337</v>
      </c>
      <c r="H584" s="6" t="s">
        <v>5044</v>
      </c>
    </row>
    <row r="585" spans="1:8" ht="14.25" customHeight="1">
      <c r="A585" s="6" t="s">
        <v>6141</v>
      </c>
      <c r="B585" s="6" t="s">
        <v>5942</v>
      </c>
      <c r="C585" s="6" t="s">
        <v>5043</v>
      </c>
      <c r="D585" s="6">
        <v>3646388</v>
      </c>
      <c r="E585" s="6">
        <v>10.75</v>
      </c>
      <c r="F585" s="6">
        <v>60</v>
      </c>
      <c r="G585" s="7">
        <v>44988</v>
      </c>
      <c r="H585" s="6" t="s">
        <v>5050</v>
      </c>
    </row>
    <row r="586" spans="1:8" ht="14.25" customHeight="1">
      <c r="A586" s="6" t="s">
        <v>6142</v>
      </c>
      <c r="B586" s="6" t="s">
        <v>6143</v>
      </c>
      <c r="C586" s="6" t="s">
        <v>5043</v>
      </c>
      <c r="D586" s="6">
        <v>3375414</v>
      </c>
      <c r="E586" s="6">
        <v>7</v>
      </c>
      <c r="F586" s="6">
        <v>120</v>
      </c>
      <c r="G586" s="7">
        <v>44594</v>
      </c>
      <c r="H586" s="6" t="s">
        <v>5044</v>
      </c>
    </row>
    <row r="587" spans="1:8" ht="14.25" customHeight="1">
      <c r="A587" s="6" t="s">
        <v>6144</v>
      </c>
      <c r="B587" s="6" t="s">
        <v>5211</v>
      </c>
      <c r="C587" s="6" t="s">
        <v>5072</v>
      </c>
      <c r="D587" s="6">
        <v>2489800</v>
      </c>
      <c r="E587" s="6">
        <v>9.51</v>
      </c>
      <c r="F587" s="6">
        <v>120</v>
      </c>
      <c r="G587" s="7">
        <v>44526</v>
      </c>
      <c r="H587" s="6" t="s">
        <v>5044</v>
      </c>
    </row>
    <row r="588" spans="1:8" ht="14.25" customHeight="1">
      <c r="A588" s="6" t="s">
        <v>6145</v>
      </c>
      <c r="B588" s="6" t="s">
        <v>5379</v>
      </c>
      <c r="C588" s="6" t="s">
        <v>5072</v>
      </c>
      <c r="D588" s="6">
        <v>1485755</v>
      </c>
      <c r="E588" s="6">
        <v>11.14</v>
      </c>
      <c r="F588" s="6">
        <v>120</v>
      </c>
      <c r="G588" s="7">
        <v>44235</v>
      </c>
      <c r="H588" s="6" t="s">
        <v>5056</v>
      </c>
    </row>
    <row r="589" spans="1:8" ht="14.25" customHeight="1">
      <c r="A589" s="6" t="s">
        <v>6146</v>
      </c>
      <c r="B589" s="6" t="s">
        <v>6147</v>
      </c>
      <c r="C589" s="6" t="s">
        <v>5072</v>
      </c>
      <c r="D589" s="6">
        <v>314613</v>
      </c>
      <c r="E589" s="6">
        <v>9.98</v>
      </c>
      <c r="F589" s="6">
        <v>12</v>
      </c>
      <c r="G589" s="7">
        <v>45279</v>
      </c>
      <c r="H589" s="6" t="s">
        <v>5050</v>
      </c>
    </row>
    <row r="590" spans="1:8" ht="14.25" customHeight="1">
      <c r="A590" s="6" t="s">
        <v>6148</v>
      </c>
      <c r="B590" s="6" t="s">
        <v>6149</v>
      </c>
      <c r="C590" s="6" t="s">
        <v>5055</v>
      </c>
      <c r="D590" s="6">
        <v>644690</v>
      </c>
      <c r="E590" s="6">
        <v>7.41</v>
      </c>
      <c r="F590" s="6">
        <v>36</v>
      </c>
      <c r="G590" s="7">
        <v>44815</v>
      </c>
      <c r="H590" s="6" t="s">
        <v>5056</v>
      </c>
    </row>
    <row r="591" spans="1:8" ht="14.25" customHeight="1">
      <c r="A591" s="6" t="s">
        <v>6150</v>
      </c>
      <c r="B591" s="6" t="s">
        <v>6151</v>
      </c>
      <c r="C591" s="6" t="s">
        <v>5072</v>
      </c>
      <c r="D591" s="6">
        <v>2918151</v>
      </c>
      <c r="E591" s="6">
        <v>7.63</v>
      </c>
      <c r="F591" s="6">
        <v>60</v>
      </c>
      <c r="G591" s="7">
        <v>44624</v>
      </c>
      <c r="H591" s="6" t="s">
        <v>5056</v>
      </c>
    </row>
    <row r="592" spans="1:8" ht="14.25" customHeight="1">
      <c r="A592" s="6" t="s">
        <v>6152</v>
      </c>
      <c r="B592" s="6" t="s">
        <v>6153</v>
      </c>
      <c r="C592" s="6" t="s">
        <v>5043</v>
      </c>
      <c r="D592" s="6">
        <v>654830</v>
      </c>
      <c r="E592" s="6">
        <v>11.01</v>
      </c>
      <c r="F592" s="6">
        <v>36</v>
      </c>
      <c r="G592" s="7">
        <v>44495</v>
      </c>
      <c r="H592" s="6" t="s">
        <v>5050</v>
      </c>
    </row>
    <row r="593" spans="1:8" ht="14.25" customHeight="1">
      <c r="A593" s="6" t="s">
        <v>6154</v>
      </c>
      <c r="B593" s="6" t="s">
        <v>5106</v>
      </c>
      <c r="C593" s="6" t="s">
        <v>5047</v>
      </c>
      <c r="D593" s="6">
        <v>1532931</v>
      </c>
      <c r="E593" s="6">
        <v>9.42</v>
      </c>
      <c r="F593" s="6">
        <v>12</v>
      </c>
      <c r="G593" s="7">
        <v>45635</v>
      </c>
      <c r="H593" s="6" t="s">
        <v>5056</v>
      </c>
    </row>
    <row r="594" spans="1:8" ht="14.25" customHeight="1">
      <c r="A594" s="6" t="s">
        <v>6155</v>
      </c>
      <c r="B594" s="6" t="s">
        <v>6156</v>
      </c>
      <c r="C594" s="6" t="s">
        <v>5055</v>
      </c>
      <c r="D594" s="6">
        <v>2007088</v>
      </c>
      <c r="E594" s="6">
        <v>10.85</v>
      </c>
      <c r="F594" s="6">
        <v>60</v>
      </c>
      <c r="G594" s="7">
        <v>44168</v>
      </c>
      <c r="H594" s="6" t="s">
        <v>5044</v>
      </c>
    </row>
    <row r="595" spans="1:8" ht="14.25" customHeight="1">
      <c r="A595" s="6" t="s">
        <v>6157</v>
      </c>
      <c r="B595" s="6" t="s">
        <v>5608</v>
      </c>
      <c r="C595" s="6" t="s">
        <v>5063</v>
      </c>
      <c r="D595" s="6">
        <v>2369288</v>
      </c>
      <c r="E595" s="6">
        <v>14.48</v>
      </c>
      <c r="F595" s="6">
        <v>240</v>
      </c>
      <c r="G595" s="7">
        <v>44639</v>
      </c>
      <c r="H595" s="6" t="s">
        <v>5050</v>
      </c>
    </row>
    <row r="596" spans="1:8" ht="14.25" customHeight="1">
      <c r="A596" s="6" t="s">
        <v>6158</v>
      </c>
      <c r="B596" s="6" t="s">
        <v>5114</v>
      </c>
      <c r="C596" s="6" t="s">
        <v>5063</v>
      </c>
      <c r="D596" s="6">
        <v>285694</v>
      </c>
      <c r="E596" s="6">
        <v>14.44</v>
      </c>
      <c r="F596" s="6">
        <v>12</v>
      </c>
      <c r="G596" s="7">
        <v>44529</v>
      </c>
      <c r="H596" s="6" t="s">
        <v>5044</v>
      </c>
    </row>
    <row r="597" spans="1:8" ht="14.25" customHeight="1">
      <c r="A597" s="6" t="s">
        <v>6159</v>
      </c>
      <c r="B597" s="6" t="s">
        <v>6160</v>
      </c>
      <c r="C597" s="6" t="s">
        <v>5072</v>
      </c>
      <c r="D597" s="6">
        <v>1148009</v>
      </c>
      <c r="E597" s="6">
        <v>8.73</v>
      </c>
      <c r="F597" s="6">
        <v>12</v>
      </c>
      <c r="G597" s="7">
        <v>45323</v>
      </c>
      <c r="H597" s="6" t="s">
        <v>5050</v>
      </c>
    </row>
    <row r="598" spans="1:8" ht="14.25" customHeight="1">
      <c r="A598" s="6" t="s">
        <v>6161</v>
      </c>
      <c r="B598" s="6" t="s">
        <v>6162</v>
      </c>
      <c r="C598" s="6" t="s">
        <v>5047</v>
      </c>
      <c r="D598" s="6">
        <v>186017</v>
      </c>
      <c r="E598" s="6">
        <v>7.23</v>
      </c>
      <c r="F598" s="6">
        <v>12</v>
      </c>
      <c r="G598" s="7">
        <v>44322</v>
      </c>
      <c r="H598" s="6" t="s">
        <v>5056</v>
      </c>
    </row>
    <row r="599" spans="1:8" ht="14.25" customHeight="1">
      <c r="A599" s="6" t="s">
        <v>6163</v>
      </c>
      <c r="B599" s="6" t="s">
        <v>5574</v>
      </c>
      <c r="C599" s="6" t="s">
        <v>5043</v>
      </c>
      <c r="D599" s="6">
        <v>1360811</v>
      </c>
      <c r="E599" s="6">
        <v>8.92</v>
      </c>
      <c r="F599" s="6">
        <v>24</v>
      </c>
      <c r="G599" s="7">
        <v>45278</v>
      </c>
      <c r="H599" s="6" t="s">
        <v>5044</v>
      </c>
    </row>
    <row r="600" spans="1:8" ht="14.25" customHeight="1">
      <c r="A600" s="6" t="s">
        <v>6164</v>
      </c>
      <c r="B600" s="6" t="s">
        <v>6165</v>
      </c>
      <c r="C600" s="6" t="s">
        <v>5043</v>
      </c>
      <c r="D600" s="6">
        <v>1302652</v>
      </c>
      <c r="E600" s="6">
        <v>8.27</v>
      </c>
      <c r="F600" s="6">
        <v>24</v>
      </c>
      <c r="G600" s="7">
        <v>44209</v>
      </c>
      <c r="H600" s="6" t="s">
        <v>5056</v>
      </c>
    </row>
    <row r="601" spans="1:8" ht="14.25" customHeight="1">
      <c r="A601" s="6" t="s">
        <v>6166</v>
      </c>
      <c r="B601" s="6" t="s">
        <v>6167</v>
      </c>
      <c r="C601" s="6" t="s">
        <v>5047</v>
      </c>
      <c r="D601" s="6">
        <v>1664120</v>
      </c>
      <c r="E601" s="6">
        <v>9.67</v>
      </c>
      <c r="F601" s="6">
        <v>240</v>
      </c>
      <c r="G601" s="7">
        <v>45232</v>
      </c>
      <c r="H601" s="6" t="s">
        <v>5050</v>
      </c>
    </row>
    <row r="602" spans="1:8" ht="14.25" customHeight="1">
      <c r="A602" s="6" t="s">
        <v>6168</v>
      </c>
      <c r="B602" s="6" t="s">
        <v>6169</v>
      </c>
      <c r="C602" s="6" t="s">
        <v>5072</v>
      </c>
      <c r="D602" s="6">
        <v>327474</v>
      </c>
      <c r="E602" s="6">
        <v>10.86</v>
      </c>
      <c r="F602" s="6">
        <v>180</v>
      </c>
      <c r="G602" s="7">
        <v>45678</v>
      </c>
      <c r="H602" s="6" t="s">
        <v>5044</v>
      </c>
    </row>
    <row r="603" spans="1:8" ht="14.25" customHeight="1">
      <c r="A603" s="6" t="s">
        <v>6170</v>
      </c>
      <c r="B603" s="6" t="s">
        <v>5996</v>
      </c>
      <c r="C603" s="6" t="s">
        <v>5047</v>
      </c>
      <c r="D603" s="6">
        <v>1985830</v>
      </c>
      <c r="E603" s="6">
        <v>12.61</v>
      </c>
      <c r="F603" s="6">
        <v>60</v>
      </c>
      <c r="G603" s="7">
        <v>44955</v>
      </c>
      <c r="H603" s="6" t="s">
        <v>5044</v>
      </c>
    </row>
    <row r="604" spans="1:8" ht="14.25" customHeight="1">
      <c r="A604" s="6" t="s">
        <v>6171</v>
      </c>
      <c r="B604" s="6" t="s">
        <v>6172</v>
      </c>
      <c r="C604" s="6" t="s">
        <v>5072</v>
      </c>
      <c r="D604" s="6">
        <v>706538</v>
      </c>
      <c r="E604" s="6">
        <v>13.08</v>
      </c>
      <c r="F604" s="6">
        <v>12</v>
      </c>
      <c r="G604" s="7">
        <v>45587</v>
      </c>
      <c r="H604" s="6" t="s">
        <v>5044</v>
      </c>
    </row>
    <row r="605" spans="1:8" ht="14.25" customHeight="1">
      <c r="A605" s="6" t="s">
        <v>6173</v>
      </c>
      <c r="B605" s="6" t="s">
        <v>5452</v>
      </c>
      <c r="C605" s="6" t="s">
        <v>5063</v>
      </c>
      <c r="D605" s="6">
        <v>3445989</v>
      </c>
      <c r="E605" s="6">
        <v>9.2100000000000009</v>
      </c>
      <c r="F605" s="6">
        <v>240</v>
      </c>
      <c r="G605" s="7">
        <v>44440</v>
      </c>
      <c r="H605" s="6" t="s">
        <v>5044</v>
      </c>
    </row>
    <row r="606" spans="1:8" ht="14.25" customHeight="1">
      <c r="A606" s="6" t="s">
        <v>6174</v>
      </c>
      <c r="B606" s="6" t="s">
        <v>6175</v>
      </c>
      <c r="C606" s="6" t="s">
        <v>5047</v>
      </c>
      <c r="D606" s="6">
        <v>1419192</v>
      </c>
      <c r="E606" s="6">
        <v>13.15</v>
      </c>
      <c r="F606" s="6">
        <v>12</v>
      </c>
      <c r="G606" s="7">
        <v>44270</v>
      </c>
      <c r="H606" s="6" t="s">
        <v>5050</v>
      </c>
    </row>
    <row r="607" spans="1:8" ht="14.25" customHeight="1">
      <c r="A607" s="6" t="s">
        <v>6176</v>
      </c>
      <c r="B607" s="6" t="s">
        <v>5464</v>
      </c>
      <c r="C607" s="6" t="s">
        <v>5063</v>
      </c>
      <c r="D607" s="6">
        <v>4967243</v>
      </c>
      <c r="E607" s="6">
        <v>13.66</v>
      </c>
      <c r="F607" s="6">
        <v>120</v>
      </c>
      <c r="G607" s="7">
        <v>45415</v>
      </c>
      <c r="H607" s="6" t="s">
        <v>5050</v>
      </c>
    </row>
    <row r="608" spans="1:8" ht="14.25" customHeight="1">
      <c r="A608" s="6" t="s">
        <v>6177</v>
      </c>
      <c r="B608" s="6" t="s">
        <v>6178</v>
      </c>
      <c r="C608" s="6" t="s">
        <v>5072</v>
      </c>
      <c r="D608" s="6">
        <v>1563514</v>
      </c>
      <c r="E608" s="6">
        <v>7.08</v>
      </c>
      <c r="F608" s="6">
        <v>240</v>
      </c>
      <c r="G608" s="7">
        <v>45821</v>
      </c>
      <c r="H608" s="6" t="s">
        <v>5050</v>
      </c>
    </row>
    <row r="609" spans="1:8" ht="14.25" customHeight="1">
      <c r="A609" s="6" t="s">
        <v>6179</v>
      </c>
      <c r="B609" s="6" t="s">
        <v>6180</v>
      </c>
      <c r="C609" s="6" t="s">
        <v>5043</v>
      </c>
      <c r="D609" s="6">
        <v>1559201</v>
      </c>
      <c r="E609" s="6">
        <v>13.06</v>
      </c>
      <c r="F609" s="6">
        <v>36</v>
      </c>
      <c r="G609" s="7">
        <v>45171</v>
      </c>
      <c r="H609" s="6" t="s">
        <v>5050</v>
      </c>
    </row>
    <row r="610" spans="1:8" ht="14.25" customHeight="1">
      <c r="A610" s="6" t="s">
        <v>6181</v>
      </c>
      <c r="B610" s="6" t="s">
        <v>6182</v>
      </c>
      <c r="C610" s="6" t="s">
        <v>5047</v>
      </c>
      <c r="D610" s="6">
        <v>3251411</v>
      </c>
      <c r="E610" s="6">
        <v>7.22</v>
      </c>
      <c r="F610" s="6">
        <v>60</v>
      </c>
      <c r="G610" s="7">
        <v>45213</v>
      </c>
      <c r="H610" s="6" t="s">
        <v>5050</v>
      </c>
    </row>
    <row r="611" spans="1:8" ht="14.25" customHeight="1">
      <c r="A611" s="6" t="s">
        <v>6183</v>
      </c>
      <c r="B611" s="6" t="s">
        <v>6184</v>
      </c>
      <c r="C611" s="6" t="s">
        <v>5063</v>
      </c>
      <c r="D611" s="6">
        <v>3787259</v>
      </c>
      <c r="E611" s="6">
        <v>10.82</v>
      </c>
      <c r="F611" s="6">
        <v>12</v>
      </c>
      <c r="G611" s="7">
        <v>44173</v>
      </c>
      <c r="H611" s="6" t="s">
        <v>5050</v>
      </c>
    </row>
    <row r="612" spans="1:8" ht="14.25" customHeight="1">
      <c r="A612" s="6" t="s">
        <v>6185</v>
      </c>
      <c r="B612" s="6" t="s">
        <v>6186</v>
      </c>
      <c r="C612" s="6" t="s">
        <v>5063</v>
      </c>
      <c r="D612" s="6">
        <v>1333947</v>
      </c>
      <c r="E612" s="6">
        <v>11.31</v>
      </c>
      <c r="F612" s="6">
        <v>60</v>
      </c>
      <c r="G612" s="7">
        <v>44710</v>
      </c>
      <c r="H612" s="6" t="s">
        <v>5056</v>
      </c>
    </row>
    <row r="613" spans="1:8" ht="14.25" customHeight="1">
      <c r="A613" s="6" t="s">
        <v>6187</v>
      </c>
      <c r="B613" s="6" t="s">
        <v>6188</v>
      </c>
      <c r="C613" s="6" t="s">
        <v>5072</v>
      </c>
      <c r="D613" s="6">
        <v>1023959</v>
      </c>
      <c r="E613" s="6">
        <v>13.89</v>
      </c>
      <c r="F613" s="6">
        <v>60</v>
      </c>
      <c r="G613" s="7">
        <v>44470</v>
      </c>
      <c r="H613" s="6" t="s">
        <v>5056</v>
      </c>
    </row>
    <row r="614" spans="1:8" ht="14.25" customHeight="1">
      <c r="A614" s="6" t="s">
        <v>6189</v>
      </c>
      <c r="B614" s="6" t="s">
        <v>6190</v>
      </c>
      <c r="C614" s="6" t="s">
        <v>5055</v>
      </c>
      <c r="D614" s="6">
        <v>899259</v>
      </c>
      <c r="E614" s="6">
        <v>11.16</v>
      </c>
      <c r="F614" s="6">
        <v>240</v>
      </c>
      <c r="G614" s="7">
        <v>45692</v>
      </c>
      <c r="H614" s="6" t="s">
        <v>5056</v>
      </c>
    </row>
    <row r="615" spans="1:8" ht="14.25" customHeight="1">
      <c r="A615" s="6" t="s">
        <v>6191</v>
      </c>
      <c r="B615" s="6" t="s">
        <v>6192</v>
      </c>
      <c r="C615" s="6" t="s">
        <v>5055</v>
      </c>
      <c r="D615" s="6">
        <v>2116433</v>
      </c>
      <c r="E615" s="6">
        <v>11.83</v>
      </c>
      <c r="F615" s="6">
        <v>24</v>
      </c>
      <c r="G615" s="7">
        <v>44493</v>
      </c>
      <c r="H615" s="6" t="s">
        <v>5044</v>
      </c>
    </row>
    <row r="616" spans="1:8" ht="14.25" customHeight="1">
      <c r="A616" s="6" t="s">
        <v>6193</v>
      </c>
      <c r="B616" s="6" t="s">
        <v>5126</v>
      </c>
      <c r="C616" s="6" t="s">
        <v>5072</v>
      </c>
      <c r="D616" s="6">
        <v>1969290</v>
      </c>
      <c r="E616" s="6">
        <v>14.02</v>
      </c>
      <c r="F616" s="6">
        <v>60</v>
      </c>
      <c r="G616" s="7">
        <v>45760</v>
      </c>
      <c r="H616" s="6" t="s">
        <v>5044</v>
      </c>
    </row>
    <row r="617" spans="1:8" ht="14.25" customHeight="1">
      <c r="A617" s="6" t="s">
        <v>6194</v>
      </c>
      <c r="B617" s="6" t="s">
        <v>6195</v>
      </c>
      <c r="C617" s="6" t="s">
        <v>5063</v>
      </c>
      <c r="D617" s="6">
        <v>4385564</v>
      </c>
      <c r="E617" s="6">
        <v>9.51</v>
      </c>
      <c r="F617" s="6">
        <v>60</v>
      </c>
      <c r="G617" s="7">
        <v>44830</v>
      </c>
      <c r="H617" s="6" t="s">
        <v>5056</v>
      </c>
    </row>
    <row r="618" spans="1:8" ht="14.25" customHeight="1">
      <c r="A618" s="6" t="s">
        <v>6196</v>
      </c>
      <c r="B618" s="6" t="s">
        <v>6197</v>
      </c>
      <c r="C618" s="6" t="s">
        <v>5047</v>
      </c>
      <c r="D618" s="6">
        <v>4005225</v>
      </c>
      <c r="E618" s="6">
        <v>7.26</v>
      </c>
      <c r="F618" s="6">
        <v>60</v>
      </c>
      <c r="G618" s="7">
        <v>44308</v>
      </c>
      <c r="H618" s="6" t="s">
        <v>5056</v>
      </c>
    </row>
    <row r="619" spans="1:8" ht="14.25" customHeight="1">
      <c r="A619" s="6" t="s">
        <v>6198</v>
      </c>
      <c r="B619" s="6" t="s">
        <v>6199</v>
      </c>
      <c r="C619" s="6" t="s">
        <v>5043</v>
      </c>
      <c r="D619" s="6">
        <v>369003</v>
      </c>
      <c r="E619" s="6">
        <v>14.11</v>
      </c>
      <c r="F619" s="6">
        <v>12</v>
      </c>
      <c r="G619" s="7">
        <v>44982</v>
      </c>
      <c r="H619" s="6" t="s">
        <v>5056</v>
      </c>
    </row>
    <row r="620" spans="1:8" ht="14.25" customHeight="1">
      <c r="A620" s="6" t="s">
        <v>6200</v>
      </c>
      <c r="B620" s="6" t="s">
        <v>5705</v>
      </c>
      <c r="C620" s="6" t="s">
        <v>5047</v>
      </c>
      <c r="D620" s="6">
        <v>1293018</v>
      </c>
      <c r="E620" s="6">
        <v>7.56</v>
      </c>
      <c r="F620" s="6">
        <v>180</v>
      </c>
      <c r="G620" s="7">
        <v>45109</v>
      </c>
      <c r="H620" s="6" t="s">
        <v>5050</v>
      </c>
    </row>
    <row r="621" spans="1:8" ht="14.25" customHeight="1">
      <c r="A621" s="6" t="s">
        <v>6201</v>
      </c>
      <c r="B621" s="6" t="s">
        <v>6202</v>
      </c>
      <c r="C621" s="6" t="s">
        <v>5072</v>
      </c>
      <c r="D621" s="6">
        <v>3937642</v>
      </c>
      <c r="E621" s="6">
        <v>14.39</v>
      </c>
      <c r="F621" s="6">
        <v>180</v>
      </c>
      <c r="G621" s="7">
        <v>45212</v>
      </c>
      <c r="H621" s="6" t="s">
        <v>5050</v>
      </c>
    </row>
    <row r="622" spans="1:8" ht="14.25" customHeight="1">
      <c r="A622" s="6" t="s">
        <v>6203</v>
      </c>
      <c r="B622" s="6" t="s">
        <v>6204</v>
      </c>
      <c r="C622" s="6" t="s">
        <v>5047</v>
      </c>
      <c r="D622" s="6">
        <v>4518066</v>
      </c>
      <c r="E622" s="6">
        <v>12.67</v>
      </c>
      <c r="F622" s="6">
        <v>60</v>
      </c>
      <c r="G622" s="7">
        <v>45690</v>
      </c>
      <c r="H622" s="6" t="s">
        <v>5050</v>
      </c>
    </row>
    <row r="623" spans="1:8" ht="14.25" customHeight="1">
      <c r="A623" s="6" t="s">
        <v>6205</v>
      </c>
      <c r="B623" s="6" t="s">
        <v>6206</v>
      </c>
      <c r="C623" s="6" t="s">
        <v>5063</v>
      </c>
      <c r="D623" s="6">
        <v>278114</v>
      </c>
      <c r="E623" s="6">
        <v>10.050000000000001</v>
      </c>
      <c r="F623" s="6">
        <v>24</v>
      </c>
      <c r="G623" s="7">
        <v>44065</v>
      </c>
      <c r="H623" s="6" t="s">
        <v>5050</v>
      </c>
    </row>
    <row r="624" spans="1:8" ht="14.25" customHeight="1">
      <c r="A624" s="6" t="s">
        <v>6207</v>
      </c>
      <c r="B624" s="6" t="s">
        <v>5476</v>
      </c>
      <c r="C624" s="6" t="s">
        <v>5047</v>
      </c>
      <c r="D624" s="6">
        <v>583042</v>
      </c>
      <c r="E624" s="6">
        <v>7.51</v>
      </c>
      <c r="F624" s="6">
        <v>180</v>
      </c>
      <c r="G624" s="7">
        <v>45604</v>
      </c>
      <c r="H624" s="6" t="s">
        <v>5044</v>
      </c>
    </row>
    <row r="625" spans="1:8" ht="14.25" customHeight="1">
      <c r="A625" s="6" t="s">
        <v>6208</v>
      </c>
      <c r="B625" s="6" t="s">
        <v>6209</v>
      </c>
      <c r="C625" s="6" t="s">
        <v>5063</v>
      </c>
      <c r="D625" s="6">
        <v>2472629</v>
      </c>
      <c r="E625" s="6">
        <v>6.86</v>
      </c>
      <c r="F625" s="6">
        <v>240</v>
      </c>
      <c r="G625" s="7">
        <v>45219</v>
      </c>
      <c r="H625" s="6" t="s">
        <v>5050</v>
      </c>
    </row>
    <row r="626" spans="1:8" ht="14.25" customHeight="1">
      <c r="A626" s="6" t="s">
        <v>6210</v>
      </c>
      <c r="B626" s="6" t="s">
        <v>5579</v>
      </c>
      <c r="C626" s="6" t="s">
        <v>5063</v>
      </c>
      <c r="D626" s="6">
        <v>4174120</v>
      </c>
      <c r="E626" s="6">
        <v>7.17</v>
      </c>
      <c r="F626" s="6">
        <v>24</v>
      </c>
      <c r="G626" s="7">
        <v>45389</v>
      </c>
      <c r="H626" s="6" t="s">
        <v>5050</v>
      </c>
    </row>
    <row r="627" spans="1:8" ht="14.25" customHeight="1">
      <c r="A627" s="6" t="s">
        <v>6211</v>
      </c>
      <c r="B627" s="6" t="s">
        <v>6212</v>
      </c>
      <c r="C627" s="6" t="s">
        <v>5072</v>
      </c>
      <c r="D627" s="6">
        <v>82377</v>
      </c>
      <c r="E627" s="6">
        <v>9.35</v>
      </c>
      <c r="F627" s="6">
        <v>12</v>
      </c>
      <c r="G627" s="7">
        <v>45098</v>
      </c>
      <c r="H627" s="6" t="s">
        <v>5044</v>
      </c>
    </row>
    <row r="628" spans="1:8" ht="14.25" customHeight="1">
      <c r="A628" s="6" t="s">
        <v>6213</v>
      </c>
      <c r="B628" s="6" t="s">
        <v>6214</v>
      </c>
      <c r="C628" s="6" t="s">
        <v>5063</v>
      </c>
      <c r="D628" s="6">
        <v>3442118</v>
      </c>
      <c r="E628" s="6">
        <v>8.91</v>
      </c>
      <c r="F628" s="6">
        <v>60</v>
      </c>
      <c r="G628" s="7">
        <v>45550</v>
      </c>
      <c r="H628" s="6" t="s">
        <v>5044</v>
      </c>
    </row>
    <row r="629" spans="1:8" ht="14.25" customHeight="1">
      <c r="A629" s="6" t="s">
        <v>6215</v>
      </c>
      <c r="B629" s="6" t="s">
        <v>5257</v>
      </c>
      <c r="C629" s="6" t="s">
        <v>5055</v>
      </c>
      <c r="D629" s="6">
        <v>2579944</v>
      </c>
      <c r="E629" s="6">
        <v>10.73</v>
      </c>
      <c r="F629" s="6">
        <v>60</v>
      </c>
      <c r="G629" s="7">
        <v>45715</v>
      </c>
      <c r="H629" s="6" t="s">
        <v>5056</v>
      </c>
    </row>
    <row r="630" spans="1:8" ht="14.25" customHeight="1">
      <c r="A630" s="6" t="s">
        <v>6216</v>
      </c>
      <c r="B630" s="6" t="s">
        <v>6003</v>
      </c>
      <c r="C630" s="6" t="s">
        <v>5047</v>
      </c>
      <c r="D630" s="6">
        <v>644943</v>
      </c>
      <c r="E630" s="6">
        <v>13.33</v>
      </c>
      <c r="F630" s="6">
        <v>12</v>
      </c>
      <c r="G630" s="7">
        <v>44779</v>
      </c>
      <c r="H630" s="6" t="s">
        <v>5056</v>
      </c>
    </row>
    <row r="631" spans="1:8" ht="14.25" customHeight="1">
      <c r="A631" s="6" t="s">
        <v>6217</v>
      </c>
      <c r="B631" s="6" t="s">
        <v>5858</v>
      </c>
      <c r="C631" s="6" t="s">
        <v>5072</v>
      </c>
      <c r="D631" s="6">
        <v>1723770</v>
      </c>
      <c r="E631" s="6">
        <v>7.8</v>
      </c>
      <c r="F631" s="6">
        <v>24</v>
      </c>
      <c r="G631" s="7">
        <v>45029</v>
      </c>
      <c r="H631" s="6" t="s">
        <v>5044</v>
      </c>
    </row>
    <row r="632" spans="1:8" ht="14.25" customHeight="1">
      <c r="A632" s="6" t="s">
        <v>6218</v>
      </c>
      <c r="B632" s="6" t="s">
        <v>6219</v>
      </c>
      <c r="C632" s="6" t="s">
        <v>5063</v>
      </c>
      <c r="D632" s="6">
        <v>3152335</v>
      </c>
      <c r="E632" s="6">
        <v>14.38</v>
      </c>
      <c r="F632" s="6">
        <v>180</v>
      </c>
      <c r="G632" s="7">
        <v>44346</v>
      </c>
      <c r="H632" s="6" t="s">
        <v>5056</v>
      </c>
    </row>
    <row r="633" spans="1:8" ht="14.25" customHeight="1">
      <c r="A633" s="6" t="s">
        <v>6220</v>
      </c>
      <c r="B633" s="6" t="s">
        <v>6221</v>
      </c>
      <c r="C633" s="6" t="s">
        <v>5063</v>
      </c>
      <c r="D633" s="6">
        <v>2168003</v>
      </c>
      <c r="E633" s="6">
        <v>13.04</v>
      </c>
      <c r="F633" s="6">
        <v>240</v>
      </c>
      <c r="G633" s="7">
        <v>45768</v>
      </c>
      <c r="H633" s="6" t="s">
        <v>5056</v>
      </c>
    </row>
    <row r="634" spans="1:8" ht="14.25" customHeight="1">
      <c r="A634" s="6" t="s">
        <v>6222</v>
      </c>
      <c r="B634" s="6" t="s">
        <v>6223</v>
      </c>
      <c r="C634" s="6" t="s">
        <v>5043</v>
      </c>
      <c r="D634" s="6">
        <v>468985</v>
      </c>
      <c r="E634" s="6">
        <v>10.46</v>
      </c>
      <c r="F634" s="6">
        <v>24</v>
      </c>
      <c r="G634" s="7">
        <v>45620</v>
      </c>
      <c r="H634" s="6" t="s">
        <v>5050</v>
      </c>
    </row>
    <row r="635" spans="1:8" ht="14.25" customHeight="1">
      <c r="A635" s="6" t="s">
        <v>6224</v>
      </c>
      <c r="B635" s="6" t="s">
        <v>6225</v>
      </c>
      <c r="C635" s="6" t="s">
        <v>5043</v>
      </c>
      <c r="D635" s="6">
        <v>122373</v>
      </c>
      <c r="E635" s="6">
        <v>12.03</v>
      </c>
      <c r="F635" s="6">
        <v>36</v>
      </c>
      <c r="G635" s="7">
        <v>44797</v>
      </c>
      <c r="H635" s="6" t="s">
        <v>5056</v>
      </c>
    </row>
    <row r="636" spans="1:8" ht="14.25" customHeight="1">
      <c r="A636" s="6" t="s">
        <v>6226</v>
      </c>
      <c r="B636" s="6" t="s">
        <v>5237</v>
      </c>
      <c r="C636" s="6" t="s">
        <v>5063</v>
      </c>
      <c r="D636" s="6">
        <v>3135515</v>
      </c>
      <c r="E636" s="6">
        <v>13.95</v>
      </c>
      <c r="F636" s="6">
        <v>240</v>
      </c>
      <c r="G636" s="7">
        <v>45626</v>
      </c>
      <c r="H636" s="6" t="s">
        <v>5050</v>
      </c>
    </row>
    <row r="637" spans="1:8" ht="14.25" customHeight="1">
      <c r="A637" s="6" t="s">
        <v>6227</v>
      </c>
      <c r="B637" s="6" t="s">
        <v>6228</v>
      </c>
      <c r="C637" s="6" t="s">
        <v>5055</v>
      </c>
      <c r="D637" s="6">
        <v>3607880</v>
      </c>
      <c r="E637" s="6">
        <v>8.1</v>
      </c>
      <c r="F637" s="6">
        <v>120</v>
      </c>
      <c r="G637" s="7">
        <v>44478</v>
      </c>
      <c r="H637" s="6" t="s">
        <v>5050</v>
      </c>
    </row>
    <row r="638" spans="1:8" ht="14.25" customHeight="1">
      <c r="A638" s="6" t="s">
        <v>6229</v>
      </c>
      <c r="B638" s="6" t="s">
        <v>6230</v>
      </c>
      <c r="C638" s="6" t="s">
        <v>5072</v>
      </c>
      <c r="D638" s="6">
        <v>2618106</v>
      </c>
      <c r="E638" s="6">
        <v>11.54</v>
      </c>
      <c r="F638" s="6">
        <v>120</v>
      </c>
      <c r="G638" s="7">
        <v>44953</v>
      </c>
      <c r="H638" s="6" t="s">
        <v>5050</v>
      </c>
    </row>
    <row r="639" spans="1:8" ht="14.25" customHeight="1">
      <c r="A639" s="6" t="s">
        <v>6231</v>
      </c>
      <c r="B639" s="6" t="s">
        <v>5606</v>
      </c>
      <c r="C639" s="6" t="s">
        <v>5063</v>
      </c>
      <c r="D639" s="6">
        <v>1668214</v>
      </c>
      <c r="E639" s="6">
        <v>11.14</v>
      </c>
      <c r="F639" s="6">
        <v>180</v>
      </c>
      <c r="G639" s="7">
        <v>44545</v>
      </c>
      <c r="H639" s="6" t="s">
        <v>5044</v>
      </c>
    </row>
    <row r="640" spans="1:8" ht="14.25" customHeight="1">
      <c r="A640" s="6" t="s">
        <v>6232</v>
      </c>
      <c r="B640" s="6" t="s">
        <v>5727</v>
      </c>
      <c r="C640" s="6" t="s">
        <v>5047</v>
      </c>
      <c r="D640" s="6">
        <v>4704141</v>
      </c>
      <c r="E640" s="6">
        <v>10.52</v>
      </c>
      <c r="F640" s="6">
        <v>240</v>
      </c>
      <c r="G640" s="7">
        <v>45124</v>
      </c>
      <c r="H640" s="6" t="s">
        <v>5056</v>
      </c>
    </row>
    <row r="641" spans="1:8" ht="14.25" customHeight="1">
      <c r="A641" s="6" t="s">
        <v>6233</v>
      </c>
      <c r="B641" s="6" t="s">
        <v>5337</v>
      </c>
      <c r="C641" s="6" t="s">
        <v>5072</v>
      </c>
      <c r="D641" s="6">
        <v>2417126</v>
      </c>
      <c r="E641" s="6">
        <v>10.42</v>
      </c>
      <c r="F641" s="6">
        <v>180</v>
      </c>
      <c r="G641" s="7">
        <v>45434</v>
      </c>
      <c r="H641" s="6" t="s">
        <v>5044</v>
      </c>
    </row>
    <row r="642" spans="1:8" ht="14.25" customHeight="1">
      <c r="A642" s="6" t="s">
        <v>6234</v>
      </c>
      <c r="B642" s="6" t="s">
        <v>5199</v>
      </c>
      <c r="C642" s="6" t="s">
        <v>5055</v>
      </c>
      <c r="D642" s="6">
        <v>1020453</v>
      </c>
      <c r="E642" s="6">
        <v>7.19</v>
      </c>
      <c r="F642" s="6">
        <v>12</v>
      </c>
      <c r="G642" s="7">
        <v>44802</v>
      </c>
      <c r="H642" s="6" t="s">
        <v>5044</v>
      </c>
    </row>
    <row r="643" spans="1:8" ht="14.25" customHeight="1">
      <c r="A643" s="6" t="s">
        <v>6235</v>
      </c>
      <c r="B643" s="6" t="s">
        <v>6236</v>
      </c>
      <c r="C643" s="6" t="s">
        <v>5072</v>
      </c>
      <c r="D643" s="6">
        <v>1882657</v>
      </c>
      <c r="E643" s="6">
        <v>11.75</v>
      </c>
      <c r="F643" s="6">
        <v>60</v>
      </c>
      <c r="G643" s="7">
        <v>45629</v>
      </c>
      <c r="H643" s="6" t="s">
        <v>5050</v>
      </c>
    </row>
    <row r="644" spans="1:8" ht="14.25" customHeight="1">
      <c r="A644" s="6" t="s">
        <v>6237</v>
      </c>
      <c r="B644" s="6" t="s">
        <v>5381</v>
      </c>
      <c r="C644" s="6" t="s">
        <v>5047</v>
      </c>
      <c r="D644" s="6">
        <v>1294579</v>
      </c>
      <c r="E644" s="6">
        <v>13.31</v>
      </c>
      <c r="F644" s="6">
        <v>180</v>
      </c>
      <c r="G644" s="7">
        <v>45886</v>
      </c>
      <c r="H644" s="6" t="s">
        <v>5050</v>
      </c>
    </row>
    <row r="645" spans="1:8" ht="14.25" customHeight="1">
      <c r="A645" s="6" t="s">
        <v>6238</v>
      </c>
      <c r="B645" s="6" t="s">
        <v>6239</v>
      </c>
      <c r="C645" s="6" t="s">
        <v>5055</v>
      </c>
      <c r="D645" s="6">
        <v>4941893</v>
      </c>
      <c r="E645" s="6">
        <v>10.54</v>
      </c>
      <c r="F645" s="6">
        <v>12</v>
      </c>
      <c r="G645" s="7">
        <v>44169</v>
      </c>
      <c r="H645" s="6" t="s">
        <v>5050</v>
      </c>
    </row>
    <row r="646" spans="1:8" ht="14.25" customHeight="1">
      <c r="A646" s="6" t="s">
        <v>6240</v>
      </c>
      <c r="B646" s="6" t="s">
        <v>6241</v>
      </c>
      <c r="C646" s="6" t="s">
        <v>5055</v>
      </c>
      <c r="D646" s="6">
        <v>3747911</v>
      </c>
      <c r="E646" s="6">
        <v>12.38</v>
      </c>
      <c r="F646" s="6">
        <v>12</v>
      </c>
      <c r="G646" s="7">
        <v>44195</v>
      </c>
      <c r="H646" s="6" t="s">
        <v>5050</v>
      </c>
    </row>
    <row r="647" spans="1:8" ht="14.25" customHeight="1">
      <c r="A647" s="6" t="s">
        <v>6242</v>
      </c>
      <c r="B647" s="6" t="s">
        <v>5750</v>
      </c>
      <c r="C647" s="6" t="s">
        <v>5043</v>
      </c>
      <c r="D647" s="6">
        <v>403611</v>
      </c>
      <c r="E647" s="6">
        <v>11.87</v>
      </c>
      <c r="F647" s="6">
        <v>120</v>
      </c>
      <c r="G647" s="7">
        <v>45239</v>
      </c>
      <c r="H647" s="6" t="s">
        <v>5056</v>
      </c>
    </row>
    <row r="648" spans="1:8" ht="14.25" customHeight="1">
      <c r="A648" s="6" t="s">
        <v>6243</v>
      </c>
      <c r="B648" s="6" t="s">
        <v>6244</v>
      </c>
      <c r="C648" s="6" t="s">
        <v>5055</v>
      </c>
      <c r="D648" s="6">
        <v>3344575</v>
      </c>
      <c r="E648" s="6">
        <v>13</v>
      </c>
      <c r="F648" s="6">
        <v>180</v>
      </c>
      <c r="G648" s="7">
        <v>44755</v>
      </c>
      <c r="H648" s="6" t="s">
        <v>5056</v>
      </c>
    </row>
    <row r="649" spans="1:8" ht="14.25" customHeight="1">
      <c r="A649" s="6" t="s">
        <v>6245</v>
      </c>
      <c r="B649" s="6" t="s">
        <v>5824</v>
      </c>
      <c r="C649" s="6" t="s">
        <v>5043</v>
      </c>
      <c r="D649" s="6">
        <v>143390</v>
      </c>
      <c r="E649" s="6">
        <v>9.9499999999999993</v>
      </c>
      <c r="F649" s="6">
        <v>180</v>
      </c>
      <c r="G649" s="7">
        <v>45496</v>
      </c>
      <c r="H649" s="6" t="s">
        <v>5056</v>
      </c>
    </row>
    <row r="650" spans="1:8" ht="14.25" customHeight="1">
      <c r="A650" s="6" t="s">
        <v>6246</v>
      </c>
      <c r="B650" s="6" t="s">
        <v>6247</v>
      </c>
      <c r="C650" s="6" t="s">
        <v>5043</v>
      </c>
      <c r="D650" s="6">
        <v>3396110</v>
      </c>
      <c r="E650" s="6">
        <v>12.06</v>
      </c>
      <c r="F650" s="6">
        <v>24</v>
      </c>
      <c r="G650" s="7">
        <v>45408</v>
      </c>
      <c r="H650" s="6" t="s">
        <v>5044</v>
      </c>
    </row>
    <row r="651" spans="1:8" ht="14.25" customHeight="1">
      <c r="A651" s="6" t="s">
        <v>6248</v>
      </c>
      <c r="B651" s="6" t="s">
        <v>6249</v>
      </c>
      <c r="C651" s="6" t="s">
        <v>5047</v>
      </c>
      <c r="D651" s="6">
        <v>1884488</v>
      </c>
      <c r="E651" s="6">
        <v>8.4</v>
      </c>
      <c r="F651" s="6">
        <v>36</v>
      </c>
      <c r="G651" s="7">
        <v>44222</v>
      </c>
      <c r="H651" s="6" t="s">
        <v>5050</v>
      </c>
    </row>
    <row r="652" spans="1:8" ht="14.25" customHeight="1">
      <c r="A652" s="6" t="s">
        <v>6250</v>
      </c>
      <c r="B652" s="6" t="s">
        <v>6251</v>
      </c>
      <c r="C652" s="6" t="s">
        <v>5063</v>
      </c>
      <c r="D652" s="6">
        <v>4715155</v>
      </c>
      <c r="E652" s="6">
        <v>10.82</v>
      </c>
      <c r="F652" s="6">
        <v>36</v>
      </c>
      <c r="G652" s="7">
        <v>44589</v>
      </c>
      <c r="H652" s="6" t="s">
        <v>5044</v>
      </c>
    </row>
    <row r="653" spans="1:8" ht="14.25" customHeight="1">
      <c r="A653" s="6" t="s">
        <v>6252</v>
      </c>
      <c r="B653" s="6" t="s">
        <v>5710</v>
      </c>
      <c r="C653" s="6" t="s">
        <v>5047</v>
      </c>
      <c r="D653" s="6">
        <v>3024419</v>
      </c>
      <c r="E653" s="6">
        <v>12.97</v>
      </c>
      <c r="F653" s="6">
        <v>60</v>
      </c>
      <c r="G653" s="7">
        <v>44508</v>
      </c>
      <c r="H653" s="6" t="s">
        <v>5056</v>
      </c>
    </row>
    <row r="654" spans="1:8" ht="14.25" customHeight="1">
      <c r="A654" s="6" t="s">
        <v>6253</v>
      </c>
      <c r="B654" s="6" t="s">
        <v>6254</v>
      </c>
      <c r="C654" s="6" t="s">
        <v>5072</v>
      </c>
      <c r="D654" s="6">
        <v>2845025</v>
      </c>
      <c r="E654" s="6">
        <v>6.66</v>
      </c>
      <c r="F654" s="6">
        <v>60</v>
      </c>
      <c r="G654" s="7">
        <v>45820</v>
      </c>
      <c r="H654" s="6" t="s">
        <v>5044</v>
      </c>
    </row>
    <row r="655" spans="1:8" ht="14.25" customHeight="1">
      <c r="A655" s="6" t="s">
        <v>6255</v>
      </c>
      <c r="B655" s="6" t="s">
        <v>6256</v>
      </c>
      <c r="C655" s="6" t="s">
        <v>5043</v>
      </c>
      <c r="D655" s="6">
        <v>452376</v>
      </c>
      <c r="E655" s="6">
        <v>13.78</v>
      </c>
      <c r="F655" s="6">
        <v>120</v>
      </c>
      <c r="G655" s="7">
        <v>45778</v>
      </c>
      <c r="H655" s="6" t="s">
        <v>5050</v>
      </c>
    </row>
    <row r="656" spans="1:8" ht="14.25" customHeight="1">
      <c r="A656" s="6" t="s">
        <v>6257</v>
      </c>
      <c r="B656" s="6" t="s">
        <v>5926</v>
      </c>
      <c r="C656" s="6" t="s">
        <v>5047</v>
      </c>
      <c r="D656" s="6">
        <v>3583720</v>
      </c>
      <c r="E656" s="6">
        <v>14.32</v>
      </c>
      <c r="F656" s="6">
        <v>12</v>
      </c>
      <c r="G656" s="7">
        <v>45585</v>
      </c>
      <c r="H656" s="6" t="s">
        <v>5056</v>
      </c>
    </row>
    <row r="657" spans="1:8" ht="14.25" customHeight="1">
      <c r="A657" s="6" t="s">
        <v>6258</v>
      </c>
      <c r="B657" s="6" t="s">
        <v>6259</v>
      </c>
      <c r="C657" s="6" t="s">
        <v>5047</v>
      </c>
      <c r="D657" s="6">
        <v>4450241</v>
      </c>
      <c r="E657" s="6">
        <v>10.96</v>
      </c>
      <c r="F657" s="6">
        <v>36</v>
      </c>
      <c r="G657" s="7">
        <v>45506</v>
      </c>
      <c r="H657" s="6" t="s">
        <v>5044</v>
      </c>
    </row>
    <row r="658" spans="1:8" ht="14.25" customHeight="1">
      <c r="A658" s="6" t="s">
        <v>6260</v>
      </c>
      <c r="B658" s="6" t="s">
        <v>6172</v>
      </c>
      <c r="C658" s="6" t="s">
        <v>5047</v>
      </c>
      <c r="D658" s="6">
        <v>2963293</v>
      </c>
      <c r="E658" s="6">
        <v>9.16</v>
      </c>
      <c r="F658" s="6">
        <v>12</v>
      </c>
      <c r="G658" s="7">
        <v>45834</v>
      </c>
      <c r="H658" s="6" t="s">
        <v>5056</v>
      </c>
    </row>
    <row r="659" spans="1:8" ht="14.25" customHeight="1">
      <c r="A659" s="6" t="s">
        <v>6261</v>
      </c>
      <c r="B659" s="6" t="s">
        <v>6262</v>
      </c>
      <c r="C659" s="6" t="s">
        <v>5047</v>
      </c>
      <c r="D659" s="6">
        <v>1898969</v>
      </c>
      <c r="E659" s="6">
        <v>10.95</v>
      </c>
      <c r="F659" s="6">
        <v>180</v>
      </c>
      <c r="G659" s="7">
        <v>45300</v>
      </c>
      <c r="H659" s="6" t="s">
        <v>5050</v>
      </c>
    </row>
    <row r="660" spans="1:8" ht="14.25" customHeight="1">
      <c r="A660" s="6" t="s">
        <v>6263</v>
      </c>
      <c r="B660" s="6" t="s">
        <v>6264</v>
      </c>
      <c r="C660" s="6" t="s">
        <v>5043</v>
      </c>
      <c r="D660" s="6">
        <v>2444067</v>
      </c>
      <c r="E660" s="6">
        <v>9.33</v>
      </c>
      <c r="F660" s="6">
        <v>240</v>
      </c>
      <c r="G660" s="7">
        <v>45820</v>
      </c>
      <c r="H660" s="6" t="s">
        <v>5050</v>
      </c>
    </row>
    <row r="661" spans="1:8" ht="14.25" customHeight="1">
      <c r="A661" s="6" t="s">
        <v>6265</v>
      </c>
      <c r="B661" s="6" t="s">
        <v>5235</v>
      </c>
      <c r="C661" s="6" t="s">
        <v>5072</v>
      </c>
      <c r="D661" s="6">
        <v>901453</v>
      </c>
      <c r="E661" s="6">
        <v>7.11</v>
      </c>
      <c r="F661" s="6">
        <v>120</v>
      </c>
      <c r="G661" s="7">
        <v>45261</v>
      </c>
      <c r="H661" s="6" t="s">
        <v>5050</v>
      </c>
    </row>
    <row r="662" spans="1:8" ht="14.25" customHeight="1">
      <c r="A662" s="6" t="s">
        <v>6266</v>
      </c>
      <c r="B662" s="6" t="s">
        <v>6267</v>
      </c>
      <c r="C662" s="6" t="s">
        <v>5047</v>
      </c>
      <c r="D662" s="6">
        <v>1902558</v>
      </c>
      <c r="E662" s="6">
        <v>10.84</v>
      </c>
      <c r="F662" s="6">
        <v>240</v>
      </c>
      <c r="G662" s="7">
        <v>44359</v>
      </c>
      <c r="H662" s="6" t="s">
        <v>5056</v>
      </c>
    </row>
    <row r="663" spans="1:8" ht="14.25" customHeight="1">
      <c r="A663" s="6" t="s">
        <v>6268</v>
      </c>
      <c r="B663" s="6" t="s">
        <v>6269</v>
      </c>
      <c r="C663" s="6" t="s">
        <v>5055</v>
      </c>
      <c r="D663" s="6">
        <v>543484</v>
      </c>
      <c r="E663" s="6">
        <v>12.71</v>
      </c>
      <c r="F663" s="6">
        <v>60</v>
      </c>
      <c r="G663" s="7">
        <v>44279</v>
      </c>
      <c r="H663" s="6" t="s">
        <v>5056</v>
      </c>
    </row>
    <row r="664" spans="1:8" ht="14.25" customHeight="1">
      <c r="A664" s="6" t="s">
        <v>6270</v>
      </c>
      <c r="B664" s="6" t="s">
        <v>6271</v>
      </c>
      <c r="C664" s="6" t="s">
        <v>5043</v>
      </c>
      <c r="D664" s="6">
        <v>432942</v>
      </c>
      <c r="E664" s="6">
        <v>13.27</v>
      </c>
      <c r="F664" s="6">
        <v>12</v>
      </c>
      <c r="G664" s="7">
        <v>45537</v>
      </c>
      <c r="H664" s="6" t="s">
        <v>5050</v>
      </c>
    </row>
    <row r="665" spans="1:8" ht="14.25" customHeight="1">
      <c r="A665" s="6" t="s">
        <v>6272</v>
      </c>
      <c r="B665" s="6" t="s">
        <v>6273</v>
      </c>
      <c r="C665" s="6" t="s">
        <v>5055</v>
      </c>
      <c r="D665" s="6">
        <v>3778950</v>
      </c>
      <c r="E665" s="6">
        <v>11.8</v>
      </c>
      <c r="F665" s="6">
        <v>12</v>
      </c>
      <c r="G665" s="7">
        <v>45282</v>
      </c>
      <c r="H665" s="6" t="s">
        <v>5056</v>
      </c>
    </row>
    <row r="666" spans="1:8" ht="14.25" customHeight="1">
      <c r="A666" s="6" t="s">
        <v>6274</v>
      </c>
      <c r="B666" s="6" t="s">
        <v>6275</v>
      </c>
      <c r="C666" s="6" t="s">
        <v>5047</v>
      </c>
      <c r="D666" s="6">
        <v>3713428</v>
      </c>
      <c r="E666" s="6">
        <v>13.98</v>
      </c>
      <c r="F666" s="6">
        <v>240</v>
      </c>
      <c r="G666" s="7">
        <v>44090</v>
      </c>
      <c r="H666" s="6" t="s">
        <v>5050</v>
      </c>
    </row>
    <row r="667" spans="1:8" ht="14.25" customHeight="1">
      <c r="A667" s="6" t="s">
        <v>6276</v>
      </c>
      <c r="B667" s="6" t="s">
        <v>5574</v>
      </c>
      <c r="C667" s="6" t="s">
        <v>5043</v>
      </c>
      <c r="D667" s="6">
        <v>3764766</v>
      </c>
      <c r="E667" s="6">
        <v>10.4</v>
      </c>
      <c r="F667" s="6">
        <v>240</v>
      </c>
      <c r="G667" s="7">
        <v>44531</v>
      </c>
      <c r="H667" s="6" t="s">
        <v>5044</v>
      </c>
    </row>
    <row r="668" spans="1:8" ht="14.25" customHeight="1">
      <c r="A668" s="6" t="s">
        <v>6277</v>
      </c>
      <c r="B668" s="6" t="s">
        <v>6278</v>
      </c>
      <c r="C668" s="6" t="s">
        <v>5055</v>
      </c>
      <c r="D668" s="6">
        <v>351473</v>
      </c>
      <c r="E668" s="6">
        <v>13.83</v>
      </c>
      <c r="F668" s="6">
        <v>240</v>
      </c>
      <c r="G668" s="7">
        <v>45355</v>
      </c>
      <c r="H668" s="6" t="s">
        <v>5056</v>
      </c>
    </row>
    <row r="669" spans="1:8" ht="14.25" customHeight="1">
      <c r="A669" s="6" t="s">
        <v>6279</v>
      </c>
      <c r="B669" s="6" t="s">
        <v>6280</v>
      </c>
      <c r="C669" s="6" t="s">
        <v>5063</v>
      </c>
      <c r="D669" s="6">
        <v>3542307</v>
      </c>
      <c r="E669" s="6">
        <v>9.23</v>
      </c>
      <c r="F669" s="6">
        <v>36</v>
      </c>
      <c r="G669" s="7">
        <v>44094</v>
      </c>
      <c r="H669" s="6" t="s">
        <v>5050</v>
      </c>
    </row>
    <row r="670" spans="1:8" ht="14.25" customHeight="1">
      <c r="A670" s="6" t="s">
        <v>6281</v>
      </c>
      <c r="B670" s="6" t="s">
        <v>6137</v>
      </c>
      <c r="C670" s="6" t="s">
        <v>5055</v>
      </c>
      <c r="D670" s="6">
        <v>4613601</v>
      </c>
      <c r="E670" s="6">
        <v>8.42</v>
      </c>
      <c r="F670" s="6">
        <v>12</v>
      </c>
      <c r="G670" s="7">
        <v>44683</v>
      </c>
      <c r="H670" s="6" t="s">
        <v>5044</v>
      </c>
    </row>
    <row r="671" spans="1:8" ht="14.25" customHeight="1">
      <c r="A671" s="6" t="s">
        <v>6282</v>
      </c>
      <c r="B671" s="6" t="s">
        <v>6283</v>
      </c>
      <c r="C671" s="6" t="s">
        <v>5043</v>
      </c>
      <c r="D671" s="6">
        <v>4608064</v>
      </c>
      <c r="E671" s="6">
        <v>10.72</v>
      </c>
      <c r="F671" s="6">
        <v>60</v>
      </c>
      <c r="G671" s="7">
        <v>45182</v>
      </c>
      <c r="H671" s="6" t="s">
        <v>5056</v>
      </c>
    </row>
    <row r="672" spans="1:8" ht="14.25" customHeight="1">
      <c r="A672" s="6" t="s">
        <v>6284</v>
      </c>
      <c r="B672" s="6" t="s">
        <v>6285</v>
      </c>
      <c r="C672" s="6" t="s">
        <v>5055</v>
      </c>
      <c r="D672" s="6">
        <v>3489597</v>
      </c>
      <c r="E672" s="6">
        <v>13.75</v>
      </c>
      <c r="F672" s="6">
        <v>24</v>
      </c>
      <c r="G672" s="7">
        <v>44310</v>
      </c>
      <c r="H672" s="6" t="s">
        <v>5050</v>
      </c>
    </row>
    <row r="673" spans="1:8" ht="14.25" customHeight="1">
      <c r="A673" s="6" t="s">
        <v>6286</v>
      </c>
      <c r="B673" s="6" t="s">
        <v>5619</v>
      </c>
      <c r="C673" s="6" t="s">
        <v>5055</v>
      </c>
      <c r="D673" s="6">
        <v>3221047</v>
      </c>
      <c r="E673" s="6">
        <v>9.49</v>
      </c>
      <c r="F673" s="6">
        <v>180</v>
      </c>
      <c r="G673" s="7">
        <v>44413</v>
      </c>
      <c r="H673" s="6" t="s">
        <v>5050</v>
      </c>
    </row>
    <row r="674" spans="1:8" ht="14.25" customHeight="1">
      <c r="A674" s="6" t="s">
        <v>6287</v>
      </c>
      <c r="B674" s="6" t="s">
        <v>6288</v>
      </c>
      <c r="C674" s="6" t="s">
        <v>5047</v>
      </c>
      <c r="D674" s="6">
        <v>1022734</v>
      </c>
      <c r="E674" s="6">
        <v>7.08</v>
      </c>
      <c r="F674" s="6">
        <v>12</v>
      </c>
      <c r="G674" s="7">
        <v>44321</v>
      </c>
      <c r="H674" s="6" t="s">
        <v>5044</v>
      </c>
    </row>
    <row r="675" spans="1:8" ht="14.25" customHeight="1">
      <c r="A675" s="6" t="s">
        <v>6289</v>
      </c>
      <c r="B675" s="6" t="s">
        <v>6290</v>
      </c>
      <c r="C675" s="6" t="s">
        <v>5047</v>
      </c>
      <c r="D675" s="6">
        <v>648129</v>
      </c>
      <c r="E675" s="6">
        <v>14.33</v>
      </c>
      <c r="F675" s="6">
        <v>180</v>
      </c>
      <c r="G675" s="7">
        <v>45685</v>
      </c>
      <c r="H675" s="6" t="s">
        <v>5050</v>
      </c>
    </row>
    <row r="676" spans="1:8" ht="14.25" customHeight="1">
      <c r="A676" s="6" t="s">
        <v>6291</v>
      </c>
      <c r="B676" s="6" t="s">
        <v>5708</v>
      </c>
      <c r="C676" s="6" t="s">
        <v>5063</v>
      </c>
      <c r="D676" s="6">
        <v>3890894</v>
      </c>
      <c r="E676" s="6">
        <v>10.53</v>
      </c>
      <c r="F676" s="6">
        <v>180</v>
      </c>
      <c r="G676" s="7">
        <v>45276</v>
      </c>
      <c r="H676" s="6" t="s">
        <v>5044</v>
      </c>
    </row>
    <row r="677" spans="1:8" ht="14.25" customHeight="1">
      <c r="A677" s="6" t="s">
        <v>6292</v>
      </c>
      <c r="B677" s="6" t="s">
        <v>6293</v>
      </c>
      <c r="C677" s="6" t="s">
        <v>5072</v>
      </c>
      <c r="D677" s="6">
        <v>4420331</v>
      </c>
      <c r="E677" s="6">
        <v>12.6</v>
      </c>
      <c r="F677" s="6">
        <v>120</v>
      </c>
      <c r="G677" s="7">
        <v>44197</v>
      </c>
      <c r="H677" s="6" t="s">
        <v>5044</v>
      </c>
    </row>
    <row r="678" spans="1:8" ht="14.25" customHeight="1">
      <c r="A678" s="6" t="s">
        <v>6294</v>
      </c>
      <c r="B678" s="6" t="s">
        <v>5621</v>
      </c>
      <c r="C678" s="6" t="s">
        <v>5055</v>
      </c>
      <c r="D678" s="6">
        <v>613557</v>
      </c>
      <c r="E678" s="6">
        <v>9.6</v>
      </c>
      <c r="F678" s="6">
        <v>240</v>
      </c>
      <c r="G678" s="7">
        <v>44187</v>
      </c>
      <c r="H678" s="6" t="s">
        <v>5056</v>
      </c>
    </row>
    <row r="679" spans="1:8" ht="14.25" customHeight="1">
      <c r="A679" s="6" t="s">
        <v>6295</v>
      </c>
      <c r="B679" s="6" t="s">
        <v>5080</v>
      </c>
      <c r="C679" s="6" t="s">
        <v>5055</v>
      </c>
      <c r="D679" s="6">
        <v>4572175</v>
      </c>
      <c r="E679" s="6">
        <v>6.7</v>
      </c>
      <c r="F679" s="6">
        <v>36</v>
      </c>
      <c r="G679" s="7">
        <v>45249</v>
      </c>
      <c r="H679" s="6" t="s">
        <v>5050</v>
      </c>
    </row>
    <row r="680" spans="1:8" ht="14.25" customHeight="1">
      <c r="A680" s="6" t="s">
        <v>6296</v>
      </c>
      <c r="B680" s="6" t="s">
        <v>6297</v>
      </c>
      <c r="C680" s="6" t="s">
        <v>5047</v>
      </c>
      <c r="D680" s="6">
        <v>3987588</v>
      </c>
      <c r="E680" s="6">
        <v>11.34</v>
      </c>
      <c r="F680" s="6">
        <v>60</v>
      </c>
      <c r="G680" s="7">
        <v>44672</v>
      </c>
      <c r="H680" s="6" t="s">
        <v>5044</v>
      </c>
    </row>
    <row r="681" spans="1:8" ht="14.25" customHeight="1">
      <c r="A681" s="6" t="s">
        <v>6298</v>
      </c>
      <c r="B681" s="6" t="s">
        <v>5965</v>
      </c>
      <c r="C681" s="6" t="s">
        <v>5047</v>
      </c>
      <c r="D681" s="6">
        <v>491794</v>
      </c>
      <c r="E681" s="6">
        <v>7.12</v>
      </c>
      <c r="F681" s="6">
        <v>120</v>
      </c>
      <c r="G681" s="7">
        <v>44859</v>
      </c>
      <c r="H681" s="6" t="s">
        <v>5044</v>
      </c>
    </row>
    <row r="682" spans="1:8" ht="14.25" customHeight="1">
      <c r="A682" s="6" t="s">
        <v>6299</v>
      </c>
      <c r="B682" s="6" t="s">
        <v>6300</v>
      </c>
      <c r="C682" s="6" t="s">
        <v>5043</v>
      </c>
      <c r="D682" s="6">
        <v>754099</v>
      </c>
      <c r="E682" s="6">
        <v>9.0299999999999994</v>
      </c>
      <c r="F682" s="6">
        <v>24</v>
      </c>
      <c r="G682" s="7">
        <v>45055</v>
      </c>
      <c r="H682" s="6" t="s">
        <v>5056</v>
      </c>
    </row>
    <row r="683" spans="1:8" ht="14.25" customHeight="1">
      <c r="A683" s="6" t="s">
        <v>6301</v>
      </c>
      <c r="B683" s="6" t="s">
        <v>6302</v>
      </c>
      <c r="C683" s="6" t="s">
        <v>5047</v>
      </c>
      <c r="D683" s="6">
        <v>2119844</v>
      </c>
      <c r="E683" s="6">
        <v>8.36</v>
      </c>
      <c r="F683" s="6">
        <v>24</v>
      </c>
      <c r="G683" s="7">
        <v>45340</v>
      </c>
      <c r="H683" s="6" t="s">
        <v>5056</v>
      </c>
    </row>
    <row r="684" spans="1:8" ht="14.25" customHeight="1">
      <c r="A684" s="6" t="s">
        <v>6303</v>
      </c>
      <c r="B684" s="6" t="s">
        <v>6304</v>
      </c>
      <c r="C684" s="6" t="s">
        <v>5063</v>
      </c>
      <c r="D684" s="6">
        <v>2411105</v>
      </c>
      <c r="E684" s="6">
        <v>14.22</v>
      </c>
      <c r="F684" s="6">
        <v>120</v>
      </c>
      <c r="G684" s="7">
        <v>44477</v>
      </c>
      <c r="H684" s="6" t="s">
        <v>5056</v>
      </c>
    </row>
    <row r="685" spans="1:8" ht="14.25" customHeight="1">
      <c r="A685" s="6" t="s">
        <v>6305</v>
      </c>
      <c r="B685" s="6" t="s">
        <v>5360</v>
      </c>
      <c r="C685" s="6" t="s">
        <v>5072</v>
      </c>
      <c r="D685" s="6">
        <v>4355496</v>
      </c>
      <c r="E685" s="6">
        <v>14.42</v>
      </c>
      <c r="F685" s="6">
        <v>36</v>
      </c>
      <c r="G685" s="7">
        <v>44065</v>
      </c>
      <c r="H685" s="6" t="s">
        <v>5056</v>
      </c>
    </row>
    <row r="686" spans="1:8" ht="14.25" customHeight="1">
      <c r="A686" s="6" t="s">
        <v>6306</v>
      </c>
      <c r="B686" s="6" t="s">
        <v>6307</v>
      </c>
      <c r="C686" s="6" t="s">
        <v>5055</v>
      </c>
      <c r="D686" s="6">
        <v>3190846</v>
      </c>
      <c r="E686" s="6">
        <v>11.47</v>
      </c>
      <c r="F686" s="6">
        <v>240</v>
      </c>
      <c r="G686" s="7">
        <v>45253</v>
      </c>
      <c r="H686" s="6" t="s">
        <v>5056</v>
      </c>
    </row>
    <row r="687" spans="1:8" ht="14.25" customHeight="1">
      <c r="A687" s="6" t="s">
        <v>6308</v>
      </c>
      <c r="B687" s="6" t="s">
        <v>6309</v>
      </c>
      <c r="C687" s="6" t="s">
        <v>5055</v>
      </c>
      <c r="D687" s="6">
        <v>3665144</v>
      </c>
      <c r="E687" s="6">
        <v>6.66</v>
      </c>
      <c r="F687" s="6">
        <v>24</v>
      </c>
      <c r="G687" s="7">
        <v>44729</v>
      </c>
      <c r="H687" s="6" t="s">
        <v>5056</v>
      </c>
    </row>
    <row r="688" spans="1:8" ht="14.25" customHeight="1">
      <c r="A688" s="6" t="s">
        <v>6310</v>
      </c>
      <c r="B688" s="6" t="s">
        <v>6311</v>
      </c>
      <c r="C688" s="6" t="s">
        <v>5063</v>
      </c>
      <c r="D688" s="6">
        <v>4066199</v>
      </c>
      <c r="E688" s="6">
        <v>10.09</v>
      </c>
      <c r="F688" s="6">
        <v>36</v>
      </c>
      <c r="G688" s="7">
        <v>44907</v>
      </c>
      <c r="H688" s="6" t="s">
        <v>5044</v>
      </c>
    </row>
    <row r="689" spans="1:8" ht="14.25" customHeight="1">
      <c r="A689" s="6" t="s">
        <v>6312</v>
      </c>
      <c r="B689" s="6" t="s">
        <v>5930</v>
      </c>
      <c r="C689" s="6" t="s">
        <v>5047</v>
      </c>
      <c r="D689" s="6">
        <v>2575781</v>
      </c>
      <c r="E689" s="6">
        <v>14.09</v>
      </c>
      <c r="F689" s="6">
        <v>24</v>
      </c>
      <c r="G689" s="7">
        <v>45854</v>
      </c>
      <c r="H689" s="6" t="s">
        <v>5050</v>
      </c>
    </row>
    <row r="690" spans="1:8" ht="14.25" customHeight="1">
      <c r="A690" s="6" t="s">
        <v>6313</v>
      </c>
      <c r="B690" s="6" t="s">
        <v>6314</v>
      </c>
      <c r="C690" s="6" t="s">
        <v>5047</v>
      </c>
      <c r="D690" s="6">
        <v>4545916</v>
      </c>
      <c r="E690" s="6">
        <v>12.66</v>
      </c>
      <c r="F690" s="6">
        <v>24</v>
      </c>
      <c r="G690" s="7">
        <v>44624</v>
      </c>
      <c r="H690" s="6" t="s">
        <v>5056</v>
      </c>
    </row>
    <row r="691" spans="1:8" ht="14.25" customHeight="1">
      <c r="A691" s="6" t="s">
        <v>6315</v>
      </c>
      <c r="B691" s="6" t="s">
        <v>6137</v>
      </c>
      <c r="C691" s="6" t="s">
        <v>5047</v>
      </c>
      <c r="D691" s="6">
        <v>4492541</v>
      </c>
      <c r="E691" s="6">
        <v>7.92</v>
      </c>
      <c r="F691" s="6">
        <v>12</v>
      </c>
      <c r="G691" s="7">
        <v>44337</v>
      </c>
      <c r="H691" s="6" t="s">
        <v>5044</v>
      </c>
    </row>
    <row r="692" spans="1:8" ht="14.25" customHeight="1">
      <c r="A692" s="6" t="s">
        <v>6316</v>
      </c>
      <c r="B692" s="6" t="s">
        <v>6317</v>
      </c>
      <c r="C692" s="6" t="s">
        <v>5055</v>
      </c>
      <c r="D692" s="6">
        <v>2497273</v>
      </c>
      <c r="E692" s="6">
        <v>6.52</v>
      </c>
      <c r="F692" s="6">
        <v>180</v>
      </c>
      <c r="G692" s="7">
        <v>44081</v>
      </c>
      <c r="H692" s="6" t="s">
        <v>5056</v>
      </c>
    </row>
    <row r="693" spans="1:8" ht="14.25" customHeight="1">
      <c r="A693" s="6" t="s">
        <v>6318</v>
      </c>
      <c r="B693" s="6" t="s">
        <v>6319</v>
      </c>
      <c r="C693" s="6" t="s">
        <v>5043</v>
      </c>
      <c r="D693" s="6">
        <v>4917257</v>
      </c>
      <c r="E693" s="6">
        <v>12.25</v>
      </c>
      <c r="F693" s="6">
        <v>120</v>
      </c>
      <c r="G693" s="7">
        <v>44583</v>
      </c>
      <c r="H693" s="6" t="s">
        <v>5050</v>
      </c>
    </row>
    <row r="694" spans="1:8" ht="14.25" customHeight="1">
      <c r="A694" s="6" t="s">
        <v>6320</v>
      </c>
      <c r="B694" s="6" t="s">
        <v>6321</v>
      </c>
      <c r="C694" s="6" t="s">
        <v>5072</v>
      </c>
      <c r="D694" s="6">
        <v>399653</v>
      </c>
      <c r="E694" s="6">
        <v>6.54</v>
      </c>
      <c r="F694" s="6">
        <v>120</v>
      </c>
      <c r="G694" s="7">
        <v>44545</v>
      </c>
      <c r="H694" s="6" t="s">
        <v>5056</v>
      </c>
    </row>
    <row r="695" spans="1:8" ht="14.25" customHeight="1">
      <c r="A695" s="6" t="s">
        <v>6322</v>
      </c>
      <c r="B695" s="6" t="s">
        <v>6323</v>
      </c>
      <c r="C695" s="6" t="s">
        <v>5072</v>
      </c>
      <c r="D695" s="6">
        <v>3615475</v>
      </c>
      <c r="E695" s="6">
        <v>9.7200000000000006</v>
      </c>
      <c r="F695" s="6">
        <v>60</v>
      </c>
      <c r="G695" s="7">
        <v>44548</v>
      </c>
      <c r="H695" s="6" t="s">
        <v>5044</v>
      </c>
    </row>
    <row r="696" spans="1:8" ht="14.25" customHeight="1">
      <c r="A696" s="6" t="s">
        <v>6324</v>
      </c>
      <c r="B696" s="6" t="s">
        <v>6325</v>
      </c>
      <c r="C696" s="6" t="s">
        <v>5043</v>
      </c>
      <c r="D696" s="6">
        <v>2571541</v>
      </c>
      <c r="E696" s="6">
        <v>14.36</v>
      </c>
      <c r="F696" s="6">
        <v>24</v>
      </c>
      <c r="G696" s="7">
        <v>44444</v>
      </c>
      <c r="H696" s="6" t="s">
        <v>5044</v>
      </c>
    </row>
    <row r="697" spans="1:8" ht="14.25" customHeight="1">
      <c r="A697" s="6" t="s">
        <v>6326</v>
      </c>
      <c r="B697" s="6" t="s">
        <v>6327</v>
      </c>
      <c r="C697" s="6" t="s">
        <v>5043</v>
      </c>
      <c r="D697" s="6">
        <v>2670280</v>
      </c>
      <c r="E697" s="6">
        <v>7.7</v>
      </c>
      <c r="F697" s="6">
        <v>12</v>
      </c>
      <c r="G697" s="7">
        <v>44376</v>
      </c>
      <c r="H697" s="6" t="s">
        <v>5050</v>
      </c>
    </row>
    <row r="698" spans="1:8" ht="14.25" customHeight="1">
      <c r="A698" s="6" t="s">
        <v>6328</v>
      </c>
      <c r="B698" s="6" t="s">
        <v>6070</v>
      </c>
      <c r="C698" s="6" t="s">
        <v>5072</v>
      </c>
      <c r="D698" s="6">
        <v>2848343</v>
      </c>
      <c r="E698" s="6">
        <v>6.97</v>
      </c>
      <c r="F698" s="6">
        <v>12</v>
      </c>
      <c r="G698" s="7">
        <v>45606</v>
      </c>
      <c r="H698" s="6" t="s">
        <v>5044</v>
      </c>
    </row>
    <row r="699" spans="1:8" ht="14.25" customHeight="1">
      <c r="A699" s="6" t="s">
        <v>6329</v>
      </c>
      <c r="B699" s="6" t="s">
        <v>6330</v>
      </c>
      <c r="C699" s="6" t="s">
        <v>5055</v>
      </c>
      <c r="D699" s="6">
        <v>1715999</v>
      </c>
      <c r="E699" s="6">
        <v>13.72</v>
      </c>
      <c r="F699" s="6">
        <v>36</v>
      </c>
      <c r="G699" s="7">
        <v>44441</v>
      </c>
      <c r="H699" s="6" t="s">
        <v>5050</v>
      </c>
    </row>
    <row r="700" spans="1:8" ht="14.25" customHeight="1">
      <c r="A700" s="6" t="s">
        <v>6331</v>
      </c>
      <c r="B700" s="6" t="s">
        <v>6332</v>
      </c>
      <c r="C700" s="6" t="s">
        <v>5063</v>
      </c>
      <c r="D700" s="6">
        <v>3034348</v>
      </c>
      <c r="E700" s="6">
        <v>7.97</v>
      </c>
      <c r="F700" s="6">
        <v>24</v>
      </c>
      <c r="G700" s="7">
        <v>44516</v>
      </c>
      <c r="H700" s="6" t="s">
        <v>5050</v>
      </c>
    </row>
    <row r="701" spans="1:8" ht="14.25" customHeight="1">
      <c r="A701" s="6" t="s">
        <v>6333</v>
      </c>
      <c r="B701" s="6" t="s">
        <v>6334</v>
      </c>
      <c r="C701" s="6" t="s">
        <v>5047</v>
      </c>
      <c r="D701" s="6">
        <v>766441</v>
      </c>
      <c r="E701" s="6">
        <v>10.96</v>
      </c>
      <c r="F701" s="6">
        <v>60</v>
      </c>
      <c r="G701" s="7">
        <v>44684</v>
      </c>
      <c r="H701" s="6" t="s">
        <v>5056</v>
      </c>
    </row>
    <row r="702" spans="1:8" ht="14.25" customHeight="1">
      <c r="A702" s="6" t="s">
        <v>6335</v>
      </c>
      <c r="B702" s="6" t="s">
        <v>6336</v>
      </c>
      <c r="C702" s="6" t="s">
        <v>5072</v>
      </c>
      <c r="D702" s="6">
        <v>1569538</v>
      </c>
      <c r="E702" s="6">
        <v>12.48</v>
      </c>
      <c r="F702" s="6">
        <v>120</v>
      </c>
      <c r="G702" s="7">
        <v>45731</v>
      </c>
      <c r="H702" s="6" t="s">
        <v>5056</v>
      </c>
    </row>
    <row r="703" spans="1:8" ht="14.25" customHeight="1">
      <c r="A703" s="6" t="s">
        <v>6337</v>
      </c>
      <c r="B703" s="6" t="s">
        <v>6338</v>
      </c>
      <c r="C703" s="6" t="s">
        <v>5055</v>
      </c>
      <c r="D703" s="6">
        <v>3244159</v>
      </c>
      <c r="E703" s="6">
        <v>10.56</v>
      </c>
      <c r="F703" s="6">
        <v>60</v>
      </c>
      <c r="G703" s="7">
        <v>44506</v>
      </c>
      <c r="H703" s="6" t="s">
        <v>5044</v>
      </c>
    </row>
    <row r="704" spans="1:8" ht="14.25" customHeight="1">
      <c r="A704" s="6" t="s">
        <v>6339</v>
      </c>
      <c r="B704" s="6" t="s">
        <v>5296</v>
      </c>
      <c r="C704" s="6" t="s">
        <v>5047</v>
      </c>
      <c r="D704" s="6">
        <v>1701550</v>
      </c>
      <c r="E704" s="6">
        <v>7.86</v>
      </c>
      <c r="F704" s="6">
        <v>12</v>
      </c>
      <c r="G704" s="7">
        <v>44932</v>
      </c>
      <c r="H704" s="6" t="s">
        <v>5044</v>
      </c>
    </row>
    <row r="705" spans="1:8" ht="14.25" customHeight="1">
      <c r="A705" s="6" t="s">
        <v>6340</v>
      </c>
      <c r="B705" s="6" t="s">
        <v>6341</v>
      </c>
      <c r="C705" s="6" t="s">
        <v>5063</v>
      </c>
      <c r="D705" s="6">
        <v>3506058</v>
      </c>
      <c r="E705" s="6">
        <v>13.17</v>
      </c>
      <c r="F705" s="6">
        <v>180</v>
      </c>
      <c r="G705" s="7">
        <v>45431</v>
      </c>
      <c r="H705" s="6" t="s">
        <v>5050</v>
      </c>
    </row>
    <row r="706" spans="1:8" ht="14.25" customHeight="1">
      <c r="A706" s="6" t="s">
        <v>6342</v>
      </c>
      <c r="B706" s="6" t="s">
        <v>5510</v>
      </c>
      <c r="C706" s="6" t="s">
        <v>5043</v>
      </c>
      <c r="D706" s="6">
        <v>4111452</v>
      </c>
      <c r="E706" s="6">
        <v>8.66</v>
      </c>
      <c r="F706" s="6">
        <v>24</v>
      </c>
      <c r="G706" s="7">
        <v>44287</v>
      </c>
      <c r="H706" s="6" t="s">
        <v>5044</v>
      </c>
    </row>
    <row r="707" spans="1:8" ht="14.25" customHeight="1">
      <c r="A707" s="6" t="s">
        <v>6343</v>
      </c>
      <c r="B707" s="6" t="s">
        <v>6079</v>
      </c>
      <c r="C707" s="6" t="s">
        <v>5043</v>
      </c>
      <c r="D707" s="6">
        <v>3003504</v>
      </c>
      <c r="E707" s="6">
        <v>13.33</v>
      </c>
      <c r="F707" s="6">
        <v>180</v>
      </c>
      <c r="G707" s="7">
        <v>45646</v>
      </c>
      <c r="H707" s="6" t="s">
        <v>5056</v>
      </c>
    </row>
    <row r="708" spans="1:8" ht="14.25" customHeight="1">
      <c r="A708" s="6" t="s">
        <v>6344</v>
      </c>
      <c r="B708" s="6" t="s">
        <v>6345</v>
      </c>
      <c r="C708" s="6" t="s">
        <v>5043</v>
      </c>
      <c r="D708" s="6">
        <v>2569286</v>
      </c>
      <c r="E708" s="6">
        <v>11.6</v>
      </c>
      <c r="F708" s="6">
        <v>24</v>
      </c>
      <c r="G708" s="7">
        <v>44074</v>
      </c>
      <c r="H708" s="6" t="s">
        <v>5056</v>
      </c>
    </row>
    <row r="709" spans="1:8" ht="14.25" customHeight="1">
      <c r="A709" s="6" t="s">
        <v>6346</v>
      </c>
      <c r="B709" s="6" t="s">
        <v>6347</v>
      </c>
      <c r="C709" s="6" t="s">
        <v>5055</v>
      </c>
      <c r="D709" s="6">
        <v>2759254</v>
      </c>
      <c r="E709" s="6">
        <v>12.77</v>
      </c>
      <c r="F709" s="6">
        <v>60</v>
      </c>
      <c r="G709" s="7">
        <v>45538</v>
      </c>
      <c r="H709" s="6" t="s">
        <v>5050</v>
      </c>
    </row>
    <row r="710" spans="1:8" ht="14.25" customHeight="1">
      <c r="A710" s="6" t="s">
        <v>6348</v>
      </c>
      <c r="B710" s="6" t="s">
        <v>5358</v>
      </c>
      <c r="C710" s="6" t="s">
        <v>5043</v>
      </c>
      <c r="D710" s="6">
        <v>1519551</v>
      </c>
      <c r="E710" s="6">
        <v>14.17</v>
      </c>
      <c r="F710" s="6">
        <v>180</v>
      </c>
      <c r="G710" s="7">
        <v>45104</v>
      </c>
      <c r="H710" s="6" t="s">
        <v>5056</v>
      </c>
    </row>
    <row r="711" spans="1:8" ht="14.25" customHeight="1">
      <c r="A711" s="6" t="s">
        <v>6349</v>
      </c>
      <c r="B711" s="6" t="s">
        <v>6350</v>
      </c>
      <c r="C711" s="6" t="s">
        <v>5055</v>
      </c>
      <c r="D711" s="6">
        <v>1333634</v>
      </c>
      <c r="E711" s="6">
        <v>12.86</v>
      </c>
      <c r="F711" s="6">
        <v>12</v>
      </c>
      <c r="G711" s="7">
        <v>45815</v>
      </c>
      <c r="H711" s="6" t="s">
        <v>5050</v>
      </c>
    </row>
    <row r="712" spans="1:8" ht="14.25" customHeight="1">
      <c r="A712" s="6" t="s">
        <v>6351</v>
      </c>
      <c r="B712" s="6" t="s">
        <v>5523</v>
      </c>
      <c r="C712" s="6" t="s">
        <v>5055</v>
      </c>
      <c r="D712" s="6">
        <v>1234809</v>
      </c>
      <c r="E712" s="6">
        <v>6.87</v>
      </c>
      <c r="F712" s="6">
        <v>60</v>
      </c>
      <c r="G712" s="7">
        <v>45536</v>
      </c>
      <c r="H712" s="6" t="s">
        <v>5056</v>
      </c>
    </row>
    <row r="713" spans="1:8" ht="14.25" customHeight="1">
      <c r="A713" s="6" t="s">
        <v>6352</v>
      </c>
      <c r="B713" s="6" t="s">
        <v>6353</v>
      </c>
      <c r="C713" s="6" t="s">
        <v>5043</v>
      </c>
      <c r="D713" s="6">
        <v>2135336</v>
      </c>
      <c r="E713" s="6">
        <v>11.56</v>
      </c>
      <c r="F713" s="6">
        <v>12</v>
      </c>
      <c r="G713" s="7">
        <v>44352</v>
      </c>
      <c r="H713" s="6" t="s">
        <v>5050</v>
      </c>
    </row>
    <row r="714" spans="1:8" ht="14.25" customHeight="1">
      <c r="A714" s="6" t="s">
        <v>6354</v>
      </c>
      <c r="B714" s="6" t="s">
        <v>5761</v>
      </c>
      <c r="C714" s="6" t="s">
        <v>5043</v>
      </c>
      <c r="D714" s="6">
        <v>4043862</v>
      </c>
      <c r="E714" s="6">
        <v>12.72</v>
      </c>
      <c r="F714" s="6">
        <v>180</v>
      </c>
      <c r="G714" s="7">
        <v>45726</v>
      </c>
      <c r="H714" s="6" t="s">
        <v>5050</v>
      </c>
    </row>
    <row r="715" spans="1:8" ht="14.25" customHeight="1">
      <c r="A715" s="6" t="s">
        <v>6355</v>
      </c>
      <c r="B715" s="6" t="s">
        <v>6356</v>
      </c>
      <c r="C715" s="6" t="s">
        <v>5047</v>
      </c>
      <c r="D715" s="6">
        <v>242325</v>
      </c>
      <c r="E715" s="6">
        <v>7.28</v>
      </c>
      <c r="F715" s="6">
        <v>240</v>
      </c>
      <c r="G715" s="7">
        <v>44770</v>
      </c>
      <c r="H715" s="6" t="s">
        <v>5056</v>
      </c>
    </row>
    <row r="716" spans="1:8" ht="14.25" customHeight="1">
      <c r="A716" s="6" t="s">
        <v>6357</v>
      </c>
      <c r="B716" s="6" t="s">
        <v>6358</v>
      </c>
      <c r="C716" s="6" t="s">
        <v>5055</v>
      </c>
      <c r="D716" s="6">
        <v>4472415</v>
      </c>
      <c r="E716" s="6">
        <v>8.92</v>
      </c>
      <c r="F716" s="6">
        <v>180</v>
      </c>
      <c r="G716" s="7">
        <v>44275</v>
      </c>
      <c r="H716" s="6" t="s">
        <v>5056</v>
      </c>
    </row>
    <row r="717" spans="1:8" ht="14.25" customHeight="1">
      <c r="A717" s="6" t="s">
        <v>6359</v>
      </c>
      <c r="B717" s="6" t="s">
        <v>6360</v>
      </c>
      <c r="C717" s="6" t="s">
        <v>5055</v>
      </c>
      <c r="D717" s="6">
        <v>2074771</v>
      </c>
      <c r="E717" s="6">
        <v>6.81</v>
      </c>
      <c r="F717" s="6">
        <v>24</v>
      </c>
      <c r="G717" s="7">
        <v>44971</v>
      </c>
      <c r="H717" s="6" t="s">
        <v>5044</v>
      </c>
    </row>
    <row r="718" spans="1:8" ht="14.25" customHeight="1">
      <c r="A718" s="6" t="s">
        <v>6361</v>
      </c>
      <c r="B718" s="6" t="s">
        <v>6362</v>
      </c>
      <c r="C718" s="6" t="s">
        <v>5072</v>
      </c>
      <c r="D718" s="6">
        <v>3670770</v>
      </c>
      <c r="E718" s="6">
        <v>6.72</v>
      </c>
      <c r="F718" s="6">
        <v>240</v>
      </c>
      <c r="G718" s="7">
        <v>45732</v>
      </c>
      <c r="H718" s="6" t="s">
        <v>5050</v>
      </c>
    </row>
    <row r="719" spans="1:8" ht="14.25" customHeight="1">
      <c r="A719" s="6" t="s">
        <v>6363</v>
      </c>
      <c r="B719" s="6" t="s">
        <v>6364</v>
      </c>
      <c r="C719" s="6" t="s">
        <v>5055</v>
      </c>
      <c r="D719" s="6">
        <v>4780979</v>
      </c>
      <c r="E719" s="6">
        <v>9.5</v>
      </c>
      <c r="F719" s="6">
        <v>180</v>
      </c>
      <c r="G719" s="7">
        <v>45253</v>
      </c>
      <c r="H719" s="6" t="s">
        <v>5050</v>
      </c>
    </row>
    <row r="720" spans="1:8" ht="14.25" customHeight="1">
      <c r="A720" s="6" t="s">
        <v>6365</v>
      </c>
      <c r="B720" s="6" t="s">
        <v>6366</v>
      </c>
      <c r="C720" s="6" t="s">
        <v>5063</v>
      </c>
      <c r="D720" s="6">
        <v>4270562</v>
      </c>
      <c r="E720" s="6">
        <v>10.07</v>
      </c>
      <c r="F720" s="6">
        <v>60</v>
      </c>
      <c r="G720" s="7">
        <v>44475</v>
      </c>
      <c r="H720" s="6" t="s">
        <v>5050</v>
      </c>
    </row>
    <row r="721" spans="1:8" ht="14.25" customHeight="1">
      <c r="A721" s="6" t="s">
        <v>6367</v>
      </c>
      <c r="B721" s="6" t="s">
        <v>6368</v>
      </c>
      <c r="C721" s="6" t="s">
        <v>5072</v>
      </c>
      <c r="D721" s="6">
        <v>3536641</v>
      </c>
      <c r="E721" s="6">
        <v>12.25</v>
      </c>
      <c r="F721" s="6">
        <v>180</v>
      </c>
      <c r="G721" s="7">
        <v>45684</v>
      </c>
      <c r="H721" s="6" t="s">
        <v>5050</v>
      </c>
    </row>
    <row r="722" spans="1:8" ht="14.25" customHeight="1">
      <c r="A722" s="6" t="s">
        <v>6369</v>
      </c>
      <c r="B722" s="6" t="s">
        <v>5750</v>
      </c>
      <c r="C722" s="6" t="s">
        <v>5055</v>
      </c>
      <c r="D722" s="6">
        <v>1131966</v>
      </c>
      <c r="E722" s="6">
        <v>12.99</v>
      </c>
      <c r="F722" s="6">
        <v>12</v>
      </c>
      <c r="G722" s="7">
        <v>45284</v>
      </c>
      <c r="H722" s="6" t="s">
        <v>5044</v>
      </c>
    </row>
    <row r="723" spans="1:8" ht="14.25" customHeight="1">
      <c r="A723" s="6" t="s">
        <v>6370</v>
      </c>
      <c r="B723" s="6" t="s">
        <v>6371</v>
      </c>
      <c r="C723" s="6" t="s">
        <v>5043</v>
      </c>
      <c r="D723" s="6">
        <v>2690237</v>
      </c>
      <c r="E723" s="6">
        <v>12.1</v>
      </c>
      <c r="F723" s="6">
        <v>12</v>
      </c>
      <c r="G723" s="7">
        <v>45649</v>
      </c>
      <c r="H723" s="6" t="s">
        <v>5050</v>
      </c>
    </row>
    <row r="724" spans="1:8" ht="14.25" customHeight="1">
      <c r="A724" s="6" t="s">
        <v>6372</v>
      </c>
      <c r="B724" s="6" t="s">
        <v>5253</v>
      </c>
      <c r="C724" s="6" t="s">
        <v>5047</v>
      </c>
      <c r="D724" s="6">
        <v>3851090</v>
      </c>
      <c r="E724" s="6">
        <v>7.2</v>
      </c>
      <c r="F724" s="6">
        <v>60</v>
      </c>
      <c r="G724" s="7">
        <v>44756</v>
      </c>
      <c r="H724" s="6" t="s">
        <v>5050</v>
      </c>
    </row>
    <row r="725" spans="1:8" ht="14.25" customHeight="1">
      <c r="A725" s="6" t="s">
        <v>6373</v>
      </c>
      <c r="B725" s="6" t="s">
        <v>6374</v>
      </c>
      <c r="C725" s="6" t="s">
        <v>5043</v>
      </c>
      <c r="D725" s="6">
        <v>3100342</v>
      </c>
      <c r="E725" s="6">
        <v>9.8699999999999992</v>
      </c>
      <c r="F725" s="6">
        <v>12</v>
      </c>
      <c r="G725" s="7">
        <v>44569</v>
      </c>
      <c r="H725" s="6" t="s">
        <v>5056</v>
      </c>
    </row>
    <row r="726" spans="1:8" ht="14.25" customHeight="1">
      <c r="A726" s="6" t="s">
        <v>6375</v>
      </c>
      <c r="B726" s="6" t="s">
        <v>6376</v>
      </c>
      <c r="C726" s="6" t="s">
        <v>5047</v>
      </c>
      <c r="D726" s="6">
        <v>186497</v>
      </c>
      <c r="E726" s="6">
        <v>10</v>
      </c>
      <c r="F726" s="6">
        <v>12</v>
      </c>
      <c r="G726" s="7">
        <v>44276</v>
      </c>
      <c r="H726" s="6" t="s">
        <v>5056</v>
      </c>
    </row>
    <row r="727" spans="1:8" ht="14.25" customHeight="1">
      <c r="A727" s="6" t="s">
        <v>6377</v>
      </c>
      <c r="B727" s="6" t="s">
        <v>6378</v>
      </c>
      <c r="C727" s="6" t="s">
        <v>5063</v>
      </c>
      <c r="D727" s="6">
        <v>1196237</v>
      </c>
      <c r="E727" s="6">
        <v>12.12</v>
      </c>
      <c r="F727" s="6">
        <v>180</v>
      </c>
      <c r="G727" s="7">
        <v>45762</v>
      </c>
      <c r="H727" s="6" t="s">
        <v>5050</v>
      </c>
    </row>
    <row r="728" spans="1:8" ht="14.25" customHeight="1">
      <c r="A728" s="6" t="s">
        <v>6379</v>
      </c>
      <c r="B728" s="6" t="s">
        <v>6380</v>
      </c>
      <c r="C728" s="6" t="s">
        <v>5055</v>
      </c>
      <c r="D728" s="6">
        <v>233363</v>
      </c>
      <c r="E728" s="6">
        <v>10.15</v>
      </c>
      <c r="F728" s="6">
        <v>60</v>
      </c>
      <c r="G728" s="7">
        <v>44803</v>
      </c>
      <c r="H728" s="6" t="s">
        <v>5044</v>
      </c>
    </row>
    <row r="729" spans="1:8" ht="14.25" customHeight="1">
      <c r="A729" s="6" t="s">
        <v>6381</v>
      </c>
      <c r="B729" s="6" t="s">
        <v>6382</v>
      </c>
      <c r="C729" s="6" t="s">
        <v>5072</v>
      </c>
      <c r="D729" s="6">
        <v>4967923</v>
      </c>
      <c r="E729" s="6">
        <v>9.35</v>
      </c>
      <c r="F729" s="6">
        <v>240</v>
      </c>
      <c r="G729" s="7">
        <v>44650</v>
      </c>
      <c r="H729" s="6" t="s">
        <v>5056</v>
      </c>
    </row>
    <row r="730" spans="1:8" ht="14.25" customHeight="1">
      <c r="A730" s="6" t="s">
        <v>6383</v>
      </c>
      <c r="B730" s="6" t="s">
        <v>6384</v>
      </c>
      <c r="C730" s="6" t="s">
        <v>5043</v>
      </c>
      <c r="D730" s="6">
        <v>4619196</v>
      </c>
      <c r="E730" s="6">
        <v>12.12</v>
      </c>
      <c r="F730" s="6">
        <v>180</v>
      </c>
      <c r="G730" s="7">
        <v>45695</v>
      </c>
      <c r="H730" s="6" t="s">
        <v>5050</v>
      </c>
    </row>
    <row r="731" spans="1:8" ht="14.25" customHeight="1">
      <c r="A731" s="6" t="s">
        <v>6385</v>
      </c>
      <c r="B731" s="6" t="s">
        <v>5462</v>
      </c>
      <c r="C731" s="6" t="s">
        <v>5072</v>
      </c>
      <c r="D731" s="6">
        <v>1313807</v>
      </c>
      <c r="E731" s="6">
        <v>11.11</v>
      </c>
      <c r="F731" s="6">
        <v>240</v>
      </c>
      <c r="G731" s="7">
        <v>45852</v>
      </c>
      <c r="H731" s="6" t="s">
        <v>5044</v>
      </c>
    </row>
    <row r="732" spans="1:8" ht="14.25" customHeight="1">
      <c r="A732" s="6" t="s">
        <v>6386</v>
      </c>
      <c r="B732" s="6" t="s">
        <v>6387</v>
      </c>
      <c r="C732" s="6" t="s">
        <v>5063</v>
      </c>
      <c r="D732" s="6">
        <v>1415686</v>
      </c>
      <c r="E732" s="6">
        <v>6.81</v>
      </c>
      <c r="F732" s="6">
        <v>36</v>
      </c>
      <c r="G732" s="7">
        <v>44907</v>
      </c>
      <c r="H732" s="6" t="s">
        <v>5044</v>
      </c>
    </row>
    <row r="733" spans="1:8" ht="14.25" customHeight="1">
      <c r="A733" s="6" t="s">
        <v>6388</v>
      </c>
      <c r="B733" s="6" t="s">
        <v>6389</v>
      </c>
      <c r="C733" s="6" t="s">
        <v>5055</v>
      </c>
      <c r="D733" s="6">
        <v>578372</v>
      </c>
      <c r="E733" s="6">
        <v>9.65</v>
      </c>
      <c r="F733" s="6">
        <v>120</v>
      </c>
      <c r="G733" s="7">
        <v>44928</v>
      </c>
      <c r="H733" s="6" t="s">
        <v>5056</v>
      </c>
    </row>
    <row r="734" spans="1:8" ht="14.25" customHeight="1">
      <c r="A734" s="6" t="s">
        <v>6390</v>
      </c>
      <c r="B734" s="6" t="s">
        <v>6391</v>
      </c>
      <c r="C734" s="6" t="s">
        <v>5063</v>
      </c>
      <c r="D734" s="6">
        <v>907148</v>
      </c>
      <c r="E734" s="6">
        <v>10.199999999999999</v>
      </c>
      <c r="F734" s="6">
        <v>180</v>
      </c>
      <c r="G734" s="7">
        <v>45419</v>
      </c>
      <c r="H734" s="6" t="s">
        <v>5044</v>
      </c>
    </row>
    <row r="735" spans="1:8" ht="14.25" customHeight="1">
      <c r="A735" s="6" t="s">
        <v>6392</v>
      </c>
      <c r="B735" s="6" t="s">
        <v>6393</v>
      </c>
      <c r="C735" s="6" t="s">
        <v>5063</v>
      </c>
      <c r="D735" s="6">
        <v>3061909</v>
      </c>
      <c r="E735" s="6">
        <v>11.97</v>
      </c>
      <c r="F735" s="6">
        <v>24</v>
      </c>
      <c r="G735" s="7">
        <v>44175</v>
      </c>
      <c r="H735" s="6" t="s">
        <v>5044</v>
      </c>
    </row>
    <row r="736" spans="1:8" ht="14.25" customHeight="1">
      <c r="A736" s="6" t="s">
        <v>6394</v>
      </c>
      <c r="B736" s="6" t="s">
        <v>6395</v>
      </c>
      <c r="C736" s="6" t="s">
        <v>5063</v>
      </c>
      <c r="D736" s="6">
        <v>496272</v>
      </c>
      <c r="E736" s="6">
        <v>10.55</v>
      </c>
      <c r="F736" s="6">
        <v>36</v>
      </c>
      <c r="G736" s="7">
        <v>45765</v>
      </c>
      <c r="H736" s="6" t="s">
        <v>5056</v>
      </c>
    </row>
    <row r="737" spans="1:8" ht="14.25" customHeight="1">
      <c r="A737" s="6" t="s">
        <v>6396</v>
      </c>
      <c r="B737" s="6" t="s">
        <v>6397</v>
      </c>
      <c r="C737" s="6" t="s">
        <v>5055</v>
      </c>
      <c r="D737" s="6">
        <v>4891322</v>
      </c>
      <c r="E737" s="6">
        <v>13.71</v>
      </c>
      <c r="F737" s="6">
        <v>60</v>
      </c>
      <c r="G737" s="7">
        <v>45233</v>
      </c>
      <c r="H737" s="6" t="s">
        <v>5050</v>
      </c>
    </row>
    <row r="738" spans="1:8" ht="14.25" customHeight="1">
      <c r="A738" s="6" t="s">
        <v>6398</v>
      </c>
      <c r="B738" s="6" t="s">
        <v>5086</v>
      </c>
      <c r="C738" s="6" t="s">
        <v>5055</v>
      </c>
      <c r="D738" s="6">
        <v>4971064</v>
      </c>
      <c r="E738" s="6">
        <v>7.11</v>
      </c>
      <c r="F738" s="6">
        <v>36</v>
      </c>
      <c r="G738" s="7">
        <v>44869</v>
      </c>
      <c r="H738" s="6" t="s">
        <v>5056</v>
      </c>
    </row>
    <row r="739" spans="1:8" ht="14.25" customHeight="1">
      <c r="A739" s="6" t="s">
        <v>6399</v>
      </c>
      <c r="B739" s="6" t="s">
        <v>5948</v>
      </c>
      <c r="C739" s="6" t="s">
        <v>5047</v>
      </c>
      <c r="D739" s="6">
        <v>3973434</v>
      </c>
      <c r="E739" s="6">
        <v>10.65</v>
      </c>
      <c r="F739" s="6">
        <v>240</v>
      </c>
      <c r="G739" s="7">
        <v>45490</v>
      </c>
      <c r="H739" s="6" t="s">
        <v>5044</v>
      </c>
    </row>
    <row r="740" spans="1:8" ht="14.25" customHeight="1">
      <c r="A740" s="6" t="s">
        <v>6400</v>
      </c>
      <c r="B740" s="6" t="s">
        <v>6401</v>
      </c>
      <c r="C740" s="6" t="s">
        <v>5063</v>
      </c>
      <c r="D740" s="6">
        <v>2553065</v>
      </c>
      <c r="E740" s="6">
        <v>7.78</v>
      </c>
      <c r="F740" s="6">
        <v>36</v>
      </c>
      <c r="G740" s="7">
        <v>45498</v>
      </c>
      <c r="H740" s="6" t="s">
        <v>5044</v>
      </c>
    </row>
    <row r="741" spans="1:8" ht="14.25" customHeight="1">
      <c r="A741" s="6" t="s">
        <v>6402</v>
      </c>
      <c r="B741" s="6" t="s">
        <v>6403</v>
      </c>
      <c r="C741" s="6" t="s">
        <v>5072</v>
      </c>
      <c r="D741" s="6">
        <v>4986252</v>
      </c>
      <c r="E741" s="6">
        <v>10.81</v>
      </c>
      <c r="F741" s="6">
        <v>240</v>
      </c>
      <c r="G741" s="7">
        <v>44821</v>
      </c>
      <c r="H741" s="6" t="s">
        <v>5044</v>
      </c>
    </row>
    <row r="742" spans="1:8" ht="14.25" customHeight="1">
      <c r="A742" s="6" t="s">
        <v>6404</v>
      </c>
      <c r="B742" s="6" t="s">
        <v>6405</v>
      </c>
      <c r="C742" s="6" t="s">
        <v>5055</v>
      </c>
      <c r="D742" s="6">
        <v>152895</v>
      </c>
      <c r="E742" s="6">
        <v>8.9499999999999993</v>
      </c>
      <c r="F742" s="6">
        <v>36</v>
      </c>
      <c r="G742" s="7">
        <v>45659</v>
      </c>
      <c r="H742" s="6" t="s">
        <v>5044</v>
      </c>
    </row>
    <row r="743" spans="1:8" ht="14.25" customHeight="1">
      <c r="A743" s="6" t="s">
        <v>6406</v>
      </c>
      <c r="B743" s="6" t="s">
        <v>6407</v>
      </c>
      <c r="C743" s="6" t="s">
        <v>5055</v>
      </c>
      <c r="D743" s="6">
        <v>2497489</v>
      </c>
      <c r="E743" s="6">
        <v>11.39</v>
      </c>
      <c r="F743" s="6">
        <v>12</v>
      </c>
      <c r="G743" s="7">
        <v>44168</v>
      </c>
      <c r="H743" s="6" t="s">
        <v>5050</v>
      </c>
    </row>
    <row r="744" spans="1:8" ht="14.25" customHeight="1">
      <c r="A744" s="6" t="s">
        <v>6408</v>
      </c>
      <c r="B744" s="6" t="s">
        <v>6409</v>
      </c>
      <c r="C744" s="6" t="s">
        <v>5043</v>
      </c>
      <c r="D744" s="6">
        <v>1066001</v>
      </c>
      <c r="E744" s="6">
        <v>9.01</v>
      </c>
      <c r="F744" s="6">
        <v>240</v>
      </c>
      <c r="G744" s="7">
        <v>44618</v>
      </c>
      <c r="H744" s="6" t="s">
        <v>5056</v>
      </c>
    </row>
    <row r="745" spans="1:8" ht="14.25" customHeight="1">
      <c r="A745" s="6" t="s">
        <v>6410</v>
      </c>
      <c r="B745" s="6" t="s">
        <v>6411</v>
      </c>
      <c r="C745" s="6" t="s">
        <v>5063</v>
      </c>
      <c r="D745" s="6">
        <v>3124952</v>
      </c>
      <c r="E745" s="6">
        <v>9.8699999999999992</v>
      </c>
      <c r="F745" s="6">
        <v>12</v>
      </c>
      <c r="G745" s="7">
        <v>45528</v>
      </c>
      <c r="H745" s="6" t="s">
        <v>5044</v>
      </c>
    </row>
    <row r="746" spans="1:8" ht="14.25" customHeight="1">
      <c r="A746" s="6" t="s">
        <v>6412</v>
      </c>
      <c r="B746" s="6" t="s">
        <v>6413</v>
      </c>
      <c r="C746" s="6" t="s">
        <v>5047</v>
      </c>
      <c r="D746" s="6">
        <v>4305433</v>
      </c>
      <c r="E746" s="6">
        <v>9.4</v>
      </c>
      <c r="F746" s="6">
        <v>24</v>
      </c>
      <c r="G746" s="7">
        <v>45473</v>
      </c>
      <c r="H746" s="6" t="s">
        <v>5044</v>
      </c>
    </row>
    <row r="747" spans="1:8" ht="14.25" customHeight="1">
      <c r="A747" s="6" t="s">
        <v>6414</v>
      </c>
      <c r="B747" s="6" t="s">
        <v>6415</v>
      </c>
      <c r="C747" s="6" t="s">
        <v>5047</v>
      </c>
      <c r="D747" s="6">
        <v>2021981</v>
      </c>
      <c r="E747" s="6">
        <v>13.69</v>
      </c>
      <c r="F747" s="6">
        <v>120</v>
      </c>
      <c r="G747" s="7">
        <v>45035</v>
      </c>
      <c r="H747" s="6" t="s">
        <v>5044</v>
      </c>
    </row>
    <row r="748" spans="1:8" ht="14.25" customHeight="1">
      <c r="A748" s="6" t="s">
        <v>6416</v>
      </c>
      <c r="B748" s="6" t="s">
        <v>6417</v>
      </c>
      <c r="C748" s="6" t="s">
        <v>5047</v>
      </c>
      <c r="D748" s="6">
        <v>3173714</v>
      </c>
      <c r="E748" s="6">
        <v>12.2</v>
      </c>
      <c r="F748" s="6">
        <v>240</v>
      </c>
      <c r="G748" s="7">
        <v>45459</v>
      </c>
      <c r="H748" s="6" t="s">
        <v>5056</v>
      </c>
    </row>
    <row r="749" spans="1:8" ht="14.25" customHeight="1">
      <c r="A749" s="6" t="s">
        <v>6418</v>
      </c>
      <c r="B749" s="6" t="s">
        <v>6419</v>
      </c>
      <c r="C749" s="6" t="s">
        <v>5043</v>
      </c>
      <c r="D749" s="6">
        <v>4400332</v>
      </c>
      <c r="E749" s="6">
        <v>10.87</v>
      </c>
      <c r="F749" s="6">
        <v>36</v>
      </c>
      <c r="G749" s="7">
        <v>44630</v>
      </c>
      <c r="H749" s="6" t="s">
        <v>5050</v>
      </c>
    </row>
    <row r="750" spans="1:8" ht="14.25" customHeight="1">
      <c r="A750" s="6" t="s">
        <v>6420</v>
      </c>
      <c r="B750" s="6" t="s">
        <v>6421</v>
      </c>
      <c r="C750" s="6" t="s">
        <v>5063</v>
      </c>
      <c r="D750" s="6">
        <v>1804738</v>
      </c>
      <c r="E750" s="6">
        <v>13.9</v>
      </c>
      <c r="F750" s="6">
        <v>120</v>
      </c>
      <c r="G750" s="7">
        <v>44932</v>
      </c>
      <c r="H750" s="6" t="s">
        <v>5044</v>
      </c>
    </row>
    <row r="751" spans="1:8" ht="14.25" customHeight="1">
      <c r="A751" s="6" t="s">
        <v>6422</v>
      </c>
      <c r="B751" s="6" t="s">
        <v>6423</v>
      </c>
      <c r="C751" s="6" t="s">
        <v>5072</v>
      </c>
      <c r="D751" s="6">
        <v>263033</v>
      </c>
      <c r="E751" s="6">
        <v>9.8000000000000007</v>
      </c>
      <c r="F751" s="6">
        <v>120</v>
      </c>
      <c r="G751" s="7">
        <v>44170</v>
      </c>
      <c r="H751" s="6" t="s">
        <v>5050</v>
      </c>
    </row>
    <row r="752" spans="1:8" ht="14.25" customHeight="1">
      <c r="A752" s="6" t="s">
        <v>6424</v>
      </c>
      <c r="B752" s="6" t="s">
        <v>6425</v>
      </c>
      <c r="C752" s="6" t="s">
        <v>5043</v>
      </c>
      <c r="D752" s="6">
        <v>1110931</v>
      </c>
      <c r="E752" s="6">
        <v>9.77</v>
      </c>
      <c r="F752" s="6">
        <v>24</v>
      </c>
      <c r="G752" s="7">
        <v>44427</v>
      </c>
      <c r="H752" s="6" t="s">
        <v>5050</v>
      </c>
    </row>
    <row r="753" spans="1:8" ht="14.25" customHeight="1">
      <c r="A753" s="6" t="s">
        <v>6426</v>
      </c>
      <c r="B753" s="6" t="s">
        <v>6427</v>
      </c>
      <c r="C753" s="6" t="s">
        <v>5072</v>
      </c>
      <c r="D753" s="6">
        <v>4594719</v>
      </c>
      <c r="E753" s="6">
        <v>9.15</v>
      </c>
      <c r="F753" s="6">
        <v>180</v>
      </c>
      <c r="G753" s="7">
        <v>45477</v>
      </c>
      <c r="H753" s="6" t="s">
        <v>5056</v>
      </c>
    </row>
    <row r="754" spans="1:8" ht="14.25" customHeight="1">
      <c r="A754" s="6" t="s">
        <v>6428</v>
      </c>
      <c r="B754" s="6" t="s">
        <v>6429</v>
      </c>
      <c r="C754" s="6" t="s">
        <v>5043</v>
      </c>
      <c r="D754" s="6">
        <v>4827470</v>
      </c>
      <c r="E754" s="6">
        <v>9.33</v>
      </c>
      <c r="F754" s="6">
        <v>180</v>
      </c>
      <c r="G754" s="7">
        <v>45673</v>
      </c>
      <c r="H754" s="6" t="s">
        <v>5050</v>
      </c>
    </row>
    <row r="755" spans="1:8" ht="14.25" customHeight="1">
      <c r="A755" s="6" t="s">
        <v>6430</v>
      </c>
      <c r="B755" s="6" t="s">
        <v>6431</v>
      </c>
      <c r="C755" s="6" t="s">
        <v>5063</v>
      </c>
      <c r="D755" s="6">
        <v>3047057</v>
      </c>
      <c r="E755" s="6">
        <v>8</v>
      </c>
      <c r="F755" s="6">
        <v>60</v>
      </c>
      <c r="G755" s="7">
        <v>44785</v>
      </c>
      <c r="H755" s="6" t="s">
        <v>5050</v>
      </c>
    </row>
    <row r="756" spans="1:8" ht="14.25" customHeight="1">
      <c r="A756" s="6" t="s">
        <v>6432</v>
      </c>
      <c r="B756" s="6" t="s">
        <v>6433</v>
      </c>
      <c r="C756" s="6" t="s">
        <v>5063</v>
      </c>
      <c r="D756" s="6">
        <v>160677</v>
      </c>
      <c r="E756" s="6">
        <v>10.4</v>
      </c>
      <c r="F756" s="6">
        <v>12</v>
      </c>
      <c r="G756" s="7">
        <v>45231</v>
      </c>
      <c r="H756" s="6" t="s">
        <v>5056</v>
      </c>
    </row>
    <row r="757" spans="1:8" ht="14.25" customHeight="1">
      <c r="A757" s="6" t="s">
        <v>6434</v>
      </c>
      <c r="B757" s="6" t="s">
        <v>6435</v>
      </c>
      <c r="C757" s="6" t="s">
        <v>5043</v>
      </c>
      <c r="D757" s="6">
        <v>1470418</v>
      </c>
      <c r="E757" s="6">
        <v>6.7</v>
      </c>
      <c r="F757" s="6">
        <v>120</v>
      </c>
      <c r="G757" s="7">
        <v>44166</v>
      </c>
      <c r="H757" s="6" t="s">
        <v>5050</v>
      </c>
    </row>
    <row r="758" spans="1:8" ht="14.25" customHeight="1">
      <c r="A758" s="6" t="s">
        <v>6436</v>
      </c>
      <c r="B758" s="6" t="s">
        <v>6437</v>
      </c>
      <c r="C758" s="6" t="s">
        <v>5047</v>
      </c>
      <c r="D758" s="6">
        <v>4622110</v>
      </c>
      <c r="E758" s="6">
        <v>13.07</v>
      </c>
      <c r="F758" s="6">
        <v>36</v>
      </c>
      <c r="G758" s="7">
        <v>44779</v>
      </c>
      <c r="H758" s="6" t="s">
        <v>5050</v>
      </c>
    </row>
    <row r="759" spans="1:8" ht="14.25" customHeight="1">
      <c r="A759" s="6" t="s">
        <v>6438</v>
      </c>
      <c r="B759" s="6" t="s">
        <v>6439</v>
      </c>
      <c r="C759" s="6" t="s">
        <v>5072</v>
      </c>
      <c r="D759" s="6">
        <v>1961182</v>
      </c>
      <c r="E759" s="6">
        <v>8.01</v>
      </c>
      <c r="F759" s="6">
        <v>24</v>
      </c>
      <c r="G759" s="7">
        <v>45629</v>
      </c>
      <c r="H759" s="6" t="s">
        <v>5056</v>
      </c>
    </row>
    <row r="760" spans="1:8" ht="14.25" customHeight="1">
      <c r="A760" s="6" t="s">
        <v>6440</v>
      </c>
      <c r="B760" s="6" t="s">
        <v>6441</v>
      </c>
      <c r="C760" s="6" t="s">
        <v>5055</v>
      </c>
      <c r="D760" s="6">
        <v>4781752</v>
      </c>
      <c r="E760" s="6">
        <v>12.39</v>
      </c>
      <c r="F760" s="6">
        <v>24</v>
      </c>
      <c r="G760" s="7">
        <v>44734</v>
      </c>
      <c r="H760" s="6" t="s">
        <v>5044</v>
      </c>
    </row>
    <row r="761" spans="1:8" ht="14.25" customHeight="1">
      <c r="A761" s="6" t="s">
        <v>6442</v>
      </c>
      <c r="B761" s="6" t="s">
        <v>6443</v>
      </c>
      <c r="C761" s="6" t="s">
        <v>5047</v>
      </c>
      <c r="D761" s="6">
        <v>2983589</v>
      </c>
      <c r="E761" s="6">
        <v>7.17</v>
      </c>
      <c r="F761" s="6">
        <v>60</v>
      </c>
      <c r="G761" s="7">
        <v>45760</v>
      </c>
      <c r="H761" s="6" t="s">
        <v>5044</v>
      </c>
    </row>
    <row r="762" spans="1:8" ht="14.25" customHeight="1">
      <c r="A762" s="6" t="s">
        <v>6444</v>
      </c>
      <c r="B762" s="6" t="s">
        <v>6445</v>
      </c>
      <c r="C762" s="6" t="s">
        <v>5063</v>
      </c>
      <c r="D762" s="6">
        <v>1572943</v>
      </c>
      <c r="E762" s="6">
        <v>13.66</v>
      </c>
      <c r="F762" s="6">
        <v>36</v>
      </c>
      <c r="G762" s="7">
        <v>45138</v>
      </c>
      <c r="H762" s="6" t="s">
        <v>5050</v>
      </c>
    </row>
    <row r="763" spans="1:8" ht="14.25" customHeight="1">
      <c r="A763" s="6" t="s">
        <v>6446</v>
      </c>
      <c r="B763" s="6" t="s">
        <v>6054</v>
      </c>
      <c r="C763" s="6" t="s">
        <v>5055</v>
      </c>
      <c r="D763" s="6">
        <v>924411</v>
      </c>
      <c r="E763" s="6">
        <v>12.38</v>
      </c>
      <c r="F763" s="6">
        <v>12</v>
      </c>
      <c r="G763" s="7">
        <v>45008</v>
      </c>
      <c r="H763" s="6" t="s">
        <v>5056</v>
      </c>
    </row>
    <row r="764" spans="1:8" ht="14.25" customHeight="1">
      <c r="A764" s="6" t="s">
        <v>6447</v>
      </c>
      <c r="B764" s="6" t="s">
        <v>5818</v>
      </c>
      <c r="C764" s="6" t="s">
        <v>5043</v>
      </c>
      <c r="D764" s="6">
        <v>1196336</v>
      </c>
      <c r="E764" s="6">
        <v>12.76</v>
      </c>
      <c r="F764" s="6">
        <v>120</v>
      </c>
      <c r="G764" s="7">
        <v>45882</v>
      </c>
      <c r="H764" s="6" t="s">
        <v>5056</v>
      </c>
    </row>
    <row r="765" spans="1:8" ht="14.25" customHeight="1">
      <c r="A765" s="6" t="s">
        <v>6448</v>
      </c>
      <c r="B765" s="6" t="s">
        <v>6449</v>
      </c>
      <c r="C765" s="6" t="s">
        <v>5043</v>
      </c>
      <c r="D765" s="6">
        <v>1462802</v>
      </c>
      <c r="E765" s="6">
        <v>8.1</v>
      </c>
      <c r="F765" s="6">
        <v>120</v>
      </c>
      <c r="G765" s="7">
        <v>44437</v>
      </c>
      <c r="H765" s="6" t="s">
        <v>5056</v>
      </c>
    </row>
    <row r="766" spans="1:8" ht="14.25" customHeight="1">
      <c r="A766" s="6" t="s">
        <v>6450</v>
      </c>
      <c r="B766" s="6" t="s">
        <v>5474</v>
      </c>
      <c r="C766" s="6" t="s">
        <v>5055</v>
      </c>
      <c r="D766" s="6">
        <v>4435107</v>
      </c>
      <c r="E766" s="6">
        <v>10.15</v>
      </c>
      <c r="F766" s="6">
        <v>36</v>
      </c>
      <c r="G766" s="7">
        <v>45207</v>
      </c>
      <c r="H766" s="6" t="s">
        <v>5050</v>
      </c>
    </row>
    <row r="767" spans="1:8" ht="14.25" customHeight="1">
      <c r="A767" s="6" t="s">
        <v>6451</v>
      </c>
      <c r="B767" s="6" t="s">
        <v>6452</v>
      </c>
      <c r="C767" s="6" t="s">
        <v>5063</v>
      </c>
      <c r="D767" s="6">
        <v>696623</v>
      </c>
      <c r="E767" s="6">
        <v>7.05</v>
      </c>
      <c r="F767" s="6">
        <v>12</v>
      </c>
      <c r="G767" s="7">
        <v>45796</v>
      </c>
      <c r="H767" s="6" t="s">
        <v>5056</v>
      </c>
    </row>
    <row r="768" spans="1:8" ht="14.25" customHeight="1">
      <c r="A768" s="6" t="s">
        <v>6453</v>
      </c>
      <c r="B768" s="6" t="s">
        <v>6454</v>
      </c>
      <c r="C768" s="6" t="s">
        <v>5072</v>
      </c>
      <c r="D768" s="6">
        <v>4486742</v>
      </c>
      <c r="E768" s="6">
        <v>10.91</v>
      </c>
      <c r="F768" s="6">
        <v>24</v>
      </c>
      <c r="G768" s="7">
        <v>44262</v>
      </c>
      <c r="H768" s="6" t="s">
        <v>5050</v>
      </c>
    </row>
    <row r="769" spans="1:8" ht="14.25" customHeight="1">
      <c r="A769" s="6" t="s">
        <v>6455</v>
      </c>
      <c r="B769" s="6" t="s">
        <v>6456</v>
      </c>
      <c r="C769" s="6" t="s">
        <v>5063</v>
      </c>
      <c r="D769" s="6">
        <v>4543011</v>
      </c>
      <c r="E769" s="6">
        <v>11.2</v>
      </c>
      <c r="F769" s="6">
        <v>180</v>
      </c>
      <c r="G769" s="7">
        <v>45474</v>
      </c>
      <c r="H769" s="6" t="s">
        <v>5050</v>
      </c>
    </row>
    <row r="770" spans="1:8" ht="14.25" customHeight="1">
      <c r="A770" s="6" t="s">
        <v>6457</v>
      </c>
      <c r="B770" s="6" t="s">
        <v>6458</v>
      </c>
      <c r="C770" s="6" t="s">
        <v>5043</v>
      </c>
      <c r="D770" s="6">
        <v>4994613</v>
      </c>
      <c r="E770" s="6">
        <v>10.36</v>
      </c>
      <c r="F770" s="6">
        <v>120</v>
      </c>
      <c r="G770" s="7">
        <v>45813</v>
      </c>
      <c r="H770" s="6" t="s">
        <v>5044</v>
      </c>
    </row>
    <row r="771" spans="1:8" ht="14.25" customHeight="1">
      <c r="A771" s="6" t="s">
        <v>6459</v>
      </c>
      <c r="B771" s="6" t="s">
        <v>6431</v>
      </c>
      <c r="C771" s="6" t="s">
        <v>5043</v>
      </c>
      <c r="D771" s="6">
        <v>2843635</v>
      </c>
      <c r="E771" s="6">
        <v>12.44</v>
      </c>
      <c r="F771" s="6">
        <v>12</v>
      </c>
      <c r="G771" s="7">
        <v>45072</v>
      </c>
      <c r="H771" s="6" t="s">
        <v>5056</v>
      </c>
    </row>
    <row r="772" spans="1:8" ht="14.25" customHeight="1">
      <c r="A772" s="6" t="s">
        <v>6460</v>
      </c>
      <c r="B772" s="6" t="s">
        <v>6461</v>
      </c>
      <c r="C772" s="6" t="s">
        <v>5063</v>
      </c>
      <c r="D772" s="6">
        <v>2061162</v>
      </c>
      <c r="E772" s="6">
        <v>9.9499999999999993</v>
      </c>
      <c r="F772" s="6">
        <v>24</v>
      </c>
      <c r="G772" s="7">
        <v>45579</v>
      </c>
      <c r="H772" s="6" t="s">
        <v>5056</v>
      </c>
    </row>
    <row r="773" spans="1:8" ht="14.25" customHeight="1">
      <c r="A773" s="6" t="s">
        <v>6462</v>
      </c>
      <c r="B773" s="6" t="s">
        <v>6463</v>
      </c>
      <c r="C773" s="6" t="s">
        <v>5072</v>
      </c>
      <c r="D773" s="6">
        <v>4637767</v>
      </c>
      <c r="E773" s="6">
        <v>8.83</v>
      </c>
      <c r="F773" s="6">
        <v>12</v>
      </c>
      <c r="G773" s="7">
        <v>45113</v>
      </c>
      <c r="H773" s="6" t="s">
        <v>5050</v>
      </c>
    </row>
    <row r="774" spans="1:8" ht="14.25" customHeight="1">
      <c r="A774" s="6" t="s">
        <v>6464</v>
      </c>
      <c r="B774" s="6" t="s">
        <v>6465</v>
      </c>
      <c r="C774" s="6" t="s">
        <v>5063</v>
      </c>
      <c r="D774" s="6">
        <v>1394649</v>
      </c>
      <c r="E774" s="6">
        <v>11.79</v>
      </c>
      <c r="F774" s="6">
        <v>240</v>
      </c>
      <c r="G774" s="7">
        <v>45734</v>
      </c>
      <c r="H774" s="6" t="s">
        <v>5056</v>
      </c>
    </row>
    <row r="775" spans="1:8" ht="14.25" customHeight="1">
      <c r="A775" s="6" t="s">
        <v>6466</v>
      </c>
      <c r="B775" s="6" t="s">
        <v>6467</v>
      </c>
      <c r="C775" s="6" t="s">
        <v>5043</v>
      </c>
      <c r="D775" s="6">
        <v>3407621</v>
      </c>
      <c r="E775" s="6">
        <v>9.4700000000000006</v>
      </c>
      <c r="F775" s="6">
        <v>36</v>
      </c>
      <c r="G775" s="7">
        <v>44625</v>
      </c>
      <c r="H775" s="6" t="s">
        <v>5050</v>
      </c>
    </row>
    <row r="776" spans="1:8" ht="14.25" customHeight="1">
      <c r="A776" s="6" t="s">
        <v>6468</v>
      </c>
      <c r="B776" s="6" t="s">
        <v>6469</v>
      </c>
      <c r="C776" s="6" t="s">
        <v>5047</v>
      </c>
      <c r="D776" s="6">
        <v>943549</v>
      </c>
      <c r="E776" s="6">
        <v>10.81</v>
      </c>
      <c r="F776" s="6">
        <v>120</v>
      </c>
      <c r="G776" s="7">
        <v>44879</v>
      </c>
      <c r="H776" s="6" t="s">
        <v>5044</v>
      </c>
    </row>
    <row r="777" spans="1:8" ht="14.25" customHeight="1">
      <c r="A777" s="6" t="s">
        <v>6470</v>
      </c>
      <c r="B777" s="6" t="s">
        <v>6471</v>
      </c>
      <c r="C777" s="6" t="s">
        <v>5063</v>
      </c>
      <c r="D777" s="6">
        <v>272966</v>
      </c>
      <c r="E777" s="6">
        <v>6.95</v>
      </c>
      <c r="F777" s="6">
        <v>240</v>
      </c>
      <c r="G777" s="7">
        <v>44273</v>
      </c>
      <c r="H777" s="6" t="s">
        <v>5056</v>
      </c>
    </row>
    <row r="778" spans="1:8" ht="14.25" customHeight="1">
      <c r="A778" s="6" t="s">
        <v>6472</v>
      </c>
      <c r="B778" s="6" t="s">
        <v>5961</v>
      </c>
      <c r="C778" s="6" t="s">
        <v>5047</v>
      </c>
      <c r="D778" s="6">
        <v>1597536</v>
      </c>
      <c r="E778" s="6">
        <v>10.24</v>
      </c>
      <c r="F778" s="6">
        <v>120</v>
      </c>
      <c r="G778" s="7">
        <v>44662</v>
      </c>
      <c r="H778" s="6" t="s">
        <v>5056</v>
      </c>
    </row>
    <row r="779" spans="1:8" ht="14.25" customHeight="1">
      <c r="A779" s="6" t="s">
        <v>6473</v>
      </c>
      <c r="B779" s="6" t="s">
        <v>6474</v>
      </c>
      <c r="C779" s="6" t="s">
        <v>5043</v>
      </c>
      <c r="D779" s="6">
        <v>88635</v>
      </c>
      <c r="E779" s="6">
        <v>13.26</v>
      </c>
      <c r="F779" s="6">
        <v>12</v>
      </c>
      <c r="G779" s="7">
        <v>45275</v>
      </c>
      <c r="H779" s="6" t="s">
        <v>5044</v>
      </c>
    </row>
    <row r="780" spans="1:8" ht="14.25" customHeight="1">
      <c r="A780" s="6" t="s">
        <v>6475</v>
      </c>
      <c r="B780" s="6" t="s">
        <v>5512</v>
      </c>
      <c r="C780" s="6" t="s">
        <v>5072</v>
      </c>
      <c r="D780" s="6">
        <v>1398399</v>
      </c>
      <c r="E780" s="6">
        <v>10.47</v>
      </c>
      <c r="F780" s="6">
        <v>36</v>
      </c>
      <c r="G780" s="7">
        <v>45657</v>
      </c>
      <c r="H780" s="6" t="s">
        <v>5056</v>
      </c>
    </row>
    <row r="781" spans="1:8" ht="14.25" customHeight="1">
      <c r="A781" s="6" t="s">
        <v>6476</v>
      </c>
      <c r="B781" s="6" t="s">
        <v>6477</v>
      </c>
      <c r="C781" s="6" t="s">
        <v>5047</v>
      </c>
      <c r="D781" s="6">
        <v>4108391</v>
      </c>
      <c r="E781" s="6">
        <v>6.64</v>
      </c>
      <c r="F781" s="6">
        <v>36</v>
      </c>
      <c r="G781" s="7">
        <v>45652</v>
      </c>
      <c r="H781" s="6" t="s">
        <v>5044</v>
      </c>
    </row>
    <row r="782" spans="1:8" ht="14.25" customHeight="1">
      <c r="A782" s="6" t="s">
        <v>6478</v>
      </c>
      <c r="B782" s="6" t="s">
        <v>6479</v>
      </c>
      <c r="C782" s="6" t="s">
        <v>5047</v>
      </c>
      <c r="D782" s="6">
        <v>3736937</v>
      </c>
      <c r="E782" s="6">
        <v>9.82</v>
      </c>
      <c r="F782" s="6">
        <v>60</v>
      </c>
      <c r="G782" s="7">
        <v>45419</v>
      </c>
      <c r="H782" s="6" t="s">
        <v>5044</v>
      </c>
    </row>
    <row r="783" spans="1:8" ht="14.25" customHeight="1">
      <c r="A783" s="6" t="s">
        <v>6480</v>
      </c>
      <c r="B783" s="6" t="s">
        <v>6481</v>
      </c>
      <c r="C783" s="6" t="s">
        <v>5055</v>
      </c>
      <c r="D783" s="6">
        <v>1102756</v>
      </c>
      <c r="E783" s="6">
        <v>7.99</v>
      </c>
      <c r="F783" s="6">
        <v>240</v>
      </c>
      <c r="G783" s="7">
        <v>45075</v>
      </c>
      <c r="H783" s="6" t="s">
        <v>5044</v>
      </c>
    </row>
    <row r="784" spans="1:8" ht="14.25" customHeight="1">
      <c r="A784" s="6" t="s">
        <v>6482</v>
      </c>
      <c r="B784" s="6" t="s">
        <v>6483</v>
      </c>
      <c r="C784" s="6" t="s">
        <v>5072</v>
      </c>
      <c r="D784" s="6">
        <v>1207852</v>
      </c>
      <c r="E784" s="6">
        <v>13.3</v>
      </c>
      <c r="F784" s="6">
        <v>120</v>
      </c>
      <c r="G784" s="7">
        <v>45749</v>
      </c>
      <c r="H784" s="6" t="s">
        <v>5044</v>
      </c>
    </row>
    <row r="785" spans="1:8" ht="14.25" customHeight="1">
      <c r="A785" s="6" t="s">
        <v>6484</v>
      </c>
      <c r="B785" s="6" t="s">
        <v>6137</v>
      </c>
      <c r="C785" s="6" t="s">
        <v>5055</v>
      </c>
      <c r="D785" s="6">
        <v>51729</v>
      </c>
      <c r="E785" s="6">
        <v>7.41</v>
      </c>
      <c r="F785" s="6">
        <v>12</v>
      </c>
      <c r="G785" s="7">
        <v>44266</v>
      </c>
      <c r="H785" s="6" t="s">
        <v>5056</v>
      </c>
    </row>
    <row r="786" spans="1:8" ht="14.25" customHeight="1">
      <c r="A786" s="6" t="s">
        <v>6485</v>
      </c>
      <c r="B786" s="6" t="s">
        <v>6486</v>
      </c>
      <c r="C786" s="6" t="s">
        <v>5043</v>
      </c>
      <c r="D786" s="6">
        <v>4419731</v>
      </c>
      <c r="E786" s="6">
        <v>12.55</v>
      </c>
      <c r="F786" s="6">
        <v>120</v>
      </c>
      <c r="G786" s="7">
        <v>45451</v>
      </c>
      <c r="H786" s="6" t="s">
        <v>5050</v>
      </c>
    </row>
    <row r="787" spans="1:8" ht="14.25" customHeight="1">
      <c r="A787" s="6" t="s">
        <v>6487</v>
      </c>
      <c r="B787" s="6" t="s">
        <v>5604</v>
      </c>
      <c r="C787" s="6" t="s">
        <v>5043</v>
      </c>
      <c r="D787" s="6">
        <v>2182521</v>
      </c>
      <c r="E787" s="6">
        <v>11.1</v>
      </c>
      <c r="F787" s="6">
        <v>120</v>
      </c>
      <c r="G787" s="7">
        <v>45879</v>
      </c>
      <c r="H787" s="6" t="s">
        <v>5044</v>
      </c>
    </row>
    <row r="788" spans="1:8" ht="14.25" customHeight="1">
      <c r="A788" s="6" t="s">
        <v>6488</v>
      </c>
      <c r="B788" s="6" t="s">
        <v>6489</v>
      </c>
      <c r="C788" s="6" t="s">
        <v>5072</v>
      </c>
      <c r="D788" s="6">
        <v>4143196</v>
      </c>
      <c r="E788" s="6">
        <v>13.57</v>
      </c>
      <c r="F788" s="6">
        <v>120</v>
      </c>
      <c r="G788" s="7">
        <v>45511</v>
      </c>
      <c r="H788" s="6" t="s">
        <v>5044</v>
      </c>
    </row>
    <row r="789" spans="1:8" ht="14.25" customHeight="1">
      <c r="A789" s="6" t="s">
        <v>6490</v>
      </c>
      <c r="B789" s="6" t="s">
        <v>6350</v>
      </c>
      <c r="C789" s="6" t="s">
        <v>5063</v>
      </c>
      <c r="D789" s="6">
        <v>3011028</v>
      </c>
      <c r="E789" s="6">
        <v>8.67</v>
      </c>
      <c r="F789" s="6">
        <v>180</v>
      </c>
      <c r="G789" s="7">
        <v>44529</v>
      </c>
      <c r="H789" s="6" t="s">
        <v>5050</v>
      </c>
    </row>
    <row r="790" spans="1:8" ht="14.25" customHeight="1">
      <c r="A790" s="6" t="s">
        <v>6491</v>
      </c>
      <c r="B790" s="6" t="s">
        <v>6492</v>
      </c>
      <c r="C790" s="6" t="s">
        <v>5047</v>
      </c>
      <c r="D790" s="6">
        <v>988066</v>
      </c>
      <c r="E790" s="6">
        <v>11.36</v>
      </c>
      <c r="F790" s="6">
        <v>36</v>
      </c>
      <c r="G790" s="7">
        <v>45647</v>
      </c>
      <c r="H790" s="6" t="s">
        <v>5050</v>
      </c>
    </row>
    <row r="791" spans="1:8" ht="14.25" customHeight="1">
      <c r="A791" s="6" t="s">
        <v>6493</v>
      </c>
      <c r="B791" s="6" t="s">
        <v>6494</v>
      </c>
      <c r="C791" s="6" t="s">
        <v>5055</v>
      </c>
      <c r="D791" s="6">
        <v>1812775</v>
      </c>
      <c r="E791" s="6">
        <v>9.6</v>
      </c>
      <c r="F791" s="6">
        <v>60</v>
      </c>
      <c r="G791" s="7">
        <v>45366</v>
      </c>
      <c r="H791" s="6" t="s">
        <v>5050</v>
      </c>
    </row>
    <row r="792" spans="1:8" ht="14.25" customHeight="1">
      <c r="A792" s="6" t="s">
        <v>6495</v>
      </c>
      <c r="B792" s="6" t="s">
        <v>6496</v>
      </c>
      <c r="C792" s="6" t="s">
        <v>5072</v>
      </c>
      <c r="D792" s="6">
        <v>1122872</v>
      </c>
      <c r="E792" s="6">
        <v>8.18</v>
      </c>
      <c r="F792" s="6">
        <v>36</v>
      </c>
      <c r="G792" s="7">
        <v>44239</v>
      </c>
      <c r="H792" s="6" t="s">
        <v>5044</v>
      </c>
    </row>
    <row r="793" spans="1:8" ht="14.25" customHeight="1">
      <c r="A793" s="6" t="s">
        <v>6497</v>
      </c>
      <c r="B793" s="6" t="s">
        <v>6498</v>
      </c>
      <c r="C793" s="6" t="s">
        <v>5043</v>
      </c>
      <c r="D793" s="6">
        <v>2016540</v>
      </c>
      <c r="E793" s="6">
        <v>10.74</v>
      </c>
      <c r="F793" s="6">
        <v>36</v>
      </c>
      <c r="G793" s="7">
        <v>44629</v>
      </c>
      <c r="H793" s="6" t="s">
        <v>5056</v>
      </c>
    </row>
    <row r="794" spans="1:8" ht="14.25" customHeight="1">
      <c r="A794" s="6" t="s">
        <v>6499</v>
      </c>
      <c r="B794" s="6" t="s">
        <v>6500</v>
      </c>
      <c r="C794" s="6" t="s">
        <v>5072</v>
      </c>
      <c r="D794" s="6">
        <v>1509995</v>
      </c>
      <c r="E794" s="6">
        <v>8.6</v>
      </c>
      <c r="F794" s="6">
        <v>60</v>
      </c>
      <c r="G794" s="7">
        <v>45628</v>
      </c>
      <c r="H794" s="6" t="s">
        <v>5050</v>
      </c>
    </row>
    <row r="795" spans="1:8" ht="14.25" customHeight="1">
      <c r="A795" s="6" t="s">
        <v>6501</v>
      </c>
      <c r="B795" s="6" t="s">
        <v>5641</v>
      </c>
      <c r="C795" s="6" t="s">
        <v>5047</v>
      </c>
      <c r="D795" s="6">
        <v>4578958</v>
      </c>
      <c r="E795" s="6">
        <v>13.67</v>
      </c>
      <c r="F795" s="6">
        <v>60</v>
      </c>
      <c r="G795" s="7">
        <v>45855</v>
      </c>
      <c r="H795" s="6" t="s">
        <v>5056</v>
      </c>
    </row>
    <row r="796" spans="1:8" ht="14.25" customHeight="1">
      <c r="A796" s="6" t="s">
        <v>6502</v>
      </c>
      <c r="B796" s="6" t="s">
        <v>6503</v>
      </c>
      <c r="C796" s="6" t="s">
        <v>5043</v>
      </c>
      <c r="D796" s="6">
        <v>3243186</v>
      </c>
      <c r="E796" s="6">
        <v>14.01</v>
      </c>
      <c r="F796" s="6">
        <v>60</v>
      </c>
      <c r="G796" s="7">
        <v>45646</v>
      </c>
      <c r="H796" s="6" t="s">
        <v>5044</v>
      </c>
    </row>
    <row r="797" spans="1:8" ht="14.25" customHeight="1">
      <c r="A797" s="6" t="s">
        <v>6504</v>
      </c>
      <c r="B797" s="6" t="s">
        <v>6505</v>
      </c>
      <c r="C797" s="6" t="s">
        <v>5047</v>
      </c>
      <c r="D797" s="6">
        <v>4763237</v>
      </c>
      <c r="E797" s="6">
        <v>13.57</v>
      </c>
      <c r="F797" s="6">
        <v>36</v>
      </c>
      <c r="G797" s="7">
        <v>45469</v>
      </c>
      <c r="H797" s="6" t="s">
        <v>5050</v>
      </c>
    </row>
    <row r="798" spans="1:8" ht="14.25" customHeight="1">
      <c r="A798" s="6" t="s">
        <v>6506</v>
      </c>
      <c r="B798" s="6" t="s">
        <v>6507</v>
      </c>
      <c r="C798" s="6" t="s">
        <v>5072</v>
      </c>
      <c r="D798" s="6">
        <v>1305671</v>
      </c>
      <c r="E798" s="6">
        <v>12.17</v>
      </c>
      <c r="F798" s="6">
        <v>240</v>
      </c>
      <c r="G798" s="7">
        <v>44841</v>
      </c>
      <c r="H798" s="6" t="s">
        <v>5056</v>
      </c>
    </row>
    <row r="799" spans="1:8" ht="14.25" customHeight="1">
      <c r="A799" s="6" t="s">
        <v>6508</v>
      </c>
      <c r="B799" s="6" t="s">
        <v>6509</v>
      </c>
      <c r="C799" s="6" t="s">
        <v>5072</v>
      </c>
      <c r="D799" s="6">
        <v>1363832</v>
      </c>
      <c r="E799" s="6">
        <v>12.83</v>
      </c>
      <c r="F799" s="6">
        <v>36</v>
      </c>
      <c r="G799" s="7">
        <v>45537</v>
      </c>
      <c r="H799" s="6" t="s">
        <v>5050</v>
      </c>
    </row>
    <row r="800" spans="1:8" ht="14.25" customHeight="1">
      <c r="A800" s="6" t="s">
        <v>6510</v>
      </c>
      <c r="B800" s="6" t="s">
        <v>6511</v>
      </c>
      <c r="C800" s="6" t="s">
        <v>5072</v>
      </c>
      <c r="D800" s="6">
        <v>3161661</v>
      </c>
      <c r="E800" s="6">
        <v>9.1199999999999992</v>
      </c>
      <c r="F800" s="6">
        <v>60</v>
      </c>
      <c r="G800" s="7">
        <v>44428</v>
      </c>
      <c r="H800" s="6" t="s">
        <v>5056</v>
      </c>
    </row>
    <row r="801" spans="1:8" ht="14.25" customHeight="1">
      <c r="A801" s="6" t="s">
        <v>6512</v>
      </c>
      <c r="B801" s="6" t="s">
        <v>6513</v>
      </c>
      <c r="C801" s="6" t="s">
        <v>5047</v>
      </c>
      <c r="D801" s="6">
        <v>3232257</v>
      </c>
      <c r="E801" s="6">
        <v>13.87</v>
      </c>
      <c r="F801" s="6">
        <v>12</v>
      </c>
      <c r="G801" s="7">
        <v>44851</v>
      </c>
      <c r="H801" s="6" t="s">
        <v>5050</v>
      </c>
    </row>
    <row r="802" spans="1:8" ht="14.25" customHeight="1">
      <c r="A802" s="6" t="s">
        <v>6514</v>
      </c>
      <c r="B802" s="6" t="s">
        <v>5850</v>
      </c>
      <c r="C802" s="6" t="s">
        <v>5047</v>
      </c>
      <c r="D802" s="6">
        <v>4525790</v>
      </c>
      <c r="E802" s="6">
        <v>6.54</v>
      </c>
      <c r="F802" s="6">
        <v>12</v>
      </c>
      <c r="G802" s="7">
        <v>44781</v>
      </c>
      <c r="H802" s="6" t="s">
        <v>5050</v>
      </c>
    </row>
    <row r="803" spans="1:8" ht="14.25" customHeight="1">
      <c r="A803" s="6" t="s">
        <v>6515</v>
      </c>
      <c r="B803" s="6" t="s">
        <v>5417</v>
      </c>
      <c r="C803" s="6" t="s">
        <v>5063</v>
      </c>
      <c r="D803" s="6">
        <v>452022</v>
      </c>
      <c r="E803" s="6">
        <v>13.68</v>
      </c>
      <c r="F803" s="6">
        <v>120</v>
      </c>
      <c r="G803" s="7">
        <v>45771</v>
      </c>
      <c r="H803" s="6" t="s">
        <v>5050</v>
      </c>
    </row>
    <row r="804" spans="1:8" ht="14.25" customHeight="1">
      <c r="A804" s="6" t="s">
        <v>6516</v>
      </c>
      <c r="B804" s="6" t="s">
        <v>6517</v>
      </c>
      <c r="C804" s="6" t="s">
        <v>5055</v>
      </c>
      <c r="D804" s="6">
        <v>2585339</v>
      </c>
      <c r="E804" s="6">
        <v>11.76</v>
      </c>
      <c r="F804" s="6">
        <v>120</v>
      </c>
      <c r="G804" s="7">
        <v>44241</v>
      </c>
      <c r="H804" s="6" t="s">
        <v>5050</v>
      </c>
    </row>
    <row r="805" spans="1:8" ht="14.25" customHeight="1">
      <c r="A805" s="6" t="s">
        <v>6518</v>
      </c>
      <c r="B805" s="6" t="s">
        <v>6519</v>
      </c>
      <c r="C805" s="6" t="s">
        <v>5063</v>
      </c>
      <c r="D805" s="6">
        <v>3176708</v>
      </c>
      <c r="E805" s="6">
        <v>9.82</v>
      </c>
      <c r="F805" s="6">
        <v>60</v>
      </c>
      <c r="G805" s="7">
        <v>44085</v>
      </c>
      <c r="H805" s="6" t="s">
        <v>5050</v>
      </c>
    </row>
    <row r="806" spans="1:8" ht="14.25" customHeight="1">
      <c r="A806" s="6" t="s">
        <v>6520</v>
      </c>
      <c r="B806" s="6" t="s">
        <v>6120</v>
      </c>
      <c r="C806" s="6" t="s">
        <v>5047</v>
      </c>
      <c r="D806" s="6">
        <v>3089976</v>
      </c>
      <c r="E806" s="6">
        <v>12.79</v>
      </c>
      <c r="F806" s="6">
        <v>240</v>
      </c>
      <c r="G806" s="7">
        <v>45367</v>
      </c>
      <c r="H806" s="6" t="s">
        <v>5056</v>
      </c>
    </row>
    <row r="807" spans="1:8" ht="14.25" customHeight="1">
      <c r="A807" s="6" t="s">
        <v>6521</v>
      </c>
      <c r="B807" s="6" t="s">
        <v>6522</v>
      </c>
      <c r="C807" s="6" t="s">
        <v>5072</v>
      </c>
      <c r="D807" s="6">
        <v>4512851</v>
      </c>
      <c r="E807" s="6">
        <v>14.26</v>
      </c>
      <c r="F807" s="6">
        <v>120</v>
      </c>
      <c r="G807" s="7">
        <v>44913</v>
      </c>
      <c r="H807" s="6" t="s">
        <v>5050</v>
      </c>
    </row>
    <row r="808" spans="1:8" ht="14.25" customHeight="1">
      <c r="A808" s="6" t="s">
        <v>6523</v>
      </c>
      <c r="B808" s="6" t="s">
        <v>6524</v>
      </c>
      <c r="C808" s="6" t="s">
        <v>5063</v>
      </c>
      <c r="D808" s="6">
        <v>3349719</v>
      </c>
      <c r="E808" s="6">
        <v>13.67</v>
      </c>
      <c r="F808" s="6">
        <v>36</v>
      </c>
      <c r="G808" s="7">
        <v>44735</v>
      </c>
      <c r="H808" s="6" t="s">
        <v>5044</v>
      </c>
    </row>
    <row r="809" spans="1:8" ht="14.25" customHeight="1">
      <c r="A809" s="6" t="s">
        <v>6525</v>
      </c>
      <c r="B809" s="6" t="s">
        <v>6477</v>
      </c>
      <c r="C809" s="6" t="s">
        <v>5043</v>
      </c>
      <c r="D809" s="6">
        <v>849797</v>
      </c>
      <c r="E809" s="6">
        <v>12.36</v>
      </c>
      <c r="F809" s="6">
        <v>180</v>
      </c>
      <c r="G809" s="7">
        <v>45455</v>
      </c>
      <c r="H809" s="6" t="s">
        <v>5050</v>
      </c>
    </row>
    <row r="810" spans="1:8" ht="14.25" customHeight="1">
      <c r="A810" s="6" t="s">
        <v>6526</v>
      </c>
      <c r="B810" s="6" t="s">
        <v>6527</v>
      </c>
      <c r="C810" s="6" t="s">
        <v>5043</v>
      </c>
      <c r="D810" s="6">
        <v>3516333</v>
      </c>
      <c r="E810" s="6">
        <v>11.18</v>
      </c>
      <c r="F810" s="6">
        <v>180</v>
      </c>
      <c r="G810" s="7">
        <v>45012</v>
      </c>
      <c r="H810" s="6" t="s">
        <v>5050</v>
      </c>
    </row>
    <row r="811" spans="1:8" ht="14.25" customHeight="1">
      <c r="A811" s="6" t="s">
        <v>6528</v>
      </c>
      <c r="B811" s="6" t="s">
        <v>5653</v>
      </c>
      <c r="C811" s="6" t="s">
        <v>5063</v>
      </c>
      <c r="D811" s="6">
        <v>3447081</v>
      </c>
      <c r="E811" s="6">
        <v>7.84</v>
      </c>
      <c r="F811" s="6">
        <v>180</v>
      </c>
      <c r="G811" s="7">
        <v>44340</v>
      </c>
      <c r="H811" s="6" t="s">
        <v>5044</v>
      </c>
    </row>
    <row r="812" spans="1:8" ht="14.25" customHeight="1">
      <c r="A812" s="6" t="s">
        <v>6529</v>
      </c>
      <c r="B812" s="6" t="s">
        <v>6530</v>
      </c>
      <c r="C812" s="6" t="s">
        <v>5063</v>
      </c>
      <c r="D812" s="6">
        <v>1936889</v>
      </c>
      <c r="E812" s="6">
        <v>8.0399999999999991</v>
      </c>
      <c r="F812" s="6">
        <v>60</v>
      </c>
      <c r="G812" s="7">
        <v>45664</v>
      </c>
      <c r="H812" s="6" t="s">
        <v>5050</v>
      </c>
    </row>
    <row r="813" spans="1:8" ht="14.25" customHeight="1">
      <c r="A813" s="6" t="s">
        <v>6531</v>
      </c>
      <c r="B813" s="6" t="s">
        <v>5798</v>
      </c>
      <c r="C813" s="6" t="s">
        <v>5043</v>
      </c>
      <c r="D813" s="6">
        <v>1599518</v>
      </c>
      <c r="E813" s="6">
        <v>14.4</v>
      </c>
      <c r="F813" s="6">
        <v>60</v>
      </c>
      <c r="G813" s="7">
        <v>44569</v>
      </c>
      <c r="H813" s="6" t="s">
        <v>5044</v>
      </c>
    </row>
    <row r="814" spans="1:8" ht="14.25" customHeight="1">
      <c r="A814" s="6" t="s">
        <v>6532</v>
      </c>
      <c r="B814" s="6" t="s">
        <v>5944</v>
      </c>
      <c r="C814" s="6" t="s">
        <v>5043</v>
      </c>
      <c r="D814" s="6">
        <v>2283527</v>
      </c>
      <c r="E814" s="6">
        <v>8.6199999999999992</v>
      </c>
      <c r="F814" s="6">
        <v>60</v>
      </c>
      <c r="G814" s="7">
        <v>44210</v>
      </c>
      <c r="H814" s="6" t="s">
        <v>5044</v>
      </c>
    </row>
    <row r="815" spans="1:8" ht="14.25" customHeight="1">
      <c r="A815" s="6" t="s">
        <v>6533</v>
      </c>
      <c r="B815" s="6" t="s">
        <v>5862</v>
      </c>
      <c r="C815" s="6" t="s">
        <v>5063</v>
      </c>
      <c r="D815" s="6">
        <v>2530551</v>
      </c>
      <c r="E815" s="6">
        <v>12.06</v>
      </c>
      <c r="F815" s="6">
        <v>240</v>
      </c>
      <c r="G815" s="7">
        <v>45446</v>
      </c>
      <c r="H815" s="6" t="s">
        <v>5044</v>
      </c>
    </row>
    <row r="816" spans="1:8" ht="14.25" customHeight="1">
      <c r="A816" s="6" t="s">
        <v>6534</v>
      </c>
      <c r="B816" s="6" t="s">
        <v>6362</v>
      </c>
      <c r="C816" s="6" t="s">
        <v>5043</v>
      </c>
      <c r="D816" s="6">
        <v>2371112</v>
      </c>
      <c r="E816" s="6">
        <v>6.54</v>
      </c>
      <c r="F816" s="6">
        <v>240</v>
      </c>
      <c r="G816" s="7">
        <v>44487</v>
      </c>
      <c r="H816" s="6" t="s">
        <v>5056</v>
      </c>
    </row>
    <row r="817" spans="1:8" ht="14.25" customHeight="1">
      <c r="A817" s="6" t="s">
        <v>6535</v>
      </c>
      <c r="B817" s="6" t="s">
        <v>6536</v>
      </c>
      <c r="C817" s="6" t="s">
        <v>5072</v>
      </c>
      <c r="D817" s="6">
        <v>2426934</v>
      </c>
      <c r="E817" s="6">
        <v>7.86</v>
      </c>
      <c r="F817" s="6">
        <v>12</v>
      </c>
      <c r="G817" s="7">
        <v>44417</v>
      </c>
      <c r="H817" s="6" t="s">
        <v>5056</v>
      </c>
    </row>
    <row r="818" spans="1:8" ht="14.25" customHeight="1">
      <c r="A818" s="6" t="s">
        <v>6537</v>
      </c>
      <c r="B818" s="6" t="s">
        <v>6538</v>
      </c>
      <c r="C818" s="6" t="s">
        <v>5047</v>
      </c>
      <c r="D818" s="6">
        <v>2889397</v>
      </c>
      <c r="E818" s="6">
        <v>10.85</v>
      </c>
      <c r="F818" s="6">
        <v>12</v>
      </c>
      <c r="G818" s="7">
        <v>45114</v>
      </c>
      <c r="H818" s="6" t="s">
        <v>5050</v>
      </c>
    </row>
    <row r="819" spans="1:8" ht="14.25" customHeight="1">
      <c r="A819" s="6" t="s">
        <v>6539</v>
      </c>
      <c r="B819" s="6" t="s">
        <v>6540</v>
      </c>
      <c r="C819" s="6" t="s">
        <v>5072</v>
      </c>
      <c r="D819" s="6">
        <v>1449373</v>
      </c>
      <c r="E819" s="6">
        <v>13.96</v>
      </c>
      <c r="F819" s="6">
        <v>60</v>
      </c>
      <c r="G819" s="7">
        <v>45319</v>
      </c>
      <c r="H819" s="6" t="s">
        <v>5050</v>
      </c>
    </row>
    <row r="820" spans="1:8" ht="14.25" customHeight="1">
      <c r="A820" s="6" t="s">
        <v>6541</v>
      </c>
      <c r="B820" s="6" t="s">
        <v>6542</v>
      </c>
      <c r="C820" s="6" t="s">
        <v>5063</v>
      </c>
      <c r="D820" s="6">
        <v>3927827</v>
      </c>
      <c r="E820" s="6">
        <v>8.6</v>
      </c>
      <c r="F820" s="6">
        <v>120</v>
      </c>
      <c r="G820" s="7">
        <v>45791</v>
      </c>
      <c r="H820" s="6" t="s">
        <v>5056</v>
      </c>
    </row>
    <row r="821" spans="1:8" ht="14.25" customHeight="1">
      <c r="A821" s="6" t="s">
        <v>6543</v>
      </c>
      <c r="B821" s="6" t="s">
        <v>6128</v>
      </c>
      <c r="C821" s="6" t="s">
        <v>5055</v>
      </c>
      <c r="D821" s="6">
        <v>1949668</v>
      </c>
      <c r="E821" s="6">
        <v>9.6199999999999992</v>
      </c>
      <c r="F821" s="6">
        <v>24</v>
      </c>
      <c r="G821" s="7">
        <v>45864</v>
      </c>
      <c r="H821" s="6" t="s">
        <v>5044</v>
      </c>
    </row>
    <row r="822" spans="1:8" ht="14.25" customHeight="1">
      <c r="A822" s="6" t="s">
        <v>6544</v>
      </c>
      <c r="B822" s="6" t="s">
        <v>5874</v>
      </c>
      <c r="C822" s="6" t="s">
        <v>5047</v>
      </c>
      <c r="D822" s="6">
        <v>4817341</v>
      </c>
      <c r="E822" s="6">
        <v>7.26</v>
      </c>
      <c r="F822" s="6">
        <v>60</v>
      </c>
      <c r="G822" s="7">
        <v>45241</v>
      </c>
      <c r="H822" s="6" t="s">
        <v>5044</v>
      </c>
    </row>
    <row r="823" spans="1:8" ht="14.25" customHeight="1">
      <c r="A823" s="6" t="s">
        <v>6545</v>
      </c>
      <c r="B823" s="6" t="s">
        <v>6546</v>
      </c>
      <c r="C823" s="6" t="s">
        <v>5047</v>
      </c>
      <c r="D823" s="6">
        <v>359590</v>
      </c>
      <c r="E823" s="6">
        <v>12.22</v>
      </c>
      <c r="F823" s="6">
        <v>180</v>
      </c>
      <c r="G823" s="7">
        <v>44426</v>
      </c>
      <c r="H823" s="6" t="s">
        <v>5050</v>
      </c>
    </row>
    <row r="824" spans="1:8" ht="14.25" customHeight="1">
      <c r="A824" s="6" t="s">
        <v>6547</v>
      </c>
      <c r="B824" s="6" t="s">
        <v>5142</v>
      </c>
      <c r="C824" s="6" t="s">
        <v>5072</v>
      </c>
      <c r="D824" s="6">
        <v>266411</v>
      </c>
      <c r="E824" s="6">
        <v>12.08</v>
      </c>
      <c r="F824" s="6">
        <v>60</v>
      </c>
      <c r="G824" s="7">
        <v>45308</v>
      </c>
      <c r="H824" s="6" t="s">
        <v>5056</v>
      </c>
    </row>
    <row r="825" spans="1:8" ht="14.25" customHeight="1">
      <c r="A825" s="6" t="s">
        <v>6548</v>
      </c>
      <c r="B825" s="6" t="s">
        <v>6165</v>
      </c>
      <c r="C825" s="6" t="s">
        <v>5055</v>
      </c>
      <c r="D825" s="6">
        <v>1526227</v>
      </c>
      <c r="E825" s="6">
        <v>11.51</v>
      </c>
      <c r="F825" s="6">
        <v>180</v>
      </c>
      <c r="G825" s="7">
        <v>44162</v>
      </c>
      <c r="H825" s="6" t="s">
        <v>5044</v>
      </c>
    </row>
    <row r="826" spans="1:8" ht="14.25" customHeight="1">
      <c r="A826" s="6" t="s">
        <v>6549</v>
      </c>
      <c r="B826" s="6" t="s">
        <v>5225</v>
      </c>
      <c r="C826" s="6" t="s">
        <v>5043</v>
      </c>
      <c r="D826" s="6">
        <v>2490033</v>
      </c>
      <c r="E826" s="6">
        <v>10.88</v>
      </c>
      <c r="F826" s="6">
        <v>24</v>
      </c>
      <c r="G826" s="7">
        <v>45701</v>
      </c>
      <c r="H826" s="6" t="s">
        <v>5056</v>
      </c>
    </row>
    <row r="827" spans="1:8" ht="14.25" customHeight="1">
      <c r="A827" s="6" t="s">
        <v>6550</v>
      </c>
      <c r="B827" s="6" t="s">
        <v>6551</v>
      </c>
      <c r="C827" s="6" t="s">
        <v>5055</v>
      </c>
      <c r="D827" s="6">
        <v>4337523</v>
      </c>
      <c r="E827" s="6">
        <v>7.15</v>
      </c>
      <c r="F827" s="6">
        <v>180</v>
      </c>
      <c r="G827" s="7">
        <v>45097</v>
      </c>
      <c r="H827" s="6" t="s">
        <v>5044</v>
      </c>
    </row>
    <row r="828" spans="1:8" ht="14.25" customHeight="1">
      <c r="A828" s="6" t="s">
        <v>6552</v>
      </c>
      <c r="B828" s="6" t="s">
        <v>6553</v>
      </c>
      <c r="C828" s="6" t="s">
        <v>5043</v>
      </c>
      <c r="D828" s="6">
        <v>926607</v>
      </c>
      <c r="E828" s="6">
        <v>9.1199999999999992</v>
      </c>
      <c r="F828" s="6">
        <v>120</v>
      </c>
      <c r="G828" s="7">
        <v>44710</v>
      </c>
      <c r="H828" s="6" t="s">
        <v>5050</v>
      </c>
    </row>
    <row r="829" spans="1:8" ht="14.25" customHeight="1">
      <c r="A829" s="6" t="s">
        <v>6554</v>
      </c>
      <c r="B829" s="6" t="s">
        <v>6555</v>
      </c>
      <c r="C829" s="6" t="s">
        <v>5043</v>
      </c>
      <c r="D829" s="6">
        <v>4830510</v>
      </c>
      <c r="E829" s="6">
        <v>9.39</v>
      </c>
      <c r="F829" s="6">
        <v>36</v>
      </c>
      <c r="G829" s="7">
        <v>44758</v>
      </c>
      <c r="H829" s="6" t="s">
        <v>5050</v>
      </c>
    </row>
    <row r="830" spans="1:8" ht="14.25" customHeight="1">
      <c r="A830" s="6" t="s">
        <v>6556</v>
      </c>
      <c r="B830" s="6" t="s">
        <v>6557</v>
      </c>
      <c r="C830" s="6" t="s">
        <v>5055</v>
      </c>
      <c r="D830" s="6">
        <v>4889488</v>
      </c>
      <c r="E830" s="6">
        <v>13.5</v>
      </c>
      <c r="F830" s="6">
        <v>240</v>
      </c>
      <c r="G830" s="7">
        <v>44738</v>
      </c>
      <c r="H830" s="6" t="s">
        <v>5050</v>
      </c>
    </row>
    <row r="831" spans="1:8" ht="14.25" customHeight="1">
      <c r="A831" s="6" t="s">
        <v>6558</v>
      </c>
      <c r="B831" s="6" t="s">
        <v>6559</v>
      </c>
      <c r="C831" s="6" t="s">
        <v>5055</v>
      </c>
      <c r="D831" s="6">
        <v>1361980</v>
      </c>
      <c r="E831" s="6">
        <v>10.75</v>
      </c>
      <c r="F831" s="6">
        <v>24</v>
      </c>
      <c r="G831" s="7">
        <v>44835</v>
      </c>
      <c r="H831" s="6" t="s">
        <v>5044</v>
      </c>
    </row>
    <row r="832" spans="1:8" ht="14.25" customHeight="1">
      <c r="A832" s="6" t="s">
        <v>6560</v>
      </c>
      <c r="B832" s="6" t="s">
        <v>6561</v>
      </c>
      <c r="C832" s="6" t="s">
        <v>5063</v>
      </c>
      <c r="D832" s="6">
        <v>2878103</v>
      </c>
      <c r="E832" s="6">
        <v>8.4499999999999993</v>
      </c>
      <c r="F832" s="6">
        <v>120</v>
      </c>
      <c r="G832" s="7">
        <v>45007</v>
      </c>
      <c r="H832" s="6" t="s">
        <v>5056</v>
      </c>
    </row>
    <row r="833" spans="1:8" ht="14.25" customHeight="1">
      <c r="A833" s="6" t="s">
        <v>6562</v>
      </c>
      <c r="B833" s="6" t="s">
        <v>6563</v>
      </c>
      <c r="C833" s="6" t="s">
        <v>5072</v>
      </c>
      <c r="D833" s="6">
        <v>4626052</v>
      </c>
      <c r="E833" s="6">
        <v>11.61</v>
      </c>
      <c r="F833" s="6">
        <v>240</v>
      </c>
      <c r="G833" s="7">
        <v>45483</v>
      </c>
      <c r="H833" s="6" t="s">
        <v>5056</v>
      </c>
    </row>
    <row r="834" spans="1:8" ht="14.25" customHeight="1">
      <c r="A834" s="6" t="s">
        <v>6564</v>
      </c>
      <c r="B834" s="6" t="s">
        <v>6271</v>
      </c>
      <c r="C834" s="6" t="s">
        <v>5055</v>
      </c>
      <c r="D834" s="6">
        <v>3666080</v>
      </c>
      <c r="E834" s="6">
        <v>11.46</v>
      </c>
      <c r="F834" s="6">
        <v>60</v>
      </c>
      <c r="G834" s="7">
        <v>44412</v>
      </c>
      <c r="H834" s="6" t="s">
        <v>5056</v>
      </c>
    </row>
    <row r="835" spans="1:8" ht="14.25" customHeight="1">
      <c r="A835" s="6" t="s">
        <v>6565</v>
      </c>
      <c r="B835" s="6" t="s">
        <v>6483</v>
      </c>
      <c r="C835" s="6" t="s">
        <v>5047</v>
      </c>
      <c r="D835" s="6">
        <v>4083673</v>
      </c>
      <c r="E835" s="6">
        <v>12.33</v>
      </c>
      <c r="F835" s="6">
        <v>12</v>
      </c>
      <c r="G835" s="7">
        <v>44322</v>
      </c>
      <c r="H835" s="6" t="s">
        <v>5050</v>
      </c>
    </row>
    <row r="836" spans="1:8" ht="14.25" customHeight="1">
      <c r="A836" s="6" t="s">
        <v>6566</v>
      </c>
      <c r="B836" s="6" t="s">
        <v>6567</v>
      </c>
      <c r="C836" s="6" t="s">
        <v>5043</v>
      </c>
      <c r="D836" s="6">
        <v>2640691</v>
      </c>
      <c r="E836" s="6">
        <v>11.44</v>
      </c>
      <c r="F836" s="6">
        <v>240</v>
      </c>
      <c r="G836" s="7">
        <v>45453</v>
      </c>
      <c r="H836" s="6" t="s">
        <v>5056</v>
      </c>
    </row>
    <row r="837" spans="1:8" ht="14.25" customHeight="1">
      <c r="A837" s="6" t="s">
        <v>6568</v>
      </c>
      <c r="B837" s="6" t="s">
        <v>6569</v>
      </c>
      <c r="C837" s="6" t="s">
        <v>5055</v>
      </c>
      <c r="D837" s="6">
        <v>1693800</v>
      </c>
      <c r="E837" s="6">
        <v>7.67</v>
      </c>
      <c r="F837" s="6">
        <v>12</v>
      </c>
      <c r="G837" s="7">
        <v>44600</v>
      </c>
      <c r="H837" s="6" t="s">
        <v>5056</v>
      </c>
    </row>
    <row r="838" spans="1:8" ht="14.25" customHeight="1">
      <c r="A838" s="6" t="s">
        <v>6570</v>
      </c>
      <c r="B838" s="6" t="s">
        <v>5559</v>
      </c>
      <c r="C838" s="6" t="s">
        <v>5047</v>
      </c>
      <c r="D838" s="6">
        <v>2112808</v>
      </c>
      <c r="E838" s="6">
        <v>11.69</v>
      </c>
      <c r="F838" s="6">
        <v>60</v>
      </c>
      <c r="G838" s="7">
        <v>45160</v>
      </c>
      <c r="H838" s="6" t="s">
        <v>5056</v>
      </c>
    </row>
    <row r="839" spans="1:8" ht="14.25" customHeight="1">
      <c r="A839" s="6" t="s">
        <v>6571</v>
      </c>
      <c r="B839" s="6" t="s">
        <v>5240</v>
      </c>
      <c r="C839" s="6" t="s">
        <v>5063</v>
      </c>
      <c r="D839" s="6">
        <v>3585425</v>
      </c>
      <c r="E839" s="6">
        <v>11.91</v>
      </c>
      <c r="F839" s="6">
        <v>24</v>
      </c>
      <c r="G839" s="7">
        <v>45751</v>
      </c>
      <c r="H839" s="6" t="s">
        <v>5044</v>
      </c>
    </row>
    <row r="840" spans="1:8" ht="14.25" customHeight="1">
      <c r="A840" s="6" t="s">
        <v>6572</v>
      </c>
      <c r="B840" s="6" t="s">
        <v>6573</v>
      </c>
      <c r="C840" s="6" t="s">
        <v>5043</v>
      </c>
      <c r="D840" s="6">
        <v>347270</v>
      </c>
      <c r="E840" s="6">
        <v>11.05</v>
      </c>
      <c r="F840" s="6">
        <v>24</v>
      </c>
      <c r="G840" s="7">
        <v>45055</v>
      </c>
      <c r="H840" s="6" t="s">
        <v>5056</v>
      </c>
    </row>
    <row r="841" spans="1:8" ht="14.25" customHeight="1">
      <c r="A841" s="6" t="s">
        <v>6574</v>
      </c>
      <c r="B841" s="6" t="s">
        <v>6575</v>
      </c>
      <c r="C841" s="6" t="s">
        <v>5047</v>
      </c>
      <c r="D841" s="6">
        <v>2831438</v>
      </c>
      <c r="E841" s="6">
        <v>8.82</v>
      </c>
      <c r="F841" s="6">
        <v>60</v>
      </c>
      <c r="G841" s="7">
        <v>44874</v>
      </c>
      <c r="H841" s="6" t="s">
        <v>5050</v>
      </c>
    </row>
    <row r="842" spans="1:8" ht="14.25" customHeight="1">
      <c r="A842" s="6" t="s">
        <v>6576</v>
      </c>
      <c r="B842" s="6" t="s">
        <v>6577</v>
      </c>
      <c r="C842" s="6" t="s">
        <v>5047</v>
      </c>
      <c r="D842" s="6">
        <v>4889849</v>
      </c>
      <c r="E842" s="6">
        <v>13.65</v>
      </c>
      <c r="F842" s="6">
        <v>12</v>
      </c>
      <c r="G842" s="7">
        <v>44172</v>
      </c>
      <c r="H842" s="6" t="s">
        <v>5050</v>
      </c>
    </row>
    <row r="843" spans="1:8" ht="14.25" customHeight="1">
      <c r="A843" s="6" t="s">
        <v>6578</v>
      </c>
      <c r="B843" s="6" t="s">
        <v>5977</v>
      </c>
      <c r="C843" s="6" t="s">
        <v>5043</v>
      </c>
      <c r="D843" s="6">
        <v>4136687</v>
      </c>
      <c r="E843" s="6">
        <v>8.27</v>
      </c>
      <c r="F843" s="6">
        <v>24</v>
      </c>
      <c r="G843" s="7">
        <v>45131</v>
      </c>
      <c r="H843" s="6" t="s">
        <v>5044</v>
      </c>
    </row>
    <row r="844" spans="1:8" ht="14.25" customHeight="1">
      <c r="A844" s="6" t="s">
        <v>6579</v>
      </c>
      <c r="B844" s="6" t="s">
        <v>6580</v>
      </c>
      <c r="C844" s="6" t="s">
        <v>5063</v>
      </c>
      <c r="D844" s="6">
        <v>3732145</v>
      </c>
      <c r="E844" s="6">
        <v>8.07</v>
      </c>
      <c r="F844" s="6">
        <v>120</v>
      </c>
      <c r="G844" s="7">
        <v>44213</v>
      </c>
      <c r="H844" s="6" t="s">
        <v>5044</v>
      </c>
    </row>
    <row r="845" spans="1:8" ht="14.25" customHeight="1">
      <c r="A845" s="6" t="s">
        <v>6581</v>
      </c>
      <c r="B845" s="6" t="s">
        <v>5413</v>
      </c>
      <c r="C845" s="6" t="s">
        <v>5072</v>
      </c>
      <c r="D845" s="6">
        <v>2054253</v>
      </c>
      <c r="E845" s="6">
        <v>8.0299999999999994</v>
      </c>
      <c r="F845" s="6">
        <v>36</v>
      </c>
      <c r="G845" s="7">
        <v>44421</v>
      </c>
      <c r="H845" s="6" t="s">
        <v>5056</v>
      </c>
    </row>
    <row r="846" spans="1:8" ht="14.25" customHeight="1">
      <c r="A846" s="6" t="s">
        <v>6582</v>
      </c>
      <c r="B846" s="6" t="s">
        <v>6583</v>
      </c>
      <c r="C846" s="6" t="s">
        <v>5047</v>
      </c>
      <c r="D846" s="6">
        <v>2886641</v>
      </c>
      <c r="E846" s="6">
        <v>8.19</v>
      </c>
      <c r="F846" s="6">
        <v>36</v>
      </c>
      <c r="G846" s="7">
        <v>44581</v>
      </c>
      <c r="H846" s="6" t="s">
        <v>5044</v>
      </c>
    </row>
    <row r="847" spans="1:8" ht="14.25" customHeight="1">
      <c r="A847" s="6" t="s">
        <v>6584</v>
      </c>
      <c r="B847" s="6" t="s">
        <v>6024</v>
      </c>
      <c r="C847" s="6" t="s">
        <v>5072</v>
      </c>
      <c r="D847" s="6">
        <v>2427812</v>
      </c>
      <c r="E847" s="6">
        <v>7.07</v>
      </c>
      <c r="F847" s="6">
        <v>24</v>
      </c>
      <c r="G847" s="7">
        <v>44318</v>
      </c>
      <c r="H847" s="6" t="s">
        <v>5044</v>
      </c>
    </row>
    <row r="848" spans="1:8" ht="14.25" customHeight="1">
      <c r="A848" s="6" t="s">
        <v>6585</v>
      </c>
      <c r="B848" s="6" t="s">
        <v>6586</v>
      </c>
      <c r="C848" s="6" t="s">
        <v>5072</v>
      </c>
      <c r="D848" s="6">
        <v>4978294</v>
      </c>
      <c r="E848" s="6">
        <v>14.2</v>
      </c>
      <c r="F848" s="6">
        <v>120</v>
      </c>
      <c r="G848" s="7">
        <v>44189</v>
      </c>
      <c r="H848" s="6" t="s">
        <v>5056</v>
      </c>
    </row>
    <row r="849" spans="1:8" ht="14.25" customHeight="1">
      <c r="A849" s="6" t="s">
        <v>6587</v>
      </c>
      <c r="B849" s="6" t="s">
        <v>5114</v>
      </c>
      <c r="C849" s="6" t="s">
        <v>5063</v>
      </c>
      <c r="D849" s="6">
        <v>1063225</v>
      </c>
      <c r="E849" s="6">
        <v>12.79</v>
      </c>
      <c r="F849" s="6">
        <v>24</v>
      </c>
      <c r="G849" s="7">
        <v>45366</v>
      </c>
      <c r="H849" s="6" t="s">
        <v>5044</v>
      </c>
    </row>
    <row r="850" spans="1:8" ht="14.25" customHeight="1">
      <c r="A850" s="6" t="s">
        <v>6588</v>
      </c>
      <c r="B850" s="6" t="s">
        <v>6589</v>
      </c>
      <c r="C850" s="6" t="s">
        <v>5055</v>
      </c>
      <c r="D850" s="6">
        <v>716627</v>
      </c>
      <c r="E850" s="6">
        <v>11.51</v>
      </c>
      <c r="F850" s="6">
        <v>240</v>
      </c>
      <c r="G850" s="7">
        <v>44693</v>
      </c>
      <c r="H850" s="6" t="s">
        <v>5056</v>
      </c>
    </row>
    <row r="851" spans="1:8" ht="14.25" customHeight="1">
      <c r="A851" s="6" t="s">
        <v>6590</v>
      </c>
      <c r="B851" s="6" t="s">
        <v>5877</v>
      </c>
      <c r="C851" s="6" t="s">
        <v>5063</v>
      </c>
      <c r="D851" s="6">
        <v>521145</v>
      </c>
      <c r="E851" s="6">
        <v>7.6</v>
      </c>
      <c r="F851" s="6">
        <v>36</v>
      </c>
      <c r="G851" s="7">
        <v>45395</v>
      </c>
      <c r="H851" s="6" t="s">
        <v>5050</v>
      </c>
    </row>
    <row r="852" spans="1:8" ht="14.25" customHeight="1">
      <c r="A852" s="6" t="s">
        <v>6591</v>
      </c>
      <c r="B852" s="6" t="s">
        <v>5211</v>
      </c>
      <c r="C852" s="6" t="s">
        <v>5072</v>
      </c>
      <c r="D852" s="6">
        <v>2205634</v>
      </c>
      <c r="E852" s="6">
        <v>12.74</v>
      </c>
      <c r="F852" s="6">
        <v>180</v>
      </c>
      <c r="G852" s="7">
        <v>45621</v>
      </c>
      <c r="H852" s="6" t="s">
        <v>5050</v>
      </c>
    </row>
    <row r="853" spans="1:8" ht="14.25" customHeight="1">
      <c r="A853" s="6" t="s">
        <v>6592</v>
      </c>
      <c r="B853" s="6" t="s">
        <v>6593</v>
      </c>
      <c r="C853" s="6" t="s">
        <v>5072</v>
      </c>
      <c r="D853" s="6">
        <v>4726639</v>
      </c>
      <c r="E853" s="6">
        <v>10.31</v>
      </c>
      <c r="F853" s="6">
        <v>180</v>
      </c>
      <c r="G853" s="7">
        <v>45745</v>
      </c>
      <c r="H853" s="6" t="s">
        <v>5050</v>
      </c>
    </row>
    <row r="854" spans="1:8" ht="14.25" customHeight="1">
      <c r="A854" s="6" t="s">
        <v>6594</v>
      </c>
      <c r="B854" s="6" t="s">
        <v>6595</v>
      </c>
      <c r="C854" s="6" t="s">
        <v>5043</v>
      </c>
      <c r="D854" s="6">
        <v>2929173</v>
      </c>
      <c r="E854" s="6">
        <v>8.7899999999999991</v>
      </c>
      <c r="F854" s="6">
        <v>60</v>
      </c>
      <c r="G854" s="7">
        <v>44706</v>
      </c>
      <c r="H854" s="6" t="s">
        <v>5044</v>
      </c>
    </row>
    <row r="855" spans="1:8" ht="14.25" customHeight="1">
      <c r="A855" s="6" t="s">
        <v>6596</v>
      </c>
      <c r="B855" s="6" t="s">
        <v>6597</v>
      </c>
      <c r="C855" s="6" t="s">
        <v>5072</v>
      </c>
      <c r="D855" s="6">
        <v>1351683</v>
      </c>
      <c r="E855" s="6">
        <v>8.8800000000000008</v>
      </c>
      <c r="F855" s="6">
        <v>60</v>
      </c>
      <c r="G855" s="7">
        <v>44409</v>
      </c>
      <c r="H855" s="6" t="s">
        <v>5044</v>
      </c>
    </row>
    <row r="856" spans="1:8" ht="14.25" customHeight="1">
      <c r="A856" s="6" t="s">
        <v>6598</v>
      </c>
      <c r="B856" s="6" t="s">
        <v>6599</v>
      </c>
      <c r="C856" s="6" t="s">
        <v>5055</v>
      </c>
      <c r="D856" s="6">
        <v>4816494</v>
      </c>
      <c r="E856" s="6">
        <v>6.65</v>
      </c>
      <c r="F856" s="6">
        <v>180</v>
      </c>
      <c r="G856" s="7">
        <v>44489</v>
      </c>
      <c r="H856" s="6" t="s">
        <v>5056</v>
      </c>
    </row>
    <row r="857" spans="1:8" ht="14.25" customHeight="1">
      <c r="A857" s="6" t="s">
        <v>6600</v>
      </c>
      <c r="B857" s="6" t="s">
        <v>6601</v>
      </c>
      <c r="C857" s="6" t="s">
        <v>5063</v>
      </c>
      <c r="D857" s="6">
        <v>3402068</v>
      </c>
      <c r="E857" s="6">
        <v>13.24</v>
      </c>
      <c r="F857" s="6">
        <v>240</v>
      </c>
      <c r="G857" s="7">
        <v>45803</v>
      </c>
      <c r="H857" s="6" t="s">
        <v>5050</v>
      </c>
    </row>
    <row r="858" spans="1:8" ht="14.25" customHeight="1">
      <c r="A858" s="6" t="s">
        <v>6602</v>
      </c>
      <c r="B858" s="6" t="s">
        <v>6603</v>
      </c>
      <c r="C858" s="6" t="s">
        <v>5063</v>
      </c>
      <c r="D858" s="6">
        <v>4900108</v>
      </c>
      <c r="E858" s="6">
        <v>10.24</v>
      </c>
      <c r="F858" s="6">
        <v>240</v>
      </c>
      <c r="G858" s="7">
        <v>44510</v>
      </c>
      <c r="H858" s="6" t="s">
        <v>5050</v>
      </c>
    </row>
    <row r="859" spans="1:8" ht="14.25" customHeight="1">
      <c r="A859" s="6" t="s">
        <v>6604</v>
      </c>
      <c r="B859" s="6" t="s">
        <v>5152</v>
      </c>
      <c r="C859" s="6" t="s">
        <v>5043</v>
      </c>
      <c r="D859" s="6">
        <v>3387638</v>
      </c>
      <c r="E859" s="6">
        <v>8.59</v>
      </c>
      <c r="F859" s="6">
        <v>240</v>
      </c>
      <c r="G859" s="7">
        <v>44990</v>
      </c>
      <c r="H859" s="6" t="s">
        <v>5044</v>
      </c>
    </row>
    <row r="860" spans="1:8" ht="14.25" customHeight="1">
      <c r="A860" s="6" t="s">
        <v>6605</v>
      </c>
      <c r="B860" s="6" t="s">
        <v>6606</v>
      </c>
      <c r="C860" s="6" t="s">
        <v>5072</v>
      </c>
      <c r="D860" s="6">
        <v>3938153</v>
      </c>
      <c r="E860" s="6">
        <v>13</v>
      </c>
      <c r="F860" s="6">
        <v>180</v>
      </c>
      <c r="G860" s="7">
        <v>45108</v>
      </c>
      <c r="H860" s="6" t="s">
        <v>5056</v>
      </c>
    </row>
    <row r="861" spans="1:8" ht="14.25" customHeight="1">
      <c r="A861" s="6" t="s">
        <v>6607</v>
      </c>
      <c r="B861" s="6" t="s">
        <v>6608</v>
      </c>
      <c r="C861" s="6" t="s">
        <v>5072</v>
      </c>
      <c r="D861" s="6">
        <v>4158559</v>
      </c>
      <c r="E861" s="6">
        <v>13.18</v>
      </c>
      <c r="F861" s="6">
        <v>12</v>
      </c>
      <c r="G861" s="7">
        <v>45222</v>
      </c>
      <c r="H861" s="6" t="s">
        <v>5056</v>
      </c>
    </row>
    <row r="862" spans="1:8" ht="14.25" customHeight="1">
      <c r="A862" s="6" t="s">
        <v>6609</v>
      </c>
      <c r="B862" s="6" t="s">
        <v>5193</v>
      </c>
      <c r="C862" s="6" t="s">
        <v>5063</v>
      </c>
      <c r="D862" s="6">
        <v>2530671</v>
      </c>
      <c r="E862" s="6">
        <v>11.07</v>
      </c>
      <c r="F862" s="6">
        <v>120</v>
      </c>
      <c r="G862" s="7">
        <v>44929</v>
      </c>
      <c r="H862" s="6" t="s">
        <v>5044</v>
      </c>
    </row>
    <row r="863" spans="1:8" ht="14.25" customHeight="1">
      <c r="A863" s="6" t="s">
        <v>6610</v>
      </c>
      <c r="B863" s="6" t="s">
        <v>6611</v>
      </c>
      <c r="C863" s="6" t="s">
        <v>5047</v>
      </c>
      <c r="D863" s="6">
        <v>4856390</v>
      </c>
      <c r="E863" s="6">
        <v>9.14</v>
      </c>
      <c r="F863" s="6">
        <v>120</v>
      </c>
      <c r="G863" s="7">
        <v>45646</v>
      </c>
      <c r="H863" s="6" t="s">
        <v>5050</v>
      </c>
    </row>
    <row r="864" spans="1:8" ht="14.25" customHeight="1">
      <c r="A864" s="6" t="s">
        <v>6612</v>
      </c>
      <c r="B864" s="6" t="s">
        <v>6613</v>
      </c>
      <c r="C864" s="6" t="s">
        <v>5072</v>
      </c>
      <c r="D864" s="6">
        <v>128530</v>
      </c>
      <c r="E864" s="6">
        <v>14.34</v>
      </c>
      <c r="F864" s="6">
        <v>12</v>
      </c>
      <c r="G864" s="7">
        <v>44545</v>
      </c>
      <c r="H864" s="6" t="s">
        <v>5056</v>
      </c>
    </row>
    <row r="865" spans="1:8" ht="14.25" customHeight="1">
      <c r="A865" s="6" t="s">
        <v>6614</v>
      </c>
      <c r="B865" s="6" t="s">
        <v>6615</v>
      </c>
      <c r="C865" s="6" t="s">
        <v>5072</v>
      </c>
      <c r="D865" s="6">
        <v>4749286</v>
      </c>
      <c r="E865" s="6">
        <v>13.29</v>
      </c>
      <c r="F865" s="6">
        <v>12</v>
      </c>
      <c r="G865" s="7">
        <v>44525</v>
      </c>
      <c r="H865" s="6" t="s">
        <v>5044</v>
      </c>
    </row>
    <row r="866" spans="1:8" ht="14.25" customHeight="1">
      <c r="A866" s="6" t="s">
        <v>6616</v>
      </c>
      <c r="B866" s="6" t="s">
        <v>5257</v>
      </c>
      <c r="C866" s="6" t="s">
        <v>5047</v>
      </c>
      <c r="D866" s="6">
        <v>3731212</v>
      </c>
      <c r="E866" s="6">
        <v>8.1</v>
      </c>
      <c r="F866" s="6">
        <v>36</v>
      </c>
      <c r="G866" s="7">
        <v>45051</v>
      </c>
      <c r="H866" s="6" t="s">
        <v>5056</v>
      </c>
    </row>
    <row r="867" spans="1:8" ht="14.25" customHeight="1">
      <c r="A867" s="6" t="s">
        <v>6617</v>
      </c>
      <c r="B867" s="6" t="s">
        <v>6618</v>
      </c>
      <c r="C867" s="6" t="s">
        <v>5063</v>
      </c>
      <c r="D867" s="6">
        <v>4473461</v>
      </c>
      <c r="E867" s="6">
        <v>7.98</v>
      </c>
      <c r="F867" s="6">
        <v>36</v>
      </c>
      <c r="G867" s="7">
        <v>45361</v>
      </c>
      <c r="H867" s="6" t="s">
        <v>5044</v>
      </c>
    </row>
    <row r="868" spans="1:8" ht="14.25" customHeight="1">
      <c r="A868" s="6" t="s">
        <v>6619</v>
      </c>
      <c r="B868" s="6" t="s">
        <v>6620</v>
      </c>
      <c r="C868" s="6" t="s">
        <v>5043</v>
      </c>
      <c r="D868" s="6">
        <v>788087</v>
      </c>
      <c r="E868" s="6">
        <v>9.34</v>
      </c>
      <c r="F868" s="6">
        <v>240</v>
      </c>
      <c r="G868" s="7">
        <v>45352</v>
      </c>
      <c r="H868" s="6" t="s">
        <v>5050</v>
      </c>
    </row>
    <row r="869" spans="1:8" ht="14.25" customHeight="1">
      <c r="A869" s="6" t="s">
        <v>6621</v>
      </c>
      <c r="B869" s="6" t="s">
        <v>5928</v>
      </c>
      <c r="C869" s="6" t="s">
        <v>5072</v>
      </c>
      <c r="D869" s="6">
        <v>3917285</v>
      </c>
      <c r="E869" s="6">
        <v>8.6999999999999993</v>
      </c>
      <c r="F869" s="6">
        <v>120</v>
      </c>
      <c r="G869" s="7">
        <v>45641</v>
      </c>
      <c r="H869" s="6" t="s">
        <v>5056</v>
      </c>
    </row>
    <row r="870" spans="1:8" ht="14.25" customHeight="1">
      <c r="A870" s="6" t="s">
        <v>6622</v>
      </c>
      <c r="B870" s="6" t="s">
        <v>6623</v>
      </c>
      <c r="C870" s="6" t="s">
        <v>5047</v>
      </c>
      <c r="D870" s="6">
        <v>428109</v>
      </c>
      <c r="E870" s="6">
        <v>11.92</v>
      </c>
      <c r="F870" s="6">
        <v>36</v>
      </c>
      <c r="G870" s="7">
        <v>44781</v>
      </c>
      <c r="H870" s="6" t="s">
        <v>5050</v>
      </c>
    </row>
    <row r="871" spans="1:8" ht="14.25" customHeight="1">
      <c r="A871" s="6" t="s">
        <v>6624</v>
      </c>
      <c r="B871" s="6" t="s">
        <v>6625</v>
      </c>
      <c r="C871" s="6" t="s">
        <v>5055</v>
      </c>
      <c r="D871" s="6">
        <v>370655</v>
      </c>
      <c r="E871" s="6">
        <v>7.42</v>
      </c>
      <c r="F871" s="6">
        <v>36</v>
      </c>
      <c r="G871" s="7">
        <v>45215</v>
      </c>
      <c r="H871" s="6" t="s">
        <v>5050</v>
      </c>
    </row>
    <row r="872" spans="1:8" ht="14.25" customHeight="1">
      <c r="A872" s="6" t="s">
        <v>6626</v>
      </c>
      <c r="B872" s="6" t="s">
        <v>6627</v>
      </c>
      <c r="C872" s="6" t="s">
        <v>5063</v>
      </c>
      <c r="D872" s="6">
        <v>3191842</v>
      </c>
      <c r="E872" s="6">
        <v>11.57</v>
      </c>
      <c r="F872" s="6">
        <v>12</v>
      </c>
      <c r="G872" s="7">
        <v>45812</v>
      </c>
      <c r="H872" s="6" t="s">
        <v>5050</v>
      </c>
    </row>
    <row r="873" spans="1:8" ht="14.25" customHeight="1">
      <c r="A873" s="6" t="s">
        <v>6628</v>
      </c>
      <c r="B873" s="6" t="s">
        <v>5431</v>
      </c>
      <c r="C873" s="6" t="s">
        <v>5072</v>
      </c>
      <c r="D873" s="6">
        <v>4481260</v>
      </c>
      <c r="E873" s="6">
        <v>6.53</v>
      </c>
      <c r="F873" s="6">
        <v>12</v>
      </c>
      <c r="G873" s="7">
        <v>44979</v>
      </c>
      <c r="H873" s="6" t="s">
        <v>5050</v>
      </c>
    </row>
    <row r="874" spans="1:8" ht="14.25" customHeight="1">
      <c r="A874" s="6" t="s">
        <v>6629</v>
      </c>
      <c r="B874" s="6" t="s">
        <v>6630</v>
      </c>
      <c r="C874" s="6" t="s">
        <v>5072</v>
      </c>
      <c r="D874" s="6">
        <v>3251417</v>
      </c>
      <c r="E874" s="6">
        <v>7.43</v>
      </c>
      <c r="F874" s="6">
        <v>180</v>
      </c>
      <c r="G874" s="7">
        <v>44348</v>
      </c>
      <c r="H874" s="6" t="s">
        <v>5056</v>
      </c>
    </row>
    <row r="875" spans="1:8" ht="14.25" customHeight="1">
      <c r="A875" s="6" t="s">
        <v>6631</v>
      </c>
      <c r="B875" s="6" t="s">
        <v>5065</v>
      </c>
      <c r="C875" s="6" t="s">
        <v>5063</v>
      </c>
      <c r="D875" s="6">
        <v>2529208</v>
      </c>
      <c r="E875" s="6">
        <v>12.07</v>
      </c>
      <c r="F875" s="6">
        <v>12</v>
      </c>
      <c r="G875" s="7">
        <v>45735</v>
      </c>
      <c r="H875" s="6" t="s">
        <v>5050</v>
      </c>
    </row>
    <row r="876" spans="1:8" ht="14.25" customHeight="1">
      <c r="A876" s="6" t="s">
        <v>6632</v>
      </c>
      <c r="B876" s="6" t="s">
        <v>6633</v>
      </c>
      <c r="C876" s="6" t="s">
        <v>5043</v>
      </c>
      <c r="D876" s="6">
        <v>3786068</v>
      </c>
      <c r="E876" s="6">
        <v>12.2</v>
      </c>
      <c r="F876" s="6">
        <v>24</v>
      </c>
      <c r="G876" s="7">
        <v>44681</v>
      </c>
      <c r="H876" s="6" t="s">
        <v>5056</v>
      </c>
    </row>
    <row r="877" spans="1:8" ht="14.25" customHeight="1">
      <c r="A877" s="6" t="s">
        <v>6634</v>
      </c>
      <c r="B877" s="6" t="s">
        <v>6635</v>
      </c>
      <c r="C877" s="6" t="s">
        <v>5043</v>
      </c>
      <c r="D877" s="6">
        <v>2107136</v>
      </c>
      <c r="E877" s="6">
        <v>7.66</v>
      </c>
      <c r="F877" s="6">
        <v>240</v>
      </c>
      <c r="G877" s="7">
        <v>45351</v>
      </c>
      <c r="H877" s="6" t="s">
        <v>5056</v>
      </c>
    </row>
    <row r="878" spans="1:8" ht="14.25" customHeight="1">
      <c r="A878" s="6" t="s">
        <v>6636</v>
      </c>
      <c r="B878" s="6" t="s">
        <v>5120</v>
      </c>
      <c r="C878" s="6" t="s">
        <v>5063</v>
      </c>
      <c r="D878" s="6">
        <v>511078</v>
      </c>
      <c r="E878" s="6">
        <v>10.58</v>
      </c>
      <c r="F878" s="6">
        <v>24</v>
      </c>
      <c r="G878" s="7">
        <v>44410</v>
      </c>
      <c r="H878" s="6" t="s">
        <v>5044</v>
      </c>
    </row>
    <row r="879" spans="1:8" ht="14.25" customHeight="1">
      <c r="A879" s="6" t="s">
        <v>6637</v>
      </c>
      <c r="B879" s="6" t="s">
        <v>6638</v>
      </c>
      <c r="C879" s="6" t="s">
        <v>5055</v>
      </c>
      <c r="D879" s="6">
        <v>1666070</v>
      </c>
      <c r="E879" s="6">
        <v>13.96</v>
      </c>
      <c r="F879" s="6">
        <v>60</v>
      </c>
      <c r="G879" s="7">
        <v>45046</v>
      </c>
      <c r="H879" s="6" t="s">
        <v>5056</v>
      </c>
    </row>
    <row r="880" spans="1:8" ht="14.25" customHeight="1">
      <c r="A880" s="6" t="s">
        <v>6639</v>
      </c>
      <c r="B880" s="6" t="s">
        <v>5261</v>
      </c>
      <c r="C880" s="6" t="s">
        <v>5047</v>
      </c>
      <c r="D880" s="6">
        <v>1933752</v>
      </c>
      <c r="E880" s="6">
        <v>13.57</v>
      </c>
      <c r="F880" s="6">
        <v>60</v>
      </c>
      <c r="G880" s="7">
        <v>45030</v>
      </c>
      <c r="H880" s="6" t="s">
        <v>5056</v>
      </c>
    </row>
    <row r="881" spans="1:8" ht="14.25" customHeight="1">
      <c r="A881" s="6" t="s">
        <v>6640</v>
      </c>
      <c r="B881" s="6" t="s">
        <v>6641</v>
      </c>
      <c r="C881" s="6" t="s">
        <v>5063</v>
      </c>
      <c r="D881" s="6">
        <v>2336145</v>
      </c>
      <c r="E881" s="6">
        <v>13.66</v>
      </c>
      <c r="F881" s="6">
        <v>180</v>
      </c>
      <c r="G881" s="7">
        <v>45151</v>
      </c>
      <c r="H881" s="6" t="s">
        <v>5056</v>
      </c>
    </row>
    <row r="882" spans="1:8" ht="14.25" customHeight="1">
      <c r="A882" s="6" t="s">
        <v>6642</v>
      </c>
      <c r="B882" s="6" t="s">
        <v>5417</v>
      </c>
      <c r="C882" s="6" t="s">
        <v>5055</v>
      </c>
      <c r="D882" s="6">
        <v>4453473</v>
      </c>
      <c r="E882" s="6">
        <v>9.3800000000000008</v>
      </c>
      <c r="F882" s="6">
        <v>180</v>
      </c>
      <c r="G882" s="7">
        <v>44300</v>
      </c>
      <c r="H882" s="6" t="s">
        <v>5044</v>
      </c>
    </row>
    <row r="883" spans="1:8" ht="14.25" customHeight="1">
      <c r="A883" s="6" t="s">
        <v>6643</v>
      </c>
      <c r="B883" s="6" t="s">
        <v>6644</v>
      </c>
      <c r="C883" s="6" t="s">
        <v>5047</v>
      </c>
      <c r="D883" s="6">
        <v>1701395</v>
      </c>
      <c r="E883" s="6">
        <v>8.86</v>
      </c>
      <c r="F883" s="6">
        <v>60</v>
      </c>
      <c r="G883" s="7">
        <v>44977</v>
      </c>
      <c r="H883" s="6" t="s">
        <v>5050</v>
      </c>
    </row>
    <row r="884" spans="1:8" ht="14.25" customHeight="1">
      <c r="A884" s="6" t="s">
        <v>6645</v>
      </c>
      <c r="B884" s="6" t="s">
        <v>6646</v>
      </c>
      <c r="C884" s="6" t="s">
        <v>5055</v>
      </c>
      <c r="D884" s="6">
        <v>3500566</v>
      </c>
      <c r="E884" s="6">
        <v>6.98</v>
      </c>
      <c r="F884" s="6">
        <v>180</v>
      </c>
      <c r="G884" s="7">
        <v>44260</v>
      </c>
      <c r="H884" s="6" t="s">
        <v>5044</v>
      </c>
    </row>
    <row r="885" spans="1:8" ht="14.25" customHeight="1">
      <c r="A885" s="6" t="s">
        <v>6647</v>
      </c>
      <c r="B885" s="6" t="s">
        <v>6648</v>
      </c>
      <c r="C885" s="6" t="s">
        <v>5043</v>
      </c>
      <c r="D885" s="6">
        <v>2598596</v>
      </c>
      <c r="E885" s="6">
        <v>6.78</v>
      </c>
      <c r="F885" s="6">
        <v>180</v>
      </c>
      <c r="G885" s="7">
        <v>45629</v>
      </c>
      <c r="H885" s="6" t="s">
        <v>5056</v>
      </c>
    </row>
    <row r="886" spans="1:8" ht="14.25" customHeight="1">
      <c r="A886" s="6" t="s">
        <v>6649</v>
      </c>
      <c r="B886" s="6" t="s">
        <v>6350</v>
      </c>
      <c r="C886" s="6" t="s">
        <v>5055</v>
      </c>
      <c r="D886" s="6">
        <v>2730677</v>
      </c>
      <c r="E886" s="6">
        <v>8.68</v>
      </c>
      <c r="F886" s="6">
        <v>36</v>
      </c>
      <c r="G886" s="7">
        <v>44374</v>
      </c>
      <c r="H886" s="6" t="s">
        <v>5050</v>
      </c>
    </row>
    <row r="887" spans="1:8" ht="14.25" customHeight="1">
      <c r="A887" s="6" t="s">
        <v>6650</v>
      </c>
      <c r="B887" s="6" t="s">
        <v>6651</v>
      </c>
      <c r="C887" s="6" t="s">
        <v>5072</v>
      </c>
      <c r="D887" s="6">
        <v>2803480</v>
      </c>
      <c r="E887" s="6">
        <v>10.1</v>
      </c>
      <c r="F887" s="6">
        <v>240</v>
      </c>
      <c r="G887" s="7">
        <v>44231</v>
      </c>
      <c r="H887" s="6" t="s">
        <v>5044</v>
      </c>
    </row>
    <row r="888" spans="1:8" ht="14.25" customHeight="1">
      <c r="A888" s="6" t="s">
        <v>6652</v>
      </c>
      <c r="B888" s="6" t="s">
        <v>5049</v>
      </c>
      <c r="C888" s="6" t="s">
        <v>5043</v>
      </c>
      <c r="D888" s="6">
        <v>3062694</v>
      </c>
      <c r="E888" s="6">
        <v>11.97</v>
      </c>
      <c r="F888" s="6">
        <v>36</v>
      </c>
      <c r="G888" s="7">
        <v>45466</v>
      </c>
      <c r="H888" s="6" t="s">
        <v>5044</v>
      </c>
    </row>
    <row r="889" spans="1:8" ht="14.25" customHeight="1">
      <c r="A889" s="6" t="s">
        <v>6653</v>
      </c>
      <c r="B889" s="6" t="s">
        <v>6654</v>
      </c>
      <c r="C889" s="6" t="s">
        <v>5047</v>
      </c>
      <c r="D889" s="6">
        <v>258174</v>
      </c>
      <c r="E889" s="6">
        <v>10.119999999999999</v>
      </c>
      <c r="F889" s="6">
        <v>12</v>
      </c>
      <c r="G889" s="7">
        <v>44977</v>
      </c>
      <c r="H889" s="6" t="s">
        <v>5056</v>
      </c>
    </row>
    <row r="890" spans="1:8" ht="14.25" customHeight="1">
      <c r="A890" s="6" t="s">
        <v>6655</v>
      </c>
      <c r="B890" s="6" t="s">
        <v>6656</v>
      </c>
      <c r="C890" s="6" t="s">
        <v>5072</v>
      </c>
      <c r="D890" s="6">
        <v>554559</v>
      </c>
      <c r="E890" s="6">
        <v>14.46</v>
      </c>
      <c r="F890" s="6">
        <v>36</v>
      </c>
      <c r="G890" s="7">
        <v>45105</v>
      </c>
      <c r="H890" s="6" t="s">
        <v>5044</v>
      </c>
    </row>
    <row r="891" spans="1:8" ht="14.25" customHeight="1">
      <c r="A891" s="6" t="s">
        <v>6657</v>
      </c>
      <c r="B891" s="6" t="s">
        <v>6658</v>
      </c>
      <c r="C891" s="6" t="s">
        <v>5047</v>
      </c>
      <c r="D891" s="6">
        <v>3441661</v>
      </c>
      <c r="E891" s="6">
        <v>12.68</v>
      </c>
      <c r="F891" s="6">
        <v>60</v>
      </c>
      <c r="G891" s="7">
        <v>45454</v>
      </c>
      <c r="H891" s="6" t="s">
        <v>5044</v>
      </c>
    </row>
    <row r="892" spans="1:8" ht="14.25" customHeight="1">
      <c r="A892" s="6" t="s">
        <v>6659</v>
      </c>
      <c r="B892" s="6" t="s">
        <v>6660</v>
      </c>
      <c r="C892" s="6" t="s">
        <v>5047</v>
      </c>
      <c r="D892" s="6">
        <v>3306352</v>
      </c>
      <c r="E892" s="6">
        <v>12.37</v>
      </c>
      <c r="F892" s="6">
        <v>12</v>
      </c>
      <c r="G892" s="7">
        <v>44923</v>
      </c>
      <c r="H892" s="6" t="s">
        <v>5056</v>
      </c>
    </row>
    <row r="893" spans="1:8" ht="14.25" customHeight="1">
      <c r="A893" s="6" t="s">
        <v>6661</v>
      </c>
      <c r="B893" s="6" t="s">
        <v>6662</v>
      </c>
      <c r="C893" s="6" t="s">
        <v>5047</v>
      </c>
      <c r="D893" s="6">
        <v>2302630</v>
      </c>
      <c r="E893" s="6">
        <v>13.82</v>
      </c>
      <c r="F893" s="6">
        <v>12</v>
      </c>
      <c r="G893" s="7">
        <v>44571</v>
      </c>
      <c r="H893" s="6" t="s">
        <v>5044</v>
      </c>
    </row>
    <row r="894" spans="1:8" ht="14.25" customHeight="1">
      <c r="A894" s="6" t="s">
        <v>6663</v>
      </c>
      <c r="B894" s="6" t="s">
        <v>6664</v>
      </c>
      <c r="C894" s="6" t="s">
        <v>5047</v>
      </c>
      <c r="D894" s="6">
        <v>4520937</v>
      </c>
      <c r="E894" s="6">
        <v>10.45</v>
      </c>
      <c r="F894" s="6">
        <v>60</v>
      </c>
      <c r="G894" s="7">
        <v>44571</v>
      </c>
      <c r="H894" s="6" t="s">
        <v>5050</v>
      </c>
    </row>
    <row r="895" spans="1:8" ht="14.25" customHeight="1">
      <c r="A895" s="6" t="s">
        <v>6665</v>
      </c>
      <c r="B895" s="6" t="s">
        <v>6666</v>
      </c>
      <c r="C895" s="6" t="s">
        <v>5072</v>
      </c>
      <c r="D895" s="6">
        <v>3955926</v>
      </c>
      <c r="E895" s="6">
        <v>7.07</v>
      </c>
      <c r="F895" s="6">
        <v>36</v>
      </c>
      <c r="G895" s="7">
        <v>44564</v>
      </c>
      <c r="H895" s="6" t="s">
        <v>5050</v>
      </c>
    </row>
    <row r="896" spans="1:8" ht="14.25" customHeight="1">
      <c r="A896" s="6" t="s">
        <v>6667</v>
      </c>
      <c r="B896" s="6" t="s">
        <v>6668</v>
      </c>
      <c r="C896" s="6" t="s">
        <v>5055</v>
      </c>
      <c r="D896" s="6">
        <v>1611473</v>
      </c>
      <c r="E896" s="6">
        <v>12.01</v>
      </c>
      <c r="F896" s="6">
        <v>60</v>
      </c>
      <c r="G896" s="7">
        <v>44441</v>
      </c>
      <c r="H896" s="6" t="s">
        <v>5056</v>
      </c>
    </row>
    <row r="897" spans="1:8" ht="14.25" customHeight="1">
      <c r="A897" s="6" t="s">
        <v>6669</v>
      </c>
      <c r="B897" s="6" t="s">
        <v>6131</v>
      </c>
      <c r="C897" s="6" t="s">
        <v>5043</v>
      </c>
      <c r="D897" s="6">
        <v>1045760</v>
      </c>
      <c r="E897" s="6">
        <v>6.53</v>
      </c>
      <c r="F897" s="6">
        <v>24</v>
      </c>
      <c r="G897" s="7">
        <v>44095</v>
      </c>
      <c r="H897" s="6" t="s">
        <v>5044</v>
      </c>
    </row>
    <row r="898" spans="1:8" ht="14.25" customHeight="1">
      <c r="A898" s="6" t="s">
        <v>6670</v>
      </c>
      <c r="B898" s="6" t="s">
        <v>6671</v>
      </c>
      <c r="C898" s="6" t="s">
        <v>5055</v>
      </c>
      <c r="D898" s="6">
        <v>462497</v>
      </c>
      <c r="E898" s="6">
        <v>9.84</v>
      </c>
      <c r="F898" s="6">
        <v>120</v>
      </c>
      <c r="G898" s="7">
        <v>44372</v>
      </c>
      <c r="H898" s="6" t="s">
        <v>5044</v>
      </c>
    </row>
    <row r="899" spans="1:8" ht="14.25" customHeight="1">
      <c r="A899" s="6" t="s">
        <v>6672</v>
      </c>
      <c r="B899" s="6" t="s">
        <v>6673</v>
      </c>
      <c r="C899" s="6" t="s">
        <v>5047</v>
      </c>
      <c r="D899" s="6">
        <v>2730750</v>
      </c>
      <c r="E899" s="6">
        <v>8.5</v>
      </c>
      <c r="F899" s="6">
        <v>60</v>
      </c>
      <c r="G899" s="7">
        <v>44479</v>
      </c>
      <c r="H899" s="6" t="s">
        <v>5056</v>
      </c>
    </row>
    <row r="900" spans="1:8" ht="14.25" customHeight="1">
      <c r="A900" s="6" t="s">
        <v>6674</v>
      </c>
      <c r="B900" s="6" t="s">
        <v>6675</v>
      </c>
      <c r="C900" s="6" t="s">
        <v>5072</v>
      </c>
      <c r="D900" s="6">
        <v>367747</v>
      </c>
      <c r="E900" s="6">
        <v>8.68</v>
      </c>
      <c r="F900" s="6">
        <v>180</v>
      </c>
      <c r="G900" s="7">
        <v>44363</v>
      </c>
      <c r="H900" s="6" t="s">
        <v>5044</v>
      </c>
    </row>
    <row r="901" spans="1:8" ht="14.25" customHeight="1">
      <c r="A901" s="6" t="s">
        <v>6676</v>
      </c>
      <c r="B901" s="6" t="s">
        <v>6677</v>
      </c>
      <c r="C901" s="6" t="s">
        <v>5063</v>
      </c>
      <c r="D901" s="6">
        <v>3495829</v>
      </c>
      <c r="E901" s="6">
        <v>8.65</v>
      </c>
      <c r="F901" s="6">
        <v>120</v>
      </c>
      <c r="G901" s="7">
        <v>45331</v>
      </c>
      <c r="H901" s="6" t="s">
        <v>5044</v>
      </c>
    </row>
    <row r="902" spans="1:8" ht="14.25" customHeight="1">
      <c r="A902" s="6" t="s">
        <v>6678</v>
      </c>
      <c r="B902" s="6" t="s">
        <v>6679</v>
      </c>
      <c r="C902" s="6" t="s">
        <v>5063</v>
      </c>
      <c r="D902" s="6">
        <v>1038582</v>
      </c>
      <c r="E902" s="6">
        <v>6.52</v>
      </c>
      <c r="F902" s="6">
        <v>120</v>
      </c>
      <c r="G902" s="7">
        <v>44716</v>
      </c>
      <c r="H902" s="6" t="s">
        <v>5044</v>
      </c>
    </row>
    <row r="903" spans="1:8" ht="14.25" customHeight="1">
      <c r="A903" s="6" t="s">
        <v>6680</v>
      </c>
      <c r="B903" s="6" t="s">
        <v>6681</v>
      </c>
      <c r="C903" s="6" t="s">
        <v>5063</v>
      </c>
      <c r="D903" s="6">
        <v>2457919</v>
      </c>
      <c r="E903" s="6">
        <v>10.36</v>
      </c>
      <c r="F903" s="6">
        <v>180</v>
      </c>
      <c r="G903" s="7">
        <v>44947</v>
      </c>
      <c r="H903" s="6" t="s">
        <v>5044</v>
      </c>
    </row>
    <row r="904" spans="1:8" ht="14.25" customHeight="1">
      <c r="A904" s="6" t="s">
        <v>6682</v>
      </c>
      <c r="B904" s="6" t="s">
        <v>6683</v>
      </c>
      <c r="C904" s="6" t="s">
        <v>5043</v>
      </c>
      <c r="D904" s="6">
        <v>4842264</v>
      </c>
      <c r="E904" s="6">
        <v>8.85</v>
      </c>
      <c r="F904" s="6">
        <v>24</v>
      </c>
      <c r="G904" s="7">
        <v>44950</v>
      </c>
      <c r="H904" s="6" t="s">
        <v>5044</v>
      </c>
    </row>
    <row r="905" spans="1:8" ht="14.25" customHeight="1">
      <c r="A905" s="6" t="s">
        <v>6684</v>
      </c>
      <c r="B905" s="6" t="s">
        <v>6685</v>
      </c>
      <c r="C905" s="6" t="s">
        <v>5043</v>
      </c>
      <c r="D905" s="6">
        <v>3037853</v>
      </c>
      <c r="E905" s="6">
        <v>12.35</v>
      </c>
      <c r="F905" s="6">
        <v>180</v>
      </c>
      <c r="G905" s="7">
        <v>45791</v>
      </c>
      <c r="H905" s="6" t="s">
        <v>5050</v>
      </c>
    </row>
    <row r="906" spans="1:8" ht="14.25" customHeight="1">
      <c r="A906" s="6" t="s">
        <v>6686</v>
      </c>
      <c r="B906" s="6" t="s">
        <v>6687</v>
      </c>
      <c r="C906" s="6" t="s">
        <v>5063</v>
      </c>
      <c r="D906" s="6">
        <v>3926527</v>
      </c>
      <c r="E906" s="6">
        <v>9.14</v>
      </c>
      <c r="F906" s="6">
        <v>12</v>
      </c>
      <c r="G906" s="7">
        <v>44455</v>
      </c>
      <c r="H906" s="6" t="s">
        <v>5050</v>
      </c>
    </row>
    <row r="907" spans="1:8" ht="14.25" customHeight="1">
      <c r="A907" s="6" t="s">
        <v>6688</v>
      </c>
      <c r="B907" s="6" t="s">
        <v>5864</v>
      </c>
      <c r="C907" s="6" t="s">
        <v>5043</v>
      </c>
      <c r="D907" s="6">
        <v>1593342</v>
      </c>
      <c r="E907" s="6">
        <v>12.9</v>
      </c>
      <c r="F907" s="6">
        <v>24</v>
      </c>
      <c r="G907" s="7">
        <v>45025</v>
      </c>
      <c r="H907" s="6" t="s">
        <v>5056</v>
      </c>
    </row>
    <row r="908" spans="1:8" ht="14.25" customHeight="1">
      <c r="A908" s="6" t="s">
        <v>6689</v>
      </c>
      <c r="B908" s="6" t="s">
        <v>6690</v>
      </c>
      <c r="C908" s="6" t="s">
        <v>5063</v>
      </c>
      <c r="D908" s="6">
        <v>2291193</v>
      </c>
      <c r="E908" s="6">
        <v>9.8000000000000007</v>
      </c>
      <c r="F908" s="6">
        <v>24</v>
      </c>
      <c r="G908" s="7">
        <v>45365</v>
      </c>
      <c r="H908" s="6" t="s">
        <v>5056</v>
      </c>
    </row>
    <row r="909" spans="1:8" ht="14.25" customHeight="1">
      <c r="A909" s="6" t="s">
        <v>6691</v>
      </c>
      <c r="B909" s="6" t="s">
        <v>6685</v>
      </c>
      <c r="C909" s="6" t="s">
        <v>5072</v>
      </c>
      <c r="D909" s="6">
        <v>460662</v>
      </c>
      <c r="E909" s="6">
        <v>10.51</v>
      </c>
      <c r="F909" s="6">
        <v>60</v>
      </c>
      <c r="G909" s="7">
        <v>44533</v>
      </c>
      <c r="H909" s="6" t="s">
        <v>5056</v>
      </c>
    </row>
    <row r="910" spans="1:8" ht="14.25" customHeight="1">
      <c r="A910" s="6" t="s">
        <v>6692</v>
      </c>
      <c r="B910" s="6" t="s">
        <v>6693</v>
      </c>
      <c r="C910" s="6" t="s">
        <v>5055</v>
      </c>
      <c r="D910" s="6">
        <v>4993295</v>
      </c>
      <c r="E910" s="6">
        <v>11.17</v>
      </c>
      <c r="F910" s="6">
        <v>36</v>
      </c>
      <c r="G910" s="7">
        <v>44552</v>
      </c>
      <c r="H910" s="6" t="s">
        <v>5050</v>
      </c>
    </row>
    <row r="911" spans="1:8" ht="14.25" customHeight="1">
      <c r="A911" s="6" t="s">
        <v>6694</v>
      </c>
      <c r="B911" s="6" t="s">
        <v>6695</v>
      </c>
      <c r="C911" s="6" t="s">
        <v>5047</v>
      </c>
      <c r="D911" s="6">
        <v>2365796</v>
      </c>
      <c r="E911" s="6">
        <v>6.75</v>
      </c>
      <c r="F911" s="6">
        <v>240</v>
      </c>
      <c r="G911" s="7">
        <v>44092</v>
      </c>
      <c r="H911" s="6" t="s">
        <v>5056</v>
      </c>
    </row>
    <row r="912" spans="1:8" ht="14.25" customHeight="1">
      <c r="A912" s="6" t="s">
        <v>6696</v>
      </c>
      <c r="B912" s="6" t="s">
        <v>6697</v>
      </c>
      <c r="C912" s="6" t="s">
        <v>5072</v>
      </c>
      <c r="D912" s="6">
        <v>4863651</v>
      </c>
      <c r="E912" s="6">
        <v>8.9700000000000006</v>
      </c>
      <c r="F912" s="6">
        <v>24</v>
      </c>
      <c r="G912" s="7">
        <v>44206</v>
      </c>
      <c r="H912" s="6" t="s">
        <v>5056</v>
      </c>
    </row>
    <row r="913" spans="1:8" ht="14.25" customHeight="1">
      <c r="A913" s="6" t="s">
        <v>6698</v>
      </c>
      <c r="B913" s="6" t="s">
        <v>6699</v>
      </c>
      <c r="C913" s="6" t="s">
        <v>5055</v>
      </c>
      <c r="D913" s="6">
        <v>2652078</v>
      </c>
      <c r="E913" s="6">
        <v>10.87</v>
      </c>
      <c r="F913" s="6">
        <v>60</v>
      </c>
      <c r="G913" s="7">
        <v>45080</v>
      </c>
      <c r="H913" s="6" t="s">
        <v>5056</v>
      </c>
    </row>
    <row r="914" spans="1:8" ht="14.25" customHeight="1">
      <c r="A914" s="6" t="s">
        <v>6700</v>
      </c>
      <c r="B914" s="6" t="s">
        <v>6701</v>
      </c>
      <c r="C914" s="6" t="s">
        <v>5047</v>
      </c>
      <c r="D914" s="6">
        <v>3843924</v>
      </c>
      <c r="E914" s="6">
        <v>10.82</v>
      </c>
      <c r="F914" s="6">
        <v>60</v>
      </c>
      <c r="G914" s="7">
        <v>45334</v>
      </c>
      <c r="H914" s="6" t="s">
        <v>5056</v>
      </c>
    </row>
    <row r="915" spans="1:8" ht="14.25" customHeight="1">
      <c r="A915" s="6" t="s">
        <v>6702</v>
      </c>
      <c r="B915" s="6" t="s">
        <v>6553</v>
      </c>
      <c r="C915" s="6" t="s">
        <v>5043</v>
      </c>
      <c r="D915" s="6">
        <v>3171250</v>
      </c>
      <c r="E915" s="6">
        <v>7.78</v>
      </c>
      <c r="F915" s="6">
        <v>180</v>
      </c>
      <c r="G915" s="7">
        <v>44911</v>
      </c>
      <c r="H915" s="6" t="s">
        <v>5044</v>
      </c>
    </row>
    <row r="916" spans="1:8" ht="14.25" customHeight="1">
      <c r="A916" s="6" t="s">
        <v>6703</v>
      </c>
      <c r="B916" s="6" t="s">
        <v>6321</v>
      </c>
      <c r="C916" s="6" t="s">
        <v>5047</v>
      </c>
      <c r="D916" s="6">
        <v>4406329</v>
      </c>
      <c r="E916" s="6">
        <v>12.54</v>
      </c>
      <c r="F916" s="6">
        <v>120</v>
      </c>
      <c r="G916" s="7">
        <v>45206</v>
      </c>
      <c r="H916" s="6" t="s">
        <v>5050</v>
      </c>
    </row>
    <row r="917" spans="1:8" ht="14.25" customHeight="1">
      <c r="A917" s="6" t="s">
        <v>6704</v>
      </c>
      <c r="B917" s="6" t="s">
        <v>6705</v>
      </c>
      <c r="C917" s="6" t="s">
        <v>5063</v>
      </c>
      <c r="D917" s="6">
        <v>1971260</v>
      </c>
      <c r="E917" s="6">
        <v>10.130000000000001</v>
      </c>
      <c r="F917" s="6">
        <v>60</v>
      </c>
      <c r="G917" s="7">
        <v>44326</v>
      </c>
      <c r="H917" s="6" t="s">
        <v>5056</v>
      </c>
    </row>
    <row r="918" spans="1:8" ht="14.25" customHeight="1">
      <c r="A918" s="6" t="s">
        <v>6706</v>
      </c>
      <c r="B918" s="6" t="s">
        <v>6707</v>
      </c>
      <c r="C918" s="6" t="s">
        <v>5043</v>
      </c>
      <c r="D918" s="6">
        <v>4753233</v>
      </c>
      <c r="E918" s="6">
        <v>10.37</v>
      </c>
      <c r="F918" s="6">
        <v>180</v>
      </c>
      <c r="G918" s="7">
        <v>45343</v>
      </c>
      <c r="H918" s="6" t="s">
        <v>5044</v>
      </c>
    </row>
    <row r="919" spans="1:8" ht="14.25" customHeight="1">
      <c r="A919" s="6" t="s">
        <v>6708</v>
      </c>
      <c r="B919" s="6" t="s">
        <v>6563</v>
      </c>
      <c r="C919" s="6" t="s">
        <v>5043</v>
      </c>
      <c r="D919" s="6">
        <v>1271360</v>
      </c>
      <c r="E919" s="6">
        <v>8.0299999999999994</v>
      </c>
      <c r="F919" s="6">
        <v>24</v>
      </c>
      <c r="G919" s="7">
        <v>44501</v>
      </c>
      <c r="H919" s="6" t="s">
        <v>5056</v>
      </c>
    </row>
    <row r="920" spans="1:8" ht="14.25" customHeight="1">
      <c r="A920" s="6" t="s">
        <v>6709</v>
      </c>
      <c r="B920" s="6" t="s">
        <v>6710</v>
      </c>
      <c r="C920" s="6" t="s">
        <v>5047</v>
      </c>
      <c r="D920" s="6">
        <v>351859</v>
      </c>
      <c r="E920" s="6">
        <v>8.18</v>
      </c>
      <c r="F920" s="6">
        <v>120</v>
      </c>
      <c r="G920" s="7">
        <v>45818</v>
      </c>
      <c r="H920" s="6" t="s">
        <v>5056</v>
      </c>
    </row>
    <row r="921" spans="1:8" ht="14.25" customHeight="1">
      <c r="A921" s="6" t="s">
        <v>6711</v>
      </c>
      <c r="B921" s="6" t="s">
        <v>6712</v>
      </c>
      <c r="C921" s="6" t="s">
        <v>5055</v>
      </c>
      <c r="D921" s="6">
        <v>2803470</v>
      </c>
      <c r="E921" s="6">
        <v>13.66</v>
      </c>
      <c r="F921" s="6">
        <v>240</v>
      </c>
      <c r="G921" s="7">
        <v>45809</v>
      </c>
      <c r="H921" s="6" t="s">
        <v>5056</v>
      </c>
    </row>
    <row r="922" spans="1:8" ht="14.25" customHeight="1">
      <c r="A922" s="6" t="s">
        <v>6713</v>
      </c>
      <c r="B922" s="6" t="s">
        <v>5148</v>
      </c>
      <c r="C922" s="6" t="s">
        <v>5047</v>
      </c>
      <c r="D922" s="6">
        <v>396525</v>
      </c>
      <c r="E922" s="6">
        <v>14.19</v>
      </c>
      <c r="F922" s="6">
        <v>12</v>
      </c>
      <c r="G922" s="7">
        <v>45438</v>
      </c>
      <c r="H922" s="6" t="s">
        <v>5056</v>
      </c>
    </row>
    <row r="923" spans="1:8" ht="14.25" customHeight="1">
      <c r="A923" s="6" t="s">
        <v>6714</v>
      </c>
      <c r="B923" s="6" t="s">
        <v>5134</v>
      </c>
      <c r="C923" s="6" t="s">
        <v>5063</v>
      </c>
      <c r="D923" s="6">
        <v>2166753</v>
      </c>
      <c r="E923" s="6">
        <v>9.98</v>
      </c>
      <c r="F923" s="6">
        <v>12</v>
      </c>
      <c r="G923" s="7">
        <v>45156</v>
      </c>
      <c r="H923" s="6" t="s">
        <v>5056</v>
      </c>
    </row>
    <row r="924" spans="1:8" ht="14.25" customHeight="1">
      <c r="A924" s="6" t="s">
        <v>6715</v>
      </c>
      <c r="B924" s="6" t="s">
        <v>6716</v>
      </c>
      <c r="C924" s="6" t="s">
        <v>5043</v>
      </c>
      <c r="D924" s="6">
        <v>2554893</v>
      </c>
      <c r="E924" s="6">
        <v>7.79</v>
      </c>
      <c r="F924" s="6">
        <v>240</v>
      </c>
      <c r="G924" s="7">
        <v>45864</v>
      </c>
      <c r="H924" s="6" t="s">
        <v>5050</v>
      </c>
    </row>
    <row r="925" spans="1:8" ht="14.25" customHeight="1">
      <c r="A925" s="6" t="s">
        <v>6717</v>
      </c>
      <c r="B925" s="6" t="s">
        <v>6411</v>
      </c>
      <c r="C925" s="6" t="s">
        <v>5055</v>
      </c>
      <c r="D925" s="6">
        <v>1167531</v>
      </c>
      <c r="E925" s="6">
        <v>8.82</v>
      </c>
      <c r="F925" s="6">
        <v>180</v>
      </c>
      <c r="G925" s="7">
        <v>44933</v>
      </c>
      <c r="H925" s="6" t="s">
        <v>5050</v>
      </c>
    </row>
    <row r="926" spans="1:8" ht="14.25" customHeight="1">
      <c r="A926" s="6" t="s">
        <v>6718</v>
      </c>
      <c r="B926" s="6" t="s">
        <v>6527</v>
      </c>
      <c r="C926" s="6" t="s">
        <v>5043</v>
      </c>
      <c r="D926" s="6">
        <v>1908035</v>
      </c>
      <c r="E926" s="6">
        <v>6.79</v>
      </c>
      <c r="F926" s="6">
        <v>120</v>
      </c>
      <c r="G926" s="7">
        <v>45244</v>
      </c>
      <c r="H926" s="6" t="s">
        <v>5044</v>
      </c>
    </row>
    <row r="927" spans="1:8" ht="14.25" customHeight="1">
      <c r="A927" s="6" t="s">
        <v>6719</v>
      </c>
      <c r="B927" s="6" t="s">
        <v>6720</v>
      </c>
      <c r="C927" s="6" t="s">
        <v>5063</v>
      </c>
      <c r="D927" s="6">
        <v>2457268</v>
      </c>
      <c r="E927" s="6">
        <v>7.55</v>
      </c>
      <c r="F927" s="6">
        <v>60</v>
      </c>
      <c r="G927" s="7">
        <v>44498</v>
      </c>
      <c r="H927" s="6" t="s">
        <v>5044</v>
      </c>
    </row>
    <row r="928" spans="1:8" ht="14.25" customHeight="1">
      <c r="A928" s="6" t="s">
        <v>6721</v>
      </c>
      <c r="B928" s="6" t="s">
        <v>6623</v>
      </c>
      <c r="C928" s="6" t="s">
        <v>5063</v>
      </c>
      <c r="D928" s="6">
        <v>788003</v>
      </c>
      <c r="E928" s="6">
        <v>10.46</v>
      </c>
      <c r="F928" s="6">
        <v>60</v>
      </c>
      <c r="G928" s="7">
        <v>45826</v>
      </c>
      <c r="H928" s="6" t="s">
        <v>5044</v>
      </c>
    </row>
    <row r="929" spans="1:8" ht="14.25" customHeight="1">
      <c r="A929" s="6" t="s">
        <v>6722</v>
      </c>
      <c r="B929" s="6" t="s">
        <v>6723</v>
      </c>
      <c r="C929" s="6" t="s">
        <v>5043</v>
      </c>
      <c r="D929" s="6">
        <v>2692609</v>
      </c>
      <c r="E929" s="6">
        <v>7.46</v>
      </c>
      <c r="F929" s="6">
        <v>180</v>
      </c>
      <c r="G929" s="7">
        <v>45127</v>
      </c>
      <c r="H929" s="6" t="s">
        <v>5056</v>
      </c>
    </row>
    <row r="930" spans="1:8" ht="14.25" customHeight="1">
      <c r="A930" s="6" t="s">
        <v>6724</v>
      </c>
      <c r="B930" s="6" t="s">
        <v>6725</v>
      </c>
      <c r="C930" s="6" t="s">
        <v>5063</v>
      </c>
      <c r="D930" s="6">
        <v>2551703</v>
      </c>
      <c r="E930" s="6">
        <v>9.25</v>
      </c>
      <c r="F930" s="6">
        <v>36</v>
      </c>
      <c r="G930" s="7">
        <v>45734</v>
      </c>
      <c r="H930" s="6" t="s">
        <v>5044</v>
      </c>
    </row>
    <row r="931" spans="1:8" ht="14.25" customHeight="1">
      <c r="A931" s="6" t="s">
        <v>6726</v>
      </c>
      <c r="B931" s="6" t="s">
        <v>6727</v>
      </c>
      <c r="C931" s="6" t="s">
        <v>5063</v>
      </c>
      <c r="D931" s="6">
        <v>4854815</v>
      </c>
      <c r="E931" s="6">
        <v>7.26</v>
      </c>
      <c r="F931" s="6">
        <v>240</v>
      </c>
      <c r="G931" s="7">
        <v>44657</v>
      </c>
      <c r="H931" s="6" t="s">
        <v>5056</v>
      </c>
    </row>
    <row r="932" spans="1:8" ht="14.25" customHeight="1">
      <c r="A932" s="6" t="s">
        <v>6728</v>
      </c>
      <c r="B932" s="6" t="s">
        <v>6729</v>
      </c>
      <c r="C932" s="6" t="s">
        <v>5055</v>
      </c>
      <c r="D932" s="6">
        <v>2320187</v>
      </c>
      <c r="E932" s="6">
        <v>7.51</v>
      </c>
      <c r="F932" s="6">
        <v>12</v>
      </c>
      <c r="G932" s="7">
        <v>45368</v>
      </c>
      <c r="H932" s="6" t="s">
        <v>5056</v>
      </c>
    </row>
    <row r="933" spans="1:8" ht="14.25" customHeight="1">
      <c r="A933" s="6" t="s">
        <v>6730</v>
      </c>
      <c r="B933" s="6" t="s">
        <v>6278</v>
      </c>
      <c r="C933" s="6" t="s">
        <v>5047</v>
      </c>
      <c r="D933" s="6">
        <v>3684501</v>
      </c>
      <c r="E933" s="6">
        <v>12.53</v>
      </c>
      <c r="F933" s="6">
        <v>180</v>
      </c>
      <c r="G933" s="7">
        <v>45563</v>
      </c>
      <c r="H933" s="6" t="s">
        <v>5044</v>
      </c>
    </row>
    <row r="934" spans="1:8" ht="14.25" customHeight="1">
      <c r="A934" s="6" t="s">
        <v>6731</v>
      </c>
      <c r="B934" s="6" t="s">
        <v>5893</v>
      </c>
      <c r="C934" s="6" t="s">
        <v>5055</v>
      </c>
      <c r="D934" s="6">
        <v>3856513</v>
      </c>
      <c r="E934" s="6">
        <v>8.35</v>
      </c>
      <c r="F934" s="6">
        <v>60</v>
      </c>
      <c r="G934" s="7">
        <v>44409</v>
      </c>
      <c r="H934" s="6" t="s">
        <v>5044</v>
      </c>
    </row>
    <row r="935" spans="1:8" ht="14.25" customHeight="1">
      <c r="A935" s="6" t="s">
        <v>6732</v>
      </c>
      <c r="B935" s="6" t="s">
        <v>6733</v>
      </c>
      <c r="C935" s="6" t="s">
        <v>5063</v>
      </c>
      <c r="D935" s="6">
        <v>4355637</v>
      </c>
      <c r="E935" s="6">
        <v>13.59</v>
      </c>
      <c r="F935" s="6">
        <v>180</v>
      </c>
      <c r="G935" s="7">
        <v>44976</v>
      </c>
      <c r="H935" s="6" t="s">
        <v>5056</v>
      </c>
    </row>
    <row r="936" spans="1:8" ht="14.25" customHeight="1">
      <c r="A936" s="6" t="s">
        <v>6734</v>
      </c>
      <c r="B936" s="6" t="s">
        <v>6735</v>
      </c>
      <c r="C936" s="6" t="s">
        <v>5047</v>
      </c>
      <c r="D936" s="6">
        <v>4105537</v>
      </c>
      <c r="E936" s="6">
        <v>9.17</v>
      </c>
      <c r="F936" s="6">
        <v>12</v>
      </c>
      <c r="G936" s="7">
        <v>44848</v>
      </c>
      <c r="H936" s="6" t="s">
        <v>5050</v>
      </c>
    </row>
    <row r="937" spans="1:8" ht="14.25" customHeight="1">
      <c r="A937" s="6" t="s">
        <v>6736</v>
      </c>
      <c r="B937" s="6" t="s">
        <v>6737</v>
      </c>
      <c r="C937" s="6" t="s">
        <v>5043</v>
      </c>
      <c r="D937" s="6">
        <v>290417</v>
      </c>
      <c r="E937" s="6">
        <v>8.17</v>
      </c>
      <c r="F937" s="6">
        <v>36</v>
      </c>
      <c r="G937" s="7">
        <v>45638</v>
      </c>
      <c r="H937" s="6" t="s">
        <v>5044</v>
      </c>
    </row>
    <row r="938" spans="1:8" ht="14.25" customHeight="1">
      <c r="A938" s="6" t="s">
        <v>6738</v>
      </c>
      <c r="B938" s="6" t="s">
        <v>6739</v>
      </c>
      <c r="C938" s="6" t="s">
        <v>5072</v>
      </c>
      <c r="D938" s="6">
        <v>4285712</v>
      </c>
      <c r="E938" s="6">
        <v>13.07</v>
      </c>
      <c r="F938" s="6">
        <v>24</v>
      </c>
      <c r="G938" s="7">
        <v>45497</v>
      </c>
      <c r="H938" s="6" t="s">
        <v>5050</v>
      </c>
    </row>
    <row r="939" spans="1:8" ht="14.25" customHeight="1">
      <c r="A939" s="6" t="s">
        <v>6740</v>
      </c>
      <c r="B939" s="6" t="s">
        <v>6741</v>
      </c>
      <c r="C939" s="6" t="s">
        <v>5043</v>
      </c>
      <c r="D939" s="6">
        <v>4292715</v>
      </c>
      <c r="E939" s="6">
        <v>12.05</v>
      </c>
      <c r="F939" s="6">
        <v>36</v>
      </c>
      <c r="G939" s="7">
        <v>44121</v>
      </c>
      <c r="H939" s="6" t="s">
        <v>5044</v>
      </c>
    </row>
    <row r="940" spans="1:8" ht="14.25" customHeight="1">
      <c r="A940" s="6" t="s">
        <v>6742</v>
      </c>
      <c r="B940" s="6" t="s">
        <v>6743</v>
      </c>
      <c r="C940" s="6" t="s">
        <v>5047</v>
      </c>
      <c r="D940" s="6">
        <v>492129</v>
      </c>
      <c r="E940" s="6">
        <v>7.63</v>
      </c>
      <c r="F940" s="6">
        <v>36</v>
      </c>
      <c r="G940" s="7">
        <v>44070</v>
      </c>
      <c r="H940" s="6" t="s">
        <v>5050</v>
      </c>
    </row>
    <row r="941" spans="1:8" ht="14.25" customHeight="1">
      <c r="A941" s="6" t="s">
        <v>6744</v>
      </c>
      <c r="B941" s="6" t="s">
        <v>5595</v>
      </c>
      <c r="C941" s="6" t="s">
        <v>5072</v>
      </c>
      <c r="D941" s="6">
        <v>985520</v>
      </c>
      <c r="E941" s="6">
        <v>12.34</v>
      </c>
      <c r="F941" s="6">
        <v>180</v>
      </c>
      <c r="G941" s="7">
        <v>45167</v>
      </c>
      <c r="H941" s="6" t="s">
        <v>5044</v>
      </c>
    </row>
    <row r="942" spans="1:8" ht="14.25" customHeight="1">
      <c r="A942" s="6" t="s">
        <v>6745</v>
      </c>
      <c r="B942" s="6" t="s">
        <v>6746</v>
      </c>
      <c r="C942" s="6" t="s">
        <v>5047</v>
      </c>
      <c r="D942" s="6">
        <v>2026383</v>
      </c>
      <c r="E942" s="6">
        <v>8.3800000000000008</v>
      </c>
      <c r="F942" s="6">
        <v>240</v>
      </c>
      <c r="G942" s="7">
        <v>44688</v>
      </c>
      <c r="H942" s="6" t="s">
        <v>5056</v>
      </c>
    </row>
    <row r="943" spans="1:8" ht="14.25" customHeight="1">
      <c r="A943" s="6" t="s">
        <v>6747</v>
      </c>
      <c r="B943" s="6" t="s">
        <v>5106</v>
      </c>
      <c r="C943" s="6" t="s">
        <v>5063</v>
      </c>
      <c r="D943" s="6">
        <v>3095399</v>
      </c>
      <c r="E943" s="6">
        <v>11.86</v>
      </c>
      <c r="F943" s="6">
        <v>240</v>
      </c>
      <c r="G943" s="7">
        <v>44960</v>
      </c>
      <c r="H943" s="6" t="s">
        <v>5044</v>
      </c>
    </row>
    <row r="944" spans="1:8" ht="14.25" customHeight="1">
      <c r="A944" s="6" t="s">
        <v>6748</v>
      </c>
      <c r="B944" s="6" t="s">
        <v>5312</v>
      </c>
      <c r="C944" s="6" t="s">
        <v>5043</v>
      </c>
      <c r="D944" s="6">
        <v>3120075</v>
      </c>
      <c r="E944" s="6">
        <v>6.85</v>
      </c>
      <c r="F944" s="6">
        <v>24</v>
      </c>
      <c r="G944" s="7">
        <v>45111</v>
      </c>
      <c r="H944" s="6" t="s">
        <v>5050</v>
      </c>
    </row>
    <row r="945" spans="1:8" ht="14.25" customHeight="1">
      <c r="A945" s="6" t="s">
        <v>6749</v>
      </c>
      <c r="B945" s="6" t="s">
        <v>6750</v>
      </c>
      <c r="C945" s="6" t="s">
        <v>5047</v>
      </c>
      <c r="D945" s="6">
        <v>4247137</v>
      </c>
      <c r="E945" s="6">
        <v>8.81</v>
      </c>
      <c r="F945" s="6">
        <v>120</v>
      </c>
      <c r="G945" s="7">
        <v>45697</v>
      </c>
      <c r="H945" s="6" t="s">
        <v>5044</v>
      </c>
    </row>
    <row r="946" spans="1:8" ht="14.25" customHeight="1">
      <c r="A946" s="6" t="s">
        <v>6751</v>
      </c>
      <c r="B946" s="6" t="s">
        <v>6752</v>
      </c>
      <c r="C946" s="6" t="s">
        <v>5047</v>
      </c>
      <c r="D946" s="6">
        <v>1372876</v>
      </c>
      <c r="E946" s="6">
        <v>10.88</v>
      </c>
      <c r="F946" s="6">
        <v>36</v>
      </c>
      <c r="G946" s="7">
        <v>44930</v>
      </c>
      <c r="H946" s="6" t="s">
        <v>5050</v>
      </c>
    </row>
    <row r="947" spans="1:8" ht="14.25" customHeight="1">
      <c r="A947" s="6" t="s">
        <v>6753</v>
      </c>
      <c r="B947" s="6" t="s">
        <v>6754</v>
      </c>
      <c r="C947" s="6" t="s">
        <v>5072</v>
      </c>
      <c r="D947" s="6">
        <v>4476682</v>
      </c>
      <c r="E947" s="6">
        <v>11.51</v>
      </c>
      <c r="F947" s="6">
        <v>60</v>
      </c>
      <c r="G947" s="7">
        <v>44256</v>
      </c>
      <c r="H947" s="6" t="s">
        <v>5056</v>
      </c>
    </row>
    <row r="948" spans="1:8" ht="14.25" customHeight="1">
      <c r="A948" s="6" t="s">
        <v>6755</v>
      </c>
      <c r="B948" s="6" t="s">
        <v>5860</v>
      </c>
      <c r="C948" s="6" t="s">
        <v>5063</v>
      </c>
      <c r="D948" s="6">
        <v>1407916</v>
      </c>
      <c r="E948" s="6">
        <v>7.53</v>
      </c>
      <c r="F948" s="6">
        <v>120</v>
      </c>
      <c r="G948" s="7">
        <v>45491</v>
      </c>
      <c r="H948" s="6" t="s">
        <v>5050</v>
      </c>
    </row>
    <row r="949" spans="1:8" ht="14.25" customHeight="1">
      <c r="A949" s="6" t="s">
        <v>6756</v>
      </c>
      <c r="B949" s="6" t="s">
        <v>6757</v>
      </c>
      <c r="C949" s="6" t="s">
        <v>5055</v>
      </c>
      <c r="D949" s="6">
        <v>2710335</v>
      </c>
      <c r="E949" s="6">
        <v>8.92</v>
      </c>
      <c r="F949" s="6">
        <v>12</v>
      </c>
      <c r="G949" s="7">
        <v>44950</v>
      </c>
      <c r="H949" s="6" t="s">
        <v>5056</v>
      </c>
    </row>
    <row r="950" spans="1:8" ht="14.25" customHeight="1">
      <c r="A950" s="6" t="s">
        <v>6758</v>
      </c>
      <c r="B950" s="6" t="s">
        <v>6759</v>
      </c>
      <c r="C950" s="6" t="s">
        <v>5047</v>
      </c>
      <c r="D950" s="6">
        <v>3787835</v>
      </c>
      <c r="E950" s="6">
        <v>9.84</v>
      </c>
      <c r="F950" s="6">
        <v>120</v>
      </c>
      <c r="G950" s="7">
        <v>44563</v>
      </c>
      <c r="H950" s="6" t="s">
        <v>5056</v>
      </c>
    </row>
    <row r="951" spans="1:8" ht="14.25" customHeight="1">
      <c r="A951" s="6" t="s">
        <v>6760</v>
      </c>
      <c r="B951" s="6" t="s">
        <v>6761</v>
      </c>
      <c r="C951" s="6" t="s">
        <v>5072</v>
      </c>
      <c r="D951" s="6">
        <v>1656898</v>
      </c>
      <c r="E951" s="6">
        <v>14.1</v>
      </c>
      <c r="F951" s="6">
        <v>36</v>
      </c>
      <c r="G951" s="7">
        <v>45164</v>
      </c>
      <c r="H951" s="6" t="s">
        <v>5044</v>
      </c>
    </row>
    <row r="952" spans="1:8" ht="14.25" customHeight="1">
      <c r="A952" s="6" t="s">
        <v>6762</v>
      </c>
      <c r="B952" s="6" t="s">
        <v>6116</v>
      </c>
      <c r="C952" s="6" t="s">
        <v>5063</v>
      </c>
      <c r="D952" s="6">
        <v>2658810</v>
      </c>
      <c r="E952" s="6">
        <v>7.08</v>
      </c>
      <c r="F952" s="6">
        <v>240</v>
      </c>
      <c r="G952" s="7">
        <v>45269</v>
      </c>
      <c r="H952" s="6" t="s">
        <v>5044</v>
      </c>
    </row>
    <row r="953" spans="1:8" ht="14.25" customHeight="1">
      <c r="A953" s="6" t="s">
        <v>6763</v>
      </c>
      <c r="B953" s="6" t="s">
        <v>5843</v>
      </c>
      <c r="C953" s="6" t="s">
        <v>5055</v>
      </c>
      <c r="D953" s="6">
        <v>3226283</v>
      </c>
      <c r="E953" s="6">
        <v>12.39</v>
      </c>
      <c r="F953" s="6">
        <v>24</v>
      </c>
      <c r="G953" s="7">
        <v>45338</v>
      </c>
      <c r="H953" s="6" t="s">
        <v>5050</v>
      </c>
    </row>
    <row r="954" spans="1:8" ht="14.25" customHeight="1">
      <c r="A954" s="6" t="s">
        <v>6764</v>
      </c>
      <c r="B954" s="6" t="s">
        <v>6765</v>
      </c>
      <c r="C954" s="6" t="s">
        <v>5072</v>
      </c>
      <c r="D954" s="6">
        <v>3675519</v>
      </c>
      <c r="E954" s="6">
        <v>9.94</v>
      </c>
      <c r="F954" s="6">
        <v>60</v>
      </c>
      <c r="G954" s="7">
        <v>44513</v>
      </c>
      <c r="H954" s="6" t="s">
        <v>5050</v>
      </c>
    </row>
    <row r="955" spans="1:8" ht="14.25" customHeight="1">
      <c r="A955" s="6" t="s">
        <v>6766</v>
      </c>
      <c r="B955" s="6" t="s">
        <v>6767</v>
      </c>
      <c r="C955" s="6" t="s">
        <v>5055</v>
      </c>
      <c r="D955" s="6">
        <v>2657993</v>
      </c>
      <c r="E955" s="6">
        <v>13.88</v>
      </c>
      <c r="F955" s="6">
        <v>12</v>
      </c>
      <c r="G955" s="7">
        <v>44068</v>
      </c>
      <c r="H955" s="6" t="s">
        <v>5044</v>
      </c>
    </row>
    <row r="956" spans="1:8" ht="14.25" customHeight="1">
      <c r="A956" s="6" t="s">
        <v>6768</v>
      </c>
      <c r="B956" s="6" t="s">
        <v>6769</v>
      </c>
      <c r="C956" s="6" t="s">
        <v>5072</v>
      </c>
      <c r="D956" s="6">
        <v>2234729</v>
      </c>
      <c r="E956" s="6">
        <v>8.86</v>
      </c>
      <c r="F956" s="6">
        <v>120</v>
      </c>
      <c r="G956" s="7">
        <v>44526</v>
      </c>
      <c r="H956" s="6" t="s">
        <v>5044</v>
      </c>
    </row>
    <row r="957" spans="1:8" ht="14.25" customHeight="1">
      <c r="A957" s="6" t="s">
        <v>6770</v>
      </c>
      <c r="B957" s="6" t="s">
        <v>6771</v>
      </c>
      <c r="C957" s="6" t="s">
        <v>5055</v>
      </c>
      <c r="D957" s="6">
        <v>3576258</v>
      </c>
      <c r="E957" s="6">
        <v>8.89</v>
      </c>
      <c r="F957" s="6">
        <v>36</v>
      </c>
      <c r="G957" s="7">
        <v>44346</v>
      </c>
      <c r="H957" s="6" t="s">
        <v>5050</v>
      </c>
    </row>
    <row r="958" spans="1:8" ht="14.25" customHeight="1">
      <c r="A958" s="6" t="s">
        <v>6772</v>
      </c>
      <c r="B958" s="6" t="s">
        <v>6648</v>
      </c>
      <c r="C958" s="6" t="s">
        <v>5072</v>
      </c>
      <c r="D958" s="6">
        <v>2356738</v>
      </c>
      <c r="E958" s="6">
        <v>9.33</v>
      </c>
      <c r="F958" s="6">
        <v>60</v>
      </c>
      <c r="G958" s="7">
        <v>44117</v>
      </c>
      <c r="H958" s="6" t="s">
        <v>5044</v>
      </c>
    </row>
    <row r="959" spans="1:8" ht="14.25" customHeight="1">
      <c r="A959" s="6" t="s">
        <v>6773</v>
      </c>
      <c r="B959" s="6" t="s">
        <v>6774</v>
      </c>
      <c r="C959" s="6" t="s">
        <v>5063</v>
      </c>
      <c r="D959" s="6">
        <v>3473028</v>
      </c>
      <c r="E959" s="6">
        <v>6.55</v>
      </c>
      <c r="F959" s="6">
        <v>12</v>
      </c>
      <c r="G959" s="7">
        <v>45045</v>
      </c>
      <c r="H959" s="6" t="s">
        <v>5056</v>
      </c>
    </row>
    <row r="960" spans="1:8" ht="14.25" customHeight="1">
      <c r="A960" s="6" t="s">
        <v>6775</v>
      </c>
      <c r="B960" s="6" t="s">
        <v>6776</v>
      </c>
      <c r="C960" s="6" t="s">
        <v>5063</v>
      </c>
      <c r="D960" s="6">
        <v>3173904</v>
      </c>
      <c r="E960" s="6">
        <v>6.77</v>
      </c>
      <c r="F960" s="6">
        <v>240</v>
      </c>
      <c r="G960" s="7">
        <v>44854</v>
      </c>
      <c r="H960" s="6" t="s">
        <v>5050</v>
      </c>
    </row>
    <row r="961" spans="1:8" ht="14.25" customHeight="1">
      <c r="A961" s="6" t="s">
        <v>6777</v>
      </c>
      <c r="B961" s="6" t="s">
        <v>5699</v>
      </c>
      <c r="C961" s="6" t="s">
        <v>5063</v>
      </c>
      <c r="D961" s="6">
        <v>1261335</v>
      </c>
      <c r="E961" s="6">
        <v>8.57</v>
      </c>
      <c r="F961" s="6">
        <v>180</v>
      </c>
      <c r="G961" s="7">
        <v>44794</v>
      </c>
      <c r="H961" s="6" t="s">
        <v>5050</v>
      </c>
    </row>
    <row r="962" spans="1:8" ht="14.25" customHeight="1">
      <c r="A962" s="6" t="s">
        <v>6778</v>
      </c>
      <c r="B962" s="6" t="s">
        <v>6779</v>
      </c>
      <c r="C962" s="6" t="s">
        <v>5072</v>
      </c>
      <c r="D962" s="6">
        <v>2513140</v>
      </c>
      <c r="E962" s="6">
        <v>10.24</v>
      </c>
      <c r="F962" s="6">
        <v>120</v>
      </c>
      <c r="G962" s="7">
        <v>45084</v>
      </c>
      <c r="H962" s="6" t="s">
        <v>5050</v>
      </c>
    </row>
    <row r="963" spans="1:8" ht="14.25" customHeight="1">
      <c r="A963" s="6" t="s">
        <v>6780</v>
      </c>
      <c r="B963" s="6" t="s">
        <v>6781</v>
      </c>
      <c r="C963" s="6" t="s">
        <v>5043</v>
      </c>
      <c r="D963" s="6">
        <v>1538368</v>
      </c>
      <c r="E963" s="6">
        <v>8.17</v>
      </c>
      <c r="F963" s="6">
        <v>24</v>
      </c>
      <c r="G963" s="7">
        <v>45055</v>
      </c>
      <c r="H963" s="6" t="s">
        <v>5056</v>
      </c>
    </row>
    <row r="964" spans="1:8" ht="14.25" customHeight="1">
      <c r="A964" s="6" t="s">
        <v>6782</v>
      </c>
      <c r="B964" s="6" t="s">
        <v>5342</v>
      </c>
      <c r="C964" s="6" t="s">
        <v>5055</v>
      </c>
      <c r="D964" s="6">
        <v>684798</v>
      </c>
      <c r="E964" s="6">
        <v>10.08</v>
      </c>
      <c r="F964" s="6">
        <v>240</v>
      </c>
      <c r="G964" s="7">
        <v>45511</v>
      </c>
      <c r="H964" s="6" t="s">
        <v>5056</v>
      </c>
    </row>
    <row r="965" spans="1:8" ht="14.25" customHeight="1">
      <c r="A965" s="6" t="s">
        <v>6783</v>
      </c>
      <c r="B965" s="6" t="s">
        <v>6784</v>
      </c>
      <c r="C965" s="6" t="s">
        <v>5043</v>
      </c>
      <c r="D965" s="6">
        <v>3578606</v>
      </c>
      <c r="E965" s="6">
        <v>7.53</v>
      </c>
      <c r="F965" s="6">
        <v>180</v>
      </c>
      <c r="G965" s="7">
        <v>45194</v>
      </c>
      <c r="H965" s="6" t="s">
        <v>5044</v>
      </c>
    </row>
    <row r="966" spans="1:8" ht="14.25" customHeight="1">
      <c r="A966" s="6" t="s">
        <v>6785</v>
      </c>
      <c r="B966" s="6" t="s">
        <v>6405</v>
      </c>
      <c r="C966" s="6" t="s">
        <v>5072</v>
      </c>
      <c r="D966" s="6">
        <v>956988</v>
      </c>
      <c r="E966" s="6">
        <v>10.84</v>
      </c>
      <c r="F966" s="6">
        <v>120</v>
      </c>
      <c r="G966" s="7">
        <v>45053</v>
      </c>
      <c r="H966" s="6" t="s">
        <v>5044</v>
      </c>
    </row>
    <row r="967" spans="1:8" ht="14.25" customHeight="1">
      <c r="A967" s="6" t="s">
        <v>6786</v>
      </c>
      <c r="B967" s="6" t="s">
        <v>5237</v>
      </c>
      <c r="C967" s="6" t="s">
        <v>5043</v>
      </c>
      <c r="D967" s="6">
        <v>3202729</v>
      </c>
      <c r="E967" s="6">
        <v>9.1999999999999993</v>
      </c>
      <c r="F967" s="6">
        <v>36</v>
      </c>
      <c r="G967" s="7">
        <v>45401</v>
      </c>
      <c r="H967" s="6" t="s">
        <v>5056</v>
      </c>
    </row>
    <row r="968" spans="1:8" ht="14.25" customHeight="1">
      <c r="A968" s="6" t="s">
        <v>6787</v>
      </c>
      <c r="B968" s="6" t="s">
        <v>5394</v>
      </c>
      <c r="C968" s="6" t="s">
        <v>5063</v>
      </c>
      <c r="D968" s="6">
        <v>545337</v>
      </c>
      <c r="E968" s="6">
        <v>12.5</v>
      </c>
      <c r="F968" s="6">
        <v>24</v>
      </c>
      <c r="G968" s="7">
        <v>45276</v>
      </c>
      <c r="H968" s="6" t="s">
        <v>5044</v>
      </c>
    </row>
    <row r="969" spans="1:8" ht="14.25" customHeight="1">
      <c r="A969" s="6" t="s">
        <v>6788</v>
      </c>
      <c r="B969" s="6" t="s">
        <v>5508</v>
      </c>
      <c r="C969" s="6" t="s">
        <v>5063</v>
      </c>
      <c r="D969" s="6">
        <v>1594338</v>
      </c>
      <c r="E969" s="6">
        <v>9.09</v>
      </c>
      <c r="F969" s="6">
        <v>120</v>
      </c>
      <c r="G969" s="7">
        <v>45354</v>
      </c>
      <c r="H969" s="6" t="s">
        <v>5056</v>
      </c>
    </row>
    <row r="970" spans="1:8" ht="14.25" customHeight="1">
      <c r="A970" s="6" t="s">
        <v>6789</v>
      </c>
      <c r="B970" s="6" t="s">
        <v>5042</v>
      </c>
      <c r="C970" s="6" t="s">
        <v>5047</v>
      </c>
      <c r="D970" s="6">
        <v>3646048</v>
      </c>
      <c r="E970" s="6">
        <v>11.83</v>
      </c>
      <c r="F970" s="6">
        <v>12</v>
      </c>
      <c r="G970" s="7">
        <v>45586</v>
      </c>
      <c r="H970" s="6" t="s">
        <v>5050</v>
      </c>
    </row>
    <row r="971" spans="1:8" ht="14.25" customHeight="1">
      <c r="A971" s="6" t="s">
        <v>6790</v>
      </c>
      <c r="B971" s="6" t="s">
        <v>6729</v>
      </c>
      <c r="C971" s="6" t="s">
        <v>5063</v>
      </c>
      <c r="D971" s="6">
        <v>2476621</v>
      </c>
      <c r="E971" s="6">
        <v>10.58</v>
      </c>
      <c r="F971" s="6">
        <v>24</v>
      </c>
      <c r="G971" s="7">
        <v>45760</v>
      </c>
      <c r="H971" s="6" t="s">
        <v>5050</v>
      </c>
    </row>
    <row r="972" spans="1:8" ht="14.25" customHeight="1">
      <c r="A972" s="6" t="s">
        <v>6791</v>
      </c>
      <c r="B972" s="6" t="s">
        <v>6792</v>
      </c>
      <c r="C972" s="6" t="s">
        <v>5043</v>
      </c>
      <c r="D972" s="6">
        <v>2498676</v>
      </c>
      <c r="E972" s="6">
        <v>13.75</v>
      </c>
      <c r="F972" s="6">
        <v>12</v>
      </c>
      <c r="G972" s="7">
        <v>44213</v>
      </c>
      <c r="H972" s="6" t="s">
        <v>5050</v>
      </c>
    </row>
    <row r="973" spans="1:8" ht="14.25" customHeight="1">
      <c r="A973" s="6" t="s">
        <v>6793</v>
      </c>
      <c r="B973" s="6" t="s">
        <v>5060</v>
      </c>
      <c r="C973" s="6" t="s">
        <v>5055</v>
      </c>
      <c r="D973" s="6">
        <v>340647</v>
      </c>
      <c r="E973" s="6">
        <v>7.26</v>
      </c>
      <c r="F973" s="6">
        <v>24</v>
      </c>
      <c r="G973" s="7">
        <v>45329</v>
      </c>
      <c r="H973" s="6" t="s">
        <v>5056</v>
      </c>
    </row>
    <row r="974" spans="1:8" ht="14.25" customHeight="1">
      <c r="A974" s="6" t="s">
        <v>6794</v>
      </c>
      <c r="B974" s="6" t="s">
        <v>6014</v>
      </c>
      <c r="C974" s="6" t="s">
        <v>5072</v>
      </c>
      <c r="D974" s="6">
        <v>514160</v>
      </c>
      <c r="E974" s="6">
        <v>12.08</v>
      </c>
      <c r="F974" s="6">
        <v>36</v>
      </c>
      <c r="G974" s="7">
        <v>45126</v>
      </c>
      <c r="H974" s="6" t="s">
        <v>5044</v>
      </c>
    </row>
    <row r="975" spans="1:8" ht="14.25" customHeight="1">
      <c r="A975" s="6" t="s">
        <v>6795</v>
      </c>
      <c r="B975" s="6" t="s">
        <v>5977</v>
      </c>
      <c r="C975" s="6" t="s">
        <v>5072</v>
      </c>
      <c r="D975" s="6">
        <v>375311</v>
      </c>
      <c r="E975" s="6">
        <v>13.91</v>
      </c>
      <c r="F975" s="6">
        <v>120</v>
      </c>
      <c r="G975" s="7">
        <v>45183</v>
      </c>
      <c r="H975" s="6" t="s">
        <v>5050</v>
      </c>
    </row>
    <row r="976" spans="1:8" ht="14.25" customHeight="1">
      <c r="A976" s="6" t="s">
        <v>6796</v>
      </c>
      <c r="B976" s="6" t="s">
        <v>5589</v>
      </c>
      <c r="C976" s="6" t="s">
        <v>5055</v>
      </c>
      <c r="D976" s="6">
        <v>4635242</v>
      </c>
      <c r="E976" s="6">
        <v>9.16</v>
      </c>
      <c r="F976" s="6">
        <v>120</v>
      </c>
      <c r="G976" s="7">
        <v>44358</v>
      </c>
      <c r="H976" s="6" t="s">
        <v>5050</v>
      </c>
    </row>
    <row r="977" spans="1:8" ht="14.25" customHeight="1">
      <c r="A977" s="6" t="s">
        <v>6797</v>
      </c>
      <c r="B977" s="6" t="s">
        <v>5767</v>
      </c>
      <c r="C977" s="6" t="s">
        <v>5047</v>
      </c>
      <c r="D977" s="6">
        <v>1789385</v>
      </c>
      <c r="E977" s="6">
        <v>11.43</v>
      </c>
      <c r="F977" s="6">
        <v>180</v>
      </c>
      <c r="G977" s="7">
        <v>44963</v>
      </c>
      <c r="H977" s="6" t="s">
        <v>5050</v>
      </c>
    </row>
    <row r="978" spans="1:8" ht="14.25" customHeight="1">
      <c r="A978" s="6" t="s">
        <v>6798</v>
      </c>
      <c r="B978" s="6" t="s">
        <v>6153</v>
      </c>
      <c r="C978" s="6" t="s">
        <v>5063</v>
      </c>
      <c r="D978" s="6">
        <v>726622</v>
      </c>
      <c r="E978" s="6">
        <v>13.01</v>
      </c>
      <c r="F978" s="6">
        <v>60</v>
      </c>
      <c r="G978" s="7">
        <v>45237</v>
      </c>
      <c r="H978" s="6" t="s">
        <v>5050</v>
      </c>
    </row>
    <row r="979" spans="1:8" ht="14.25" customHeight="1">
      <c r="A979" s="6" t="s">
        <v>6799</v>
      </c>
      <c r="B979" s="6" t="s">
        <v>6800</v>
      </c>
      <c r="C979" s="6" t="s">
        <v>5063</v>
      </c>
      <c r="D979" s="6">
        <v>326380</v>
      </c>
      <c r="E979" s="6">
        <v>9.48</v>
      </c>
      <c r="F979" s="6">
        <v>12</v>
      </c>
      <c r="G979" s="7">
        <v>44647</v>
      </c>
      <c r="H979" s="6" t="s">
        <v>5050</v>
      </c>
    </row>
    <row r="980" spans="1:8" ht="14.25" customHeight="1">
      <c r="A980" s="6" t="s">
        <v>6801</v>
      </c>
      <c r="B980" s="6" t="s">
        <v>6802</v>
      </c>
      <c r="C980" s="6" t="s">
        <v>5063</v>
      </c>
      <c r="D980" s="6">
        <v>2607796</v>
      </c>
      <c r="E980" s="6">
        <v>9.64</v>
      </c>
      <c r="F980" s="6">
        <v>12</v>
      </c>
      <c r="G980" s="7">
        <v>44433</v>
      </c>
      <c r="H980" s="6" t="s">
        <v>5050</v>
      </c>
    </row>
    <row r="981" spans="1:8" ht="14.25" customHeight="1">
      <c r="A981" s="6" t="s">
        <v>6803</v>
      </c>
      <c r="B981" s="6" t="s">
        <v>6804</v>
      </c>
      <c r="C981" s="6" t="s">
        <v>5063</v>
      </c>
      <c r="D981" s="6">
        <v>3162571</v>
      </c>
      <c r="E981" s="6">
        <v>10.5</v>
      </c>
      <c r="F981" s="6">
        <v>24</v>
      </c>
      <c r="G981" s="7">
        <v>45200</v>
      </c>
      <c r="H981" s="6" t="s">
        <v>5056</v>
      </c>
    </row>
    <row r="982" spans="1:8" ht="14.25" customHeight="1">
      <c r="A982" s="6" t="s">
        <v>6805</v>
      </c>
      <c r="B982" s="6" t="s">
        <v>6806</v>
      </c>
      <c r="C982" s="6" t="s">
        <v>5072</v>
      </c>
      <c r="D982" s="6">
        <v>2592574</v>
      </c>
      <c r="E982" s="6">
        <v>11.48</v>
      </c>
      <c r="F982" s="6">
        <v>12</v>
      </c>
      <c r="G982" s="7">
        <v>44692</v>
      </c>
      <c r="H982" s="6" t="s">
        <v>5044</v>
      </c>
    </row>
    <row r="983" spans="1:8" ht="14.25" customHeight="1">
      <c r="A983" s="6" t="s">
        <v>6807</v>
      </c>
      <c r="B983" s="6" t="s">
        <v>6808</v>
      </c>
      <c r="C983" s="6" t="s">
        <v>5072</v>
      </c>
      <c r="D983" s="6">
        <v>683715</v>
      </c>
      <c r="E983" s="6">
        <v>7.78</v>
      </c>
      <c r="F983" s="6">
        <v>60</v>
      </c>
      <c r="G983" s="7">
        <v>45878</v>
      </c>
      <c r="H983" s="6" t="s">
        <v>5044</v>
      </c>
    </row>
    <row r="984" spans="1:8" ht="14.25" customHeight="1">
      <c r="A984" s="6" t="s">
        <v>6809</v>
      </c>
      <c r="B984" s="6" t="s">
        <v>5052</v>
      </c>
      <c r="C984" s="6" t="s">
        <v>5055</v>
      </c>
      <c r="D984" s="6">
        <v>2685280</v>
      </c>
      <c r="E984" s="6">
        <v>7.37</v>
      </c>
      <c r="F984" s="6">
        <v>120</v>
      </c>
      <c r="G984" s="7">
        <v>45131</v>
      </c>
      <c r="H984" s="6" t="s">
        <v>5050</v>
      </c>
    </row>
    <row r="985" spans="1:8" ht="14.25" customHeight="1">
      <c r="A985" s="6" t="s">
        <v>6810</v>
      </c>
      <c r="B985" s="6" t="s">
        <v>6754</v>
      </c>
      <c r="C985" s="6" t="s">
        <v>5072</v>
      </c>
      <c r="D985" s="6">
        <v>3724942</v>
      </c>
      <c r="E985" s="6">
        <v>9.19</v>
      </c>
      <c r="F985" s="6">
        <v>36</v>
      </c>
      <c r="G985" s="7">
        <v>44222</v>
      </c>
      <c r="H985" s="6" t="s">
        <v>5056</v>
      </c>
    </row>
    <row r="986" spans="1:8" ht="14.25" customHeight="1">
      <c r="A986" s="6" t="s">
        <v>6811</v>
      </c>
      <c r="B986" s="6" t="s">
        <v>6812</v>
      </c>
      <c r="C986" s="6" t="s">
        <v>5072</v>
      </c>
      <c r="D986" s="6">
        <v>1944687</v>
      </c>
      <c r="E986" s="6">
        <v>8.06</v>
      </c>
      <c r="F986" s="6">
        <v>180</v>
      </c>
      <c r="G986" s="7">
        <v>44653</v>
      </c>
      <c r="H986" s="6" t="s">
        <v>5044</v>
      </c>
    </row>
    <row r="987" spans="1:8" ht="14.25" customHeight="1">
      <c r="A987" s="6" t="s">
        <v>6813</v>
      </c>
      <c r="B987" s="6" t="s">
        <v>6814</v>
      </c>
      <c r="C987" s="6" t="s">
        <v>5055</v>
      </c>
      <c r="D987" s="6">
        <v>2963061</v>
      </c>
      <c r="E987" s="6">
        <v>8.4700000000000006</v>
      </c>
      <c r="F987" s="6">
        <v>36</v>
      </c>
      <c r="G987" s="7">
        <v>45392</v>
      </c>
      <c r="H987" s="6" t="s">
        <v>5050</v>
      </c>
    </row>
    <row r="988" spans="1:8" ht="14.25" customHeight="1">
      <c r="A988" s="6" t="s">
        <v>6815</v>
      </c>
      <c r="B988" s="6" t="s">
        <v>6816</v>
      </c>
      <c r="C988" s="6" t="s">
        <v>5072</v>
      </c>
      <c r="D988" s="6">
        <v>2303868</v>
      </c>
      <c r="E988" s="6">
        <v>8.1</v>
      </c>
      <c r="F988" s="6">
        <v>24</v>
      </c>
      <c r="G988" s="7">
        <v>44233</v>
      </c>
      <c r="H988" s="6" t="s">
        <v>5044</v>
      </c>
    </row>
    <row r="989" spans="1:8" ht="14.25" customHeight="1">
      <c r="A989" s="6" t="s">
        <v>6817</v>
      </c>
      <c r="B989" s="6" t="s">
        <v>6818</v>
      </c>
      <c r="C989" s="6" t="s">
        <v>5072</v>
      </c>
      <c r="D989" s="6">
        <v>929384</v>
      </c>
      <c r="E989" s="6">
        <v>10.28</v>
      </c>
      <c r="F989" s="6">
        <v>120</v>
      </c>
      <c r="G989" s="7">
        <v>45241</v>
      </c>
      <c r="H989" s="6" t="s">
        <v>5044</v>
      </c>
    </row>
    <row r="990" spans="1:8" ht="14.25" customHeight="1">
      <c r="A990" s="6" t="s">
        <v>6819</v>
      </c>
      <c r="B990" s="6" t="s">
        <v>5352</v>
      </c>
      <c r="C990" s="6" t="s">
        <v>5063</v>
      </c>
      <c r="D990" s="6">
        <v>646635</v>
      </c>
      <c r="E990" s="6">
        <v>7.2</v>
      </c>
      <c r="F990" s="6">
        <v>24</v>
      </c>
      <c r="G990" s="7">
        <v>44109</v>
      </c>
      <c r="H990" s="6" t="s">
        <v>5056</v>
      </c>
    </row>
    <row r="991" spans="1:8" ht="14.25" customHeight="1">
      <c r="A991" s="6" t="s">
        <v>6820</v>
      </c>
      <c r="B991" s="6" t="s">
        <v>5619</v>
      </c>
      <c r="C991" s="6" t="s">
        <v>5047</v>
      </c>
      <c r="D991" s="6">
        <v>2860440</v>
      </c>
      <c r="E991" s="6">
        <v>10.36</v>
      </c>
      <c r="F991" s="6">
        <v>36</v>
      </c>
      <c r="G991" s="7">
        <v>45716</v>
      </c>
      <c r="H991" s="6" t="s">
        <v>5056</v>
      </c>
    </row>
    <row r="992" spans="1:8" ht="14.25" customHeight="1">
      <c r="A992" s="6" t="s">
        <v>6821</v>
      </c>
      <c r="B992" s="6" t="s">
        <v>6443</v>
      </c>
      <c r="C992" s="6" t="s">
        <v>5043</v>
      </c>
      <c r="D992" s="6">
        <v>3353677</v>
      </c>
      <c r="E992" s="6">
        <v>14.45</v>
      </c>
      <c r="F992" s="6">
        <v>24</v>
      </c>
      <c r="G992" s="7">
        <v>44375</v>
      </c>
      <c r="H992" s="6" t="s">
        <v>5044</v>
      </c>
    </row>
    <row r="993" spans="1:8" ht="14.25" customHeight="1">
      <c r="A993" s="6" t="s">
        <v>6822</v>
      </c>
      <c r="B993" s="6" t="s">
        <v>6823</v>
      </c>
      <c r="C993" s="6" t="s">
        <v>5047</v>
      </c>
      <c r="D993" s="6">
        <v>2700599</v>
      </c>
      <c r="E993" s="6">
        <v>10.71</v>
      </c>
      <c r="F993" s="6">
        <v>36</v>
      </c>
      <c r="G993" s="7">
        <v>44987</v>
      </c>
      <c r="H993" s="6" t="s">
        <v>5056</v>
      </c>
    </row>
    <row r="994" spans="1:8" ht="14.25" customHeight="1">
      <c r="A994" s="6" t="s">
        <v>6824</v>
      </c>
      <c r="B994" s="6" t="s">
        <v>5718</v>
      </c>
      <c r="C994" s="6" t="s">
        <v>5072</v>
      </c>
      <c r="D994" s="6">
        <v>1335711</v>
      </c>
      <c r="E994" s="6">
        <v>12.26</v>
      </c>
      <c r="F994" s="6">
        <v>36</v>
      </c>
      <c r="G994" s="7">
        <v>45536</v>
      </c>
      <c r="H994" s="6" t="s">
        <v>5050</v>
      </c>
    </row>
    <row r="995" spans="1:8" ht="14.25" customHeight="1">
      <c r="A995" s="6" t="s">
        <v>6825</v>
      </c>
      <c r="B995" s="6" t="s">
        <v>6826</v>
      </c>
      <c r="C995" s="6" t="s">
        <v>5063</v>
      </c>
      <c r="D995" s="6">
        <v>1317648</v>
      </c>
      <c r="E995" s="6">
        <v>12.24</v>
      </c>
      <c r="F995" s="6">
        <v>24</v>
      </c>
      <c r="G995" s="7">
        <v>44873</v>
      </c>
      <c r="H995" s="6" t="s">
        <v>5044</v>
      </c>
    </row>
    <row r="996" spans="1:8" ht="14.25" customHeight="1">
      <c r="A996" s="6" t="s">
        <v>6827</v>
      </c>
      <c r="B996" s="6" t="s">
        <v>5973</v>
      </c>
      <c r="C996" s="6" t="s">
        <v>5055</v>
      </c>
      <c r="D996" s="6">
        <v>1135917</v>
      </c>
      <c r="E996" s="6">
        <v>10</v>
      </c>
      <c r="F996" s="6">
        <v>36</v>
      </c>
      <c r="G996" s="7">
        <v>45094</v>
      </c>
      <c r="H996" s="6" t="s">
        <v>5056</v>
      </c>
    </row>
    <row r="997" spans="1:8" ht="14.25" customHeight="1">
      <c r="A997" s="6" t="s">
        <v>6828</v>
      </c>
      <c r="B997" s="6" t="s">
        <v>6829</v>
      </c>
      <c r="C997" s="6" t="s">
        <v>5072</v>
      </c>
      <c r="D997" s="6">
        <v>54610</v>
      </c>
      <c r="E997" s="6">
        <v>6.59</v>
      </c>
      <c r="F997" s="6">
        <v>36</v>
      </c>
      <c r="G997" s="7">
        <v>44603</v>
      </c>
      <c r="H997" s="6" t="s">
        <v>5050</v>
      </c>
    </row>
    <row r="998" spans="1:8" ht="14.25" customHeight="1">
      <c r="A998" s="6" t="s">
        <v>6830</v>
      </c>
      <c r="B998" s="6" t="s">
        <v>5701</v>
      </c>
      <c r="C998" s="6" t="s">
        <v>5063</v>
      </c>
      <c r="D998" s="6">
        <v>4571279</v>
      </c>
      <c r="E998" s="6">
        <v>12.1</v>
      </c>
      <c r="F998" s="6">
        <v>36</v>
      </c>
      <c r="G998" s="7">
        <v>45737</v>
      </c>
      <c r="H998" s="6" t="s">
        <v>5056</v>
      </c>
    </row>
    <row r="999" spans="1:8" ht="14.25" customHeight="1">
      <c r="A999" s="6" t="s">
        <v>6831</v>
      </c>
      <c r="B999" s="6" t="s">
        <v>6832</v>
      </c>
      <c r="C999" s="6" t="s">
        <v>5072</v>
      </c>
      <c r="D999" s="6">
        <v>1398071</v>
      </c>
      <c r="E999" s="6">
        <v>9.1999999999999993</v>
      </c>
      <c r="F999" s="6">
        <v>120</v>
      </c>
      <c r="G999" s="7">
        <v>44709</v>
      </c>
      <c r="H999" s="6" t="s">
        <v>5056</v>
      </c>
    </row>
    <row r="1000" spans="1:8" ht="14.25" customHeight="1">
      <c r="A1000" s="6" t="s">
        <v>6833</v>
      </c>
      <c r="B1000" s="6" t="s">
        <v>6834</v>
      </c>
      <c r="C1000" s="6" t="s">
        <v>5072</v>
      </c>
      <c r="D1000" s="6">
        <v>2090594</v>
      </c>
      <c r="E1000" s="6">
        <v>14.33</v>
      </c>
      <c r="F1000" s="6">
        <v>240</v>
      </c>
      <c r="G1000" s="7">
        <v>44571</v>
      </c>
      <c r="H1000" s="6" t="s">
        <v>5044</v>
      </c>
    </row>
    <row r="1001" spans="1:8" ht="14.25" customHeight="1">
      <c r="A1001" s="6" t="s">
        <v>6835</v>
      </c>
      <c r="B1001" s="6" t="s">
        <v>6836</v>
      </c>
      <c r="C1001" s="6" t="s">
        <v>5072</v>
      </c>
      <c r="D1001" s="6">
        <v>4749195</v>
      </c>
      <c r="E1001" s="6">
        <v>6.82</v>
      </c>
      <c r="F1001" s="6">
        <v>60</v>
      </c>
      <c r="G1001" s="7">
        <v>44523</v>
      </c>
      <c r="H1001" s="6" t="s">
        <v>5044</v>
      </c>
    </row>
    <row r="1002" spans="1:8" ht="14.25" customHeight="1">
      <c r="A1002" s="6" t="s">
        <v>6837</v>
      </c>
      <c r="B1002" s="6" t="s">
        <v>6838</v>
      </c>
      <c r="C1002" s="6" t="s">
        <v>5063</v>
      </c>
      <c r="D1002" s="6">
        <v>883442</v>
      </c>
      <c r="E1002" s="6">
        <v>13.82</v>
      </c>
      <c r="F1002" s="6">
        <v>180</v>
      </c>
      <c r="G1002" s="7">
        <v>44743</v>
      </c>
      <c r="H1002" s="6" t="s">
        <v>5044</v>
      </c>
    </row>
    <row r="1003" spans="1:8" ht="14.25" customHeight="1">
      <c r="A1003" s="6" t="s">
        <v>6839</v>
      </c>
      <c r="B1003" s="6" t="s">
        <v>6840</v>
      </c>
      <c r="C1003" s="6" t="s">
        <v>5063</v>
      </c>
      <c r="D1003" s="6">
        <v>477580</v>
      </c>
      <c r="E1003" s="6">
        <v>8.35</v>
      </c>
      <c r="F1003" s="6">
        <v>24</v>
      </c>
      <c r="G1003" s="7">
        <v>44878</v>
      </c>
      <c r="H1003" s="6" t="s">
        <v>5050</v>
      </c>
    </row>
    <row r="1004" spans="1:8" ht="14.25" customHeight="1">
      <c r="A1004" s="6" t="s">
        <v>6841</v>
      </c>
      <c r="B1004" s="6" t="s">
        <v>5983</v>
      </c>
      <c r="C1004" s="6" t="s">
        <v>5063</v>
      </c>
      <c r="D1004" s="6">
        <v>4500725</v>
      </c>
      <c r="E1004" s="6">
        <v>12.48</v>
      </c>
      <c r="F1004" s="6">
        <v>24</v>
      </c>
      <c r="G1004" s="7">
        <v>44245</v>
      </c>
      <c r="H1004" s="6" t="s">
        <v>5044</v>
      </c>
    </row>
    <row r="1005" spans="1:8" ht="14.25" customHeight="1">
      <c r="A1005" s="6" t="s">
        <v>6842</v>
      </c>
      <c r="B1005" s="6" t="s">
        <v>5839</v>
      </c>
      <c r="C1005" s="6" t="s">
        <v>5055</v>
      </c>
      <c r="D1005" s="6">
        <v>3419121</v>
      </c>
      <c r="E1005" s="6">
        <v>13.02</v>
      </c>
      <c r="F1005" s="6">
        <v>180</v>
      </c>
      <c r="G1005" s="7">
        <v>44524</v>
      </c>
      <c r="H1005" s="6" t="s">
        <v>5056</v>
      </c>
    </row>
    <row r="1006" spans="1:8" ht="14.25" customHeight="1">
      <c r="A1006" s="6" t="s">
        <v>6843</v>
      </c>
      <c r="B1006" s="6" t="s">
        <v>6844</v>
      </c>
      <c r="C1006" s="6" t="s">
        <v>5072</v>
      </c>
      <c r="D1006" s="6">
        <v>3245471</v>
      </c>
      <c r="E1006" s="6">
        <v>6.8</v>
      </c>
      <c r="F1006" s="6">
        <v>36</v>
      </c>
      <c r="G1006" s="7">
        <v>44720</v>
      </c>
      <c r="H1006" s="6" t="s">
        <v>5050</v>
      </c>
    </row>
    <row r="1007" spans="1:8" ht="14.25" customHeight="1">
      <c r="A1007" s="6" t="s">
        <v>6845</v>
      </c>
      <c r="B1007" s="6" t="s">
        <v>6846</v>
      </c>
      <c r="C1007" s="6" t="s">
        <v>5063</v>
      </c>
      <c r="D1007" s="6">
        <v>4048727</v>
      </c>
      <c r="E1007" s="6">
        <v>10.88</v>
      </c>
      <c r="F1007" s="6">
        <v>60</v>
      </c>
      <c r="G1007" s="7">
        <v>45235</v>
      </c>
      <c r="H1007" s="6" t="s">
        <v>5056</v>
      </c>
    </row>
    <row r="1008" spans="1:8" ht="14.25" customHeight="1">
      <c r="A1008" s="6" t="s">
        <v>6847</v>
      </c>
      <c r="B1008" s="6" t="s">
        <v>6848</v>
      </c>
      <c r="C1008" s="6" t="s">
        <v>5063</v>
      </c>
      <c r="D1008" s="6">
        <v>802895</v>
      </c>
      <c r="E1008" s="6">
        <v>10.210000000000001</v>
      </c>
      <c r="F1008" s="6">
        <v>180</v>
      </c>
      <c r="G1008" s="7">
        <v>45009</v>
      </c>
      <c r="H1008" s="6" t="s">
        <v>5056</v>
      </c>
    </row>
    <row r="1009" spans="1:8" ht="14.25" customHeight="1">
      <c r="A1009" s="6" t="s">
        <v>6849</v>
      </c>
      <c r="B1009" s="6" t="s">
        <v>5969</v>
      </c>
      <c r="C1009" s="6" t="s">
        <v>5055</v>
      </c>
      <c r="D1009" s="6">
        <v>570908</v>
      </c>
      <c r="E1009" s="6">
        <v>11.83</v>
      </c>
      <c r="F1009" s="6">
        <v>12</v>
      </c>
      <c r="G1009" s="7">
        <v>44722</v>
      </c>
      <c r="H1009" s="6" t="s">
        <v>5056</v>
      </c>
    </row>
    <row r="1010" spans="1:8" ht="14.25" customHeight="1">
      <c r="A1010" s="6" t="s">
        <v>6850</v>
      </c>
      <c r="B1010" s="6" t="s">
        <v>6851</v>
      </c>
      <c r="C1010" s="6" t="s">
        <v>5055</v>
      </c>
      <c r="D1010" s="6">
        <v>1905671</v>
      </c>
      <c r="E1010" s="6">
        <v>10.039999999999999</v>
      </c>
      <c r="F1010" s="6">
        <v>180</v>
      </c>
      <c r="G1010" s="7">
        <v>45494</v>
      </c>
      <c r="H1010" s="6" t="s">
        <v>5044</v>
      </c>
    </row>
    <row r="1011" spans="1:8" ht="14.25" customHeight="1">
      <c r="A1011" s="6" t="s">
        <v>6852</v>
      </c>
      <c r="B1011" s="6" t="s">
        <v>6853</v>
      </c>
      <c r="C1011" s="6" t="s">
        <v>5047</v>
      </c>
      <c r="D1011" s="6">
        <v>988331</v>
      </c>
      <c r="E1011" s="6">
        <v>12.88</v>
      </c>
      <c r="F1011" s="6">
        <v>12</v>
      </c>
      <c r="G1011" s="7">
        <v>45423</v>
      </c>
      <c r="H1011" s="6" t="s">
        <v>5056</v>
      </c>
    </row>
    <row r="1012" spans="1:8" ht="14.25" customHeight="1">
      <c r="A1012" s="6" t="s">
        <v>6854</v>
      </c>
      <c r="B1012" s="6" t="s">
        <v>6542</v>
      </c>
      <c r="C1012" s="6" t="s">
        <v>5047</v>
      </c>
      <c r="D1012" s="6">
        <v>328070</v>
      </c>
      <c r="E1012" s="6">
        <v>9.8800000000000008</v>
      </c>
      <c r="F1012" s="6">
        <v>36</v>
      </c>
      <c r="G1012" s="7">
        <v>45825</v>
      </c>
      <c r="H1012" s="6" t="s">
        <v>5050</v>
      </c>
    </row>
    <row r="1013" spans="1:8" ht="14.25" customHeight="1">
      <c r="A1013" s="6" t="s">
        <v>6855</v>
      </c>
      <c r="B1013" s="6" t="s">
        <v>6311</v>
      </c>
      <c r="C1013" s="6" t="s">
        <v>5063</v>
      </c>
      <c r="D1013" s="6">
        <v>3142785</v>
      </c>
      <c r="E1013" s="6">
        <v>8.9600000000000009</v>
      </c>
      <c r="F1013" s="6">
        <v>180</v>
      </c>
      <c r="G1013" s="7">
        <v>45198</v>
      </c>
      <c r="H1013" s="6" t="s">
        <v>5044</v>
      </c>
    </row>
    <row r="1014" spans="1:8" ht="14.25" customHeight="1">
      <c r="A1014" s="6" t="s">
        <v>6856</v>
      </c>
      <c r="B1014" s="6" t="s">
        <v>6857</v>
      </c>
      <c r="C1014" s="6" t="s">
        <v>5055</v>
      </c>
      <c r="D1014" s="6">
        <v>3461117</v>
      </c>
      <c r="E1014" s="6">
        <v>9.01</v>
      </c>
      <c r="F1014" s="6">
        <v>12</v>
      </c>
      <c r="G1014" s="7">
        <v>45346</v>
      </c>
      <c r="H1014" s="6" t="s">
        <v>5050</v>
      </c>
    </row>
    <row r="1015" spans="1:8" ht="14.25" customHeight="1">
      <c r="A1015" s="6" t="s">
        <v>6858</v>
      </c>
      <c r="B1015" s="6" t="s">
        <v>6859</v>
      </c>
      <c r="C1015" s="6" t="s">
        <v>5055</v>
      </c>
      <c r="D1015" s="6">
        <v>917614</v>
      </c>
      <c r="E1015" s="6">
        <v>9.4499999999999993</v>
      </c>
      <c r="F1015" s="6">
        <v>120</v>
      </c>
      <c r="G1015" s="7">
        <v>45706</v>
      </c>
      <c r="H1015" s="6" t="s">
        <v>5044</v>
      </c>
    </row>
    <row r="1016" spans="1:8" ht="14.25" customHeight="1">
      <c r="A1016" s="6" t="s">
        <v>6860</v>
      </c>
      <c r="B1016" s="6" t="s">
        <v>6861</v>
      </c>
      <c r="C1016" s="6" t="s">
        <v>5043</v>
      </c>
      <c r="D1016" s="6">
        <v>271367</v>
      </c>
      <c r="E1016" s="6">
        <v>7.1</v>
      </c>
      <c r="F1016" s="6">
        <v>12</v>
      </c>
      <c r="G1016" s="7">
        <v>45606</v>
      </c>
      <c r="H1016" s="6" t="s">
        <v>5044</v>
      </c>
    </row>
    <row r="1017" spans="1:8" ht="14.25" customHeight="1">
      <c r="A1017" s="6" t="s">
        <v>6862</v>
      </c>
      <c r="B1017" s="6" t="s">
        <v>6613</v>
      </c>
      <c r="C1017" s="6" t="s">
        <v>5055</v>
      </c>
      <c r="D1017" s="6">
        <v>2725689</v>
      </c>
      <c r="E1017" s="6">
        <v>13.8</v>
      </c>
      <c r="F1017" s="6">
        <v>120</v>
      </c>
      <c r="G1017" s="7">
        <v>45594</v>
      </c>
      <c r="H1017" s="6" t="s">
        <v>5056</v>
      </c>
    </row>
    <row r="1018" spans="1:8" ht="14.25" customHeight="1">
      <c r="A1018" s="6" t="s">
        <v>6863</v>
      </c>
      <c r="B1018" s="6" t="s">
        <v>6864</v>
      </c>
      <c r="C1018" s="6" t="s">
        <v>5063</v>
      </c>
      <c r="D1018" s="6">
        <v>219516</v>
      </c>
      <c r="E1018" s="6">
        <v>9.33</v>
      </c>
      <c r="F1018" s="6">
        <v>36</v>
      </c>
      <c r="G1018" s="7">
        <v>44482</v>
      </c>
      <c r="H1018" s="6" t="s">
        <v>5056</v>
      </c>
    </row>
    <row r="1019" spans="1:8" ht="14.25" customHeight="1">
      <c r="A1019" s="6" t="s">
        <v>6865</v>
      </c>
      <c r="B1019" s="6" t="s">
        <v>6241</v>
      </c>
      <c r="C1019" s="6" t="s">
        <v>5043</v>
      </c>
      <c r="D1019" s="6">
        <v>4357090</v>
      </c>
      <c r="E1019" s="6">
        <v>12.79</v>
      </c>
      <c r="F1019" s="6">
        <v>36</v>
      </c>
      <c r="G1019" s="7">
        <v>44612</v>
      </c>
      <c r="H1019" s="6" t="s">
        <v>5044</v>
      </c>
    </row>
    <row r="1020" spans="1:8" ht="14.25" customHeight="1">
      <c r="A1020" s="6" t="s">
        <v>6866</v>
      </c>
      <c r="B1020" s="6" t="s">
        <v>6441</v>
      </c>
      <c r="C1020" s="6" t="s">
        <v>5047</v>
      </c>
      <c r="D1020" s="6">
        <v>3038899</v>
      </c>
      <c r="E1020" s="6">
        <v>8.25</v>
      </c>
      <c r="F1020" s="6">
        <v>120</v>
      </c>
      <c r="G1020" s="7">
        <v>44671</v>
      </c>
      <c r="H1020" s="6" t="s">
        <v>5056</v>
      </c>
    </row>
    <row r="1021" spans="1:8" ht="14.25" customHeight="1">
      <c r="A1021" s="6" t="s">
        <v>6867</v>
      </c>
      <c r="B1021" s="6" t="s">
        <v>6868</v>
      </c>
      <c r="C1021" s="6" t="s">
        <v>5055</v>
      </c>
      <c r="D1021" s="6">
        <v>4802648</v>
      </c>
      <c r="E1021" s="6">
        <v>8.65</v>
      </c>
      <c r="F1021" s="6">
        <v>120</v>
      </c>
      <c r="G1021" s="7">
        <v>44556</v>
      </c>
      <c r="H1021" s="6" t="s">
        <v>5044</v>
      </c>
    </row>
    <row r="1022" spans="1:8" ht="14.25" customHeight="1">
      <c r="A1022" s="6" t="s">
        <v>6869</v>
      </c>
      <c r="B1022" s="6" t="s">
        <v>6563</v>
      </c>
      <c r="C1022" s="6" t="s">
        <v>5072</v>
      </c>
      <c r="D1022" s="6">
        <v>2778532</v>
      </c>
      <c r="E1022" s="6">
        <v>11.77</v>
      </c>
      <c r="F1022" s="6">
        <v>36</v>
      </c>
      <c r="G1022" s="7">
        <v>44236</v>
      </c>
      <c r="H1022" s="6" t="s">
        <v>5044</v>
      </c>
    </row>
    <row r="1023" spans="1:8" ht="14.25" customHeight="1">
      <c r="A1023" s="6" t="s">
        <v>6870</v>
      </c>
      <c r="B1023" s="6" t="s">
        <v>6871</v>
      </c>
      <c r="C1023" s="6" t="s">
        <v>5055</v>
      </c>
      <c r="D1023" s="6">
        <v>189501</v>
      </c>
      <c r="E1023" s="6">
        <v>11.52</v>
      </c>
      <c r="F1023" s="6">
        <v>120</v>
      </c>
      <c r="G1023" s="7">
        <v>44644</v>
      </c>
      <c r="H1023" s="6" t="s">
        <v>5050</v>
      </c>
    </row>
    <row r="1024" spans="1:8" ht="14.25" customHeight="1">
      <c r="A1024" s="6" t="s">
        <v>6872</v>
      </c>
      <c r="B1024" s="6" t="s">
        <v>6873</v>
      </c>
      <c r="C1024" s="6" t="s">
        <v>5055</v>
      </c>
      <c r="D1024" s="6">
        <v>2977372</v>
      </c>
      <c r="E1024" s="6">
        <v>9.19</v>
      </c>
      <c r="F1024" s="6">
        <v>24</v>
      </c>
      <c r="G1024" s="7">
        <v>45268</v>
      </c>
      <c r="H1024" s="6" t="s">
        <v>5056</v>
      </c>
    </row>
    <row r="1025" spans="1:8" ht="14.25" customHeight="1">
      <c r="A1025" s="6" t="s">
        <v>6874</v>
      </c>
      <c r="B1025" s="6" t="s">
        <v>5690</v>
      </c>
      <c r="C1025" s="6" t="s">
        <v>5055</v>
      </c>
      <c r="D1025" s="6">
        <v>4912808</v>
      </c>
      <c r="E1025" s="6">
        <v>6.82</v>
      </c>
      <c r="F1025" s="6">
        <v>120</v>
      </c>
      <c r="G1025" s="7">
        <v>45133</v>
      </c>
      <c r="H1025" s="6" t="s">
        <v>5044</v>
      </c>
    </row>
    <row r="1026" spans="1:8" ht="14.25" customHeight="1">
      <c r="A1026" s="6" t="s">
        <v>6875</v>
      </c>
      <c r="B1026" s="6" t="s">
        <v>6876</v>
      </c>
      <c r="C1026" s="6" t="s">
        <v>5072</v>
      </c>
      <c r="D1026" s="6">
        <v>4702400</v>
      </c>
      <c r="E1026" s="6">
        <v>10.92</v>
      </c>
      <c r="F1026" s="6">
        <v>12</v>
      </c>
      <c r="G1026" s="7">
        <v>45061</v>
      </c>
      <c r="H1026" s="6" t="s">
        <v>5056</v>
      </c>
    </row>
    <row r="1027" spans="1:8" ht="14.25" customHeight="1">
      <c r="A1027" s="6" t="s">
        <v>6877</v>
      </c>
      <c r="B1027" s="6" t="s">
        <v>6878</v>
      </c>
      <c r="C1027" s="6" t="s">
        <v>5047</v>
      </c>
      <c r="D1027" s="6">
        <v>1643338</v>
      </c>
      <c r="E1027" s="6">
        <v>11.23</v>
      </c>
      <c r="F1027" s="6">
        <v>120</v>
      </c>
      <c r="G1027" s="7">
        <v>44438</v>
      </c>
      <c r="H1027" s="6" t="s">
        <v>5050</v>
      </c>
    </row>
    <row r="1028" spans="1:8" ht="14.25" customHeight="1">
      <c r="A1028" s="6" t="s">
        <v>6879</v>
      </c>
      <c r="B1028" s="6" t="s">
        <v>6880</v>
      </c>
      <c r="C1028" s="6" t="s">
        <v>5047</v>
      </c>
      <c r="D1028" s="6">
        <v>3854839</v>
      </c>
      <c r="E1028" s="6">
        <v>9.7799999999999994</v>
      </c>
      <c r="F1028" s="6">
        <v>60</v>
      </c>
      <c r="G1028" s="7">
        <v>44779</v>
      </c>
      <c r="H1028" s="6" t="s">
        <v>5044</v>
      </c>
    </row>
    <row r="1029" spans="1:8" ht="14.25" customHeight="1">
      <c r="A1029" s="6" t="s">
        <v>6881</v>
      </c>
      <c r="B1029" s="6" t="s">
        <v>6089</v>
      </c>
      <c r="C1029" s="6" t="s">
        <v>5047</v>
      </c>
      <c r="D1029" s="6">
        <v>2713647</v>
      </c>
      <c r="E1029" s="6">
        <v>7.85</v>
      </c>
      <c r="F1029" s="6">
        <v>180</v>
      </c>
      <c r="G1029" s="7">
        <v>44573</v>
      </c>
      <c r="H1029" s="6" t="s">
        <v>5056</v>
      </c>
    </row>
    <row r="1030" spans="1:8" ht="14.25" customHeight="1">
      <c r="A1030" s="6" t="s">
        <v>6882</v>
      </c>
      <c r="B1030" s="6" t="s">
        <v>6883</v>
      </c>
      <c r="C1030" s="6" t="s">
        <v>5055</v>
      </c>
      <c r="D1030" s="6">
        <v>2059910</v>
      </c>
      <c r="E1030" s="6">
        <v>9.34</v>
      </c>
      <c r="F1030" s="6">
        <v>36</v>
      </c>
      <c r="G1030" s="7">
        <v>44120</v>
      </c>
      <c r="H1030" s="6" t="s">
        <v>5050</v>
      </c>
    </row>
    <row r="1031" spans="1:8" ht="14.25" customHeight="1">
      <c r="A1031" s="6" t="s">
        <v>6884</v>
      </c>
      <c r="B1031" s="6" t="s">
        <v>5415</v>
      </c>
      <c r="C1031" s="6" t="s">
        <v>5043</v>
      </c>
      <c r="D1031" s="6">
        <v>2808110</v>
      </c>
      <c r="E1031" s="6">
        <v>8.81</v>
      </c>
      <c r="F1031" s="6">
        <v>12</v>
      </c>
      <c r="G1031" s="7">
        <v>44164</v>
      </c>
      <c r="H1031" s="6" t="s">
        <v>5044</v>
      </c>
    </row>
    <row r="1032" spans="1:8" ht="14.25" customHeight="1">
      <c r="A1032" s="6" t="s">
        <v>6885</v>
      </c>
      <c r="B1032" s="6" t="s">
        <v>6886</v>
      </c>
      <c r="C1032" s="6" t="s">
        <v>5043</v>
      </c>
      <c r="D1032" s="6">
        <v>377712</v>
      </c>
      <c r="E1032" s="6">
        <v>12.95</v>
      </c>
      <c r="F1032" s="6">
        <v>60</v>
      </c>
      <c r="G1032" s="7">
        <v>44914</v>
      </c>
      <c r="H1032" s="6" t="s">
        <v>5050</v>
      </c>
    </row>
    <row r="1033" spans="1:8" ht="14.25" customHeight="1">
      <c r="A1033" s="6" t="s">
        <v>6887</v>
      </c>
      <c r="B1033" s="6" t="s">
        <v>6219</v>
      </c>
      <c r="C1033" s="6" t="s">
        <v>5055</v>
      </c>
      <c r="D1033" s="6">
        <v>2853264</v>
      </c>
      <c r="E1033" s="6">
        <v>12.98</v>
      </c>
      <c r="F1033" s="6">
        <v>12</v>
      </c>
      <c r="G1033" s="7">
        <v>44066</v>
      </c>
      <c r="H1033" s="6" t="s">
        <v>5056</v>
      </c>
    </row>
    <row r="1034" spans="1:8" ht="14.25" customHeight="1">
      <c r="A1034" s="6" t="s">
        <v>6888</v>
      </c>
      <c r="B1034" s="6" t="s">
        <v>6889</v>
      </c>
      <c r="C1034" s="6" t="s">
        <v>5043</v>
      </c>
      <c r="D1034" s="6">
        <v>2431431</v>
      </c>
      <c r="E1034" s="6">
        <v>9.1199999999999992</v>
      </c>
      <c r="F1034" s="6">
        <v>60</v>
      </c>
      <c r="G1034" s="7">
        <v>44847</v>
      </c>
      <c r="H1034" s="6" t="s">
        <v>5050</v>
      </c>
    </row>
    <row r="1035" spans="1:8" ht="14.25" customHeight="1">
      <c r="A1035" s="6" t="s">
        <v>6890</v>
      </c>
      <c r="B1035" s="6" t="s">
        <v>6891</v>
      </c>
      <c r="C1035" s="6" t="s">
        <v>5072</v>
      </c>
      <c r="D1035" s="6">
        <v>4329324</v>
      </c>
      <c r="E1035" s="6">
        <v>11.94</v>
      </c>
      <c r="F1035" s="6">
        <v>24</v>
      </c>
      <c r="G1035" s="7">
        <v>44304</v>
      </c>
      <c r="H1035" s="6" t="s">
        <v>5050</v>
      </c>
    </row>
    <row r="1036" spans="1:8" ht="14.25" customHeight="1">
      <c r="A1036" s="6" t="s">
        <v>6892</v>
      </c>
      <c r="B1036" s="6" t="s">
        <v>6893</v>
      </c>
      <c r="C1036" s="6" t="s">
        <v>5043</v>
      </c>
      <c r="D1036" s="6">
        <v>1969839</v>
      </c>
      <c r="E1036" s="6">
        <v>13.54</v>
      </c>
      <c r="F1036" s="6">
        <v>36</v>
      </c>
      <c r="G1036" s="7">
        <v>45577</v>
      </c>
      <c r="H1036" s="6" t="s">
        <v>5056</v>
      </c>
    </row>
    <row r="1037" spans="1:8" ht="14.25" customHeight="1">
      <c r="A1037" s="6" t="s">
        <v>6894</v>
      </c>
      <c r="B1037" s="6" t="s">
        <v>5046</v>
      </c>
      <c r="C1037" s="6" t="s">
        <v>5063</v>
      </c>
      <c r="D1037" s="6">
        <v>4120393</v>
      </c>
      <c r="E1037" s="6">
        <v>7.37</v>
      </c>
      <c r="F1037" s="6">
        <v>24</v>
      </c>
      <c r="G1037" s="7">
        <v>45209</v>
      </c>
      <c r="H1037" s="6" t="s">
        <v>5044</v>
      </c>
    </row>
    <row r="1038" spans="1:8" ht="14.25" customHeight="1">
      <c r="A1038" s="6" t="s">
        <v>6895</v>
      </c>
      <c r="B1038" s="6" t="s">
        <v>6896</v>
      </c>
      <c r="C1038" s="6" t="s">
        <v>5055</v>
      </c>
      <c r="D1038" s="6">
        <v>385659</v>
      </c>
      <c r="E1038" s="6">
        <v>13.54</v>
      </c>
      <c r="F1038" s="6">
        <v>24</v>
      </c>
      <c r="G1038" s="7">
        <v>45355</v>
      </c>
      <c r="H1038" s="6" t="s">
        <v>5044</v>
      </c>
    </row>
    <row r="1039" spans="1:8" ht="14.25" customHeight="1">
      <c r="A1039" s="6" t="s">
        <v>6897</v>
      </c>
      <c r="B1039" s="6" t="s">
        <v>6898</v>
      </c>
      <c r="C1039" s="6" t="s">
        <v>5063</v>
      </c>
      <c r="D1039" s="6">
        <v>1197660</v>
      </c>
      <c r="E1039" s="6">
        <v>8.36</v>
      </c>
      <c r="F1039" s="6">
        <v>60</v>
      </c>
      <c r="G1039" s="7">
        <v>45599</v>
      </c>
      <c r="H1039" s="6" t="s">
        <v>5050</v>
      </c>
    </row>
    <row r="1040" spans="1:8" ht="14.25" customHeight="1">
      <c r="A1040" s="6" t="s">
        <v>6899</v>
      </c>
      <c r="B1040" s="6" t="s">
        <v>6900</v>
      </c>
      <c r="C1040" s="6" t="s">
        <v>5055</v>
      </c>
      <c r="D1040" s="6">
        <v>4104567</v>
      </c>
      <c r="E1040" s="6">
        <v>10.130000000000001</v>
      </c>
      <c r="F1040" s="6">
        <v>24</v>
      </c>
      <c r="G1040" s="7">
        <v>44989</v>
      </c>
      <c r="H1040" s="6" t="s">
        <v>5056</v>
      </c>
    </row>
    <row r="1041" spans="1:8" ht="14.25" customHeight="1">
      <c r="A1041" s="6" t="s">
        <v>6901</v>
      </c>
      <c r="B1041" s="6" t="s">
        <v>6902</v>
      </c>
      <c r="C1041" s="6" t="s">
        <v>5047</v>
      </c>
      <c r="D1041" s="6">
        <v>821093</v>
      </c>
      <c r="E1041" s="6">
        <v>9.6199999999999992</v>
      </c>
      <c r="F1041" s="6">
        <v>36</v>
      </c>
      <c r="G1041" s="7">
        <v>45081</v>
      </c>
      <c r="H1041" s="6" t="s">
        <v>5056</v>
      </c>
    </row>
    <row r="1042" spans="1:8" ht="14.25" customHeight="1">
      <c r="A1042" s="6" t="s">
        <v>6903</v>
      </c>
      <c r="B1042" s="6" t="s">
        <v>5877</v>
      </c>
      <c r="C1042" s="6" t="s">
        <v>5055</v>
      </c>
      <c r="D1042" s="6">
        <v>3472762</v>
      </c>
      <c r="E1042" s="6">
        <v>11.47</v>
      </c>
      <c r="F1042" s="6">
        <v>180</v>
      </c>
      <c r="G1042" s="7">
        <v>45686</v>
      </c>
      <c r="H1042" s="6" t="s">
        <v>5050</v>
      </c>
    </row>
    <row r="1043" spans="1:8" ht="14.25" customHeight="1">
      <c r="A1043" s="6" t="s">
        <v>6904</v>
      </c>
      <c r="B1043" s="6" t="s">
        <v>5600</v>
      </c>
      <c r="C1043" s="6" t="s">
        <v>5072</v>
      </c>
      <c r="D1043" s="6">
        <v>4036585</v>
      </c>
      <c r="E1043" s="6">
        <v>9.33</v>
      </c>
      <c r="F1043" s="6">
        <v>12</v>
      </c>
      <c r="G1043" s="7">
        <v>44192</v>
      </c>
      <c r="H1043" s="6" t="s">
        <v>5044</v>
      </c>
    </row>
    <row r="1044" spans="1:8" ht="14.25" customHeight="1">
      <c r="A1044" s="6" t="s">
        <v>6905</v>
      </c>
      <c r="B1044" s="6" t="s">
        <v>5452</v>
      </c>
      <c r="C1044" s="6" t="s">
        <v>5047</v>
      </c>
      <c r="D1044" s="6">
        <v>3273940</v>
      </c>
      <c r="E1044" s="6">
        <v>7</v>
      </c>
      <c r="F1044" s="6">
        <v>120</v>
      </c>
      <c r="G1044" s="7">
        <v>45020</v>
      </c>
      <c r="H1044" s="6" t="s">
        <v>5044</v>
      </c>
    </row>
    <row r="1045" spans="1:8" ht="14.25" customHeight="1">
      <c r="A1045" s="6" t="s">
        <v>6906</v>
      </c>
      <c r="B1045" s="6" t="s">
        <v>5555</v>
      </c>
      <c r="C1045" s="6" t="s">
        <v>5047</v>
      </c>
      <c r="D1045" s="6">
        <v>3986235</v>
      </c>
      <c r="E1045" s="6">
        <v>8.1</v>
      </c>
      <c r="F1045" s="6">
        <v>60</v>
      </c>
      <c r="G1045" s="7">
        <v>44600</v>
      </c>
      <c r="H1045" s="6" t="s">
        <v>5056</v>
      </c>
    </row>
    <row r="1046" spans="1:8" ht="14.25" customHeight="1">
      <c r="A1046" s="6" t="s">
        <v>6907</v>
      </c>
      <c r="B1046" s="6" t="s">
        <v>5390</v>
      </c>
      <c r="C1046" s="6" t="s">
        <v>5043</v>
      </c>
      <c r="D1046" s="6">
        <v>3893058</v>
      </c>
      <c r="E1046" s="6">
        <v>10.93</v>
      </c>
      <c r="F1046" s="6">
        <v>36</v>
      </c>
      <c r="G1046" s="7">
        <v>45834</v>
      </c>
      <c r="H1046" s="6" t="s">
        <v>5050</v>
      </c>
    </row>
    <row r="1047" spans="1:8" ht="14.25" customHeight="1">
      <c r="A1047" s="6" t="s">
        <v>6908</v>
      </c>
      <c r="B1047" s="6" t="s">
        <v>6149</v>
      </c>
      <c r="C1047" s="6" t="s">
        <v>5043</v>
      </c>
      <c r="D1047" s="6">
        <v>2271685</v>
      </c>
      <c r="E1047" s="6">
        <v>13.93</v>
      </c>
      <c r="F1047" s="6">
        <v>180</v>
      </c>
      <c r="G1047" s="7">
        <v>45501</v>
      </c>
      <c r="H1047" s="6" t="s">
        <v>5056</v>
      </c>
    </row>
    <row r="1048" spans="1:8" ht="14.25" customHeight="1">
      <c r="A1048" s="6" t="s">
        <v>6909</v>
      </c>
      <c r="B1048" s="6" t="s">
        <v>6848</v>
      </c>
      <c r="C1048" s="6" t="s">
        <v>5072</v>
      </c>
      <c r="D1048" s="6">
        <v>3692915</v>
      </c>
      <c r="E1048" s="6">
        <v>11.19</v>
      </c>
      <c r="F1048" s="6">
        <v>24</v>
      </c>
      <c r="G1048" s="7">
        <v>45570</v>
      </c>
      <c r="H1048" s="6" t="s">
        <v>5056</v>
      </c>
    </row>
    <row r="1049" spans="1:8" ht="14.25" customHeight="1">
      <c r="A1049" s="6" t="s">
        <v>6910</v>
      </c>
      <c r="B1049" s="6" t="s">
        <v>6137</v>
      </c>
      <c r="C1049" s="6" t="s">
        <v>5063</v>
      </c>
      <c r="D1049" s="6">
        <v>993111</v>
      </c>
      <c r="E1049" s="6">
        <v>7.45</v>
      </c>
      <c r="F1049" s="6">
        <v>180</v>
      </c>
      <c r="G1049" s="7">
        <v>44966</v>
      </c>
      <c r="H1049" s="6" t="s">
        <v>5050</v>
      </c>
    </row>
    <row r="1050" spans="1:8" ht="14.25" customHeight="1">
      <c r="A1050" s="6" t="s">
        <v>6911</v>
      </c>
      <c r="B1050" s="6" t="s">
        <v>6912</v>
      </c>
      <c r="C1050" s="6" t="s">
        <v>5063</v>
      </c>
      <c r="D1050" s="6">
        <v>756513</v>
      </c>
      <c r="E1050" s="6">
        <v>14.35</v>
      </c>
      <c r="F1050" s="6">
        <v>180</v>
      </c>
      <c r="G1050" s="7">
        <v>45207</v>
      </c>
      <c r="H1050" s="6" t="s">
        <v>5050</v>
      </c>
    </row>
    <row r="1051" spans="1:8" ht="14.25" customHeight="1">
      <c r="A1051" s="6" t="s">
        <v>6913</v>
      </c>
      <c r="B1051" s="6" t="s">
        <v>6914</v>
      </c>
      <c r="C1051" s="6" t="s">
        <v>5043</v>
      </c>
      <c r="D1051" s="6">
        <v>2299301</v>
      </c>
      <c r="E1051" s="6">
        <v>8.68</v>
      </c>
      <c r="F1051" s="6">
        <v>12</v>
      </c>
      <c r="G1051" s="7">
        <v>45463</v>
      </c>
      <c r="H1051" s="6" t="s">
        <v>5044</v>
      </c>
    </row>
    <row r="1052" spans="1:8" ht="14.25" customHeight="1">
      <c r="A1052" s="6" t="s">
        <v>6915</v>
      </c>
      <c r="B1052" s="6" t="s">
        <v>6195</v>
      </c>
      <c r="C1052" s="6" t="s">
        <v>5043</v>
      </c>
      <c r="D1052" s="6">
        <v>758854</v>
      </c>
      <c r="E1052" s="6">
        <v>7.17</v>
      </c>
      <c r="F1052" s="6">
        <v>240</v>
      </c>
      <c r="G1052" s="7">
        <v>45556</v>
      </c>
      <c r="H1052" s="6" t="s">
        <v>5050</v>
      </c>
    </row>
    <row r="1053" spans="1:8" ht="14.25" customHeight="1">
      <c r="A1053" s="6" t="s">
        <v>6916</v>
      </c>
      <c r="B1053" s="6" t="s">
        <v>6917</v>
      </c>
      <c r="C1053" s="6" t="s">
        <v>5063</v>
      </c>
      <c r="D1053" s="6">
        <v>2958377</v>
      </c>
      <c r="E1053" s="6">
        <v>11.71</v>
      </c>
      <c r="F1053" s="6">
        <v>24</v>
      </c>
      <c r="G1053" s="7">
        <v>45326</v>
      </c>
      <c r="H1053" s="6" t="s">
        <v>5056</v>
      </c>
    </row>
    <row r="1054" spans="1:8" ht="14.25" customHeight="1">
      <c r="A1054" s="6" t="s">
        <v>6918</v>
      </c>
      <c r="B1054" s="6" t="s">
        <v>6919</v>
      </c>
      <c r="C1054" s="6" t="s">
        <v>5072</v>
      </c>
      <c r="D1054" s="6">
        <v>2607747</v>
      </c>
      <c r="E1054" s="6">
        <v>7.4</v>
      </c>
      <c r="F1054" s="6">
        <v>120</v>
      </c>
      <c r="G1054" s="7">
        <v>45252</v>
      </c>
      <c r="H1054" s="6" t="s">
        <v>5050</v>
      </c>
    </row>
    <row r="1055" spans="1:8" ht="14.25" customHeight="1">
      <c r="A1055" s="6" t="s">
        <v>6920</v>
      </c>
      <c r="B1055" s="6" t="s">
        <v>5973</v>
      </c>
      <c r="C1055" s="6" t="s">
        <v>5072</v>
      </c>
      <c r="D1055" s="6">
        <v>1745525</v>
      </c>
      <c r="E1055" s="6">
        <v>10.76</v>
      </c>
      <c r="F1055" s="6">
        <v>60</v>
      </c>
      <c r="G1055" s="7">
        <v>45587</v>
      </c>
      <c r="H1055" s="6" t="s">
        <v>5056</v>
      </c>
    </row>
    <row r="1056" spans="1:8" ht="14.25" customHeight="1">
      <c r="A1056" s="6" t="s">
        <v>6921</v>
      </c>
      <c r="B1056" s="6" t="s">
        <v>5437</v>
      </c>
      <c r="C1056" s="6" t="s">
        <v>5055</v>
      </c>
      <c r="D1056" s="6">
        <v>2292841</v>
      </c>
      <c r="E1056" s="6">
        <v>11.59</v>
      </c>
      <c r="F1056" s="6">
        <v>120</v>
      </c>
      <c r="G1056" s="7">
        <v>45152</v>
      </c>
      <c r="H1056" s="6" t="s">
        <v>5044</v>
      </c>
    </row>
    <row r="1057" spans="1:8" ht="14.25" customHeight="1">
      <c r="A1057" s="6" t="s">
        <v>6922</v>
      </c>
      <c r="B1057" s="6" t="s">
        <v>6923</v>
      </c>
      <c r="C1057" s="6" t="s">
        <v>5063</v>
      </c>
      <c r="D1057" s="6">
        <v>999873</v>
      </c>
      <c r="E1057" s="6">
        <v>13.91</v>
      </c>
      <c r="F1057" s="6">
        <v>24</v>
      </c>
      <c r="G1057" s="7">
        <v>45546</v>
      </c>
      <c r="H1057" s="6" t="s">
        <v>5050</v>
      </c>
    </row>
    <row r="1058" spans="1:8" ht="14.25" customHeight="1">
      <c r="A1058" s="6" t="s">
        <v>6924</v>
      </c>
      <c r="B1058" s="6" t="s">
        <v>6925</v>
      </c>
      <c r="C1058" s="6" t="s">
        <v>5063</v>
      </c>
      <c r="D1058" s="6">
        <v>549087</v>
      </c>
      <c r="E1058" s="6">
        <v>9.23</v>
      </c>
      <c r="F1058" s="6">
        <v>240</v>
      </c>
      <c r="G1058" s="7">
        <v>44679</v>
      </c>
      <c r="H1058" s="6" t="s">
        <v>5056</v>
      </c>
    </row>
    <row r="1059" spans="1:8" ht="14.25" customHeight="1">
      <c r="A1059" s="6" t="s">
        <v>6926</v>
      </c>
      <c r="B1059" s="6" t="s">
        <v>5344</v>
      </c>
      <c r="C1059" s="6" t="s">
        <v>5047</v>
      </c>
      <c r="D1059" s="6">
        <v>333085</v>
      </c>
      <c r="E1059" s="6">
        <v>10.83</v>
      </c>
      <c r="F1059" s="6">
        <v>60</v>
      </c>
      <c r="G1059" s="7">
        <v>45353</v>
      </c>
      <c r="H1059" s="6" t="s">
        <v>5050</v>
      </c>
    </row>
    <row r="1060" spans="1:8" ht="14.25" customHeight="1">
      <c r="A1060" s="6" t="s">
        <v>6927</v>
      </c>
      <c r="B1060" s="6" t="s">
        <v>6928</v>
      </c>
      <c r="C1060" s="6" t="s">
        <v>5063</v>
      </c>
      <c r="D1060" s="6">
        <v>1361212</v>
      </c>
      <c r="E1060" s="6">
        <v>13.32</v>
      </c>
      <c r="F1060" s="6">
        <v>240</v>
      </c>
      <c r="G1060" s="7">
        <v>44665</v>
      </c>
      <c r="H1060" s="6" t="s">
        <v>5050</v>
      </c>
    </row>
    <row r="1061" spans="1:8" ht="14.25" customHeight="1">
      <c r="A1061" s="6" t="s">
        <v>6929</v>
      </c>
      <c r="B1061" s="6" t="s">
        <v>6853</v>
      </c>
      <c r="C1061" s="6" t="s">
        <v>5063</v>
      </c>
      <c r="D1061" s="6">
        <v>4649087</v>
      </c>
      <c r="E1061" s="6">
        <v>10.38</v>
      </c>
      <c r="F1061" s="6">
        <v>60</v>
      </c>
      <c r="G1061" s="7">
        <v>44158</v>
      </c>
      <c r="H1061" s="6" t="s">
        <v>5044</v>
      </c>
    </row>
    <row r="1062" spans="1:8" ht="14.25" customHeight="1">
      <c r="A1062" s="6" t="s">
        <v>6930</v>
      </c>
      <c r="B1062" s="6" t="s">
        <v>6931</v>
      </c>
      <c r="C1062" s="6" t="s">
        <v>5047</v>
      </c>
      <c r="D1062" s="6">
        <v>2508106</v>
      </c>
      <c r="E1062" s="6">
        <v>7.96</v>
      </c>
      <c r="F1062" s="6">
        <v>180</v>
      </c>
      <c r="G1062" s="7">
        <v>44975</v>
      </c>
      <c r="H1062" s="6" t="s">
        <v>5050</v>
      </c>
    </row>
    <row r="1063" spans="1:8" ht="14.25" customHeight="1">
      <c r="A1063" s="6" t="s">
        <v>6932</v>
      </c>
      <c r="B1063" s="6" t="s">
        <v>6933</v>
      </c>
      <c r="C1063" s="6" t="s">
        <v>5063</v>
      </c>
      <c r="D1063" s="6">
        <v>1527729</v>
      </c>
      <c r="E1063" s="6">
        <v>9.65</v>
      </c>
      <c r="F1063" s="6">
        <v>120</v>
      </c>
      <c r="G1063" s="7">
        <v>45232</v>
      </c>
      <c r="H1063" s="6" t="s">
        <v>5050</v>
      </c>
    </row>
    <row r="1064" spans="1:8" ht="14.25" customHeight="1">
      <c r="A1064" s="6" t="s">
        <v>6934</v>
      </c>
      <c r="B1064" s="6" t="s">
        <v>6109</v>
      </c>
      <c r="C1064" s="6" t="s">
        <v>5072</v>
      </c>
      <c r="D1064" s="6">
        <v>1118604</v>
      </c>
      <c r="E1064" s="6">
        <v>9.67</v>
      </c>
      <c r="F1064" s="6">
        <v>12</v>
      </c>
      <c r="G1064" s="7">
        <v>44961</v>
      </c>
      <c r="H1064" s="6" t="s">
        <v>5050</v>
      </c>
    </row>
    <row r="1065" spans="1:8" ht="14.25" customHeight="1">
      <c r="A1065" s="6" t="s">
        <v>6935</v>
      </c>
      <c r="B1065" s="6" t="s">
        <v>6658</v>
      </c>
      <c r="C1065" s="6" t="s">
        <v>5063</v>
      </c>
      <c r="D1065" s="6">
        <v>2906899</v>
      </c>
      <c r="E1065" s="6">
        <v>6.52</v>
      </c>
      <c r="F1065" s="6">
        <v>60</v>
      </c>
      <c r="G1065" s="7">
        <v>44550</v>
      </c>
      <c r="H1065" s="6" t="s">
        <v>5044</v>
      </c>
    </row>
    <row r="1066" spans="1:8" ht="14.25" customHeight="1">
      <c r="A1066" s="6" t="s">
        <v>6936</v>
      </c>
      <c r="B1066" s="6" t="s">
        <v>6937</v>
      </c>
      <c r="C1066" s="6" t="s">
        <v>5063</v>
      </c>
      <c r="D1066" s="6">
        <v>3901547</v>
      </c>
      <c r="E1066" s="6">
        <v>10.41</v>
      </c>
      <c r="F1066" s="6">
        <v>36</v>
      </c>
      <c r="G1066" s="7">
        <v>45466</v>
      </c>
      <c r="H1066" s="6" t="s">
        <v>5050</v>
      </c>
    </row>
    <row r="1067" spans="1:8" ht="14.25" customHeight="1">
      <c r="A1067" s="6" t="s">
        <v>6938</v>
      </c>
      <c r="B1067" s="6" t="s">
        <v>6939</v>
      </c>
      <c r="C1067" s="6" t="s">
        <v>5043</v>
      </c>
      <c r="D1067" s="6">
        <v>3494149</v>
      </c>
      <c r="E1067" s="6">
        <v>12.34</v>
      </c>
      <c r="F1067" s="6">
        <v>12</v>
      </c>
      <c r="G1067" s="7">
        <v>44102</v>
      </c>
      <c r="H1067" s="6" t="s">
        <v>5050</v>
      </c>
    </row>
    <row r="1068" spans="1:8" ht="14.25" customHeight="1">
      <c r="A1068" s="6" t="s">
        <v>6940</v>
      </c>
      <c r="B1068" s="6" t="s">
        <v>6137</v>
      </c>
      <c r="C1068" s="6" t="s">
        <v>5072</v>
      </c>
      <c r="D1068" s="6">
        <v>155483</v>
      </c>
      <c r="E1068" s="6">
        <v>12.82</v>
      </c>
      <c r="F1068" s="6">
        <v>120</v>
      </c>
      <c r="G1068" s="7">
        <v>45070</v>
      </c>
      <c r="H1068" s="6" t="s">
        <v>5044</v>
      </c>
    </row>
    <row r="1069" spans="1:8" ht="14.25" customHeight="1">
      <c r="A1069" s="6" t="s">
        <v>6941</v>
      </c>
      <c r="B1069" s="6" t="s">
        <v>5255</v>
      </c>
      <c r="C1069" s="6" t="s">
        <v>5047</v>
      </c>
      <c r="D1069" s="6">
        <v>860056</v>
      </c>
      <c r="E1069" s="6">
        <v>10.6</v>
      </c>
      <c r="F1069" s="6">
        <v>120</v>
      </c>
      <c r="G1069" s="7">
        <v>45337</v>
      </c>
      <c r="H1069" s="6" t="s">
        <v>5056</v>
      </c>
    </row>
    <row r="1070" spans="1:8" ht="14.25" customHeight="1">
      <c r="A1070" s="6" t="s">
        <v>6942</v>
      </c>
      <c r="B1070" s="6" t="s">
        <v>6943</v>
      </c>
      <c r="C1070" s="6" t="s">
        <v>5047</v>
      </c>
      <c r="D1070" s="6">
        <v>2057446</v>
      </c>
      <c r="E1070" s="6">
        <v>10.029999999999999</v>
      </c>
      <c r="F1070" s="6">
        <v>12</v>
      </c>
      <c r="G1070" s="7">
        <v>45340</v>
      </c>
      <c r="H1070" s="6" t="s">
        <v>5044</v>
      </c>
    </row>
    <row r="1071" spans="1:8" ht="14.25" customHeight="1">
      <c r="A1071" s="6" t="s">
        <v>6944</v>
      </c>
      <c r="B1071" s="6" t="s">
        <v>6945</v>
      </c>
      <c r="C1071" s="6" t="s">
        <v>5055</v>
      </c>
      <c r="D1071" s="6">
        <v>2717533</v>
      </c>
      <c r="E1071" s="6">
        <v>8.85</v>
      </c>
      <c r="F1071" s="6">
        <v>12</v>
      </c>
      <c r="G1071" s="7">
        <v>45210</v>
      </c>
      <c r="H1071" s="6" t="s">
        <v>5050</v>
      </c>
    </row>
    <row r="1072" spans="1:8" ht="14.25" customHeight="1">
      <c r="A1072" s="6" t="s">
        <v>6946</v>
      </c>
      <c r="B1072" s="6" t="s">
        <v>6947</v>
      </c>
      <c r="C1072" s="6" t="s">
        <v>5043</v>
      </c>
      <c r="D1072" s="6">
        <v>3291787</v>
      </c>
      <c r="E1072" s="6">
        <v>9.9</v>
      </c>
      <c r="F1072" s="6">
        <v>240</v>
      </c>
      <c r="G1072" s="7">
        <v>44119</v>
      </c>
      <c r="H1072" s="6" t="s">
        <v>5056</v>
      </c>
    </row>
    <row r="1073" spans="1:8" ht="14.25" customHeight="1">
      <c r="A1073" s="6" t="s">
        <v>6948</v>
      </c>
      <c r="B1073" s="6" t="s">
        <v>6949</v>
      </c>
      <c r="C1073" s="6" t="s">
        <v>5072</v>
      </c>
      <c r="D1073" s="6">
        <v>3125703</v>
      </c>
      <c r="E1073" s="6">
        <v>12.7</v>
      </c>
      <c r="F1073" s="6">
        <v>36</v>
      </c>
      <c r="G1073" s="7">
        <v>44329</v>
      </c>
      <c r="H1073" s="6" t="s">
        <v>5050</v>
      </c>
    </row>
    <row r="1074" spans="1:8" ht="14.25" customHeight="1">
      <c r="A1074" s="6" t="s">
        <v>6950</v>
      </c>
      <c r="B1074" s="6" t="s">
        <v>5497</v>
      </c>
      <c r="C1074" s="6" t="s">
        <v>5055</v>
      </c>
      <c r="D1074" s="6">
        <v>1337239</v>
      </c>
      <c r="E1074" s="6">
        <v>13.81</v>
      </c>
      <c r="F1074" s="6">
        <v>36</v>
      </c>
      <c r="G1074" s="7">
        <v>44186</v>
      </c>
      <c r="H1074" s="6" t="s">
        <v>5056</v>
      </c>
    </row>
    <row r="1075" spans="1:8" ht="14.25" customHeight="1">
      <c r="A1075" s="6" t="s">
        <v>6951</v>
      </c>
      <c r="B1075" s="6" t="s">
        <v>6952</v>
      </c>
      <c r="C1075" s="6" t="s">
        <v>5047</v>
      </c>
      <c r="D1075" s="6">
        <v>745345</v>
      </c>
      <c r="E1075" s="6">
        <v>7.68</v>
      </c>
      <c r="F1075" s="6">
        <v>240</v>
      </c>
      <c r="G1075" s="7">
        <v>44762</v>
      </c>
      <c r="H1075" s="6" t="s">
        <v>5056</v>
      </c>
    </row>
    <row r="1076" spans="1:8" ht="14.25" customHeight="1">
      <c r="A1076" s="6" t="s">
        <v>6953</v>
      </c>
      <c r="B1076" s="6" t="s">
        <v>6954</v>
      </c>
      <c r="C1076" s="6" t="s">
        <v>5063</v>
      </c>
      <c r="D1076" s="6">
        <v>348722</v>
      </c>
      <c r="E1076" s="6">
        <v>7.49</v>
      </c>
      <c r="F1076" s="6">
        <v>36</v>
      </c>
      <c r="G1076" s="7">
        <v>45159</v>
      </c>
      <c r="H1076" s="6" t="s">
        <v>5050</v>
      </c>
    </row>
    <row r="1077" spans="1:8" ht="14.25" customHeight="1">
      <c r="A1077" s="6" t="s">
        <v>6955</v>
      </c>
      <c r="B1077" s="6" t="s">
        <v>5067</v>
      </c>
      <c r="C1077" s="6" t="s">
        <v>5063</v>
      </c>
      <c r="D1077" s="6">
        <v>2019732</v>
      </c>
      <c r="E1077" s="6">
        <v>12.85</v>
      </c>
      <c r="F1077" s="6">
        <v>60</v>
      </c>
      <c r="G1077" s="7">
        <v>44857</v>
      </c>
      <c r="H1077" s="6" t="s">
        <v>5056</v>
      </c>
    </row>
    <row r="1078" spans="1:8" ht="14.25" customHeight="1">
      <c r="A1078" s="6" t="s">
        <v>6956</v>
      </c>
      <c r="B1078" s="6" t="s">
        <v>6957</v>
      </c>
      <c r="C1078" s="6" t="s">
        <v>5055</v>
      </c>
      <c r="D1078" s="6">
        <v>602548</v>
      </c>
      <c r="E1078" s="6">
        <v>6.73</v>
      </c>
      <c r="F1078" s="6">
        <v>240</v>
      </c>
      <c r="G1078" s="7">
        <v>44590</v>
      </c>
      <c r="H1078" s="6" t="s">
        <v>5050</v>
      </c>
    </row>
    <row r="1079" spans="1:8" ht="14.25" customHeight="1">
      <c r="A1079" s="6" t="s">
        <v>6958</v>
      </c>
      <c r="B1079" s="6" t="s">
        <v>5350</v>
      </c>
      <c r="C1079" s="6" t="s">
        <v>5043</v>
      </c>
      <c r="D1079" s="6">
        <v>2224760</v>
      </c>
      <c r="E1079" s="6">
        <v>6.72</v>
      </c>
      <c r="F1079" s="6">
        <v>180</v>
      </c>
      <c r="G1079" s="7">
        <v>44658</v>
      </c>
      <c r="H1079" s="6" t="s">
        <v>5056</v>
      </c>
    </row>
    <row r="1080" spans="1:8" ht="14.25" customHeight="1">
      <c r="A1080" s="6" t="s">
        <v>6959</v>
      </c>
      <c r="B1080" s="6" t="s">
        <v>6960</v>
      </c>
      <c r="C1080" s="6" t="s">
        <v>5063</v>
      </c>
      <c r="D1080" s="6">
        <v>1746978</v>
      </c>
      <c r="E1080" s="6">
        <v>10.48</v>
      </c>
      <c r="F1080" s="6">
        <v>240</v>
      </c>
      <c r="G1080" s="7">
        <v>44860</v>
      </c>
      <c r="H1080" s="6" t="s">
        <v>5044</v>
      </c>
    </row>
    <row r="1081" spans="1:8" ht="14.25" customHeight="1">
      <c r="A1081" s="6" t="s">
        <v>6961</v>
      </c>
      <c r="B1081" s="6" t="s">
        <v>6962</v>
      </c>
      <c r="C1081" s="6" t="s">
        <v>5047</v>
      </c>
      <c r="D1081" s="6">
        <v>4945490</v>
      </c>
      <c r="E1081" s="6">
        <v>12.62</v>
      </c>
      <c r="F1081" s="6">
        <v>36</v>
      </c>
      <c r="G1081" s="7">
        <v>44414</v>
      </c>
      <c r="H1081" s="6" t="s">
        <v>5044</v>
      </c>
    </row>
    <row r="1082" spans="1:8" ht="14.25" customHeight="1">
      <c r="A1082" s="6" t="s">
        <v>6963</v>
      </c>
      <c r="B1082" s="6" t="s">
        <v>6964</v>
      </c>
      <c r="C1082" s="6" t="s">
        <v>5043</v>
      </c>
      <c r="D1082" s="6">
        <v>1124524</v>
      </c>
      <c r="E1082" s="6">
        <v>12.04</v>
      </c>
      <c r="F1082" s="6">
        <v>36</v>
      </c>
      <c r="G1082" s="7">
        <v>44413</v>
      </c>
      <c r="H1082" s="6" t="s">
        <v>5050</v>
      </c>
    </row>
    <row r="1083" spans="1:8" ht="14.25" customHeight="1">
      <c r="A1083" s="6" t="s">
        <v>6965</v>
      </c>
      <c r="B1083" s="6" t="s">
        <v>6928</v>
      </c>
      <c r="C1083" s="6" t="s">
        <v>5055</v>
      </c>
      <c r="D1083" s="6">
        <v>3864793</v>
      </c>
      <c r="E1083" s="6">
        <v>9.0399999999999991</v>
      </c>
      <c r="F1083" s="6">
        <v>36</v>
      </c>
      <c r="G1083" s="7">
        <v>45143</v>
      </c>
      <c r="H1083" s="6" t="s">
        <v>5056</v>
      </c>
    </row>
    <row r="1084" spans="1:8" ht="14.25" customHeight="1">
      <c r="A1084" s="6" t="s">
        <v>6966</v>
      </c>
      <c r="B1084" s="6" t="s">
        <v>6967</v>
      </c>
      <c r="C1084" s="6" t="s">
        <v>5043</v>
      </c>
      <c r="D1084" s="6">
        <v>730791</v>
      </c>
      <c r="E1084" s="6">
        <v>7.61</v>
      </c>
      <c r="F1084" s="6">
        <v>12</v>
      </c>
      <c r="G1084" s="7">
        <v>45144</v>
      </c>
      <c r="H1084" s="6" t="s">
        <v>5044</v>
      </c>
    </row>
    <row r="1085" spans="1:8" ht="14.25" customHeight="1">
      <c r="A1085" s="6" t="s">
        <v>6968</v>
      </c>
      <c r="B1085" s="6" t="s">
        <v>6857</v>
      </c>
      <c r="C1085" s="6" t="s">
        <v>5043</v>
      </c>
      <c r="D1085" s="6">
        <v>66824</v>
      </c>
      <c r="E1085" s="6">
        <v>11.41</v>
      </c>
      <c r="F1085" s="6">
        <v>12</v>
      </c>
      <c r="G1085" s="7">
        <v>44677</v>
      </c>
      <c r="H1085" s="6" t="s">
        <v>5050</v>
      </c>
    </row>
    <row r="1086" spans="1:8" ht="14.25" customHeight="1">
      <c r="A1086" s="6" t="s">
        <v>6969</v>
      </c>
      <c r="B1086" s="6" t="s">
        <v>5818</v>
      </c>
      <c r="C1086" s="6" t="s">
        <v>5063</v>
      </c>
      <c r="D1086" s="6">
        <v>3503545</v>
      </c>
      <c r="E1086" s="6">
        <v>8.41</v>
      </c>
      <c r="F1086" s="6">
        <v>240</v>
      </c>
      <c r="G1086" s="7">
        <v>44626</v>
      </c>
      <c r="H1086" s="6" t="s">
        <v>5044</v>
      </c>
    </row>
    <row r="1087" spans="1:8" ht="14.25" customHeight="1">
      <c r="A1087" s="6" t="s">
        <v>6970</v>
      </c>
      <c r="B1087" s="6" t="s">
        <v>6489</v>
      </c>
      <c r="C1087" s="6" t="s">
        <v>5055</v>
      </c>
      <c r="D1087" s="6">
        <v>4663348</v>
      </c>
      <c r="E1087" s="6">
        <v>8.5500000000000007</v>
      </c>
      <c r="F1087" s="6">
        <v>240</v>
      </c>
      <c r="G1087" s="7">
        <v>44205</v>
      </c>
      <c r="H1087" s="6" t="s">
        <v>5056</v>
      </c>
    </row>
    <row r="1088" spans="1:8" ht="14.25" customHeight="1">
      <c r="A1088" s="6" t="s">
        <v>6971</v>
      </c>
      <c r="B1088" s="6" t="s">
        <v>6972</v>
      </c>
      <c r="C1088" s="6" t="s">
        <v>5072</v>
      </c>
      <c r="D1088" s="6">
        <v>2497833</v>
      </c>
      <c r="E1088" s="6">
        <v>10.8</v>
      </c>
      <c r="F1088" s="6">
        <v>120</v>
      </c>
      <c r="G1088" s="7">
        <v>45165</v>
      </c>
      <c r="H1088" s="6" t="s">
        <v>5056</v>
      </c>
    </row>
    <row r="1089" spans="1:8" ht="14.25" customHeight="1">
      <c r="A1089" s="6" t="s">
        <v>6973</v>
      </c>
      <c r="B1089" s="6" t="s">
        <v>5156</v>
      </c>
      <c r="C1089" s="6" t="s">
        <v>5063</v>
      </c>
      <c r="D1089" s="6">
        <v>53747</v>
      </c>
      <c r="E1089" s="6">
        <v>8.94</v>
      </c>
      <c r="F1089" s="6">
        <v>36</v>
      </c>
      <c r="G1089" s="7">
        <v>45131</v>
      </c>
      <c r="H1089" s="6" t="s">
        <v>5044</v>
      </c>
    </row>
    <row r="1090" spans="1:8" ht="14.25" customHeight="1">
      <c r="A1090" s="6" t="s">
        <v>6974</v>
      </c>
      <c r="B1090" s="6" t="s">
        <v>6032</v>
      </c>
      <c r="C1090" s="6" t="s">
        <v>5072</v>
      </c>
      <c r="D1090" s="6">
        <v>4892487</v>
      </c>
      <c r="E1090" s="6">
        <v>8.57</v>
      </c>
      <c r="F1090" s="6">
        <v>180</v>
      </c>
      <c r="G1090" s="7">
        <v>44357</v>
      </c>
      <c r="H1090" s="6" t="s">
        <v>5056</v>
      </c>
    </row>
    <row r="1091" spans="1:8" ht="14.25" customHeight="1">
      <c r="A1091" s="6" t="s">
        <v>6975</v>
      </c>
      <c r="B1091" s="6" t="s">
        <v>6976</v>
      </c>
      <c r="C1091" s="6" t="s">
        <v>5047</v>
      </c>
      <c r="D1091" s="6">
        <v>472986</v>
      </c>
      <c r="E1091" s="6">
        <v>11.51</v>
      </c>
      <c r="F1091" s="6">
        <v>180</v>
      </c>
      <c r="G1091" s="7">
        <v>45792</v>
      </c>
      <c r="H1091" s="6" t="s">
        <v>5044</v>
      </c>
    </row>
    <row r="1092" spans="1:8" ht="14.25" customHeight="1">
      <c r="A1092" s="6" t="s">
        <v>6977</v>
      </c>
      <c r="B1092" s="6" t="s">
        <v>6729</v>
      </c>
      <c r="C1092" s="6" t="s">
        <v>5063</v>
      </c>
      <c r="D1092" s="6">
        <v>4988164</v>
      </c>
      <c r="E1092" s="6">
        <v>7.24</v>
      </c>
      <c r="F1092" s="6">
        <v>120</v>
      </c>
      <c r="G1092" s="7">
        <v>45662</v>
      </c>
      <c r="H1092" s="6" t="s">
        <v>5056</v>
      </c>
    </row>
    <row r="1093" spans="1:8" ht="14.25" customHeight="1">
      <c r="A1093" s="6" t="s">
        <v>6978</v>
      </c>
      <c r="B1093" s="6" t="s">
        <v>6979</v>
      </c>
      <c r="C1093" s="6" t="s">
        <v>5063</v>
      </c>
      <c r="D1093" s="6">
        <v>888178</v>
      </c>
      <c r="E1093" s="6">
        <v>11.52</v>
      </c>
      <c r="F1093" s="6">
        <v>120</v>
      </c>
      <c r="G1093" s="7">
        <v>45038</v>
      </c>
      <c r="H1093" s="6" t="s">
        <v>5056</v>
      </c>
    </row>
    <row r="1094" spans="1:8" ht="14.25" customHeight="1">
      <c r="A1094" s="6" t="s">
        <v>6980</v>
      </c>
      <c r="B1094" s="6" t="s">
        <v>6981</v>
      </c>
      <c r="C1094" s="6" t="s">
        <v>5047</v>
      </c>
      <c r="D1094" s="6">
        <v>2134594</v>
      </c>
      <c r="E1094" s="6">
        <v>11.25</v>
      </c>
      <c r="F1094" s="6">
        <v>24</v>
      </c>
      <c r="G1094" s="7">
        <v>45228</v>
      </c>
      <c r="H1094" s="6" t="s">
        <v>5050</v>
      </c>
    </row>
    <row r="1095" spans="1:8" ht="14.25" customHeight="1">
      <c r="A1095" s="6" t="s">
        <v>6982</v>
      </c>
      <c r="B1095" s="6" t="s">
        <v>6983</v>
      </c>
      <c r="C1095" s="6" t="s">
        <v>5063</v>
      </c>
      <c r="D1095" s="6">
        <v>95442</v>
      </c>
      <c r="E1095" s="6">
        <v>12.04</v>
      </c>
      <c r="F1095" s="6">
        <v>120</v>
      </c>
      <c r="G1095" s="7">
        <v>45412</v>
      </c>
      <c r="H1095" s="6" t="s">
        <v>5056</v>
      </c>
    </row>
    <row r="1096" spans="1:8" ht="14.25" customHeight="1">
      <c r="A1096" s="6" t="s">
        <v>6984</v>
      </c>
      <c r="B1096" s="6" t="s">
        <v>5653</v>
      </c>
      <c r="C1096" s="6" t="s">
        <v>5063</v>
      </c>
      <c r="D1096" s="6">
        <v>2875392</v>
      </c>
      <c r="E1096" s="6">
        <v>6.82</v>
      </c>
      <c r="F1096" s="6">
        <v>240</v>
      </c>
      <c r="G1096" s="7">
        <v>44824</v>
      </c>
      <c r="H1096" s="6" t="s">
        <v>5044</v>
      </c>
    </row>
    <row r="1097" spans="1:8" ht="14.25" customHeight="1">
      <c r="A1097" s="6" t="s">
        <v>6985</v>
      </c>
      <c r="B1097" s="6" t="s">
        <v>6986</v>
      </c>
      <c r="C1097" s="6" t="s">
        <v>5072</v>
      </c>
      <c r="D1097" s="6">
        <v>4813542</v>
      </c>
      <c r="E1097" s="6">
        <v>6.57</v>
      </c>
      <c r="F1097" s="6">
        <v>12</v>
      </c>
      <c r="G1097" s="7">
        <v>45267</v>
      </c>
      <c r="H1097" s="6" t="s">
        <v>5044</v>
      </c>
    </row>
    <row r="1098" spans="1:8" ht="14.25" customHeight="1">
      <c r="A1098" s="6" t="s">
        <v>6987</v>
      </c>
      <c r="B1098" s="6" t="s">
        <v>5374</v>
      </c>
      <c r="C1098" s="6" t="s">
        <v>5043</v>
      </c>
      <c r="D1098" s="6">
        <v>1465067</v>
      </c>
      <c r="E1098" s="6">
        <v>12.4</v>
      </c>
      <c r="F1098" s="6">
        <v>180</v>
      </c>
      <c r="G1098" s="7">
        <v>45144</v>
      </c>
      <c r="H1098" s="6" t="s">
        <v>5056</v>
      </c>
    </row>
    <row r="1099" spans="1:8" ht="14.25" customHeight="1">
      <c r="A1099" s="6" t="s">
        <v>6988</v>
      </c>
      <c r="B1099" s="6" t="s">
        <v>6989</v>
      </c>
      <c r="C1099" s="6" t="s">
        <v>5055</v>
      </c>
      <c r="D1099" s="6">
        <v>4405433</v>
      </c>
      <c r="E1099" s="6">
        <v>7.61</v>
      </c>
      <c r="F1099" s="6">
        <v>60</v>
      </c>
      <c r="G1099" s="7">
        <v>45861</v>
      </c>
      <c r="H1099" s="6" t="s">
        <v>5050</v>
      </c>
    </row>
    <row r="1100" spans="1:8" ht="14.25" customHeight="1">
      <c r="A1100" s="6" t="s">
        <v>6990</v>
      </c>
      <c r="B1100" s="6" t="s">
        <v>6991</v>
      </c>
      <c r="C1100" s="6" t="s">
        <v>5043</v>
      </c>
      <c r="D1100" s="6">
        <v>2019453</v>
      </c>
      <c r="E1100" s="6">
        <v>12.54</v>
      </c>
      <c r="F1100" s="6">
        <v>36</v>
      </c>
      <c r="G1100" s="7">
        <v>44209</v>
      </c>
      <c r="H1100" s="6" t="s">
        <v>5056</v>
      </c>
    </row>
    <row r="1101" spans="1:8" ht="14.25" customHeight="1">
      <c r="A1101" s="6" t="s">
        <v>6992</v>
      </c>
      <c r="B1101" s="6" t="s">
        <v>6993</v>
      </c>
      <c r="C1101" s="6" t="s">
        <v>5047</v>
      </c>
      <c r="D1101" s="6">
        <v>4188712</v>
      </c>
      <c r="E1101" s="6">
        <v>7.17</v>
      </c>
      <c r="F1101" s="6">
        <v>12</v>
      </c>
      <c r="G1101" s="7">
        <v>44781</v>
      </c>
      <c r="H1101" s="6" t="s">
        <v>5050</v>
      </c>
    </row>
    <row r="1102" spans="1:8" ht="14.25" customHeight="1">
      <c r="A1102" s="6" t="s">
        <v>6994</v>
      </c>
      <c r="B1102" s="6" t="s">
        <v>6995</v>
      </c>
      <c r="C1102" s="6" t="s">
        <v>5047</v>
      </c>
      <c r="D1102" s="6">
        <v>816538</v>
      </c>
      <c r="E1102" s="6">
        <v>8.99</v>
      </c>
      <c r="F1102" s="6">
        <v>180</v>
      </c>
      <c r="G1102" s="7">
        <v>45451</v>
      </c>
      <c r="H1102" s="6" t="s">
        <v>5050</v>
      </c>
    </row>
    <row r="1103" spans="1:8" ht="14.25" customHeight="1">
      <c r="A1103" s="6" t="s">
        <v>6996</v>
      </c>
      <c r="B1103" s="6" t="s">
        <v>6583</v>
      </c>
      <c r="C1103" s="6" t="s">
        <v>5047</v>
      </c>
      <c r="D1103" s="6">
        <v>637351</v>
      </c>
      <c r="E1103" s="6">
        <v>8.7799999999999994</v>
      </c>
      <c r="F1103" s="6">
        <v>24</v>
      </c>
      <c r="G1103" s="7">
        <v>45077</v>
      </c>
      <c r="H1103" s="6" t="s">
        <v>5044</v>
      </c>
    </row>
    <row r="1104" spans="1:8" ht="14.25" customHeight="1">
      <c r="A1104" s="6" t="s">
        <v>6997</v>
      </c>
      <c r="B1104" s="6" t="s">
        <v>6998</v>
      </c>
      <c r="C1104" s="6" t="s">
        <v>5072</v>
      </c>
      <c r="D1104" s="6">
        <v>718550</v>
      </c>
      <c r="E1104" s="6">
        <v>14.35</v>
      </c>
      <c r="F1104" s="6">
        <v>120</v>
      </c>
      <c r="G1104" s="7">
        <v>44284</v>
      </c>
      <c r="H1104" s="6" t="s">
        <v>5056</v>
      </c>
    </row>
    <row r="1105" spans="1:8" ht="14.25" customHeight="1">
      <c r="A1105" s="6" t="s">
        <v>6999</v>
      </c>
      <c r="B1105" s="6" t="s">
        <v>5272</v>
      </c>
      <c r="C1105" s="6" t="s">
        <v>5055</v>
      </c>
      <c r="D1105" s="6">
        <v>2856761</v>
      </c>
      <c r="E1105" s="6">
        <v>10.78</v>
      </c>
      <c r="F1105" s="6">
        <v>12</v>
      </c>
      <c r="G1105" s="7">
        <v>45675</v>
      </c>
      <c r="H1105" s="6" t="s">
        <v>5050</v>
      </c>
    </row>
    <row r="1106" spans="1:8" ht="14.25" customHeight="1">
      <c r="A1106" s="6" t="s">
        <v>7000</v>
      </c>
      <c r="B1106" s="6" t="s">
        <v>7001</v>
      </c>
      <c r="C1106" s="6" t="s">
        <v>5063</v>
      </c>
      <c r="D1106" s="6">
        <v>3570202</v>
      </c>
      <c r="E1106" s="6">
        <v>8.5</v>
      </c>
      <c r="F1106" s="6">
        <v>120</v>
      </c>
      <c r="G1106" s="7">
        <v>44800</v>
      </c>
      <c r="H1106" s="6" t="s">
        <v>5044</v>
      </c>
    </row>
    <row r="1107" spans="1:8" ht="14.25" customHeight="1">
      <c r="A1107" s="6" t="s">
        <v>7002</v>
      </c>
      <c r="B1107" s="6" t="s">
        <v>7003</v>
      </c>
      <c r="C1107" s="6" t="s">
        <v>5055</v>
      </c>
      <c r="D1107" s="6">
        <v>2693545</v>
      </c>
      <c r="E1107" s="6">
        <v>10.7</v>
      </c>
      <c r="F1107" s="6">
        <v>240</v>
      </c>
      <c r="G1107" s="7">
        <v>44701</v>
      </c>
      <c r="H1107" s="6" t="s">
        <v>5044</v>
      </c>
    </row>
    <row r="1108" spans="1:8" ht="14.25" customHeight="1">
      <c r="A1108" s="6" t="s">
        <v>7004</v>
      </c>
      <c r="B1108" s="6" t="s">
        <v>6304</v>
      </c>
      <c r="C1108" s="6" t="s">
        <v>5063</v>
      </c>
      <c r="D1108" s="6">
        <v>968335</v>
      </c>
      <c r="E1108" s="6">
        <v>8.92</v>
      </c>
      <c r="F1108" s="6">
        <v>120</v>
      </c>
      <c r="G1108" s="7">
        <v>45693</v>
      </c>
      <c r="H1108" s="6" t="s">
        <v>5044</v>
      </c>
    </row>
    <row r="1109" spans="1:8" ht="14.25" customHeight="1">
      <c r="A1109" s="6" t="s">
        <v>7005</v>
      </c>
      <c r="B1109" s="6" t="s">
        <v>5504</v>
      </c>
      <c r="C1109" s="6" t="s">
        <v>5047</v>
      </c>
      <c r="D1109" s="6">
        <v>4321095</v>
      </c>
      <c r="E1109" s="6">
        <v>10.31</v>
      </c>
      <c r="F1109" s="6">
        <v>36</v>
      </c>
      <c r="G1109" s="7">
        <v>44286</v>
      </c>
      <c r="H1109" s="6" t="s">
        <v>5050</v>
      </c>
    </row>
    <row r="1110" spans="1:8" ht="14.25" customHeight="1">
      <c r="A1110" s="6" t="s">
        <v>7006</v>
      </c>
      <c r="B1110" s="6" t="s">
        <v>7007</v>
      </c>
      <c r="C1110" s="6" t="s">
        <v>5055</v>
      </c>
      <c r="D1110" s="6">
        <v>1341099</v>
      </c>
      <c r="E1110" s="6">
        <v>7.86</v>
      </c>
      <c r="F1110" s="6">
        <v>240</v>
      </c>
      <c r="G1110" s="7">
        <v>44874</v>
      </c>
      <c r="H1110" s="6" t="s">
        <v>5050</v>
      </c>
    </row>
    <row r="1111" spans="1:8" ht="14.25" customHeight="1">
      <c r="A1111" s="6" t="s">
        <v>7008</v>
      </c>
      <c r="B1111" s="6" t="s">
        <v>5130</v>
      </c>
      <c r="C1111" s="6" t="s">
        <v>5047</v>
      </c>
      <c r="D1111" s="6">
        <v>606829</v>
      </c>
      <c r="E1111" s="6">
        <v>8.6300000000000008</v>
      </c>
      <c r="F1111" s="6">
        <v>24</v>
      </c>
      <c r="G1111" s="7">
        <v>44080</v>
      </c>
      <c r="H1111" s="6" t="s">
        <v>5056</v>
      </c>
    </row>
    <row r="1112" spans="1:8" ht="14.25" customHeight="1">
      <c r="A1112" s="6" t="s">
        <v>7009</v>
      </c>
      <c r="B1112" s="6" t="s">
        <v>7010</v>
      </c>
      <c r="C1112" s="6" t="s">
        <v>5043</v>
      </c>
      <c r="D1112" s="6">
        <v>2976928</v>
      </c>
      <c r="E1112" s="6">
        <v>6.88</v>
      </c>
      <c r="F1112" s="6">
        <v>12</v>
      </c>
      <c r="G1112" s="7">
        <v>44292</v>
      </c>
      <c r="H1112" s="6" t="s">
        <v>5044</v>
      </c>
    </row>
    <row r="1113" spans="1:8" ht="14.25" customHeight="1">
      <c r="A1113" s="6" t="s">
        <v>7011</v>
      </c>
      <c r="B1113" s="6" t="s">
        <v>7012</v>
      </c>
      <c r="C1113" s="6" t="s">
        <v>5055</v>
      </c>
      <c r="D1113" s="6">
        <v>3683005</v>
      </c>
      <c r="E1113" s="6">
        <v>13.42</v>
      </c>
      <c r="F1113" s="6">
        <v>36</v>
      </c>
      <c r="G1113" s="7">
        <v>44727</v>
      </c>
      <c r="H1113" s="6" t="s">
        <v>5044</v>
      </c>
    </row>
    <row r="1114" spans="1:8" ht="14.25" customHeight="1">
      <c r="A1114" s="6" t="s">
        <v>7013</v>
      </c>
      <c r="B1114" s="6" t="s">
        <v>5433</v>
      </c>
      <c r="C1114" s="6" t="s">
        <v>5043</v>
      </c>
      <c r="D1114" s="6">
        <v>4628316</v>
      </c>
      <c r="E1114" s="6">
        <v>13.26</v>
      </c>
      <c r="F1114" s="6">
        <v>240</v>
      </c>
      <c r="G1114" s="7">
        <v>45381</v>
      </c>
      <c r="H1114" s="6" t="s">
        <v>5050</v>
      </c>
    </row>
    <row r="1115" spans="1:8" ht="14.25" customHeight="1">
      <c r="A1115" s="6" t="s">
        <v>7014</v>
      </c>
      <c r="B1115" s="6" t="s">
        <v>5152</v>
      </c>
      <c r="C1115" s="6" t="s">
        <v>5047</v>
      </c>
      <c r="D1115" s="6">
        <v>3942418</v>
      </c>
      <c r="E1115" s="6">
        <v>6.78</v>
      </c>
      <c r="F1115" s="6">
        <v>12</v>
      </c>
      <c r="G1115" s="7">
        <v>45129</v>
      </c>
      <c r="H1115" s="6" t="s">
        <v>5050</v>
      </c>
    </row>
    <row r="1116" spans="1:8" ht="14.25" customHeight="1">
      <c r="A1116" s="6" t="s">
        <v>7015</v>
      </c>
      <c r="B1116" s="6" t="s">
        <v>7016</v>
      </c>
      <c r="C1116" s="6" t="s">
        <v>5063</v>
      </c>
      <c r="D1116" s="6">
        <v>906870</v>
      </c>
      <c r="E1116" s="6">
        <v>12.45</v>
      </c>
      <c r="F1116" s="6">
        <v>240</v>
      </c>
      <c r="G1116" s="7">
        <v>45150</v>
      </c>
      <c r="H1116" s="6" t="s">
        <v>5050</v>
      </c>
    </row>
    <row r="1117" spans="1:8" ht="14.25" customHeight="1">
      <c r="A1117" s="6" t="s">
        <v>7017</v>
      </c>
      <c r="B1117" s="6" t="s">
        <v>7018</v>
      </c>
      <c r="C1117" s="6" t="s">
        <v>5072</v>
      </c>
      <c r="D1117" s="6">
        <v>1231837</v>
      </c>
      <c r="E1117" s="6">
        <v>7.11</v>
      </c>
      <c r="F1117" s="6">
        <v>60</v>
      </c>
      <c r="G1117" s="7">
        <v>44376</v>
      </c>
      <c r="H1117" s="6" t="s">
        <v>5056</v>
      </c>
    </row>
    <row r="1118" spans="1:8" ht="14.25" customHeight="1">
      <c r="A1118" s="6" t="s">
        <v>7019</v>
      </c>
      <c r="B1118" s="6" t="s">
        <v>6382</v>
      </c>
      <c r="C1118" s="6" t="s">
        <v>5063</v>
      </c>
      <c r="D1118" s="6">
        <v>2677574</v>
      </c>
      <c r="E1118" s="6">
        <v>13.72</v>
      </c>
      <c r="F1118" s="6">
        <v>240</v>
      </c>
      <c r="G1118" s="7">
        <v>45157</v>
      </c>
      <c r="H1118" s="6" t="s">
        <v>5044</v>
      </c>
    </row>
    <row r="1119" spans="1:8" ht="14.25" customHeight="1">
      <c r="A1119" s="6" t="s">
        <v>7020</v>
      </c>
      <c r="B1119" s="6" t="s">
        <v>7021</v>
      </c>
      <c r="C1119" s="6" t="s">
        <v>5072</v>
      </c>
      <c r="D1119" s="6">
        <v>3188716</v>
      </c>
      <c r="E1119" s="6">
        <v>11.34</v>
      </c>
      <c r="F1119" s="6">
        <v>24</v>
      </c>
      <c r="G1119" s="7">
        <v>44883</v>
      </c>
      <c r="H1119" s="6" t="s">
        <v>5050</v>
      </c>
    </row>
    <row r="1120" spans="1:8" ht="14.25" customHeight="1">
      <c r="A1120" s="6" t="s">
        <v>7022</v>
      </c>
      <c r="B1120" s="6" t="s">
        <v>5201</v>
      </c>
      <c r="C1120" s="6" t="s">
        <v>5063</v>
      </c>
      <c r="D1120" s="6">
        <v>568597</v>
      </c>
      <c r="E1120" s="6">
        <v>8.4499999999999993</v>
      </c>
      <c r="F1120" s="6">
        <v>12</v>
      </c>
      <c r="G1120" s="7">
        <v>44566</v>
      </c>
      <c r="H1120" s="6" t="s">
        <v>5050</v>
      </c>
    </row>
    <row r="1121" spans="1:8" ht="14.25" customHeight="1">
      <c r="A1121" s="6" t="s">
        <v>7023</v>
      </c>
      <c r="B1121" s="6" t="s">
        <v>7024</v>
      </c>
      <c r="C1121" s="6" t="s">
        <v>5047</v>
      </c>
      <c r="D1121" s="6">
        <v>3019804</v>
      </c>
      <c r="E1121" s="6">
        <v>13.62</v>
      </c>
      <c r="F1121" s="6">
        <v>24</v>
      </c>
      <c r="G1121" s="7">
        <v>44663</v>
      </c>
      <c r="H1121" s="6" t="s">
        <v>5056</v>
      </c>
    </row>
    <row r="1122" spans="1:8" ht="14.25" customHeight="1">
      <c r="A1122" s="6" t="s">
        <v>7025</v>
      </c>
      <c r="B1122" s="6" t="s">
        <v>5419</v>
      </c>
      <c r="C1122" s="6" t="s">
        <v>5072</v>
      </c>
      <c r="D1122" s="6">
        <v>4899567</v>
      </c>
      <c r="E1122" s="6">
        <v>11.66</v>
      </c>
      <c r="F1122" s="6">
        <v>120</v>
      </c>
      <c r="G1122" s="7">
        <v>45125</v>
      </c>
      <c r="H1122" s="6" t="s">
        <v>5050</v>
      </c>
    </row>
    <row r="1123" spans="1:8" ht="14.25" customHeight="1">
      <c r="A1123" s="6" t="s">
        <v>7026</v>
      </c>
      <c r="B1123" s="6" t="s">
        <v>5504</v>
      </c>
      <c r="C1123" s="6" t="s">
        <v>5047</v>
      </c>
      <c r="D1123" s="6">
        <v>3357369</v>
      </c>
      <c r="E1123" s="6">
        <v>7.6</v>
      </c>
      <c r="F1123" s="6">
        <v>12</v>
      </c>
      <c r="G1123" s="7">
        <v>45249</v>
      </c>
      <c r="H1123" s="6" t="s">
        <v>5050</v>
      </c>
    </row>
    <row r="1124" spans="1:8" ht="14.25" customHeight="1">
      <c r="A1124" s="6" t="s">
        <v>7027</v>
      </c>
      <c r="B1124" s="6" t="s">
        <v>7028</v>
      </c>
      <c r="C1124" s="6" t="s">
        <v>5043</v>
      </c>
      <c r="D1124" s="6">
        <v>4302659</v>
      </c>
      <c r="E1124" s="6">
        <v>13.75</v>
      </c>
      <c r="F1124" s="6">
        <v>240</v>
      </c>
      <c r="G1124" s="7">
        <v>44992</v>
      </c>
      <c r="H1124" s="6" t="s">
        <v>5056</v>
      </c>
    </row>
    <row r="1125" spans="1:8" ht="14.25" customHeight="1">
      <c r="A1125" s="6" t="s">
        <v>7029</v>
      </c>
      <c r="B1125" s="6" t="s">
        <v>7030</v>
      </c>
      <c r="C1125" s="6" t="s">
        <v>5047</v>
      </c>
      <c r="D1125" s="6">
        <v>1120648</v>
      </c>
      <c r="E1125" s="6">
        <v>13.82</v>
      </c>
      <c r="F1125" s="6">
        <v>240</v>
      </c>
      <c r="G1125" s="7">
        <v>44836</v>
      </c>
      <c r="H1125" s="6" t="s">
        <v>5050</v>
      </c>
    </row>
    <row r="1126" spans="1:8" ht="14.25" customHeight="1">
      <c r="A1126" s="6" t="s">
        <v>7031</v>
      </c>
      <c r="B1126" s="6" t="s">
        <v>7032</v>
      </c>
      <c r="C1126" s="6" t="s">
        <v>5043</v>
      </c>
      <c r="D1126" s="6">
        <v>2223319</v>
      </c>
      <c r="E1126" s="6">
        <v>14.02</v>
      </c>
      <c r="F1126" s="6">
        <v>24</v>
      </c>
      <c r="G1126" s="7">
        <v>45124</v>
      </c>
      <c r="H1126" s="6" t="s">
        <v>5050</v>
      </c>
    </row>
    <row r="1127" spans="1:8" ht="14.25" customHeight="1">
      <c r="A1127" s="6" t="s">
        <v>7033</v>
      </c>
      <c r="B1127" s="6" t="s">
        <v>7034</v>
      </c>
      <c r="C1127" s="6" t="s">
        <v>5043</v>
      </c>
      <c r="D1127" s="6">
        <v>207361</v>
      </c>
      <c r="E1127" s="6">
        <v>9.3000000000000007</v>
      </c>
      <c r="F1127" s="6">
        <v>24</v>
      </c>
      <c r="G1127" s="7">
        <v>45796</v>
      </c>
      <c r="H1127" s="6" t="s">
        <v>5044</v>
      </c>
    </row>
    <row r="1128" spans="1:8" ht="14.25" customHeight="1">
      <c r="A1128" s="6" t="s">
        <v>7035</v>
      </c>
      <c r="B1128" s="6" t="s">
        <v>6611</v>
      </c>
      <c r="C1128" s="6" t="s">
        <v>5072</v>
      </c>
      <c r="D1128" s="6">
        <v>4275479</v>
      </c>
      <c r="E1128" s="6">
        <v>8.48</v>
      </c>
      <c r="F1128" s="6">
        <v>12</v>
      </c>
      <c r="G1128" s="7">
        <v>44492</v>
      </c>
      <c r="H1128" s="6" t="s">
        <v>5056</v>
      </c>
    </row>
    <row r="1129" spans="1:8" ht="14.25" customHeight="1">
      <c r="A1129" s="6" t="s">
        <v>7036</v>
      </c>
      <c r="B1129" s="6" t="s">
        <v>6180</v>
      </c>
      <c r="C1129" s="6" t="s">
        <v>5063</v>
      </c>
      <c r="D1129" s="6">
        <v>224738</v>
      </c>
      <c r="E1129" s="6">
        <v>6.55</v>
      </c>
      <c r="F1129" s="6">
        <v>12</v>
      </c>
      <c r="G1129" s="7">
        <v>44934</v>
      </c>
      <c r="H1129" s="6" t="s">
        <v>5050</v>
      </c>
    </row>
    <row r="1130" spans="1:8" ht="14.25" customHeight="1">
      <c r="A1130" s="6" t="s">
        <v>7037</v>
      </c>
      <c r="B1130" s="6" t="s">
        <v>7038</v>
      </c>
      <c r="C1130" s="6" t="s">
        <v>5063</v>
      </c>
      <c r="D1130" s="6">
        <v>357186</v>
      </c>
      <c r="E1130" s="6">
        <v>7.09</v>
      </c>
      <c r="F1130" s="6">
        <v>120</v>
      </c>
      <c r="G1130" s="7">
        <v>45057</v>
      </c>
      <c r="H1130" s="6" t="s">
        <v>5050</v>
      </c>
    </row>
    <row r="1131" spans="1:8" ht="14.25" customHeight="1">
      <c r="A1131" s="6" t="s">
        <v>7039</v>
      </c>
      <c r="B1131" s="6" t="s">
        <v>7040</v>
      </c>
      <c r="C1131" s="6" t="s">
        <v>5072</v>
      </c>
      <c r="D1131" s="6">
        <v>4457409</v>
      </c>
      <c r="E1131" s="6">
        <v>10.220000000000001</v>
      </c>
      <c r="F1131" s="6">
        <v>36</v>
      </c>
      <c r="G1131" s="7">
        <v>45522</v>
      </c>
      <c r="H1131" s="6" t="s">
        <v>5050</v>
      </c>
    </row>
    <row r="1132" spans="1:8" ht="14.25" customHeight="1">
      <c r="A1132" s="6" t="s">
        <v>7041</v>
      </c>
      <c r="B1132" s="6" t="s">
        <v>7042</v>
      </c>
      <c r="C1132" s="6" t="s">
        <v>5055</v>
      </c>
      <c r="D1132" s="6">
        <v>2279303</v>
      </c>
      <c r="E1132" s="6">
        <v>12.33</v>
      </c>
      <c r="F1132" s="6">
        <v>180</v>
      </c>
      <c r="G1132" s="7">
        <v>44668</v>
      </c>
      <c r="H1132" s="6" t="s">
        <v>5056</v>
      </c>
    </row>
    <row r="1133" spans="1:8" ht="14.25" customHeight="1">
      <c r="A1133" s="6" t="s">
        <v>7043</v>
      </c>
      <c r="B1133" s="6" t="s">
        <v>6116</v>
      </c>
      <c r="C1133" s="6" t="s">
        <v>5043</v>
      </c>
      <c r="D1133" s="6">
        <v>3877087</v>
      </c>
      <c r="E1133" s="6">
        <v>9.6199999999999992</v>
      </c>
      <c r="F1133" s="6">
        <v>240</v>
      </c>
      <c r="G1133" s="7">
        <v>45811</v>
      </c>
      <c r="H1133" s="6" t="s">
        <v>5050</v>
      </c>
    </row>
    <row r="1134" spans="1:8" ht="14.25" customHeight="1">
      <c r="A1134" s="6" t="s">
        <v>7044</v>
      </c>
      <c r="B1134" s="6" t="s">
        <v>7045</v>
      </c>
      <c r="C1134" s="6" t="s">
        <v>5043</v>
      </c>
      <c r="D1134" s="6">
        <v>2864650</v>
      </c>
      <c r="E1134" s="6">
        <v>10.9</v>
      </c>
      <c r="F1134" s="6">
        <v>180</v>
      </c>
      <c r="G1134" s="7">
        <v>45089</v>
      </c>
      <c r="H1134" s="6" t="s">
        <v>5044</v>
      </c>
    </row>
    <row r="1135" spans="1:8" ht="14.25" customHeight="1">
      <c r="A1135" s="6" t="s">
        <v>7046</v>
      </c>
      <c r="B1135" s="6" t="s">
        <v>7047</v>
      </c>
      <c r="C1135" s="6" t="s">
        <v>5063</v>
      </c>
      <c r="D1135" s="6">
        <v>221583</v>
      </c>
      <c r="E1135" s="6">
        <v>6.54</v>
      </c>
      <c r="F1135" s="6">
        <v>12</v>
      </c>
      <c r="G1135" s="7">
        <v>45229</v>
      </c>
      <c r="H1135" s="6" t="s">
        <v>5050</v>
      </c>
    </row>
    <row r="1136" spans="1:8" ht="14.25" customHeight="1">
      <c r="A1136" s="6" t="s">
        <v>7048</v>
      </c>
      <c r="B1136" s="6" t="s">
        <v>7049</v>
      </c>
      <c r="C1136" s="6" t="s">
        <v>5047</v>
      </c>
      <c r="D1136" s="6">
        <v>873116</v>
      </c>
      <c r="E1136" s="6">
        <v>7.5</v>
      </c>
      <c r="F1136" s="6">
        <v>24</v>
      </c>
      <c r="G1136" s="7">
        <v>44209</v>
      </c>
      <c r="H1136" s="6" t="s">
        <v>5044</v>
      </c>
    </row>
    <row r="1137" spans="1:8" ht="14.25" customHeight="1">
      <c r="A1137" s="6" t="s">
        <v>7050</v>
      </c>
      <c r="B1137" s="6" t="s">
        <v>7051</v>
      </c>
      <c r="C1137" s="6" t="s">
        <v>5043</v>
      </c>
      <c r="D1137" s="6">
        <v>1601095</v>
      </c>
      <c r="E1137" s="6">
        <v>9.6199999999999992</v>
      </c>
      <c r="F1137" s="6">
        <v>240</v>
      </c>
      <c r="G1137" s="7">
        <v>44661</v>
      </c>
      <c r="H1137" s="6" t="s">
        <v>5056</v>
      </c>
    </row>
    <row r="1138" spans="1:8" ht="14.25" customHeight="1">
      <c r="A1138" s="6" t="s">
        <v>7052</v>
      </c>
      <c r="B1138" s="6" t="s">
        <v>7053</v>
      </c>
      <c r="C1138" s="6" t="s">
        <v>5063</v>
      </c>
      <c r="D1138" s="6">
        <v>1073831</v>
      </c>
      <c r="E1138" s="6">
        <v>9.19</v>
      </c>
      <c r="F1138" s="6">
        <v>240</v>
      </c>
      <c r="G1138" s="7">
        <v>45253</v>
      </c>
      <c r="H1138" s="6" t="s">
        <v>5056</v>
      </c>
    </row>
    <row r="1139" spans="1:8" ht="14.25" customHeight="1">
      <c r="A1139" s="6" t="s">
        <v>7054</v>
      </c>
      <c r="B1139" s="6" t="s">
        <v>6671</v>
      </c>
      <c r="C1139" s="6" t="s">
        <v>5063</v>
      </c>
      <c r="D1139" s="6">
        <v>3198952</v>
      </c>
      <c r="E1139" s="6">
        <v>13.35</v>
      </c>
      <c r="F1139" s="6">
        <v>180</v>
      </c>
      <c r="G1139" s="7">
        <v>45555</v>
      </c>
      <c r="H1139" s="6" t="s">
        <v>5044</v>
      </c>
    </row>
    <row r="1140" spans="1:8" ht="14.25" customHeight="1">
      <c r="A1140" s="6" t="s">
        <v>7055</v>
      </c>
      <c r="B1140" s="6" t="s">
        <v>7056</v>
      </c>
      <c r="C1140" s="6" t="s">
        <v>5055</v>
      </c>
      <c r="D1140" s="6">
        <v>4632059</v>
      </c>
      <c r="E1140" s="6">
        <v>8.23</v>
      </c>
      <c r="F1140" s="6">
        <v>180</v>
      </c>
      <c r="G1140" s="7">
        <v>45855</v>
      </c>
      <c r="H1140" s="6" t="s">
        <v>5050</v>
      </c>
    </row>
    <row r="1141" spans="1:8" ht="14.25" customHeight="1">
      <c r="A1141" s="6" t="s">
        <v>7057</v>
      </c>
      <c r="B1141" s="6" t="s">
        <v>5822</v>
      </c>
      <c r="C1141" s="6" t="s">
        <v>5047</v>
      </c>
      <c r="D1141" s="6">
        <v>300643</v>
      </c>
      <c r="E1141" s="6">
        <v>7.02</v>
      </c>
      <c r="F1141" s="6">
        <v>24</v>
      </c>
      <c r="G1141" s="7">
        <v>45569</v>
      </c>
      <c r="H1141" s="6" t="s">
        <v>5056</v>
      </c>
    </row>
    <row r="1142" spans="1:8" ht="14.25" customHeight="1">
      <c r="A1142" s="6" t="s">
        <v>7058</v>
      </c>
      <c r="B1142" s="6" t="s">
        <v>5716</v>
      </c>
      <c r="C1142" s="6" t="s">
        <v>5043</v>
      </c>
      <c r="D1142" s="6">
        <v>2266606</v>
      </c>
      <c r="E1142" s="6">
        <v>9.7899999999999991</v>
      </c>
      <c r="F1142" s="6">
        <v>120</v>
      </c>
      <c r="G1142" s="7">
        <v>44176</v>
      </c>
      <c r="H1142" s="6" t="s">
        <v>5050</v>
      </c>
    </row>
    <row r="1143" spans="1:8" ht="14.25" customHeight="1">
      <c r="A1143" s="6" t="s">
        <v>7059</v>
      </c>
      <c r="B1143" s="6" t="s">
        <v>7060</v>
      </c>
      <c r="C1143" s="6" t="s">
        <v>5043</v>
      </c>
      <c r="D1143" s="6">
        <v>1291079</v>
      </c>
      <c r="E1143" s="6">
        <v>9.5500000000000007</v>
      </c>
      <c r="F1143" s="6">
        <v>240</v>
      </c>
      <c r="G1143" s="7">
        <v>44239</v>
      </c>
      <c r="H1143" s="6" t="s">
        <v>5056</v>
      </c>
    </row>
    <row r="1144" spans="1:8" ht="14.25" customHeight="1">
      <c r="A1144" s="6" t="s">
        <v>7061</v>
      </c>
      <c r="B1144" s="6" t="s">
        <v>7062</v>
      </c>
      <c r="C1144" s="6" t="s">
        <v>5072</v>
      </c>
      <c r="D1144" s="6">
        <v>3627345</v>
      </c>
      <c r="E1144" s="6">
        <v>8.24</v>
      </c>
      <c r="F1144" s="6">
        <v>60</v>
      </c>
      <c r="G1144" s="7">
        <v>45486</v>
      </c>
      <c r="H1144" s="6" t="s">
        <v>5056</v>
      </c>
    </row>
    <row r="1145" spans="1:8" ht="14.25" customHeight="1">
      <c r="A1145" s="6" t="s">
        <v>7063</v>
      </c>
      <c r="B1145" s="6" t="s">
        <v>7064</v>
      </c>
      <c r="C1145" s="6" t="s">
        <v>5043</v>
      </c>
      <c r="D1145" s="6">
        <v>1803590</v>
      </c>
      <c r="E1145" s="6">
        <v>7.61</v>
      </c>
      <c r="F1145" s="6">
        <v>24</v>
      </c>
      <c r="G1145" s="7">
        <v>44849</v>
      </c>
      <c r="H1145" s="6" t="s">
        <v>5056</v>
      </c>
    </row>
    <row r="1146" spans="1:8" ht="14.25" customHeight="1">
      <c r="A1146" s="6" t="s">
        <v>7065</v>
      </c>
      <c r="B1146" s="6" t="s">
        <v>7066</v>
      </c>
      <c r="C1146" s="6" t="s">
        <v>5072</v>
      </c>
      <c r="D1146" s="6">
        <v>4462989</v>
      </c>
      <c r="E1146" s="6">
        <v>13.53</v>
      </c>
      <c r="F1146" s="6">
        <v>240</v>
      </c>
      <c r="G1146" s="7">
        <v>45510</v>
      </c>
      <c r="H1146" s="6" t="s">
        <v>5050</v>
      </c>
    </row>
    <row r="1147" spans="1:8" ht="14.25" customHeight="1">
      <c r="A1147" s="6" t="s">
        <v>7067</v>
      </c>
      <c r="B1147" s="6" t="s">
        <v>7068</v>
      </c>
      <c r="C1147" s="6" t="s">
        <v>5043</v>
      </c>
      <c r="D1147" s="6">
        <v>552450</v>
      </c>
      <c r="E1147" s="6">
        <v>8.14</v>
      </c>
      <c r="F1147" s="6">
        <v>240</v>
      </c>
      <c r="G1147" s="7">
        <v>45258</v>
      </c>
      <c r="H1147" s="6" t="s">
        <v>5050</v>
      </c>
    </row>
    <row r="1148" spans="1:8" ht="14.25" customHeight="1">
      <c r="A1148" s="6" t="s">
        <v>7069</v>
      </c>
      <c r="B1148" s="6" t="s">
        <v>5102</v>
      </c>
      <c r="C1148" s="6" t="s">
        <v>5047</v>
      </c>
      <c r="D1148" s="6">
        <v>3351858</v>
      </c>
      <c r="E1148" s="6">
        <v>7.35</v>
      </c>
      <c r="F1148" s="6">
        <v>12</v>
      </c>
      <c r="G1148" s="7">
        <v>44329</v>
      </c>
      <c r="H1148" s="6" t="s">
        <v>5050</v>
      </c>
    </row>
    <row r="1149" spans="1:8" ht="14.25" customHeight="1">
      <c r="A1149" s="6" t="s">
        <v>7070</v>
      </c>
      <c r="B1149" s="6" t="s">
        <v>7071</v>
      </c>
      <c r="C1149" s="6" t="s">
        <v>5047</v>
      </c>
      <c r="D1149" s="6">
        <v>2157906</v>
      </c>
      <c r="E1149" s="6">
        <v>8.51</v>
      </c>
      <c r="F1149" s="6">
        <v>12</v>
      </c>
      <c r="G1149" s="7">
        <v>45725</v>
      </c>
      <c r="H1149" s="6" t="s">
        <v>5050</v>
      </c>
    </row>
    <row r="1150" spans="1:8" ht="14.25" customHeight="1">
      <c r="A1150" s="6" t="s">
        <v>7072</v>
      </c>
      <c r="B1150" s="6" t="s">
        <v>7073</v>
      </c>
      <c r="C1150" s="6" t="s">
        <v>5043</v>
      </c>
      <c r="D1150" s="6">
        <v>4438006</v>
      </c>
      <c r="E1150" s="6">
        <v>8.98</v>
      </c>
      <c r="F1150" s="6">
        <v>180</v>
      </c>
      <c r="G1150" s="7">
        <v>44350</v>
      </c>
      <c r="H1150" s="6" t="s">
        <v>5056</v>
      </c>
    </row>
    <row r="1151" spans="1:8" ht="14.25" customHeight="1">
      <c r="A1151" s="6" t="s">
        <v>7074</v>
      </c>
      <c r="B1151" s="6" t="s">
        <v>6662</v>
      </c>
      <c r="C1151" s="6" t="s">
        <v>5063</v>
      </c>
      <c r="D1151" s="6">
        <v>2497222</v>
      </c>
      <c r="E1151" s="6">
        <v>11.56</v>
      </c>
      <c r="F1151" s="6">
        <v>12</v>
      </c>
      <c r="G1151" s="7">
        <v>45318</v>
      </c>
      <c r="H1151" s="6" t="s">
        <v>5044</v>
      </c>
    </row>
    <row r="1152" spans="1:8" ht="14.25" customHeight="1">
      <c r="A1152" s="6" t="s">
        <v>7075</v>
      </c>
      <c r="B1152" s="6" t="s">
        <v>6641</v>
      </c>
      <c r="C1152" s="6" t="s">
        <v>5063</v>
      </c>
      <c r="D1152" s="6">
        <v>913068</v>
      </c>
      <c r="E1152" s="6">
        <v>12.02</v>
      </c>
      <c r="F1152" s="6">
        <v>240</v>
      </c>
      <c r="G1152" s="7">
        <v>44966</v>
      </c>
      <c r="H1152" s="6" t="s">
        <v>5050</v>
      </c>
    </row>
    <row r="1153" spans="1:8" ht="14.25" customHeight="1">
      <c r="A1153" s="6" t="s">
        <v>7076</v>
      </c>
      <c r="B1153" s="6" t="s">
        <v>7077</v>
      </c>
      <c r="C1153" s="6" t="s">
        <v>5072</v>
      </c>
      <c r="D1153" s="6">
        <v>875815</v>
      </c>
      <c r="E1153" s="6">
        <v>12.56</v>
      </c>
      <c r="F1153" s="6">
        <v>120</v>
      </c>
      <c r="G1153" s="7">
        <v>44852</v>
      </c>
      <c r="H1153" s="6" t="s">
        <v>5056</v>
      </c>
    </row>
    <row r="1154" spans="1:8" ht="14.25" customHeight="1">
      <c r="A1154" s="6" t="s">
        <v>7078</v>
      </c>
      <c r="B1154" s="6" t="s">
        <v>7079</v>
      </c>
      <c r="C1154" s="6" t="s">
        <v>5072</v>
      </c>
      <c r="D1154" s="6">
        <v>2033807</v>
      </c>
      <c r="E1154" s="6">
        <v>8.08</v>
      </c>
      <c r="F1154" s="6">
        <v>60</v>
      </c>
      <c r="G1154" s="7">
        <v>44234</v>
      </c>
      <c r="H1154" s="6" t="s">
        <v>5050</v>
      </c>
    </row>
    <row r="1155" spans="1:8" ht="14.25" customHeight="1">
      <c r="A1155" s="6" t="s">
        <v>7080</v>
      </c>
      <c r="B1155" s="6" t="s">
        <v>7081</v>
      </c>
      <c r="C1155" s="6" t="s">
        <v>5043</v>
      </c>
      <c r="D1155" s="6">
        <v>4299758</v>
      </c>
      <c r="E1155" s="6">
        <v>8.3699999999999992</v>
      </c>
      <c r="F1155" s="6">
        <v>180</v>
      </c>
      <c r="G1155" s="7">
        <v>45345</v>
      </c>
      <c r="H1155" s="6" t="s">
        <v>5050</v>
      </c>
    </row>
    <row r="1156" spans="1:8" ht="14.25" customHeight="1">
      <c r="A1156" s="6" t="s">
        <v>7082</v>
      </c>
      <c r="B1156" s="6" t="s">
        <v>7083</v>
      </c>
      <c r="C1156" s="6" t="s">
        <v>5072</v>
      </c>
      <c r="D1156" s="6">
        <v>2517652</v>
      </c>
      <c r="E1156" s="6">
        <v>13.53</v>
      </c>
      <c r="F1156" s="6">
        <v>240</v>
      </c>
      <c r="G1156" s="7">
        <v>44264</v>
      </c>
      <c r="H1156" s="6" t="s">
        <v>5050</v>
      </c>
    </row>
    <row r="1157" spans="1:8" ht="14.25" customHeight="1">
      <c r="A1157" s="6" t="s">
        <v>7084</v>
      </c>
      <c r="B1157" s="6" t="s">
        <v>7085</v>
      </c>
      <c r="C1157" s="6" t="s">
        <v>5043</v>
      </c>
      <c r="D1157" s="6">
        <v>4195051</v>
      </c>
      <c r="E1157" s="6">
        <v>12.69</v>
      </c>
      <c r="F1157" s="6">
        <v>120</v>
      </c>
      <c r="G1157" s="7">
        <v>45346</v>
      </c>
      <c r="H1157" s="6" t="s">
        <v>5056</v>
      </c>
    </row>
    <row r="1158" spans="1:8" ht="14.25" customHeight="1">
      <c r="A1158" s="6" t="s">
        <v>7086</v>
      </c>
      <c r="B1158" s="6" t="s">
        <v>7087</v>
      </c>
      <c r="C1158" s="6" t="s">
        <v>5043</v>
      </c>
      <c r="D1158" s="6">
        <v>1127119</v>
      </c>
      <c r="E1158" s="6">
        <v>7.76</v>
      </c>
      <c r="F1158" s="6">
        <v>60</v>
      </c>
      <c r="G1158" s="7">
        <v>44707</v>
      </c>
      <c r="H1158" s="6" t="s">
        <v>5050</v>
      </c>
    </row>
    <row r="1159" spans="1:8" ht="14.25" customHeight="1">
      <c r="A1159" s="6" t="s">
        <v>7088</v>
      </c>
      <c r="B1159" s="6" t="s">
        <v>6311</v>
      </c>
      <c r="C1159" s="6" t="s">
        <v>5043</v>
      </c>
      <c r="D1159" s="6">
        <v>3003795</v>
      </c>
      <c r="E1159" s="6">
        <v>11.04</v>
      </c>
      <c r="F1159" s="6">
        <v>36</v>
      </c>
      <c r="G1159" s="7">
        <v>44369</v>
      </c>
      <c r="H1159" s="6" t="s">
        <v>5056</v>
      </c>
    </row>
    <row r="1160" spans="1:8" ht="14.25" customHeight="1">
      <c r="A1160" s="6" t="s">
        <v>7089</v>
      </c>
      <c r="B1160" s="6" t="s">
        <v>7090</v>
      </c>
      <c r="C1160" s="6" t="s">
        <v>5072</v>
      </c>
      <c r="D1160" s="6">
        <v>2055240</v>
      </c>
      <c r="E1160" s="6">
        <v>6.6</v>
      </c>
      <c r="F1160" s="6">
        <v>240</v>
      </c>
      <c r="G1160" s="7">
        <v>45389</v>
      </c>
      <c r="H1160" s="6" t="s">
        <v>5056</v>
      </c>
    </row>
    <row r="1161" spans="1:8" ht="14.25" customHeight="1">
      <c r="A1161" s="6" t="s">
        <v>7091</v>
      </c>
      <c r="B1161" s="6" t="s">
        <v>7092</v>
      </c>
      <c r="C1161" s="6" t="s">
        <v>5055</v>
      </c>
      <c r="D1161" s="6">
        <v>3747915</v>
      </c>
      <c r="E1161" s="6">
        <v>12.01</v>
      </c>
      <c r="F1161" s="6">
        <v>180</v>
      </c>
      <c r="G1161" s="7">
        <v>44935</v>
      </c>
      <c r="H1161" s="6" t="s">
        <v>5056</v>
      </c>
    </row>
    <row r="1162" spans="1:8" ht="14.25" customHeight="1">
      <c r="A1162" s="6" t="s">
        <v>7093</v>
      </c>
      <c r="B1162" s="6" t="s">
        <v>5604</v>
      </c>
      <c r="C1162" s="6" t="s">
        <v>5072</v>
      </c>
      <c r="D1162" s="6">
        <v>218826</v>
      </c>
      <c r="E1162" s="6">
        <v>11.78</v>
      </c>
      <c r="F1162" s="6">
        <v>180</v>
      </c>
      <c r="G1162" s="7">
        <v>45109</v>
      </c>
      <c r="H1162" s="6" t="s">
        <v>5050</v>
      </c>
    </row>
    <row r="1163" spans="1:8" ht="14.25" customHeight="1">
      <c r="A1163" s="6" t="s">
        <v>7094</v>
      </c>
      <c r="B1163" s="6" t="s">
        <v>7095</v>
      </c>
      <c r="C1163" s="6" t="s">
        <v>5043</v>
      </c>
      <c r="D1163" s="6">
        <v>256000</v>
      </c>
      <c r="E1163" s="6">
        <v>10.3</v>
      </c>
      <c r="F1163" s="6">
        <v>12</v>
      </c>
      <c r="G1163" s="7">
        <v>45201</v>
      </c>
      <c r="H1163" s="6" t="s">
        <v>5056</v>
      </c>
    </row>
    <row r="1164" spans="1:8" ht="14.25" customHeight="1">
      <c r="A1164" s="6" t="s">
        <v>7096</v>
      </c>
      <c r="B1164" s="6" t="s">
        <v>7097</v>
      </c>
      <c r="C1164" s="6" t="s">
        <v>5072</v>
      </c>
      <c r="D1164" s="6">
        <v>1821455</v>
      </c>
      <c r="E1164" s="6">
        <v>7.92</v>
      </c>
      <c r="F1164" s="6">
        <v>36</v>
      </c>
      <c r="G1164" s="7">
        <v>45385</v>
      </c>
      <c r="H1164" s="6" t="s">
        <v>5050</v>
      </c>
    </row>
    <row r="1165" spans="1:8" ht="14.25" customHeight="1">
      <c r="A1165" s="6" t="s">
        <v>7098</v>
      </c>
      <c r="B1165" s="6" t="s">
        <v>7099</v>
      </c>
      <c r="C1165" s="6" t="s">
        <v>5055</v>
      </c>
      <c r="D1165" s="6">
        <v>479733</v>
      </c>
      <c r="E1165" s="6">
        <v>9.4600000000000009</v>
      </c>
      <c r="F1165" s="6">
        <v>60</v>
      </c>
      <c r="G1165" s="7">
        <v>44696</v>
      </c>
      <c r="H1165" s="6" t="s">
        <v>5050</v>
      </c>
    </row>
    <row r="1166" spans="1:8" ht="14.25" customHeight="1">
      <c r="A1166" s="6" t="s">
        <v>7100</v>
      </c>
      <c r="B1166" s="6" t="s">
        <v>7101</v>
      </c>
      <c r="C1166" s="6" t="s">
        <v>5055</v>
      </c>
      <c r="D1166" s="6">
        <v>1041742</v>
      </c>
      <c r="E1166" s="6">
        <v>8.94</v>
      </c>
      <c r="F1166" s="6">
        <v>120</v>
      </c>
      <c r="G1166" s="7">
        <v>45527</v>
      </c>
      <c r="H1166" s="6" t="s">
        <v>5050</v>
      </c>
    </row>
    <row r="1167" spans="1:8" ht="14.25" customHeight="1">
      <c r="A1167" s="6" t="s">
        <v>7102</v>
      </c>
      <c r="B1167" s="6" t="s">
        <v>6675</v>
      </c>
      <c r="C1167" s="6" t="s">
        <v>5047</v>
      </c>
      <c r="D1167" s="6">
        <v>2759360</v>
      </c>
      <c r="E1167" s="6">
        <v>13.79</v>
      </c>
      <c r="F1167" s="6">
        <v>60</v>
      </c>
      <c r="G1167" s="7">
        <v>44804</v>
      </c>
      <c r="H1167" s="6" t="s">
        <v>5044</v>
      </c>
    </row>
    <row r="1168" spans="1:8" ht="14.25" customHeight="1">
      <c r="A1168" s="6" t="s">
        <v>7103</v>
      </c>
      <c r="B1168" s="6" t="s">
        <v>5940</v>
      </c>
      <c r="C1168" s="6" t="s">
        <v>5072</v>
      </c>
      <c r="D1168" s="6">
        <v>4151486</v>
      </c>
      <c r="E1168" s="6">
        <v>8.4600000000000009</v>
      </c>
      <c r="F1168" s="6">
        <v>60</v>
      </c>
      <c r="G1168" s="7">
        <v>44373</v>
      </c>
      <c r="H1168" s="6" t="s">
        <v>5044</v>
      </c>
    </row>
    <row r="1169" spans="1:8" ht="14.25" customHeight="1">
      <c r="A1169" s="6" t="s">
        <v>7104</v>
      </c>
      <c r="B1169" s="6" t="s">
        <v>5753</v>
      </c>
      <c r="C1169" s="6" t="s">
        <v>5055</v>
      </c>
      <c r="D1169" s="6">
        <v>1464803</v>
      </c>
      <c r="E1169" s="6">
        <v>6.58</v>
      </c>
      <c r="F1169" s="6">
        <v>180</v>
      </c>
      <c r="G1169" s="7">
        <v>44931</v>
      </c>
      <c r="H1169" s="6" t="s">
        <v>5050</v>
      </c>
    </row>
    <row r="1170" spans="1:8" ht="14.25" customHeight="1">
      <c r="A1170" s="6" t="s">
        <v>7105</v>
      </c>
      <c r="B1170" s="6" t="s">
        <v>7106</v>
      </c>
      <c r="C1170" s="6" t="s">
        <v>5043</v>
      </c>
      <c r="D1170" s="6">
        <v>2677727</v>
      </c>
      <c r="E1170" s="6">
        <v>10.85</v>
      </c>
      <c r="F1170" s="6">
        <v>36</v>
      </c>
      <c r="G1170" s="7">
        <v>45061</v>
      </c>
      <c r="H1170" s="6" t="s">
        <v>5050</v>
      </c>
    </row>
    <row r="1171" spans="1:8" ht="14.25" customHeight="1">
      <c r="A1171" s="6" t="s">
        <v>7107</v>
      </c>
      <c r="B1171" s="6" t="s">
        <v>6606</v>
      </c>
      <c r="C1171" s="6" t="s">
        <v>5047</v>
      </c>
      <c r="D1171" s="6">
        <v>854077</v>
      </c>
      <c r="E1171" s="6">
        <v>8.99</v>
      </c>
      <c r="F1171" s="6">
        <v>180</v>
      </c>
      <c r="G1171" s="7">
        <v>44931</v>
      </c>
      <c r="H1171" s="6" t="s">
        <v>5044</v>
      </c>
    </row>
    <row r="1172" spans="1:8" ht="14.25" customHeight="1">
      <c r="A1172" s="6" t="s">
        <v>7108</v>
      </c>
      <c r="B1172" s="6" t="s">
        <v>5213</v>
      </c>
      <c r="C1172" s="6" t="s">
        <v>5055</v>
      </c>
      <c r="D1172" s="6">
        <v>3327912</v>
      </c>
      <c r="E1172" s="6">
        <v>10.64</v>
      </c>
      <c r="F1172" s="6">
        <v>24</v>
      </c>
      <c r="G1172" s="7">
        <v>45366</v>
      </c>
      <c r="H1172" s="6" t="s">
        <v>5050</v>
      </c>
    </row>
    <row r="1173" spans="1:8" ht="14.25" customHeight="1">
      <c r="A1173" s="6" t="s">
        <v>7109</v>
      </c>
      <c r="B1173" s="6" t="s">
        <v>7110</v>
      </c>
      <c r="C1173" s="6" t="s">
        <v>5047</v>
      </c>
      <c r="D1173" s="6">
        <v>309372</v>
      </c>
      <c r="E1173" s="6">
        <v>11.55</v>
      </c>
      <c r="F1173" s="6">
        <v>12</v>
      </c>
      <c r="G1173" s="7">
        <v>44764</v>
      </c>
      <c r="H1173" s="6" t="s">
        <v>5044</v>
      </c>
    </row>
    <row r="1174" spans="1:8" ht="14.25" customHeight="1">
      <c r="A1174" s="6" t="s">
        <v>7111</v>
      </c>
      <c r="B1174" s="6" t="s">
        <v>6804</v>
      </c>
      <c r="C1174" s="6" t="s">
        <v>5072</v>
      </c>
      <c r="D1174" s="6">
        <v>891823</v>
      </c>
      <c r="E1174" s="6">
        <v>13.93</v>
      </c>
      <c r="F1174" s="6">
        <v>180</v>
      </c>
      <c r="G1174" s="7">
        <v>44764</v>
      </c>
      <c r="H1174" s="6" t="s">
        <v>5044</v>
      </c>
    </row>
    <row r="1175" spans="1:8" ht="14.25" customHeight="1">
      <c r="A1175" s="6" t="s">
        <v>7112</v>
      </c>
      <c r="B1175" s="6" t="s">
        <v>6131</v>
      </c>
      <c r="C1175" s="6" t="s">
        <v>5047</v>
      </c>
      <c r="D1175" s="6">
        <v>3142834</v>
      </c>
      <c r="E1175" s="6">
        <v>7.69</v>
      </c>
      <c r="F1175" s="6">
        <v>120</v>
      </c>
      <c r="G1175" s="7">
        <v>44600</v>
      </c>
      <c r="H1175" s="6" t="s">
        <v>5050</v>
      </c>
    </row>
    <row r="1176" spans="1:8" ht="14.25" customHeight="1">
      <c r="A1176" s="6" t="s">
        <v>7113</v>
      </c>
      <c r="B1176" s="6" t="s">
        <v>5235</v>
      </c>
      <c r="C1176" s="6" t="s">
        <v>5055</v>
      </c>
      <c r="D1176" s="6">
        <v>1208455</v>
      </c>
      <c r="E1176" s="6">
        <v>13.74</v>
      </c>
      <c r="F1176" s="6">
        <v>36</v>
      </c>
      <c r="G1176" s="7">
        <v>44738</v>
      </c>
      <c r="H1176" s="6" t="s">
        <v>5056</v>
      </c>
    </row>
    <row r="1177" spans="1:8" ht="14.25" customHeight="1">
      <c r="A1177" s="6" t="s">
        <v>7114</v>
      </c>
      <c r="B1177" s="6" t="s">
        <v>7115</v>
      </c>
      <c r="C1177" s="6" t="s">
        <v>5063</v>
      </c>
      <c r="D1177" s="6">
        <v>2281056</v>
      </c>
      <c r="E1177" s="6">
        <v>10.37</v>
      </c>
      <c r="F1177" s="6">
        <v>240</v>
      </c>
      <c r="G1177" s="7">
        <v>45546</v>
      </c>
      <c r="H1177" s="6" t="s">
        <v>5044</v>
      </c>
    </row>
    <row r="1178" spans="1:8" ht="14.25" customHeight="1">
      <c r="A1178" s="6" t="s">
        <v>7116</v>
      </c>
      <c r="B1178" s="6" t="s">
        <v>7117</v>
      </c>
      <c r="C1178" s="6" t="s">
        <v>5055</v>
      </c>
      <c r="D1178" s="6">
        <v>4551507</v>
      </c>
      <c r="E1178" s="6">
        <v>11.73</v>
      </c>
      <c r="F1178" s="6">
        <v>180</v>
      </c>
      <c r="G1178" s="7">
        <v>45031</v>
      </c>
      <c r="H1178" s="6" t="s">
        <v>5050</v>
      </c>
    </row>
    <row r="1179" spans="1:8" ht="14.25" customHeight="1">
      <c r="A1179" s="6" t="s">
        <v>7118</v>
      </c>
      <c r="B1179" s="6" t="s">
        <v>7119</v>
      </c>
      <c r="C1179" s="6" t="s">
        <v>5043</v>
      </c>
      <c r="D1179" s="6">
        <v>3550041</v>
      </c>
      <c r="E1179" s="6">
        <v>9.3000000000000007</v>
      </c>
      <c r="F1179" s="6">
        <v>120</v>
      </c>
      <c r="G1179" s="7">
        <v>44864</v>
      </c>
      <c r="H1179" s="6" t="s">
        <v>5050</v>
      </c>
    </row>
    <row r="1180" spans="1:8" ht="14.25" customHeight="1">
      <c r="A1180" s="6" t="s">
        <v>7120</v>
      </c>
      <c r="B1180" s="6" t="s">
        <v>7121</v>
      </c>
      <c r="C1180" s="6" t="s">
        <v>5055</v>
      </c>
      <c r="D1180" s="6">
        <v>2750999</v>
      </c>
      <c r="E1180" s="6">
        <v>12.6</v>
      </c>
      <c r="F1180" s="6">
        <v>60</v>
      </c>
      <c r="G1180" s="7">
        <v>44866</v>
      </c>
      <c r="H1180" s="6" t="s">
        <v>5050</v>
      </c>
    </row>
    <row r="1181" spans="1:8" ht="14.25" customHeight="1">
      <c r="A1181" s="6" t="s">
        <v>7122</v>
      </c>
      <c r="B1181" s="6" t="s">
        <v>6204</v>
      </c>
      <c r="C1181" s="6" t="s">
        <v>5043</v>
      </c>
      <c r="D1181" s="6">
        <v>1833679</v>
      </c>
      <c r="E1181" s="6">
        <v>12.7</v>
      </c>
      <c r="F1181" s="6">
        <v>12</v>
      </c>
      <c r="G1181" s="7">
        <v>44978</v>
      </c>
      <c r="H1181" s="6" t="s">
        <v>5056</v>
      </c>
    </row>
    <row r="1182" spans="1:8" ht="14.25" customHeight="1">
      <c r="A1182" s="6" t="s">
        <v>7123</v>
      </c>
      <c r="B1182" s="6" t="s">
        <v>7124</v>
      </c>
      <c r="C1182" s="6" t="s">
        <v>5063</v>
      </c>
      <c r="D1182" s="6">
        <v>4181407</v>
      </c>
      <c r="E1182" s="6">
        <v>11.08</v>
      </c>
      <c r="F1182" s="6">
        <v>12</v>
      </c>
      <c r="G1182" s="7">
        <v>44840</v>
      </c>
      <c r="H1182" s="6" t="s">
        <v>5056</v>
      </c>
    </row>
    <row r="1183" spans="1:8" ht="14.25" customHeight="1">
      <c r="A1183" s="6" t="s">
        <v>7125</v>
      </c>
      <c r="B1183" s="6" t="s">
        <v>7126</v>
      </c>
      <c r="C1183" s="6" t="s">
        <v>5043</v>
      </c>
      <c r="D1183" s="6">
        <v>3435323</v>
      </c>
      <c r="E1183" s="6">
        <v>14.46</v>
      </c>
      <c r="F1183" s="6">
        <v>24</v>
      </c>
      <c r="G1183" s="7">
        <v>44591</v>
      </c>
      <c r="H1183" s="6" t="s">
        <v>5044</v>
      </c>
    </row>
    <row r="1184" spans="1:8" ht="14.25" customHeight="1">
      <c r="A1184" s="6" t="s">
        <v>7127</v>
      </c>
      <c r="B1184" s="6" t="s">
        <v>5967</v>
      </c>
      <c r="C1184" s="6" t="s">
        <v>5063</v>
      </c>
      <c r="D1184" s="6">
        <v>800676</v>
      </c>
      <c r="E1184" s="6">
        <v>7.19</v>
      </c>
      <c r="F1184" s="6">
        <v>36</v>
      </c>
      <c r="G1184" s="7">
        <v>45429</v>
      </c>
      <c r="H1184" s="6" t="s">
        <v>5056</v>
      </c>
    </row>
    <row r="1185" spans="1:8" ht="14.25" customHeight="1">
      <c r="A1185" s="6" t="s">
        <v>7128</v>
      </c>
      <c r="B1185" s="6" t="s">
        <v>7129</v>
      </c>
      <c r="C1185" s="6" t="s">
        <v>5072</v>
      </c>
      <c r="D1185" s="6">
        <v>867136</v>
      </c>
      <c r="E1185" s="6">
        <v>12.88</v>
      </c>
      <c r="F1185" s="6">
        <v>120</v>
      </c>
      <c r="G1185" s="7">
        <v>44091</v>
      </c>
      <c r="H1185" s="6" t="s">
        <v>5056</v>
      </c>
    </row>
    <row r="1186" spans="1:8" ht="14.25" customHeight="1">
      <c r="A1186" s="6" t="s">
        <v>7130</v>
      </c>
      <c r="B1186" s="6" t="s">
        <v>6407</v>
      </c>
      <c r="C1186" s="6" t="s">
        <v>5043</v>
      </c>
      <c r="D1186" s="6">
        <v>569024</v>
      </c>
      <c r="E1186" s="6">
        <v>8.43</v>
      </c>
      <c r="F1186" s="6">
        <v>120</v>
      </c>
      <c r="G1186" s="7">
        <v>44546</v>
      </c>
      <c r="H1186" s="6" t="s">
        <v>5056</v>
      </c>
    </row>
    <row r="1187" spans="1:8" ht="14.25" customHeight="1">
      <c r="A1187" s="6" t="s">
        <v>7131</v>
      </c>
      <c r="B1187" s="6" t="s">
        <v>7132</v>
      </c>
      <c r="C1187" s="6" t="s">
        <v>5055</v>
      </c>
      <c r="D1187" s="6">
        <v>410177</v>
      </c>
      <c r="E1187" s="6">
        <v>7.98</v>
      </c>
      <c r="F1187" s="6">
        <v>24</v>
      </c>
      <c r="G1187" s="7">
        <v>44924</v>
      </c>
      <c r="H1187" s="6" t="s">
        <v>5050</v>
      </c>
    </row>
    <row r="1188" spans="1:8" ht="14.25" customHeight="1">
      <c r="A1188" s="6" t="s">
        <v>7133</v>
      </c>
      <c r="B1188" s="6" t="s">
        <v>7134</v>
      </c>
      <c r="C1188" s="6" t="s">
        <v>5047</v>
      </c>
      <c r="D1188" s="6">
        <v>4188333</v>
      </c>
      <c r="E1188" s="6">
        <v>6.53</v>
      </c>
      <c r="F1188" s="6">
        <v>240</v>
      </c>
      <c r="G1188" s="7">
        <v>45424</v>
      </c>
      <c r="H1188" s="6" t="s">
        <v>5050</v>
      </c>
    </row>
    <row r="1189" spans="1:8" ht="14.25" customHeight="1">
      <c r="A1189" s="6" t="s">
        <v>7135</v>
      </c>
      <c r="B1189" s="6" t="s">
        <v>7136</v>
      </c>
      <c r="C1189" s="6" t="s">
        <v>5043</v>
      </c>
      <c r="D1189" s="6">
        <v>2419122</v>
      </c>
      <c r="E1189" s="6">
        <v>13.87</v>
      </c>
      <c r="F1189" s="6">
        <v>240</v>
      </c>
      <c r="G1189" s="7">
        <v>44349</v>
      </c>
      <c r="H1189" s="6" t="s">
        <v>5044</v>
      </c>
    </row>
    <row r="1190" spans="1:8" ht="14.25" customHeight="1">
      <c r="A1190" s="6" t="s">
        <v>7137</v>
      </c>
      <c r="B1190" s="6" t="s">
        <v>5249</v>
      </c>
      <c r="C1190" s="6" t="s">
        <v>5043</v>
      </c>
      <c r="D1190" s="6">
        <v>1793831</v>
      </c>
      <c r="E1190" s="6">
        <v>7.76</v>
      </c>
      <c r="F1190" s="6">
        <v>120</v>
      </c>
      <c r="G1190" s="7">
        <v>45084</v>
      </c>
      <c r="H1190" s="6" t="s">
        <v>5044</v>
      </c>
    </row>
    <row r="1191" spans="1:8" ht="14.25" customHeight="1">
      <c r="A1191" s="6" t="s">
        <v>7138</v>
      </c>
      <c r="B1191" s="6" t="s">
        <v>7139</v>
      </c>
      <c r="C1191" s="6" t="s">
        <v>5072</v>
      </c>
      <c r="D1191" s="6">
        <v>1575047</v>
      </c>
      <c r="E1191" s="6">
        <v>6.98</v>
      </c>
      <c r="F1191" s="6">
        <v>120</v>
      </c>
      <c r="G1191" s="7">
        <v>44354</v>
      </c>
      <c r="H1191" s="6" t="s">
        <v>5050</v>
      </c>
    </row>
    <row r="1192" spans="1:8" ht="14.25" customHeight="1">
      <c r="A1192" s="6" t="s">
        <v>7140</v>
      </c>
      <c r="B1192" s="6" t="s">
        <v>7141</v>
      </c>
      <c r="C1192" s="6" t="s">
        <v>5055</v>
      </c>
      <c r="D1192" s="6">
        <v>3892393</v>
      </c>
      <c r="E1192" s="6">
        <v>9.36</v>
      </c>
      <c r="F1192" s="6">
        <v>180</v>
      </c>
      <c r="G1192" s="7">
        <v>45134</v>
      </c>
      <c r="H1192" s="6" t="s">
        <v>5050</v>
      </c>
    </row>
    <row r="1193" spans="1:8" ht="14.25" customHeight="1">
      <c r="A1193" s="6" t="s">
        <v>7142</v>
      </c>
      <c r="B1193" s="6" t="s">
        <v>6323</v>
      </c>
      <c r="C1193" s="6" t="s">
        <v>5072</v>
      </c>
      <c r="D1193" s="6">
        <v>2618975</v>
      </c>
      <c r="E1193" s="6">
        <v>7.75</v>
      </c>
      <c r="F1193" s="6">
        <v>60</v>
      </c>
      <c r="G1193" s="7">
        <v>45344</v>
      </c>
      <c r="H1193" s="6" t="s">
        <v>5050</v>
      </c>
    </row>
    <row r="1194" spans="1:8" ht="14.25" customHeight="1">
      <c r="A1194" s="6" t="s">
        <v>7143</v>
      </c>
      <c r="B1194" s="6" t="s">
        <v>7144</v>
      </c>
      <c r="C1194" s="6" t="s">
        <v>5072</v>
      </c>
      <c r="D1194" s="6">
        <v>2755965</v>
      </c>
      <c r="E1194" s="6">
        <v>6.83</v>
      </c>
      <c r="F1194" s="6">
        <v>36</v>
      </c>
      <c r="G1194" s="7">
        <v>44192</v>
      </c>
      <c r="H1194" s="6" t="s">
        <v>5056</v>
      </c>
    </row>
    <row r="1195" spans="1:8" ht="14.25" customHeight="1">
      <c r="A1195" s="6" t="s">
        <v>7145</v>
      </c>
      <c r="B1195" s="6" t="s">
        <v>7146</v>
      </c>
      <c r="C1195" s="6" t="s">
        <v>5063</v>
      </c>
      <c r="D1195" s="6">
        <v>4738489</v>
      </c>
      <c r="E1195" s="6">
        <v>6.78</v>
      </c>
      <c r="F1195" s="6">
        <v>240</v>
      </c>
      <c r="G1195" s="7">
        <v>44332</v>
      </c>
      <c r="H1195" s="6" t="s">
        <v>5056</v>
      </c>
    </row>
    <row r="1196" spans="1:8" ht="14.25" customHeight="1">
      <c r="A1196" s="6" t="s">
        <v>7147</v>
      </c>
      <c r="B1196" s="6" t="s">
        <v>6378</v>
      </c>
      <c r="C1196" s="6" t="s">
        <v>5043</v>
      </c>
      <c r="D1196" s="6">
        <v>2778252</v>
      </c>
      <c r="E1196" s="6">
        <v>9.33</v>
      </c>
      <c r="F1196" s="6">
        <v>12</v>
      </c>
      <c r="G1196" s="7">
        <v>44483</v>
      </c>
      <c r="H1196" s="6" t="s">
        <v>5050</v>
      </c>
    </row>
    <row r="1197" spans="1:8" ht="14.25" customHeight="1">
      <c r="A1197" s="6" t="s">
        <v>7148</v>
      </c>
      <c r="B1197" s="6" t="s">
        <v>7149</v>
      </c>
      <c r="C1197" s="6" t="s">
        <v>5043</v>
      </c>
      <c r="D1197" s="6">
        <v>737380</v>
      </c>
      <c r="E1197" s="6">
        <v>6.95</v>
      </c>
      <c r="F1197" s="6">
        <v>24</v>
      </c>
      <c r="G1197" s="7">
        <v>44107</v>
      </c>
      <c r="H1197" s="6" t="s">
        <v>5044</v>
      </c>
    </row>
    <row r="1198" spans="1:8" ht="14.25" customHeight="1">
      <c r="A1198" s="6" t="s">
        <v>7150</v>
      </c>
      <c r="B1198" s="6" t="s">
        <v>7151</v>
      </c>
      <c r="C1198" s="6" t="s">
        <v>5043</v>
      </c>
      <c r="D1198" s="6">
        <v>3127658</v>
      </c>
      <c r="E1198" s="6">
        <v>10.98</v>
      </c>
      <c r="F1198" s="6">
        <v>60</v>
      </c>
      <c r="G1198" s="7">
        <v>45296</v>
      </c>
      <c r="H1198" s="6" t="s">
        <v>5056</v>
      </c>
    </row>
    <row r="1199" spans="1:8" ht="14.25" customHeight="1">
      <c r="A1199" s="6" t="s">
        <v>7152</v>
      </c>
      <c r="B1199" s="6" t="s">
        <v>7032</v>
      </c>
      <c r="C1199" s="6" t="s">
        <v>5063</v>
      </c>
      <c r="D1199" s="6">
        <v>4024720</v>
      </c>
      <c r="E1199" s="6">
        <v>7.36</v>
      </c>
      <c r="F1199" s="6">
        <v>180</v>
      </c>
      <c r="G1199" s="7">
        <v>44201</v>
      </c>
      <c r="H1199" s="6" t="s">
        <v>5056</v>
      </c>
    </row>
    <row r="1200" spans="1:8" ht="14.25" customHeight="1">
      <c r="A1200" s="6" t="s">
        <v>7153</v>
      </c>
      <c r="B1200" s="6" t="s">
        <v>7154</v>
      </c>
      <c r="C1200" s="6" t="s">
        <v>5047</v>
      </c>
      <c r="D1200" s="6">
        <v>4402003</v>
      </c>
      <c r="E1200" s="6">
        <v>13.88</v>
      </c>
      <c r="F1200" s="6">
        <v>24</v>
      </c>
      <c r="G1200" s="7">
        <v>45466</v>
      </c>
      <c r="H1200" s="6" t="s">
        <v>5050</v>
      </c>
    </row>
    <row r="1201" spans="1:8" ht="14.25" customHeight="1">
      <c r="A1201" s="6" t="s">
        <v>7155</v>
      </c>
      <c r="B1201" s="6" t="s">
        <v>7156</v>
      </c>
      <c r="C1201" s="6" t="s">
        <v>5072</v>
      </c>
      <c r="D1201" s="6">
        <v>411028</v>
      </c>
      <c r="E1201" s="6">
        <v>12.11</v>
      </c>
      <c r="F1201" s="6">
        <v>240</v>
      </c>
      <c r="G1201" s="7">
        <v>44223</v>
      </c>
      <c r="H1201" s="6" t="s">
        <v>5056</v>
      </c>
    </row>
    <row r="1202" spans="1:8" ht="14.25" customHeight="1">
      <c r="A1202" s="6" t="s">
        <v>7157</v>
      </c>
      <c r="B1202" s="6" t="s">
        <v>6454</v>
      </c>
      <c r="C1202" s="6" t="s">
        <v>5072</v>
      </c>
      <c r="D1202" s="6">
        <v>2508370</v>
      </c>
      <c r="E1202" s="6">
        <v>6.59</v>
      </c>
      <c r="F1202" s="6">
        <v>180</v>
      </c>
      <c r="G1202" s="7">
        <v>44693</v>
      </c>
      <c r="H1202" s="6" t="s">
        <v>5044</v>
      </c>
    </row>
    <row r="1203" spans="1:8" ht="14.25" customHeight="1">
      <c r="A1203" s="6" t="s">
        <v>7158</v>
      </c>
      <c r="B1203" s="6" t="s">
        <v>5237</v>
      </c>
      <c r="C1203" s="6" t="s">
        <v>5072</v>
      </c>
      <c r="D1203" s="6">
        <v>1636663</v>
      </c>
      <c r="E1203" s="6">
        <v>11.12</v>
      </c>
      <c r="F1203" s="6">
        <v>120</v>
      </c>
      <c r="G1203" s="7">
        <v>44185</v>
      </c>
      <c r="H1203" s="6" t="s">
        <v>5050</v>
      </c>
    </row>
    <row r="1204" spans="1:8" ht="14.25" customHeight="1">
      <c r="A1204" s="6" t="s">
        <v>7159</v>
      </c>
      <c r="B1204" s="6" t="s">
        <v>7160</v>
      </c>
      <c r="C1204" s="6" t="s">
        <v>5063</v>
      </c>
      <c r="D1204" s="6">
        <v>2787904</v>
      </c>
      <c r="E1204" s="6">
        <v>11.57</v>
      </c>
      <c r="F1204" s="6">
        <v>12</v>
      </c>
      <c r="G1204" s="7">
        <v>44736</v>
      </c>
      <c r="H1204" s="6" t="s">
        <v>5050</v>
      </c>
    </row>
    <row r="1205" spans="1:8" ht="14.25" customHeight="1">
      <c r="A1205" s="6" t="s">
        <v>7161</v>
      </c>
      <c r="B1205" s="6" t="s">
        <v>7162</v>
      </c>
      <c r="C1205" s="6" t="s">
        <v>5043</v>
      </c>
      <c r="D1205" s="6">
        <v>3892713</v>
      </c>
      <c r="E1205" s="6">
        <v>8.83</v>
      </c>
      <c r="F1205" s="6">
        <v>240</v>
      </c>
      <c r="G1205" s="7">
        <v>44067</v>
      </c>
      <c r="H1205" s="6" t="s">
        <v>5044</v>
      </c>
    </row>
    <row r="1206" spans="1:8" ht="14.25" customHeight="1">
      <c r="A1206" s="6" t="s">
        <v>7163</v>
      </c>
      <c r="B1206" s="6" t="s">
        <v>7164</v>
      </c>
      <c r="C1206" s="6" t="s">
        <v>5072</v>
      </c>
      <c r="D1206" s="6">
        <v>396507</v>
      </c>
      <c r="E1206" s="6">
        <v>10.45</v>
      </c>
      <c r="F1206" s="6">
        <v>120</v>
      </c>
      <c r="G1206" s="7">
        <v>44296</v>
      </c>
      <c r="H1206" s="6" t="s">
        <v>5044</v>
      </c>
    </row>
    <row r="1207" spans="1:8" ht="14.25" customHeight="1">
      <c r="A1207" s="6" t="s">
        <v>7165</v>
      </c>
      <c r="B1207" s="6" t="s">
        <v>7166</v>
      </c>
      <c r="C1207" s="6" t="s">
        <v>5072</v>
      </c>
      <c r="D1207" s="6">
        <v>835260</v>
      </c>
      <c r="E1207" s="6">
        <v>10.75</v>
      </c>
      <c r="F1207" s="6">
        <v>36</v>
      </c>
      <c r="G1207" s="7">
        <v>45273</v>
      </c>
      <c r="H1207" s="6" t="s">
        <v>5056</v>
      </c>
    </row>
    <row r="1208" spans="1:8" ht="14.25" customHeight="1">
      <c r="A1208" s="6" t="s">
        <v>7167</v>
      </c>
      <c r="B1208" s="6" t="s">
        <v>7168</v>
      </c>
      <c r="C1208" s="6" t="s">
        <v>5063</v>
      </c>
      <c r="D1208" s="6">
        <v>1474832</v>
      </c>
      <c r="E1208" s="6">
        <v>7.38</v>
      </c>
      <c r="F1208" s="6">
        <v>120</v>
      </c>
      <c r="G1208" s="7">
        <v>45318</v>
      </c>
      <c r="H1208" s="6" t="s">
        <v>5056</v>
      </c>
    </row>
    <row r="1209" spans="1:8" ht="14.25" customHeight="1">
      <c r="A1209" s="6" t="s">
        <v>7169</v>
      </c>
      <c r="B1209" s="6" t="s">
        <v>7170</v>
      </c>
      <c r="C1209" s="6" t="s">
        <v>5055</v>
      </c>
      <c r="D1209" s="6">
        <v>4299234</v>
      </c>
      <c r="E1209" s="6">
        <v>12.44</v>
      </c>
      <c r="F1209" s="6">
        <v>12</v>
      </c>
      <c r="G1209" s="7">
        <v>45275</v>
      </c>
      <c r="H1209" s="6" t="s">
        <v>5044</v>
      </c>
    </row>
    <row r="1210" spans="1:8" ht="14.25" customHeight="1">
      <c r="A1210" s="6" t="s">
        <v>7171</v>
      </c>
      <c r="B1210" s="6" t="s">
        <v>5231</v>
      </c>
      <c r="C1210" s="6" t="s">
        <v>5055</v>
      </c>
      <c r="D1210" s="6">
        <v>361178</v>
      </c>
      <c r="E1210" s="6">
        <v>10.57</v>
      </c>
      <c r="F1210" s="6">
        <v>240</v>
      </c>
      <c r="G1210" s="7">
        <v>44105</v>
      </c>
      <c r="H1210" s="6" t="s">
        <v>5050</v>
      </c>
    </row>
    <row r="1211" spans="1:8" ht="14.25" customHeight="1">
      <c r="A1211" s="6" t="s">
        <v>7172</v>
      </c>
      <c r="B1211" s="6" t="s">
        <v>5276</v>
      </c>
      <c r="C1211" s="6" t="s">
        <v>5055</v>
      </c>
      <c r="D1211" s="6">
        <v>3736360</v>
      </c>
      <c r="E1211" s="6">
        <v>12.8</v>
      </c>
      <c r="F1211" s="6">
        <v>180</v>
      </c>
      <c r="G1211" s="7">
        <v>45316</v>
      </c>
      <c r="H1211" s="6" t="s">
        <v>5056</v>
      </c>
    </row>
    <row r="1212" spans="1:8" ht="14.25" customHeight="1">
      <c r="A1212" s="6" t="s">
        <v>7173</v>
      </c>
      <c r="B1212" s="6" t="s">
        <v>7174</v>
      </c>
      <c r="C1212" s="6" t="s">
        <v>5047</v>
      </c>
      <c r="D1212" s="6">
        <v>4079985</v>
      </c>
      <c r="E1212" s="6">
        <v>9.4</v>
      </c>
      <c r="F1212" s="6">
        <v>24</v>
      </c>
      <c r="G1212" s="7">
        <v>44449</v>
      </c>
      <c r="H1212" s="6" t="s">
        <v>5050</v>
      </c>
    </row>
    <row r="1213" spans="1:8" ht="14.25" customHeight="1">
      <c r="A1213" s="6" t="s">
        <v>7175</v>
      </c>
      <c r="B1213" s="6" t="s">
        <v>6431</v>
      </c>
      <c r="C1213" s="6" t="s">
        <v>5063</v>
      </c>
      <c r="D1213" s="6">
        <v>3584458</v>
      </c>
      <c r="E1213" s="6">
        <v>13.37</v>
      </c>
      <c r="F1213" s="6">
        <v>120</v>
      </c>
      <c r="G1213" s="7">
        <v>44995</v>
      </c>
      <c r="H1213" s="6" t="s">
        <v>5050</v>
      </c>
    </row>
    <row r="1214" spans="1:8" ht="14.25" customHeight="1">
      <c r="A1214" s="6" t="s">
        <v>7176</v>
      </c>
      <c r="B1214" s="6" t="s">
        <v>7177</v>
      </c>
      <c r="C1214" s="6" t="s">
        <v>5072</v>
      </c>
      <c r="D1214" s="6">
        <v>450407</v>
      </c>
      <c r="E1214" s="6">
        <v>12.73</v>
      </c>
      <c r="F1214" s="6">
        <v>36</v>
      </c>
      <c r="G1214" s="7">
        <v>44109</v>
      </c>
      <c r="H1214" s="6" t="s">
        <v>5044</v>
      </c>
    </row>
    <row r="1215" spans="1:8" ht="14.25" customHeight="1">
      <c r="A1215" s="6" t="s">
        <v>7178</v>
      </c>
      <c r="B1215" s="6" t="s">
        <v>5877</v>
      </c>
      <c r="C1215" s="6" t="s">
        <v>5072</v>
      </c>
      <c r="D1215" s="6">
        <v>3592284</v>
      </c>
      <c r="E1215" s="6">
        <v>14.22</v>
      </c>
      <c r="F1215" s="6">
        <v>12</v>
      </c>
      <c r="G1215" s="7">
        <v>45416</v>
      </c>
      <c r="H1215" s="6" t="s">
        <v>5056</v>
      </c>
    </row>
    <row r="1216" spans="1:8" ht="14.25" customHeight="1">
      <c r="A1216" s="6" t="s">
        <v>7179</v>
      </c>
      <c r="B1216" s="6" t="s">
        <v>7180</v>
      </c>
      <c r="C1216" s="6" t="s">
        <v>5055</v>
      </c>
      <c r="D1216" s="6">
        <v>192731</v>
      </c>
      <c r="E1216" s="6">
        <v>10.57</v>
      </c>
      <c r="F1216" s="6">
        <v>24</v>
      </c>
      <c r="G1216" s="7">
        <v>45112</v>
      </c>
      <c r="H1216" s="6" t="s">
        <v>5044</v>
      </c>
    </row>
    <row r="1217" spans="1:8" ht="14.25" customHeight="1">
      <c r="A1217" s="6" t="s">
        <v>7181</v>
      </c>
      <c r="B1217" s="6" t="s">
        <v>5080</v>
      </c>
      <c r="C1217" s="6" t="s">
        <v>5063</v>
      </c>
      <c r="D1217" s="6">
        <v>261264</v>
      </c>
      <c r="E1217" s="6">
        <v>7.64</v>
      </c>
      <c r="F1217" s="6">
        <v>12</v>
      </c>
      <c r="G1217" s="7">
        <v>44426</v>
      </c>
      <c r="H1217" s="6" t="s">
        <v>5056</v>
      </c>
    </row>
    <row r="1218" spans="1:8" ht="14.25" customHeight="1">
      <c r="A1218" s="6" t="s">
        <v>7182</v>
      </c>
      <c r="B1218" s="6" t="s">
        <v>7183</v>
      </c>
      <c r="C1218" s="6" t="s">
        <v>5063</v>
      </c>
      <c r="D1218" s="6">
        <v>1571530</v>
      </c>
      <c r="E1218" s="6">
        <v>13.45</v>
      </c>
      <c r="F1218" s="6">
        <v>24</v>
      </c>
      <c r="G1218" s="7">
        <v>45240</v>
      </c>
      <c r="H1218" s="6" t="s">
        <v>5056</v>
      </c>
    </row>
    <row r="1219" spans="1:8" ht="14.25" customHeight="1">
      <c r="A1219" s="6" t="s">
        <v>7184</v>
      </c>
      <c r="B1219" s="6" t="s">
        <v>7185</v>
      </c>
      <c r="C1219" s="6" t="s">
        <v>5055</v>
      </c>
      <c r="D1219" s="6">
        <v>3819160</v>
      </c>
      <c r="E1219" s="6">
        <v>10.029999999999999</v>
      </c>
      <c r="F1219" s="6">
        <v>36</v>
      </c>
      <c r="G1219" s="7">
        <v>45329</v>
      </c>
      <c r="H1219" s="6" t="s">
        <v>5056</v>
      </c>
    </row>
    <row r="1220" spans="1:8" ht="14.25" customHeight="1">
      <c r="A1220" s="6" t="s">
        <v>7186</v>
      </c>
      <c r="B1220" s="6" t="s">
        <v>7187</v>
      </c>
      <c r="C1220" s="6" t="s">
        <v>5055</v>
      </c>
      <c r="D1220" s="6">
        <v>1377149</v>
      </c>
      <c r="E1220" s="6">
        <v>11.71</v>
      </c>
      <c r="F1220" s="6">
        <v>36</v>
      </c>
      <c r="G1220" s="7">
        <v>44366</v>
      </c>
      <c r="H1220" s="6" t="s">
        <v>5044</v>
      </c>
    </row>
    <row r="1221" spans="1:8" ht="14.25" customHeight="1">
      <c r="A1221" s="6" t="s">
        <v>7188</v>
      </c>
      <c r="B1221" s="6" t="s">
        <v>7189</v>
      </c>
      <c r="C1221" s="6" t="s">
        <v>5072</v>
      </c>
      <c r="D1221" s="6">
        <v>1418016</v>
      </c>
      <c r="E1221" s="6">
        <v>13.41</v>
      </c>
      <c r="F1221" s="6">
        <v>180</v>
      </c>
      <c r="G1221" s="7">
        <v>45440</v>
      </c>
      <c r="H1221" s="6" t="s">
        <v>5050</v>
      </c>
    </row>
    <row r="1222" spans="1:8" ht="14.25" customHeight="1">
      <c r="A1222" s="6" t="s">
        <v>7190</v>
      </c>
      <c r="B1222" s="6" t="s">
        <v>7191</v>
      </c>
      <c r="C1222" s="6" t="s">
        <v>5047</v>
      </c>
      <c r="D1222" s="6">
        <v>2476919</v>
      </c>
      <c r="E1222" s="6">
        <v>8.83</v>
      </c>
      <c r="F1222" s="6">
        <v>120</v>
      </c>
      <c r="G1222" s="7">
        <v>44640</v>
      </c>
      <c r="H1222" s="6" t="s">
        <v>5050</v>
      </c>
    </row>
    <row r="1223" spans="1:8" ht="14.25" customHeight="1">
      <c r="A1223" s="6" t="s">
        <v>7192</v>
      </c>
      <c r="B1223" s="6" t="s">
        <v>7193</v>
      </c>
      <c r="C1223" s="6" t="s">
        <v>5047</v>
      </c>
      <c r="D1223" s="6">
        <v>2566315</v>
      </c>
      <c r="E1223" s="6">
        <v>12.45</v>
      </c>
      <c r="F1223" s="6">
        <v>12</v>
      </c>
      <c r="G1223" s="7">
        <v>45630</v>
      </c>
      <c r="H1223" s="6" t="s">
        <v>5056</v>
      </c>
    </row>
    <row r="1224" spans="1:8" ht="14.25" customHeight="1">
      <c r="A1224" s="6" t="s">
        <v>7194</v>
      </c>
      <c r="B1224" s="6" t="s">
        <v>7195</v>
      </c>
      <c r="C1224" s="6" t="s">
        <v>5055</v>
      </c>
      <c r="D1224" s="6">
        <v>1625258</v>
      </c>
      <c r="E1224" s="6">
        <v>9.58</v>
      </c>
      <c r="F1224" s="6">
        <v>120</v>
      </c>
      <c r="G1224" s="7">
        <v>44700</v>
      </c>
      <c r="H1224" s="6" t="s">
        <v>5056</v>
      </c>
    </row>
    <row r="1225" spans="1:8" ht="14.25" customHeight="1">
      <c r="A1225" s="6" t="s">
        <v>7196</v>
      </c>
      <c r="B1225" s="6" t="s">
        <v>7197</v>
      </c>
      <c r="C1225" s="6" t="s">
        <v>5055</v>
      </c>
      <c r="D1225" s="6">
        <v>3954428</v>
      </c>
      <c r="E1225" s="6">
        <v>7.15</v>
      </c>
      <c r="F1225" s="6">
        <v>180</v>
      </c>
      <c r="G1225" s="7">
        <v>44979</v>
      </c>
      <c r="H1225" s="6" t="s">
        <v>5044</v>
      </c>
    </row>
    <row r="1226" spans="1:8" ht="14.25" customHeight="1">
      <c r="A1226" s="6" t="s">
        <v>7198</v>
      </c>
      <c r="B1226" s="6" t="s">
        <v>7199</v>
      </c>
      <c r="C1226" s="6" t="s">
        <v>5063</v>
      </c>
      <c r="D1226" s="6">
        <v>1399018</v>
      </c>
      <c r="E1226" s="6">
        <v>12.72</v>
      </c>
      <c r="F1226" s="6">
        <v>240</v>
      </c>
      <c r="G1226" s="7">
        <v>45061</v>
      </c>
      <c r="H1226" s="6" t="s">
        <v>5056</v>
      </c>
    </row>
    <row r="1227" spans="1:8" ht="14.25" customHeight="1">
      <c r="A1227" s="6" t="s">
        <v>7200</v>
      </c>
      <c r="B1227" s="6" t="s">
        <v>7110</v>
      </c>
      <c r="C1227" s="6" t="s">
        <v>5055</v>
      </c>
      <c r="D1227" s="6">
        <v>4811823</v>
      </c>
      <c r="E1227" s="6">
        <v>8.85</v>
      </c>
      <c r="F1227" s="6">
        <v>24</v>
      </c>
      <c r="G1227" s="7">
        <v>44557</v>
      </c>
      <c r="H1227" s="6" t="s">
        <v>5050</v>
      </c>
    </row>
    <row r="1228" spans="1:8" ht="14.25" customHeight="1">
      <c r="A1228" s="6" t="s">
        <v>7201</v>
      </c>
      <c r="B1228" s="6" t="s">
        <v>5930</v>
      </c>
      <c r="C1228" s="6" t="s">
        <v>5043</v>
      </c>
      <c r="D1228" s="6">
        <v>2519770</v>
      </c>
      <c r="E1228" s="6">
        <v>12.9</v>
      </c>
      <c r="F1228" s="6">
        <v>12</v>
      </c>
      <c r="G1228" s="7">
        <v>44159</v>
      </c>
      <c r="H1228" s="6" t="s">
        <v>5056</v>
      </c>
    </row>
    <row r="1229" spans="1:8" ht="14.25" customHeight="1">
      <c r="A1229" s="6" t="s">
        <v>7202</v>
      </c>
      <c r="B1229" s="6" t="s">
        <v>7203</v>
      </c>
      <c r="C1229" s="6" t="s">
        <v>5063</v>
      </c>
      <c r="D1229" s="6">
        <v>2946431</v>
      </c>
      <c r="E1229" s="6">
        <v>10.52</v>
      </c>
      <c r="F1229" s="6">
        <v>60</v>
      </c>
      <c r="G1229" s="7">
        <v>44412</v>
      </c>
      <c r="H1229" s="6" t="s">
        <v>5056</v>
      </c>
    </row>
    <row r="1230" spans="1:8" ht="14.25" customHeight="1">
      <c r="A1230" s="6" t="s">
        <v>7204</v>
      </c>
      <c r="B1230" s="6" t="s">
        <v>7205</v>
      </c>
      <c r="C1230" s="6" t="s">
        <v>5072</v>
      </c>
      <c r="D1230" s="6">
        <v>1819750</v>
      </c>
      <c r="E1230" s="6">
        <v>11.51</v>
      </c>
      <c r="F1230" s="6">
        <v>36</v>
      </c>
      <c r="G1230" s="7">
        <v>44941</v>
      </c>
      <c r="H1230" s="6" t="s">
        <v>5050</v>
      </c>
    </row>
    <row r="1231" spans="1:8" ht="14.25" customHeight="1">
      <c r="A1231" s="6" t="s">
        <v>7206</v>
      </c>
      <c r="B1231" s="6" t="s">
        <v>7207</v>
      </c>
      <c r="C1231" s="6" t="s">
        <v>5055</v>
      </c>
      <c r="D1231" s="6">
        <v>1416521</v>
      </c>
      <c r="E1231" s="6">
        <v>9.74</v>
      </c>
      <c r="F1231" s="6">
        <v>180</v>
      </c>
      <c r="G1231" s="7">
        <v>45042</v>
      </c>
      <c r="H1231" s="6" t="s">
        <v>5044</v>
      </c>
    </row>
    <row r="1232" spans="1:8" ht="14.25" customHeight="1">
      <c r="A1232" s="6" t="s">
        <v>7208</v>
      </c>
      <c r="B1232" s="6" t="s">
        <v>7209</v>
      </c>
      <c r="C1232" s="6" t="s">
        <v>5043</v>
      </c>
      <c r="D1232" s="6">
        <v>1518159</v>
      </c>
      <c r="E1232" s="6">
        <v>12.02</v>
      </c>
      <c r="F1232" s="6">
        <v>60</v>
      </c>
      <c r="G1232" s="7">
        <v>45825</v>
      </c>
      <c r="H1232" s="6" t="s">
        <v>5056</v>
      </c>
    </row>
    <row r="1233" spans="1:8" ht="14.25" customHeight="1">
      <c r="A1233" s="6" t="s">
        <v>7210</v>
      </c>
      <c r="B1233" s="6" t="s">
        <v>5221</v>
      </c>
      <c r="C1233" s="6" t="s">
        <v>5043</v>
      </c>
      <c r="D1233" s="6">
        <v>4943864</v>
      </c>
      <c r="E1233" s="6">
        <v>12.06</v>
      </c>
      <c r="F1233" s="6">
        <v>120</v>
      </c>
      <c r="G1233" s="7">
        <v>44999</v>
      </c>
      <c r="H1233" s="6" t="s">
        <v>5044</v>
      </c>
    </row>
    <row r="1234" spans="1:8" ht="14.25" customHeight="1">
      <c r="A1234" s="6" t="s">
        <v>7211</v>
      </c>
      <c r="B1234" s="6" t="s">
        <v>7212</v>
      </c>
      <c r="C1234" s="6" t="s">
        <v>5063</v>
      </c>
      <c r="D1234" s="6">
        <v>336424</v>
      </c>
      <c r="E1234" s="6">
        <v>7.6</v>
      </c>
      <c r="F1234" s="6">
        <v>120</v>
      </c>
      <c r="G1234" s="7">
        <v>44598</v>
      </c>
      <c r="H1234" s="6" t="s">
        <v>5056</v>
      </c>
    </row>
    <row r="1235" spans="1:8" ht="14.25" customHeight="1">
      <c r="A1235" s="6" t="s">
        <v>7213</v>
      </c>
      <c r="B1235" s="6" t="s">
        <v>6169</v>
      </c>
      <c r="C1235" s="6" t="s">
        <v>5072</v>
      </c>
      <c r="D1235" s="6">
        <v>3407099</v>
      </c>
      <c r="E1235" s="6">
        <v>8.27</v>
      </c>
      <c r="F1235" s="6">
        <v>36</v>
      </c>
      <c r="G1235" s="7">
        <v>44286</v>
      </c>
      <c r="H1235" s="6" t="s">
        <v>5056</v>
      </c>
    </row>
    <row r="1236" spans="1:8" ht="14.25" customHeight="1">
      <c r="A1236" s="6" t="s">
        <v>7214</v>
      </c>
      <c r="B1236" s="6" t="s">
        <v>7215</v>
      </c>
      <c r="C1236" s="6" t="s">
        <v>5063</v>
      </c>
      <c r="D1236" s="6">
        <v>3485256</v>
      </c>
      <c r="E1236" s="6">
        <v>8.6999999999999993</v>
      </c>
      <c r="F1236" s="6">
        <v>180</v>
      </c>
      <c r="G1236" s="7">
        <v>44816</v>
      </c>
      <c r="H1236" s="6" t="s">
        <v>5056</v>
      </c>
    </row>
    <row r="1237" spans="1:8" ht="14.25" customHeight="1">
      <c r="A1237" s="6" t="s">
        <v>7216</v>
      </c>
      <c r="B1237" s="6" t="s">
        <v>5290</v>
      </c>
      <c r="C1237" s="6" t="s">
        <v>5072</v>
      </c>
      <c r="D1237" s="6">
        <v>1403202</v>
      </c>
      <c r="E1237" s="6">
        <v>11.52</v>
      </c>
      <c r="F1237" s="6">
        <v>180</v>
      </c>
      <c r="G1237" s="7">
        <v>44428</v>
      </c>
      <c r="H1237" s="6" t="s">
        <v>5056</v>
      </c>
    </row>
    <row r="1238" spans="1:8" ht="14.25" customHeight="1">
      <c r="A1238" s="6" t="s">
        <v>7217</v>
      </c>
      <c r="B1238" s="6" t="s">
        <v>7218</v>
      </c>
      <c r="C1238" s="6" t="s">
        <v>5063</v>
      </c>
      <c r="D1238" s="6">
        <v>660330</v>
      </c>
      <c r="E1238" s="6">
        <v>8.5299999999999994</v>
      </c>
      <c r="F1238" s="6">
        <v>240</v>
      </c>
      <c r="G1238" s="7">
        <v>45774</v>
      </c>
      <c r="H1238" s="6" t="s">
        <v>5056</v>
      </c>
    </row>
    <row r="1239" spans="1:8" ht="14.25" customHeight="1">
      <c r="A1239" s="6" t="s">
        <v>7219</v>
      </c>
      <c r="B1239" s="6" t="s">
        <v>7220</v>
      </c>
      <c r="C1239" s="6" t="s">
        <v>5072</v>
      </c>
      <c r="D1239" s="6">
        <v>4670242</v>
      </c>
      <c r="E1239" s="6">
        <v>9.3699999999999992</v>
      </c>
      <c r="F1239" s="6">
        <v>12</v>
      </c>
      <c r="G1239" s="7">
        <v>44480</v>
      </c>
      <c r="H1239" s="6" t="s">
        <v>5044</v>
      </c>
    </row>
    <row r="1240" spans="1:8" ht="14.25" customHeight="1">
      <c r="A1240" s="6" t="s">
        <v>7221</v>
      </c>
      <c r="B1240" s="6" t="s">
        <v>5497</v>
      </c>
      <c r="C1240" s="6" t="s">
        <v>5055</v>
      </c>
      <c r="D1240" s="6">
        <v>718153</v>
      </c>
      <c r="E1240" s="6">
        <v>9.76</v>
      </c>
      <c r="F1240" s="6">
        <v>180</v>
      </c>
      <c r="G1240" s="7">
        <v>45825</v>
      </c>
      <c r="H1240" s="6" t="s">
        <v>5056</v>
      </c>
    </row>
    <row r="1241" spans="1:8" ht="14.25" customHeight="1">
      <c r="A1241" s="6" t="s">
        <v>7222</v>
      </c>
      <c r="B1241" s="6" t="s">
        <v>7223</v>
      </c>
      <c r="C1241" s="6" t="s">
        <v>5072</v>
      </c>
      <c r="D1241" s="6">
        <v>402689</v>
      </c>
      <c r="E1241" s="6">
        <v>7.71</v>
      </c>
      <c r="F1241" s="6">
        <v>180</v>
      </c>
      <c r="G1241" s="7">
        <v>45025</v>
      </c>
      <c r="H1241" s="6" t="s">
        <v>5050</v>
      </c>
    </row>
    <row r="1242" spans="1:8" ht="14.25" customHeight="1">
      <c r="A1242" s="6" t="s">
        <v>7224</v>
      </c>
      <c r="B1242" s="6" t="s">
        <v>7225</v>
      </c>
      <c r="C1242" s="6" t="s">
        <v>5072</v>
      </c>
      <c r="D1242" s="6">
        <v>1002872</v>
      </c>
      <c r="E1242" s="6">
        <v>12.51</v>
      </c>
      <c r="F1242" s="6">
        <v>120</v>
      </c>
      <c r="G1242" s="7">
        <v>44200</v>
      </c>
      <c r="H1242" s="6" t="s">
        <v>5056</v>
      </c>
    </row>
    <row r="1243" spans="1:8" ht="14.25" customHeight="1">
      <c r="A1243" s="6" t="s">
        <v>7226</v>
      </c>
      <c r="B1243" s="6" t="s">
        <v>7227</v>
      </c>
      <c r="C1243" s="6" t="s">
        <v>5063</v>
      </c>
      <c r="D1243" s="6">
        <v>1012483</v>
      </c>
      <c r="E1243" s="6">
        <v>11.4</v>
      </c>
      <c r="F1243" s="6">
        <v>240</v>
      </c>
      <c r="G1243" s="7">
        <v>44497</v>
      </c>
      <c r="H1243" s="6" t="s">
        <v>5056</v>
      </c>
    </row>
    <row r="1244" spans="1:8" ht="14.25" customHeight="1">
      <c r="A1244" s="6" t="s">
        <v>7228</v>
      </c>
      <c r="B1244" s="6" t="s">
        <v>7229</v>
      </c>
      <c r="C1244" s="6" t="s">
        <v>5043</v>
      </c>
      <c r="D1244" s="6">
        <v>390836</v>
      </c>
      <c r="E1244" s="6">
        <v>12.67</v>
      </c>
      <c r="F1244" s="6">
        <v>180</v>
      </c>
      <c r="G1244" s="7">
        <v>45100</v>
      </c>
      <c r="H1244" s="6" t="s">
        <v>5044</v>
      </c>
    </row>
    <row r="1245" spans="1:8" ht="14.25" customHeight="1">
      <c r="A1245" s="6" t="s">
        <v>7230</v>
      </c>
      <c r="B1245" s="6" t="s">
        <v>7231</v>
      </c>
      <c r="C1245" s="6" t="s">
        <v>5043</v>
      </c>
      <c r="D1245" s="6">
        <v>3149963</v>
      </c>
      <c r="E1245" s="6">
        <v>6.8</v>
      </c>
      <c r="F1245" s="6">
        <v>240</v>
      </c>
      <c r="G1245" s="7">
        <v>44959</v>
      </c>
      <c r="H1245" s="6" t="s">
        <v>5056</v>
      </c>
    </row>
    <row r="1246" spans="1:8" ht="14.25" customHeight="1">
      <c r="A1246" s="6" t="s">
        <v>7232</v>
      </c>
      <c r="B1246" s="6" t="s">
        <v>5366</v>
      </c>
      <c r="C1246" s="6" t="s">
        <v>5043</v>
      </c>
      <c r="D1246" s="6">
        <v>491856</v>
      </c>
      <c r="E1246" s="6">
        <v>13.74</v>
      </c>
      <c r="F1246" s="6">
        <v>12</v>
      </c>
      <c r="G1246" s="7">
        <v>45649</v>
      </c>
      <c r="H1246" s="6" t="s">
        <v>5050</v>
      </c>
    </row>
    <row r="1247" spans="1:8" ht="14.25" customHeight="1">
      <c r="A1247" s="6" t="s">
        <v>7233</v>
      </c>
      <c r="B1247" s="6" t="s">
        <v>5850</v>
      </c>
      <c r="C1247" s="6" t="s">
        <v>5063</v>
      </c>
      <c r="D1247" s="6">
        <v>1703007</v>
      </c>
      <c r="E1247" s="6">
        <v>13.12</v>
      </c>
      <c r="F1247" s="6">
        <v>12</v>
      </c>
      <c r="G1247" s="7">
        <v>44951</v>
      </c>
      <c r="H1247" s="6" t="s">
        <v>5056</v>
      </c>
    </row>
    <row r="1248" spans="1:8" ht="14.25" customHeight="1">
      <c r="A1248" s="6" t="s">
        <v>7234</v>
      </c>
      <c r="B1248" s="6" t="s">
        <v>7235</v>
      </c>
      <c r="C1248" s="6" t="s">
        <v>5072</v>
      </c>
      <c r="D1248" s="6">
        <v>1496205</v>
      </c>
      <c r="E1248" s="6">
        <v>7.46</v>
      </c>
      <c r="F1248" s="6">
        <v>36</v>
      </c>
      <c r="G1248" s="7">
        <v>45162</v>
      </c>
      <c r="H1248" s="6" t="s">
        <v>5050</v>
      </c>
    </row>
    <row r="1249" spans="1:8" ht="14.25" customHeight="1">
      <c r="A1249" s="6" t="s">
        <v>7236</v>
      </c>
      <c r="B1249" s="6" t="s">
        <v>6175</v>
      </c>
      <c r="C1249" s="6" t="s">
        <v>5063</v>
      </c>
      <c r="D1249" s="6">
        <v>4880112</v>
      </c>
      <c r="E1249" s="6">
        <v>11.3</v>
      </c>
      <c r="F1249" s="6">
        <v>36</v>
      </c>
      <c r="G1249" s="7">
        <v>45186</v>
      </c>
      <c r="H1249" s="6" t="s">
        <v>5056</v>
      </c>
    </row>
    <row r="1250" spans="1:8" ht="14.25" customHeight="1">
      <c r="A1250" s="6" t="s">
        <v>7237</v>
      </c>
      <c r="B1250" s="6" t="s">
        <v>7166</v>
      </c>
      <c r="C1250" s="6" t="s">
        <v>5047</v>
      </c>
      <c r="D1250" s="6">
        <v>4955538</v>
      </c>
      <c r="E1250" s="6">
        <v>11.79</v>
      </c>
      <c r="F1250" s="6">
        <v>60</v>
      </c>
      <c r="G1250" s="7">
        <v>44746</v>
      </c>
      <c r="H1250" s="6" t="s">
        <v>5056</v>
      </c>
    </row>
    <row r="1251" spans="1:8" ht="14.25" customHeight="1">
      <c r="A1251" s="6" t="s">
        <v>7238</v>
      </c>
      <c r="B1251" s="6" t="s">
        <v>5798</v>
      </c>
      <c r="C1251" s="6" t="s">
        <v>5072</v>
      </c>
      <c r="D1251" s="6">
        <v>329614</v>
      </c>
      <c r="E1251" s="6">
        <v>9.76</v>
      </c>
      <c r="F1251" s="6">
        <v>180</v>
      </c>
      <c r="G1251" s="7">
        <v>44683</v>
      </c>
      <c r="H1251" s="6" t="s">
        <v>5056</v>
      </c>
    </row>
    <row r="1252" spans="1:8" ht="14.25" customHeight="1">
      <c r="A1252" s="6" t="s">
        <v>7239</v>
      </c>
      <c r="B1252" s="6" t="s">
        <v>6317</v>
      </c>
      <c r="C1252" s="6" t="s">
        <v>5047</v>
      </c>
      <c r="D1252" s="6">
        <v>2736034</v>
      </c>
      <c r="E1252" s="6">
        <v>13.73</v>
      </c>
      <c r="F1252" s="6">
        <v>180</v>
      </c>
      <c r="G1252" s="7">
        <v>44392</v>
      </c>
      <c r="H1252" s="6" t="s">
        <v>5056</v>
      </c>
    </row>
    <row r="1253" spans="1:8" ht="14.25" customHeight="1">
      <c r="A1253" s="6" t="s">
        <v>7240</v>
      </c>
      <c r="B1253" s="6" t="s">
        <v>7241</v>
      </c>
      <c r="C1253" s="6" t="s">
        <v>5063</v>
      </c>
      <c r="D1253" s="6">
        <v>4935942</v>
      </c>
      <c r="E1253" s="6">
        <v>13.28</v>
      </c>
      <c r="F1253" s="6">
        <v>180</v>
      </c>
      <c r="G1253" s="7">
        <v>45000</v>
      </c>
      <c r="H1253" s="6" t="s">
        <v>5050</v>
      </c>
    </row>
    <row r="1254" spans="1:8" ht="14.25" customHeight="1">
      <c r="A1254" s="6" t="s">
        <v>7242</v>
      </c>
      <c r="B1254" s="6" t="s">
        <v>6169</v>
      </c>
      <c r="C1254" s="6" t="s">
        <v>5055</v>
      </c>
      <c r="D1254" s="6">
        <v>1221730</v>
      </c>
      <c r="E1254" s="6">
        <v>13.82</v>
      </c>
      <c r="F1254" s="6">
        <v>120</v>
      </c>
      <c r="G1254" s="7">
        <v>44662</v>
      </c>
      <c r="H1254" s="6" t="s">
        <v>5056</v>
      </c>
    </row>
    <row r="1255" spans="1:8" ht="14.25" customHeight="1">
      <c r="A1255" s="6" t="s">
        <v>7243</v>
      </c>
      <c r="B1255" s="6" t="s">
        <v>7244</v>
      </c>
      <c r="C1255" s="6" t="s">
        <v>5063</v>
      </c>
      <c r="D1255" s="6">
        <v>360874</v>
      </c>
      <c r="E1255" s="6">
        <v>11.5</v>
      </c>
      <c r="F1255" s="6">
        <v>36</v>
      </c>
      <c r="G1255" s="7">
        <v>44369</v>
      </c>
      <c r="H1255" s="6" t="s">
        <v>5056</v>
      </c>
    </row>
    <row r="1256" spans="1:8" ht="14.25" customHeight="1">
      <c r="A1256" s="6" t="s">
        <v>7245</v>
      </c>
      <c r="B1256" s="6" t="s">
        <v>7134</v>
      </c>
      <c r="C1256" s="6" t="s">
        <v>5063</v>
      </c>
      <c r="D1256" s="6">
        <v>3988438</v>
      </c>
      <c r="E1256" s="6">
        <v>10.44</v>
      </c>
      <c r="F1256" s="6">
        <v>240</v>
      </c>
      <c r="G1256" s="7">
        <v>44786</v>
      </c>
      <c r="H1256" s="6" t="s">
        <v>5056</v>
      </c>
    </row>
    <row r="1257" spans="1:8" ht="14.25" customHeight="1">
      <c r="A1257" s="6" t="s">
        <v>7246</v>
      </c>
      <c r="B1257" s="6" t="s">
        <v>7247</v>
      </c>
      <c r="C1257" s="6" t="s">
        <v>5055</v>
      </c>
      <c r="D1257" s="6">
        <v>998912</v>
      </c>
      <c r="E1257" s="6">
        <v>12.76</v>
      </c>
      <c r="F1257" s="6">
        <v>240</v>
      </c>
      <c r="G1257" s="7">
        <v>45631</v>
      </c>
      <c r="H1257" s="6" t="s">
        <v>5050</v>
      </c>
    </row>
    <row r="1258" spans="1:8" ht="14.25" customHeight="1">
      <c r="A1258" s="6" t="s">
        <v>7248</v>
      </c>
      <c r="B1258" s="6" t="s">
        <v>7249</v>
      </c>
      <c r="C1258" s="6" t="s">
        <v>5055</v>
      </c>
      <c r="D1258" s="6">
        <v>2306767</v>
      </c>
      <c r="E1258" s="6">
        <v>13.23</v>
      </c>
      <c r="F1258" s="6">
        <v>24</v>
      </c>
      <c r="G1258" s="7">
        <v>44450</v>
      </c>
      <c r="H1258" s="6" t="s">
        <v>5050</v>
      </c>
    </row>
    <row r="1259" spans="1:8" ht="14.25" customHeight="1">
      <c r="A1259" s="6" t="s">
        <v>7250</v>
      </c>
      <c r="B1259" s="6" t="s">
        <v>7251</v>
      </c>
      <c r="C1259" s="6" t="s">
        <v>5043</v>
      </c>
      <c r="D1259" s="6">
        <v>4728051</v>
      </c>
      <c r="E1259" s="6">
        <v>10.7</v>
      </c>
      <c r="F1259" s="6">
        <v>12</v>
      </c>
      <c r="G1259" s="7">
        <v>45056</v>
      </c>
      <c r="H1259" s="6" t="s">
        <v>5050</v>
      </c>
    </row>
    <row r="1260" spans="1:8" ht="14.25" customHeight="1">
      <c r="A1260" s="6" t="s">
        <v>7252</v>
      </c>
      <c r="B1260" s="6" t="s">
        <v>5249</v>
      </c>
      <c r="C1260" s="6" t="s">
        <v>5043</v>
      </c>
      <c r="D1260" s="6">
        <v>1960681</v>
      </c>
      <c r="E1260" s="6">
        <v>7.79</v>
      </c>
      <c r="F1260" s="6">
        <v>36</v>
      </c>
      <c r="G1260" s="7">
        <v>45438</v>
      </c>
      <c r="H1260" s="6" t="s">
        <v>5050</v>
      </c>
    </row>
    <row r="1261" spans="1:8" ht="14.25" customHeight="1">
      <c r="A1261" s="6" t="s">
        <v>7253</v>
      </c>
      <c r="B1261" s="6" t="s">
        <v>6113</v>
      </c>
      <c r="C1261" s="6" t="s">
        <v>5055</v>
      </c>
      <c r="D1261" s="6">
        <v>4475848</v>
      </c>
      <c r="E1261" s="6">
        <v>12.14</v>
      </c>
      <c r="F1261" s="6">
        <v>36</v>
      </c>
      <c r="G1261" s="7">
        <v>45875</v>
      </c>
      <c r="H1261" s="6" t="s">
        <v>5056</v>
      </c>
    </row>
    <row r="1262" spans="1:8" ht="14.25" customHeight="1">
      <c r="A1262" s="6" t="s">
        <v>7254</v>
      </c>
      <c r="B1262" s="6" t="s">
        <v>7119</v>
      </c>
      <c r="C1262" s="6" t="s">
        <v>5043</v>
      </c>
      <c r="D1262" s="6">
        <v>2614970</v>
      </c>
      <c r="E1262" s="6">
        <v>7.61</v>
      </c>
      <c r="F1262" s="6">
        <v>180</v>
      </c>
      <c r="G1262" s="7">
        <v>45521</v>
      </c>
      <c r="H1262" s="6" t="s">
        <v>5056</v>
      </c>
    </row>
    <row r="1263" spans="1:8" ht="14.25" customHeight="1">
      <c r="A1263" s="6" t="s">
        <v>7255</v>
      </c>
      <c r="B1263" s="6" t="s">
        <v>6429</v>
      </c>
      <c r="C1263" s="6" t="s">
        <v>5047</v>
      </c>
      <c r="D1263" s="6">
        <v>3697925</v>
      </c>
      <c r="E1263" s="6">
        <v>10.029999999999999</v>
      </c>
      <c r="F1263" s="6">
        <v>180</v>
      </c>
      <c r="G1263" s="7">
        <v>44391</v>
      </c>
      <c r="H1263" s="6" t="s">
        <v>5050</v>
      </c>
    </row>
    <row r="1264" spans="1:8" ht="14.25" customHeight="1">
      <c r="A1264" s="6" t="s">
        <v>7256</v>
      </c>
      <c r="B1264" s="6" t="s">
        <v>7257</v>
      </c>
      <c r="C1264" s="6" t="s">
        <v>5055</v>
      </c>
      <c r="D1264" s="6">
        <v>849489</v>
      </c>
      <c r="E1264" s="6">
        <v>9.6300000000000008</v>
      </c>
      <c r="F1264" s="6">
        <v>240</v>
      </c>
      <c r="G1264" s="7">
        <v>45519</v>
      </c>
      <c r="H1264" s="6" t="s">
        <v>5044</v>
      </c>
    </row>
    <row r="1265" spans="1:8" ht="14.25" customHeight="1">
      <c r="A1265" s="6" t="s">
        <v>7258</v>
      </c>
      <c r="B1265" s="6" t="s">
        <v>5286</v>
      </c>
      <c r="C1265" s="6" t="s">
        <v>5047</v>
      </c>
      <c r="D1265" s="6">
        <v>1287033</v>
      </c>
      <c r="E1265" s="6">
        <v>7.5</v>
      </c>
      <c r="F1265" s="6">
        <v>120</v>
      </c>
      <c r="G1265" s="7">
        <v>45759</v>
      </c>
      <c r="H1265" s="6" t="s">
        <v>5044</v>
      </c>
    </row>
    <row r="1266" spans="1:8" ht="14.25" customHeight="1">
      <c r="A1266" s="6" t="s">
        <v>7259</v>
      </c>
      <c r="B1266" s="6" t="s">
        <v>7260</v>
      </c>
      <c r="C1266" s="6" t="s">
        <v>5043</v>
      </c>
      <c r="D1266" s="6">
        <v>2994905</v>
      </c>
      <c r="E1266" s="6">
        <v>10.54</v>
      </c>
      <c r="F1266" s="6">
        <v>12</v>
      </c>
      <c r="G1266" s="7">
        <v>45079</v>
      </c>
      <c r="H1266" s="6" t="s">
        <v>5050</v>
      </c>
    </row>
    <row r="1267" spans="1:8" ht="14.25" customHeight="1">
      <c r="A1267" s="6" t="s">
        <v>7261</v>
      </c>
      <c r="B1267" s="6" t="s">
        <v>5694</v>
      </c>
      <c r="C1267" s="6" t="s">
        <v>5072</v>
      </c>
      <c r="D1267" s="6">
        <v>4979289</v>
      </c>
      <c r="E1267" s="6">
        <v>10.73</v>
      </c>
      <c r="F1267" s="6">
        <v>12</v>
      </c>
      <c r="G1267" s="7">
        <v>44089</v>
      </c>
      <c r="H1267" s="6" t="s">
        <v>5056</v>
      </c>
    </row>
    <row r="1268" spans="1:8" ht="14.25" customHeight="1">
      <c r="A1268" s="6" t="s">
        <v>7262</v>
      </c>
      <c r="B1268" s="6" t="s">
        <v>7263</v>
      </c>
      <c r="C1268" s="6" t="s">
        <v>5072</v>
      </c>
      <c r="D1268" s="6">
        <v>677496</v>
      </c>
      <c r="E1268" s="6">
        <v>7.72</v>
      </c>
      <c r="F1268" s="6">
        <v>12</v>
      </c>
      <c r="G1268" s="7">
        <v>45734</v>
      </c>
      <c r="H1268" s="6" t="s">
        <v>5050</v>
      </c>
    </row>
    <row r="1269" spans="1:8" ht="14.25" customHeight="1">
      <c r="A1269" s="6" t="s">
        <v>7264</v>
      </c>
      <c r="B1269" s="6" t="s">
        <v>6611</v>
      </c>
      <c r="C1269" s="6" t="s">
        <v>5043</v>
      </c>
      <c r="D1269" s="6">
        <v>2058207</v>
      </c>
      <c r="E1269" s="6">
        <v>14.45</v>
      </c>
      <c r="F1269" s="6">
        <v>120</v>
      </c>
      <c r="G1269" s="7">
        <v>45634</v>
      </c>
      <c r="H1269" s="6" t="s">
        <v>5056</v>
      </c>
    </row>
    <row r="1270" spans="1:8" ht="14.25" customHeight="1">
      <c r="A1270" s="6" t="s">
        <v>7265</v>
      </c>
      <c r="B1270" s="6" t="s">
        <v>7266</v>
      </c>
      <c r="C1270" s="6" t="s">
        <v>5055</v>
      </c>
      <c r="D1270" s="6">
        <v>2759597</v>
      </c>
      <c r="E1270" s="6">
        <v>11.71</v>
      </c>
      <c r="F1270" s="6">
        <v>240</v>
      </c>
      <c r="G1270" s="7">
        <v>45433</v>
      </c>
      <c r="H1270" s="6" t="s">
        <v>5044</v>
      </c>
    </row>
    <row r="1271" spans="1:8" ht="14.25" customHeight="1">
      <c r="A1271" s="6" t="s">
        <v>7267</v>
      </c>
      <c r="B1271" s="6" t="s">
        <v>7268</v>
      </c>
      <c r="C1271" s="6" t="s">
        <v>5043</v>
      </c>
      <c r="D1271" s="6">
        <v>2005121</v>
      </c>
      <c r="E1271" s="6">
        <v>10.17</v>
      </c>
      <c r="F1271" s="6">
        <v>24</v>
      </c>
      <c r="G1271" s="7">
        <v>44355</v>
      </c>
      <c r="H1271" s="6" t="s">
        <v>5056</v>
      </c>
    </row>
    <row r="1272" spans="1:8" ht="14.25" customHeight="1">
      <c r="A1272" s="6" t="s">
        <v>7269</v>
      </c>
      <c r="B1272" s="6" t="s">
        <v>7270</v>
      </c>
      <c r="C1272" s="6" t="s">
        <v>5063</v>
      </c>
      <c r="D1272" s="6">
        <v>2672597</v>
      </c>
      <c r="E1272" s="6">
        <v>10.69</v>
      </c>
      <c r="F1272" s="6">
        <v>120</v>
      </c>
      <c r="G1272" s="7">
        <v>45157</v>
      </c>
      <c r="H1272" s="6" t="s">
        <v>5050</v>
      </c>
    </row>
    <row r="1273" spans="1:8" ht="14.25" customHeight="1">
      <c r="A1273" s="6" t="s">
        <v>7271</v>
      </c>
      <c r="B1273" s="6" t="s">
        <v>6483</v>
      </c>
      <c r="C1273" s="6" t="s">
        <v>5055</v>
      </c>
      <c r="D1273" s="6">
        <v>1697875</v>
      </c>
      <c r="E1273" s="6">
        <v>11.77</v>
      </c>
      <c r="F1273" s="6">
        <v>240</v>
      </c>
      <c r="G1273" s="7">
        <v>44363</v>
      </c>
      <c r="H1273" s="6" t="s">
        <v>5044</v>
      </c>
    </row>
    <row r="1274" spans="1:8" ht="14.25" customHeight="1">
      <c r="A1274" s="6" t="s">
        <v>7272</v>
      </c>
      <c r="B1274" s="6" t="s">
        <v>7273</v>
      </c>
      <c r="C1274" s="6" t="s">
        <v>5072</v>
      </c>
      <c r="D1274" s="6">
        <v>3772069</v>
      </c>
      <c r="E1274" s="6">
        <v>6.76</v>
      </c>
      <c r="F1274" s="6">
        <v>240</v>
      </c>
      <c r="G1274" s="7">
        <v>44891</v>
      </c>
      <c r="H1274" s="6" t="s">
        <v>5050</v>
      </c>
    </row>
    <row r="1275" spans="1:8" ht="14.25" customHeight="1">
      <c r="A1275" s="6" t="s">
        <v>7274</v>
      </c>
      <c r="B1275" s="6" t="s">
        <v>7275</v>
      </c>
      <c r="C1275" s="6" t="s">
        <v>5055</v>
      </c>
      <c r="D1275" s="6">
        <v>1604650</v>
      </c>
      <c r="E1275" s="6">
        <v>11.92</v>
      </c>
      <c r="F1275" s="6">
        <v>120</v>
      </c>
      <c r="G1275" s="7">
        <v>44146</v>
      </c>
      <c r="H1275" s="6" t="s">
        <v>5056</v>
      </c>
    </row>
    <row r="1276" spans="1:8" ht="14.25" customHeight="1">
      <c r="A1276" s="6" t="s">
        <v>7276</v>
      </c>
      <c r="B1276" s="6" t="s">
        <v>7277</v>
      </c>
      <c r="C1276" s="6" t="s">
        <v>5063</v>
      </c>
      <c r="D1276" s="6">
        <v>4939090</v>
      </c>
      <c r="E1276" s="6">
        <v>9.3000000000000007</v>
      </c>
      <c r="F1276" s="6">
        <v>120</v>
      </c>
      <c r="G1276" s="7">
        <v>44915</v>
      </c>
      <c r="H1276" s="6" t="s">
        <v>5044</v>
      </c>
    </row>
    <row r="1277" spans="1:8" ht="14.25" customHeight="1">
      <c r="A1277" s="6" t="s">
        <v>7278</v>
      </c>
      <c r="B1277" s="6" t="s">
        <v>7279</v>
      </c>
      <c r="C1277" s="6" t="s">
        <v>5072</v>
      </c>
      <c r="D1277" s="6">
        <v>2861730</v>
      </c>
      <c r="E1277" s="6">
        <v>13.72</v>
      </c>
      <c r="F1277" s="6">
        <v>24</v>
      </c>
      <c r="G1277" s="7">
        <v>45253</v>
      </c>
      <c r="H1277" s="6" t="s">
        <v>5050</v>
      </c>
    </row>
    <row r="1278" spans="1:8" ht="14.25" customHeight="1">
      <c r="A1278" s="6" t="s">
        <v>7280</v>
      </c>
      <c r="B1278" s="6" t="s">
        <v>5060</v>
      </c>
      <c r="C1278" s="6" t="s">
        <v>5063</v>
      </c>
      <c r="D1278" s="6">
        <v>3514792</v>
      </c>
      <c r="E1278" s="6">
        <v>11.25</v>
      </c>
      <c r="F1278" s="6">
        <v>120</v>
      </c>
      <c r="G1278" s="7">
        <v>45536</v>
      </c>
      <c r="H1278" s="6" t="s">
        <v>5056</v>
      </c>
    </row>
    <row r="1279" spans="1:8" ht="14.25" customHeight="1">
      <c r="A1279" s="6" t="s">
        <v>7281</v>
      </c>
      <c r="B1279" s="6" t="s">
        <v>7282</v>
      </c>
      <c r="C1279" s="6" t="s">
        <v>5047</v>
      </c>
      <c r="D1279" s="6">
        <v>2739729</v>
      </c>
      <c r="E1279" s="6">
        <v>10.69</v>
      </c>
      <c r="F1279" s="6">
        <v>120</v>
      </c>
      <c r="G1279" s="7">
        <v>45390</v>
      </c>
      <c r="H1279" s="6" t="s">
        <v>5044</v>
      </c>
    </row>
    <row r="1280" spans="1:8" ht="14.25" customHeight="1">
      <c r="A1280" s="6" t="s">
        <v>7283</v>
      </c>
      <c r="B1280" s="6" t="s">
        <v>5366</v>
      </c>
      <c r="C1280" s="6" t="s">
        <v>5055</v>
      </c>
      <c r="D1280" s="6">
        <v>1408567</v>
      </c>
      <c r="E1280" s="6">
        <v>8.99</v>
      </c>
      <c r="F1280" s="6">
        <v>240</v>
      </c>
      <c r="G1280" s="7">
        <v>44520</v>
      </c>
      <c r="H1280" s="6" t="s">
        <v>5056</v>
      </c>
    </row>
    <row r="1281" spans="1:8" ht="14.25" customHeight="1">
      <c r="A1281" s="6" t="s">
        <v>7284</v>
      </c>
      <c r="B1281" s="6" t="s">
        <v>7285</v>
      </c>
      <c r="C1281" s="6" t="s">
        <v>5047</v>
      </c>
      <c r="D1281" s="6">
        <v>4050583</v>
      </c>
      <c r="E1281" s="6">
        <v>10.3</v>
      </c>
      <c r="F1281" s="6">
        <v>180</v>
      </c>
      <c r="G1281" s="7">
        <v>44945</v>
      </c>
      <c r="H1281" s="6" t="s">
        <v>5056</v>
      </c>
    </row>
    <row r="1282" spans="1:8" ht="14.25" customHeight="1">
      <c r="A1282" s="6" t="s">
        <v>7286</v>
      </c>
      <c r="B1282" s="6" t="s">
        <v>5665</v>
      </c>
      <c r="C1282" s="6" t="s">
        <v>5043</v>
      </c>
      <c r="D1282" s="6">
        <v>2845854</v>
      </c>
      <c r="E1282" s="6">
        <v>11.08</v>
      </c>
      <c r="F1282" s="6">
        <v>240</v>
      </c>
      <c r="G1282" s="7">
        <v>44772</v>
      </c>
      <c r="H1282" s="6" t="s">
        <v>5050</v>
      </c>
    </row>
    <row r="1283" spans="1:8" ht="14.25" customHeight="1">
      <c r="A1283" s="6" t="s">
        <v>7287</v>
      </c>
      <c r="B1283" s="6" t="s">
        <v>6387</v>
      </c>
      <c r="C1283" s="6" t="s">
        <v>5047</v>
      </c>
      <c r="D1283" s="6">
        <v>1831966</v>
      </c>
      <c r="E1283" s="6">
        <v>8.26</v>
      </c>
      <c r="F1283" s="6">
        <v>24</v>
      </c>
      <c r="G1283" s="7">
        <v>44942</v>
      </c>
      <c r="H1283" s="6" t="s">
        <v>5056</v>
      </c>
    </row>
    <row r="1284" spans="1:8" ht="14.25" customHeight="1">
      <c r="A1284" s="6" t="s">
        <v>7288</v>
      </c>
      <c r="B1284" s="6" t="s">
        <v>6435</v>
      </c>
      <c r="C1284" s="6" t="s">
        <v>5043</v>
      </c>
      <c r="D1284" s="6">
        <v>4308234</v>
      </c>
      <c r="E1284" s="6">
        <v>13.83</v>
      </c>
      <c r="F1284" s="6">
        <v>12</v>
      </c>
      <c r="G1284" s="7">
        <v>44745</v>
      </c>
      <c r="H1284" s="6" t="s">
        <v>5050</v>
      </c>
    </row>
    <row r="1285" spans="1:8" ht="14.25" customHeight="1">
      <c r="A1285" s="6" t="s">
        <v>7289</v>
      </c>
      <c r="B1285" s="6" t="s">
        <v>6898</v>
      </c>
      <c r="C1285" s="6" t="s">
        <v>5063</v>
      </c>
      <c r="D1285" s="6">
        <v>1797500</v>
      </c>
      <c r="E1285" s="6">
        <v>13.49</v>
      </c>
      <c r="F1285" s="6">
        <v>24</v>
      </c>
      <c r="G1285" s="7">
        <v>44975</v>
      </c>
      <c r="H1285" s="6" t="s">
        <v>5050</v>
      </c>
    </row>
    <row r="1286" spans="1:8" ht="14.25" customHeight="1">
      <c r="A1286" s="6" t="s">
        <v>7290</v>
      </c>
      <c r="B1286" s="6" t="s">
        <v>7291</v>
      </c>
      <c r="C1286" s="6" t="s">
        <v>5047</v>
      </c>
      <c r="D1286" s="6">
        <v>925799</v>
      </c>
      <c r="E1286" s="6">
        <v>14.29</v>
      </c>
      <c r="F1286" s="6">
        <v>120</v>
      </c>
      <c r="G1286" s="7">
        <v>45643</v>
      </c>
      <c r="H1286" s="6" t="s">
        <v>5056</v>
      </c>
    </row>
    <row r="1287" spans="1:8" ht="14.25" customHeight="1">
      <c r="A1287" s="6" t="s">
        <v>7292</v>
      </c>
      <c r="B1287" s="6" t="s">
        <v>7293</v>
      </c>
      <c r="C1287" s="6" t="s">
        <v>5055</v>
      </c>
      <c r="D1287" s="6">
        <v>1556597</v>
      </c>
      <c r="E1287" s="6">
        <v>14.17</v>
      </c>
      <c r="F1287" s="6">
        <v>12</v>
      </c>
      <c r="G1287" s="7">
        <v>45521</v>
      </c>
      <c r="H1287" s="6" t="s">
        <v>5056</v>
      </c>
    </row>
    <row r="1288" spans="1:8" ht="14.25" customHeight="1">
      <c r="A1288" s="6" t="s">
        <v>7294</v>
      </c>
      <c r="B1288" s="6" t="s">
        <v>7097</v>
      </c>
      <c r="C1288" s="6" t="s">
        <v>5043</v>
      </c>
      <c r="D1288" s="6">
        <v>3028429</v>
      </c>
      <c r="E1288" s="6">
        <v>10.66</v>
      </c>
      <c r="F1288" s="6">
        <v>36</v>
      </c>
      <c r="G1288" s="7">
        <v>45828</v>
      </c>
      <c r="H1288" s="6" t="s">
        <v>5044</v>
      </c>
    </row>
    <row r="1289" spans="1:8" ht="14.25" customHeight="1">
      <c r="A1289" s="6" t="s">
        <v>7295</v>
      </c>
      <c r="B1289" s="6" t="s">
        <v>7296</v>
      </c>
      <c r="C1289" s="6" t="s">
        <v>5047</v>
      </c>
      <c r="D1289" s="6">
        <v>2122840</v>
      </c>
      <c r="E1289" s="6">
        <v>7.6</v>
      </c>
      <c r="F1289" s="6">
        <v>120</v>
      </c>
      <c r="G1289" s="7">
        <v>45557</v>
      </c>
      <c r="H1289" s="6" t="s">
        <v>5044</v>
      </c>
    </row>
    <row r="1290" spans="1:8" ht="14.25" customHeight="1">
      <c r="A1290" s="6" t="s">
        <v>7297</v>
      </c>
      <c r="B1290" s="6" t="s">
        <v>5078</v>
      </c>
      <c r="C1290" s="6" t="s">
        <v>5072</v>
      </c>
      <c r="D1290" s="6">
        <v>2435440</v>
      </c>
      <c r="E1290" s="6">
        <v>9.99</v>
      </c>
      <c r="F1290" s="6">
        <v>24</v>
      </c>
      <c r="G1290" s="7">
        <v>45857</v>
      </c>
      <c r="H1290" s="6" t="s">
        <v>5050</v>
      </c>
    </row>
    <row r="1291" spans="1:8" ht="14.25" customHeight="1">
      <c r="A1291" s="6" t="s">
        <v>7298</v>
      </c>
      <c r="B1291" s="6" t="s">
        <v>5798</v>
      </c>
      <c r="C1291" s="6" t="s">
        <v>5072</v>
      </c>
      <c r="D1291" s="6">
        <v>1266023</v>
      </c>
      <c r="E1291" s="6">
        <v>12.48</v>
      </c>
      <c r="F1291" s="6">
        <v>180</v>
      </c>
      <c r="G1291" s="7">
        <v>45466</v>
      </c>
      <c r="H1291" s="6" t="s">
        <v>5050</v>
      </c>
    </row>
    <row r="1292" spans="1:8" ht="14.25" customHeight="1">
      <c r="A1292" s="6" t="s">
        <v>7299</v>
      </c>
      <c r="B1292" s="6" t="s">
        <v>6018</v>
      </c>
      <c r="C1292" s="6" t="s">
        <v>5063</v>
      </c>
      <c r="D1292" s="6">
        <v>1779367</v>
      </c>
      <c r="E1292" s="6">
        <v>6.8</v>
      </c>
      <c r="F1292" s="6">
        <v>180</v>
      </c>
      <c r="G1292" s="7">
        <v>44568</v>
      </c>
      <c r="H1292" s="6" t="s">
        <v>5050</v>
      </c>
    </row>
    <row r="1293" spans="1:8" ht="14.25" customHeight="1">
      <c r="A1293" s="6" t="s">
        <v>7300</v>
      </c>
      <c r="B1293" s="6" t="s">
        <v>6439</v>
      </c>
      <c r="C1293" s="6" t="s">
        <v>5063</v>
      </c>
      <c r="D1293" s="6">
        <v>3060323</v>
      </c>
      <c r="E1293" s="6">
        <v>10.15</v>
      </c>
      <c r="F1293" s="6">
        <v>240</v>
      </c>
      <c r="G1293" s="7">
        <v>44718</v>
      </c>
      <c r="H1293" s="6" t="s">
        <v>5050</v>
      </c>
    </row>
    <row r="1294" spans="1:8" ht="14.25" customHeight="1">
      <c r="A1294" s="6" t="s">
        <v>7301</v>
      </c>
      <c r="B1294" s="6" t="s">
        <v>7302</v>
      </c>
      <c r="C1294" s="6" t="s">
        <v>5047</v>
      </c>
      <c r="D1294" s="6">
        <v>2539770</v>
      </c>
      <c r="E1294" s="6">
        <v>11.83</v>
      </c>
      <c r="F1294" s="6">
        <v>24</v>
      </c>
      <c r="G1294" s="7">
        <v>44155</v>
      </c>
      <c r="H1294" s="6" t="s">
        <v>5044</v>
      </c>
    </row>
    <row r="1295" spans="1:8" ht="14.25" customHeight="1">
      <c r="A1295" s="6" t="s">
        <v>7303</v>
      </c>
      <c r="B1295" s="6" t="s">
        <v>7304</v>
      </c>
      <c r="C1295" s="6" t="s">
        <v>5047</v>
      </c>
      <c r="D1295" s="6">
        <v>1421237</v>
      </c>
      <c r="E1295" s="6">
        <v>7.69</v>
      </c>
      <c r="F1295" s="6">
        <v>36</v>
      </c>
      <c r="G1295" s="7">
        <v>45254</v>
      </c>
      <c r="H1295" s="6" t="s">
        <v>5056</v>
      </c>
    </row>
    <row r="1296" spans="1:8" ht="14.25" customHeight="1">
      <c r="A1296" s="6" t="s">
        <v>7305</v>
      </c>
      <c r="B1296" s="6" t="s">
        <v>5581</v>
      </c>
      <c r="C1296" s="6" t="s">
        <v>5055</v>
      </c>
      <c r="D1296" s="6">
        <v>3341438</v>
      </c>
      <c r="E1296" s="6">
        <v>10.35</v>
      </c>
      <c r="F1296" s="6">
        <v>180</v>
      </c>
      <c r="G1296" s="7">
        <v>45855</v>
      </c>
      <c r="H1296" s="6" t="s">
        <v>5056</v>
      </c>
    </row>
    <row r="1297" spans="1:8" ht="14.25" customHeight="1">
      <c r="A1297" s="6" t="s">
        <v>7306</v>
      </c>
      <c r="B1297" s="6" t="s">
        <v>5482</v>
      </c>
      <c r="C1297" s="6" t="s">
        <v>5055</v>
      </c>
      <c r="D1297" s="6">
        <v>4785139</v>
      </c>
      <c r="E1297" s="6">
        <v>8.64</v>
      </c>
      <c r="F1297" s="6">
        <v>24</v>
      </c>
      <c r="G1297" s="7">
        <v>44855</v>
      </c>
      <c r="H1297" s="6" t="s">
        <v>5056</v>
      </c>
    </row>
    <row r="1298" spans="1:8" ht="14.25" customHeight="1">
      <c r="A1298" s="6" t="s">
        <v>7307</v>
      </c>
      <c r="B1298" s="6" t="s">
        <v>7197</v>
      </c>
      <c r="C1298" s="6" t="s">
        <v>5072</v>
      </c>
      <c r="D1298" s="6">
        <v>3039060</v>
      </c>
      <c r="E1298" s="6">
        <v>9.98</v>
      </c>
      <c r="F1298" s="6">
        <v>24</v>
      </c>
      <c r="G1298" s="7">
        <v>44309</v>
      </c>
      <c r="H1298" s="6" t="s">
        <v>5044</v>
      </c>
    </row>
    <row r="1299" spans="1:8" ht="14.25" customHeight="1">
      <c r="A1299" s="6" t="s">
        <v>7308</v>
      </c>
      <c r="B1299" s="6" t="s">
        <v>7309</v>
      </c>
      <c r="C1299" s="6" t="s">
        <v>5055</v>
      </c>
      <c r="D1299" s="6">
        <v>4782688</v>
      </c>
      <c r="E1299" s="6">
        <v>10.65</v>
      </c>
      <c r="F1299" s="6">
        <v>240</v>
      </c>
      <c r="G1299" s="7">
        <v>45216</v>
      </c>
      <c r="H1299" s="6" t="s">
        <v>5056</v>
      </c>
    </row>
    <row r="1300" spans="1:8" ht="14.25" customHeight="1">
      <c r="A1300" s="6" t="s">
        <v>7310</v>
      </c>
      <c r="B1300" s="6" t="s">
        <v>5120</v>
      </c>
      <c r="C1300" s="6" t="s">
        <v>5055</v>
      </c>
      <c r="D1300" s="6">
        <v>4889392</v>
      </c>
      <c r="E1300" s="6">
        <v>7.45</v>
      </c>
      <c r="F1300" s="6">
        <v>24</v>
      </c>
      <c r="G1300" s="7">
        <v>45753</v>
      </c>
      <c r="H1300" s="6" t="s">
        <v>5056</v>
      </c>
    </row>
    <row r="1301" spans="1:8" ht="14.25" customHeight="1">
      <c r="A1301" s="6" t="s">
        <v>7311</v>
      </c>
      <c r="B1301" s="6" t="s">
        <v>6893</v>
      </c>
      <c r="C1301" s="6" t="s">
        <v>5055</v>
      </c>
      <c r="D1301" s="6">
        <v>300890</v>
      </c>
      <c r="E1301" s="6">
        <v>12.1</v>
      </c>
      <c r="F1301" s="6">
        <v>120</v>
      </c>
      <c r="G1301" s="7">
        <v>45473</v>
      </c>
      <c r="H1301" s="6" t="s">
        <v>5056</v>
      </c>
    </row>
    <row r="1302" spans="1:8" ht="14.25" customHeight="1">
      <c r="A1302" s="6" t="s">
        <v>7312</v>
      </c>
      <c r="B1302" s="6" t="s">
        <v>5464</v>
      </c>
      <c r="C1302" s="6" t="s">
        <v>5047</v>
      </c>
      <c r="D1302" s="6">
        <v>529128</v>
      </c>
      <c r="E1302" s="6">
        <v>11.37</v>
      </c>
      <c r="F1302" s="6">
        <v>24</v>
      </c>
      <c r="G1302" s="7">
        <v>45736</v>
      </c>
      <c r="H1302" s="6" t="s">
        <v>5050</v>
      </c>
    </row>
    <row r="1303" spans="1:8" ht="14.25" customHeight="1">
      <c r="A1303" s="6" t="s">
        <v>7313</v>
      </c>
      <c r="B1303" s="6" t="s">
        <v>7263</v>
      </c>
      <c r="C1303" s="6" t="s">
        <v>5043</v>
      </c>
      <c r="D1303" s="6">
        <v>2226717</v>
      </c>
      <c r="E1303" s="6">
        <v>11.3</v>
      </c>
      <c r="F1303" s="6">
        <v>240</v>
      </c>
      <c r="G1303" s="7">
        <v>44958</v>
      </c>
      <c r="H1303" s="6" t="s">
        <v>5044</v>
      </c>
    </row>
    <row r="1304" spans="1:8" ht="14.25" customHeight="1">
      <c r="A1304" s="6" t="s">
        <v>7314</v>
      </c>
      <c r="B1304" s="6" t="s">
        <v>7077</v>
      </c>
      <c r="C1304" s="6" t="s">
        <v>5043</v>
      </c>
      <c r="D1304" s="6">
        <v>1910971</v>
      </c>
      <c r="E1304" s="6">
        <v>11.28</v>
      </c>
      <c r="F1304" s="6">
        <v>36</v>
      </c>
      <c r="G1304" s="7">
        <v>44892</v>
      </c>
      <c r="H1304" s="6" t="s">
        <v>5050</v>
      </c>
    </row>
    <row r="1305" spans="1:8" ht="14.25" customHeight="1">
      <c r="A1305" s="6" t="s">
        <v>7315</v>
      </c>
      <c r="B1305" s="6" t="s">
        <v>6271</v>
      </c>
      <c r="C1305" s="6" t="s">
        <v>5072</v>
      </c>
      <c r="D1305" s="6">
        <v>2683755</v>
      </c>
      <c r="E1305" s="6">
        <v>10.78</v>
      </c>
      <c r="F1305" s="6">
        <v>60</v>
      </c>
      <c r="G1305" s="7">
        <v>44992</v>
      </c>
      <c r="H1305" s="6" t="s">
        <v>5056</v>
      </c>
    </row>
    <row r="1306" spans="1:8" ht="14.25" customHeight="1">
      <c r="A1306" s="6" t="s">
        <v>7316</v>
      </c>
      <c r="B1306" s="6" t="s">
        <v>7317</v>
      </c>
      <c r="C1306" s="6" t="s">
        <v>5043</v>
      </c>
      <c r="D1306" s="6">
        <v>612743</v>
      </c>
      <c r="E1306" s="6">
        <v>12.08</v>
      </c>
      <c r="F1306" s="6">
        <v>24</v>
      </c>
      <c r="G1306" s="7">
        <v>44755</v>
      </c>
      <c r="H1306" s="6" t="s">
        <v>5050</v>
      </c>
    </row>
    <row r="1307" spans="1:8" ht="14.25" customHeight="1">
      <c r="A1307" s="6" t="s">
        <v>7318</v>
      </c>
      <c r="B1307" s="6" t="s">
        <v>5437</v>
      </c>
      <c r="C1307" s="6" t="s">
        <v>5055</v>
      </c>
      <c r="D1307" s="6">
        <v>345391</v>
      </c>
      <c r="E1307" s="6">
        <v>9.6</v>
      </c>
      <c r="F1307" s="6">
        <v>36</v>
      </c>
      <c r="G1307" s="7">
        <v>45781</v>
      </c>
      <c r="H1307" s="6" t="s">
        <v>5044</v>
      </c>
    </row>
    <row r="1308" spans="1:8" ht="14.25" customHeight="1">
      <c r="A1308" s="6" t="s">
        <v>7319</v>
      </c>
      <c r="B1308" s="6" t="s">
        <v>5346</v>
      </c>
      <c r="C1308" s="6" t="s">
        <v>5072</v>
      </c>
      <c r="D1308" s="6">
        <v>4194398</v>
      </c>
      <c r="E1308" s="6">
        <v>7.65</v>
      </c>
      <c r="F1308" s="6">
        <v>120</v>
      </c>
      <c r="G1308" s="7">
        <v>45004</v>
      </c>
      <c r="H1308" s="6" t="s">
        <v>5044</v>
      </c>
    </row>
    <row r="1309" spans="1:8" ht="14.25" customHeight="1">
      <c r="A1309" s="6" t="s">
        <v>7320</v>
      </c>
      <c r="B1309" s="6" t="s">
        <v>5164</v>
      </c>
      <c r="C1309" s="6" t="s">
        <v>5063</v>
      </c>
      <c r="D1309" s="6">
        <v>922703</v>
      </c>
      <c r="E1309" s="6">
        <v>11.59</v>
      </c>
      <c r="F1309" s="6">
        <v>240</v>
      </c>
      <c r="G1309" s="7">
        <v>45292</v>
      </c>
      <c r="H1309" s="6" t="s">
        <v>5056</v>
      </c>
    </row>
    <row r="1310" spans="1:8" ht="14.25" customHeight="1">
      <c r="A1310" s="6" t="s">
        <v>7321</v>
      </c>
      <c r="B1310" s="6" t="s">
        <v>7322</v>
      </c>
      <c r="C1310" s="6" t="s">
        <v>5055</v>
      </c>
      <c r="D1310" s="6">
        <v>2470648</v>
      </c>
      <c r="E1310" s="6">
        <v>14.47</v>
      </c>
      <c r="F1310" s="6">
        <v>24</v>
      </c>
      <c r="G1310" s="7">
        <v>44075</v>
      </c>
      <c r="H1310" s="6" t="s">
        <v>5044</v>
      </c>
    </row>
    <row r="1311" spans="1:8" ht="14.25" customHeight="1">
      <c r="A1311" s="6" t="s">
        <v>7323</v>
      </c>
      <c r="B1311" s="6" t="s">
        <v>5649</v>
      </c>
      <c r="C1311" s="6" t="s">
        <v>5043</v>
      </c>
      <c r="D1311" s="6">
        <v>2106434</v>
      </c>
      <c r="E1311" s="6">
        <v>10.43</v>
      </c>
      <c r="F1311" s="6">
        <v>180</v>
      </c>
      <c r="G1311" s="7">
        <v>44098</v>
      </c>
      <c r="H1311" s="6" t="s">
        <v>5050</v>
      </c>
    </row>
    <row r="1312" spans="1:8" ht="14.25" customHeight="1">
      <c r="A1312" s="6" t="s">
        <v>7324</v>
      </c>
      <c r="B1312" s="6" t="s">
        <v>7325</v>
      </c>
      <c r="C1312" s="6" t="s">
        <v>5043</v>
      </c>
      <c r="D1312" s="6">
        <v>2669699</v>
      </c>
      <c r="E1312" s="6">
        <v>10.24</v>
      </c>
      <c r="F1312" s="6">
        <v>24</v>
      </c>
      <c r="G1312" s="7">
        <v>45251</v>
      </c>
      <c r="H1312" s="6" t="s">
        <v>5056</v>
      </c>
    </row>
    <row r="1313" spans="1:8" ht="14.25" customHeight="1">
      <c r="A1313" s="6" t="s">
        <v>7326</v>
      </c>
      <c r="B1313" s="6" t="s">
        <v>7327</v>
      </c>
      <c r="C1313" s="6" t="s">
        <v>5043</v>
      </c>
      <c r="D1313" s="6">
        <v>4243044</v>
      </c>
      <c r="E1313" s="6">
        <v>9.17</v>
      </c>
      <c r="F1313" s="6">
        <v>60</v>
      </c>
      <c r="G1313" s="7">
        <v>45761</v>
      </c>
      <c r="H1313" s="6" t="s">
        <v>5056</v>
      </c>
    </row>
    <row r="1314" spans="1:8" ht="14.25" customHeight="1">
      <c r="A1314" s="6" t="s">
        <v>7328</v>
      </c>
      <c r="B1314" s="6" t="s">
        <v>7329</v>
      </c>
      <c r="C1314" s="6" t="s">
        <v>5047</v>
      </c>
      <c r="D1314" s="6">
        <v>4909079</v>
      </c>
      <c r="E1314" s="6">
        <v>6.74</v>
      </c>
      <c r="F1314" s="6">
        <v>36</v>
      </c>
      <c r="G1314" s="7">
        <v>45236</v>
      </c>
      <c r="H1314" s="6" t="s">
        <v>5044</v>
      </c>
    </row>
    <row r="1315" spans="1:8" ht="14.25" customHeight="1">
      <c r="A1315" s="6" t="s">
        <v>7330</v>
      </c>
      <c r="B1315" s="6" t="s">
        <v>7199</v>
      </c>
      <c r="C1315" s="6" t="s">
        <v>5063</v>
      </c>
      <c r="D1315" s="6">
        <v>3405824</v>
      </c>
      <c r="E1315" s="6">
        <v>9.1199999999999992</v>
      </c>
      <c r="F1315" s="6">
        <v>240</v>
      </c>
      <c r="G1315" s="7">
        <v>45765</v>
      </c>
      <c r="H1315" s="6" t="s">
        <v>5044</v>
      </c>
    </row>
    <row r="1316" spans="1:8" ht="14.25" customHeight="1">
      <c r="A1316" s="6" t="s">
        <v>7331</v>
      </c>
      <c r="B1316" s="6" t="s">
        <v>6358</v>
      </c>
      <c r="C1316" s="6" t="s">
        <v>5047</v>
      </c>
      <c r="D1316" s="6">
        <v>2838512</v>
      </c>
      <c r="E1316" s="6">
        <v>8.02</v>
      </c>
      <c r="F1316" s="6">
        <v>240</v>
      </c>
      <c r="G1316" s="7">
        <v>44606</v>
      </c>
      <c r="H1316" s="6" t="s">
        <v>5050</v>
      </c>
    </row>
    <row r="1317" spans="1:8" ht="14.25" customHeight="1">
      <c r="A1317" s="6" t="s">
        <v>7332</v>
      </c>
      <c r="B1317" s="6" t="s">
        <v>7333</v>
      </c>
      <c r="C1317" s="6" t="s">
        <v>5055</v>
      </c>
      <c r="D1317" s="6">
        <v>2859602</v>
      </c>
      <c r="E1317" s="6">
        <v>10.57</v>
      </c>
      <c r="F1317" s="6">
        <v>24</v>
      </c>
      <c r="G1317" s="7">
        <v>45039</v>
      </c>
      <c r="H1317" s="6" t="s">
        <v>5050</v>
      </c>
    </row>
    <row r="1318" spans="1:8" ht="14.25" customHeight="1">
      <c r="A1318" s="6" t="s">
        <v>7334</v>
      </c>
      <c r="B1318" s="6" t="s">
        <v>5824</v>
      </c>
      <c r="C1318" s="6" t="s">
        <v>5055</v>
      </c>
      <c r="D1318" s="6">
        <v>2210964</v>
      </c>
      <c r="E1318" s="6">
        <v>9.51</v>
      </c>
      <c r="F1318" s="6">
        <v>120</v>
      </c>
      <c r="G1318" s="7">
        <v>45480</v>
      </c>
      <c r="H1318" s="6" t="s">
        <v>5050</v>
      </c>
    </row>
    <row r="1319" spans="1:8" ht="14.25" customHeight="1">
      <c r="A1319" s="6" t="s">
        <v>7335</v>
      </c>
      <c r="B1319" s="6" t="s">
        <v>6407</v>
      </c>
      <c r="C1319" s="6" t="s">
        <v>5043</v>
      </c>
      <c r="D1319" s="6">
        <v>610153</v>
      </c>
      <c r="E1319" s="6">
        <v>11.04</v>
      </c>
      <c r="F1319" s="6">
        <v>24</v>
      </c>
      <c r="G1319" s="7">
        <v>44247</v>
      </c>
      <c r="H1319" s="6" t="s">
        <v>5044</v>
      </c>
    </row>
    <row r="1320" spans="1:8" ht="14.25" customHeight="1">
      <c r="A1320" s="6" t="s">
        <v>7336</v>
      </c>
      <c r="B1320" s="6" t="s">
        <v>5403</v>
      </c>
      <c r="C1320" s="6" t="s">
        <v>5043</v>
      </c>
      <c r="D1320" s="6">
        <v>3525647</v>
      </c>
      <c r="E1320" s="6">
        <v>8.9499999999999993</v>
      </c>
      <c r="F1320" s="6">
        <v>12</v>
      </c>
      <c r="G1320" s="7">
        <v>45203</v>
      </c>
      <c r="H1320" s="6" t="s">
        <v>5050</v>
      </c>
    </row>
    <row r="1321" spans="1:8" ht="14.25" customHeight="1">
      <c r="A1321" s="6" t="s">
        <v>7337</v>
      </c>
      <c r="B1321" s="6" t="s">
        <v>5082</v>
      </c>
      <c r="C1321" s="6" t="s">
        <v>5063</v>
      </c>
      <c r="D1321" s="6">
        <v>3060316</v>
      </c>
      <c r="E1321" s="6">
        <v>8.39</v>
      </c>
      <c r="F1321" s="6">
        <v>240</v>
      </c>
      <c r="G1321" s="7">
        <v>45130</v>
      </c>
      <c r="H1321" s="6" t="s">
        <v>5056</v>
      </c>
    </row>
    <row r="1322" spans="1:8" ht="14.25" customHeight="1">
      <c r="A1322" s="6" t="s">
        <v>7338</v>
      </c>
      <c r="B1322" s="6" t="s">
        <v>5759</v>
      </c>
      <c r="C1322" s="6" t="s">
        <v>5063</v>
      </c>
      <c r="D1322" s="6">
        <v>3692192</v>
      </c>
      <c r="E1322" s="6">
        <v>6.96</v>
      </c>
      <c r="F1322" s="6">
        <v>12</v>
      </c>
      <c r="G1322" s="7">
        <v>45551</v>
      </c>
      <c r="H1322" s="6" t="s">
        <v>5050</v>
      </c>
    </row>
    <row r="1323" spans="1:8" ht="14.25" customHeight="1">
      <c r="A1323" s="6" t="s">
        <v>7339</v>
      </c>
      <c r="B1323" s="6" t="s">
        <v>5512</v>
      </c>
      <c r="C1323" s="6" t="s">
        <v>5063</v>
      </c>
      <c r="D1323" s="6">
        <v>272980</v>
      </c>
      <c r="E1323" s="6">
        <v>14.15</v>
      </c>
      <c r="F1323" s="6">
        <v>180</v>
      </c>
      <c r="G1323" s="7">
        <v>45510</v>
      </c>
      <c r="H1323" s="6" t="s">
        <v>5044</v>
      </c>
    </row>
    <row r="1324" spans="1:8" ht="14.25" customHeight="1">
      <c r="A1324" s="6" t="s">
        <v>7340</v>
      </c>
      <c r="B1324" s="6" t="s">
        <v>7341</v>
      </c>
      <c r="C1324" s="6" t="s">
        <v>5072</v>
      </c>
      <c r="D1324" s="6">
        <v>425607</v>
      </c>
      <c r="E1324" s="6">
        <v>11.21</v>
      </c>
      <c r="F1324" s="6">
        <v>240</v>
      </c>
      <c r="G1324" s="7">
        <v>44428</v>
      </c>
      <c r="H1324" s="6" t="s">
        <v>5044</v>
      </c>
    </row>
    <row r="1325" spans="1:8" ht="14.25" customHeight="1">
      <c r="A1325" s="6" t="s">
        <v>7342</v>
      </c>
      <c r="B1325" s="6" t="s">
        <v>7343</v>
      </c>
      <c r="C1325" s="6" t="s">
        <v>5063</v>
      </c>
      <c r="D1325" s="6">
        <v>1493923</v>
      </c>
      <c r="E1325" s="6">
        <v>9.76</v>
      </c>
      <c r="F1325" s="6">
        <v>240</v>
      </c>
      <c r="G1325" s="7">
        <v>44732</v>
      </c>
      <c r="H1325" s="6" t="s">
        <v>5056</v>
      </c>
    </row>
    <row r="1326" spans="1:8" ht="14.25" customHeight="1">
      <c r="A1326" s="6" t="s">
        <v>7344</v>
      </c>
      <c r="B1326" s="6" t="s">
        <v>7345</v>
      </c>
      <c r="C1326" s="6" t="s">
        <v>5043</v>
      </c>
      <c r="D1326" s="6">
        <v>258005</v>
      </c>
      <c r="E1326" s="6">
        <v>7.77</v>
      </c>
      <c r="F1326" s="6">
        <v>36</v>
      </c>
      <c r="G1326" s="7">
        <v>45366</v>
      </c>
      <c r="H1326" s="6" t="s">
        <v>5050</v>
      </c>
    </row>
    <row r="1327" spans="1:8" ht="14.25" customHeight="1">
      <c r="A1327" s="6" t="s">
        <v>7346</v>
      </c>
      <c r="B1327" s="6" t="s">
        <v>7347</v>
      </c>
      <c r="C1327" s="6" t="s">
        <v>5055</v>
      </c>
      <c r="D1327" s="6">
        <v>3366344</v>
      </c>
      <c r="E1327" s="6">
        <v>10.79</v>
      </c>
      <c r="F1327" s="6">
        <v>120</v>
      </c>
      <c r="G1327" s="7">
        <v>44996</v>
      </c>
      <c r="H1327" s="6" t="s">
        <v>5056</v>
      </c>
    </row>
    <row r="1328" spans="1:8" ht="14.25" customHeight="1">
      <c r="A1328" s="6" t="s">
        <v>7348</v>
      </c>
      <c r="B1328" s="6" t="s">
        <v>7349</v>
      </c>
      <c r="C1328" s="6" t="s">
        <v>5043</v>
      </c>
      <c r="D1328" s="6">
        <v>337565</v>
      </c>
      <c r="E1328" s="6">
        <v>6.73</v>
      </c>
      <c r="F1328" s="6">
        <v>240</v>
      </c>
      <c r="G1328" s="7">
        <v>44761</v>
      </c>
      <c r="H1328" s="6" t="s">
        <v>5044</v>
      </c>
    </row>
    <row r="1329" spans="1:8" ht="14.25" customHeight="1">
      <c r="A1329" s="6" t="s">
        <v>7350</v>
      </c>
      <c r="B1329" s="6" t="s">
        <v>7351</v>
      </c>
      <c r="C1329" s="6" t="s">
        <v>5047</v>
      </c>
      <c r="D1329" s="6">
        <v>1443987</v>
      </c>
      <c r="E1329" s="6">
        <v>13.28</v>
      </c>
      <c r="F1329" s="6">
        <v>24</v>
      </c>
      <c r="G1329" s="7">
        <v>44338</v>
      </c>
      <c r="H1329" s="6" t="s">
        <v>5044</v>
      </c>
    </row>
    <row r="1330" spans="1:8" ht="14.25" customHeight="1">
      <c r="A1330" s="6" t="s">
        <v>7352</v>
      </c>
      <c r="B1330" s="6" t="s">
        <v>6350</v>
      </c>
      <c r="C1330" s="6" t="s">
        <v>5063</v>
      </c>
      <c r="D1330" s="6">
        <v>2836215</v>
      </c>
      <c r="E1330" s="6">
        <v>12.46</v>
      </c>
      <c r="F1330" s="6">
        <v>24</v>
      </c>
      <c r="G1330" s="7">
        <v>45374</v>
      </c>
      <c r="H1330" s="6" t="s">
        <v>5050</v>
      </c>
    </row>
    <row r="1331" spans="1:8" ht="14.25" customHeight="1">
      <c r="A1331" s="6" t="s">
        <v>7353</v>
      </c>
      <c r="B1331" s="6" t="s">
        <v>6035</v>
      </c>
      <c r="C1331" s="6" t="s">
        <v>5047</v>
      </c>
      <c r="D1331" s="6">
        <v>511819</v>
      </c>
      <c r="E1331" s="6">
        <v>12.99</v>
      </c>
      <c r="F1331" s="6">
        <v>24</v>
      </c>
      <c r="G1331" s="7">
        <v>44467</v>
      </c>
      <c r="H1331" s="6" t="s">
        <v>5050</v>
      </c>
    </row>
    <row r="1332" spans="1:8" ht="14.25" customHeight="1">
      <c r="A1332" s="6" t="s">
        <v>7354</v>
      </c>
      <c r="B1332" s="6" t="s">
        <v>7355</v>
      </c>
      <c r="C1332" s="6" t="s">
        <v>5063</v>
      </c>
      <c r="D1332" s="6">
        <v>1874803</v>
      </c>
      <c r="E1332" s="6">
        <v>6.6</v>
      </c>
      <c r="F1332" s="6">
        <v>36</v>
      </c>
      <c r="G1332" s="7">
        <v>45143</v>
      </c>
      <c r="H1332" s="6" t="s">
        <v>5050</v>
      </c>
    </row>
    <row r="1333" spans="1:8" ht="14.25" customHeight="1">
      <c r="A1333" s="6" t="s">
        <v>7356</v>
      </c>
      <c r="B1333" s="6" t="s">
        <v>7154</v>
      </c>
      <c r="C1333" s="6" t="s">
        <v>5063</v>
      </c>
      <c r="D1333" s="6">
        <v>4589406</v>
      </c>
      <c r="E1333" s="6">
        <v>9.89</v>
      </c>
      <c r="F1333" s="6">
        <v>36</v>
      </c>
      <c r="G1333" s="7">
        <v>45552</v>
      </c>
      <c r="H1333" s="6" t="s">
        <v>5050</v>
      </c>
    </row>
    <row r="1334" spans="1:8" ht="14.25" customHeight="1">
      <c r="A1334" s="6" t="s">
        <v>7357</v>
      </c>
      <c r="B1334" s="6" t="s">
        <v>6917</v>
      </c>
      <c r="C1334" s="6" t="s">
        <v>5063</v>
      </c>
      <c r="D1334" s="6">
        <v>712036</v>
      </c>
      <c r="E1334" s="6">
        <v>14.28</v>
      </c>
      <c r="F1334" s="6">
        <v>60</v>
      </c>
      <c r="G1334" s="7">
        <v>45309</v>
      </c>
      <c r="H1334" s="6" t="s">
        <v>5050</v>
      </c>
    </row>
    <row r="1335" spans="1:8" ht="14.25" customHeight="1">
      <c r="A1335" s="6" t="s">
        <v>7358</v>
      </c>
      <c r="B1335" s="6" t="s">
        <v>7195</v>
      </c>
      <c r="C1335" s="6" t="s">
        <v>5072</v>
      </c>
      <c r="D1335" s="6">
        <v>3364020</v>
      </c>
      <c r="E1335" s="6">
        <v>8.01</v>
      </c>
      <c r="F1335" s="6">
        <v>24</v>
      </c>
      <c r="G1335" s="7">
        <v>44600</v>
      </c>
      <c r="H1335" s="6" t="s">
        <v>5050</v>
      </c>
    </row>
    <row r="1336" spans="1:8" ht="14.25" customHeight="1">
      <c r="A1336" s="6" t="s">
        <v>7359</v>
      </c>
      <c r="B1336" s="6" t="s">
        <v>7360</v>
      </c>
      <c r="C1336" s="6" t="s">
        <v>5063</v>
      </c>
      <c r="D1336" s="6">
        <v>413892</v>
      </c>
      <c r="E1336" s="6">
        <v>7.04</v>
      </c>
      <c r="F1336" s="6">
        <v>240</v>
      </c>
      <c r="G1336" s="7">
        <v>45140</v>
      </c>
      <c r="H1336" s="6" t="s">
        <v>5044</v>
      </c>
    </row>
    <row r="1337" spans="1:8" ht="14.25" customHeight="1">
      <c r="A1337" s="6" t="s">
        <v>7361</v>
      </c>
      <c r="B1337" s="6" t="s">
        <v>7362</v>
      </c>
      <c r="C1337" s="6" t="s">
        <v>5072</v>
      </c>
      <c r="D1337" s="6">
        <v>2434838</v>
      </c>
      <c r="E1337" s="6">
        <v>13.06</v>
      </c>
      <c r="F1337" s="6">
        <v>120</v>
      </c>
      <c r="G1337" s="7">
        <v>45237</v>
      </c>
      <c r="H1337" s="6" t="s">
        <v>5050</v>
      </c>
    </row>
    <row r="1338" spans="1:8" ht="14.25" customHeight="1">
      <c r="A1338" s="6" t="s">
        <v>7363</v>
      </c>
      <c r="B1338" s="6" t="s">
        <v>6658</v>
      </c>
      <c r="C1338" s="6" t="s">
        <v>5047</v>
      </c>
      <c r="D1338" s="6">
        <v>239318</v>
      </c>
      <c r="E1338" s="6">
        <v>10.41</v>
      </c>
      <c r="F1338" s="6">
        <v>12</v>
      </c>
      <c r="G1338" s="7">
        <v>44136</v>
      </c>
      <c r="H1338" s="6" t="s">
        <v>5044</v>
      </c>
    </row>
    <row r="1339" spans="1:8" ht="14.25" customHeight="1">
      <c r="A1339" s="6" t="s">
        <v>7364</v>
      </c>
      <c r="B1339" s="6" t="s">
        <v>5983</v>
      </c>
      <c r="C1339" s="6" t="s">
        <v>5055</v>
      </c>
      <c r="D1339" s="6">
        <v>1231921</v>
      </c>
      <c r="E1339" s="6">
        <v>12.81</v>
      </c>
      <c r="F1339" s="6">
        <v>24</v>
      </c>
      <c r="G1339" s="7">
        <v>44469</v>
      </c>
      <c r="H1339" s="6" t="s">
        <v>5056</v>
      </c>
    </row>
    <row r="1340" spans="1:8" ht="14.25" customHeight="1">
      <c r="A1340" s="6" t="s">
        <v>7365</v>
      </c>
      <c r="B1340" s="6" t="s">
        <v>7366</v>
      </c>
      <c r="C1340" s="6" t="s">
        <v>5055</v>
      </c>
      <c r="D1340" s="6">
        <v>2533633</v>
      </c>
      <c r="E1340" s="6">
        <v>13.89</v>
      </c>
      <c r="F1340" s="6">
        <v>240</v>
      </c>
      <c r="G1340" s="7">
        <v>44857</v>
      </c>
      <c r="H1340" s="6" t="s">
        <v>5044</v>
      </c>
    </row>
    <row r="1341" spans="1:8" ht="14.25" customHeight="1">
      <c r="A1341" s="6" t="s">
        <v>7367</v>
      </c>
      <c r="B1341" s="6" t="s">
        <v>7368</v>
      </c>
      <c r="C1341" s="6" t="s">
        <v>5047</v>
      </c>
      <c r="D1341" s="6">
        <v>249240</v>
      </c>
      <c r="E1341" s="6">
        <v>10.210000000000001</v>
      </c>
      <c r="F1341" s="6">
        <v>24</v>
      </c>
      <c r="G1341" s="7">
        <v>45056</v>
      </c>
      <c r="H1341" s="6" t="s">
        <v>5050</v>
      </c>
    </row>
    <row r="1342" spans="1:8" ht="14.25" customHeight="1">
      <c r="A1342" s="6" t="s">
        <v>7369</v>
      </c>
      <c r="B1342" s="6" t="s">
        <v>7370</v>
      </c>
      <c r="C1342" s="6" t="s">
        <v>5047</v>
      </c>
      <c r="D1342" s="6">
        <v>1343247</v>
      </c>
      <c r="E1342" s="6">
        <v>13.09</v>
      </c>
      <c r="F1342" s="6">
        <v>120</v>
      </c>
      <c r="G1342" s="7">
        <v>45567</v>
      </c>
      <c r="H1342" s="6" t="s">
        <v>5056</v>
      </c>
    </row>
    <row r="1343" spans="1:8" ht="14.25" customHeight="1">
      <c r="A1343" s="6" t="s">
        <v>7371</v>
      </c>
      <c r="B1343" s="6" t="s">
        <v>7372</v>
      </c>
      <c r="C1343" s="6" t="s">
        <v>5055</v>
      </c>
      <c r="D1343" s="6">
        <v>2320429</v>
      </c>
      <c r="E1343" s="6">
        <v>10.17</v>
      </c>
      <c r="F1343" s="6">
        <v>36</v>
      </c>
      <c r="G1343" s="7">
        <v>45216</v>
      </c>
      <c r="H1343" s="6" t="s">
        <v>5044</v>
      </c>
    </row>
    <row r="1344" spans="1:8" ht="14.25" customHeight="1">
      <c r="A1344" s="6" t="s">
        <v>7373</v>
      </c>
      <c r="B1344" s="6" t="s">
        <v>7374</v>
      </c>
      <c r="C1344" s="6" t="s">
        <v>5043</v>
      </c>
      <c r="D1344" s="6">
        <v>871175</v>
      </c>
      <c r="E1344" s="6">
        <v>13.82</v>
      </c>
      <c r="F1344" s="6">
        <v>36</v>
      </c>
      <c r="G1344" s="7">
        <v>45693</v>
      </c>
      <c r="H1344" s="6" t="s">
        <v>5050</v>
      </c>
    </row>
    <row r="1345" spans="1:8" ht="14.25" customHeight="1">
      <c r="A1345" s="6" t="s">
        <v>7375</v>
      </c>
      <c r="B1345" s="6" t="s">
        <v>7024</v>
      </c>
      <c r="C1345" s="6" t="s">
        <v>5063</v>
      </c>
      <c r="D1345" s="6">
        <v>2146627</v>
      </c>
      <c r="E1345" s="6">
        <v>13.13</v>
      </c>
      <c r="F1345" s="6">
        <v>240</v>
      </c>
      <c r="G1345" s="7">
        <v>44343</v>
      </c>
      <c r="H1345" s="6" t="s">
        <v>5056</v>
      </c>
    </row>
    <row r="1346" spans="1:8" ht="14.25" customHeight="1">
      <c r="A1346" s="6" t="s">
        <v>7376</v>
      </c>
      <c r="B1346" s="6" t="s">
        <v>6943</v>
      </c>
      <c r="C1346" s="6" t="s">
        <v>5043</v>
      </c>
      <c r="D1346" s="6">
        <v>2958687</v>
      </c>
      <c r="E1346" s="6">
        <v>7.65</v>
      </c>
      <c r="F1346" s="6">
        <v>120</v>
      </c>
      <c r="G1346" s="7">
        <v>44639</v>
      </c>
      <c r="H1346" s="6" t="s">
        <v>5056</v>
      </c>
    </row>
    <row r="1347" spans="1:8" ht="14.25" customHeight="1">
      <c r="A1347" s="6" t="s">
        <v>7377</v>
      </c>
      <c r="B1347" s="6" t="s">
        <v>5938</v>
      </c>
      <c r="C1347" s="6" t="s">
        <v>5055</v>
      </c>
      <c r="D1347" s="6">
        <v>2044821</v>
      </c>
      <c r="E1347" s="6">
        <v>8.18</v>
      </c>
      <c r="F1347" s="6">
        <v>240</v>
      </c>
      <c r="G1347" s="7">
        <v>44711</v>
      </c>
      <c r="H1347" s="6" t="s">
        <v>5056</v>
      </c>
    </row>
    <row r="1348" spans="1:8" ht="14.25" customHeight="1">
      <c r="A1348" s="6" t="s">
        <v>7378</v>
      </c>
      <c r="B1348" s="6" t="s">
        <v>7249</v>
      </c>
      <c r="C1348" s="6" t="s">
        <v>5043</v>
      </c>
      <c r="D1348" s="6">
        <v>3326110</v>
      </c>
      <c r="E1348" s="6">
        <v>11.72</v>
      </c>
      <c r="F1348" s="6">
        <v>24</v>
      </c>
      <c r="G1348" s="7">
        <v>45521</v>
      </c>
      <c r="H1348" s="6" t="s">
        <v>5056</v>
      </c>
    </row>
    <row r="1349" spans="1:8" ht="14.25" customHeight="1">
      <c r="A1349" s="6" t="s">
        <v>7379</v>
      </c>
      <c r="B1349" s="6" t="s">
        <v>7380</v>
      </c>
      <c r="C1349" s="6" t="s">
        <v>5047</v>
      </c>
      <c r="D1349" s="6">
        <v>1376923</v>
      </c>
      <c r="E1349" s="6">
        <v>12.94</v>
      </c>
      <c r="F1349" s="6">
        <v>60</v>
      </c>
      <c r="G1349" s="7">
        <v>44066</v>
      </c>
      <c r="H1349" s="6" t="s">
        <v>5056</v>
      </c>
    </row>
    <row r="1350" spans="1:8" ht="14.25" customHeight="1">
      <c r="A1350" s="6" t="s">
        <v>7381</v>
      </c>
      <c r="B1350" s="6" t="s">
        <v>7382</v>
      </c>
      <c r="C1350" s="6" t="s">
        <v>5043</v>
      </c>
      <c r="D1350" s="6">
        <v>2914208</v>
      </c>
      <c r="E1350" s="6">
        <v>12.68</v>
      </c>
      <c r="F1350" s="6">
        <v>180</v>
      </c>
      <c r="G1350" s="7">
        <v>44288</v>
      </c>
      <c r="H1350" s="6" t="s">
        <v>5050</v>
      </c>
    </row>
    <row r="1351" spans="1:8" ht="14.25" customHeight="1">
      <c r="A1351" s="6" t="s">
        <v>7383</v>
      </c>
      <c r="B1351" s="6" t="s">
        <v>7384</v>
      </c>
      <c r="C1351" s="6" t="s">
        <v>5055</v>
      </c>
      <c r="D1351" s="6">
        <v>1584092</v>
      </c>
      <c r="E1351" s="6">
        <v>9.85</v>
      </c>
      <c r="F1351" s="6">
        <v>36</v>
      </c>
      <c r="G1351" s="7">
        <v>45884</v>
      </c>
      <c r="H1351" s="6" t="s">
        <v>5050</v>
      </c>
    </row>
    <row r="1352" spans="1:8" ht="14.25" customHeight="1">
      <c r="A1352" s="6" t="s">
        <v>7385</v>
      </c>
      <c r="B1352" s="6" t="s">
        <v>7386</v>
      </c>
      <c r="C1352" s="6" t="s">
        <v>5047</v>
      </c>
      <c r="D1352" s="6">
        <v>1708304</v>
      </c>
      <c r="E1352" s="6">
        <v>11.2</v>
      </c>
      <c r="F1352" s="6">
        <v>36</v>
      </c>
      <c r="G1352" s="7">
        <v>44160</v>
      </c>
      <c r="H1352" s="6" t="s">
        <v>5044</v>
      </c>
    </row>
    <row r="1353" spans="1:8" ht="14.25" customHeight="1">
      <c r="A1353" s="6" t="s">
        <v>7387</v>
      </c>
      <c r="B1353" s="6" t="s">
        <v>6271</v>
      </c>
      <c r="C1353" s="6" t="s">
        <v>5047</v>
      </c>
      <c r="D1353" s="6">
        <v>4690344</v>
      </c>
      <c r="E1353" s="6">
        <v>11.55</v>
      </c>
      <c r="F1353" s="6">
        <v>12</v>
      </c>
      <c r="G1353" s="7">
        <v>44926</v>
      </c>
      <c r="H1353" s="6" t="s">
        <v>5050</v>
      </c>
    </row>
    <row r="1354" spans="1:8" ht="14.25" customHeight="1">
      <c r="A1354" s="6" t="s">
        <v>7388</v>
      </c>
      <c r="B1354" s="6" t="s">
        <v>7389</v>
      </c>
      <c r="C1354" s="6" t="s">
        <v>5043</v>
      </c>
      <c r="D1354" s="6">
        <v>2260481</v>
      </c>
      <c r="E1354" s="6">
        <v>13.43</v>
      </c>
      <c r="F1354" s="6">
        <v>12</v>
      </c>
      <c r="G1354" s="7">
        <v>45299</v>
      </c>
      <c r="H1354" s="6" t="s">
        <v>5056</v>
      </c>
    </row>
    <row r="1355" spans="1:8" ht="14.25" customHeight="1">
      <c r="A1355" s="6" t="s">
        <v>7390</v>
      </c>
      <c r="B1355" s="6" t="s">
        <v>7391</v>
      </c>
      <c r="C1355" s="6" t="s">
        <v>5043</v>
      </c>
      <c r="D1355" s="6">
        <v>4161081</v>
      </c>
      <c r="E1355" s="6">
        <v>14</v>
      </c>
      <c r="F1355" s="6">
        <v>120</v>
      </c>
      <c r="G1355" s="7">
        <v>45690</v>
      </c>
      <c r="H1355" s="6" t="s">
        <v>5044</v>
      </c>
    </row>
    <row r="1356" spans="1:8" ht="14.25" customHeight="1">
      <c r="A1356" s="6" t="s">
        <v>7392</v>
      </c>
      <c r="B1356" s="6" t="s">
        <v>7393</v>
      </c>
      <c r="C1356" s="6" t="s">
        <v>5063</v>
      </c>
      <c r="D1356" s="6">
        <v>1889138</v>
      </c>
      <c r="E1356" s="6">
        <v>14.05</v>
      </c>
      <c r="F1356" s="6">
        <v>60</v>
      </c>
      <c r="G1356" s="7">
        <v>44859</v>
      </c>
      <c r="H1356" s="6" t="s">
        <v>5044</v>
      </c>
    </row>
    <row r="1357" spans="1:8" ht="14.25" customHeight="1">
      <c r="A1357" s="6" t="s">
        <v>7394</v>
      </c>
      <c r="B1357" s="6" t="s">
        <v>6524</v>
      </c>
      <c r="C1357" s="6" t="s">
        <v>5063</v>
      </c>
      <c r="D1357" s="6">
        <v>1567652</v>
      </c>
      <c r="E1357" s="6">
        <v>8.56</v>
      </c>
      <c r="F1357" s="6">
        <v>12</v>
      </c>
      <c r="G1357" s="7">
        <v>45274</v>
      </c>
      <c r="H1357" s="6" t="s">
        <v>5050</v>
      </c>
    </row>
    <row r="1358" spans="1:8" ht="14.25" customHeight="1">
      <c r="A1358" s="6" t="s">
        <v>7395</v>
      </c>
      <c r="B1358" s="6" t="s">
        <v>5912</v>
      </c>
      <c r="C1358" s="6" t="s">
        <v>5072</v>
      </c>
      <c r="D1358" s="6">
        <v>2406984</v>
      </c>
      <c r="E1358" s="6">
        <v>13.65</v>
      </c>
      <c r="F1358" s="6">
        <v>24</v>
      </c>
      <c r="G1358" s="7">
        <v>45556</v>
      </c>
      <c r="H1358" s="6" t="s">
        <v>5044</v>
      </c>
    </row>
    <row r="1359" spans="1:8" ht="14.25" customHeight="1">
      <c r="A1359" s="6" t="s">
        <v>7396</v>
      </c>
      <c r="B1359" s="6" t="s">
        <v>6175</v>
      </c>
      <c r="C1359" s="6" t="s">
        <v>5055</v>
      </c>
      <c r="D1359" s="6">
        <v>1226686</v>
      </c>
      <c r="E1359" s="6">
        <v>8.9499999999999993</v>
      </c>
      <c r="F1359" s="6">
        <v>12</v>
      </c>
      <c r="G1359" s="7">
        <v>45758</v>
      </c>
      <c r="H1359" s="6" t="s">
        <v>5044</v>
      </c>
    </row>
    <row r="1360" spans="1:8" ht="14.25" customHeight="1">
      <c r="A1360" s="6" t="s">
        <v>7397</v>
      </c>
      <c r="B1360" s="6" t="s">
        <v>5439</v>
      </c>
      <c r="C1360" s="6" t="s">
        <v>5047</v>
      </c>
      <c r="D1360" s="6">
        <v>1496630</v>
      </c>
      <c r="E1360" s="6">
        <v>10.93</v>
      </c>
      <c r="F1360" s="6">
        <v>36</v>
      </c>
      <c r="G1360" s="7">
        <v>45383</v>
      </c>
      <c r="H1360" s="6" t="s">
        <v>5056</v>
      </c>
    </row>
    <row r="1361" spans="1:8" ht="14.25" customHeight="1">
      <c r="A1361" s="6" t="s">
        <v>7398</v>
      </c>
      <c r="B1361" s="6" t="s">
        <v>7399</v>
      </c>
      <c r="C1361" s="6" t="s">
        <v>5047</v>
      </c>
      <c r="D1361" s="6">
        <v>4333002</v>
      </c>
      <c r="E1361" s="6">
        <v>8.2799999999999994</v>
      </c>
      <c r="F1361" s="6">
        <v>36</v>
      </c>
      <c r="G1361" s="7">
        <v>45109</v>
      </c>
      <c r="H1361" s="6" t="s">
        <v>5050</v>
      </c>
    </row>
    <row r="1362" spans="1:8" ht="14.25" customHeight="1">
      <c r="A1362" s="6" t="s">
        <v>7400</v>
      </c>
      <c r="B1362" s="6" t="s">
        <v>7401</v>
      </c>
      <c r="C1362" s="6" t="s">
        <v>5047</v>
      </c>
      <c r="D1362" s="6">
        <v>3509177</v>
      </c>
      <c r="E1362" s="6">
        <v>7.21</v>
      </c>
      <c r="F1362" s="6">
        <v>120</v>
      </c>
      <c r="G1362" s="7">
        <v>44778</v>
      </c>
      <c r="H1362" s="6" t="s">
        <v>5056</v>
      </c>
    </row>
    <row r="1363" spans="1:8" ht="14.25" customHeight="1">
      <c r="A1363" s="6" t="s">
        <v>7402</v>
      </c>
      <c r="B1363" s="6" t="s">
        <v>7403</v>
      </c>
      <c r="C1363" s="6" t="s">
        <v>5047</v>
      </c>
      <c r="D1363" s="6">
        <v>1824138</v>
      </c>
      <c r="E1363" s="6">
        <v>14.43</v>
      </c>
      <c r="F1363" s="6">
        <v>12</v>
      </c>
      <c r="G1363" s="7">
        <v>45015</v>
      </c>
      <c r="H1363" s="6" t="s">
        <v>5056</v>
      </c>
    </row>
    <row r="1364" spans="1:8" ht="14.25" customHeight="1">
      <c r="A1364" s="6" t="s">
        <v>7404</v>
      </c>
      <c r="B1364" s="6" t="s">
        <v>5080</v>
      </c>
      <c r="C1364" s="6" t="s">
        <v>5055</v>
      </c>
      <c r="D1364" s="6">
        <v>2160148</v>
      </c>
      <c r="E1364" s="6">
        <v>8.73</v>
      </c>
      <c r="F1364" s="6">
        <v>180</v>
      </c>
      <c r="G1364" s="7">
        <v>45275</v>
      </c>
      <c r="H1364" s="6" t="s">
        <v>5044</v>
      </c>
    </row>
    <row r="1365" spans="1:8" ht="14.25" customHeight="1">
      <c r="A1365" s="6" t="s">
        <v>7405</v>
      </c>
      <c r="B1365" s="6" t="s">
        <v>7406</v>
      </c>
      <c r="C1365" s="6" t="s">
        <v>5063</v>
      </c>
      <c r="D1365" s="6">
        <v>419086</v>
      </c>
      <c r="E1365" s="6">
        <v>11.73</v>
      </c>
      <c r="F1365" s="6">
        <v>60</v>
      </c>
      <c r="G1365" s="7">
        <v>45252</v>
      </c>
      <c r="H1365" s="6" t="s">
        <v>5044</v>
      </c>
    </row>
    <row r="1366" spans="1:8" ht="14.25" customHeight="1">
      <c r="A1366" s="6" t="s">
        <v>7407</v>
      </c>
      <c r="B1366" s="6" t="s">
        <v>7408</v>
      </c>
      <c r="C1366" s="6" t="s">
        <v>5063</v>
      </c>
      <c r="D1366" s="6">
        <v>4561511</v>
      </c>
      <c r="E1366" s="6">
        <v>10.53</v>
      </c>
      <c r="F1366" s="6">
        <v>12</v>
      </c>
      <c r="G1366" s="7">
        <v>45060</v>
      </c>
      <c r="H1366" s="6" t="s">
        <v>5050</v>
      </c>
    </row>
    <row r="1367" spans="1:8" ht="14.25" customHeight="1">
      <c r="A1367" s="6" t="s">
        <v>7409</v>
      </c>
      <c r="B1367" s="6" t="s">
        <v>5150</v>
      </c>
      <c r="C1367" s="6" t="s">
        <v>5043</v>
      </c>
      <c r="D1367" s="6">
        <v>4704342</v>
      </c>
      <c r="E1367" s="6">
        <v>8.85</v>
      </c>
      <c r="F1367" s="6">
        <v>12</v>
      </c>
      <c r="G1367" s="7">
        <v>45818</v>
      </c>
      <c r="H1367" s="6" t="s">
        <v>5050</v>
      </c>
    </row>
    <row r="1368" spans="1:8" ht="14.25" customHeight="1">
      <c r="A1368" s="6" t="s">
        <v>7410</v>
      </c>
      <c r="B1368" s="6" t="s">
        <v>7411</v>
      </c>
      <c r="C1368" s="6" t="s">
        <v>5072</v>
      </c>
      <c r="D1368" s="6">
        <v>4550987</v>
      </c>
      <c r="E1368" s="6">
        <v>7.73</v>
      </c>
      <c r="F1368" s="6">
        <v>120</v>
      </c>
      <c r="G1368" s="7">
        <v>44653</v>
      </c>
      <c r="H1368" s="6" t="s">
        <v>5050</v>
      </c>
    </row>
    <row r="1369" spans="1:8" ht="14.25" customHeight="1">
      <c r="A1369" s="6" t="s">
        <v>7412</v>
      </c>
      <c r="B1369" s="6" t="s">
        <v>7413</v>
      </c>
      <c r="C1369" s="6" t="s">
        <v>5063</v>
      </c>
      <c r="D1369" s="6">
        <v>2294795</v>
      </c>
      <c r="E1369" s="6">
        <v>6.93</v>
      </c>
      <c r="F1369" s="6">
        <v>180</v>
      </c>
      <c r="G1369" s="7">
        <v>45468</v>
      </c>
      <c r="H1369" s="6" t="s">
        <v>5050</v>
      </c>
    </row>
    <row r="1370" spans="1:8" ht="14.25" customHeight="1">
      <c r="A1370" s="6" t="s">
        <v>7414</v>
      </c>
      <c r="B1370" s="6" t="s">
        <v>7415</v>
      </c>
      <c r="C1370" s="6" t="s">
        <v>5072</v>
      </c>
      <c r="D1370" s="6">
        <v>4309105</v>
      </c>
      <c r="E1370" s="6">
        <v>7.64</v>
      </c>
      <c r="F1370" s="6">
        <v>36</v>
      </c>
      <c r="G1370" s="7">
        <v>45321</v>
      </c>
      <c r="H1370" s="6" t="s">
        <v>5056</v>
      </c>
    </row>
    <row r="1371" spans="1:8" ht="14.25" customHeight="1">
      <c r="A1371" s="6" t="s">
        <v>7416</v>
      </c>
      <c r="B1371" s="6" t="s">
        <v>6032</v>
      </c>
      <c r="C1371" s="6" t="s">
        <v>5047</v>
      </c>
      <c r="D1371" s="6">
        <v>881864</v>
      </c>
      <c r="E1371" s="6">
        <v>11.42</v>
      </c>
      <c r="F1371" s="6">
        <v>120</v>
      </c>
      <c r="G1371" s="7">
        <v>45307</v>
      </c>
      <c r="H1371" s="6" t="s">
        <v>5044</v>
      </c>
    </row>
    <row r="1372" spans="1:8" ht="14.25" customHeight="1">
      <c r="A1372" s="6" t="s">
        <v>7417</v>
      </c>
      <c r="B1372" s="6" t="s">
        <v>6542</v>
      </c>
      <c r="C1372" s="6" t="s">
        <v>5072</v>
      </c>
      <c r="D1372" s="6">
        <v>4001623</v>
      </c>
      <c r="E1372" s="6">
        <v>9.86</v>
      </c>
      <c r="F1372" s="6">
        <v>36</v>
      </c>
      <c r="G1372" s="7">
        <v>45223</v>
      </c>
      <c r="H1372" s="6" t="s">
        <v>5050</v>
      </c>
    </row>
    <row r="1373" spans="1:8" ht="14.25" customHeight="1">
      <c r="A1373" s="6" t="s">
        <v>7418</v>
      </c>
      <c r="B1373" s="6" t="s">
        <v>6834</v>
      </c>
      <c r="C1373" s="6" t="s">
        <v>5063</v>
      </c>
      <c r="D1373" s="6">
        <v>3866084</v>
      </c>
      <c r="E1373" s="6">
        <v>7.32</v>
      </c>
      <c r="F1373" s="6">
        <v>60</v>
      </c>
      <c r="G1373" s="7">
        <v>45770</v>
      </c>
      <c r="H1373" s="6" t="s">
        <v>5050</v>
      </c>
    </row>
    <row r="1374" spans="1:8" ht="14.25" customHeight="1">
      <c r="A1374" s="6" t="s">
        <v>7419</v>
      </c>
      <c r="B1374" s="6" t="s">
        <v>7420</v>
      </c>
      <c r="C1374" s="6" t="s">
        <v>5055</v>
      </c>
      <c r="D1374" s="6">
        <v>2330270</v>
      </c>
      <c r="E1374" s="6">
        <v>8.11</v>
      </c>
      <c r="F1374" s="6">
        <v>12</v>
      </c>
      <c r="G1374" s="7">
        <v>45831</v>
      </c>
      <c r="H1374" s="6" t="s">
        <v>5050</v>
      </c>
    </row>
    <row r="1375" spans="1:8" ht="14.25" customHeight="1">
      <c r="A1375" s="6" t="s">
        <v>7421</v>
      </c>
      <c r="B1375" s="6" t="s">
        <v>7325</v>
      </c>
      <c r="C1375" s="6" t="s">
        <v>5055</v>
      </c>
      <c r="D1375" s="6">
        <v>1133859</v>
      </c>
      <c r="E1375" s="6">
        <v>10.119999999999999</v>
      </c>
      <c r="F1375" s="6">
        <v>240</v>
      </c>
      <c r="G1375" s="7">
        <v>45205</v>
      </c>
      <c r="H1375" s="6" t="s">
        <v>5044</v>
      </c>
    </row>
    <row r="1376" spans="1:8" ht="14.25" customHeight="1">
      <c r="A1376" s="6" t="s">
        <v>7422</v>
      </c>
      <c r="B1376" s="6" t="s">
        <v>7423</v>
      </c>
      <c r="C1376" s="6" t="s">
        <v>5063</v>
      </c>
      <c r="D1376" s="6">
        <v>4479518</v>
      </c>
      <c r="E1376" s="6">
        <v>12.35</v>
      </c>
      <c r="F1376" s="6">
        <v>24</v>
      </c>
      <c r="G1376" s="7">
        <v>44674</v>
      </c>
      <c r="H1376" s="6" t="s">
        <v>5050</v>
      </c>
    </row>
    <row r="1377" spans="1:8" ht="14.25" customHeight="1">
      <c r="A1377" s="6" t="s">
        <v>7424</v>
      </c>
      <c r="B1377" s="6" t="s">
        <v>5102</v>
      </c>
      <c r="C1377" s="6" t="s">
        <v>5043</v>
      </c>
      <c r="D1377" s="6">
        <v>4105071</v>
      </c>
      <c r="E1377" s="6">
        <v>10.88</v>
      </c>
      <c r="F1377" s="6">
        <v>12</v>
      </c>
      <c r="G1377" s="7">
        <v>44298</v>
      </c>
      <c r="H1377" s="6" t="s">
        <v>5056</v>
      </c>
    </row>
    <row r="1378" spans="1:8" ht="14.25" customHeight="1">
      <c r="A1378" s="6" t="s">
        <v>7425</v>
      </c>
      <c r="B1378" s="6" t="s">
        <v>6190</v>
      </c>
      <c r="C1378" s="6" t="s">
        <v>5072</v>
      </c>
      <c r="D1378" s="6">
        <v>3408085</v>
      </c>
      <c r="E1378" s="6">
        <v>14.01</v>
      </c>
      <c r="F1378" s="6">
        <v>60</v>
      </c>
      <c r="G1378" s="7">
        <v>45420</v>
      </c>
      <c r="H1378" s="6" t="s">
        <v>5056</v>
      </c>
    </row>
    <row r="1379" spans="1:8" ht="14.25" customHeight="1">
      <c r="A1379" s="6" t="s">
        <v>7426</v>
      </c>
      <c r="B1379" s="6" t="s">
        <v>7427</v>
      </c>
      <c r="C1379" s="6" t="s">
        <v>5043</v>
      </c>
      <c r="D1379" s="6">
        <v>4020529</v>
      </c>
      <c r="E1379" s="6">
        <v>12.52</v>
      </c>
      <c r="F1379" s="6">
        <v>120</v>
      </c>
      <c r="G1379" s="7">
        <v>45197</v>
      </c>
      <c r="H1379" s="6" t="s">
        <v>5056</v>
      </c>
    </row>
    <row r="1380" spans="1:8" ht="14.25" customHeight="1">
      <c r="A1380" s="6" t="s">
        <v>7428</v>
      </c>
      <c r="B1380" s="6" t="s">
        <v>7087</v>
      </c>
      <c r="C1380" s="6" t="s">
        <v>5063</v>
      </c>
      <c r="D1380" s="6">
        <v>2925623</v>
      </c>
      <c r="E1380" s="6">
        <v>13.07</v>
      </c>
      <c r="F1380" s="6">
        <v>120</v>
      </c>
      <c r="G1380" s="7">
        <v>45068</v>
      </c>
      <c r="H1380" s="6" t="s">
        <v>5056</v>
      </c>
    </row>
    <row r="1381" spans="1:8" ht="14.25" customHeight="1">
      <c r="A1381" s="6" t="s">
        <v>7429</v>
      </c>
      <c r="B1381" s="6" t="s">
        <v>5156</v>
      </c>
      <c r="C1381" s="6" t="s">
        <v>5047</v>
      </c>
      <c r="D1381" s="6">
        <v>1400503</v>
      </c>
      <c r="E1381" s="6">
        <v>11.72</v>
      </c>
      <c r="F1381" s="6">
        <v>180</v>
      </c>
      <c r="G1381" s="7">
        <v>44154</v>
      </c>
      <c r="H1381" s="6" t="s">
        <v>5044</v>
      </c>
    </row>
    <row r="1382" spans="1:8" ht="14.25" customHeight="1">
      <c r="A1382" s="6" t="s">
        <v>7430</v>
      </c>
      <c r="B1382" s="6" t="s">
        <v>7431</v>
      </c>
      <c r="C1382" s="6" t="s">
        <v>5072</v>
      </c>
      <c r="D1382" s="6">
        <v>267388</v>
      </c>
      <c r="E1382" s="6">
        <v>9.1300000000000008</v>
      </c>
      <c r="F1382" s="6">
        <v>180</v>
      </c>
      <c r="G1382" s="7">
        <v>45669</v>
      </c>
      <c r="H1382" s="6" t="s">
        <v>5050</v>
      </c>
    </row>
    <row r="1383" spans="1:8" ht="14.25" customHeight="1">
      <c r="A1383" s="6" t="s">
        <v>7432</v>
      </c>
      <c r="B1383" s="6" t="s">
        <v>7197</v>
      </c>
      <c r="C1383" s="6" t="s">
        <v>5055</v>
      </c>
      <c r="D1383" s="6">
        <v>1891680</v>
      </c>
      <c r="E1383" s="6">
        <v>7.34</v>
      </c>
      <c r="F1383" s="6">
        <v>12</v>
      </c>
      <c r="G1383" s="7">
        <v>44984</v>
      </c>
      <c r="H1383" s="6" t="s">
        <v>5044</v>
      </c>
    </row>
    <row r="1384" spans="1:8" ht="14.25" customHeight="1">
      <c r="A1384" s="6" t="s">
        <v>7433</v>
      </c>
      <c r="B1384" s="6" t="s">
        <v>6664</v>
      </c>
      <c r="C1384" s="6" t="s">
        <v>5047</v>
      </c>
      <c r="D1384" s="6">
        <v>2101640</v>
      </c>
      <c r="E1384" s="6">
        <v>11.04</v>
      </c>
      <c r="F1384" s="6">
        <v>120</v>
      </c>
      <c r="G1384" s="7">
        <v>44888</v>
      </c>
      <c r="H1384" s="6" t="s">
        <v>5050</v>
      </c>
    </row>
    <row r="1385" spans="1:8" ht="14.25" customHeight="1">
      <c r="A1385" s="6" t="s">
        <v>7434</v>
      </c>
      <c r="B1385" s="6" t="s">
        <v>5696</v>
      </c>
      <c r="C1385" s="6" t="s">
        <v>5055</v>
      </c>
      <c r="D1385" s="6">
        <v>2892338</v>
      </c>
      <c r="E1385" s="6">
        <v>13.74</v>
      </c>
      <c r="F1385" s="6">
        <v>36</v>
      </c>
      <c r="G1385" s="7">
        <v>45379</v>
      </c>
      <c r="H1385" s="6" t="s">
        <v>5056</v>
      </c>
    </row>
    <row r="1386" spans="1:8" ht="14.25" customHeight="1">
      <c r="A1386" s="6" t="s">
        <v>7435</v>
      </c>
      <c r="B1386" s="6" t="s">
        <v>6962</v>
      </c>
      <c r="C1386" s="6" t="s">
        <v>5055</v>
      </c>
      <c r="D1386" s="6">
        <v>4064242</v>
      </c>
      <c r="E1386" s="6">
        <v>6.63</v>
      </c>
      <c r="F1386" s="6">
        <v>180</v>
      </c>
      <c r="G1386" s="7">
        <v>44441</v>
      </c>
      <c r="H1386" s="6" t="s">
        <v>5056</v>
      </c>
    </row>
    <row r="1387" spans="1:8" ht="14.25" customHeight="1">
      <c r="A1387" s="6" t="s">
        <v>7436</v>
      </c>
      <c r="B1387" s="6" t="s">
        <v>7437</v>
      </c>
      <c r="C1387" s="6" t="s">
        <v>5063</v>
      </c>
      <c r="D1387" s="6">
        <v>1563280</v>
      </c>
      <c r="E1387" s="6">
        <v>6.72</v>
      </c>
      <c r="F1387" s="6">
        <v>36</v>
      </c>
      <c r="G1387" s="7">
        <v>44480</v>
      </c>
      <c r="H1387" s="6" t="s">
        <v>5044</v>
      </c>
    </row>
    <row r="1388" spans="1:8" ht="14.25" customHeight="1">
      <c r="A1388" s="6" t="s">
        <v>7438</v>
      </c>
      <c r="B1388" s="6" t="s">
        <v>6873</v>
      </c>
      <c r="C1388" s="6" t="s">
        <v>5043</v>
      </c>
      <c r="D1388" s="6">
        <v>3312330</v>
      </c>
      <c r="E1388" s="6">
        <v>14.03</v>
      </c>
      <c r="F1388" s="6">
        <v>60</v>
      </c>
      <c r="G1388" s="7">
        <v>44600</v>
      </c>
      <c r="H1388" s="6" t="s">
        <v>5056</v>
      </c>
    </row>
    <row r="1389" spans="1:8" ht="14.25" customHeight="1">
      <c r="A1389" s="6" t="s">
        <v>7439</v>
      </c>
      <c r="B1389" s="6" t="s">
        <v>7440</v>
      </c>
      <c r="C1389" s="6" t="s">
        <v>5063</v>
      </c>
      <c r="D1389" s="6">
        <v>4266016</v>
      </c>
      <c r="E1389" s="6">
        <v>11.79</v>
      </c>
      <c r="F1389" s="6">
        <v>180</v>
      </c>
      <c r="G1389" s="7">
        <v>44669</v>
      </c>
      <c r="H1389" s="6" t="s">
        <v>5050</v>
      </c>
    </row>
    <row r="1390" spans="1:8" ht="14.25" customHeight="1">
      <c r="A1390" s="6" t="s">
        <v>7441</v>
      </c>
      <c r="B1390" s="6" t="s">
        <v>7442</v>
      </c>
      <c r="C1390" s="6" t="s">
        <v>5072</v>
      </c>
      <c r="D1390" s="6">
        <v>697081</v>
      </c>
      <c r="E1390" s="6">
        <v>8.86</v>
      </c>
      <c r="F1390" s="6">
        <v>180</v>
      </c>
      <c r="G1390" s="7">
        <v>44256</v>
      </c>
      <c r="H1390" s="6" t="s">
        <v>5044</v>
      </c>
    </row>
    <row r="1391" spans="1:8" ht="14.25" customHeight="1">
      <c r="A1391" s="6" t="s">
        <v>7443</v>
      </c>
      <c r="B1391" s="6" t="s">
        <v>7095</v>
      </c>
      <c r="C1391" s="6" t="s">
        <v>5043</v>
      </c>
      <c r="D1391" s="6">
        <v>4025522</v>
      </c>
      <c r="E1391" s="6">
        <v>10.36</v>
      </c>
      <c r="F1391" s="6">
        <v>120</v>
      </c>
      <c r="G1391" s="7">
        <v>44087</v>
      </c>
      <c r="H1391" s="6" t="s">
        <v>5044</v>
      </c>
    </row>
    <row r="1392" spans="1:8" ht="14.25" customHeight="1">
      <c r="A1392" s="6" t="s">
        <v>7444</v>
      </c>
      <c r="B1392" s="6" t="s">
        <v>5249</v>
      </c>
      <c r="C1392" s="6" t="s">
        <v>5055</v>
      </c>
      <c r="D1392" s="6">
        <v>543346</v>
      </c>
      <c r="E1392" s="6">
        <v>14.45</v>
      </c>
      <c r="F1392" s="6">
        <v>24</v>
      </c>
      <c r="G1392" s="7">
        <v>45870</v>
      </c>
      <c r="H1392" s="6" t="s">
        <v>5044</v>
      </c>
    </row>
    <row r="1393" spans="1:8" ht="14.25" customHeight="1">
      <c r="A1393" s="6" t="s">
        <v>7445</v>
      </c>
      <c r="B1393" s="6" t="s">
        <v>6336</v>
      </c>
      <c r="C1393" s="6" t="s">
        <v>5055</v>
      </c>
      <c r="D1393" s="6">
        <v>778384</v>
      </c>
      <c r="E1393" s="6">
        <v>13.17</v>
      </c>
      <c r="F1393" s="6">
        <v>36</v>
      </c>
      <c r="G1393" s="7">
        <v>45814</v>
      </c>
      <c r="H1393" s="6" t="s">
        <v>5050</v>
      </c>
    </row>
    <row r="1394" spans="1:8" ht="14.25" customHeight="1">
      <c r="A1394" s="6" t="s">
        <v>7446</v>
      </c>
      <c r="B1394" s="6" t="s">
        <v>5274</v>
      </c>
      <c r="C1394" s="6" t="s">
        <v>5055</v>
      </c>
      <c r="D1394" s="6">
        <v>1118076</v>
      </c>
      <c r="E1394" s="6">
        <v>7.04</v>
      </c>
      <c r="F1394" s="6">
        <v>12</v>
      </c>
      <c r="G1394" s="7">
        <v>45518</v>
      </c>
      <c r="H1394" s="6" t="s">
        <v>5050</v>
      </c>
    </row>
    <row r="1395" spans="1:8" ht="14.25" customHeight="1">
      <c r="A1395" s="6" t="s">
        <v>7447</v>
      </c>
      <c r="B1395" s="6" t="s">
        <v>7448</v>
      </c>
      <c r="C1395" s="6" t="s">
        <v>5072</v>
      </c>
      <c r="D1395" s="6">
        <v>1799507</v>
      </c>
      <c r="E1395" s="6">
        <v>12.85</v>
      </c>
      <c r="F1395" s="6">
        <v>180</v>
      </c>
      <c r="G1395" s="7">
        <v>45075</v>
      </c>
      <c r="H1395" s="6" t="s">
        <v>5050</v>
      </c>
    </row>
    <row r="1396" spans="1:8" ht="14.25" customHeight="1">
      <c r="A1396" s="6" t="s">
        <v>7449</v>
      </c>
      <c r="B1396" s="6" t="s">
        <v>7450</v>
      </c>
      <c r="C1396" s="6" t="s">
        <v>5055</v>
      </c>
      <c r="D1396" s="6">
        <v>732516</v>
      </c>
      <c r="E1396" s="6">
        <v>7.94</v>
      </c>
      <c r="F1396" s="6">
        <v>240</v>
      </c>
      <c r="G1396" s="7">
        <v>44289</v>
      </c>
      <c r="H1396" s="6" t="s">
        <v>5050</v>
      </c>
    </row>
    <row r="1397" spans="1:8" ht="14.25" customHeight="1">
      <c r="A1397" s="6" t="s">
        <v>7451</v>
      </c>
      <c r="B1397" s="6" t="s">
        <v>7083</v>
      </c>
      <c r="C1397" s="6" t="s">
        <v>5047</v>
      </c>
      <c r="D1397" s="6">
        <v>171079</v>
      </c>
      <c r="E1397" s="6">
        <v>11.49</v>
      </c>
      <c r="F1397" s="6">
        <v>24</v>
      </c>
      <c r="G1397" s="7">
        <v>44220</v>
      </c>
      <c r="H1397" s="6" t="s">
        <v>5044</v>
      </c>
    </row>
    <row r="1398" spans="1:8" ht="14.25" customHeight="1">
      <c r="A1398" s="6" t="s">
        <v>7452</v>
      </c>
      <c r="B1398" s="6" t="s">
        <v>6914</v>
      </c>
      <c r="C1398" s="6" t="s">
        <v>5063</v>
      </c>
      <c r="D1398" s="6">
        <v>1193790</v>
      </c>
      <c r="E1398" s="6">
        <v>7.01</v>
      </c>
      <c r="F1398" s="6">
        <v>36</v>
      </c>
      <c r="G1398" s="7">
        <v>44485</v>
      </c>
      <c r="H1398" s="6" t="s">
        <v>5056</v>
      </c>
    </row>
    <row r="1399" spans="1:8" ht="14.25" customHeight="1">
      <c r="A1399" s="6" t="s">
        <v>7453</v>
      </c>
      <c r="B1399" s="6" t="s">
        <v>7454</v>
      </c>
      <c r="C1399" s="6" t="s">
        <v>5043</v>
      </c>
      <c r="D1399" s="6">
        <v>136587</v>
      </c>
      <c r="E1399" s="6">
        <v>13.18</v>
      </c>
      <c r="F1399" s="6">
        <v>36</v>
      </c>
      <c r="G1399" s="7">
        <v>45424</v>
      </c>
      <c r="H1399" s="6" t="s">
        <v>5056</v>
      </c>
    </row>
    <row r="1400" spans="1:8" ht="14.25" customHeight="1">
      <c r="A1400" s="6" t="s">
        <v>7455</v>
      </c>
      <c r="B1400" s="6" t="s">
        <v>5308</v>
      </c>
      <c r="C1400" s="6" t="s">
        <v>5043</v>
      </c>
      <c r="D1400" s="6">
        <v>743475</v>
      </c>
      <c r="E1400" s="6">
        <v>11.72</v>
      </c>
      <c r="F1400" s="6">
        <v>180</v>
      </c>
      <c r="G1400" s="7">
        <v>45632</v>
      </c>
      <c r="H1400" s="6" t="s">
        <v>5050</v>
      </c>
    </row>
    <row r="1401" spans="1:8" ht="14.25" customHeight="1">
      <c r="A1401" s="6" t="s">
        <v>7456</v>
      </c>
      <c r="B1401" s="6" t="s">
        <v>6733</v>
      </c>
      <c r="C1401" s="6" t="s">
        <v>5043</v>
      </c>
      <c r="D1401" s="6">
        <v>2242210</v>
      </c>
      <c r="E1401" s="6">
        <v>6.66</v>
      </c>
      <c r="F1401" s="6">
        <v>60</v>
      </c>
      <c r="G1401" s="7">
        <v>44999</v>
      </c>
      <c r="H1401" s="6" t="s">
        <v>5050</v>
      </c>
    </row>
    <row r="1402" spans="1:8" ht="14.25" customHeight="1">
      <c r="A1402" s="6" t="s">
        <v>7457</v>
      </c>
      <c r="B1402" s="6" t="s">
        <v>7458</v>
      </c>
      <c r="C1402" s="6" t="s">
        <v>5063</v>
      </c>
      <c r="D1402" s="6">
        <v>4910051</v>
      </c>
      <c r="E1402" s="6">
        <v>13.74</v>
      </c>
      <c r="F1402" s="6">
        <v>36</v>
      </c>
      <c r="G1402" s="7">
        <v>45201</v>
      </c>
      <c r="H1402" s="6" t="s">
        <v>5050</v>
      </c>
    </row>
    <row r="1403" spans="1:8" ht="14.25" customHeight="1">
      <c r="A1403" s="6" t="s">
        <v>7459</v>
      </c>
      <c r="B1403" s="6" t="s">
        <v>7460</v>
      </c>
      <c r="C1403" s="6" t="s">
        <v>5063</v>
      </c>
      <c r="D1403" s="6">
        <v>2925667</v>
      </c>
      <c r="E1403" s="6">
        <v>6.58</v>
      </c>
      <c r="F1403" s="6">
        <v>24</v>
      </c>
      <c r="G1403" s="7">
        <v>44367</v>
      </c>
      <c r="H1403" s="6" t="s">
        <v>5056</v>
      </c>
    </row>
    <row r="1404" spans="1:8" ht="14.25" customHeight="1">
      <c r="A1404" s="6" t="s">
        <v>7461</v>
      </c>
      <c r="B1404" s="6" t="s">
        <v>7345</v>
      </c>
      <c r="C1404" s="6" t="s">
        <v>5063</v>
      </c>
      <c r="D1404" s="6">
        <v>2185218</v>
      </c>
      <c r="E1404" s="6">
        <v>13.29</v>
      </c>
      <c r="F1404" s="6">
        <v>12</v>
      </c>
      <c r="G1404" s="7">
        <v>44923</v>
      </c>
      <c r="H1404" s="6" t="s">
        <v>5056</v>
      </c>
    </row>
    <row r="1405" spans="1:8" ht="14.25" customHeight="1">
      <c r="A1405" s="6" t="s">
        <v>7462</v>
      </c>
      <c r="B1405" s="6" t="s">
        <v>7463</v>
      </c>
      <c r="C1405" s="6" t="s">
        <v>5047</v>
      </c>
      <c r="D1405" s="6">
        <v>491337</v>
      </c>
      <c r="E1405" s="6">
        <v>10.71</v>
      </c>
      <c r="F1405" s="6">
        <v>36</v>
      </c>
      <c r="G1405" s="7">
        <v>44150</v>
      </c>
      <c r="H1405" s="6" t="s">
        <v>5044</v>
      </c>
    </row>
    <row r="1406" spans="1:8" ht="14.25" customHeight="1">
      <c r="A1406" s="6" t="s">
        <v>7464</v>
      </c>
      <c r="B1406" s="6" t="s">
        <v>7465</v>
      </c>
      <c r="C1406" s="6" t="s">
        <v>5055</v>
      </c>
      <c r="D1406" s="6">
        <v>861359</v>
      </c>
      <c r="E1406" s="6">
        <v>14.39</v>
      </c>
      <c r="F1406" s="6">
        <v>12</v>
      </c>
      <c r="G1406" s="7">
        <v>45488</v>
      </c>
      <c r="H1406" s="6" t="s">
        <v>5050</v>
      </c>
    </row>
    <row r="1407" spans="1:8" ht="14.25" customHeight="1">
      <c r="A1407" s="6" t="s">
        <v>7466</v>
      </c>
      <c r="B1407" s="6" t="s">
        <v>7467</v>
      </c>
      <c r="C1407" s="6" t="s">
        <v>5063</v>
      </c>
      <c r="D1407" s="6">
        <v>4426477</v>
      </c>
      <c r="E1407" s="6">
        <v>10.19</v>
      </c>
      <c r="F1407" s="6">
        <v>240</v>
      </c>
      <c r="G1407" s="7">
        <v>44212</v>
      </c>
      <c r="H1407" s="6" t="s">
        <v>5044</v>
      </c>
    </row>
    <row r="1408" spans="1:8" ht="14.25" customHeight="1">
      <c r="A1408" s="6" t="s">
        <v>7468</v>
      </c>
      <c r="B1408" s="6" t="s">
        <v>6184</v>
      </c>
      <c r="C1408" s="6" t="s">
        <v>5063</v>
      </c>
      <c r="D1408" s="6">
        <v>2111637</v>
      </c>
      <c r="E1408" s="6">
        <v>7.19</v>
      </c>
      <c r="F1408" s="6">
        <v>36</v>
      </c>
      <c r="G1408" s="7">
        <v>45403</v>
      </c>
      <c r="H1408" s="6" t="s">
        <v>5044</v>
      </c>
    </row>
    <row r="1409" spans="1:8" ht="14.25" customHeight="1">
      <c r="A1409" s="6" t="s">
        <v>7469</v>
      </c>
      <c r="B1409" s="6" t="s">
        <v>5138</v>
      </c>
      <c r="C1409" s="6" t="s">
        <v>5047</v>
      </c>
      <c r="D1409" s="6">
        <v>4923116</v>
      </c>
      <c r="E1409" s="6">
        <v>13.87</v>
      </c>
      <c r="F1409" s="6">
        <v>12</v>
      </c>
      <c r="G1409" s="7">
        <v>45705</v>
      </c>
      <c r="H1409" s="6" t="s">
        <v>5050</v>
      </c>
    </row>
    <row r="1410" spans="1:8" ht="14.25" customHeight="1">
      <c r="A1410" s="6" t="s">
        <v>7470</v>
      </c>
      <c r="B1410" s="6" t="s">
        <v>5765</v>
      </c>
      <c r="C1410" s="6" t="s">
        <v>5063</v>
      </c>
      <c r="D1410" s="6">
        <v>3245204</v>
      </c>
      <c r="E1410" s="6">
        <v>11.8</v>
      </c>
      <c r="F1410" s="6">
        <v>36</v>
      </c>
      <c r="G1410" s="7">
        <v>45025</v>
      </c>
      <c r="H1410" s="6" t="s">
        <v>5044</v>
      </c>
    </row>
    <row r="1411" spans="1:8" ht="14.25" customHeight="1">
      <c r="A1411" s="6" t="s">
        <v>7471</v>
      </c>
      <c r="B1411" s="6" t="s">
        <v>6259</v>
      </c>
      <c r="C1411" s="6" t="s">
        <v>5047</v>
      </c>
      <c r="D1411" s="6">
        <v>2568932</v>
      </c>
      <c r="E1411" s="6">
        <v>13.93</v>
      </c>
      <c r="F1411" s="6">
        <v>180</v>
      </c>
      <c r="G1411" s="7">
        <v>45696</v>
      </c>
      <c r="H1411" s="6" t="s">
        <v>5056</v>
      </c>
    </row>
    <row r="1412" spans="1:8" ht="14.25" customHeight="1">
      <c r="A1412" s="6" t="s">
        <v>7472</v>
      </c>
      <c r="B1412" s="6" t="s">
        <v>5386</v>
      </c>
      <c r="C1412" s="6" t="s">
        <v>5063</v>
      </c>
      <c r="D1412" s="6">
        <v>3903918</v>
      </c>
      <c r="E1412" s="6">
        <v>13.94</v>
      </c>
      <c r="F1412" s="6">
        <v>180</v>
      </c>
      <c r="G1412" s="7">
        <v>45629</v>
      </c>
      <c r="H1412" s="6" t="s">
        <v>5050</v>
      </c>
    </row>
    <row r="1413" spans="1:8" ht="14.25" customHeight="1">
      <c r="A1413" s="6" t="s">
        <v>7473</v>
      </c>
      <c r="B1413" s="6" t="s">
        <v>6646</v>
      </c>
      <c r="C1413" s="6" t="s">
        <v>5072</v>
      </c>
      <c r="D1413" s="6">
        <v>3833315</v>
      </c>
      <c r="E1413" s="6">
        <v>8.5399999999999991</v>
      </c>
      <c r="F1413" s="6">
        <v>60</v>
      </c>
      <c r="G1413" s="7">
        <v>44411</v>
      </c>
      <c r="H1413" s="6" t="s">
        <v>5056</v>
      </c>
    </row>
    <row r="1414" spans="1:8" ht="14.25" customHeight="1">
      <c r="A1414" s="6" t="s">
        <v>7474</v>
      </c>
      <c r="B1414" s="6" t="s">
        <v>6437</v>
      </c>
      <c r="C1414" s="6" t="s">
        <v>5043</v>
      </c>
      <c r="D1414" s="6">
        <v>889015</v>
      </c>
      <c r="E1414" s="6">
        <v>8.7200000000000006</v>
      </c>
      <c r="F1414" s="6">
        <v>36</v>
      </c>
      <c r="G1414" s="7">
        <v>45445</v>
      </c>
      <c r="H1414" s="6" t="s">
        <v>5050</v>
      </c>
    </row>
    <row r="1415" spans="1:8" ht="14.25" customHeight="1">
      <c r="A1415" s="6" t="s">
        <v>7475</v>
      </c>
      <c r="B1415" s="6" t="s">
        <v>7476</v>
      </c>
      <c r="C1415" s="6" t="s">
        <v>5055</v>
      </c>
      <c r="D1415" s="6">
        <v>3673445</v>
      </c>
      <c r="E1415" s="6">
        <v>13.01</v>
      </c>
      <c r="F1415" s="6">
        <v>240</v>
      </c>
      <c r="G1415" s="7">
        <v>44917</v>
      </c>
      <c r="H1415" s="6" t="s">
        <v>5056</v>
      </c>
    </row>
    <row r="1416" spans="1:8" ht="14.25" customHeight="1">
      <c r="A1416" s="6" t="s">
        <v>7477</v>
      </c>
      <c r="B1416" s="6" t="s">
        <v>5146</v>
      </c>
      <c r="C1416" s="6" t="s">
        <v>5072</v>
      </c>
      <c r="D1416" s="6">
        <v>74088</v>
      </c>
      <c r="E1416" s="6">
        <v>14.04</v>
      </c>
      <c r="F1416" s="6">
        <v>24</v>
      </c>
      <c r="G1416" s="7">
        <v>44721</v>
      </c>
      <c r="H1416" s="6" t="s">
        <v>5050</v>
      </c>
    </row>
    <row r="1417" spans="1:8" ht="14.25" customHeight="1">
      <c r="A1417" s="6" t="s">
        <v>7478</v>
      </c>
      <c r="B1417" s="6" t="s">
        <v>5508</v>
      </c>
      <c r="C1417" s="6" t="s">
        <v>5072</v>
      </c>
      <c r="D1417" s="6">
        <v>2504812</v>
      </c>
      <c r="E1417" s="6">
        <v>13.79</v>
      </c>
      <c r="F1417" s="6">
        <v>12</v>
      </c>
      <c r="G1417" s="7">
        <v>45188</v>
      </c>
      <c r="H1417" s="6" t="s">
        <v>5044</v>
      </c>
    </row>
    <row r="1418" spans="1:8" ht="14.25" customHeight="1">
      <c r="A1418" s="6" t="s">
        <v>7479</v>
      </c>
      <c r="B1418" s="6" t="s">
        <v>7480</v>
      </c>
      <c r="C1418" s="6" t="s">
        <v>5047</v>
      </c>
      <c r="D1418" s="6">
        <v>4547170</v>
      </c>
      <c r="E1418" s="6">
        <v>10.53</v>
      </c>
      <c r="F1418" s="6">
        <v>120</v>
      </c>
      <c r="G1418" s="7">
        <v>44100</v>
      </c>
      <c r="H1418" s="6" t="s">
        <v>5050</v>
      </c>
    </row>
    <row r="1419" spans="1:8" ht="14.25" customHeight="1">
      <c r="A1419" s="6" t="s">
        <v>7481</v>
      </c>
      <c r="B1419" s="6" t="s">
        <v>5215</v>
      </c>
      <c r="C1419" s="6" t="s">
        <v>5047</v>
      </c>
      <c r="D1419" s="6">
        <v>3123019</v>
      </c>
      <c r="E1419" s="6">
        <v>8.14</v>
      </c>
      <c r="F1419" s="6">
        <v>12</v>
      </c>
      <c r="G1419" s="7">
        <v>44699</v>
      </c>
      <c r="H1419" s="6" t="s">
        <v>5050</v>
      </c>
    </row>
    <row r="1420" spans="1:8" ht="14.25" customHeight="1">
      <c r="A1420" s="6" t="s">
        <v>7482</v>
      </c>
      <c r="B1420" s="6" t="s">
        <v>7483</v>
      </c>
      <c r="C1420" s="6" t="s">
        <v>5063</v>
      </c>
      <c r="D1420" s="6">
        <v>1990940</v>
      </c>
      <c r="E1420" s="6">
        <v>8.44</v>
      </c>
      <c r="F1420" s="6">
        <v>36</v>
      </c>
      <c r="G1420" s="7">
        <v>45148</v>
      </c>
      <c r="H1420" s="6" t="s">
        <v>5050</v>
      </c>
    </row>
    <row r="1421" spans="1:8" ht="14.25" customHeight="1">
      <c r="A1421" s="6" t="s">
        <v>7484</v>
      </c>
      <c r="B1421" s="6" t="s">
        <v>7485</v>
      </c>
      <c r="C1421" s="6" t="s">
        <v>5072</v>
      </c>
      <c r="D1421" s="6">
        <v>2408644</v>
      </c>
      <c r="E1421" s="6">
        <v>10.38</v>
      </c>
      <c r="F1421" s="6">
        <v>24</v>
      </c>
      <c r="G1421" s="7">
        <v>45051</v>
      </c>
      <c r="H1421" s="6" t="s">
        <v>5044</v>
      </c>
    </row>
    <row r="1422" spans="1:8" ht="14.25" customHeight="1">
      <c r="A1422" s="6" t="s">
        <v>7486</v>
      </c>
      <c r="B1422" s="6" t="s">
        <v>7487</v>
      </c>
      <c r="C1422" s="6" t="s">
        <v>5072</v>
      </c>
      <c r="D1422" s="6">
        <v>3267068</v>
      </c>
      <c r="E1422" s="6">
        <v>14.08</v>
      </c>
      <c r="F1422" s="6">
        <v>24</v>
      </c>
      <c r="G1422" s="7">
        <v>44841</v>
      </c>
      <c r="H1422" s="6" t="s">
        <v>5044</v>
      </c>
    </row>
    <row r="1423" spans="1:8" ht="14.25" customHeight="1">
      <c r="A1423" s="6" t="s">
        <v>7488</v>
      </c>
      <c r="B1423" s="6" t="s">
        <v>6804</v>
      </c>
      <c r="C1423" s="6" t="s">
        <v>5043</v>
      </c>
      <c r="D1423" s="6">
        <v>544938</v>
      </c>
      <c r="E1423" s="6">
        <v>14.15</v>
      </c>
      <c r="F1423" s="6">
        <v>240</v>
      </c>
      <c r="G1423" s="7">
        <v>44995</v>
      </c>
      <c r="H1423" s="6" t="s">
        <v>5044</v>
      </c>
    </row>
    <row r="1424" spans="1:8" ht="14.25" customHeight="1">
      <c r="A1424" s="6" t="s">
        <v>7489</v>
      </c>
      <c r="B1424" s="6" t="s">
        <v>7490</v>
      </c>
      <c r="C1424" s="6" t="s">
        <v>5063</v>
      </c>
      <c r="D1424" s="6">
        <v>2290750</v>
      </c>
      <c r="E1424" s="6">
        <v>6.7</v>
      </c>
      <c r="F1424" s="6">
        <v>36</v>
      </c>
      <c r="G1424" s="7">
        <v>44428</v>
      </c>
      <c r="H1424" s="6" t="s">
        <v>5050</v>
      </c>
    </row>
    <row r="1425" spans="1:8" ht="14.25" customHeight="1">
      <c r="A1425" s="6" t="s">
        <v>7491</v>
      </c>
      <c r="B1425" s="6" t="s">
        <v>5144</v>
      </c>
      <c r="C1425" s="6" t="s">
        <v>5063</v>
      </c>
      <c r="D1425" s="6">
        <v>4237126</v>
      </c>
      <c r="E1425" s="6">
        <v>11.75</v>
      </c>
      <c r="F1425" s="6">
        <v>12</v>
      </c>
      <c r="G1425" s="7">
        <v>45035</v>
      </c>
      <c r="H1425" s="6" t="s">
        <v>5050</v>
      </c>
    </row>
    <row r="1426" spans="1:8" ht="14.25" customHeight="1">
      <c r="A1426" s="6" t="s">
        <v>7492</v>
      </c>
      <c r="B1426" s="6" t="s">
        <v>7493</v>
      </c>
      <c r="C1426" s="6" t="s">
        <v>5055</v>
      </c>
      <c r="D1426" s="6">
        <v>1776479</v>
      </c>
      <c r="E1426" s="6">
        <v>6.82</v>
      </c>
      <c r="F1426" s="6">
        <v>120</v>
      </c>
      <c r="G1426" s="7">
        <v>45420</v>
      </c>
      <c r="H1426" s="6" t="s">
        <v>5056</v>
      </c>
    </row>
    <row r="1427" spans="1:8" ht="14.25" customHeight="1">
      <c r="A1427" s="6" t="s">
        <v>7494</v>
      </c>
      <c r="B1427" s="6" t="s">
        <v>5154</v>
      </c>
      <c r="C1427" s="6" t="s">
        <v>5047</v>
      </c>
      <c r="D1427" s="6">
        <v>3609037</v>
      </c>
      <c r="E1427" s="6">
        <v>8.2200000000000006</v>
      </c>
      <c r="F1427" s="6">
        <v>120</v>
      </c>
      <c r="G1427" s="7">
        <v>44670</v>
      </c>
      <c r="H1427" s="6" t="s">
        <v>5044</v>
      </c>
    </row>
    <row r="1428" spans="1:8" ht="14.25" customHeight="1">
      <c r="A1428" s="6" t="s">
        <v>7495</v>
      </c>
      <c r="B1428" s="6" t="s">
        <v>5245</v>
      </c>
      <c r="C1428" s="6" t="s">
        <v>5063</v>
      </c>
      <c r="D1428" s="6">
        <v>555070</v>
      </c>
      <c r="E1428" s="6">
        <v>14.41</v>
      </c>
      <c r="F1428" s="6">
        <v>12</v>
      </c>
      <c r="G1428" s="7">
        <v>44176</v>
      </c>
      <c r="H1428" s="6" t="s">
        <v>5050</v>
      </c>
    </row>
    <row r="1429" spans="1:8" ht="14.25" customHeight="1">
      <c r="A1429" s="6" t="s">
        <v>7496</v>
      </c>
      <c r="B1429" s="6" t="s">
        <v>5808</v>
      </c>
      <c r="C1429" s="6" t="s">
        <v>5043</v>
      </c>
      <c r="D1429" s="6">
        <v>1139140</v>
      </c>
      <c r="E1429" s="6">
        <v>6.64</v>
      </c>
      <c r="F1429" s="6">
        <v>240</v>
      </c>
      <c r="G1429" s="7">
        <v>44207</v>
      </c>
      <c r="H1429" s="6" t="s">
        <v>5050</v>
      </c>
    </row>
    <row r="1430" spans="1:8" ht="14.25" customHeight="1">
      <c r="A1430" s="6" t="s">
        <v>7497</v>
      </c>
      <c r="B1430" s="6" t="s">
        <v>5818</v>
      </c>
      <c r="C1430" s="6" t="s">
        <v>5043</v>
      </c>
      <c r="D1430" s="6">
        <v>3915625</v>
      </c>
      <c r="E1430" s="6">
        <v>14</v>
      </c>
      <c r="F1430" s="6">
        <v>36</v>
      </c>
      <c r="G1430" s="7">
        <v>45018</v>
      </c>
      <c r="H1430" s="6" t="s">
        <v>5050</v>
      </c>
    </row>
    <row r="1431" spans="1:8" ht="14.25" customHeight="1">
      <c r="A1431" s="6" t="s">
        <v>7498</v>
      </c>
      <c r="B1431" s="6" t="s">
        <v>7499</v>
      </c>
      <c r="C1431" s="6" t="s">
        <v>5055</v>
      </c>
      <c r="D1431" s="6">
        <v>2750273</v>
      </c>
      <c r="E1431" s="6">
        <v>12.6</v>
      </c>
      <c r="F1431" s="6">
        <v>180</v>
      </c>
      <c r="G1431" s="7">
        <v>44654</v>
      </c>
      <c r="H1431" s="6" t="s">
        <v>5044</v>
      </c>
    </row>
    <row r="1432" spans="1:8" ht="14.25" customHeight="1">
      <c r="A1432" s="6" t="s">
        <v>7500</v>
      </c>
      <c r="B1432" s="6" t="s">
        <v>7501</v>
      </c>
      <c r="C1432" s="6" t="s">
        <v>5063</v>
      </c>
      <c r="D1432" s="6">
        <v>3014771</v>
      </c>
      <c r="E1432" s="6">
        <v>7.95</v>
      </c>
      <c r="F1432" s="6">
        <v>12</v>
      </c>
      <c r="G1432" s="7">
        <v>45685</v>
      </c>
      <c r="H1432" s="6" t="s">
        <v>5056</v>
      </c>
    </row>
    <row r="1433" spans="1:8" ht="14.25" customHeight="1">
      <c r="A1433" s="6" t="s">
        <v>7502</v>
      </c>
      <c r="B1433" s="6" t="s">
        <v>6710</v>
      </c>
      <c r="C1433" s="6" t="s">
        <v>5063</v>
      </c>
      <c r="D1433" s="6">
        <v>2594339</v>
      </c>
      <c r="E1433" s="6">
        <v>12.86</v>
      </c>
      <c r="F1433" s="6">
        <v>12</v>
      </c>
      <c r="G1433" s="7">
        <v>45484</v>
      </c>
      <c r="H1433" s="6" t="s">
        <v>5050</v>
      </c>
    </row>
    <row r="1434" spans="1:8" ht="14.25" customHeight="1">
      <c r="A1434" s="6" t="s">
        <v>7503</v>
      </c>
      <c r="B1434" s="6" t="s">
        <v>5757</v>
      </c>
      <c r="C1434" s="6" t="s">
        <v>5043</v>
      </c>
      <c r="D1434" s="6">
        <v>2938886</v>
      </c>
      <c r="E1434" s="6">
        <v>8.84</v>
      </c>
      <c r="F1434" s="6">
        <v>240</v>
      </c>
      <c r="G1434" s="7">
        <v>44958</v>
      </c>
      <c r="H1434" s="6" t="s">
        <v>5056</v>
      </c>
    </row>
    <row r="1435" spans="1:8" ht="14.25" customHeight="1">
      <c r="A1435" s="6" t="s">
        <v>7504</v>
      </c>
      <c r="B1435" s="6" t="s">
        <v>6914</v>
      </c>
      <c r="C1435" s="6" t="s">
        <v>5043</v>
      </c>
      <c r="D1435" s="6">
        <v>2817869</v>
      </c>
      <c r="E1435" s="6">
        <v>12.13</v>
      </c>
      <c r="F1435" s="6">
        <v>24</v>
      </c>
      <c r="G1435" s="7">
        <v>45706</v>
      </c>
      <c r="H1435" s="6" t="s">
        <v>5044</v>
      </c>
    </row>
    <row r="1436" spans="1:8" ht="14.25" customHeight="1">
      <c r="A1436" s="6" t="s">
        <v>7505</v>
      </c>
      <c r="B1436" s="6" t="s">
        <v>7506</v>
      </c>
      <c r="C1436" s="6" t="s">
        <v>5072</v>
      </c>
      <c r="D1436" s="6">
        <v>1284975</v>
      </c>
      <c r="E1436" s="6">
        <v>8.85</v>
      </c>
      <c r="F1436" s="6">
        <v>12</v>
      </c>
      <c r="G1436" s="7">
        <v>45161</v>
      </c>
      <c r="H1436" s="6" t="s">
        <v>5050</v>
      </c>
    </row>
    <row r="1437" spans="1:8" ht="14.25" customHeight="1">
      <c r="A1437" s="6" t="s">
        <v>7507</v>
      </c>
      <c r="B1437" s="6" t="s">
        <v>7508</v>
      </c>
      <c r="C1437" s="6" t="s">
        <v>5047</v>
      </c>
      <c r="D1437" s="6">
        <v>2158024</v>
      </c>
      <c r="E1437" s="6">
        <v>13.55</v>
      </c>
      <c r="F1437" s="6">
        <v>36</v>
      </c>
      <c r="G1437" s="7">
        <v>45191</v>
      </c>
      <c r="H1437" s="6" t="s">
        <v>5044</v>
      </c>
    </row>
    <row r="1438" spans="1:8" ht="14.25" customHeight="1">
      <c r="A1438" s="6" t="s">
        <v>7509</v>
      </c>
      <c r="B1438" s="6" t="s">
        <v>7510</v>
      </c>
      <c r="C1438" s="6" t="s">
        <v>5043</v>
      </c>
      <c r="D1438" s="6">
        <v>1516135</v>
      </c>
      <c r="E1438" s="6">
        <v>8.14</v>
      </c>
      <c r="F1438" s="6">
        <v>24</v>
      </c>
      <c r="G1438" s="7">
        <v>44855</v>
      </c>
      <c r="H1438" s="6" t="s">
        <v>5044</v>
      </c>
    </row>
    <row r="1439" spans="1:8" ht="14.25" customHeight="1">
      <c r="A1439" s="6" t="s">
        <v>7511</v>
      </c>
      <c r="B1439" s="6" t="s">
        <v>6165</v>
      </c>
      <c r="C1439" s="6" t="s">
        <v>5043</v>
      </c>
      <c r="D1439" s="6">
        <v>2092993</v>
      </c>
      <c r="E1439" s="6">
        <v>11.86</v>
      </c>
      <c r="F1439" s="6">
        <v>120</v>
      </c>
      <c r="G1439" s="7">
        <v>45792</v>
      </c>
      <c r="H1439" s="6" t="s">
        <v>5056</v>
      </c>
    </row>
    <row r="1440" spans="1:8" ht="14.25" customHeight="1">
      <c r="A1440" s="6" t="s">
        <v>7512</v>
      </c>
      <c r="B1440" s="6" t="s">
        <v>5278</v>
      </c>
      <c r="C1440" s="6" t="s">
        <v>5063</v>
      </c>
      <c r="D1440" s="6">
        <v>4479106</v>
      </c>
      <c r="E1440" s="6">
        <v>8.31</v>
      </c>
      <c r="F1440" s="6">
        <v>36</v>
      </c>
      <c r="G1440" s="7">
        <v>44547</v>
      </c>
      <c r="H1440" s="6" t="s">
        <v>5050</v>
      </c>
    </row>
    <row r="1441" spans="1:8" ht="14.25" customHeight="1">
      <c r="A1441" s="6" t="s">
        <v>7513</v>
      </c>
      <c r="B1441" s="6" t="s">
        <v>7115</v>
      </c>
      <c r="C1441" s="6" t="s">
        <v>5072</v>
      </c>
      <c r="D1441" s="6">
        <v>458766</v>
      </c>
      <c r="E1441" s="6">
        <v>7.07</v>
      </c>
      <c r="F1441" s="6">
        <v>60</v>
      </c>
      <c r="G1441" s="7">
        <v>44873</v>
      </c>
      <c r="H1441" s="6" t="s">
        <v>5044</v>
      </c>
    </row>
    <row r="1442" spans="1:8" ht="14.25" customHeight="1">
      <c r="A1442" s="6" t="s">
        <v>7514</v>
      </c>
      <c r="B1442" s="6" t="s">
        <v>7515</v>
      </c>
      <c r="C1442" s="6" t="s">
        <v>5043</v>
      </c>
      <c r="D1442" s="6">
        <v>3365938</v>
      </c>
      <c r="E1442" s="6">
        <v>9.66</v>
      </c>
      <c r="F1442" s="6">
        <v>120</v>
      </c>
      <c r="G1442" s="7">
        <v>44875</v>
      </c>
      <c r="H1442" s="6" t="s">
        <v>5056</v>
      </c>
    </row>
    <row r="1443" spans="1:8" ht="14.25" customHeight="1">
      <c r="A1443" s="6" t="s">
        <v>7516</v>
      </c>
      <c r="B1443" s="6" t="s">
        <v>7517</v>
      </c>
      <c r="C1443" s="6" t="s">
        <v>5055</v>
      </c>
      <c r="D1443" s="6">
        <v>2190341</v>
      </c>
      <c r="E1443" s="6">
        <v>7.58</v>
      </c>
      <c r="F1443" s="6">
        <v>12</v>
      </c>
      <c r="G1443" s="7">
        <v>45015</v>
      </c>
      <c r="H1443" s="6" t="s">
        <v>5050</v>
      </c>
    </row>
    <row r="1444" spans="1:8" ht="14.25" customHeight="1">
      <c r="A1444" s="6" t="s">
        <v>7518</v>
      </c>
      <c r="B1444" s="6" t="s">
        <v>5411</v>
      </c>
      <c r="C1444" s="6" t="s">
        <v>5047</v>
      </c>
      <c r="D1444" s="6">
        <v>4624155</v>
      </c>
      <c r="E1444" s="6">
        <v>11.13</v>
      </c>
      <c r="F1444" s="6">
        <v>12</v>
      </c>
      <c r="G1444" s="7">
        <v>45369</v>
      </c>
      <c r="H1444" s="6" t="s">
        <v>5056</v>
      </c>
    </row>
    <row r="1445" spans="1:8" ht="14.25" customHeight="1">
      <c r="A1445" s="6" t="s">
        <v>7519</v>
      </c>
      <c r="B1445" s="6" t="s">
        <v>7520</v>
      </c>
      <c r="C1445" s="6" t="s">
        <v>5055</v>
      </c>
      <c r="D1445" s="6">
        <v>885021</v>
      </c>
      <c r="E1445" s="6">
        <v>10.82</v>
      </c>
      <c r="F1445" s="6">
        <v>24</v>
      </c>
      <c r="G1445" s="7">
        <v>44678</v>
      </c>
      <c r="H1445" s="6" t="s">
        <v>5056</v>
      </c>
    </row>
    <row r="1446" spans="1:8" ht="14.25" customHeight="1">
      <c r="A1446" s="6" t="s">
        <v>7521</v>
      </c>
      <c r="B1446" s="6" t="s">
        <v>5175</v>
      </c>
      <c r="C1446" s="6" t="s">
        <v>5072</v>
      </c>
      <c r="D1446" s="6">
        <v>4302803</v>
      </c>
      <c r="E1446" s="6">
        <v>14.22</v>
      </c>
      <c r="F1446" s="6">
        <v>36</v>
      </c>
      <c r="G1446" s="7">
        <v>44591</v>
      </c>
      <c r="H1446" s="6" t="s">
        <v>5056</v>
      </c>
    </row>
    <row r="1447" spans="1:8" ht="14.25" customHeight="1">
      <c r="A1447" s="6" t="s">
        <v>7522</v>
      </c>
      <c r="B1447" s="6" t="s">
        <v>5847</v>
      </c>
      <c r="C1447" s="6" t="s">
        <v>5072</v>
      </c>
      <c r="D1447" s="6">
        <v>1926135</v>
      </c>
      <c r="E1447" s="6">
        <v>8.23</v>
      </c>
      <c r="F1447" s="6">
        <v>12</v>
      </c>
      <c r="G1447" s="7">
        <v>45188</v>
      </c>
      <c r="H1447" s="6" t="s">
        <v>5056</v>
      </c>
    </row>
    <row r="1448" spans="1:8" ht="14.25" customHeight="1">
      <c r="A1448" s="6" t="s">
        <v>7523</v>
      </c>
      <c r="B1448" s="6" t="s">
        <v>5969</v>
      </c>
      <c r="C1448" s="6" t="s">
        <v>5043</v>
      </c>
      <c r="D1448" s="6">
        <v>673014</v>
      </c>
      <c r="E1448" s="6">
        <v>13.97</v>
      </c>
      <c r="F1448" s="6">
        <v>12</v>
      </c>
      <c r="G1448" s="7">
        <v>44768</v>
      </c>
      <c r="H1448" s="6" t="s">
        <v>5056</v>
      </c>
    </row>
    <row r="1449" spans="1:8" ht="14.25" customHeight="1">
      <c r="A1449" s="6" t="s">
        <v>7524</v>
      </c>
      <c r="B1449" s="6" t="s">
        <v>6662</v>
      </c>
      <c r="C1449" s="6" t="s">
        <v>5063</v>
      </c>
      <c r="D1449" s="6">
        <v>3188902</v>
      </c>
      <c r="E1449" s="6">
        <v>7.09</v>
      </c>
      <c r="F1449" s="6">
        <v>120</v>
      </c>
      <c r="G1449" s="7">
        <v>44497</v>
      </c>
      <c r="H1449" s="6" t="s">
        <v>5050</v>
      </c>
    </row>
    <row r="1450" spans="1:8" ht="14.25" customHeight="1">
      <c r="A1450" s="6" t="s">
        <v>7525</v>
      </c>
      <c r="B1450" s="6" t="s">
        <v>7526</v>
      </c>
      <c r="C1450" s="6" t="s">
        <v>5063</v>
      </c>
      <c r="D1450" s="6">
        <v>3029823</v>
      </c>
      <c r="E1450" s="6">
        <v>9.41</v>
      </c>
      <c r="F1450" s="6">
        <v>60</v>
      </c>
      <c r="G1450" s="7">
        <v>45625</v>
      </c>
      <c r="H1450" s="6" t="s">
        <v>5050</v>
      </c>
    </row>
    <row r="1451" spans="1:8" ht="14.25" customHeight="1">
      <c r="A1451" s="6" t="s">
        <v>7527</v>
      </c>
      <c r="B1451" s="6" t="s">
        <v>7528</v>
      </c>
      <c r="C1451" s="6" t="s">
        <v>5063</v>
      </c>
      <c r="D1451" s="6">
        <v>2502079</v>
      </c>
      <c r="E1451" s="6">
        <v>8.89</v>
      </c>
      <c r="F1451" s="6">
        <v>36</v>
      </c>
      <c r="G1451" s="7">
        <v>44981</v>
      </c>
      <c r="H1451" s="6" t="s">
        <v>5056</v>
      </c>
    </row>
    <row r="1452" spans="1:8" ht="14.25" customHeight="1">
      <c r="A1452" s="6" t="s">
        <v>7529</v>
      </c>
      <c r="B1452" s="6" t="s">
        <v>7309</v>
      </c>
      <c r="C1452" s="6" t="s">
        <v>5055</v>
      </c>
      <c r="D1452" s="6">
        <v>4968163</v>
      </c>
      <c r="E1452" s="6">
        <v>13.48</v>
      </c>
      <c r="F1452" s="6">
        <v>24</v>
      </c>
      <c r="G1452" s="7">
        <v>44790</v>
      </c>
      <c r="H1452" s="6" t="s">
        <v>5050</v>
      </c>
    </row>
    <row r="1453" spans="1:8" ht="14.25" customHeight="1">
      <c r="A1453" s="6" t="s">
        <v>7530</v>
      </c>
      <c r="B1453" s="6" t="s">
        <v>7531</v>
      </c>
      <c r="C1453" s="6" t="s">
        <v>5055</v>
      </c>
      <c r="D1453" s="6">
        <v>3863093</v>
      </c>
      <c r="E1453" s="6">
        <v>8.33</v>
      </c>
      <c r="F1453" s="6">
        <v>60</v>
      </c>
      <c r="G1453" s="7">
        <v>45042</v>
      </c>
      <c r="H1453" s="6" t="s">
        <v>5044</v>
      </c>
    </row>
    <row r="1454" spans="1:8" ht="14.25" customHeight="1">
      <c r="A1454" s="6" t="s">
        <v>7532</v>
      </c>
      <c r="B1454" s="6" t="s">
        <v>7528</v>
      </c>
      <c r="C1454" s="6" t="s">
        <v>5055</v>
      </c>
      <c r="D1454" s="6">
        <v>1469350</v>
      </c>
      <c r="E1454" s="6">
        <v>7.42</v>
      </c>
      <c r="F1454" s="6">
        <v>24</v>
      </c>
      <c r="G1454" s="7">
        <v>45701</v>
      </c>
      <c r="H1454" s="6" t="s">
        <v>5044</v>
      </c>
    </row>
    <row r="1455" spans="1:8" ht="14.25" customHeight="1">
      <c r="A1455" s="6" t="s">
        <v>7533</v>
      </c>
      <c r="B1455" s="6" t="s">
        <v>5545</v>
      </c>
      <c r="C1455" s="6" t="s">
        <v>5043</v>
      </c>
      <c r="D1455" s="6">
        <v>1276652</v>
      </c>
      <c r="E1455" s="6">
        <v>13.71</v>
      </c>
      <c r="F1455" s="6">
        <v>240</v>
      </c>
      <c r="G1455" s="7">
        <v>44650</v>
      </c>
      <c r="H1455" s="6" t="s">
        <v>5050</v>
      </c>
    </row>
    <row r="1456" spans="1:8" ht="14.25" customHeight="1">
      <c r="A1456" s="6" t="s">
        <v>7534</v>
      </c>
      <c r="B1456" s="6" t="s">
        <v>7535</v>
      </c>
      <c r="C1456" s="6" t="s">
        <v>5055</v>
      </c>
      <c r="D1456" s="6">
        <v>146335</v>
      </c>
      <c r="E1456" s="6">
        <v>8.94</v>
      </c>
      <c r="F1456" s="6">
        <v>240</v>
      </c>
      <c r="G1456" s="7">
        <v>45395</v>
      </c>
      <c r="H1456" s="6" t="s">
        <v>5044</v>
      </c>
    </row>
    <row r="1457" spans="1:8" ht="14.25" customHeight="1">
      <c r="A1457" s="6" t="s">
        <v>7536</v>
      </c>
      <c r="B1457" s="6" t="s">
        <v>5466</v>
      </c>
      <c r="C1457" s="6" t="s">
        <v>5043</v>
      </c>
      <c r="D1457" s="6">
        <v>3861860</v>
      </c>
      <c r="E1457" s="6">
        <v>13.75</v>
      </c>
      <c r="F1457" s="6">
        <v>180</v>
      </c>
      <c r="G1457" s="7">
        <v>45716</v>
      </c>
      <c r="H1457" s="6" t="s">
        <v>5050</v>
      </c>
    </row>
    <row r="1458" spans="1:8" ht="14.25" customHeight="1">
      <c r="A1458" s="6" t="s">
        <v>7537</v>
      </c>
      <c r="B1458" s="6" t="s">
        <v>7538</v>
      </c>
      <c r="C1458" s="6" t="s">
        <v>5043</v>
      </c>
      <c r="D1458" s="6">
        <v>4635052</v>
      </c>
      <c r="E1458" s="6">
        <v>11.11</v>
      </c>
      <c r="F1458" s="6">
        <v>240</v>
      </c>
      <c r="G1458" s="7">
        <v>45226</v>
      </c>
      <c r="H1458" s="6" t="s">
        <v>5050</v>
      </c>
    </row>
    <row r="1459" spans="1:8" ht="14.25" customHeight="1">
      <c r="A1459" s="6" t="s">
        <v>7539</v>
      </c>
      <c r="B1459" s="6" t="s">
        <v>7540</v>
      </c>
      <c r="C1459" s="6" t="s">
        <v>5063</v>
      </c>
      <c r="D1459" s="6">
        <v>2908326</v>
      </c>
      <c r="E1459" s="6">
        <v>7.61</v>
      </c>
      <c r="F1459" s="6">
        <v>12</v>
      </c>
      <c r="G1459" s="7">
        <v>44497</v>
      </c>
      <c r="H1459" s="6" t="s">
        <v>5044</v>
      </c>
    </row>
    <row r="1460" spans="1:8" ht="14.25" customHeight="1">
      <c r="A1460" s="6" t="s">
        <v>7541</v>
      </c>
      <c r="B1460" s="6" t="s">
        <v>6925</v>
      </c>
      <c r="C1460" s="6" t="s">
        <v>5047</v>
      </c>
      <c r="D1460" s="6">
        <v>726851</v>
      </c>
      <c r="E1460" s="6">
        <v>11.53</v>
      </c>
      <c r="F1460" s="6">
        <v>60</v>
      </c>
      <c r="G1460" s="7">
        <v>45289</v>
      </c>
      <c r="H1460" s="6" t="s">
        <v>5044</v>
      </c>
    </row>
    <row r="1461" spans="1:8" ht="14.25" customHeight="1">
      <c r="A1461" s="6" t="s">
        <v>7542</v>
      </c>
      <c r="B1461" s="6" t="s">
        <v>5445</v>
      </c>
      <c r="C1461" s="6" t="s">
        <v>5043</v>
      </c>
      <c r="D1461" s="6">
        <v>250026</v>
      </c>
      <c r="E1461" s="6">
        <v>8.43</v>
      </c>
      <c r="F1461" s="6">
        <v>240</v>
      </c>
      <c r="G1461" s="7">
        <v>44593</v>
      </c>
      <c r="H1461" s="6" t="s">
        <v>5044</v>
      </c>
    </row>
    <row r="1462" spans="1:8" ht="14.25" customHeight="1">
      <c r="A1462" s="6" t="s">
        <v>7543</v>
      </c>
      <c r="B1462" s="6" t="s">
        <v>7544</v>
      </c>
      <c r="C1462" s="6" t="s">
        <v>5047</v>
      </c>
      <c r="D1462" s="6">
        <v>475246</v>
      </c>
      <c r="E1462" s="6">
        <v>6.87</v>
      </c>
      <c r="F1462" s="6">
        <v>24</v>
      </c>
      <c r="G1462" s="7">
        <v>44718</v>
      </c>
      <c r="H1462" s="6" t="s">
        <v>5056</v>
      </c>
    </row>
    <row r="1463" spans="1:8" ht="14.25" customHeight="1">
      <c r="A1463" s="6" t="s">
        <v>7545</v>
      </c>
      <c r="B1463" s="6" t="s">
        <v>6409</v>
      </c>
      <c r="C1463" s="6" t="s">
        <v>5063</v>
      </c>
      <c r="D1463" s="6">
        <v>2941824</v>
      </c>
      <c r="E1463" s="6">
        <v>7.15</v>
      </c>
      <c r="F1463" s="6">
        <v>60</v>
      </c>
      <c r="G1463" s="7">
        <v>45815</v>
      </c>
      <c r="H1463" s="6" t="s">
        <v>5044</v>
      </c>
    </row>
    <row r="1464" spans="1:8" ht="14.25" customHeight="1">
      <c r="A1464" s="6" t="s">
        <v>7546</v>
      </c>
      <c r="B1464" s="6" t="s">
        <v>5724</v>
      </c>
      <c r="C1464" s="6" t="s">
        <v>5055</v>
      </c>
      <c r="D1464" s="6">
        <v>4724831</v>
      </c>
      <c r="E1464" s="6">
        <v>13.3</v>
      </c>
      <c r="F1464" s="6">
        <v>180</v>
      </c>
      <c r="G1464" s="7">
        <v>44882</v>
      </c>
      <c r="H1464" s="6" t="s">
        <v>5056</v>
      </c>
    </row>
    <row r="1465" spans="1:8" ht="14.25" customHeight="1">
      <c r="A1465" s="6" t="s">
        <v>7547</v>
      </c>
      <c r="B1465" s="6" t="s">
        <v>5329</v>
      </c>
      <c r="C1465" s="6" t="s">
        <v>5063</v>
      </c>
      <c r="D1465" s="6">
        <v>3397598</v>
      </c>
      <c r="E1465" s="6">
        <v>13.4</v>
      </c>
      <c r="F1465" s="6">
        <v>60</v>
      </c>
      <c r="G1465" s="7">
        <v>45290</v>
      </c>
      <c r="H1465" s="6" t="s">
        <v>5056</v>
      </c>
    </row>
    <row r="1466" spans="1:8" ht="14.25" customHeight="1">
      <c r="A1466" s="6" t="s">
        <v>7548</v>
      </c>
      <c r="B1466" s="6" t="s">
        <v>7549</v>
      </c>
      <c r="C1466" s="6" t="s">
        <v>5043</v>
      </c>
      <c r="D1466" s="6">
        <v>1554690</v>
      </c>
      <c r="E1466" s="6">
        <v>13.19</v>
      </c>
      <c r="F1466" s="6">
        <v>120</v>
      </c>
      <c r="G1466" s="7">
        <v>44160</v>
      </c>
      <c r="H1466" s="6" t="s">
        <v>5056</v>
      </c>
    </row>
    <row r="1467" spans="1:8" ht="14.25" customHeight="1">
      <c r="A1467" s="6" t="s">
        <v>7550</v>
      </c>
      <c r="B1467" s="6" t="s">
        <v>7551</v>
      </c>
      <c r="C1467" s="6" t="s">
        <v>5063</v>
      </c>
      <c r="D1467" s="6">
        <v>1903438</v>
      </c>
      <c r="E1467" s="6">
        <v>8.1999999999999993</v>
      </c>
      <c r="F1467" s="6">
        <v>60</v>
      </c>
      <c r="G1467" s="7">
        <v>45815</v>
      </c>
      <c r="H1467" s="6" t="s">
        <v>5050</v>
      </c>
    </row>
    <row r="1468" spans="1:8" ht="14.25" customHeight="1">
      <c r="A1468" s="6" t="s">
        <v>7552</v>
      </c>
      <c r="B1468" s="6" t="s">
        <v>7553</v>
      </c>
      <c r="C1468" s="6" t="s">
        <v>5063</v>
      </c>
      <c r="D1468" s="6">
        <v>3670204</v>
      </c>
      <c r="E1468" s="6">
        <v>11.04</v>
      </c>
      <c r="F1468" s="6">
        <v>24</v>
      </c>
      <c r="G1468" s="7">
        <v>45873</v>
      </c>
      <c r="H1468" s="6" t="s">
        <v>5044</v>
      </c>
    </row>
    <row r="1469" spans="1:8" ht="14.25" customHeight="1">
      <c r="A1469" s="6" t="s">
        <v>7554</v>
      </c>
      <c r="B1469" s="6" t="s">
        <v>5598</v>
      </c>
      <c r="C1469" s="6" t="s">
        <v>5043</v>
      </c>
      <c r="D1469" s="6">
        <v>696247</v>
      </c>
      <c r="E1469" s="6">
        <v>7.97</v>
      </c>
      <c r="F1469" s="6">
        <v>36</v>
      </c>
      <c r="G1469" s="7">
        <v>45539</v>
      </c>
      <c r="H1469" s="6" t="s">
        <v>5050</v>
      </c>
    </row>
    <row r="1470" spans="1:8" ht="14.25" customHeight="1">
      <c r="A1470" s="6" t="s">
        <v>7555</v>
      </c>
      <c r="B1470" s="6" t="s">
        <v>7556</v>
      </c>
      <c r="C1470" s="6" t="s">
        <v>5063</v>
      </c>
      <c r="D1470" s="6">
        <v>3954743</v>
      </c>
      <c r="E1470" s="6">
        <v>9.91</v>
      </c>
      <c r="F1470" s="6">
        <v>24</v>
      </c>
      <c r="G1470" s="7">
        <v>44525</v>
      </c>
      <c r="H1470" s="6" t="s">
        <v>5056</v>
      </c>
    </row>
    <row r="1471" spans="1:8" ht="14.25" customHeight="1">
      <c r="A1471" s="6" t="s">
        <v>7557</v>
      </c>
      <c r="B1471" s="6" t="s">
        <v>7558</v>
      </c>
      <c r="C1471" s="6" t="s">
        <v>5055</v>
      </c>
      <c r="D1471" s="6">
        <v>2289491</v>
      </c>
      <c r="E1471" s="6">
        <v>11.8</v>
      </c>
      <c r="F1471" s="6">
        <v>60</v>
      </c>
      <c r="G1471" s="7">
        <v>45329</v>
      </c>
      <c r="H1471" s="6" t="s">
        <v>5044</v>
      </c>
    </row>
    <row r="1472" spans="1:8" ht="14.25" customHeight="1">
      <c r="A1472" s="6" t="s">
        <v>7559</v>
      </c>
      <c r="B1472" s="6" t="s">
        <v>6122</v>
      </c>
      <c r="C1472" s="6" t="s">
        <v>5043</v>
      </c>
      <c r="D1472" s="6">
        <v>1899166</v>
      </c>
      <c r="E1472" s="6">
        <v>8.2899999999999991</v>
      </c>
      <c r="F1472" s="6">
        <v>60</v>
      </c>
      <c r="G1472" s="7">
        <v>44484</v>
      </c>
      <c r="H1472" s="6" t="s">
        <v>5050</v>
      </c>
    </row>
    <row r="1473" spans="1:8" ht="14.25" customHeight="1">
      <c r="A1473" s="6" t="s">
        <v>7560</v>
      </c>
      <c r="B1473" s="6" t="s">
        <v>5419</v>
      </c>
      <c r="C1473" s="6" t="s">
        <v>5047</v>
      </c>
      <c r="D1473" s="6">
        <v>1971285</v>
      </c>
      <c r="E1473" s="6">
        <v>10.050000000000001</v>
      </c>
      <c r="F1473" s="6">
        <v>180</v>
      </c>
      <c r="G1473" s="7">
        <v>45513</v>
      </c>
      <c r="H1473" s="6" t="s">
        <v>5056</v>
      </c>
    </row>
    <row r="1474" spans="1:8" ht="14.25" customHeight="1">
      <c r="A1474" s="6" t="s">
        <v>7561</v>
      </c>
      <c r="B1474" s="6" t="s">
        <v>7562</v>
      </c>
      <c r="C1474" s="6" t="s">
        <v>5043</v>
      </c>
      <c r="D1474" s="6">
        <v>65848</v>
      </c>
      <c r="E1474" s="6">
        <v>9.5299999999999994</v>
      </c>
      <c r="F1474" s="6">
        <v>60</v>
      </c>
      <c r="G1474" s="7">
        <v>45516</v>
      </c>
      <c r="H1474" s="6" t="s">
        <v>5050</v>
      </c>
    </row>
    <row r="1475" spans="1:8" ht="14.25" customHeight="1">
      <c r="A1475" s="6" t="s">
        <v>7563</v>
      </c>
      <c r="B1475" s="6" t="s">
        <v>6603</v>
      </c>
      <c r="C1475" s="6" t="s">
        <v>5043</v>
      </c>
      <c r="D1475" s="6">
        <v>2260300</v>
      </c>
      <c r="E1475" s="6">
        <v>9.6999999999999993</v>
      </c>
      <c r="F1475" s="6">
        <v>120</v>
      </c>
      <c r="G1475" s="7">
        <v>45206</v>
      </c>
      <c r="H1475" s="6" t="s">
        <v>5056</v>
      </c>
    </row>
    <row r="1476" spans="1:8" ht="14.25" customHeight="1">
      <c r="A1476" s="6" t="s">
        <v>7564</v>
      </c>
      <c r="B1476" s="6" t="s">
        <v>5067</v>
      </c>
      <c r="C1476" s="6" t="s">
        <v>5055</v>
      </c>
      <c r="D1476" s="6">
        <v>4828655</v>
      </c>
      <c r="E1476" s="6">
        <v>7.04</v>
      </c>
      <c r="F1476" s="6">
        <v>12</v>
      </c>
      <c r="G1476" s="7">
        <v>44185</v>
      </c>
      <c r="H1476" s="6" t="s">
        <v>5050</v>
      </c>
    </row>
    <row r="1477" spans="1:8" ht="14.25" customHeight="1">
      <c r="A1477" s="6" t="s">
        <v>7565</v>
      </c>
      <c r="B1477" s="6" t="s">
        <v>7566</v>
      </c>
      <c r="C1477" s="6" t="s">
        <v>5072</v>
      </c>
      <c r="D1477" s="6">
        <v>3496411</v>
      </c>
      <c r="E1477" s="6">
        <v>12.88</v>
      </c>
      <c r="F1477" s="6">
        <v>180</v>
      </c>
      <c r="G1477" s="7">
        <v>44829</v>
      </c>
      <c r="H1477" s="6" t="s">
        <v>5044</v>
      </c>
    </row>
    <row r="1478" spans="1:8" ht="14.25" customHeight="1">
      <c r="A1478" s="6" t="s">
        <v>7567</v>
      </c>
      <c r="B1478" s="6" t="s">
        <v>5197</v>
      </c>
      <c r="C1478" s="6" t="s">
        <v>5072</v>
      </c>
      <c r="D1478" s="6">
        <v>4545713</v>
      </c>
      <c r="E1478" s="6">
        <v>9.06</v>
      </c>
      <c r="F1478" s="6">
        <v>12</v>
      </c>
      <c r="G1478" s="7">
        <v>44740</v>
      </c>
      <c r="H1478" s="6" t="s">
        <v>5044</v>
      </c>
    </row>
    <row r="1479" spans="1:8" ht="14.25" customHeight="1">
      <c r="A1479" s="6" t="s">
        <v>7568</v>
      </c>
      <c r="B1479" s="6" t="s">
        <v>7569</v>
      </c>
      <c r="C1479" s="6" t="s">
        <v>5063</v>
      </c>
      <c r="D1479" s="6">
        <v>4926192</v>
      </c>
      <c r="E1479" s="6">
        <v>10.44</v>
      </c>
      <c r="F1479" s="6">
        <v>120</v>
      </c>
      <c r="G1479" s="7">
        <v>45299</v>
      </c>
      <c r="H1479" s="6" t="s">
        <v>5056</v>
      </c>
    </row>
    <row r="1480" spans="1:8" ht="14.25" customHeight="1">
      <c r="A1480" s="6" t="s">
        <v>7570</v>
      </c>
      <c r="B1480" s="6" t="s">
        <v>6923</v>
      </c>
      <c r="C1480" s="6" t="s">
        <v>5055</v>
      </c>
      <c r="D1480" s="6">
        <v>1330210</v>
      </c>
      <c r="E1480" s="6">
        <v>14.11</v>
      </c>
      <c r="F1480" s="6">
        <v>24</v>
      </c>
      <c r="G1480" s="7">
        <v>44294</v>
      </c>
      <c r="H1480" s="6" t="s">
        <v>5050</v>
      </c>
    </row>
    <row r="1481" spans="1:8" ht="14.25" customHeight="1">
      <c r="A1481" s="6" t="s">
        <v>7571</v>
      </c>
      <c r="B1481" s="6" t="s">
        <v>7572</v>
      </c>
      <c r="C1481" s="6" t="s">
        <v>5072</v>
      </c>
      <c r="D1481" s="6">
        <v>1860141</v>
      </c>
      <c r="E1481" s="6">
        <v>10</v>
      </c>
      <c r="F1481" s="6">
        <v>60</v>
      </c>
      <c r="G1481" s="7">
        <v>45179</v>
      </c>
      <c r="H1481" s="6" t="s">
        <v>5044</v>
      </c>
    </row>
    <row r="1482" spans="1:8" ht="14.25" customHeight="1">
      <c r="A1482" s="6" t="s">
        <v>7573</v>
      </c>
      <c r="B1482" s="6" t="s">
        <v>5213</v>
      </c>
      <c r="C1482" s="6" t="s">
        <v>5063</v>
      </c>
      <c r="D1482" s="6">
        <v>3205114</v>
      </c>
      <c r="E1482" s="6">
        <v>13.45</v>
      </c>
      <c r="F1482" s="6">
        <v>12</v>
      </c>
      <c r="G1482" s="7">
        <v>45249</v>
      </c>
      <c r="H1482" s="6" t="s">
        <v>5050</v>
      </c>
    </row>
    <row r="1483" spans="1:8" ht="14.25" customHeight="1">
      <c r="A1483" s="6" t="s">
        <v>7574</v>
      </c>
      <c r="B1483" s="6" t="s">
        <v>6812</v>
      </c>
      <c r="C1483" s="6" t="s">
        <v>5055</v>
      </c>
      <c r="D1483" s="6">
        <v>1416650</v>
      </c>
      <c r="E1483" s="6">
        <v>13.42</v>
      </c>
      <c r="F1483" s="6">
        <v>180</v>
      </c>
      <c r="G1483" s="7">
        <v>45194</v>
      </c>
      <c r="H1483" s="6" t="s">
        <v>5050</v>
      </c>
    </row>
    <row r="1484" spans="1:8" ht="14.25" customHeight="1">
      <c r="A1484" s="6" t="s">
        <v>7575</v>
      </c>
      <c r="B1484" s="6" t="s">
        <v>5643</v>
      </c>
      <c r="C1484" s="6" t="s">
        <v>5063</v>
      </c>
      <c r="D1484" s="6">
        <v>3938376</v>
      </c>
      <c r="E1484" s="6">
        <v>13.2</v>
      </c>
      <c r="F1484" s="6">
        <v>180</v>
      </c>
      <c r="G1484" s="7">
        <v>44336</v>
      </c>
      <c r="H1484" s="6" t="s">
        <v>5056</v>
      </c>
    </row>
    <row r="1485" spans="1:8" ht="14.25" customHeight="1">
      <c r="A1485" s="6" t="s">
        <v>7576</v>
      </c>
      <c r="B1485" s="6" t="s">
        <v>6776</v>
      </c>
      <c r="C1485" s="6" t="s">
        <v>5063</v>
      </c>
      <c r="D1485" s="6">
        <v>3036973</v>
      </c>
      <c r="E1485" s="6">
        <v>6.7</v>
      </c>
      <c r="F1485" s="6">
        <v>12</v>
      </c>
      <c r="G1485" s="7">
        <v>45100</v>
      </c>
      <c r="H1485" s="6" t="s">
        <v>5050</v>
      </c>
    </row>
    <row r="1486" spans="1:8" ht="14.25" customHeight="1">
      <c r="A1486" s="6" t="s">
        <v>7577</v>
      </c>
      <c r="B1486" s="6" t="s">
        <v>6542</v>
      </c>
      <c r="C1486" s="6" t="s">
        <v>5063</v>
      </c>
      <c r="D1486" s="6">
        <v>2836940</v>
      </c>
      <c r="E1486" s="6">
        <v>10.24</v>
      </c>
      <c r="F1486" s="6">
        <v>24</v>
      </c>
      <c r="G1486" s="7">
        <v>45815</v>
      </c>
      <c r="H1486" s="6" t="s">
        <v>5056</v>
      </c>
    </row>
    <row r="1487" spans="1:8" ht="14.25" customHeight="1">
      <c r="A1487" s="6" t="s">
        <v>7578</v>
      </c>
      <c r="B1487" s="6" t="s">
        <v>5376</v>
      </c>
      <c r="C1487" s="6" t="s">
        <v>5055</v>
      </c>
      <c r="D1487" s="6">
        <v>4395147</v>
      </c>
      <c r="E1487" s="6">
        <v>8.91</v>
      </c>
      <c r="F1487" s="6">
        <v>24</v>
      </c>
      <c r="G1487" s="7">
        <v>44414</v>
      </c>
      <c r="H1487" s="6" t="s">
        <v>5044</v>
      </c>
    </row>
    <row r="1488" spans="1:8" ht="14.25" customHeight="1">
      <c r="A1488" s="6" t="s">
        <v>7579</v>
      </c>
      <c r="B1488" s="6" t="s">
        <v>7251</v>
      </c>
      <c r="C1488" s="6" t="s">
        <v>5063</v>
      </c>
      <c r="D1488" s="6">
        <v>615928</v>
      </c>
      <c r="E1488" s="6">
        <v>8.99</v>
      </c>
      <c r="F1488" s="6">
        <v>12</v>
      </c>
      <c r="G1488" s="7">
        <v>45469</v>
      </c>
      <c r="H1488" s="6" t="s">
        <v>5050</v>
      </c>
    </row>
    <row r="1489" spans="1:8" ht="14.25" customHeight="1">
      <c r="A1489" s="6" t="s">
        <v>7580</v>
      </c>
      <c r="B1489" s="6" t="s">
        <v>5678</v>
      </c>
      <c r="C1489" s="6" t="s">
        <v>5063</v>
      </c>
      <c r="D1489" s="6">
        <v>1805641</v>
      </c>
      <c r="E1489" s="6">
        <v>7.61</v>
      </c>
      <c r="F1489" s="6">
        <v>120</v>
      </c>
      <c r="G1489" s="7">
        <v>45393</v>
      </c>
      <c r="H1489" s="6" t="s">
        <v>5056</v>
      </c>
    </row>
    <row r="1490" spans="1:8" ht="14.25" customHeight="1">
      <c r="A1490" s="6" t="s">
        <v>7581</v>
      </c>
      <c r="B1490" s="6" t="s">
        <v>6199</v>
      </c>
      <c r="C1490" s="6" t="s">
        <v>5055</v>
      </c>
      <c r="D1490" s="6">
        <v>2194509</v>
      </c>
      <c r="E1490" s="6">
        <v>7.24</v>
      </c>
      <c r="F1490" s="6">
        <v>240</v>
      </c>
      <c r="G1490" s="7">
        <v>45348</v>
      </c>
      <c r="H1490" s="6" t="s">
        <v>5044</v>
      </c>
    </row>
    <row r="1491" spans="1:8" ht="14.25" customHeight="1">
      <c r="A1491" s="6" t="s">
        <v>7582</v>
      </c>
      <c r="B1491" s="6" t="s">
        <v>7583</v>
      </c>
      <c r="C1491" s="6" t="s">
        <v>5043</v>
      </c>
      <c r="D1491" s="6">
        <v>2459126</v>
      </c>
      <c r="E1491" s="6">
        <v>6.67</v>
      </c>
      <c r="F1491" s="6">
        <v>120</v>
      </c>
      <c r="G1491" s="7">
        <v>44624</v>
      </c>
      <c r="H1491" s="6" t="s">
        <v>5056</v>
      </c>
    </row>
    <row r="1492" spans="1:8" ht="14.25" customHeight="1">
      <c r="A1492" s="6" t="s">
        <v>7584</v>
      </c>
      <c r="B1492" s="6" t="s">
        <v>7585</v>
      </c>
      <c r="C1492" s="6" t="s">
        <v>5072</v>
      </c>
      <c r="D1492" s="6">
        <v>594333</v>
      </c>
      <c r="E1492" s="6">
        <v>13.67</v>
      </c>
      <c r="F1492" s="6">
        <v>60</v>
      </c>
      <c r="G1492" s="7">
        <v>44298</v>
      </c>
      <c r="H1492" s="6" t="s">
        <v>5044</v>
      </c>
    </row>
    <row r="1493" spans="1:8" ht="14.25" customHeight="1">
      <c r="A1493" s="6" t="s">
        <v>7586</v>
      </c>
      <c r="B1493" s="6" t="s">
        <v>5926</v>
      </c>
      <c r="C1493" s="6" t="s">
        <v>5055</v>
      </c>
      <c r="D1493" s="6">
        <v>3526244</v>
      </c>
      <c r="E1493" s="6">
        <v>13.1</v>
      </c>
      <c r="F1493" s="6">
        <v>12</v>
      </c>
      <c r="G1493" s="7">
        <v>44383</v>
      </c>
      <c r="H1493" s="6" t="s">
        <v>5044</v>
      </c>
    </row>
    <row r="1494" spans="1:8" ht="14.25" customHeight="1">
      <c r="A1494" s="6" t="s">
        <v>7587</v>
      </c>
      <c r="B1494" s="6" t="s">
        <v>7558</v>
      </c>
      <c r="C1494" s="6" t="s">
        <v>5055</v>
      </c>
      <c r="D1494" s="6">
        <v>3151710</v>
      </c>
      <c r="E1494" s="6">
        <v>13.09</v>
      </c>
      <c r="F1494" s="6">
        <v>180</v>
      </c>
      <c r="G1494" s="7">
        <v>45178</v>
      </c>
      <c r="H1494" s="6" t="s">
        <v>5056</v>
      </c>
    </row>
    <row r="1495" spans="1:8" ht="14.25" customHeight="1">
      <c r="A1495" s="6" t="s">
        <v>7588</v>
      </c>
      <c r="B1495" s="6" t="s">
        <v>6853</v>
      </c>
      <c r="C1495" s="6" t="s">
        <v>5055</v>
      </c>
      <c r="D1495" s="6">
        <v>2623548</v>
      </c>
      <c r="E1495" s="6">
        <v>9.1</v>
      </c>
      <c r="F1495" s="6">
        <v>240</v>
      </c>
      <c r="G1495" s="7">
        <v>45800</v>
      </c>
      <c r="H1495" s="6" t="s">
        <v>5044</v>
      </c>
    </row>
    <row r="1496" spans="1:8" ht="14.25" customHeight="1">
      <c r="A1496" s="6" t="s">
        <v>7589</v>
      </c>
      <c r="B1496" s="6" t="s">
        <v>7590</v>
      </c>
      <c r="C1496" s="6" t="s">
        <v>5047</v>
      </c>
      <c r="D1496" s="6">
        <v>673657</v>
      </c>
      <c r="E1496" s="6">
        <v>14.49</v>
      </c>
      <c r="F1496" s="6">
        <v>24</v>
      </c>
      <c r="G1496" s="7">
        <v>45615</v>
      </c>
      <c r="H1496" s="6" t="s">
        <v>5050</v>
      </c>
    </row>
    <row r="1497" spans="1:8" ht="14.25" customHeight="1">
      <c r="A1497" s="6" t="s">
        <v>7591</v>
      </c>
      <c r="B1497" s="6" t="s">
        <v>7592</v>
      </c>
      <c r="C1497" s="6" t="s">
        <v>5055</v>
      </c>
      <c r="D1497" s="6">
        <v>1666485</v>
      </c>
      <c r="E1497" s="6">
        <v>8.9600000000000009</v>
      </c>
      <c r="F1497" s="6">
        <v>240</v>
      </c>
      <c r="G1497" s="7">
        <v>45525</v>
      </c>
      <c r="H1497" s="6" t="s">
        <v>5056</v>
      </c>
    </row>
    <row r="1498" spans="1:8" ht="14.25" customHeight="1">
      <c r="A1498" s="6" t="s">
        <v>7593</v>
      </c>
      <c r="B1498" s="6" t="s">
        <v>5678</v>
      </c>
      <c r="C1498" s="6" t="s">
        <v>5055</v>
      </c>
      <c r="D1498" s="6">
        <v>3379468</v>
      </c>
      <c r="E1498" s="6">
        <v>12.11</v>
      </c>
      <c r="F1498" s="6">
        <v>120</v>
      </c>
      <c r="G1498" s="7">
        <v>44502</v>
      </c>
      <c r="H1498" s="6" t="s">
        <v>5056</v>
      </c>
    </row>
    <row r="1499" spans="1:8" ht="14.25" customHeight="1">
      <c r="A1499" s="6" t="s">
        <v>7594</v>
      </c>
      <c r="B1499" s="6" t="s">
        <v>7595</v>
      </c>
      <c r="C1499" s="6" t="s">
        <v>5047</v>
      </c>
      <c r="D1499" s="6">
        <v>1065197</v>
      </c>
      <c r="E1499" s="6">
        <v>10.94</v>
      </c>
      <c r="F1499" s="6">
        <v>180</v>
      </c>
      <c r="G1499" s="7">
        <v>44794</v>
      </c>
      <c r="H1499" s="6" t="s">
        <v>5044</v>
      </c>
    </row>
    <row r="1500" spans="1:8" ht="14.25" customHeight="1">
      <c r="A1500" s="6" t="s">
        <v>7596</v>
      </c>
      <c r="B1500" s="6" t="s">
        <v>7597</v>
      </c>
      <c r="C1500" s="6" t="s">
        <v>5072</v>
      </c>
      <c r="D1500" s="6">
        <v>1143892</v>
      </c>
      <c r="E1500" s="6">
        <v>9.57</v>
      </c>
      <c r="F1500" s="6">
        <v>24</v>
      </c>
      <c r="G1500" s="7">
        <v>44206</v>
      </c>
      <c r="H1500" s="6" t="s">
        <v>5044</v>
      </c>
    </row>
    <row r="1501" spans="1:8" ht="14.25" customHeight="1">
      <c r="A1501" s="6" t="s">
        <v>7598</v>
      </c>
      <c r="B1501" s="6" t="s">
        <v>6184</v>
      </c>
      <c r="C1501" s="6" t="s">
        <v>5055</v>
      </c>
      <c r="D1501" s="6">
        <v>3109022</v>
      </c>
      <c r="E1501" s="6">
        <v>9.07</v>
      </c>
      <c r="F1501" s="6">
        <v>120</v>
      </c>
      <c r="G1501" s="7">
        <v>44291</v>
      </c>
      <c r="H1501" s="6" t="s">
        <v>5050</v>
      </c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01"/>
  <sheetViews>
    <sheetView workbookViewId="0">
      <selection activeCell="D10" sqref="D10"/>
    </sheetView>
  </sheetViews>
  <sheetFormatPr defaultColWidth="14.42578125" defaultRowHeight="15" customHeight="1"/>
  <cols>
    <col min="1" max="1" width="12.42578125" customWidth="1"/>
    <col min="2" max="2" width="9.7109375" customWidth="1"/>
    <col min="3" max="3" width="14.7109375" customWidth="1"/>
    <col min="4" max="4" width="20" customWidth="1"/>
    <col min="5" max="5" width="31" customWidth="1"/>
    <col min="6" max="26" width="8.7109375" customWidth="1"/>
  </cols>
  <sheetData>
    <row r="1" spans="1:5" ht="14.25" customHeight="1">
      <c r="A1" s="5" t="s">
        <v>7599</v>
      </c>
      <c r="B1" s="5" t="s">
        <v>5033</v>
      </c>
      <c r="C1" s="5" t="s">
        <v>7600</v>
      </c>
      <c r="D1" s="5" t="s">
        <v>7601</v>
      </c>
      <c r="E1" s="5" t="s">
        <v>7602</v>
      </c>
    </row>
    <row r="2" spans="1:5" ht="14.25" customHeight="1">
      <c r="A2" s="6" t="s">
        <v>7603</v>
      </c>
      <c r="B2" s="6" t="s">
        <v>5988</v>
      </c>
      <c r="C2" s="7">
        <v>45667</v>
      </c>
      <c r="D2" s="6">
        <v>191965</v>
      </c>
      <c r="E2" s="6" t="s">
        <v>7604</v>
      </c>
    </row>
    <row r="3" spans="1:5" ht="14.25" customHeight="1">
      <c r="A3" s="6" t="s">
        <v>7605</v>
      </c>
      <c r="B3" s="6" t="s">
        <v>5612</v>
      </c>
      <c r="C3" s="7">
        <v>45604</v>
      </c>
      <c r="D3" s="6">
        <v>16764</v>
      </c>
      <c r="E3" s="6" t="s">
        <v>7606</v>
      </c>
    </row>
    <row r="4" spans="1:5" ht="14.25" customHeight="1">
      <c r="A4" s="6" t="s">
        <v>7607</v>
      </c>
      <c r="B4" s="6" t="s">
        <v>6201</v>
      </c>
      <c r="C4" s="7">
        <v>45265</v>
      </c>
      <c r="D4" s="6">
        <v>4819</v>
      </c>
      <c r="E4" s="6" t="s">
        <v>7608</v>
      </c>
    </row>
    <row r="5" spans="1:5" ht="14.25" customHeight="1">
      <c r="A5" s="6" t="s">
        <v>7609</v>
      </c>
      <c r="B5" s="6" t="s">
        <v>5958</v>
      </c>
      <c r="C5" s="7">
        <v>45660</v>
      </c>
      <c r="D5" s="6">
        <v>70143</v>
      </c>
      <c r="E5" s="6" t="s">
        <v>7610</v>
      </c>
    </row>
    <row r="6" spans="1:5" ht="14.25" customHeight="1">
      <c r="A6" s="6" t="s">
        <v>7611</v>
      </c>
      <c r="B6" s="6" t="s">
        <v>6941</v>
      </c>
      <c r="C6" s="7">
        <v>45727</v>
      </c>
      <c r="D6" s="6">
        <v>140235</v>
      </c>
      <c r="E6" s="6" t="s">
        <v>7608</v>
      </c>
    </row>
    <row r="7" spans="1:5" ht="14.25" customHeight="1">
      <c r="A7" s="6" t="s">
        <v>7612</v>
      </c>
      <c r="B7" s="6" t="s">
        <v>5440</v>
      </c>
      <c r="C7" s="7">
        <v>45213</v>
      </c>
      <c r="D7" s="6">
        <v>7760</v>
      </c>
      <c r="E7" s="6" t="s">
        <v>7604</v>
      </c>
    </row>
    <row r="8" spans="1:5" ht="14.25" customHeight="1">
      <c r="A8" s="6" t="s">
        <v>7613</v>
      </c>
      <c r="B8" s="6" t="s">
        <v>5813</v>
      </c>
      <c r="C8" s="7">
        <v>44085</v>
      </c>
      <c r="D8" s="6">
        <v>144408</v>
      </c>
      <c r="E8" s="6" t="s">
        <v>7606</v>
      </c>
    </row>
    <row r="9" spans="1:5" ht="14.25" customHeight="1">
      <c r="A9" s="6" t="s">
        <v>7614</v>
      </c>
      <c r="B9" s="6" t="s">
        <v>6639</v>
      </c>
      <c r="C9" s="7">
        <v>45075</v>
      </c>
      <c r="D9" s="6">
        <v>193880</v>
      </c>
      <c r="E9" s="6" t="s">
        <v>7610</v>
      </c>
    </row>
    <row r="10" spans="1:5" ht="14.25" customHeight="1">
      <c r="A10" s="6" t="s">
        <v>7615</v>
      </c>
      <c r="B10" s="6" t="s">
        <v>5236</v>
      </c>
      <c r="C10" s="7">
        <v>45709</v>
      </c>
      <c r="D10" s="6">
        <v>126178</v>
      </c>
      <c r="E10" s="6" t="s">
        <v>7606</v>
      </c>
    </row>
    <row r="11" spans="1:5" ht="14.25" customHeight="1">
      <c r="A11" s="6" t="s">
        <v>7616</v>
      </c>
      <c r="B11" s="6" t="s">
        <v>5596</v>
      </c>
      <c r="C11" s="7">
        <v>45582</v>
      </c>
      <c r="D11" s="6">
        <v>175347</v>
      </c>
      <c r="E11" s="6" t="s">
        <v>7604</v>
      </c>
    </row>
    <row r="12" spans="1:5" ht="14.25" customHeight="1">
      <c r="A12" s="6" t="s">
        <v>7617</v>
      </c>
      <c r="B12" s="6" t="s">
        <v>7074</v>
      </c>
      <c r="C12" s="7">
        <v>45762</v>
      </c>
      <c r="D12" s="6">
        <v>162913</v>
      </c>
      <c r="E12" s="6" t="s">
        <v>7604</v>
      </c>
    </row>
    <row r="13" spans="1:5" ht="14.25" customHeight="1">
      <c r="A13" s="6" t="s">
        <v>7618</v>
      </c>
      <c r="B13" s="6" t="s">
        <v>6466</v>
      </c>
      <c r="C13" s="7">
        <v>44471</v>
      </c>
      <c r="D13" s="6">
        <v>133605</v>
      </c>
      <c r="E13" s="6" t="s">
        <v>7606</v>
      </c>
    </row>
    <row r="14" spans="1:5" ht="14.25" customHeight="1">
      <c r="A14" s="6" t="s">
        <v>7619</v>
      </c>
      <c r="B14" s="6" t="s">
        <v>6657</v>
      </c>
      <c r="C14" s="7">
        <v>45751</v>
      </c>
      <c r="D14" s="6">
        <v>6287</v>
      </c>
      <c r="E14" s="6" t="s">
        <v>7608</v>
      </c>
    </row>
    <row r="15" spans="1:5" ht="14.25" customHeight="1">
      <c r="A15" s="6" t="s">
        <v>7620</v>
      </c>
      <c r="B15" s="6" t="s">
        <v>6526</v>
      </c>
      <c r="C15" s="7">
        <v>45771</v>
      </c>
      <c r="D15" s="6">
        <v>32200</v>
      </c>
      <c r="E15" s="6" t="s">
        <v>7606</v>
      </c>
    </row>
    <row r="16" spans="1:5" ht="14.25" customHeight="1">
      <c r="A16" s="6" t="s">
        <v>7621</v>
      </c>
      <c r="B16" s="6" t="s">
        <v>6050</v>
      </c>
      <c r="C16" s="7">
        <v>45011</v>
      </c>
      <c r="D16" s="6">
        <v>197090</v>
      </c>
      <c r="E16" s="6" t="s">
        <v>7610</v>
      </c>
    </row>
    <row r="17" spans="1:5" ht="14.25" customHeight="1">
      <c r="A17" s="6" t="s">
        <v>7622</v>
      </c>
      <c r="B17" s="6" t="s">
        <v>5576</v>
      </c>
      <c r="C17" s="7">
        <v>44309</v>
      </c>
      <c r="D17" s="6">
        <v>83053</v>
      </c>
      <c r="E17" s="6" t="s">
        <v>7606</v>
      </c>
    </row>
    <row r="18" spans="1:5" ht="14.25" customHeight="1">
      <c r="A18" s="6" t="s">
        <v>7623</v>
      </c>
      <c r="B18" s="6" t="s">
        <v>6961</v>
      </c>
      <c r="C18" s="7">
        <v>45858</v>
      </c>
      <c r="D18" s="6">
        <v>166889</v>
      </c>
      <c r="E18" s="6" t="s">
        <v>7604</v>
      </c>
    </row>
    <row r="19" spans="1:5" ht="14.25" customHeight="1">
      <c r="A19" s="6" t="s">
        <v>7624</v>
      </c>
      <c r="B19" s="6" t="s">
        <v>7015</v>
      </c>
      <c r="C19" s="7">
        <v>44965</v>
      </c>
      <c r="D19" s="6">
        <v>67777</v>
      </c>
      <c r="E19" s="6" t="s">
        <v>7610</v>
      </c>
    </row>
    <row r="20" spans="1:5" ht="14.25" customHeight="1">
      <c r="A20" s="6" t="s">
        <v>7625</v>
      </c>
      <c r="B20" s="6" t="s">
        <v>7574</v>
      </c>
      <c r="C20" s="7">
        <v>45823</v>
      </c>
      <c r="D20" s="6">
        <v>73425</v>
      </c>
      <c r="E20" s="6" t="s">
        <v>7608</v>
      </c>
    </row>
    <row r="21" spans="1:5" ht="14.25" customHeight="1">
      <c r="A21" s="6" t="s">
        <v>7626</v>
      </c>
      <c r="B21" s="6" t="s">
        <v>6478</v>
      </c>
      <c r="C21" s="7">
        <v>45300</v>
      </c>
      <c r="D21" s="6">
        <v>41932</v>
      </c>
      <c r="E21" s="6" t="s">
        <v>7608</v>
      </c>
    </row>
    <row r="22" spans="1:5" ht="14.25" customHeight="1">
      <c r="A22" s="6" t="s">
        <v>7627</v>
      </c>
      <c r="B22" s="6" t="s">
        <v>6778</v>
      </c>
      <c r="C22" s="7">
        <v>44133</v>
      </c>
      <c r="D22" s="6">
        <v>35235</v>
      </c>
      <c r="E22" s="6" t="s">
        <v>7608</v>
      </c>
    </row>
    <row r="23" spans="1:5" ht="14.25" customHeight="1">
      <c r="A23" s="6" t="s">
        <v>7628</v>
      </c>
      <c r="B23" s="6" t="s">
        <v>5045</v>
      </c>
      <c r="C23" s="7">
        <v>45763</v>
      </c>
      <c r="D23" s="6">
        <v>8767</v>
      </c>
      <c r="E23" s="6" t="s">
        <v>7604</v>
      </c>
    </row>
    <row r="24" spans="1:5" ht="14.25" customHeight="1">
      <c r="A24" s="6" t="s">
        <v>7629</v>
      </c>
      <c r="B24" s="6" t="s">
        <v>7439</v>
      </c>
      <c r="C24" s="7">
        <v>45124</v>
      </c>
      <c r="D24" s="6">
        <v>127923</v>
      </c>
      <c r="E24" s="6" t="s">
        <v>7608</v>
      </c>
    </row>
    <row r="25" spans="1:5" ht="14.25" customHeight="1">
      <c r="A25" s="6" t="s">
        <v>7630</v>
      </c>
      <c r="B25" s="6" t="s">
        <v>6865</v>
      </c>
      <c r="C25" s="7">
        <v>44431</v>
      </c>
      <c r="D25" s="6">
        <v>61098</v>
      </c>
      <c r="E25" s="6" t="s">
        <v>7606</v>
      </c>
    </row>
    <row r="26" spans="1:5" ht="14.25" customHeight="1">
      <c r="A26" s="6" t="s">
        <v>7631</v>
      </c>
      <c r="B26" s="6" t="s">
        <v>6198</v>
      </c>
      <c r="C26" s="7">
        <v>44659</v>
      </c>
      <c r="D26" s="6">
        <v>52221</v>
      </c>
      <c r="E26" s="6" t="s">
        <v>7606</v>
      </c>
    </row>
    <row r="27" spans="1:5" ht="14.25" customHeight="1">
      <c r="A27" s="6" t="s">
        <v>7632</v>
      </c>
      <c r="B27" s="6" t="s">
        <v>5424</v>
      </c>
      <c r="C27" s="7">
        <v>45193</v>
      </c>
      <c r="D27" s="6">
        <v>14351</v>
      </c>
      <c r="E27" s="6" t="s">
        <v>7608</v>
      </c>
    </row>
    <row r="28" spans="1:5" ht="14.25" customHeight="1">
      <c r="A28" s="6" t="s">
        <v>7633</v>
      </c>
      <c r="B28" s="6" t="s">
        <v>7089</v>
      </c>
      <c r="C28" s="7">
        <v>44341</v>
      </c>
      <c r="D28" s="6">
        <v>180204</v>
      </c>
      <c r="E28" s="6" t="s">
        <v>7610</v>
      </c>
    </row>
    <row r="29" spans="1:5" ht="14.25" customHeight="1">
      <c r="A29" s="6" t="s">
        <v>7634</v>
      </c>
      <c r="B29" s="6" t="s">
        <v>5685</v>
      </c>
      <c r="C29" s="7">
        <v>45166</v>
      </c>
      <c r="D29" s="6">
        <v>6462</v>
      </c>
      <c r="E29" s="6" t="s">
        <v>7606</v>
      </c>
    </row>
    <row r="30" spans="1:5" ht="14.25" customHeight="1">
      <c r="A30" s="6" t="s">
        <v>7635</v>
      </c>
      <c r="B30" s="6" t="s">
        <v>6901</v>
      </c>
      <c r="C30" s="7">
        <v>44117</v>
      </c>
      <c r="D30" s="6">
        <v>139402</v>
      </c>
      <c r="E30" s="6" t="s">
        <v>7604</v>
      </c>
    </row>
    <row r="31" spans="1:5" ht="14.25" customHeight="1">
      <c r="A31" s="6" t="s">
        <v>7636</v>
      </c>
      <c r="B31" s="6" t="s">
        <v>6642</v>
      </c>
      <c r="C31" s="7">
        <v>45450</v>
      </c>
      <c r="D31" s="6">
        <v>168096</v>
      </c>
      <c r="E31" s="6" t="s">
        <v>7606</v>
      </c>
    </row>
    <row r="32" spans="1:5" ht="14.25" customHeight="1">
      <c r="A32" s="6" t="s">
        <v>7637</v>
      </c>
      <c r="B32" s="6" t="s">
        <v>5744</v>
      </c>
      <c r="C32" s="7">
        <v>44483</v>
      </c>
      <c r="D32" s="6">
        <v>122301</v>
      </c>
      <c r="E32" s="6" t="s">
        <v>7608</v>
      </c>
    </row>
    <row r="33" spans="1:5" ht="14.25" customHeight="1">
      <c r="A33" s="6" t="s">
        <v>7638</v>
      </c>
      <c r="B33" s="6" t="s">
        <v>6185</v>
      </c>
      <c r="C33" s="7">
        <v>45195</v>
      </c>
      <c r="D33" s="6">
        <v>192994</v>
      </c>
      <c r="E33" s="6" t="s">
        <v>7608</v>
      </c>
    </row>
    <row r="34" spans="1:5" ht="14.25" customHeight="1">
      <c r="A34" s="6" t="s">
        <v>7639</v>
      </c>
      <c r="B34" s="6" t="s">
        <v>6301</v>
      </c>
      <c r="C34" s="7">
        <v>44437</v>
      </c>
      <c r="D34" s="6">
        <v>135002</v>
      </c>
      <c r="E34" s="6" t="s">
        <v>7608</v>
      </c>
    </row>
    <row r="35" spans="1:5" ht="14.25" customHeight="1">
      <c r="A35" s="6" t="s">
        <v>7640</v>
      </c>
      <c r="B35" s="6" t="s">
        <v>7486</v>
      </c>
      <c r="C35" s="7">
        <v>45008</v>
      </c>
      <c r="D35" s="6">
        <v>40477</v>
      </c>
      <c r="E35" s="6" t="s">
        <v>7604</v>
      </c>
    </row>
    <row r="36" spans="1:5" ht="14.25" customHeight="1">
      <c r="A36" s="6" t="s">
        <v>7641</v>
      </c>
      <c r="B36" s="6" t="s">
        <v>5420</v>
      </c>
      <c r="C36" s="7">
        <v>45428</v>
      </c>
      <c r="D36" s="6">
        <v>11933</v>
      </c>
      <c r="E36" s="6" t="s">
        <v>7608</v>
      </c>
    </row>
    <row r="37" spans="1:5" ht="14.25" customHeight="1">
      <c r="A37" s="6" t="s">
        <v>7642</v>
      </c>
      <c r="B37" s="6" t="s">
        <v>7388</v>
      </c>
      <c r="C37" s="7">
        <v>45768</v>
      </c>
      <c r="D37" s="6">
        <v>115883</v>
      </c>
      <c r="E37" s="6" t="s">
        <v>7610</v>
      </c>
    </row>
    <row r="38" spans="1:5" ht="14.25" customHeight="1">
      <c r="A38" s="6" t="s">
        <v>7643</v>
      </c>
      <c r="B38" s="6" t="s">
        <v>6185</v>
      </c>
      <c r="C38" s="7">
        <v>45772</v>
      </c>
      <c r="D38" s="6">
        <v>86500</v>
      </c>
      <c r="E38" s="6" t="s">
        <v>7604</v>
      </c>
    </row>
    <row r="39" spans="1:5" ht="14.25" customHeight="1">
      <c r="A39" s="6" t="s">
        <v>7644</v>
      </c>
      <c r="B39" s="6" t="s">
        <v>5799</v>
      </c>
      <c r="C39" s="7">
        <v>45142</v>
      </c>
      <c r="D39" s="6">
        <v>71749</v>
      </c>
      <c r="E39" s="6" t="s">
        <v>7608</v>
      </c>
    </row>
    <row r="40" spans="1:5" ht="14.25" customHeight="1">
      <c r="A40" s="6" t="s">
        <v>7645</v>
      </c>
      <c r="B40" s="6" t="s">
        <v>5849</v>
      </c>
      <c r="C40" s="7">
        <v>44718</v>
      </c>
      <c r="D40" s="6">
        <v>143477</v>
      </c>
      <c r="E40" s="6" t="s">
        <v>7604</v>
      </c>
    </row>
    <row r="41" spans="1:5" ht="14.25" customHeight="1">
      <c r="A41" s="6" t="s">
        <v>7646</v>
      </c>
      <c r="B41" s="6" t="s">
        <v>5355</v>
      </c>
      <c r="C41" s="7">
        <v>45304</v>
      </c>
      <c r="D41" s="6">
        <v>90687</v>
      </c>
      <c r="E41" s="6" t="s">
        <v>7604</v>
      </c>
    </row>
    <row r="42" spans="1:5" ht="14.25" customHeight="1">
      <c r="A42" s="6" t="s">
        <v>7647</v>
      </c>
      <c r="B42" s="6" t="s">
        <v>6125</v>
      </c>
      <c r="C42" s="7">
        <v>45336</v>
      </c>
      <c r="D42" s="6">
        <v>161343</v>
      </c>
      <c r="E42" s="6" t="s">
        <v>7610</v>
      </c>
    </row>
    <row r="43" spans="1:5" ht="14.25" customHeight="1">
      <c r="A43" s="6" t="s">
        <v>7648</v>
      </c>
      <c r="B43" s="6" t="s">
        <v>6502</v>
      </c>
      <c r="C43" s="7">
        <v>44541</v>
      </c>
      <c r="D43" s="6">
        <v>27943</v>
      </c>
      <c r="E43" s="6" t="s">
        <v>7606</v>
      </c>
    </row>
    <row r="44" spans="1:5" ht="14.25" customHeight="1">
      <c r="A44" s="6" t="s">
        <v>7649</v>
      </c>
      <c r="B44" s="6" t="s">
        <v>5878</v>
      </c>
      <c r="C44" s="7">
        <v>44500</v>
      </c>
      <c r="D44" s="6">
        <v>78679</v>
      </c>
      <c r="E44" s="6" t="s">
        <v>7610</v>
      </c>
    </row>
    <row r="45" spans="1:5" ht="14.25" customHeight="1">
      <c r="A45" s="6" t="s">
        <v>7650</v>
      </c>
      <c r="B45" s="6" t="s">
        <v>6661</v>
      </c>
      <c r="C45" s="7">
        <v>45732</v>
      </c>
      <c r="D45" s="6">
        <v>167717</v>
      </c>
      <c r="E45" s="6" t="s">
        <v>7606</v>
      </c>
    </row>
    <row r="46" spans="1:5" ht="14.25" customHeight="1">
      <c r="A46" s="6" t="s">
        <v>7651</v>
      </c>
      <c r="B46" s="6" t="s">
        <v>5455</v>
      </c>
      <c r="C46" s="7">
        <v>44835</v>
      </c>
      <c r="D46" s="6">
        <v>161783</v>
      </c>
      <c r="E46" s="6" t="s">
        <v>7608</v>
      </c>
    </row>
    <row r="47" spans="1:5" ht="14.25" customHeight="1">
      <c r="A47" s="6" t="s">
        <v>7652</v>
      </c>
      <c r="B47" s="6" t="s">
        <v>6108</v>
      </c>
      <c r="C47" s="7">
        <v>44703</v>
      </c>
      <c r="D47" s="6">
        <v>189154</v>
      </c>
      <c r="E47" s="6" t="s">
        <v>7606</v>
      </c>
    </row>
    <row r="48" spans="1:5" ht="14.25" customHeight="1">
      <c r="A48" s="6" t="s">
        <v>7653</v>
      </c>
      <c r="B48" s="6" t="s">
        <v>6215</v>
      </c>
      <c r="C48" s="7">
        <v>44478</v>
      </c>
      <c r="D48" s="6">
        <v>18385</v>
      </c>
      <c r="E48" s="6" t="s">
        <v>7610</v>
      </c>
    </row>
    <row r="49" spans="1:5" ht="14.25" customHeight="1">
      <c r="A49" s="6" t="s">
        <v>7654</v>
      </c>
      <c r="B49" s="6" t="s">
        <v>7492</v>
      </c>
      <c r="C49" s="7">
        <v>44545</v>
      </c>
      <c r="D49" s="6">
        <v>187745</v>
      </c>
      <c r="E49" s="6" t="s">
        <v>7604</v>
      </c>
    </row>
    <row r="50" spans="1:5" ht="14.25" customHeight="1">
      <c r="A50" s="6" t="s">
        <v>7655</v>
      </c>
      <c r="B50" s="6" t="s">
        <v>6824</v>
      </c>
      <c r="C50" s="7">
        <v>44730</v>
      </c>
      <c r="D50" s="6">
        <v>184791</v>
      </c>
      <c r="E50" s="6" t="s">
        <v>7606</v>
      </c>
    </row>
    <row r="51" spans="1:5" ht="14.25" customHeight="1">
      <c r="A51" s="6" t="s">
        <v>7656</v>
      </c>
      <c r="B51" s="6" t="s">
        <v>6763</v>
      </c>
      <c r="C51" s="7">
        <v>45287</v>
      </c>
      <c r="D51" s="6">
        <v>168333</v>
      </c>
      <c r="E51" s="6" t="s">
        <v>7608</v>
      </c>
    </row>
    <row r="52" spans="1:5" ht="14.25" customHeight="1">
      <c r="A52" s="6" t="s">
        <v>7657</v>
      </c>
      <c r="B52" s="6" t="s">
        <v>5171</v>
      </c>
      <c r="C52" s="7">
        <v>44384</v>
      </c>
      <c r="D52" s="6">
        <v>104945</v>
      </c>
      <c r="E52" s="6" t="s">
        <v>7608</v>
      </c>
    </row>
    <row r="53" spans="1:5" ht="14.25" customHeight="1">
      <c r="A53" s="6" t="s">
        <v>7658</v>
      </c>
      <c r="B53" s="6" t="s">
        <v>7303</v>
      </c>
      <c r="C53" s="7">
        <v>45099</v>
      </c>
      <c r="D53" s="6">
        <v>194947</v>
      </c>
      <c r="E53" s="6" t="s">
        <v>7610</v>
      </c>
    </row>
    <row r="54" spans="1:5" ht="14.25" customHeight="1">
      <c r="A54" s="6" t="s">
        <v>7659</v>
      </c>
      <c r="B54" s="6" t="s">
        <v>6619</v>
      </c>
      <c r="C54" s="7">
        <v>44479</v>
      </c>
      <c r="D54" s="6">
        <v>16112</v>
      </c>
      <c r="E54" s="6" t="s">
        <v>7606</v>
      </c>
    </row>
    <row r="55" spans="1:5" ht="14.25" customHeight="1">
      <c r="A55" s="6" t="s">
        <v>7660</v>
      </c>
      <c r="B55" s="6" t="s">
        <v>6974</v>
      </c>
      <c r="C55" s="7">
        <v>44676</v>
      </c>
      <c r="D55" s="6">
        <v>92465</v>
      </c>
      <c r="E55" s="6" t="s">
        <v>7608</v>
      </c>
    </row>
    <row r="56" spans="1:5" ht="14.25" customHeight="1">
      <c r="A56" s="6" t="s">
        <v>7661</v>
      </c>
      <c r="B56" s="6" t="s">
        <v>7545</v>
      </c>
      <c r="C56" s="7">
        <v>44993</v>
      </c>
      <c r="D56" s="6">
        <v>166765</v>
      </c>
      <c r="E56" s="6" t="s">
        <v>7610</v>
      </c>
    </row>
    <row r="57" spans="1:5" ht="14.25" customHeight="1">
      <c r="A57" s="6" t="s">
        <v>7662</v>
      </c>
      <c r="B57" s="6" t="s">
        <v>6775</v>
      </c>
      <c r="C57" s="7">
        <v>44962</v>
      </c>
      <c r="D57" s="6">
        <v>42901</v>
      </c>
      <c r="E57" s="6" t="s">
        <v>7610</v>
      </c>
    </row>
    <row r="58" spans="1:5" ht="14.25" customHeight="1">
      <c r="A58" s="6" t="s">
        <v>7663</v>
      </c>
      <c r="B58" s="6" t="s">
        <v>6191</v>
      </c>
      <c r="C58" s="7">
        <v>44621</v>
      </c>
      <c r="D58" s="6">
        <v>24176</v>
      </c>
      <c r="E58" s="6" t="s">
        <v>7606</v>
      </c>
    </row>
    <row r="59" spans="1:5" ht="14.25" customHeight="1">
      <c r="A59" s="6" t="s">
        <v>7664</v>
      </c>
      <c r="B59" s="6" t="s">
        <v>6291</v>
      </c>
      <c r="C59" s="7">
        <v>45618</v>
      </c>
      <c r="D59" s="6">
        <v>172501</v>
      </c>
      <c r="E59" s="6" t="s">
        <v>7606</v>
      </c>
    </row>
    <row r="60" spans="1:5" ht="14.25" customHeight="1">
      <c r="A60" s="6" t="s">
        <v>7665</v>
      </c>
      <c r="B60" s="6" t="s">
        <v>7072</v>
      </c>
      <c r="C60" s="7">
        <v>44581</v>
      </c>
      <c r="D60" s="6">
        <v>133820</v>
      </c>
      <c r="E60" s="6" t="s">
        <v>7608</v>
      </c>
    </row>
    <row r="61" spans="1:5" ht="14.25" customHeight="1">
      <c r="A61" s="6" t="s">
        <v>7666</v>
      </c>
      <c r="B61" s="6" t="s">
        <v>5842</v>
      </c>
      <c r="C61" s="7">
        <v>44674</v>
      </c>
      <c r="D61" s="6">
        <v>155916</v>
      </c>
      <c r="E61" s="6" t="s">
        <v>7610</v>
      </c>
    </row>
    <row r="62" spans="1:5" ht="14.25" customHeight="1">
      <c r="A62" s="6" t="s">
        <v>7667</v>
      </c>
      <c r="B62" s="6" t="s">
        <v>6899</v>
      </c>
      <c r="C62" s="7">
        <v>44367</v>
      </c>
      <c r="D62" s="6">
        <v>126103</v>
      </c>
      <c r="E62" s="6" t="s">
        <v>7610</v>
      </c>
    </row>
    <row r="63" spans="1:5" ht="14.25" customHeight="1">
      <c r="A63" s="6" t="s">
        <v>7668</v>
      </c>
      <c r="B63" s="6" t="s">
        <v>6590</v>
      </c>
      <c r="C63" s="7">
        <v>44837</v>
      </c>
      <c r="D63" s="6">
        <v>158206</v>
      </c>
      <c r="E63" s="6" t="s">
        <v>7608</v>
      </c>
    </row>
    <row r="64" spans="1:5" ht="14.25" customHeight="1">
      <c r="A64" s="6" t="s">
        <v>7669</v>
      </c>
      <c r="B64" s="6" t="s">
        <v>6011</v>
      </c>
      <c r="C64" s="7">
        <v>44664</v>
      </c>
      <c r="D64" s="6">
        <v>29574</v>
      </c>
      <c r="E64" s="6" t="s">
        <v>7608</v>
      </c>
    </row>
    <row r="65" spans="1:5" ht="14.25" customHeight="1">
      <c r="A65" s="6" t="s">
        <v>7670</v>
      </c>
      <c r="B65" s="6" t="s">
        <v>7326</v>
      </c>
      <c r="C65" s="7">
        <v>45276</v>
      </c>
      <c r="D65" s="6">
        <v>91424</v>
      </c>
      <c r="E65" s="6" t="s">
        <v>7608</v>
      </c>
    </row>
    <row r="66" spans="1:5" ht="14.25" customHeight="1">
      <c r="A66" s="6" t="s">
        <v>7671</v>
      </c>
      <c r="B66" s="6" t="s">
        <v>7069</v>
      </c>
      <c r="C66" s="7">
        <v>45342</v>
      </c>
      <c r="D66" s="6">
        <v>171667</v>
      </c>
      <c r="E66" s="6" t="s">
        <v>7610</v>
      </c>
    </row>
    <row r="67" spans="1:5" ht="14.25" customHeight="1">
      <c r="A67" s="6" t="s">
        <v>7672</v>
      </c>
      <c r="B67" s="6" t="s">
        <v>6312</v>
      </c>
      <c r="C67" s="7">
        <v>45088</v>
      </c>
      <c r="D67" s="6">
        <v>85811</v>
      </c>
      <c r="E67" s="6" t="s">
        <v>7610</v>
      </c>
    </row>
    <row r="68" spans="1:5" ht="14.25" customHeight="1">
      <c r="A68" s="6" t="s">
        <v>7673</v>
      </c>
      <c r="B68" s="6" t="s">
        <v>5960</v>
      </c>
      <c r="C68" s="7">
        <v>44338</v>
      </c>
      <c r="D68" s="6">
        <v>15979</v>
      </c>
      <c r="E68" s="6" t="s">
        <v>7608</v>
      </c>
    </row>
    <row r="69" spans="1:5" ht="14.25" customHeight="1">
      <c r="A69" s="6" t="s">
        <v>7674</v>
      </c>
      <c r="B69" s="6" t="s">
        <v>7339</v>
      </c>
      <c r="C69" s="7">
        <v>45684</v>
      </c>
      <c r="D69" s="6">
        <v>9040</v>
      </c>
      <c r="E69" s="6" t="s">
        <v>7604</v>
      </c>
    </row>
    <row r="70" spans="1:5" ht="14.25" customHeight="1">
      <c r="A70" s="6" t="s">
        <v>7675</v>
      </c>
      <c r="B70" s="6" t="s">
        <v>6892</v>
      </c>
      <c r="C70" s="7">
        <v>44361</v>
      </c>
      <c r="D70" s="6">
        <v>149512</v>
      </c>
      <c r="E70" s="6" t="s">
        <v>7606</v>
      </c>
    </row>
    <row r="71" spans="1:5" ht="14.25" customHeight="1">
      <c r="A71" s="6" t="s">
        <v>7676</v>
      </c>
      <c r="B71" s="6" t="s">
        <v>7048</v>
      </c>
      <c r="C71" s="7">
        <v>45204</v>
      </c>
      <c r="D71" s="6">
        <v>198634</v>
      </c>
      <c r="E71" s="6" t="s">
        <v>7608</v>
      </c>
    </row>
    <row r="72" spans="1:5" ht="14.25" customHeight="1">
      <c r="A72" s="6" t="s">
        <v>7677</v>
      </c>
      <c r="B72" s="6" t="s">
        <v>6849</v>
      </c>
      <c r="C72" s="7">
        <v>44783</v>
      </c>
      <c r="D72" s="6">
        <v>7812</v>
      </c>
      <c r="E72" s="6" t="s">
        <v>7608</v>
      </c>
    </row>
    <row r="73" spans="1:5" ht="14.25" customHeight="1">
      <c r="A73" s="6" t="s">
        <v>7678</v>
      </c>
      <c r="B73" s="6" t="s">
        <v>5675</v>
      </c>
      <c r="C73" s="7">
        <v>45163</v>
      </c>
      <c r="D73" s="6">
        <v>24002</v>
      </c>
      <c r="E73" s="6" t="s">
        <v>7610</v>
      </c>
    </row>
    <row r="74" spans="1:5" ht="14.25" customHeight="1">
      <c r="A74" s="6" t="s">
        <v>7679</v>
      </c>
      <c r="B74" s="6" t="s">
        <v>6568</v>
      </c>
      <c r="C74" s="7">
        <v>44801</v>
      </c>
      <c r="D74" s="6">
        <v>135731</v>
      </c>
      <c r="E74" s="6" t="s">
        <v>7610</v>
      </c>
    </row>
    <row r="75" spans="1:5" ht="14.25" customHeight="1">
      <c r="A75" s="6" t="s">
        <v>7680</v>
      </c>
      <c r="B75" s="6" t="s">
        <v>5806</v>
      </c>
      <c r="C75" s="7">
        <v>44244</v>
      </c>
      <c r="D75" s="6">
        <v>96705</v>
      </c>
      <c r="E75" s="6" t="s">
        <v>7606</v>
      </c>
    </row>
    <row r="76" spans="1:5" ht="14.25" customHeight="1">
      <c r="A76" s="6" t="s">
        <v>7681</v>
      </c>
      <c r="B76" s="6" t="s">
        <v>5807</v>
      </c>
      <c r="C76" s="7">
        <v>44278</v>
      </c>
      <c r="D76" s="6">
        <v>157925</v>
      </c>
      <c r="E76" s="6" t="s">
        <v>7608</v>
      </c>
    </row>
    <row r="77" spans="1:5" ht="14.25" customHeight="1">
      <c r="A77" s="6" t="s">
        <v>7682</v>
      </c>
      <c r="B77" s="6" t="s">
        <v>5968</v>
      </c>
      <c r="C77" s="7">
        <v>44479</v>
      </c>
      <c r="D77" s="6">
        <v>73298</v>
      </c>
      <c r="E77" s="6" t="s">
        <v>7608</v>
      </c>
    </row>
    <row r="78" spans="1:5" ht="14.25" customHeight="1">
      <c r="A78" s="6" t="s">
        <v>7683</v>
      </c>
      <c r="B78" s="6" t="s">
        <v>6484</v>
      </c>
      <c r="C78" s="7">
        <v>45668</v>
      </c>
      <c r="D78" s="6">
        <v>137301</v>
      </c>
      <c r="E78" s="6" t="s">
        <v>7610</v>
      </c>
    </row>
    <row r="79" spans="1:5" ht="14.25" customHeight="1">
      <c r="A79" s="6" t="s">
        <v>7684</v>
      </c>
      <c r="B79" s="6" t="s">
        <v>5751</v>
      </c>
      <c r="C79" s="7">
        <v>44502</v>
      </c>
      <c r="D79" s="6">
        <v>47966</v>
      </c>
      <c r="E79" s="6" t="s">
        <v>7604</v>
      </c>
    </row>
    <row r="80" spans="1:5" ht="14.25" customHeight="1">
      <c r="A80" s="6" t="s">
        <v>7685</v>
      </c>
      <c r="B80" s="6" t="s">
        <v>5966</v>
      </c>
      <c r="C80" s="7">
        <v>45806</v>
      </c>
      <c r="D80" s="6">
        <v>144139</v>
      </c>
      <c r="E80" s="6" t="s">
        <v>7610</v>
      </c>
    </row>
    <row r="81" spans="1:5" ht="14.25" customHeight="1">
      <c r="A81" s="6" t="s">
        <v>7686</v>
      </c>
      <c r="B81" s="6" t="s">
        <v>7571</v>
      </c>
      <c r="C81" s="7">
        <v>44379</v>
      </c>
      <c r="D81" s="6">
        <v>90155</v>
      </c>
      <c r="E81" s="6" t="s">
        <v>7604</v>
      </c>
    </row>
    <row r="82" spans="1:5" ht="14.25" customHeight="1">
      <c r="A82" s="6" t="s">
        <v>7687</v>
      </c>
      <c r="B82" s="6" t="s">
        <v>6067</v>
      </c>
      <c r="C82" s="7">
        <v>45163</v>
      </c>
      <c r="D82" s="6">
        <v>19308</v>
      </c>
      <c r="E82" s="6" t="s">
        <v>7610</v>
      </c>
    </row>
    <row r="83" spans="1:5" ht="14.25" customHeight="1">
      <c r="A83" s="6" t="s">
        <v>7688</v>
      </c>
      <c r="B83" s="6" t="s">
        <v>7295</v>
      </c>
      <c r="C83" s="7">
        <v>44802</v>
      </c>
      <c r="D83" s="6">
        <v>169418</v>
      </c>
      <c r="E83" s="6" t="s">
        <v>7610</v>
      </c>
    </row>
    <row r="84" spans="1:5" ht="14.25" customHeight="1">
      <c r="A84" s="6" t="s">
        <v>7689</v>
      </c>
      <c r="B84" s="6" t="s">
        <v>6616</v>
      </c>
      <c r="C84" s="7">
        <v>45497</v>
      </c>
      <c r="D84" s="6">
        <v>44314</v>
      </c>
      <c r="E84" s="6" t="s">
        <v>7608</v>
      </c>
    </row>
    <row r="85" spans="1:5" ht="14.25" customHeight="1">
      <c r="A85" s="6" t="s">
        <v>7690</v>
      </c>
      <c r="B85" s="6" t="s">
        <v>7008</v>
      </c>
      <c r="C85" s="7">
        <v>44325</v>
      </c>
      <c r="D85" s="6">
        <v>109772</v>
      </c>
      <c r="E85" s="6" t="s">
        <v>7606</v>
      </c>
    </row>
    <row r="86" spans="1:5" ht="14.25" customHeight="1">
      <c r="A86" s="6" t="s">
        <v>7691</v>
      </c>
      <c r="B86" s="6" t="s">
        <v>5077</v>
      </c>
      <c r="C86" s="7">
        <v>45757</v>
      </c>
      <c r="D86" s="6">
        <v>19447</v>
      </c>
      <c r="E86" s="6" t="s">
        <v>7604</v>
      </c>
    </row>
    <row r="87" spans="1:5" ht="14.25" customHeight="1">
      <c r="A87" s="6" t="s">
        <v>7692</v>
      </c>
      <c r="B87" s="6" t="s">
        <v>6140</v>
      </c>
      <c r="C87" s="7">
        <v>44884</v>
      </c>
      <c r="D87" s="6">
        <v>104458</v>
      </c>
      <c r="E87" s="6" t="s">
        <v>7610</v>
      </c>
    </row>
    <row r="88" spans="1:5" ht="14.25" customHeight="1">
      <c r="A88" s="6" t="s">
        <v>7693</v>
      </c>
      <c r="B88" s="6" t="s">
        <v>5751</v>
      </c>
      <c r="C88" s="7">
        <v>44981</v>
      </c>
      <c r="D88" s="6">
        <v>137698</v>
      </c>
      <c r="E88" s="6" t="s">
        <v>7604</v>
      </c>
    </row>
    <row r="89" spans="1:5" ht="14.25" customHeight="1">
      <c r="A89" s="6" t="s">
        <v>7694</v>
      </c>
      <c r="B89" s="6" t="s">
        <v>6512</v>
      </c>
      <c r="C89" s="7">
        <v>45382</v>
      </c>
      <c r="D89" s="6">
        <v>68894</v>
      </c>
      <c r="E89" s="6" t="s">
        <v>7610</v>
      </c>
    </row>
    <row r="90" spans="1:5" ht="14.25" customHeight="1">
      <c r="A90" s="6" t="s">
        <v>7695</v>
      </c>
      <c r="B90" s="6" t="s">
        <v>7161</v>
      </c>
      <c r="C90" s="7">
        <v>44738</v>
      </c>
      <c r="D90" s="6">
        <v>124787</v>
      </c>
      <c r="E90" s="6" t="s">
        <v>7606</v>
      </c>
    </row>
    <row r="91" spans="1:5" ht="14.25" customHeight="1">
      <c r="A91" s="6" t="s">
        <v>7696</v>
      </c>
      <c r="B91" s="6" t="s">
        <v>5888</v>
      </c>
      <c r="C91" s="7">
        <v>45838</v>
      </c>
      <c r="D91" s="6">
        <v>131947</v>
      </c>
      <c r="E91" s="6" t="s">
        <v>7610</v>
      </c>
    </row>
    <row r="92" spans="1:5" ht="14.25" customHeight="1">
      <c r="A92" s="6" t="s">
        <v>7697</v>
      </c>
      <c r="B92" s="6" t="s">
        <v>5239</v>
      </c>
      <c r="C92" s="7">
        <v>44475</v>
      </c>
      <c r="D92" s="6">
        <v>80974</v>
      </c>
      <c r="E92" s="6" t="s">
        <v>7610</v>
      </c>
    </row>
    <row r="93" spans="1:5" ht="14.25" customHeight="1">
      <c r="A93" s="6" t="s">
        <v>7698</v>
      </c>
      <c r="B93" s="6" t="s">
        <v>5560</v>
      </c>
      <c r="C93" s="7">
        <v>45163</v>
      </c>
      <c r="D93" s="6">
        <v>67108</v>
      </c>
      <c r="E93" s="6" t="s">
        <v>7610</v>
      </c>
    </row>
    <row r="94" spans="1:5" ht="14.25" customHeight="1">
      <c r="A94" s="6" t="s">
        <v>7699</v>
      </c>
      <c r="B94" s="6" t="s">
        <v>6587</v>
      </c>
      <c r="C94" s="7">
        <v>45465</v>
      </c>
      <c r="D94" s="6">
        <v>126264</v>
      </c>
      <c r="E94" s="6" t="s">
        <v>7606</v>
      </c>
    </row>
    <row r="95" spans="1:5" ht="14.25" customHeight="1">
      <c r="A95" s="6" t="s">
        <v>7700</v>
      </c>
      <c r="B95" s="6" t="s">
        <v>6069</v>
      </c>
      <c r="C95" s="7">
        <v>44363</v>
      </c>
      <c r="D95" s="6">
        <v>177771</v>
      </c>
      <c r="E95" s="6" t="s">
        <v>7606</v>
      </c>
    </row>
    <row r="96" spans="1:5" ht="14.25" customHeight="1">
      <c r="A96" s="6" t="s">
        <v>7701</v>
      </c>
      <c r="B96" s="6" t="s">
        <v>7253</v>
      </c>
      <c r="C96" s="7">
        <v>45200</v>
      </c>
      <c r="D96" s="6">
        <v>22092</v>
      </c>
      <c r="E96" s="6" t="s">
        <v>7604</v>
      </c>
    </row>
    <row r="97" spans="1:5" ht="14.25" customHeight="1">
      <c r="A97" s="6" t="s">
        <v>7702</v>
      </c>
      <c r="B97" s="6" t="s">
        <v>7527</v>
      </c>
      <c r="C97" s="7">
        <v>45408</v>
      </c>
      <c r="D97" s="6">
        <v>127106</v>
      </c>
      <c r="E97" s="6" t="s">
        <v>7606</v>
      </c>
    </row>
    <row r="98" spans="1:5" ht="14.25" customHeight="1">
      <c r="A98" s="6" t="s">
        <v>7703</v>
      </c>
      <c r="B98" s="6" t="s">
        <v>7306</v>
      </c>
      <c r="C98" s="7">
        <v>45791</v>
      </c>
      <c r="D98" s="6">
        <v>169849</v>
      </c>
      <c r="E98" s="6" t="s">
        <v>7606</v>
      </c>
    </row>
    <row r="99" spans="1:5" ht="14.25" customHeight="1">
      <c r="A99" s="6" t="s">
        <v>7704</v>
      </c>
      <c r="B99" s="6" t="s">
        <v>5351</v>
      </c>
      <c r="C99" s="7">
        <v>44707</v>
      </c>
      <c r="D99" s="6">
        <v>17919</v>
      </c>
      <c r="E99" s="6" t="s">
        <v>7604</v>
      </c>
    </row>
    <row r="100" spans="1:5" ht="14.25" customHeight="1">
      <c r="A100" s="6" t="s">
        <v>7705</v>
      </c>
      <c r="B100" s="6" t="s">
        <v>5711</v>
      </c>
      <c r="C100" s="7">
        <v>45010</v>
      </c>
      <c r="D100" s="6">
        <v>31503</v>
      </c>
      <c r="E100" s="6" t="s">
        <v>7606</v>
      </c>
    </row>
    <row r="101" spans="1:5" ht="14.25" customHeight="1">
      <c r="A101" s="6" t="s">
        <v>7706</v>
      </c>
      <c r="B101" s="6" t="s">
        <v>7135</v>
      </c>
      <c r="C101" s="7">
        <v>45529</v>
      </c>
      <c r="D101" s="6">
        <v>124197</v>
      </c>
      <c r="E101" s="6" t="s">
        <v>7606</v>
      </c>
    </row>
    <row r="102" spans="1:5" ht="14.25" customHeight="1">
      <c r="A102" s="6" t="s">
        <v>7707</v>
      </c>
      <c r="B102" s="6" t="s">
        <v>6010</v>
      </c>
      <c r="C102" s="7">
        <v>45133</v>
      </c>
      <c r="D102" s="6">
        <v>82824</v>
      </c>
      <c r="E102" s="6" t="s">
        <v>7604</v>
      </c>
    </row>
    <row r="103" spans="1:5" ht="14.25" customHeight="1">
      <c r="A103" s="6" t="s">
        <v>7708</v>
      </c>
      <c r="B103" s="6" t="s">
        <v>5367</v>
      </c>
      <c r="C103" s="7">
        <v>44394</v>
      </c>
      <c r="D103" s="6">
        <v>104576</v>
      </c>
      <c r="E103" s="6" t="s">
        <v>7604</v>
      </c>
    </row>
    <row r="104" spans="1:5" ht="14.25" customHeight="1">
      <c r="A104" s="6" t="s">
        <v>7709</v>
      </c>
      <c r="B104" s="6" t="s">
        <v>6073</v>
      </c>
      <c r="C104" s="7">
        <v>45477</v>
      </c>
      <c r="D104" s="6">
        <v>60000</v>
      </c>
      <c r="E104" s="6" t="s">
        <v>7610</v>
      </c>
    </row>
    <row r="105" spans="1:5" ht="14.25" customHeight="1">
      <c r="A105" s="6" t="s">
        <v>7710</v>
      </c>
      <c r="B105" s="6" t="s">
        <v>5526</v>
      </c>
      <c r="C105" s="7">
        <v>44507</v>
      </c>
      <c r="D105" s="6">
        <v>74295</v>
      </c>
      <c r="E105" s="6" t="s">
        <v>7610</v>
      </c>
    </row>
    <row r="106" spans="1:5" ht="14.25" customHeight="1">
      <c r="A106" s="6" t="s">
        <v>7711</v>
      </c>
      <c r="B106" s="6" t="s">
        <v>7019</v>
      </c>
      <c r="C106" s="7">
        <v>45857</v>
      </c>
      <c r="D106" s="6">
        <v>15341</v>
      </c>
      <c r="E106" s="6" t="s">
        <v>7610</v>
      </c>
    </row>
    <row r="107" spans="1:5" ht="14.25" customHeight="1">
      <c r="A107" s="6" t="s">
        <v>7712</v>
      </c>
      <c r="B107" s="6" t="s">
        <v>6821</v>
      </c>
      <c r="C107" s="7">
        <v>44252</v>
      </c>
      <c r="D107" s="6">
        <v>122873</v>
      </c>
      <c r="E107" s="6" t="s">
        <v>7608</v>
      </c>
    </row>
    <row r="108" spans="1:5" ht="14.25" customHeight="1">
      <c r="A108" s="6" t="s">
        <v>7713</v>
      </c>
      <c r="B108" s="6" t="s">
        <v>7159</v>
      </c>
      <c r="C108" s="7">
        <v>45067</v>
      </c>
      <c r="D108" s="6">
        <v>99842</v>
      </c>
      <c r="E108" s="6" t="s">
        <v>7606</v>
      </c>
    </row>
    <row r="109" spans="1:5" ht="14.25" customHeight="1">
      <c r="A109" s="6" t="s">
        <v>7714</v>
      </c>
      <c r="B109" s="6" t="s">
        <v>7555</v>
      </c>
      <c r="C109" s="7">
        <v>44085</v>
      </c>
      <c r="D109" s="6">
        <v>92086</v>
      </c>
      <c r="E109" s="6" t="s">
        <v>7606</v>
      </c>
    </row>
    <row r="110" spans="1:5" ht="14.25" customHeight="1">
      <c r="A110" s="6" t="s">
        <v>7715</v>
      </c>
      <c r="B110" s="6" t="s">
        <v>7417</v>
      </c>
      <c r="C110" s="7">
        <v>44544</v>
      </c>
      <c r="D110" s="6">
        <v>114288</v>
      </c>
      <c r="E110" s="6" t="s">
        <v>7610</v>
      </c>
    </row>
    <row r="111" spans="1:5" ht="14.25" customHeight="1">
      <c r="A111" s="6" t="s">
        <v>7716</v>
      </c>
      <c r="B111" s="6" t="s">
        <v>7000</v>
      </c>
      <c r="C111" s="7">
        <v>45320</v>
      </c>
      <c r="D111" s="6">
        <v>183857</v>
      </c>
      <c r="E111" s="6" t="s">
        <v>7606</v>
      </c>
    </row>
    <row r="112" spans="1:5" ht="14.25" customHeight="1">
      <c r="A112" s="6" t="s">
        <v>7717</v>
      </c>
      <c r="B112" s="6" t="s">
        <v>6617</v>
      </c>
      <c r="C112" s="7">
        <v>44617</v>
      </c>
      <c r="D112" s="6">
        <v>176203</v>
      </c>
      <c r="E112" s="6" t="s">
        <v>7606</v>
      </c>
    </row>
    <row r="113" spans="1:5" ht="14.25" customHeight="1">
      <c r="A113" s="6" t="s">
        <v>7718</v>
      </c>
      <c r="B113" s="6" t="s">
        <v>7271</v>
      </c>
      <c r="C113" s="7">
        <v>45198</v>
      </c>
      <c r="D113" s="6">
        <v>47527</v>
      </c>
      <c r="E113" s="6" t="s">
        <v>7604</v>
      </c>
    </row>
    <row r="114" spans="1:5" ht="14.25" customHeight="1">
      <c r="A114" s="6" t="s">
        <v>7719</v>
      </c>
      <c r="B114" s="6" t="s">
        <v>5601</v>
      </c>
      <c r="C114" s="7">
        <v>44335</v>
      </c>
      <c r="D114" s="6">
        <v>71092</v>
      </c>
      <c r="E114" s="6" t="s">
        <v>7610</v>
      </c>
    </row>
    <row r="115" spans="1:5" ht="14.25" customHeight="1">
      <c r="A115" s="6" t="s">
        <v>7720</v>
      </c>
      <c r="B115" s="6" t="s">
        <v>7387</v>
      </c>
      <c r="C115" s="7">
        <v>45623</v>
      </c>
      <c r="D115" s="6">
        <v>177887</v>
      </c>
      <c r="E115" s="6" t="s">
        <v>7604</v>
      </c>
    </row>
    <row r="116" spans="1:5" ht="14.25" customHeight="1">
      <c r="A116" s="6" t="s">
        <v>7721</v>
      </c>
      <c r="B116" s="6" t="s">
        <v>5827</v>
      </c>
      <c r="C116" s="7">
        <v>44352</v>
      </c>
      <c r="D116" s="6">
        <v>58288</v>
      </c>
      <c r="E116" s="6" t="s">
        <v>7604</v>
      </c>
    </row>
    <row r="117" spans="1:5" ht="14.25" customHeight="1">
      <c r="A117" s="6" t="s">
        <v>7722</v>
      </c>
      <c r="B117" s="6" t="s">
        <v>5159</v>
      </c>
      <c r="C117" s="7">
        <v>45724</v>
      </c>
      <c r="D117" s="6">
        <v>74068</v>
      </c>
      <c r="E117" s="6" t="s">
        <v>7610</v>
      </c>
    </row>
    <row r="118" spans="1:5" ht="14.25" customHeight="1">
      <c r="A118" s="6" t="s">
        <v>7723</v>
      </c>
      <c r="B118" s="6" t="s">
        <v>5560</v>
      </c>
      <c r="C118" s="7">
        <v>44087</v>
      </c>
      <c r="D118" s="6">
        <v>106454</v>
      </c>
      <c r="E118" s="6" t="s">
        <v>7610</v>
      </c>
    </row>
    <row r="119" spans="1:5" ht="14.25" customHeight="1">
      <c r="A119" s="6" t="s">
        <v>7724</v>
      </c>
      <c r="B119" s="6" t="s">
        <v>6335</v>
      </c>
      <c r="C119" s="7">
        <v>45638</v>
      </c>
      <c r="D119" s="6">
        <v>150708</v>
      </c>
      <c r="E119" s="6" t="s">
        <v>7606</v>
      </c>
    </row>
    <row r="120" spans="1:5" ht="14.25" customHeight="1">
      <c r="A120" s="6" t="s">
        <v>7725</v>
      </c>
      <c r="B120" s="6" t="s">
        <v>6497</v>
      </c>
      <c r="C120" s="7">
        <v>45290</v>
      </c>
      <c r="D120" s="6">
        <v>82749</v>
      </c>
      <c r="E120" s="6" t="s">
        <v>7608</v>
      </c>
    </row>
    <row r="121" spans="1:5" ht="14.25" customHeight="1">
      <c r="A121" s="6" t="s">
        <v>7726</v>
      </c>
      <c r="B121" s="6" t="s">
        <v>5821</v>
      </c>
      <c r="C121" s="7">
        <v>44085</v>
      </c>
      <c r="D121" s="6">
        <v>188886</v>
      </c>
      <c r="E121" s="6" t="s">
        <v>7610</v>
      </c>
    </row>
    <row r="122" spans="1:5" ht="14.25" customHeight="1">
      <c r="A122" s="6" t="s">
        <v>7727</v>
      </c>
      <c r="B122" s="6" t="s">
        <v>7147</v>
      </c>
      <c r="C122" s="7">
        <v>44695</v>
      </c>
      <c r="D122" s="6">
        <v>178608</v>
      </c>
      <c r="E122" s="6" t="s">
        <v>7604</v>
      </c>
    </row>
    <row r="123" spans="1:5" ht="14.25" customHeight="1">
      <c r="A123" s="6" t="s">
        <v>7728</v>
      </c>
      <c r="B123" s="6" t="s">
        <v>6263</v>
      </c>
      <c r="C123" s="7">
        <v>45283</v>
      </c>
      <c r="D123" s="6">
        <v>107368</v>
      </c>
      <c r="E123" s="6" t="s">
        <v>7608</v>
      </c>
    </row>
    <row r="124" spans="1:5" ht="14.25" customHeight="1">
      <c r="A124" s="6" t="s">
        <v>7729</v>
      </c>
      <c r="B124" s="6" t="s">
        <v>6596</v>
      </c>
      <c r="C124" s="7">
        <v>45444</v>
      </c>
      <c r="D124" s="6">
        <v>2527</v>
      </c>
      <c r="E124" s="6" t="s">
        <v>7610</v>
      </c>
    </row>
    <row r="125" spans="1:5" ht="14.25" customHeight="1">
      <c r="A125" s="6" t="s">
        <v>7730</v>
      </c>
      <c r="B125" s="6" t="s">
        <v>6604</v>
      </c>
      <c r="C125" s="7">
        <v>44236</v>
      </c>
      <c r="D125" s="6">
        <v>187046</v>
      </c>
      <c r="E125" s="6" t="s">
        <v>7604</v>
      </c>
    </row>
    <row r="126" spans="1:5" ht="14.25" customHeight="1">
      <c r="A126" s="6" t="s">
        <v>7731</v>
      </c>
      <c r="B126" s="6" t="s">
        <v>5909</v>
      </c>
      <c r="C126" s="7">
        <v>45440</v>
      </c>
      <c r="D126" s="6">
        <v>130840</v>
      </c>
      <c r="E126" s="6" t="s">
        <v>7606</v>
      </c>
    </row>
    <row r="127" spans="1:5" ht="14.25" customHeight="1">
      <c r="A127" s="6" t="s">
        <v>7732</v>
      </c>
      <c r="B127" s="6" t="s">
        <v>7319</v>
      </c>
      <c r="C127" s="7">
        <v>45378</v>
      </c>
      <c r="D127" s="6">
        <v>101802</v>
      </c>
      <c r="E127" s="6" t="s">
        <v>7604</v>
      </c>
    </row>
    <row r="128" spans="1:5" ht="14.25" customHeight="1">
      <c r="A128" s="6" t="s">
        <v>7733</v>
      </c>
      <c r="B128" s="6" t="s">
        <v>5208</v>
      </c>
      <c r="C128" s="7">
        <v>45458</v>
      </c>
      <c r="D128" s="6">
        <v>142869</v>
      </c>
      <c r="E128" s="6" t="s">
        <v>7606</v>
      </c>
    </row>
    <row r="129" spans="1:5" ht="14.25" customHeight="1">
      <c r="A129" s="6" t="s">
        <v>7734</v>
      </c>
      <c r="B129" s="6" t="s">
        <v>5123</v>
      </c>
      <c r="C129" s="7">
        <v>45056</v>
      </c>
      <c r="D129" s="6">
        <v>35967</v>
      </c>
      <c r="E129" s="6" t="s">
        <v>7610</v>
      </c>
    </row>
    <row r="130" spans="1:5" ht="14.25" customHeight="1">
      <c r="A130" s="6" t="s">
        <v>7735</v>
      </c>
      <c r="B130" s="6" t="s">
        <v>6176</v>
      </c>
      <c r="C130" s="7">
        <v>45345</v>
      </c>
      <c r="D130" s="6">
        <v>85212</v>
      </c>
      <c r="E130" s="6" t="s">
        <v>7606</v>
      </c>
    </row>
    <row r="131" spans="1:5" ht="14.25" customHeight="1">
      <c r="A131" s="6" t="s">
        <v>7736</v>
      </c>
      <c r="B131" s="6" t="s">
        <v>6017</v>
      </c>
      <c r="C131" s="7">
        <v>44681</v>
      </c>
      <c r="D131" s="6">
        <v>35079</v>
      </c>
      <c r="E131" s="6" t="s">
        <v>7604</v>
      </c>
    </row>
    <row r="132" spans="1:5" ht="14.25" customHeight="1">
      <c r="A132" s="6" t="s">
        <v>7737</v>
      </c>
      <c r="B132" s="6" t="s">
        <v>5751</v>
      </c>
      <c r="C132" s="7">
        <v>45627</v>
      </c>
      <c r="D132" s="6">
        <v>132914</v>
      </c>
      <c r="E132" s="6" t="s">
        <v>7608</v>
      </c>
    </row>
    <row r="133" spans="1:5" ht="14.25" customHeight="1">
      <c r="A133" s="6" t="s">
        <v>7738</v>
      </c>
      <c r="B133" s="6" t="s">
        <v>5704</v>
      </c>
      <c r="C133" s="7">
        <v>45000</v>
      </c>
      <c r="D133" s="6">
        <v>76526</v>
      </c>
      <c r="E133" s="6" t="s">
        <v>7604</v>
      </c>
    </row>
    <row r="134" spans="1:5" ht="14.25" customHeight="1">
      <c r="A134" s="6" t="s">
        <v>7739</v>
      </c>
      <c r="B134" s="6" t="s">
        <v>6999</v>
      </c>
      <c r="C134" s="7">
        <v>44779</v>
      </c>
      <c r="D134" s="6">
        <v>7274</v>
      </c>
      <c r="E134" s="6" t="s">
        <v>7606</v>
      </c>
    </row>
    <row r="135" spans="1:5" ht="14.25" customHeight="1">
      <c r="A135" s="6" t="s">
        <v>7740</v>
      </c>
      <c r="B135" s="6" t="s">
        <v>5265</v>
      </c>
      <c r="C135" s="7">
        <v>45260</v>
      </c>
      <c r="D135" s="6">
        <v>179086</v>
      </c>
      <c r="E135" s="6" t="s">
        <v>7606</v>
      </c>
    </row>
    <row r="136" spans="1:5" ht="14.25" customHeight="1">
      <c r="A136" s="6" t="s">
        <v>7741</v>
      </c>
      <c r="B136" s="6" t="s">
        <v>5945</v>
      </c>
      <c r="C136" s="7">
        <v>44568</v>
      </c>
      <c r="D136" s="6">
        <v>142017</v>
      </c>
      <c r="E136" s="6" t="s">
        <v>7606</v>
      </c>
    </row>
    <row r="137" spans="1:5" ht="14.25" customHeight="1">
      <c r="A137" s="6" t="s">
        <v>7742</v>
      </c>
      <c r="B137" s="6" t="s">
        <v>6732</v>
      </c>
      <c r="C137" s="7">
        <v>45760</v>
      </c>
      <c r="D137" s="6">
        <v>96689</v>
      </c>
      <c r="E137" s="6" t="s">
        <v>7610</v>
      </c>
    </row>
    <row r="138" spans="1:5" ht="14.25" customHeight="1">
      <c r="A138" s="6" t="s">
        <v>7743</v>
      </c>
      <c r="B138" s="6" t="s">
        <v>5725</v>
      </c>
      <c r="C138" s="7">
        <v>44560</v>
      </c>
      <c r="D138" s="6">
        <v>179072</v>
      </c>
      <c r="E138" s="6" t="s">
        <v>7608</v>
      </c>
    </row>
    <row r="139" spans="1:5" ht="14.25" customHeight="1">
      <c r="A139" s="6" t="s">
        <v>7744</v>
      </c>
      <c r="B139" s="6" t="s">
        <v>6377</v>
      </c>
      <c r="C139" s="7">
        <v>45674</v>
      </c>
      <c r="D139" s="6">
        <v>24019</v>
      </c>
      <c r="E139" s="6" t="s">
        <v>7606</v>
      </c>
    </row>
    <row r="140" spans="1:5" ht="14.25" customHeight="1">
      <c r="A140" s="6" t="s">
        <v>7745</v>
      </c>
      <c r="B140" s="6" t="s">
        <v>5430</v>
      </c>
      <c r="C140" s="7">
        <v>45689</v>
      </c>
      <c r="D140" s="6">
        <v>3568</v>
      </c>
      <c r="E140" s="6" t="s">
        <v>7604</v>
      </c>
    </row>
    <row r="141" spans="1:5" ht="14.25" customHeight="1">
      <c r="A141" s="6" t="s">
        <v>7746</v>
      </c>
      <c r="B141" s="6" t="s">
        <v>6015</v>
      </c>
      <c r="C141" s="7">
        <v>44758</v>
      </c>
      <c r="D141" s="6">
        <v>111034</v>
      </c>
      <c r="E141" s="6" t="s">
        <v>7606</v>
      </c>
    </row>
    <row r="142" spans="1:5" ht="14.25" customHeight="1">
      <c r="A142" s="6" t="s">
        <v>7747</v>
      </c>
      <c r="B142" s="6" t="s">
        <v>6276</v>
      </c>
      <c r="C142" s="7">
        <v>45648</v>
      </c>
      <c r="D142" s="6">
        <v>198823</v>
      </c>
      <c r="E142" s="6" t="s">
        <v>7606</v>
      </c>
    </row>
    <row r="143" spans="1:5" ht="14.25" customHeight="1">
      <c r="A143" s="6" t="s">
        <v>7748</v>
      </c>
      <c r="B143" s="6" t="s">
        <v>5079</v>
      </c>
      <c r="C143" s="7">
        <v>44946</v>
      </c>
      <c r="D143" s="6">
        <v>39056</v>
      </c>
      <c r="E143" s="6" t="s">
        <v>7608</v>
      </c>
    </row>
    <row r="144" spans="1:5" ht="14.25" customHeight="1">
      <c r="A144" s="6" t="s">
        <v>7749</v>
      </c>
      <c r="B144" s="6" t="s">
        <v>7014</v>
      </c>
      <c r="C144" s="7">
        <v>45878</v>
      </c>
      <c r="D144" s="6">
        <v>32810</v>
      </c>
      <c r="E144" s="6" t="s">
        <v>7604</v>
      </c>
    </row>
    <row r="145" spans="1:5" ht="14.25" customHeight="1">
      <c r="A145" s="6" t="s">
        <v>7750</v>
      </c>
      <c r="B145" s="6" t="s">
        <v>6558</v>
      </c>
      <c r="C145" s="7">
        <v>45049</v>
      </c>
      <c r="D145" s="6">
        <v>131481</v>
      </c>
      <c r="E145" s="6" t="s">
        <v>7608</v>
      </c>
    </row>
    <row r="146" spans="1:5" ht="14.25" customHeight="1">
      <c r="A146" s="6" t="s">
        <v>7751</v>
      </c>
      <c r="B146" s="6" t="s">
        <v>6473</v>
      </c>
      <c r="C146" s="7">
        <v>44880</v>
      </c>
      <c r="D146" s="6">
        <v>79345</v>
      </c>
      <c r="E146" s="6" t="s">
        <v>7610</v>
      </c>
    </row>
    <row r="147" spans="1:5" ht="14.25" customHeight="1">
      <c r="A147" s="6" t="s">
        <v>7752</v>
      </c>
      <c r="B147" s="6" t="s">
        <v>6718</v>
      </c>
      <c r="C147" s="7">
        <v>44863</v>
      </c>
      <c r="D147" s="6">
        <v>81317</v>
      </c>
      <c r="E147" s="6" t="s">
        <v>7606</v>
      </c>
    </row>
    <row r="148" spans="1:5" ht="14.25" customHeight="1">
      <c r="A148" s="6" t="s">
        <v>7753</v>
      </c>
      <c r="B148" s="6" t="s">
        <v>5762</v>
      </c>
      <c r="C148" s="7">
        <v>44938</v>
      </c>
      <c r="D148" s="6">
        <v>149255</v>
      </c>
      <c r="E148" s="6" t="s">
        <v>7604</v>
      </c>
    </row>
    <row r="149" spans="1:5" ht="14.25" customHeight="1">
      <c r="A149" s="6" t="s">
        <v>7754</v>
      </c>
      <c r="B149" s="6" t="s">
        <v>5984</v>
      </c>
      <c r="C149" s="7">
        <v>45262</v>
      </c>
      <c r="D149" s="6">
        <v>190323</v>
      </c>
      <c r="E149" s="6" t="s">
        <v>7608</v>
      </c>
    </row>
    <row r="150" spans="1:5" ht="14.25" customHeight="1">
      <c r="A150" s="6" t="s">
        <v>7755</v>
      </c>
      <c r="B150" s="6" t="s">
        <v>6884</v>
      </c>
      <c r="C150" s="7">
        <v>44304</v>
      </c>
      <c r="D150" s="6">
        <v>27927</v>
      </c>
      <c r="E150" s="6" t="s">
        <v>7604</v>
      </c>
    </row>
    <row r="151" spans="1:5" ht="14.25" customHeight="1">
      <c r="A151" s="6" t="s">
        <v>7756</v>
      </c>
      <c r="B151" s="6" t="s">
        <v>5795</v>
      </c>
      <c r="C151" s="7">
        <v>44399</v>
      </c>
      <c r="D151" s="6">
        <v>74036</v>
      </c>
      <c r="E151" s="6" t="s">
        <v>7610</v>
      </c>
    </row>
    <row r="152" spans="1:5" ht="14.25" customHeight="1">
      <c r="A152" s="6" t="s">
        <v>7757</v>
      </c>
      <c r="B152" s="6" t="s">
        <v>5524</v>
      </c>
      <c r="C152" s="7">
        <v>44444</v>
      </c>
      <c r="D152" s="6">
        <v>2850</v>
      </c>
      <c r="E152" s="6" t="s">
        <v>7608</v>
      </c>
    </row>
    <row r="153" spans="1:5" ht="14.25" customHeight="1">
      <c r="A153" s="6" t="s">
        <v>7758</v>
      </c>
      <c r="B153" s="6" t="s">
        <v>5890</v>
      </c>
      <c r="C153" s="7">
        <v>45056</v>
      </c>
      <c r="D153" s="6">
        <v>125413</v>
      </c>
      <c r="E153" s="6" t="s">
        <v>7610</v>
      </c>
    </row>
    <row r="154" spans="1:5" ht="14.25" customHeight="1">
      <c r="A154" s="6" t="s">
        <v>7759</v>
      </c>
      <c r="B154" s="6" t="s">
        <v>7100</v>
      </c>
      <c r="C154" s="7">
        <v>44217</v>
      </c>
      <c r="D154" s="6">
        <v>194383</v>
      </c>
      <c r="E154" s="6" t="s">
        <v>7608</v>
      </c>
    </row>
    <row r="155" spans="1:5" ht="14.25" customHeight="1">
      <c r="A155" s="6" t="s">
        <v>7760</v>
      </c>
      <c r="B155" s="6" t="s">
        <v>5159</v>
      </c>
      <c r="C155" s="7">
        <v>44342</v>
      </c>
      <c r="D155" s="6">
        <v>132669</v>
      </c>
      <c r="E155" s="6" t="s">
        <v>7610</v>
      </c>
    </row>
    <row r="156" spans="1:5" ht="14.25" customHeight="1">
      <c r="A156" s="6" t="s">
        <v>7761</v>
      </c>
      <c r="B156" s="6" t="s">
        <v>5607</v>
      </c>
      <c r="C156" s="7">
        <v>45389</v>
      </c>
      <c r="D156" s="6">
        <v>86749</v>
      </c>
      <c r="E156" s="6" t="s">
        <v>7610</v>
      </c>
    </row>
    <row r="157" spans="1:5" ht="14.25" customHeight="1">
      <c r="A157" s="6" t="s">
        <v>7762</v>
      </c>
      <c r="B157" s="6" t="s">
        <v>5059</v>
      </c>
      <c r="C157" s="7">
        <v>44421</v>
      </c>
      <c r="D157" s="6">
        <v>87293</v>
      </c>
      <c r="E157" s="6" t="s">
        <v>7604</v>
      </c>
    </row>
    <row r="158" spans="1:5" ht="14.25" customHeight="1">
      <c r="A158" s="6" t="s">
        <v>7763</v>
      </c>
      <c r="B158" s="6" t="s">
        <v>6539</v>
      </c>
      <c r="C158" s="7">
        <v>45876</v>
      </c>
      <c r="D158" s="6">
        <v>117406</v>
      </c>
      <c r="E158" s="6" t="s">
        <v>7610</v>
      </c>
    </row>
    <row r="159" spans="1:5" ht="14.25" customHeight="1">
      <c r="A159" s="6" t="s">
        <v>7764</v>
      </c>
      <c r="B159" s="6" t="s">
        <v>5823</v>
      </c>
      <c r="C159" s="7">
        <v>44745</v>
      </c>
      <c r="D159" s="6">
        <v>63095</v>
      </c>
      <c r="E159" s="6" t="s">
        <v>7610</v>
      </c>
    </row>
    <row r="160" spans="1:5" ht="14.25" customHeight="1">
      <c r="A160" s="6" t="s">
        <v>7765</v>
      </c>
      <c r="B160" s="6" t="s">
        <v>5349</v>
      </c>
      <c r="C160" s="7">
        <v>44550</v>
      </c>
      <c r="D160" s="6">
        <v>163066</v>
      </c>
      <c r="E160" s="6" t="s">
        <v>7610</v>
      </c>
    </row>
    <row r="161" spans="1:5" ht="14.25" customHeight="1">
      <c r="A161" s="6" t="s">
        <v>7766</v>
      </c>
      <c r="B161" s="6" t="s">
        <v>7122</v>
      </c>
      <c r="C161" s="7">
        <v>45782</v>
      </c>
      <c r="D161" s="6">
        <v>54609</v>
      </c>
      <c r="E161" s="6" t="s">
        <v>7610</v>
      </c>
    </row>
    <row r="162" spans="1:5" ht="14.25" customHeight="1">
      <c r="A162" s="6" t="s">
        <v>7767</v>
      </c>
      <c r="B162" s="6" t="s">
        <v>5917</v>
      </c>
      <c r="C162" s="7">
        <v>45875</v>
      </c>
      <c r="D162" s="6">
        <v>35679</v>
      </c>
      <c r="E162" s="6" t="s">
        <v>7610</v>
      </c>
    </row>
    <row r="163" spans="1:5" ht="14.25" customHeight="1">
      <c r="A163" s="6" t="s">
        <v>7768</v>
      </c>
      <c r="B163" s="6" t="s">
        <v>6783</v>
      </c>
      <c r="C163" s="7">
        <v>45504</v>
      </c>
      <c r="D163" s="6">
        <v>84916</v>
      </c>
      <c r="E163" s="6" t="s">
        <v>7608</v>
      </c>
    </row>
    <row r="164" spans="1:5" ht="14.25" customHeight="1">
      <c r="A164" s="6" t="s">
        <v>7769</v>
      </c>
      <c r="B164" s="6" t="s">
        <v>5742</v>
      </c>
      <c r="C164" s="7">
        <v>45629</v>
      </c>
      <c r="D164" s="6">
        <v>192684</v>
      </c>
      <c r="E164" s="6" t="s">
        <v>7608</v>
      </c>
    </row>
    <row r="165" spans="1:5" ht="14.25" customHeight="1">
      <c r="A165" s="6" t="s">
        <v>7770</v>
      </c>
      <c r="B165" s="6" t="s">
        <v>7242</v>
      </c>
      <c r="C165" s="7">
        <v>45651</v>
      </c>
      <c r="D165" s="6">
        <v>38808</v>
      </c>
      <c r="E165" s="6" t="s">
        <v>7604</v>
      </c>
    </row>
    <row r="166" spans="1:5" ht="14.25" customHeight="1">
      <c r="A166" s="6" t="s">
        <v>7771</v>
      </c>
      <c r="B166" s="6" t="s">
        <v>5085</v>
      </c>
      <c r="C166" s="7">
        <v>44849</v>
      </c>
      <c r="D166" s="6">
        <v>38608</v>
      </c>
      <c r="E166" s="6" t="s">
        <v>7610</v>
      </c>
    </row>
    <row r="167" spans="1:5" ht="14.25" customHeight="1">
      <c r="A167" s="6" t="s">
        <v>7772</v>
      </c>
      <c r="B167" s="6" t="s">
        <v>6148</v>
      </c>
      <c r="C167" s="7">
        <v>44268</v>
      </c>
      <c r="D167" s="6">
        <v>153940</v>
      </c>
      <c r="E167" s="6" t="s">
        <v>7608</v>
      </c>
    </row>
    <row r="168" spans="1:5" ht="14.25" customHeight="1">
      <c r="A168" s="6" t="s">
        <v>7773</v>
      </c>
      <c r="B168" s="6" t="s">
        <v>7009</v>
      </c>
      <c r="C168" s="7">
        <v>45651</v>
      </c>
      <c r="D168" s="6">
        <v>143715</v>
      </c>
      <c r="E168" s="6" t="s">
        <v>7604</v>
      </c>
    </row>
    <row r="169" spans="1:5" ht="14.25" customHeight="1">
      <c r="A169" s="6" t="s">
        <v>7774</v>
      </c>
      <c r="B169" s="6" t="s">
        <v>6688</v>
      </c>
      <c r="C169" s="7">
        <v>44909</v>
      </c>
      <c r="D169" s="6">
        <v>186247</v>
      </c>
      <c r="E169" s="6" t="s">
        <v>7608</v>
      </c>
    </row>
    <row r="170" spans="1:5" ht="14.25" customHeight="1">
      <c r="A170" s="6" t="s">
        <v>7775</v>
      </c>
      <c r="B170" s="6" t="s">
        <v>7274</v>
      </c>
      <c r="C170" s="7">
        <v>45644</v>
      </c>
      <c r="D170" s="6">
        <v>25158</v>
      </c>
      <c r="E170" s="6" t="s">
        <v>7606</v>
      </c>
    </row>
    <row r="171" spans="1:5" ht="14.25" customHeight="1">
      <c r="A171" s="6" t="s">
        <v>7776</v>
      </c>
      <c r="B171" s="6" t="s">
        <v>7009</v>
      </c>
      <c r="C171" s="7">
        <v>45025</v>
      </c>
      <c r="D171" s="6">
        <v>87737</v>
      </c>
      <c r="E171" s="6" t="s">
        <v>7606</v>
      </c>
    </row>
    <row r="172" spans="1:5" ht="14.25" customHeight="1">
      <c r="A172" s="6" t="s">
        <v>7777</v>
      </c>
      <c r="B172" s="6" t="s">
        <v>7230</v>
      </c>
      <c r="C172" s="7">
        <v>45769</v>
      </c>
      <c r="D172" s="6">
        <v>187431</v>
      </c>
      <c r="E172" s="6" t="s">
        <v>7606</v>
      </c>
    </row>
    <row r="173" spans="1:5" ht="14.25" customHeight="1">
      <c r="A173" s="6" t="s">
        <v>7778</v>
      </c>
      <c r="B173" s="6" t="s">
        <v>6196</v>
      </c>
      <c r="C173" s="7">
        <v>45137</v>
      </c>
      <c r="D173" s="6">
        <v>163920</v>
      </c>
      <c r="E173" s="6" t="s">
        <v>7610</v>
      </c>
    </row>
    <row r="174" spans="1:5" ht="14.25" customHeight="1">
      <c r="A174" s="6" t="s">
        <v>7779</v>
      </c>
      <c r="B174" s="6" t="s">
        <v>5530</v>
      </c>
      <c r="C174" s="7">
        <v>44762</v>
      </c>
      <c r="D174" s="6">
        <v>63417</v>
      </c>
      <c r="E174" s="6" t="s">
        <v>7606</v>
      </c>
    </row>
    <row r="175" spans="1:5" ht="14.25" customHeight="1">
      <c r="A175" s="6" t="s">
        <v>7780</v>
      </c>
      <c r="B175" s="6" t="s">
        <v>7248</v>
      </c>
      <c r="C175" s="7">
        <v>44779</v>
      </c>
      <c r="D175" s="6">
        <v>85101</v>
      </c>
      <c r="E175" s="6" t="s">
        <v>7604</v>
      </c>
    </row>
    <row r="176" spans="1:5" ht="14.25" customHeight="1">
      <c r="A176" s="6" t="s">
        <v>7781</v>
      </c>
      <c r="B176" s="6" t="s">
        <v>5671</v>
      </c>
      <c r="C176" s="7">
        <v>45596</v>
      </c>
      <c r="D176" s="6">
        <v>175338</v>
      </c>
      <c r="E176" s="6" t="s">
        <v>7610</v>
      </c>
    </row>
    <row r="177" spans="1:5" ht="14.25" customHeight="1">
      <c r="A177" s="6" t="s">
        <v>7782</v>
      </c>
      <c r="B177" s="6" t="s">
        <v>6795</v>
      </c>
      <c r="C177" s="7">
        <v>45037</v>
      </c>
      <c r="D177" s="6">
        <v>86686</v>
      </c>
      <c r="E177" s="6" t="s">
        <v>7606</v>
      </c>
    </row>
    <row r="178" spans="1:5" ht="14.25" customHeight="1">
      <c r="A178" s="6" t="s">
        <v>7783</v>
      </c>
      <c r="B178" s="6" t="s">
        <v>5848</v>
      </c>
      <c r="C178" s="7">
        <v>44271</v>
      </c>
      <c r="D178" s="6">
        <v>24102</v>
      </c>
      <c r="E178" s="6" t="s">
        <v>7604</v>
      </c>
    </row>
    <row r="179" spans="1:5" ht="14.25" customHeight="1">
      <c r="A179" s="6" t="s">
        <v>7784</v>
      </c>
      <c r="B179" s="6" t="s">
        <v>5861</v>
      </c>
      <c r="C179" s="7">
        <v>45425</v>
      </c>
      <c r="D179" s="6">
        <v>78453</v>
      </c>
      <c r="E179" s="6" t="s">
        <v>7608</v>
      </c>
    </row>
    <row r="180" spans="1:5" ht="14.25" customHeight="1">
      <c r="A180" s="6" t="s">
        <v>7785</v>
      </c>
      <c r="B180" s="6" t="s">
        <v>5749</v>
      </c>
      <c r="C180" s="7">
        <v>45334</v>
      </c>
      <c r="D180" s="6">
        <v>119991</v>
      </c>
      <c r="E180" s="6" t="s">
        <v>7604</v>
      </c>
    </row>
    <row r="181" spans="1:5" ht="14.25" customHeight="1">
      <c r="A181" s="6" t="s">
        <v>7786</v>
      </c>
      <c r="B181" s="6" t="s">
        <v>7414</v>
      </c>
      <c r="C181" s="7">
        <v>45507</v>
      </c>
      <c r="D181" s="6">
        <v>138325</v>
      </c>
      <c r="E181" s="6" t="s">
        <v>7610</v>
      </c>
    </row>
    <row r="182" spans="1:5" ht="14.25" customHeight="1">
      <c r="A182" s="6" t="s">
        <v>7787</v>
      </c>
      <c r="B182" s="6" t="s">
        <v>5332</v>
      </c>
      <c r="C182" s="7">
        <v>45847</v>
      </c>
      <c r="D182" s="6">
        <v>137559</v>
      </c>
      <c r="E182" s="6" t="s">
        <v>7604</v>
      </c>
    </row>
    <row r="183" spans="1:5" ht="14.25" customHeight="1">
      <c r="A183" s="6" t="s">
        <v>7788</v>
      </c>
      <c r="B183" s="6" t="s">
        <v>5919</v>
      </c>
      <c r="C183" s="7">
        <v>45741</v>
      </c>
      <c r="D183" s="6">
        <v>150312</v>
      </c>
      <c r="E183" s="6" t="s">
        <v>7610</v>
      </c>
    </row>
    <row r="184" spans="1:5" ht="14.25" customHeight="1">
      <c r="A184" s="6" t="s">
        <v>7789</v>
      </c>
      <c r="B184" s="6" t="s">
        <v>7580</v>
      </c>
      <c r="C184" s="7">
        <v>45531</v>
      </c>
      <c r="D184" s="6">
        <v>73577</v>
      </c>
      <c r="E184" s="6" t="s">
        <v>7610</v>
      </c>
    </row>
    <row r="185" spans="1:5" ht="14.25" customHeight="1">
      <c r="A185" s="6" t="s">
        <v>7790</v>
      </c>
      <c r="B185" s="6" t="s">
        <v>5873</v>
      </c>
      <c r="C185" s="7">
        <v>45799</v>
      </c>
      <c r="D185" s="6">
        <v>160653</v>
      </c>
      <c r="E185" s="6" t="s">
        <v>7606</v>
      </c>
    </row>
    <row r="186" spans="1:5" ht="14.25" customHeight="1">
      <c r="A186" s="6" t="s">
        <v>7791</v>
      </c>
      <c r="B186" s="6" t="s">
        <v>6528</v>
      </c>
      <c r="C186" s="7">
        <v>44941</v>
      </c>
      <c r="D186" s="6">
        <v>32182</v>
      </c>
      <c r="E186" s="6" t="s">
        <v>7608</v>
      </c>
    </row>
    <row r="187" spans="1:5" ht="14.25" customHeight="1">
      <c r="A187" s="6" t="s">
        <v>7792</v>
      </c>
      <c r="B187" s="6" t="s">
        <v>6652</v>
      </c>
      <c r="C187" s="7">
        <v>44620</v>
      </c>
      <c r="D187" s="6">
        <v>57289</v>
      </c>
      <c r="E187" s="6" t="s">
        <v>7610</v>
      </c>
    </row>
    <row r="188" spans="1:5" ht="14.25" customHeight="1">
      <c r="A188" s="6" t="s">
        <v>7793</v>
      </c>
      <c r="B188" s="6" t="s">
        <v>6344</v>
      </c>
      <c r="C188" s="7">
        <v>45310</v>
      </c>
      <c r="D188" s="6">
        <v>22665</v>
      </c>
      <c r="E188" s="6" t="s">
        <v>7606</v>
      </c>
    </row>
    <row r="189" spans="1:5" ht="14.25" customHeight="1">
      <c r="A189" s="6" t="s">
        <v>7794</v>
      </c>
      <c r="B189" s="6" t="s">
        <v>6899</v>
      </c>
      <c r="C189" s="7">
        <v>45602</v>
      </c>
      <c r="D189" s="6">
        <v>153490</v>
      </c>
      <c r="E189" s="6" t="s">
        <v>7604</v>
      </c>
    </row>
    <row r="190" spans="1:5" ht="14.25" customHeight="1">
      <c r="A190" s="6" t="s">
        <v>7795</v>
      </c>
      <c r="B190" s="6" t="s">
        <v>5541</v>
      </c>
      <c r="C190" s="7">
        <v>45507</v>
      </c>
      <c r="D190" s="6">
        <v>58359</v>
      </c>
      <c r="E190" s="6" t="s">
        <v>7610</v>
      </c>
    </row>
    <row r="191" spans="1:5" ht="14.25" customHeight="1">
      <c r="A191" s="6" t="s">
        <v>7796</v>
      </c>
      <c r="B191" s="6" t="s">
        <v>7511</v>
      </c>
      <c r="C191" s="7">
        <v>44839</v>
      </c>
      <c r="D191" s="6">
        <v>49089</v>
      </c>
      <c r="E191" s="6" t="s">
        <v>7608</v>
      </c>
    </row>
    <row r="192" spans="1:5" ht="14.25" customHeight="1">
      <c r="A192" s="6" t="s">
        <v>7797</v>
      </c>
      <c r="B192" s="6" t="s">
        <v>7084</v>
      </c>
      <c r="C192" s="7">
        <v>45058</v>
      </c>
      <c r="D192" s="6">
        <v>133699</v>
      </c>
      <c r="E192" s="6" t="s">
        <v>7606</v>
      </c>
    </row>
    <row r="193" spans="1:5" ht="14.25" customHeight="1">
      <c r="A193" s="6" t="s">
        <v>7798</v>
      </c>
      <c r="B193" s="6" t="s">
        <v>6287</v>
      </c>
      <c r="C193" s="7">
        <v>45202</v>
      </c>
      <c r="D193" s="6">
        <v>165192</v>
      </c>
      <c r="E193" s="6" t="s">
        <v>7608</v>
      </c>
    </row>
    <row r="194" spans="1:5" ht="14.25" customHeight="1">
      <c r="A194" s="6" t="s">
        <v>7799</v>
      </c>
      <c r="B194" s="6" t="s">
        <v>7542</v>
      </c>
      <c r="C194" s="7">
        <v>44491</v>
      </c>
      <c r="D194" s="6">
        <v>195893</v>
      </c>
      <c r="E194" s="6" t="s">
        <v>7604</v>
      </c>
    </row>
    <row r="195" spans="1:5" ht="14.25" customHeight="1">
      <c r="A195" s="6" t="s">
        <v>7800</v>
      </c>
      <c r="B195" s="6" t="s">
        <v>7196</v>
      </c>
      <c r="C195" s="7">
        <v>45115</v>
      </c>
      <c r="D195" s="6">
        <v>34851</v>
      </c>
      <c r="E195" s="6" t="s">
        <v>7610</v>
      </c>
    </row>
    <row r="196" spans="1:5" ht="14.25" customHeight="1">
      <c r="A196" s="6" t="s">
        <v>7801</v>
      </c>
      <c r="B196" s="6" t="s">
        <v>7246</v>
      </c>
      <c r="C196" s="7">
        <v>44972</v>
      </c>
      <c r="D196" s="6">
        <v>167234</v>
      </c>
      <c r="E196" s="6" t="s">
        <v>7606</v>
      </c>
    </row>
    <row r="197" spans="1:5" ht="14.25" customHeight="1">
      <c r="A197" s="6" t="s">
        <v>7802</v>
      </c>
      <c r="B197" s="6" t="s">
        <v>7308</v>
      </c>
      <c r="C197" s="7">
        <v>44498</v>
      </c>
      <c r="D197" s="6">
        <v>99926</v>
      </c>
      <c r="E197" s="6" t="s">
        <v>7606</v>
      </c>
    </row>
    <row r="198" spans="1:5" ht="14.25" customHeight="1">
      <c r="A198" s="6" t="s">
        <v>7803</v>
      </c>
      <c r="B198" s="6" t="s">
        <v>5955</v>
      </c>
      <c r="C198" s="7">
        <v>44531</v>
      </c>
      <c r="D198" s="6">
        <v>118614</v>
      </c>
      <c r="E198" s="6" t="s">
        <v>7606</v>
      </c>
    </row>
    <row r="199" spans="1:5" ht="14.25" customHeight="1">
      <c r="A199" s="6" t="s">
        <v>7804</v>
      </c>
      <c r="B199" s="6" t="s">
        <v>6528</v>
      </c>
      <c r="C199" s="7">
        <v>44092</v>
      </c>
      <c r="D199" s="6">
        <v>133435</v>
      </c>
      <c r="E199" s="6" t="s">
        <v>7606</v>
      </c>
    </row>
    <row r="200" spans="1:5" ht="14.25" customHeight="1">
      <c r="A200" s="6" t="s">
        <v>7805</v>
      </c>
      <c r="B200" s="6" t="s">
        <v>5612</v>
      </c>
      <c r="C200" s="7">
        <v>45702</v>
      </c>
      <c r="D200" s="6">
        <v>17274</v>
      </c>
      <c r="E200" s="6" t="s">
        <v>7608</v>
      </c>
    </row>
    <row r="201" spans="1:5" ht="14.25" customHeight="1">
      <c r="A201" s="6" t="s">
        <v>7806</v>
      </c>
      <c r="B201" s="6" t="s">
        <v>6351</v>
      </c>
      <c r="C201" s="7">
        <v>44324</v>
      </c>
      <c r="D201" s="6">
        <v>86159</v>
      </c>
      <c r="E201" s="6" t="s">
        <v>7606</v>
      </c>
    </row>
    <row r="202" spans="1:5" ht="14.25" customHeight="1">
      <c r="A202" s="6" t="s">
        <v>7807</v>
      </c>
      <c r="B202" s="6" t="s">
        <v>5068</v>
      </c>
      <c r="C202" s="7">
        <v>45836</v>
      </c>
      <c r="D202" s="6">
        <v>117741</v>
      </c>
      <c r="E202" s="6" t="s">
        <v>7604</v>
      </c>
    </row>
    <row r="203" spans="1:5" ht="14.25" customHeight="1">
      <c r="A203" s="6" t="s">
        <v>7808</v>
      </c>
      <c r="B203" s="6" t="s">
        <v>6040</v>
      </c>
      <c r="C203" s="7">
        <v>45360</v>
      </c>
      <c r="D203" s="6">
        <v>33881</v>
      </c>
      <c r="E203" s="6" t="s">
        <v>7608</v>
      </c>
    </row>
    <row r="204" spans="1:5" ht="14.25" customHeight="1">
      <c r="A204" s="6" t="s">
        <v>7809</v>
      </c>
      <c r="B204" s="6" t="s">
        <v>6485</v>
      </c>
      <c r="C204" s="7">
        <v>44628</v>
      </c>
      <c r="D204" s="6">
        <v>186092</v>
      </c>
      <c r="E204" s="6" t="s">
        <v>7604</v>
      </c>
    </row>
    <row r="205" spans="1:5" ht="14.25" customHeight="1">
      <c r="A205" s="6" t="s">
        <v>7810</v>
      </c>
      <c r="B205" s="6" t="s">
        <v>6490</v>
      </c>
      <c r="C205" s="7">
        <v>45377</v>
      </c>
      <c r="D205" s="6">
        <v>188277</v>
      </c>
      <c r="E205" s="6" t="s">
        <v>7610</v>
      </c>
    </row>
    <row r="206" spans="1:5" ht="14.25" customHeight="1">
      <c r="A206" s="6" t="s">
        <v>7811</v>
      </c>
      <c r="B206" s="6" t="s">
        <v>7150</v>
      </c>
      <c r="C206" s="7">
        <v>45526</v>
      </c>
      <c r="D206" s="6">
        <v>194792</v>
      </c>
      <c r="E206" s="6" t="s">
        <v>7604</v>
      </c>
    </row>
    <row r="207" spans="1:5" ht="14.25" customHeight="1">
      <c r="A207" s="6" t="s">
        <v>7812</v>
      </c>
      <c r="B207" s="6" t="s">
        <v>5141</v>
      </c>
      <c r="C207" s="7">
        <v>44784</v>
      </c>
      <c r="D207" s="6">
        <v>97684</v>
      </c>
      <c r="E207" s="6" t="s">
        <v>7604</v>
      </c>
    </row>
    <row r="208" spans="1:5" ht="14.25" customHeight="1">
      <c r="A208" s="6" t="s">
        <v>7813</v>
      </c>
      <c r="B208" s="6" t="s">
        <v>7453</v>
      </c>
      <c r="C208" s="7">
        <v>45712</v>
      </c>
      <c r="D208" s="6">
        <v>130841</v>
      </c>
      <c r="E208" s="6" t="s">
        <v>7604</v>
      </c>
    </row>
    <row r="209" spans="1:5" ht="14.25" customHeight="1">
      <c r="A209" s="6" t="s">
        <v>7814</v>
      </c>
      <c r="B209" s="6" t="s">
        <v>5799</v>
      </c>
      <c r="C209" s="7">
        <v>45369</v>
      </c>
      <c r="D209" s="6">
        <v>145873</v>
      </c>
      <c r="E209" s="6" t="s">
        <v>7604</v>
      </c>
    </row>
    <row r="210" spans="1:5" ht="14.25" customHeight="1">
      <c r="A210" s="6" t="s">
        <v>7815</v>
      </c>
      <c r="B210" s="6" t="s">
        <v>6684</v>
      </c>
      <c r="C210" s="7">
        <v>44620</v>
      </c>
      <c r="D210" s="6">
        <v>52760</v>
      </c>
      <c r="E210" s="6" t="s">
        <v>7604</v>
      </c>
    </row>
    <row r="211" spans="1:5" ht="14.25" customHeight="1">
      <c r="A211" s="6" t="s">
        <v>7816</v>
      </c>
      <c r="B211" s="6" t="s">
        <v>5721</v>
      </c>
      <c r="C211" s="7">
        <v>45629</v>
      </c>
      <c r="D211" s="6">
        <v>161642</v>
      </c>
      <c r="E211" s="6" t="s">
        <v>7604</v>
      </c>
    </row>
    <row r="212" spans="1:5" ht="14.25" customHeight="1">
      <c r="A212" s="6" t="s">
        <v>7817</v>
      </c>
      <c r="B212" s="6" t="s">
        <v>6978</v>
      </c>
      <c r="C212" s="7">
        <v>44607</v>
      </c>
      <c r="D212" s="6">
        <v>168895</v>
      </c>
      <c r="E212" s="6" t="s">
        <v>7606</v>
      </c>
    </row>
    <row r="213" spans="1:5" ht="14.25" customHeight="1">
      <c r="A213" s="6" t="s">
        <v>7818</v>
      </c>
      <c r="B213" s="6" t="s">
        <v>7020</v>
      </c>
      <c r="C213" s="7">
        <v>44593</v>
      </c>
      <c r="D213" s="6">
        <v>149929</v>
      </c>
      <c r="E213" s="6" t="s">
        <v>7608</v>
      </c>
    </row>
    <row r="214" spans="1:5" ht="14.25" customHeight="1">
      <c r="A214" s="6" t="s">
        <v>7819</v>
      </c>
      <c r="B214" s="6" t="s">
        <v>6554</v>
      </c>
      <c r="C214" s="7">
        <v>44142</v>
      </c>
      <c r="D214" s="6">
        <v>61299</v>
      </c>
      <c r="E214" s="6" t="s">
        <v>7610</v>
      </c>
    </row>
    <row r="215" spans="1:5" ht="14.25" customHeight="1">
      <c r="A215" s="6" t="s">
        <v>7820</v>
      </c>
      <c r="B215" s="6" t="s">
        <v>6464</v>
      </c>
      <c r="C215" s="7">
        <v>45501</v>
      </c>
      <c r="D215" s="6">
        <v>121210</v>
      </c>
      <c r="E215" s="6" t="s">
        <v>7610</v>
      </c>
    </row>
    <row r="216" spans="1:5" ht="14.25" customHeight="1">
      <c r="A216" s="6" t="s">
        <v>7821</v>
      </c>
      <c r="B216" s="6" t="s">
        <v>5222</v>
      </c>
      <c r="C216" s="7">
        <v>44199</v>
      </c>
      <c r="D216" s="6">
        <v>161117</v>
      </c>
      <c r="E216" s="6" t="s">
        <v>7606</v>
      </c>
    </row>
    <row r="217" spans="1:5" ht="14.25" customHeight="1">
      <c r="A217" s="6" t="s">
        <v>7822</v>
      </c>
      <c r="B217" s="6" t="s">
        <v>7334</v>
      </c>
      <c r="C217" s="7">
        <v>45729</v>
      </c>
      <c r="D217" s="6">
        <v>150769</v>
      </c>
      <c r="E217" s="6" t="s">
        <v>7604</v>
      </c>
    </row>
    <row r="218" spans="1:5" ht="14.25" customHeight="1">
      <c r="A218" s="6" t="s">
        <v>7823</v>
      </c>
      <c r="B218" s="6" t="s">
        <v>7498</v>
      </c>
      <c r="C218" s="7">
        <v>45638</v>
      </c>
      <c r="D218" s="6">
        <v>52337</v>
      </c>
      <c r="E218" s="6" t="s">
        <v>7610</v>
      </c>
    </row>
    <row r="219" spans="1:5" ht="14.25" customHeight="1">
      <c r="A219" s="6" t="s">
        <v>7824</v>
      </c>
      <c r="B219" s="6" t="s">
        <v>6830</v>
      </c>
      <c r="C219" s="7">
        <v>45295</v>
      </c>
      <c r="D219" s="6">
        <v>53430</v>
      </c>
      <c r="E219" s="6" t="s">
        <v>7604</v>
      </c>
    </row>
    <row r="220" spans="1:5" ht="14.25" customHeight="1">
      <c r="A220" s="6" t="s">
        <v>7825</v>
      </c>
      <c r="B220" s="6" t="s">
        <v>5838</v>
      </c>
      <c r="C220" s="7">
        <v>45144</v>
      </c>
      <c r="D220" s="6">
        <v>65078</v>
      </c>
      <c r="E220" s="6" t="s">
        <v>7606</v>
      </c>
    </row>
    <row r="221" spans="1:5" ht="14.25" customHeight="1">
      <c r="A221" s="6" t="s">
        <v>7826</v>
      </c>
      <c r="B221" s="6" t="s">
        <v>7148</v>
      </c>
      <c r="C221" s="7">
        <v>44244</v>
      </c>
      <c r="D221" s="6">
        <v>51257</v>
      </c>
      <c r="E221" s="6" t="s">
        <v>7604</v>
      </c>
    </row>
    <row r="222" spans="1:5" ht="14.25" customHeight="1">
      <c r="A222" s="6" t="s">
        <v>7827</v>
      </c>
      <c r="B222" s="6" t="s">
        <v>6907</v>
      </c>
      <c r="C222" s="7">
        <v>45257</v>
      </c>
      <c r="D222" s="6">
        <v>12871</v>
      </c>
      <c r="E222" s="6" t="s">
        <v>7604</v>
      </c>
    </row>
    <row r="223" spans="1:5" ht="14.25" customHeight="1">
      <c r="A223" s="6" t="s">
        <v>7828</v>
      </c>
      <c r="B223" s="6" t="s">
        <v>6152</v>
      </c>
      <c r="C223" s="7">
        <v>45794</v>
      </c>
      <c r="D223" s="6">
        <v>49753</v>
      </c>
      <c r="E223" s="6" t="s">
        <v>7608</v>
      </c>
    </row>
    <row r="224" spans="1:5" ht="14.25" customHeight="1">
      <c r="A224" s="6" t="s">
        <v>7829</v>
      </c>
      <c r="B224" s="6" t="s">
        <v>6051</v>
      </c>
      <c r="C224" s="7">
        <v>44202</v>
      </c>
      <c r="D224" s="6">
        <v>129074</v>
      </c>
      <c r="E224" s="6" t="s">
        <v>7608</v>
      </c>
    </row>
    <row r="225" spans="1:5" ht="14.25" customHeight="1">
      <c r="A225" s="6" t="s">
        <v>7830</v>
      </c>
      <c r="B225" s="6" t="s">
        <v>6372</v>
      </c>
      <c r="C225" s="7">
        <v>45194</v>
      </c>
      <c r="D225" s="6">
        <v>77560</v>
      </c>
      <c r="E225" s="6" t="s">
        <v>7606</v>
      </c>
    </row>
    <row r="226" spans="1:5" ht="14.25" customHeight="1">
      <c r="A226" s="6" t="s">
        <v>7831</v>
      </c>
      <c r="B226" s="6" t="s">
        <v>5169</v>
      </c>
      <c r="C226" s="7">
        <v>44363</v>
      </c>
      <c r="D226" s="6">
        <v>197649</v>
      </c>
      <c r="E226" s="6" t="s">
        <v>7608</v>
      </c>
    </row>
    <row r="227" spans="1:5" ht="14.25" customHeight="1">
      <c r="A227" s="6" t="s">
        <v>7832</v>
      </c>
      <c r="B227" s="6" t="s">
        <v>5375</v>
      </c>
      <c r="C227" s="7">
        <v>44172</v>
      </c>
      <c r="D227" s="6">
        <v>199207</v>
      </c>
      <c r="E227" s="6" t="s">
        <v>7608</v>
      </c>
    </row>
    <row r="228" spans="1:5" ht="14.25" customHeight="1">
      <c r="A228" s="6" t="s">
        <v>7833</v>
      </c>
      <c r="B228" s="6" t="s">
        <v>6159</v>
      </c>
      <c r="C228" s="7">
        <v>44860</v>
      </c>
      <c r="D228" s="6">
        <v>111643</v>
      </c>
      <c r="E228" s="6" t="s">
        <v>7608</v>
      </c>
    </row>
    <row r="229" spans="1:5" ht="14.25" customHeight="1">
      <c r="A229" s="6" t="s">
        <v>7834</v>
      </c>
      <c r="B229" s="6" t="s">
        <v>6276</v>
      </c>
      <c r="C229" s="7">
        <v>44435</v>
      </c>
      <c r="D229" s="6">
        <v>144858</v>
      </c>
      <c r="E229" s="6" t="s">
        <v>7606</v>
      </c>
    </row>
    <row r="230" spans="1:5" ht="14.25" customHeight="1">
      <c r="A230" s="6" t="s">
        <v>7835</v>
      </c>
      <c r="B230" s="6" t="s">
        <v>7424</v>
      </c>
      <c r="C230" s="7">
        <v>44806</v>
      </c>
      <c r="D230" s="6">
        <v>112409</v>
      </c>
      <c r="E230" s="6" t="s">
        <v>7610</v>
      </c>
    </row>
    <row r="231" spans="1:5" ht="14.25" customHeight="1">
      <c r="A231" s="6" t="s">
        <v>7836</v>
      </c>
      <c r="B231" s="6" t="s">
        <v>6408</v>
      </c>
      <c r="C231" s="7">
        <v>44210</v>
      </c>
      <c r="D231" s="6">
        <v>51574</v>
      </c>
      <c r="E231" s="6" t="s">
        <v>7610</v>
      </c>
    </row>
    <row r="232" spans="1:5" ht="14.25" customHeight="1">
      <c r="A232" s="6" t="s">
        <v>7837</v>
      </c>
      <c r="B232" s="6" t="s">
        <v>5554</v>
      </c>
      <c r="C232" s="7">
        <v>44088</v>
      </c>
      <c r="D232" s="6">
        <v>123858</v>
      </c>
      <c r="E232" s="6" t="s">
        <v>7604</v>
      </c>
    </row>
    <row r="233" spans="1:5" ht="14.25" customHeight="1">
      <c r="A233" s="6" t="s">
        <v>7838</v>
      </c>
      <c r="B233" s="6" t="s">
        <v>6119</v>
      </c>
      <c r="C233" s="7">
        <v>44107</v>
      </c>
      <c r="D233" s="6">
        <v>75608</v>
      </c>
      <c r="E233" s="6" t="s">
        <v>7604</v>
      </c>
    </row>
    <row r="234" spans="1:5" ht="14.25" customHeight="1">
      <c r="A234" s="6" t="s">
        <v>7839</v>
      </c>
      <c r="B234" s="6" t="s">
        <v>5607</v>
      </c>
      <c r="C234" s="7">
        <v>45476</v>
      </c>
      <c r="D234" s="6">
        <v>183496</v>
      </c>
      <c r="E234" s="6" t="s">
        <v>7610</v>
      </c>
    </row>
    <row r="235" spans="1:5" ht="14.25" customHeight="1">
      <c r="A235" s="6" t="s">
        <v>7840</v>
      </c>
      <c r="B235" s="6" t="s">
        <v>5295</v>
      </c>
      <c r="C235" s="7">
        <v>45166</v>
      </c>
      <c r="D235" s="6">
        <v>113956</v>
      </c>
      <c r="E235" s="6" t="s">
        <v>7606</v>
      </c>
    </row>
    <row r="236" spans="1:5" ht="14.25" customHeight="1">
      <c r="A236" s="6" t="s">
        <v>7841</v>
      </c>
      <c r="B236" s="6" t="s">
        <v>5566</v>
      </c>
      <c r="C236" s="7">
        <v>45284</v>
      </c>
      <c r="D236" s="6">
        <v>127384</v>
      </c>
      <c r="E236" s="6" t="s">
        <v>7604</v>
      </c>
    </row>
    <row r="237" spans="1:5" ht="14.25" customHeight="1">
      <c r="A237" s="6" t="s">
        <v>7842</v>
      </c>
      <c r="B237" s="6" t="s">
        <v>5275</v>
      </c>
      <c r="C237" s="7">
        <v>44433</v>
      </c>
      <c r="D237" s="6">
        <v>5469</v>
      </c>
      <c r="E237" s="6" t="s">
        <v>7606</v>
      </c>
    </row>
    <row r="238" spans="1:5" ht="14.25" customHeight="1">
      <c r="A238" s="6" t="s">
        <v>7843</v>
      </c>
      <c r="B238" s="6" t="s">
        <v>6274</v>
      </c>
      <c r="C238" s="7">
        <v>44730</v>
      </c>
      <c r="D238" s="6">
        <v>3028</v>
      </c>
      <c r="E238" s="6" t="s">
        <v>7606</v>
      </c>
    </row>
    <row r="239" spans="1:5" ht="14.25" customHeight="1">
      <c r="A239" s="6" t="s">
        <v>7844</v>
      </c>
      <c r="B239" s="6" t="s">
        <v>5638</v>
      </c>
      <c r="C239" s="7">
        <v>44913</v>
      </c>
      <c r="D239" s="6">
        <v>79011</v>
      </c>
      <c r="E239" s="6" t="s">
        <v>7604</v>
      </c>
    </row>
    <row r="240" spans="1:5" ht="14.25" customHeight="1">
      <c r="A240" s="6" t="s">
        <v>7845</v>
      </c>
      <c r="B240" s="6" t="s">
        <v>6968</v>
      </c>
      <c r="C240" s="7">
        <v>44544</v>
      </c>
      <c r="D240" s="6">
        <v>12469</v>
      </c>
      <c r="E240" s="6" t="s">
        <v>7608</v>
      </c>
    </row>
    <row r="241" spans="1:5" ht="14.25" customHeight="1">
      <c r="A241" s="6" t="s">
        <v>7846</v>
      </c>
      <c r="B241" s="6" t="s">
        <v>6414</v>
      </c>
      <c r="C241" s="7">
        <v>44754</v>
      </c>
      <c r="D241" s="6">
        <v>62380</v>
      </c>
      <c r="E241" s="6" t="s">
        <v>7606</v>
      </c>
    </row>
    <row r="242" spans="1:5" ht="14.25" customHeight="1">
      <c r="A242" s="6" t="s">
        <v>7847</v>
      </c>
      <c r="B242" s="6" t="s">
        <v>7294</v>
      </c>
      <c r="C242" s="7">
        <v>44218</v>
      </c>
      <c r="D242" s="6">
        <v>70060</v>
      </c>
      <c r="E242" s="6" t="s">
        <v>7608</v>
      </c>
    </row>
    <row r="243" spans="1:5" ht="14.25" customHeight="1">
      <c r="A243" s="6" t="s">
        <v>7848</v>
      </c>
      <c r="B243" s="6" t="s">
        <v>6637</v>
      </c>
      <c r="C243" s="7">
        <v>45878</v>
      </c>
      <c r="D243" s="6">
        <v>148589</v>
      </c>
      <c r="E243" s="6" t="s">
        <v>7608</v>
      </c>
    </row>
    <row r="244" spans="1:5" ht="14.25" customHeight="1">
      <c r="A244" s="6" t="s">
        <v>7849</v>
      </c>
      <c r="B244" s="6" t="s">
        <v>5469</v>
      </c>
      <c r="C244" s="7">
        <v>45106</v>
      </c>
      <c r="D244" s="6">
        <v>100792</v>
      </c>
      <c r="E244" s="6" t="s">
        <v>7604</v>
      </c>
    </row>
    <row r="245" spans="1:5" ht="14.25" customHeight="1">
      <c r="A245" s="6" t="s">
        <v>7850</v>
      </c>
      <c r="B245" s="6" t="s">
        <v>6971</v>
      </c>
      <c r="C245" s="7">
        <v>45315</v>
      </c>
      <c r="D245" s="6">
        <v>129119</v>
      </c>
      <c r="E245" s="6" t="s">
        <v>7608</v>
      </c>
    </row>
    <row r="246" spans="1:5" ht="14.25" customHeight="1">
      <c r="A246" s="6" t="s">
        <v>7851</v>
      </c>
      <c r="B246" s="6" t="s">
        <v>5345</v>
      </c>
      <c r="C246" s="7">
        <v>45280</v>
      </c>
      <c r="D246" s="6">
        <v>72728</v>
      </c>
      <c r="E246" s="6" t="s">
        <v>7610</v>
      </c>
    </row>
    <row r="247" spans="1:5" ht="14.25" customHeight="1">
      <c r="A247" s="6" t="s">
        <v>7852</v>
      </c>
      <c r="B247" s="6" t="s">
        <v>6913</v>
      </c>
      <c r="C247" s="7">
        <v>44819</v>
      </c>
      <c r="D247" s="6">
        <v>12792</v>
      </c>
      <c r="E247" s="6" t="s">
        <v>7604</v>
      </c>
    </row>
    <row r="248" spans="1:5" ht="14.25" customHeight="1">
      <c r="A248" s="6" t="s">
        <v>7853</v>
      </c>
      <c r="B248" s="6" t="s">
        <v>5295</v>
      </c>
      <c r="C248" s="7">
        <v>45527</v>
      </c>
      <c r="D248" s="6">
        <v>95847</v>
      </c>
      <c r="E248" s="6" t="s">
        <v>7604</v>
      </c>
    </row>
    <row r="249" spans="1:5" ht="14.25" customHeight="1">
      <c r="A249" s="6" t="s">
        <v>7854</v>
      </c>
      <c r="B249" s="6" t="s">
        <v>6159</v>
      </c>
      <c r="C249" s="7">
        <v>45620</v>
      </c>
      <c r="D249" s="6">
        <v>175974</v>
      </c>
      <c r="E249" s="6" t="s">
        <v>7606</v>
      </c>
    </row>
    <row r="250" spans="1:5" ht="14.25" customHeight="1">
      <c r="A250" s="6" t="s">
        <v>7855</v>
      </c>
      <c r="B250" s="6" t="s">
        <v>7125</v>
      </c>
      <c r="C250" s="7">
        <v>44551</v>
      </c>
      <c r="D250" s="6">
        <v>130867</v>
      </c>
      <c r="E250" s="6" t="s">
        <v>7606</v>
      </c>
    </row>
    <row r="251" spans="1:5" ht="14.25" customHeight="1">
      <c r="A251" s="6" t="s">
        <v>7856</v>
      </c>
      <c r="B251" s="6" t="s">
        <v>6432</v>
      </c>
      <c r="C251" s="7">
        <v>44243</v>
      </c>
      <c r="D251" s="6">
        <v>2049</v>
      </c>
      <c r="E251" s="6" t="s">
        <v>7608</v>
      </c>
    </row>
    <row r="252" spans="1:5" ht="14.25" customHeight="1">
      <c r="A252" s="6" t="s">
        <v>7857</v>
      </c>
      <c r="B252" s="6" t="s">
        <v>6837</v>
      </c>
      <c r="C252" s="7">
        <v>44270</v>
      </c>
      <c r="D252" s="6">
        <v>120096</v>
      </c>
      <c r="E252" s="6" t="s">
        <v>7610</v>
      </c>
    </row>
    <row r="253" spans="1:5" ht="14.25" customHeight="1">
      <c r="A253" s="6" t="s">
        <v>7858</v>
      </c>
      <c r="B253" s="6" t="s">
        <v>7232</v>
      </c>
      <c r="C253" s="7">
        <v>44860</v>
      </c>
      <c r="D253" s="6">
        <v>137837</v>
      </c>
      <c r="E253" s="6" t="s">
        <v>7604</v>
      </c>
    </row>
    <row r="254" spans="1:5" ht="14.25" customHeight="1">
      <c r="A254" s="6" t="s">
        <v>7859</v>
      </c>
      <c r="B254" s="6" t="s">
        <v>6174</v>
      </c>
      <c r="C254" s="7">
        <v>45232</v>
      </c>
      <c r="D254" s="6">
        <v>141239</v>
      </c>
      <c r="E254" s="6" t="s">
        <v>7610</v>
      </c>
    </row>
    <row r="255" spans="1:5" ht="14.25" customHeight="1">
      <c r="A255" s="6" t="s">
        <v>7860</v>
      </c>
      <c r="B255" s="6" t="s">
        <v>5517</v>
      </c>
      <c r="C255" s="7">
        <v>45560</v>
      </c>
      <c r="D255" s="6">
        <v>25352</v>
      </c>
      <c r="E255" s="6" t="s">
        <v>7608</v>
      </c>
    </row>
    <row r="256" spans="1:5" ht="14.25" customHeight="1">
      <c r="A256" s="6" t="s">
        <v>7861</v>
      </c>
      <c r="B256" s="6" t="s">
        <v>7248</v>
      </c>
      <c r="C256" s="7">
        <v>45196</v>
      </c>
      <c r="D256" s="6">
        <v>55910</v>
      </c>
      <c r="E256" s="6" t="s">
        <v>7606</v>
      </c>
    </row>
    <row r="257" spans="1:5" ht="14.25" customHeight="1">
      <c r="A257" s="6" t="s">
        <v>7862</v>
      </c>
      <c r="B257" s="6" t="s">
        <v>6390</v>
      </c>
      <c r="C257" s="7">
        <v>44407</v>
      </c>
      <c r="D257" s="6">
        <v>119170</v>
      </c>
      <c r="E257" s="6" t="s">
        <v>7610</v>
      </c>
    </row>
    <row r="258" spans="1:5" ht="14.25" customHeight="1">
      <c r="A258" s="6" t="s">
        <v>7863</v>
      </c>
      <c r="B258" s="6" t="s">
        <v>5597</v>
      </c>
      <c r="C258" s="7">
        <v>44872</v>
      </c>
      <c r="D258" s="6">
        <v>178723</v>
      </c>
      <c r="E258" s="6" t="s">
        <v>7604</v>
      </c>
    </row>
    <row r="259" spans="1:5" ht="14.25" customHeight="1">
      <c r="A259" s="6" t="s">
        <v>7864</v>
      </c>
      <c r="B259" s="6" t="s">
        <v>7261</v>
      </c>
      <c r="C259" s="7">
        <v>44246</v>
      </c>
      <c r="D259" s="6">
        <v>120380</v>
      </c>
      <c r="E259" s="6" t="s">
        <v>7606</v>
      </c>
    </row>
    <row r="260" spans="1:5" ht="14.25" customHeight="1">
      <c r="A260" s="6" t="s">
        <v>7865</v>
      </c>
      <c r="B260" s="6" t="s">
        <v>6422</v>
      </c>
      <c r="C260" s="7">
        <v>45485</v>
      </c>
      <c r="D260" s="6">
        <v>180997</v>
      </c>
      <c r="E260" s="6" t="s">
        <v>7608</v>
      </c>
    </row>
    <row r="261" spans="1:5" ht="14.25" customHeight="1">
      <c r="A261" s="6" t="s">
        <v>7866</v>
      </c>
      <c r="B261" s="6" t="s">
        <v>5683</v>
      </c>
      <c r="C261" s="7">
        <v>44764</v>
      </c>
      <c r="D261" s="6">
        <v>91880</v>
      </c>
      <c r="E261" s="6" t="s">
        <v>7606</v>
      </c>
    </row>
    <row r="262" spans="1:5" ht="14.25" customHeight="1">
      <c r="A262" s="6" t="s">
        <v>7867</v>
      </c>
      <c r="B262" s="6" t="s">
        <v>5101</v>
      </c>
      <c r="C262" s="7">
        <v>44145</v>
      </c>
      <c r="D262" s="6">
        <v>129789</v>
      </c>
      <c r="E262" s="6" t="s">
        <v>7608</v>
      </c>
    </row>
    <row r="263" spans="1:5" ht="14.25" customHeight="1">
      <c r="A263" s="6" t="s">
        <v>7868</v>
      </c>
      <c r="B263" s="6" t="s">
        <v>7323</v>
      </c>
      <c r="C263" s="7">
        <v>45305</v>
      </c>
      <c r="D263" s="6">
        <v>14206</v>
      </c>
      <c r="E263" s="6" t="s">
        <v>7610</v>
      </c>
    </row>
    <row r="264" spans="1:5" ht="14.25" customHeight="1">
      <c r="A264" s="6" t="s">
        <v>7869</v>
      </c>
      <c r="B264" s="6" t="s">
        <v>7418</v>
      </c>
      <c r="C264" s="7">
        <v>45376</v>
      </c>
      <c r="D264" s="6">
        <v>25135</v>
      </c>
      <c r="E264" s="6" t="s">
        <v>7610</v>
      </c>
    </row>
    <row r="265" spans="1:5" ht="14.25" customHeight="1">
      <c r="A265" s="6" t="s">
        <v>7870</v>
      </c>
      <c r="B265" s="6" t="s">
        <v>6130</v>
      </c>
      <c r="C265" s="7">
        <v>44468</v>
      </c>
      <c r="D265" s="6">
        <v>73451</v>
      </c>
      <c r="E265" s="6" t="s">
        <v>7608</v>
      </c>
    </row>
    <row r="266" spans="1:5" ht="14.25" customHeight="1">
      <c r="A266" s="6" t="s">
        <v>7871</v>
      </c>
      <c r="B266" s="6" t="s">
        <v>5248</v>
      </c>
      <c r="C266" s="7">
        <v>45553</v>
      </c>
      <c r="D266" s="6">
        <v>30155</v>
      </c>
      <c r="E266" s="6" t="s">
        <v>7610</v>
      </c>
    </row>
    <row r="267" spans="1:5" ht="14.25" customHeight="1">
      <c r="A267" s="6" t="s">
        <v>7872</v>
      </c>
      <c r="B267" s="6" t="s">
        <v>5174</v>
      </c>
      <c r="C267" s="7">
        <v>44648</v>
      </c>
      <c r="D267" s="6">
        <v>76012</v>
      </c>
      <c r="E267" s="6" t="s">
        <v>7604</v>
      </c>
    </row>
    <row r="268" spans="1:5" ht="14.25" customHeight="1">
      <c r="A268" s="6" t="s">
        <v>7873</v>
      </c>
      <c r="B268" s="6" t="s">
        <v>5562</v>
      </c>
      <c r="C268" s="7">
        <v>44551</v>
      </c>
      <c r="D268" s="6">
        <v>5286</v>
      </c>
      <c r="E268" s="6" t="s">
        <v>7604</v>
      </c>
    </row>
    <row r="269" spans="1:5" ht="14.25" customHeight="1">
      <c r="A269" s="6" t="s">
        <v>7874</v>
      </c>
      <c r="B269" s="6" t="s">
        <v>6514</v>
      </c>
      <c r="C269" s="7">
        <v>45078</v>
      </c>
      <c r="D269" s="6">
        <v>52852</v>
      </c>
      <c r="E269" s="6" t="s">
        <v>7608</v>
      </c>
    </row>
    <row r="270" spans="1:5" ht="14.25" customHeight="1">
      <c r="A270" s="6" t="s">
        <v>7875</v>
      </c>
      <c r="B270" s="6" t="s">
        <v>5995</v>
      </c>
      <c r="C270" s="7">
        <v>45490</v>
      </c>
      <c r="D270" s="6">
        <v>191431</v>
      </c>
      <c r="E270" s="6" t="s">
        <v>7608</v>
      </c>
    </row>
    <row r="271" spans="1:5" ht="14.25" customHeight="1">
      <c r="A271" s="6" t="s">
        <v>7876</v>
      </c>
      <c r="B271" s="6" t="s">
        <v>7198</v>
      </c>
      <c r="C271" s="7">
        <v>44463</v>
      </c>
      <c r="D271" s="6">
        <v>17758</v>
      </c>
      <c r="E271" s="6" t="s">
        <v>7608</v>
      </c>
    </row>
    <row r="272" spans="1:5" ht="14.25" customHeight="1">
      <c r="A272" s="6" t="s">
        <v>7877</v>
      </c>
      <c r="B272" s="6" t="s">
        <v>6335</v>
      </c>
      <c r="C272" s="7">
        <v>45674</v>
      </c>
      <c r="D272" s="6">
        <v>4080</v>
      </c>
      <c r="E272" s="6" t="s">
        <v>7610</v>
      </c>
    </row>
    <row r="273" spans="1:5" ht="14.25" customHeight="1">
      <c r="A273" s="6" t="s">
        <v>7878</v>
      </c>
      <c r="B273" s="6" t="s">
        <v>7286</v>
      </c>
      <c r="C273" s="7">
        <v>44631</v>
      </c>
      <c r="D273" s="6">
        <v>176040</v>
      </c>
      <c r="E273" s="6" t="s">
        <v>7606</v>
      </c>
    </row>
    <row r="274" spans="1:5" ht="14.25" customHeight="1">
      <c r="A274" s="6" t="s">
        <v>7879</v>
      </c>
      <c r="B274" s="6" t="s">
        <v>6491</v>
      </c>
      <c r="C274" s="7">
        <v>44987</v>
      </c>
      <c r="D274" s="6">
        <v>13091</v>
      </c>
      <c r="E274" s="6" t="s">
        <v>7604</v>
      </c>
    </row>
    <row r="275" spans="1:5" ht="14.25" customHeight="1">
      <c r="A275" s="6" t="s">
        <v>7880</v>
      </c>
      <c r="B275" s="6" t="s">
        <v>7041</v>
      </c>
      <c r="C275" s="7">
        <v>44173</v>
      </c>
      <c r="D275" s="6">
        <v>13681</v>
      </c>
      <c r="E275" s="6" t="s">
        <v>7604</v>
      </c>
    </row>
    <row r="276" spans="1:5" ht="14.25" customHeight="1">
      <c r="A276" s="6" t="s">
        <v>7881</v>
      </c>
      <c r="B276" s="6" t="s">
        <v>5934</v>
      </c>
      <c r="C276" s="7">
        <v>45762</v>
      </c>
      <c r="D276" s="6">
        <v>13313</v>
      </c>
      <c r="E276" s="6" t="s">
        <v>7610</v>
      </c>
    </row>
    <row r="277" spans="1:5" ht="14.25" customHeight="1">
      <c r="A277" s="6" t="s">
        <v>7882</v>
      </c>
      <c r="B277" s="6" t="s">
        <v>6282</v>
      </c>
      <c r="C277" s="7">
        <v>44429</v>
      </c>
      <c r="D277" s="6">
        <v>191345</v>
      </c>
      <c r="E277" s="6" t="s">
        <v>7604</v>
      </c>
    </row>
    <row r="278" spans="1:5" ht="14.25" customHeight="1">
      <c r="A278" s="6" t="s">
        <v>7883</v>
      </c>
      <c r="B278" s="6" t="s">
        <v>5131</v>
      </c>
      <c r="C278" s="7">
        <v>44710</v>
      </c>
      <c r="D278" s="6">
        <v>118691</v>
      </c>
      <c r="E278" s="6" t="s">
        <v>7604</v>
      </c>
    </row>
    <row r="279" spans="1:5" ht="14.25" customHeight="1">
      <c r="A279" s="6" t="s">
        <v>7884</v>
      </c>
      <c r="B279" s="6" t="s">
        <v>6751</v>
      </c>
      <c r="C279" s="7">
        <v>45119</v>
      </c>
      <c r="D279" s="6">
        <v>185565</v>
      </c>
      <c r="E279" s="6" t="s">
        <v>7608</v>
      </c>
    </row>
    <row r="280" spans="1:5" ht="14.25" customHeight="1">
      <c r="A280" s="6" t="s">
        <v>7885</v>
      </c>
      <c r="B280" s="6" t="s">
        <v>7492</v>
      </c>
      <c r="C280" s="7">
        <v>45850</v>
      </c>
      <c r="D280" s="6">
        <v>60423</v>
      </c>
      <c r="E280" s="6" t="s">
        <v>7604</v>
      </c>
    </row>
    <row r="281" spans="1:5" ht="14.25" customHeight="1">
      <c r="A281" s="6" t="s">
        <v>7886</v>
      </c>
      <c r="B281" s="6" t="s">
        <v>6418</v>
      </c>
      <c r="C281" s="7">
        <v>45424</v>
      </c>
      <c r="D281" s="6">
        <v>56127</v>
      </c>
      <c r="E281" s="6" t="s">
        <v>7604</v>
      </c>
    </row>
    <row r="282" spans="1:5" ht="14.25" customHeight="1">
      <c r="A282" s="6" t="s">
        <v>7887</v>
      </c>
      <c r="B282" s="6" t="s">
        <v>7272</v>
      </c>
      <c r="C282" s="7">
        <v>45267</v>
      </c>
      <c r="D282" s="6">
        <v>36094</v>
      </c>
      <c r="E282" s="6" t="s">
        <v>7606</v>
      </c>
    </row>
    <row r="283" spans="1:5" ht="14.25" customHeight="1">
      <c r="A283" s="6" t="s">
        <v>7888</v>
      </c>
      <c r="B283" s="6" t="s">
        <v>7239</v>
      </c>
      <c r="C283" s="7">
        <v>44849</v>
      </c>
      <c r="D283" s="6">
        <v>171557</v>
      </c>
      <c r="E283" s="6" t="s">
        <v>7604</v>
      </c>
    </row>
    <row r="284" spans="1:5" ht="14.25" customHeight="1">
      <c r="A284" s="6" t="s">
        <v>7889</v>
      </c>
      <c r="B284" s="6" t="s">
        <v>6581</v>
      </c>
      <c r="C284" s="7">
        <v>44916</v>
      </c>
      <c r="D284" s="6">
        <v>190490</v>
      </c>
      <c r="E284" s="6" t="s">
        <v>7610</v>
      </c>
    </row>
    <row r="285" spans="1:5" ht="14.25" customHeight="1">
      <c r="A285" s="6" t="s">
        <v>7890</v>
      </c>
      <c r="B285" s="6" t="s">
        <v>6549</v>
      </c>
      <c r="C285" s="7">
        <v>45825</v>
      </c>
      <c r="D285" s="6">
        <v>40042</v>
      </c>
      <c r="E285" s="6" t="s">
        <v>7606</v>
      </c>
    </row>
    <row r="286" spans="1:5" ht="14.25" customHeight="1">
      <c r="A286" s="6" t="s">
        <v>7891</v>
      </c>
      <c r="B286" s="6" t="s">
        <v>6069</v>
      </c>
      <c r="C286" s="7">
        <v>44445</v>
      </c>
      <c r="D286" s="6">
        <v>30118</v>
      </c>
      <c r="E286" s="6" t="s">
        <v>7606</v>
      </c>
    </row>
    <row r="287" spans="1:5" ht="14.25" customHeight="1">
      <c r="A287" s="6" t="s">
        <v>7892</v>
      </c>
      <c r="B287" s="6" t="s">
        <v>6044</v>
      </c>
      <c r="C287" s="7">
        <v>45876</v>
      </c>
      <c r="D287" s="6">
        <v>150155</v>
      </c>
      <c r="E287" s="6" t="s">
        <v>7608</v>
      </c>
    </row>
    <row r="288" spans="1:5" ht="14.25" customHeight="1">
      <c r="A288" s="6" t="s">
        <v>7893</v>
      </c>
      <c r="B288" s="6" t="s">
        <v>6100</v>
      </c>
      <c r="C288" s="7">
        <v>45144</v>
      </c>
      <c r="D288" s="6">
        <v>133218</v>
      </c>
      <c r="E288" s="6" t="s">
        <v>7606</v>
      </c>
    </row>
    <row r="289" spans="1:5" ht="14.25" customHeight="1">
      <c r="A289" s="6" t="s">
        <v>7894</v>
      </c>
      <c r="B289" s="6" t="s">
        <v>5911</v>
      </c>
      <c r="C289" s="7">
        <v>45662</v>
      </c>
      <c r="D289" s="6">
        <v>93303</v>
      </c>
      <c r="E289" s="6" t="s">
        <v>7606</v>
      </c>
    </row>
    <row r="290" spans="1:5" ht="14.25" customHeight="1">
      <c r="A290" s="6" t="s">
        <v>7895</v>
      </c>
      <c r="B290" s="6" t="s">
        <v>5248</v>
      </c>
      <c r="C290" s="7">
        <v>45105</v>
      </c>
      <c r="D290" s="6">
        <v>133104</v>
      </c>
      <c r="E290" s="6" t="s">
        <v>7608</v>
      </c>
    </row>
    <row r="291" spans="1:5" ht="14.25" customHeight="1">
      <c r="A291" s="6" t="s">
        <v>7896</v>
      </c>
      <c r="B291" s="6" t="s">
        <v>5341</v>
      </c>
      <c r="C291" s="7">
        <v>44186</v>
      </c>
      <c r="D291" s="6">
        <v>135795</v>
      </c>
      <c r="E291" s="6" t="s">
        <v>7604</v>
      </c>
    </row>
    <row r="292" spans="1:5" ht="14.25" customHeight="1">
      <c r="A292" s="6" t="s">
        <v>7897</v>
      </c>
      <c r="B292" s="6" t="s">
        <v>6927</v>
      </c>
      <c r="C292" s="7">
        <v>44250</v>
      </c>
      <c r="D292" s="6">
        <v>109289</v>
      </c>
      <c r="E292" s="6" t="s">
        <v>7606</v>
      </c>
    </row>
    <row r="293" spans="1:5" ht="14.25" customHeight="1">
      <c r="A293" s="6" t="s">
        <v>7898</v>
      </c>
      <c r="B293" s="6" t="s">
        <v>6298</v>
      </c>
      <c r="C293" s="7">
        <v>44877</v>
      </c>
      <c r="D293" s="6">
        <v>47418</v>
      </c>
      <c r="E293" s="6" t="s">
        <v>7604</v>
      </c>
    </row>
    <row r="294" spans="1:5" ht="14.25" customHeight="1">
      <c r="A294" s="6" t="s">
        <v>7899</v>
      </c>
      <c r="B294" s="6" t="s">
        <v>6457</v>
      </c>
      <c r="C294" s="7">
        <v>44708</v>
      </c>
      <c r="D294" s="6">
        <v>191032</v>
      </c>
      <c r="E294" s="6" t="s">
        <v>7604</v>
      </c>
    </row>
    <row r="295" spans="1:5" ht="14.25" customHeight="1">
      <c r="A295" s="6" t="s">
        <v>7900</v>
      </c>
      <c r="B295" s="6" t="s">
        <v>7269</v>
      </c>
      <c r="C295" s="7">
        <v>44843</v>
      </c>
      <c r="D295" s="6">
        <v>99274</v>
      </c>
      <c r="E295" s="6" t="s">
        <v>7606</v>
      </c>
    </row>
    <row r="296" spans="1:5" ht="14.25" customHeight="1">
      <c r="A296" s="6" t="s">
        <v>7901</v>
      </c>
      <c r="B296" s="6" t="s">
        <v>5493</v>
      </c>
      <c r="C296" s="7">
        <v>44757</v>
      </c>
      <c r="D296" s="6">
        <v>154611</v>
      </c>
      <c r="E296" s="6" t="s">
        <v>7604</v>
      </c>
    </row>
    <row r="297" spans="1:5" ht="14.25" customHeight="1">
      <c r="A297" s="6" t="s">
        <v>7902</v>
      </c>
      <c r="B297" s="6" t="s">
        <v>7135</v>
      </c>
      <c r="C297" s="7">
        <v>45613</v>
      </c>
      <c r="D297" s="6">
        <v>75883</v>
      </c>
      <c r="E297" s="6" t="s">
        <v>7604</v>
      </c>
    </row>
    <row r="298" spans="1:5" ht="14.25" customHeight="1">
      <c r="A298" s="6" t="s">
        <v>7903</v>
      </c>
      <c r="B298" s="6" t="s">
        <v>7424</v>
      </c>
      <c r="C298" s="7">
        <v>45495</v>
      </c>
      <c r="D298" s="6">
        <v>65590</v>
      </c>
      <c r="E298" s="6" t="s">
        <v>7606</v>
      </c>
    </row>
    <row r="299" spans="1:5" ht="14.25" customHeight="1">
      <c r="A299" s="6" t="s">
        <v>7904</v>
      </c>
      <c r="B299" s="6" t="s">
        <v>5939</v>
      </c>
      <c r="C299" s="7">
        <v>45354</v>
      </c>
      <c r="D299" s="6">
        <v>117095</v>
      </c>
      <c r="E299" s="6" t="s">
        <v>7604</v>
      </c>
    </row>
    <row r="300" spans="1:5" ht="14.25" customHeight="1">
      <c r="A300" s="6" t="s">
        <v>7905</v>
      </c>
      <c r="B300" s="6" t="s">
        <v>6042</v>
      </c>
      <c r="C300" s="7">
        <v>45703</v>
      </c>
      <c r="D300" s="6">
        <v>118475</v>
      </c>
      <c r="E300" s="6" t="s">
        <v>7608</v>
      </c>
    </row>
    <row r="301" spans="1:5" ht="14.25" customHeight="1">
      <c r="A301" s="6" t="s">
        <v>7906</v>
      </c>
      <c r="B301" s="6" t="s">
        <v>7264</v>
      </c>
      <c r="C301" s="7">
        <v>45794</v>
      </c>
      <c r="D301" s="6">
        <v>86894</v>
      </c>
      <c r="E301" s="6" t="s">
        <v>7610</v>
      </c>
    </row>
    <row r="302" spans="1:5" ht="14.25" customHeight="1">
      <c r="A302" s="6" t="s">
        <v>7907</v>
      </c>
      <c r="B302" s="6" t="s">
        <v>7138</v>
      </c>
      <c r="C302" s="7">
        <v>44773</v>
      </c>
      <c r="D302" s="6">
        <v>139625</v>
      </c>
      <c r="E302" s="6" t="s">
        <v>7606</v>
      </c>
    </row>
    <row r="303" spans="1:5" ht="14.25" customHeight="1">
      <c r="A303" s="6" t="s">
        <v>7908</v>
      </c>
      <c r="B303" s="6" t="s">
        <v>5305</v>
      </c>
      <c r="C303" s="7">
        <v>45711</v>
      </c>
      <c r="D303" s="6">
        <v>54739</v>
      </c>
      <c r="E303" s="6" t="s">
        <v>7610</v>
      </c>
    </row>
    <row r="304" spans="1:5" ht="14.25" customHeight="1">
      <c r="A304" s="6" t="s">
        <v>7909</v>
      </c>
      <c r="B304" s="6" t="s">
        <v>6965</v>
      </c>
      <c r="C304" s="7">
        <v>44836</v>
      </c>
      <c r="D304" s="6">
        <v>50074</v>
      </c>
      <c r="E304" s="6" t="s">
        <v>7604</v>
      </c>
    </row>
    <row r="305" spans="1:5" ht="14.25" customHeight="1">
      <c r="A305" s="6" t="s">
        <v>7910</v>
      </c>
      <c r="B305" s="6" t="s">
        <v>6753</v>
      </c>
      <c r="C305" s="7">
        <v>45154</v>
      </c>
      <c r="D305" s="6">
        <v>7327</v>
      </c>
      <c r="E305" s="6" t="s">
        <v>7610</v>
      </c>
    </row>
    <row r="306" spans="1:5" ht="14.25" customHeight="1">
      <c r="A306" s="6" t="s">
        <v>7911</v>
      </c>
      <c r="B306" s="6" t="s">
        <v>6361</v>
      </c>
      <c r="C306" s="7">
        <v>45110</v>
      </c>
      <c r="D306" s="6">
        <v>199444</v>
      </c>
      <c r="E306" s="6" t="s">
        <v>7606</v>
      </c>
    </row>
    <row r="307" spans="1:5" ht="14.25" customHeight="1">
      <c r="A307" s="6" t="s">
        <v>7912</v>
      </c>
      <c r="B307" s="6" t="s">
        <v>6134</v>
      </c>
      <c r="C307" s="7">
        <v>45327</v>
      </c>
      <c r="D307" s="6">
        <v>135904</v>
      </c>
      <c r="E307" s="6" t="s">
        <v>7608</v>
      </c>
    </row>
    <row r="308" spans="1:5" ht="14.25" customHeight="1">
      <c r="A308" s="6" t="s">
        <v>7913</v>
      </c>
      <c r="B308" s="6" t="s">
        <v>5538</v>
      </c>
      <c r="C308" s="7">
        <v>45711</v>
      </c>
      <c r="D308" s="6">
        <v>118228</v>
      </c>
      <c r="E308" s="6" t="s">
        <v>7608</v>
      </c>
    </row>
    <row r="309" spans="1:5" ht="14.25" customHeight="1">
      <c r="A309" s="6" t="s">
        <v>7914</v>
      </c>
      <c r="B309" s="6" t="s">
        <v>6207</v>
      </c>
      <c r="C309" s="7">
        <v>44642</v>
      </c>
      <c r="D309" s="6">
        <v>176782</v>
      </c>
      <c r="E309" s="6" t="s">
        <v>7610</v>
      </c>
    </row>
    <row r="310" spans="1:5" ht="14.25" customHeight="1">
      <c r="A310" s="6" t="s">
        <v>7915</v>
      </c>
      <c r="B310" s="6" t="s">
        <v>7464</v>
      </c>
      <c r="C310" s="7">
        <v>45336</v>
      </c>
      <c r="D310" s="6">
        <v>141049</v>
      </c>
      <c r="E310" s="6" t="s">
        <v>7604</v>
      </c>
    </row>
    <row r="311" spans="1:5" ht="14.25" customHeight="1">
      <c r="A311" s="6" t="s">
        <v>7916</v>
      </c>
      <c r="B311" s="6" t="s">
        <v>6713</v>
      </c>
      <c r="C311" s="7">
        <v>44293</v>
      </c>
      <c r="D311" s="6">
        <v>64382</v>
      </c>
      <c r="E311" s="6" t="s">
        <v>7608</v>
      </c>
    </row>
    <row r="312" spans="1:5" ht="14.25" customHeight="1">
      <c r="A312" s="6" t="s">
        <v>7917</v>
      </c>
      <c r="B312" s="6" t="s">
        <v>6918</v>
      </c>
      <c r="C312" s="7">
        <v>44765</v>
      </c>
      <c r="D312" s="6">
        <v>169427</v>
      </c>
      <c r="E312" s="6" t="s">
        <v>7610</v>
      </c>
    </row>
    <row r="313" spans="1:5" ht="14.25" customHeight="1">
      <c r="A313" s="6" t="s">
        <v>7918</v>
      </c>
      <c r="B313" s="6" t="s">
        <v>5709</v>
      </c>
      <c r="C313" s="7">
        <v>44813</v>
      </c>
      <c r="D313" s="6">
        <v>82376</v>
      </c>
      <c r="E313" s="6" t="s">
        <v>7610</v>
      </c>
    </row>
    <row r="314" spans="1:5" ht="14.25" customHeight="1">
      <c r="A314" s="6" t="s">
        <v>7919</v>
      </c>
      <c r="B314" s="6" t="s">
        <v>6295</v>
      </c>
      <c r="C314" s="7">
        <v>45106</v>
      </c>
      <c r="D314" s="6">
        <v>58505</v>
      </c>
      <c r="E314" s="6" t="s">
        <v>7610</v>
      </c>
    </row>
    <row r="315" spans="1:5" ht="14.25" customHeight="1">
      <c r="A315" s="6" t="s">
        <v>7920</v>
      </c>
      <c r="B315" s="6" t="s">
        <v>6446</v>
      </c>
      <c r="C315" s="7">
        <v>45584</v>
      </c>
      <c r="D315" s="6">
        <v>156779</v>
      </c>
      <c r="E315" s="6" t="s">
        <v>7608</v>
      </c>
    </row>
    <row r="316" spans="1:5" ht="14.25" customHeight="1">
      <c r="A316" s="6" t="s">
        <v>7921</v>
      </c>
      <c r="B316" s="6" t="s">
        <v>5418</v>
      </c>
      <c r="C316" s="7">
        <v>45048</v>
      </c>
      <c r="D316" s="6">
        <v>122890</v>
      </c>
      <c r="E316" s="6" t="s">
        <v>7608</v>
      </c>
    </row>
    <row r="317" spans="1:5" ht="14.25" customHeight="1">
      <c r="A317" s="6" t="s">
        <v>7922</v>
      </c>
      <c r="B317" s="6" t="s">
        <v>6108</v>
      </c>
      <c r="C317" s="7">
        <v>45333</v>
      </c>
      <c r="D317" s="6">
        <v>11309</v>
      </c>
      <c r="E317" s="6" t="s">
        <v>7604</v>
      </c>
    </row>
    <row r="318" spans="1:5" ht="14.25" customHeight="1">
      <c r="A318" s="6" t="s">
        <v>7923</v>
      </c>
      <c r="B318" s="6" t="s">
        <v>7067</v>
      </c>
      <c r="C318" s="7">
        <v>44900</v>
      </c>
      <c r="D318" s="6">
        <v>36849</v>
      </c>
      <c r="E318" s="6" t="s">
        <v>7604</v>
      </c>
    </row>
    <row r="319" spans="1:5" ht="14.25" customHeight="1">
      <c r="A319" s="6" t="s">
        <v>7924</v>
      </c>
      <c r="B319" s="6" t="s">
        <v>6980</v>
      </c>
      <c r="C319" s="7">
        <v>45365</v>
      </c>
      <c r="D319" s="6">
        <v>2885</v>
      </c>
      <c r="E319" s="6" t="s">
        <v>7606</v>
      </c>
    </row>
    <row r="320" spans="1:5" ht="14.25" customHeight="1">
      <c r="A320" s="6" t="s">
        <v>7925</v>
      </c>
      <c r="B320" s="6" t="s">
        <v>5169</v>
      </c>
      <c r="C320" s="7">
        <v>44743</v>
      </c>
      <c r="D320" s="6">
        <v>88432</v>
      </c>
      <c r="E320" s="6" t="s">
        <v>7606</v>
      </c>
    </row>
    <row r="321" spans="1:5" ht="14.25" customHeight="1">
      <c r="A321" s="6" t="s">
        <v>7926</v>
      </c>
      <c r="B321" s="6" t="s">
        <v>6284</v>
      </c>
      <c r="C321" s="7">
        <v>45045</v>
      </c>
      <c r="D321" s="6">
        <v>159518</v>
      </c>
      <c r="E321" s="6" t="s">
        <v>7608</v>
      </c>
    </row>
    <row r="322" spans="1:5" ht="14.25" customHeight="1">
      <c r="A322" s="6" t="s">
        <v>7927</v>
      </c>
      <c r="B322" s="6" t="s">
        <v>6965</v>
      </c>
      <c r="C322" s="7">
        <v>45491</v>
      </c>
      <c r="D322" s="6">
        <v>91465</v>
      </c>
      <c r="E322" s="6" t="s">
        <v>7604</v>
      </c>
    </row>
    <row r="323" spans="1:5" ht="14.25" customHeight="1">
      <c r="A323" s="6" t="s">
        <v>7928</v>
      </c>
      <c r="B323" s="6" t="s">
        <v>6394</v>
      </c>
      <c r="C323" s="7">
        <v>45043</v>
      </c>
      <c r="D323" s="6">
        <v>60731</v>
      </c>
      <c r="E323" s="6" t="s">
        <v>7606</v>
      </c>
    </row>
    <row r="324" spans="1:5" ht="14.25" customHeight="1">
      <c r="A324" s="6" t="s">
        <v>7929</v>
      </c>
      <c r="B324" s="6" t="s">
        <v>6348</v>
      </c>
      <c r="C324" s="7">
        <v>44355</v>
      </c>
      <c r="D324" s="6">
        <v>46710</v>
      </c>
      <c r="E324" s="6" t="s">
        <v>7604</v>
      </c>
    </row>
    <row r="325" spans="1:5" ht="14.25" customHeight="1">
      <c r="A325" s="6" t="s">
        <v>7930</v>
      </c>
      <c r="B325" s="6" t="s">
        <v>5347</v>
      </c>
      <c r="C325" s="7">
        <v>44094</v>
      </c>
      <c r="D325" s="6">
        <v>130287</v>
      </c>
      <c r="E325" s="6" t="s">
        <v>7608</v>
      </c>
    </row>
    <row r="326" spans="1:5" ht="14.25" customHeight="1">
      <c r="A326" s="6" t="s">
        <v>7931</v>
      </c>
      <c r="B326" s="6" t="s">
        <v>7096</v>
      </c>
      <c r="C326" s="7">
        <v>44657</v>
      </c>
      <c r="D326" s="6">
        <v>18952</v>
      </c>
      <c r="E326" s="6" t="s">
        <v>7610</v>
      </c>
    </row>
    <row r="327" spans="1:5" ht="14.25" customHeight="1">
      <c r="A327" s="6" t="s">
        <v>7932</v>
      </c>
      <c r="B327" s="6" t="s">
        <v>7017</v>
      </c>
      <c r="C327" s="7">
        <v>44608</v>
      </c>
      <c r="D327" s="6">
        <v>199788</v>
      </c>
      <c r="E327" s="6" t="s">
        <v>7608</v>
      </c>
    </row>
    <row r="328" spans="1:5" ht="14.25" customHeight="1">
      <c r="A328" s="6" t="s">
        <v>7933</v>
      </c>
      <c r="B328" s="6" t="s">
        <v>5709</v>
      </c>
      <c r="C328" s="7">
        <v>44683</v>
      </c>
      <c r="D328" s="6">
        <v>71207</v>
      </c>
      <c r="E328" s="6" t="s">
        <v>7608</v>
      </c>
    </row>
    <row r="329" spans="1:5" ht="14.25" customHeight="1">
      <c r="A329" s="6" t="s">
        <v>7934</v>
      </c>
      <c r="B329" s="6" t="s">
        <v>6596</v>
      </c>
      <c r="C329" s="7">
        <v>44867</v>
      </c>
      <c r="D329" s="6">
        <v>119113</v>
      </c>
      <c r="E329" s="6" t="s">
        <v>7610</v>
      </c>
    </row>
    <row r="330" spans="1:5" ht="14.25" customHeight="1">
      <c r="A330" s="6" t="s">
        <v>7935</v>
      </c>
      <c r="B330" s="6" t="s">
        <v>7269</v>
      </c>
      <c r="C330" s="7">
        <v>45741</v>
      </c>
      <c r="D330" s="6">
        <v>116152</v>
      </c>
      <c r="E330" s="6" t="s">
        <v>7604</v>
      </c>
    </row>
    <row r="331" spans="1:5" ht="14.25" customHeight="1">
      <c r="A331" s="6" t="s">
        <v>7936</v>
      </c>
      <c r="B331" s="6" t="s">
        <v>6612</v>
      </c>
      <c r="C331" s="7">
        <v>44077</v>
      </c>
      <c r="D331" s="6">
        <v>169322</v>
      </c>
      <c r="E331" s="6" t="s">
        <v>7608</v>
      </c>
    </row>
    <row r="332" spans="1:5" ht="14.25" customHeight="1">
      <c r="A332" s="6" t="s">
        <v>7937</v>
      </c>
      <c r="B332" s="6" t="s">
        <v>6797</v>
      </c>
      <c r="C332" s="7">
        <v>44998</v>
      </c>
      <c r="D332" s="6">
        <v>197685</v>
      </c>
      <c r="E332" s="6" t="s">
        <v>7608</v>
      </c>
    </row>
    <row r="333" spans="1:5" ht="14.25" customHeight="1">
      <c r="A333" s="6" t="s">
        <v>7938</v>
      </c>
      <c r="B333" s="6" t="s">
        <v>6152</v>
      </c>
      <c r="C333" s="7">
        <v>44757</v>
      </c>
      <c r="D333" s="6">
        <v>53960</v>
      </c>
      <c r="E333" s="6" t="s">
        <v>7610</v>
      </c>
    </row>
    <row r="334" spans="1:5" ht="14.25" customHeight="1">
      <c r="A334" s="6" t="s">
        <v>7939</v>
      </c>
      <c r="B334" s="6" t="s">
        <v>6841</v>
      </c>
      <c r="C334" s="7">
        <v>44265</v>
      </c>
      <c r="D334" s="6">
        <v>161128</v>
      </c>
      <c r="E334" s="6" t="s">
        <v>7604</v>
      </c>
    </row>
    <row r="335" spans="1:5" ht="14.25" customHeight="1">
      <c r="A335" s="6" t="s">
        <v>7940</v>
      </c>
      <c r="B335" s="6" t="s">
        <v>7313</v>
      </c>
      <c r="C335" s="7">
        <v>44657</v>
      </c>
      <c r="D335" s="6">
        <v>127666</v>
      </c>
      <c r="E335" s="6" t="s">
        <v>7604</v>
      </c>
    </row>
    <row r="336" spans="1:5" ht="14.25" customHeight="1">
      <c r="A336" s="6" t="s">
        <v>7941</v>
      </c>
      <c r="B336" s="6" t="s">
        <v>5461</v>
      </c>
      <c r="C336" s="7">
        <v>44875</v>
      </c>
      <c r="D336" s="6">
        <v>67641</v>
      </c>
      <c r="E336" s="6" t="s">
        <v>7608</v>
      </c>
    </row>
    <row r="337" spans="1:5" ht="14.25" customHeight="1">
      <c r="A337" s="6" t="s">
        <v>7942</v>
      </c>
      <c r="B337" s="6" t="s">
        <v>5206</v>
      </c>
      <c r="C337" s="7">
        <v>45851</v>
      </c>
      <c r="D337" s="6">
        <v>165535</v>
      </c>
      <c r="E337" s="6" t="s">
        <v>7604</v>
      </c>
    </row>
    <row r="338" spans="1:5" ht="14.25" customHeight="1">
      <c r="A338" s="6" t="s">
        <v>7943</v>
      </c>
      <c r="B338" s="6" t="s">
        <v>6179</v>
      </c>
      <c r="C338" s="7">
        <v>44488</v>
      </c>
      <c r="D338" s="6">
        <v>83210</v>
      </c>
      <c r="E338" s="6" t="s">
        <v>7606</v>
      </c>
    </row>
    <row r="339" spans="1:5" ht="14.25" customHeight="1">
      <c r="A339" s="6" t="s">
        <v>7944</v>
      </c>
      <c r="B339" s="6" t="s">
        <v>5939</v>
      </c>
      <c r="C339" s="7">
        <v>44803</v>
      </c>
      <c r="D339" s="6">
        <v>16072</v>
      </c>
      <c r="E339" s="6" t="s">
        <v>7608</v>
      </c>
    </row>
    <row r="340" spans="1:5" ht="14.25" customHeight="1">
      <c r="A340" s="6" t="s">
        <v>7945</v>
      </c>
      <c r="B340" s="6" t="s">
        <v>6337</v>
      </c>
      <c r="C340" s="7">
        <v>44661</v>
      </c>
      <c r="D340" s="6">
        <v>182545</v>
      </c>
      <c r="E340" s="6" t="s">
        <v>7604</v>
      </c>
    </row>
    <row r="341" spans="1:5" ht="14.25" customHeight="1">
      <c r="A341" s="6" t="s">
        <v>7946</v>
      </c>
      <c r="B341" s="6" t="s">
        <v>7211</v>
      </c>
      <c r="C341" s="7">
        <v>45103</v>
      </c>
      <c r="D341" s="6">
        <v>46831</v>
      </c>
      <c r="E341" s="6" t="s">
        <v>7608</v>
      </c>
    </row>
    <row r="342" spans="1:5" ht="14.25" customHeight="1">
      <c r="A342" s="6" t="s">
        <v>7947</v>
      </c>
      <c r="B342" s="6" t="s">
        <v>5544</v>
      </c>
      <c r="C342" s="7">
        <v>44690</v>
      </c>
      <c r="D342" s="6">
        <v>109634</v>
      </c>
      <c r="E342" s="6" t="s">
        <v>7608</v>
      </c>
    </row>
    <row r="343" spans="1:5" ht="14.25" customHeight="1">
      <c r="A343" s="6" t="s">
        <v>7948</v>
      </c>
      <c r="B343" s="6" t="s">
        <v>5528</v>
      </c>
      <c r="C343" s="7">
        <v>44716</v>
      </c>
      <c r="D343" s="6">
        <v>95169</v>
      </c>
      <c r="E343" s="6" t="s">
        <v>7606</v>
      </c>
    </row>
    <row r="344" spans="1:5" ht="14.25" customHeight="1">
      <c r="A344" s="6" t="s">
        <v>7949</v>
      </c>
      <c r="B344" s="6" t="s">
        <v>6782</v>
      </c>
      <c r="C344" s="7">
        <v>44298</v>
      </c>
      <c r="D344" s="6">
        <v>142687</v>
      </c>
      <c r="E344" s="6" t="s">
        <v>7604</v>
      </c>
    </row>
    <row r="345" spans="1:5" ht="14.25" customHeight="1">
      <c r="A345" s="6" t="s">
        <v>7950</v>
      </c>
      <c r="B345" s="6" t="s">
        <v>6313</v>
      </c>
      <c r="C345" s="7">
        <v>45822</v>
      </c>
      <c r="D345" s="6">
        <v>156622</v>
      </c>
      <c r="E345" s="6" t="s">
        <v>7604</v>
      </c>
    </row>
    <row r="346" spans="1:5" ht="14.25" customHeight="1">
      <c r="A346" s="6" t="s">
        <v>7951</v>
      </c>
      <c r="B346" s="6" t="s">
        <v>5267</v>
      </c>
      <c r="C346" s="7">
        <v>44538</v>
      </c>
      <c r="D346" s="6">
        <v>127229</v>
      </c>
      <c r="E346" s="6" t="s">
        <v>7604</v>
      </c>
    </row>
    <row r="347" spans="1:5" ht="14.25" customHeight="1">
      <c r="A347" s="6" t="s">
        <v>7952</v>
      </c>
      <c r="B347" s="6" t="s">
        <v>5760</v>
      </c>
      <c r="C347" s="7">
        <v>45364</v>
      </c>
      <c r="D347" s="6">
        <v>169755</v>
      </c>
      <c r="E347" s="6" t="s">
        <v>7608</v>
      </c>
    </row>
    <row r="348" spans="1:5" ht="14.25" customHeight="1">
      <c r="A348" s="6" t="s">
        <v>7953</v>
      </c>
      <c r="B348" s="6" t="s">
        <v>5931</v>
      </c>
      <c r="C348" s="7">
        <v>44895</v>
      </c>
      <c r="D348" s="6">
        <v>185583</v>
      </c>
      <c r="E348" s="6" t="s">
        <v>7608</v>
      </c>
    </row>
    <row r="349" spans="1:5" ht="14.25" customHeight="1">
      <c r="A349" s="6" t="s">
        <v>7954</v>
      </c>
      <c r="B349" s="6" t="s">
        <v>5673</v>
      </c>
      <c r="C349" s="7">
        <v>45687</v>
      </c>
      <c r="D349" s="6">
        <v>176100</v>
      </c>
      <c r="E349" s="6" t="s">
        <v>7610</v>
      </c>
    </row>
    <row r="350" spans="1:5" ht="14.25" customHeight="1">
      <c r="A350" s="6" t="s">
        <v>7955</v>
      </c>
      <c r="B350" s="6" t="s">
        <v>6678</v>
      </c>
      <c r="C350" s="7">
        <v>44888</v>
      </c>
      <c r="D350" s="6">
        <v>188826</v>
      </c>
      <c r="E350" s="6" t="s">
        <v>7604</v>
      </c>
    </row>
    <row r="351" spans="1:5" ht="14.25" customHeight="1">
      <c r="A351" s="6" t="s">
        <v>7956</v>
      </c>
      <c r="B351" s="6" t="s">
        <v>7295</v>
      </c>
      <c r="C351" s="7">
        <v>45439</v>
      </c>
      <c r="D351" s="6">
        <v>152189</v>
      </c>
      <c r="E351" s="6" t="s">
        <v>7604</v>
      </c>
    </row>
    <row r="352" spans="1:5" ht="14.25" customHeight="1">
      <c r="A352" s="6" t="s">
        <v>7957</v>
      </c>
      <c r="B352" s="6" t="s">
        <v>5496</v>
      </c>
      <c r="C352" s="7">
        <v>44375</v>
      </c>
      <c r="D352" s="6">
        <v>106093</v>
      </c>
      <c r="E352" s="6" t="s">
        <v>7608</v>
      </c>
    </row>
    <row r="353" spans="1:5" ht="14.25" customHeight="1">
      <c r="A353" s="6" t="s">
        <v>7958</v>
      </c>
      <c r="B353" s="6" t="s">
        <v>6294</v>
      </c>
      <c r="C353" s="7">
        <v>45221</v>
      </c>
      <c r="D353" s="6">
        <v>14576</v>
      </c>
      <c r="E353" s="6" t="s">
        <v>7604</v>
      </c>
    </row>
    <row r="354" spans="1:5" ht="14.25" customHeight="1">
      <c r="A354" s="6" t="s">
        <v>7959</v>
      </c>
      <c r="B354" s="6" t="s">
        <v>5876</v>
      </c>
      <c r="C354" s="7">
        <v>44593</v>
      </c>
      <c r="D354" s="6">
        <v>31326</v>
      </c>
      <c r="E354" s="6" t="s">
        <v>7604</v>
      </c>
    </row>
    <row r="355" spans="1:5" ht="14.25" customHeight="1">
      <c r="A355" s="6" t="s">
        <v>7960</v>
      </c>
      <c r="B355" s="6" t="s">
        <v>5311</v>
      </c>
      <c r="C355" s="7">
        <v>45076</v>
      </c>
      <c r="D355" s="6">
        <v>99766</v>
      </c>
      <c r="E355" s="6" t="s">
        <v>7608</v>
      </c>
    </row>
    <row r="356" spans="1:5" ht="14.25" customHeight="1">
      <c r="A356" s="6" t="s">
        <v>7961</v>
      </c>
      <c r="B356" s="6" t="s">
        <v>7498</v>
      </c>
      <c r="C356" s="7">
        <v>44876</v>
      </c>
      <c r="D356" s="6">
        <v>169875</v>
      </c>
      <c r="E356" s="6" t="s">
        <v>7608</v>
      </c>
    </row>
    <row r="357" spans="1:5" ht="14.25" customHeight="1">
      <c r="A357" s="6" t="s">
        <v>7962</v>
      </c>
      <c r="B357" s="6" t="s">
        <v>5855</v>
      </c>
      <c r="C357" s="7">
        <v>44561</v>
      </c>
      <c r="D357" s="6">
        <v>23822</v>
      </c>
      <c r="E357" s="6" t="s">
        <v>7608</v>
      </c>
    </row>
    <row r="358" spans="1:5" ht="14.25" customHeight="1">
      <c r="A358" s="6" t="s">
        <v>7963</v>
      </c>
      <c r="B358" s="6" t="s">
        <v>7176</v>
      </c>
      <c r="C358" s="7">
        <v>44972</v>
      </c>
      <c r="D358" s="6">
        <v>89273</v>
      </c>
      <c r="E358" s="6" t="s">
        <v>7606</v>
      </c>
    </row>
    <row r="359" spans="1:5" ht="14.25" customHeight="1">
      <c r="A359" s="6" t="s">
        <v>7964</v>
      </c>
      <c r="B359" s="6" t="s">
        <v>7299</v>
      </c>
      <c r="C359" s="7">
        <v>44509</v>
      </c>
      <c r="D359" s="6">
        <v>65347</v>
      </c>
      <c r="E359" s="6" t="s">
        <v>7606</v>
      </c>
    </row>
    <row r="360" spans="1:5" ht="14.25" customHeight="1">
      <c r="A360" s="6" t="s">
        <v>7965</v>
      </c>
      <c r="B360" s="6" t="s">
        <v>6539</v>
      </c>
      <c r="C360" s="7">
        <v>44076</v>
      </c>
      <c r="D360" s="6">
        <v>10505</v>
      </c>
      <c r="E360" s="6" t="s">
        <v>7610</v>
      </c>
    </row>
    <row r="361" spans="1:5" ht="14.25" customHeight="1">
      <c r="A361" s="6" t="s">
        <v>7966</v>
      </c>
      <c r="B361" s="6" t="s">
        <v>6749</v>
      </c>
      <c r="C361" s="7">
        <v>44910</v>
      </c>
      <c r="D361" s="6">
        <v>90162</v>
      </c>
      <c r="E361" s="6" t="s">
        <v>7606</v>
      </c>
    </row>
    <row r="362" spans="1:5" ht="14.25" customHeight="1">
      <c r="A362" s="6" t="s">
        <v>7967</v>
      </c>
      <c r="B362" s="6" t="s">
        <v>6478</v>
      </c>
      <c r="C362" s="7">
        <v>44418</v>
      </c>
      <c r="D362" s="6">
        <v>31106</v>
      </c>
      <c r="E362" s="6" t="s">
        <v>7610</v>
      </c>
    </row>
    <row r="363" spans="1:5" ht="14.25" customHeight="1">
      <c r="A363" s="6" t="s">
        <v>7968</v>
      </c>
      <c r="B363" s="6" t="s">
        <v>6157</v>
      </c>
      <c r="C363" s="7">
        <v>45523</v>
      </c>
      <c r="D363" s="6">
        <v>188474</v>
      </c>
      <c r="E363" s="6" t="s">
        <v>7604</v>
      </c>
    </row>
    <row r="364" spans="1:5" ht="14.25" customHeight="1">
      <c r="A364" s="6" t="s">
        <v>7969</v>
      </c>
      <c r="B364" s="6" t="s">
        <v>7568</v>
      </c>
      <c r="C364" s="7">
        <v>44188</v>
      </c>
      <c r="D364" s="6">
        <v>157042</v>
      </c>
      <c r="E364" s="6" t="s">
        <v>7604</v>
      </c>
    </row>
    <row r="365" spans="1:5" ht="14.25" customHeight="1">
      <c r="A365" s="6" t="s">
        <v>7970</v>
      </c>
      <c r="B365" s="6" t="s">
        <v>6643</v>
      </c>
      <c r="C365" s="7">
        <v>44224</v>
      </c>
      <c r="D365" s="6">
        <v>75115</v>
      </c>
      <c r="E365" s="6" t="s">
        <v>7604</v>
      </c>
    </row>
    <row r="366" spans="1:5" ht="14.25" customHeight="1">
      <c r="A366" s="6" t="s">
        <v>7971</v>
      </c>
      <c r="B366" s="6" t="s">
        <v>5594</v>
      </c>
      <c r="C366" s="7">
        <v>45763</v>
      </c>
      <c r="D366" s="6">
        <v>151938</v>
      </c>
      <c r="E366" s="6" t="s">
        <v>7608</v>
      </c>
    </row>
    <row r="367" spans="1:5" ht="14.25" customHeight="1">
      <c r="A367" s="6" t="s">
        <v>7972</v>
      </c>
      <c r="B367" s="6" t="s">
        <v>6504</v>
      </c>
      <c r="C367" s="7">
        <v>45337</v>
      </c>
      <c r="D367" s="6">
        <v>25212</v>
      </c>
      <c r="E367" s="6" t="s">
        <v>7608</v>
      </c>
    </row>
    <row r="368" spans="1:5" ht="14.25" customHeight="1">
      <c r="A368" s="6" t="s">
        <v>7973</v>
      </c>
      <c r="B368" s="6" t="s">
        <v>6863</v>
      </c>
      <c r="C368" s="7">
        <v>44253</v>
      </c>
      <c r="D368" s="6">
        <v>34983</v>
      </c>
      <c r="E368" s="6" t="s">
        <v>7608</v>
      </c>
    </row>
    <row r="369" spans="1:5" ht="14.25" customHeight="1">
      <c r="A369" s="6" t="s">
        <v>7974</v>
      </c>
      <c r="B369" s="6" t="s">
        <v>7167</v>
      </c>
      <c r="C369" s="7">
        <v>44282</v>
      </c>
      <c r="D369" s="6">
        <v>87991</v>
      </c>
      <c r="E369" s="6" t="s">
        <v>7608</v>
      </c>
    </row>
    <row r="370" spans="1:5" ht="14.25" customHeight="1">
      <c r="A370" s="6" t="s">
        <v>7975</v>
      </c>
      <c r="B370" s="6" t="s">
        <v>5129</v>
      </c>
      <c r="C370" s="7">
        <v>45488</v>
      </c>
      <c r="D370" s="6">
        <v>165083</v>
      </c>
      <c r="E370" s="6" t="s">
        <v>7604</v>
      </c>
    </row>
    <row r="371" spans="1:5" ht="14.25" customHeight="1">
      <c r="A371" s="6" t="s">
        <v>7976</v>
      </c>
      <c r="B371" s="6" t="s">
        <v>7243</v>
      </c>
      <c r="C371" s="7">
        <v>44679</v>
      </c>
      <c r="D371" s="6">
        <v>190685</v>
      </c>
      <c r="E371" s="6" t="s">
        <v>7606</v>
      </c>
    </row>
    <row r="372" spans="1:5" ht="14.25" customHeight="1">
      <c r="A372" s="6" t="s">
        <v>7977</v>
      </c>
      <c r="B372" s="6" t="s">
        <v>6399</v>
      </c>
      <c r="C372" s="7">
        <v>45608</v>
      </c>
      <c r="D372" s="6">
        <v>31230</v>
      </c>
      <c r="E372" s="6" t="s">
        <v>7608</v>
      </c>
    </row>
    <row r="373" spans="1:5" ht="14.25" customHeight="1">
      <c r="A373" s="6" t="s">
        <v>7978</v>
      </c>
      <c r="B373" s="6" t="s">
        <v>6232</v>
      </c>
      <c r="C373" s="7">
        <v>45198</v>
      </c>
      <c r="D373" s="6">
        <v>94065</v>
      </c>
      <c r="E373" s="6" t="s">
        <v>7610</v>
      </c>
    </row>
    <row r="374" spans="1:5" ht="14.25" customHeight="1">
      <c r="A374" s="6" t="s">
        <v>7979</v>
      </c>
      <c r="B374" s="6" t="s">
        <v>5741</v>
      </c>
      <c r="C374" s="7">
        <v>44113</v>
      </c>
      <c r="D374" s="6">
        <v>44623</v>
      </c>
      <c r="E374" s="6" t="s">
        <v>7604</v>
      </c>
    </row>
    <row r="375" spans="1:5" ht="14.25" customHeight="1">
      <c r="A375" s="6" t="s">
        <v>7980</v>
      </c>
      <c r="B375" s="6" t="s">
        <v>7478</v>
      </c>
      <c r="C375" s="7">
        <v>45009</v>
      </c>
      <c r="D375" s="6">
        <v>132758</v>
      </c>
      <c r="E375" s="6" t="s">
        <v>7610</v>
      </c>
    </row>
    <row r="376" spans="1:5" ht="14.25" customHeight="1">
      <c r="A376" s="6" t="s">
        <v>7981</v>
      </c>
      <c r="B376" s="6" t="s">
        <v>5764</v>
      </c>
      <c r="C376" s="7">
        <v>45154</v>
      </c>
      <c r="D376" s="6">
        <v>103240</v>
      </c>
      <c r="E376" s="6" t="s">
        <v>7610</v>
      </c>
    </row>
    <row r="377" spans="1:5" ht="14.25" customHeight="1">
      <c r="A377" s="6" t="s">
        <v>7982</v>
      </c>
      <c r="B377" s="6" t="s">
        <v>5936</v>
      </c>
      <c r="C377" s="7">
        <v>45876</v>
      </c>
      <c r="D377" s="6">
        <v>164915</v>
      </c>
      <c r="E377" s="6" t="s">
        <v>7606</v>
      </c>
    </row>
    <row r="378" spans="1:5" ht="14.25" customHeight="1">
      <c r="A378" s="6" t="s">
        <v>7983</v>
      </c>
      <c r="B378" s="6" t="s">
        <v>5636</v>
      </c>
      <c r="C378" s="7">
        <v>44752</v>
      </c>
      <c r="D378" s="6">
        <v>105609</v>
      </c>
      <c r="E378" s="6" t="s">
        <v>7608</v>
      </c>
    </row>
    <row r="379" spans="1:5" ht="14.25" customHeight="1">
      <c r="A379" s="6" t="s">
        <v>7984</v>
      </c>
      <c r="B379" s="6" t="s">
        <v>7456</v>
      </c>
      <c r="C379" s="7">
        <v>44461</v>
      </c>
      <c r="D379" s="6">
        <v>159936</v>
      </c>
      <c r="E379" s="6" t="s">
        <v>7610</v>
      </c>
    </row>
    <row r="380" spans="1:5" ht="14.25" customHeight="1">
      <c r="A380" s="6" t="s">
        <v>7985</v>
      </c>
      <c r="B380" s="6" t="s">
        <v>7008</v>
      </c>
      <c r="C380" s="7">
        <v>44385</v>
      </c>
      <c r="D380" s="6">
        <v>109095</v>
      </c>
      <c r="E380" s="6" t="s">
        <v>7610</v>
      </c>
    </row>
    <row r="381" spans="1:5" ht="14.25" customHeight="1">
      <c r="A381" s="6" t="s">
        <v>7986</v>
      </c>
      <c r="B381" s="6" t="s">
        <v>5340</v>
      </c>
      <c r="C381" s="7">
        <v>44949</v>
      </c>
      <c r="D381" s="6">
        <v>198029</v>
      </c>
      <c r="E381" s="6" t="s">
        <v>7606</v>
      </c>
    </row>
    <row r="382" spans="1:5" ht="14.25" customHeight="1">
      <c r="A382" s="6" t="s">
        <v>7987</v>
      </c>
      <c r="B382" s="6" t="s">
        <v>6506</v>
      </c>
      <c r="C382" s="7">
        <v>44163</v>
      </c>
      <c r="D382" s="6">
        <v>19892</v>
      </c>
      <c r="E382" s="6" t="s">
        <v>7608</v>
      </c>
    </row>
    <row r="383" spans="1:5" ht="14.25" customHeight="1">
      <c r="A383" s="6" t="s">
        <v>7988</v>
      </c>
      <c r="B383" s="6" t="s">
        <v>6775</v>
      </c>
      <c r="C383" s="7">
        <v>44095</v>
      </c>
      <c r="D383" s="6">
        <v>196927</v>
      </c>
      <c r="E383" s="6" t="s">
        <v>7610</v>
      </c>
    </row>
    <row r="384" spans="1:5" ht="14.25" customHeight="1">
      <c r="A384" s="6" t="s">
        <v>7989</v>
      </c>
      <c r="B384" s="6" t="s">
        <v>6531</v>
      </c>
      <c r="C384" s="7">
        <v>44681</v>
      </c>
      <c r="D384" s="6">
        <v>93509</v>
      </c>
      <c r="E384" s="6" t="s">
        <v>7610</v>
      </c>
    </row>
    <row r="385" spans="1:5" ht="14.25" customHeight="1">
      <c r="A385" s="6" t="s">
        <v>7990</v>
      </c>
      <c r="B385" s="6" t="s">
        <v>5526</v>
      </c>
      <c r="C385" s="7">
        <v>44250</v>
      </c>
      <c r="D385" s="6">
        <v>24517</v>
      </c>
      <c r="E385" s="6" t="s">
        <v>7606</v>
      </c>
    </row>
    <row r="386" spans="1:5" ht="14.25" customHeight="1">
      <c r="A386" s="6" t="s">
        <v>7991</v>
      </c>
      <c r="B386" s="6" t="s">
        <v>6653</v>
      </c>
      <c r="C386" s="7">
        <v>45537</v>
      </c>
      <c r="D386" s="6">
        <v>165676</v>
      </c>
      <c r="E386" s="6" t="s">
        <v>7610</v>
      </c>
    </row>
    <row r="387" spans="1:5" ht="14.25" customHeight="1">
      <c r="A387" s="6" t="s">
        <v>7992</v>
      </c>
      <c r="B387" s="6" t="s">
        <v>7108</v>
      </c>
      <c r="C387" s="7">
        <v>45092</v>
      </c>
      <c r="D387" s="6">
        <v>157524</v>
      </c>
      <c r="E387" s="6" t="s">
        <v>7604</v>
      </c>
    </row>
    <row r="388" spans="1:5" ht="14.25" customHeight="1">
      <c r="A388" s="6" t="s">
        <v>7993</v>
      </c>
      <c r="B388" s="6" t="s">
        <v>5428</v>
      </c>
      <c r="C388" s="7">
        <v>44339</v>
      </c>
      <c r="D388" s="6">
        <v>170579</v>
      </c>
      <c r="E388" s="6" t="s">
        <v>7610</v>
      </c>
    </row>
    <row r="389" spans="1:5" ht="14.25" customHeight="1">
      <c r="A389" s="6" t="s">
        <v>7994</v>
      </c>
      <c r="B389" s="6" t="s">
        <v>7405</v>
      </c>
      <c r="C389" s="7">
        <v>45682</v>
      </c>
      <c r="D389" s="6">
        <v>150301</v>
      </c>
      <c r="E389" s="6" t="s">
        <v>7608</v>
      </c>
    </row>
    <row r="390" spans="1:5" ht="14.25" customHeight="1">
      <c r="A390" s="6" t="s">
        <v>7995</v>
      </c>
      <c r="B390" s="6" t="s">
        <v>7378</v>
      </c>
      <c r="C390" s="7">
        <v>45474</v>
      </c>
      <c r="D390" s="6">
        <v>119964</v>
      </c>
      <c r="E390" s="6" t="s">
        <v>7608</v>
      </c>
    </row>
    <row r="391" spans="1:5" ht="14.25" customHeight="1">
      <c r="A391" s="6" t="s">
        <v>7996</v>
      </c>
      <c r="B391" s="6" t="s">
        <v>6894</v>
      </c>
      <c r="C391" s="7">
        <v>44655</v>
      </c>
      <c r="D391" s="6">
        <v>22419</v>
      </c>
      <c r="E391" s="6" t="s">
        <v>7604</v>
      </c>
    </row>
    <row r="392" spans="1:5" ht="14.25" customHeight="1">
      <c r="A392" s="6" t="s">
        <v>7997</v>
      </c>
      <c r="B392" s="6" t="s">
        <v>7127</v>
      </c>
      <c r="C392" s="7">
        <v>44234</v>
      </c>
      <c r="D392" s="6">
        <v>161739</v>
      </c>
      <c r="E392" s="6" t="s">
        <v>7606</v>
      </c>
    </row>
    <row r="393" spans="1:5" ht="14.25" customHeight="1">
      <c r="A393" s="6" t="s">
        <v>7998</v>
      </c>
      <c r="B393" s="6" t="s">
        <v>6050</v>
      </c>
      <c r="C393" s="7">
        <v>44625</v>
      </c>
      <c r="D393" s="6">
        <v>120581</v>
      </c>
      <c r="E393" s="6" t="s">
        <v>7604</v>
      </c>
    </row>
    <row r="394" spans="1:5" ht="14.25" customHeight="1">
      <c r="A394" s="6" t="s">
        <v>7999</v>
      </c>
      <c r="B394" s="6" t="s">
        <v>6140</v>
      </c>
      <c r="C394" s="7">
        <v>45071</v>
      </c>
      <c r="D394" s="6">
        <v>165087</v>
      </c>
      <c r="E394" s="6" t="s">
        <v>7608</v>
      </c>
    </row>
    <row r="395" spans="1:5" ht="14.25" customHeight="1">
      <c r="A395" s="6" t="s">
        <v>8000</v>
      </c>
      <c r="B395" s="6" t="s">
        <v>6863</v>
      </c>
      <c r="C395" s="7">
        <v>45606</v>
      </c>
      <c r="D395" s="6">
        <v>8343</v>
      </c>
      <c r="E395" s="6" t="s">
        <v>7608</v>
      </c>
    </row>
    <row r="396" spans="1:5" ht="14.25" customHeight="1">
      <c r="A396" s="6" t="s">
        <v>8001</v>
      </c>
      <c r="B396" s="6" t="s">
        <v>6714</v>
      </c>
      <c r="C396" s="7">
        <v>45811</v>
      </c>
      <c r="D396" s="6">
        <v>90122</v>
      </c>
      <c r="E396" s="6" t="s">
        <v>7610</v>
      </c>
    </row>
    <row r="397" spans="1:5" ht="14.25" customHeight="1">
      <c r="A397" s="6" t="s">
        <v>8002</v>
      </c>
      <c r="B397" s="6" t="s">
        <v>6996</v>
      </c>
      <c r="C397" s="7">
        <v>44102</v>
      </c>
      <c r="D397" s="6">
        <v>160687</v>
      </c>
      <c r="E397" s="6" t="s">
        <v>7606</v>
      </c>
    </row>
    <row r="398" spans="1:5" ht="14.25" customHeight="1">
      <c r="A398" s="6" t="s">
        <v>8003</v>
      </c>
      <c r="B398" s="6" t="s">
        <v>6174</v>
      </c>
      <c r="C398" s="7">
        <v>45791</v>
      </c>
      <c r="D398" s="6">
        <v>113425</v>
      </c>
      <c r="E398" s="6" t="s">
        <v>7606</v>
      </c>
    </row>
    <row r="399" spans="1:5" ht="14.25" customHeight="1">
      <c r="A399" s="6" t="s">
        <v>8004</v>
      </c>
      <c r="B399" s="6" t="s">
        <v>7581</v>
      </c>
      <c r="C399" s="7">
        <v>45163</v>
      </c>
      <c r="D399" s="6">
        <v>178122</v>
      </c>
      <c r="E399" s="6" t="s">
        <v>7608</v>
      </c>
    </row>
    <row r="400" spans="1:5" ht="14.25" customHeight="1">
      <c r="A400" s="6" t="s">
        <v>8005</v>
      </c>
      <c r="B400" s="6" t="s">
        <v>7422</v>
      </c>
      <c r="C400" s="7">
        <v>45450</v>
      </c>
      <c r="D400" s="6">
        <v>175940</v>
      </c>
      <c r="E400" s="6" t="s">
        <v>7606</v>
      </c>
    </row>
    <row r="401" spans="1:5" ht="14.25" customHeight="1">
      <c r="A401" s="6" t="s">
        <v>8006</v>
      </c>
      <c r="B401" s="6" t="s">
        <v>5575</v>
      </c>
      <c r="C401" s="7">
        <v>45573</v>
      </c>
      <c r="D401" s="6">
        <v>63079</v>
      </c>
      <c r="E401" s="6" t="s">
        <v>7608</v>
      </c>
    </row>
    <row r="402" spans="1:5" ht="14.25" customHeight="1">
      <c r="A402" s="6" t="s">
        <v>8007</v>
      </c>
      <c r="B402" s="6" t="s">
        <v>7509</v>
      </c>
      <c r="C402" s="7">
        <v>44190</v>
      </c>
      <c r="D402" s="6">
        <v>146161</v>
      </c>
      <c r="E402" s="6" t="s">
        <v>7604</v>
      </c>
    </row>
    <row r="403" spans="1:5" ht="14.25" customHeight="1">
      <c r="A403" s="6" t="s">
        <v>8008</v>
      </c>
      <c r="B403" s="6" t="s">
        <v>6051</v>
      </c>
      <c r="C403" s="7">
        <v>44612</v>
      </c>
      <c r="D403" s="6">
        <v>28385</v>
      </c>
      <c r="E403" s="6" t="s">
        <v>7608</v>
      </c>
    </row>
    <row r="404" spans="1:5" ht="14.25" customHeight="1">
      <c r="A404" s="6" t="s">
        <v>8009</v>
      </c>
      <c r="B404" s="6" t="s">
        <v>6363</v>
      </c>
      <c r="C404" s="7">
        <v>44333</v>
      </c>
      <c r="D404" s="6">
        <v>166508</v>
      </c>
      <c r="E404" s="6" t="s">
        <v>7610</v>
      </c>
    </row>
    <row r="405" spans="1:5" ht="14.25" customHeight="1">
      <c r="A405" s="6" t="s">
        <v>8010</v>
      </c>
      <c r="B405" s="6" t="s">
        <v>5582</v>
      </c>
      <c r="C405" s="7">
        <v>44087</v>
      </c>
      <c r="D405" s="6">
        <v>67639</v>
      </c>
      <c r="E405" s="6" t="s">
        <v>7604</v>
      </c>
    </row>
    <row r="406" spans="1:5" ht="14.25" customHeight="1">
      <c r="A406" s="6" t="s">
        <v>8011</v>
      </c>
      <c r="B406" s="6" t="s">
        <v>5399</v>
      </c>
      <c r="C406" s="7">
        <v>45196</v>
      </c>
      <c r="D406" s="6">
        <v>41525</v>
      </c>
      <c r="E406" s="6" t="s">
        <v>7604</v>
      </c>
    </row>
    <row r="407" spans="1:5" ht="14.25" customHeight="1">
      <c r="A407" s="6" t="s">
        <v>8012</v>
      </c>
      <c r="B407" s="6" t="s">
        <v>5687</v>
      </c>
      <c r="C407" s="7">
        <v>44954</v>
      </c>
      <c r="D407" s="6">
        <v>30814</v>
      </c>
      <c r="E407" s="6" t="s">
        <v>7604</v>
      </c>
    </row>
    <row r="408" spans="1:5" ht="14.25" customHeight="1">
      <c r="A408" s="6" t="s">
        <v>8013</v>
      </c>
      <c r="B408" s="6" t="s">
        <v>5554</v>
      </c>
      <c r="C408" s="7">
        <v>45281</v>
      </c>
      <c r="D408" s="6">
        <v>144305</v>
      </c>
      <c r="E408" s="6" t="s">
        <v>7606</v>
      </c>
    </row>
    <row r="409" spans="1:5" ht="14.25" customHeight="1">
      <c r="A409" s="6" t="s">
        <v>8014</v>
      </c>
      <c r="B409" s="6" t="s">
        <v>5939</v>
      </c>
      <c r="C409" s="7">
        <v>45399</v>
      </c>
      <c r="D409" s="6">
        <v>60936</v>
      </c>
      <c r="E409" s="6" t="s">
        <v>7610</v>
      </c>
    </row>
    <row r="410" spans="1:5" ht="14.25" customHeight="1">
      <c r="A410" s="6" t="s">
        <v>8015</v>
      </c>
      <c r="B410" s="6" t="s">
        <v>5749</v>
      </c>
      <c r="C410" s="7">
        <v>45135</v>
      </c>
      <c r="D410" s="6">
        <v>51734</v>
      </c>
      <c r="E410" s="6" t="s">
        <v>7608</v>
      </c>
    </row>
    <row r="411" spans="1:5" ht="14.25" customHeight="1">
      <c r="A411" s="6" t="s">
        <v>8016</v>
      </c>
      <c r="B411" s="6" t="s">
        <v>6770</v>
      </c>
      <c r="C411" s="7">
        <v>44088</v>
      </c>
      <c r="D411" s="6">
        <v>64882</v>
      </c>
      <c r="E411" s="6" t="s">
        <v>7604</v>
      </c>
    </row>
    <row r="412" spans="1:5" ht="14.25" customHeight="1">
      <c r="A412" s="6" t="s">
        <v>8017</v>
      </c>
      <c r="B412" s="6" t="s">
        <v>5159</v>
      </c>
      <c r="C412" s="7">
        <v>44100</v>
      </c>
      <c r="D412" s="6">
        <v>3445</v>
      </c>
      <c r="E412" s="6" t="s">
        <v>7606</v>
      </c>
    </row>
    <row r="413" spans="1:5" ht="14.25" customHeight="1">
      <c r="A413" s="6" t="s">
        <v>8018</v>
      </c>
      <c r="B413" s="6" t="s">
        <v>7405</v>
      </c>
      <c r="C413" s="7">
        <v>45680</v>
      </c>
      <c r="D413" s="6">
        <v>102866</v>
      </c>
      <c r="E413" s="6" t="s">
        <v>7604</v>
      </c>
    </row>
    <row r="414" spans="1:5" ht="14.25" customHeight="1">
      <c r="A414" s="6" t="s">
        <v>8019</v>
      </c>
      <c r="B414" s="6" t="s">
        <v>5802</v>
      </c>
      <c r="C414" s="7">
        <v>45658</v>
      </c>
      <c r="D414" s="6">
        <v>133202</v>
      </c>
      <c r="E414" s="6" t="s">
        <v>7608</v>
      </c>
    </row>
    <row r="415" spans="1:5" ht="14.25" customHeight="1">
      <c r="A415" s="6" t="s">
        <v>8020</v>
      </c>
      <c r="B415" s="6" t="s">
        <v>6173</v>
      </c>
      <c r="C415" s="7">
        <v>45076</v>
      </c>
      <c r="D415" s="6">
        <v>30402</v>
      </c>
      <c r="E415" s="6" t="s">
        <v>7604</v>
      </c>
    </row>
    <row r="416" spans="1:5" ht="14.25" customHeight="1">
      <c r="A416" s="6" t="s">
        <v>8021</v>
      </c>
      <c r="B416" s="6" t="s">
        <v>7474</v>
      </c>
      <c r="C416" s="7">
        <v>44622</v>
      </c>
      <c r="D416" s="6">
        <v>125567</v>
      </c>
      <c r="E416" s="6" t="s">
        <v>7608</v>
      </c>
    </row>
    <row r="417" spans="1:5" ht="14.25" customHeight="1">
      <c r="A417" s="6" t="s">
        <v>8022</v>
      </c>
      <c r="B417" s="6" t="s">
        <v>6369</v>
      </c>
      <c r="C417" s="7">
        <v>45859</v>
      </c>
      <c r="D417" s="6">
        <v>189652</v>
      </c>
      <c r="E417" s="6" t="s">
        <v>7604</v>
      </c>
    </row>
    <row r="418" spans="1:5" ht="14.25" customHeight="1">
      <c r="A418" s="6" t="s">
        <v>8023</v>
      </c>
      <c r="B418" s="6" t="s">
        <v>6560</v>
      </c>
      <c r="C418" s="7">
        <v>44122</v>
      </c>
      <c r="D418" s="6">
        <v>129870</v>
      </c>
      <c r="E418" s="6" t="s">
        <v>7606</v>
      </c>
    </row>
    <row r="419" spans="1:5" ht="14.25" customHeight="1">
      <c r="A419" s="6" t="s">
        <v>8024</v>
      </c>
      <c r="B419" s="6" t="s">
        <v>6736</v>
      </c>
      <c r="C419" s="7">
        <v>44519</v>
      </c>
      <c r="D419" s="6">
        <v>83058</v>
      </c>
      <c r="E419" s="6" t="s">
        <v>7608</v>
      </c>
    </row>
    <row r="420" spans="1:5" ht="14.25" customHeight="1">
      <c r="A420" s="6" t="s">
        <v>8025</v>
      </c>
      <c r="B420" s="6" t="s">
        <v>5438</v>
      </c>
      <c r="C420" s="7">
        <v>44550</v>
      </c>
      <c r="D420" s="6">
        <v>5441</v>
      </c>
      <c r="E420" s="6" t="s">
        <v>7610</v>
      </c>
    </row>
    <row r="421" spans="1:5" ht="14.25" customHeight="1">
      <c r="A421" s="6" t="s">
        <v>8026</v>
      </c>
      <c r="B421" s="6" t="s">
        <v>7278</v>
      </c>
      <c r="C421" s="7">
        <v>44516</v>
      </c>
      <c r="D421" s="6">
        <v>77658</v>
      </c>
      <c r="E421" s="6" t="s">
        <v>7610</v>
      </c>
    </row>
    <row r="422" spans="1:5" ht="14.25" customHeight="1">
      <c r="A422" s="6" t="s">
        <v>8027</v>
      </c>
      <c r="B422" s="6" t="s">
        <v>5590</v>
      </c>
      <c r="C422" s="7">
        <v>44826</v>
      </c>
      <c r="D422" s="6">
        <v>39818</v>
      </c>
      <c r="E422" s="6" t="s">
        <v>7606</v>
      </c>
    </row>
    <row r="423" spans="1:5" ht="14.25" customHeight="1">
      <c r="A423" s="6" t="s">
        <v>8028</v>
      </c>
      <c r="B423" s="6" t="s">
        <v>5480</v>
      </c>
      <c r="C423" s="7">
        <v>44848</v>
      </c>
      <c r="D423" s="6">
        <v>30590</v>
      </c>
      <c r="E423" s="6" t="s">
        <v>7608</v>
      </c>
    </row>
    <row r="424" spans="1:5" ht="14.25" customHeight="1">
      <c r="A424" s="6" t="s">
        <v>8029</v>
      </c>
      <c r="B424" s="6" t="s">
        <v>7017</v>
      </c>
      <c r="C424" s="7">
        <v>45703</v>
      </c>
      <c r="D424" s="6">
        <v>32552</v>
      </c>
      <c r="E424" s="6" t="s">
        <v>7608</v>
      </c>
    </row>
    <row r="425" spans="1:5" ht="14.25" customHeight="1">
      <c r="A425" s="6" t="s">
        <v>8030</v>
      </c>
      <c r="B425" s="6" t="s">
        <v>5048</v>
      </c>
      <c r="C425" s="7">
        <v>45854</v>
      </c>
      <c r="D425" s="6">
        <v>65654</v>
      </c>
      <c r="E425" s="6" t="s">
        <v>7606</v>
      </c>
    </row>
    <row r="426" spans="1:5" ht="14.25" customHeight="1">
      <c r="A426" s="6" t="s">
        <v>8031</v>
      </c>
      <c r="B426" s="6" t="s">
        <v>5499</v>
      </c>
      <c r="C426" s="7">
        <v>44744</v>
      </c>
      <c r="D426" s="6">
        <v>64846</v>
      </c>
      <c r="E426" s="6" t="s">
        <v>7606</v>
      </c>
    </row>
    <row r="427" spans="1:5" ht="14.25" customHeight="1">
      <c r="A427" s="6" t="s">
        <v>8032</v>
      </c>
      <c r="B427" s="6" t="s">
        <v>7002</v>
      </c>
      <c r="C427" s="7">
        <v>45718</v>
      </c>
      <c r="D427" s="6">
        <v>27078</v>
      </c>
      <c r="E427" s="6" t="s">
        <v>7604</v>
      </c>
    </row>
    <row r="428" spans="1:5" ht="14.25" customHeight="1">
      <c r="A428" s="6" t="s">
        <v>8033</v>
      </c>
      <c r="B428" s="6" t="s">
        <v>5091</v>
      </c>
      <c r="C428" s="7">
        <v>45245</v>
      </c>
      <c r="D428" s="6">
        <v>28509</v>
      </c>
      <c r="E428" s="6" t="s">
        <v>7606</v>
      </c>
    </row>
    <row r="429" spans="1:5" ht="14.25" customHeight="1">
      <c r="A429" s="6" t="s">
        <v>8034</v>
      </c>
      <c r="B429" s="6" t="s">
        <v>6129</v>
      </c>
      <c r="C429" s="7">
        <v>45113</v>
      </c>
      <c r="D429" s="6">
        <v>116018</v>
      </c>
      <c r="E429" s="6" t="s">
        <v>7608</v>
      </c>
    </row>
    <row r="430" spans="1:5" ht="14.25" customHeight="1">
      <c r="A430" s="6" t="s">
        <v>8035</v>
      </c>
      <c r="B430" s="6" t="s">
        <v>5238</v>
      </c>
      <c r="C430" s="7">
        <v>44306</v>
      </c>
      <c r="D430" s="6">
        <v>97409</v>
      </c>
      <c r="E430" s="6" t="s">
        <v>7608</v>
      </c>
    </row>
    <row r="431" spans="1:5" ht="14.25" customHeight="1">
      <c r="A431" s="6" t="s">
        <v>8036</v>
      </c>
      <c r="B431" s="6" t="s">
        <v>5287</v>
      </c>
      <c r="C431" s="7">
        <v>44607</v>
      </c>
      <c r="D431" s="6">
        <v>102639</v>
      </c>
      <c r="E431" s="6" t="s">
        <v>7610</v>
      </c>
    </row>
    <row r="432" spans="1:5" ht="14.25" customHeight="1">
      <c r="A432" s="6" t="s">
        <v>8037</v>
      </c>
      <c r="B432" s="6" t="s">
        <v>6010</v>
      </c>
      <c r="C432" s="7">
        <v>45796</v>
      </c>
      <c r="D432" s="6">
        <v>187800</v>
      </c>
      <c r="E432" s="6" t="s">
        <v>7606</v>
      </c>
    </row>
    <row r="433" spans="1:5" ht="14.25" customHeight="1">
      <c r="A433" s="6" t="s">
        <v>8038</v>
      </c>
      <c r="B433" s="6" t="s">
        <v>5127</v>
      </c>
      <c r="C433" s="7">
        <v>44882</v>
      </c>
      <c r="D433" s="6">
        <v>192227</v>
      </c>
      <c r="E433" s="6" t="s">
        <v>7606</v>
      </c>
    </row>
    <row r="434" spans="1:5" ht="14.25" customHeight="1">
      <c r="A434" s="6" t="s">
        <v>8039</v>
      </c>
      <c r="B434" s="6" t="s">
        <v>6342</v>
      </c>
      <c r="C434" s="7">
        <v>45090</v>
      </c>
      <c r="D434" s="6">
        <v>66415</v>
      </c>
      <c r="E434" s="6" t="s">
        <v>7606</v>
      </c>
    </row>
    <row r="435" spans="1:5" ht="14.25" customHeight="1">
      <c r="A435" s="6" t="s">
        <v>8040</v>
      </c>
      <c r="B435" s="6" t="s">
        <v>6478</v>
      </c>
      <c r="C435" s="7">
        <v>44823</v>
      </c>
      <c r="D435" s="6">
        <v>100991</v>
      </c>
      <c r="E435" s="6" t="s">
        <v>7608</v>
      </c>
    </row>
    <row r="436" spans="1:5" ht="14.25" customHeight="1">
      <c r="A436" s="6" t="s">
        <v>8041</v>
      </c>
      <c r="B436" s="6" t="s">
        <v>6718</v>
      </c>
      <c r="C436" s="7">
        <v>45310</v>
      </c>
      <c r="D436" s="6">
        <v>191201</v>
      </c>
      <c r="E436" s="6" t="s">
        <v>7604</v>
      </c>
    </row>
    <row r="437" spans="1:5" ht="14.25" customHeight="1">
      <c r="A437" s="6" t="s">
        <v>8042</v>
      </c>
      <c r="B437" s="6" t="s">
        <v>5614</v>
      </c>
      <c r="C437" s="7">
        <v>45252</v>
      </c>
      <c r="D437" s="6">
        <v>38192</v>
      </c>
      <c r="E437" s="6" t="s">
        <v>7604</v>
      </c>
    </row>
    <row r="438" spans="1:5" ht="14.25" customHeight="1">
      <c r="A438" s="6" t="s">
        <v>8043</v>
      </c>
      <c r="B438" s="6" t="s">
        <v>6161</v>
      </c>
      <c r="C438" s="7">
        <v>45331</v>
      </c>
      <c r="D438" s="6">
        <v>126545</v>
      </c>
      <c r="E438" s="6" t="s">
        <v>7604</v>
      </c>
    </row>
    <row r="439" spans="1:5" ht="14.25" customHeight="1">
      <c r="A439" s="6" t="s">
        <v>8044</v>
      </c>
      <c r="B439" s="6" t="s">
        <v>6698</v>
      </c>
      <c r="C439" s="7">
        <v>44613</v>
      </c>
      <c r="D439" s="6">
        <v>145597</v>
      </c>
      <c r="E439" s="6" t="s">
        <v>7608</v>
      </c>
    </row>
    <row r="440" spans="1:5" ht="14.25" customHeight="1">
      <c r="A440" s="6" t="s">
        <v>8045</v>
      </c>
      <c r="B440" s="6" t="s">
        <v>6892</v>
      </c>
      <c r="C440" s="7">
        <v>45639</v>
      </c>
      <c r="D440" s="6">
        <v>127153</v>
      </c>
      <c r="E440" s="6" t="s">
        <v>7606</v>
      </c>
    </row>
    <row r="441" spans="1:5" ht="14.25" customHeight="1">
      <c r="A441" s="6" t="s">
        <v>8046</v>
      </c>
      <c r="B441" s="6" t="s">
        <v>6432</v>
      </c>
      <c r="C441" s="7">
        <v>44869</v>
      </c>
      <c r="D441" s="6">
        <v>54572</v>
      </c>
      <c r="E441" s="6" t="s">
        <v>7606</v>
      </c>
    </row>
    <row r="442" spans="1:5" ht="14.25" customHeight="1">
      <c r="A442" s="6" t="s">
        <v>8047</v>
      </c>
      <c r="B442" s="6" t="s">
        <v>5325</v>
      </c>
      <c r="C442" s="7">
        <v>45173</v>
      </c>
      <c r="D442" s="6">
        <v>123148</v>
      </c>
      <c r="E442" s="6" t="s">
        <v>7604</v>
      </c>
    </row>
    <row r="443" spans="1:5" ht="14.25" customHeight="1">
      <c r="A443" s="6" t="s">
        <v>8048</v>
      </c>
      <c r="B443" s="6" t="s">
        <v>7555</v>
      </c>
      <c r="C443" s="7">
        <v>44417</v>
      </c>
      <c r="D443" s="6">
        <v>195590</v>
      </c>
      <c r="E443" s="6" t="s">
        <v>7604</v>
      </c>
    </row>
    <row r="444" spans="1:5" ht="14.25" customHeight="1">
      <c r="A444" s="6" t="s">
        <v>8049</v>
      </c>
      <c r="B444" s="6" t="s">
        <v>7004</v>
      </c>
      <c r="C444" s="7">
        <v>45112</v>
      </c>
      <c r="D444" s="6">
        <v>15886</v>
      </c>
      <c r="E444" s="6" t="s">
        <v>7608</v>
      </c>
    </row>
    <row r="445" spans="1:5" ht="14.25" customHeight="1">
      <c r="A445" s="6" t="s">
        <v>8050</v>
      </c>
      <c r="B445" s="6" t="s">
        <v>7394</v>
      </c>
      <c r="C445" s="7">
        <v>44891</v>
      </c>
      <c r="D445" s="6">
        <v>47109</v>
      </c>
      <c r="E445" s="6" t="s">
        <v>7604</v>
      </c>
    </row>
    <row r="446" spans="1:5" ht="14.25" customHeight="1">
      <c r="A446" s="6" t="s">
        <v>8051</v>
      </c>
      <c r="B446" s="6" t="s">
        <v>7098</v>
      </c>
      <c r="C446" s="7">
        <v>45706</v>
      </c>
      <c r="D446" s="6">
        <v>152571</v>
      </c>
      <c r="E446" s="6" t="s">
        <v>7608</v>
      </c>
    </row>
    <row r="447" spans="1:5" ht="14.25" customHeight="1">
      <c r="A447" s="6" t="s">
        <v>8052</v>
      </c>
      <c r="B447" s="6" t="s">
        <v>6442</v>
      </c>
      <c r="C447" s="7">
        <v>45484</v>
      </c>
      <c r="D447" s="6">
        <v>77810</v>
      </c>
      <c r="E447" s="6" t="s">
        <v>7604</v>
      </c>
    </row>
    <row r="448" spans="1:5" ht="14.25" customHeight="1">
      <c r="A448" s="6" t="s">
        <v>8053</v>
      </c>
      <c r="B448" s="6" t="s">
        <v>6755</v>
      </c>
      <c r="C448" s="7">
        <v>44925</v>
      </c>
      <c r="D448" s="6">
        <v>173307</v>
      </c>
      <c r="E448" s="6" t="s">
        <v>7610</v>
      </c>
    </row>
    <row r="449" spans="1:5" ht="14.25" customHeight="1">
      <c r="A449" s="6" t="s">
        <v>8054</v>
      </c>
      <c r="B449" s="6" t="s">
        <v>6448</v>
      </c>
      <c r="C449" s="7">
        <v>45838</v>
      </c>
      <c r="D449" s="6">
        <v>35130</v>
      </c>
      <c r="E449" s="6" t="s">
        <v>7608</v>
      </c>
    </row>
    <row r="450" spans="1:5" ht="14.25" customHeight="1">
      <c r="A450" s="6" t="s">
        <v>8055</v>
      </c>
      <c r="B450" s="6" t="s">
        <v>6588</v>
      </c>
      <c r="C450" s="7">
        <v>45194</v>
      </c>
      <c r="D450" s="6">
        <v>97909</v>
      </c>
      <c r="E450" s="6" t="s">
        <v>7608</v>
      </c>
    </row>
    <row r="451" spans="1:5" ht="14.25" customHeight="1">
      <c r="A451" s="6" t="s">
        <v>8056</v>
      </c>
      <c r="B451" s="6" t="s">
        <v>5758</v>
      </c>
      <c r="C451" s="7">
        <v>45848</v>
      </c>
      <c r="D451" s="6">
        <v>20089</v>
      </c>
      <c r="E451" s="6" t="s">
        <v>7610</v>
      </c>
    </row>
    <row r="452" spans="1:5" ht="14.25" customHeight="1">
      <c r="A452" s="6" t="s">
        <v>8057</v>
      </c>
      <c r="B452" s="6" t="s">
        <v>7332</v>
      </c>
      <c r="C452" s="7">
        <v>45639</v>
      </c>
      <c r="D452" s="6">
        <v>37817</v>
      </c>
      <c r="E452" s="6" t="s">
        <v>7604</v>
      </c>
    </row>
    <row r="453" spans="1:5" ht="14.25" customHeight="1">
      <c r="A453" s="6" t="s">
        <v>8058</v>
      </c>
      <c r="B453" s="6" t="s">
        <v>6027</v>
      </c>
      <c r="C453" s="7">
        <v>45303</v>
      </c>
      <c r="D453" s="6">
        <v>58343</v>
      </c>
      <c r="E453" s="6" t="s">
        <v>7610</v>
      </c>
    </row>
    <row r="454" spans="1:5" ht="14.25" customHeight="1">
      <c r="A454" s="6" t="s">
        <v>8059</v>
      </c>
      <c r="B454" s="6" t="s">
        <v>6234</v>
      </c>
      <c r="C454" s="7">
        <v>45115</v>
      </c>
      <c r="D454" s="6">
        <v>193823</v>
      </c>
      <c r="E454" s="6" t="s">
        <v>7606</v>
      </c>
    </row>
    <row r="455" spans="1:5" ht="14.25" customHeight="1">
      <c r="A455" s="6" t="s">
        <v>8060</v>
      </c>
      <c r="B455" s="6" t="s">
        <v>6340</v>
      </c>
      <c r="C455" s="7">
        <v>44548</v>
      </c>
      <c r="D455" s="6">
        <v>181026</v>
      </c>
      <c r="E455" s="6" t="s">
        <v>7604</v>
      </c>
    </row>
    <row r="456" spans="1:5" ht="14.25" customHeight="1">
      <c r="A456" s="6" t="s">
        <v>8061</v>
      </c>
      <c r="B456" s="6" t="s">
        <v>7109</v>
      </c>
      <c r="C456" s="7">
        <v>45253</v>
      </c>
      <c r="D456" s="6">
        <v>112803</v>
      </c>
      <c r="E456" s="6" t="s">
        <v>7610</v>
      </c>
    </row>
    <row r="457" spans="1:5" ht="14.25" customHeight="1">
      <c r="A457" s="6" t="s">
        <v>8062</v>
      </c>
      <c r="B457" s="6" t="s">
        <v>7449</v>
      </c>
      <c r="C457" s="7">
        <v>45184</v>
      </c>
      <c r="D457" s="6">
        <v>21675</v>
      </c>
      <c r="E457" s="6" t="s">
        <v>7610</v>
      </c>
    </row>
    <row r="458" spans="1:5" ht="14.25" customHeight="1">
      <c r="A458" s="6" t="s">
        <v>8063</v>
      </c>
      <c r="B458" s="6" t="s">
        <v>5532</v>
      </c>
      <c r="C458" s="7">
        <v>45179</v>
      </c>
      <c r="D458" s="6">
        <v>174401</v>
      </c>
      <c r="E458" s="6" t="s">
        <v>7606</v>
      </c>
    </row>
    <row r="459" spans="1:5" ht="14.25" customHeight="1">
      <c r="A459" s="6" t="s">
        <v>8064</v>
      </c>
      <c r="B459" s="6" t="s">
        <v>5210</v>
      </c>
      <c r="C459" s="7">
        <v>45332</v>
      </c>
      <c r="D459" s="6">
        <v>157401</v>
      </c>
      <c r="E459" s="6" t="s">
        <v>7608</v>
      </c>
    </row>
    <row r="460" spans="1:5" ht="14.25" customHeight="1">
      <c r="A460" s="6" t="s">
        <v>8065</v>
      </c>
      <c r="B460" s="6" t="s">
        <v>6105</v>
      </c>
      <c r="C460" s="7">
        <v>44205</v>
      </c>
      <c r="D460" s="6">
        <v>178399</v>
      </c>
      <c r="E460" s="6" t="s">
        <v>7606</v>
      </c>
    </row>
    <row r="461" spans="1:5" ht="14.25" customHeight="1">
      <c r="A461" s="6" t="s">
        <v>8066</v>
      </c>
      <c r="B461" s="6" t="s">
        <v>5432</v>
      </c>
      <c r="C461" s="7">
        <v>45333</v>
      </c>
      <c r="D461" s="6">
        <v>184734</v>
      </c>
      <c r="E461" s="6" t="s">
        <v>7610</v>
      </c>
    </row>
    <row r="462" spans="1:5" ht="14.25" customHeight="1">
      <c r="A462" s="6" t="s">
        <v>8067</v>
      </c>
      <c r="B462" s="6" t="s">
        <v>7284</v>
      </c>
      <c r="C462" s="7">
        <v>44196</v>
      </c>
      <c r="D462" s="6">
        <v>116428</v>
      </c>
      <c r="E462" s="6" t="s">
        <v>7610</v>
      </c>
    </row>
    <row r="463" spans="1:5" ht="14.25" customHeight="1">
      <c r="A463" s="6" t="s">
        <v>8068</v>
      </c>
      <c r="B463" s="6" t="s">
        <v>7456</v>
      </c>
      <c r="C463" s="7">
        <v>45416</v>
      </c>
      <c r="D463" s="6">
        <v>127669</v>
      </c>
      <c r="E463" s="6" t="s">
        <v>7610</v>
      </c>
    </row>
    <row r="464" spans="1:5" ht="14.25" customHeight="1">
      <c r="A464" s="6" t="s">
        <v>8069</v>
      </c>
      <c r="B464" s="6" t="s">
        <v>5732</v>
      </c>
      <c r="C464" s="7">
        <v>44368</v>
      </c>
      <c r="D464" s="6">
        <v>22550</v>
      </c>
      <c r="E464" s="6" t="s">
        <v>7606</v>
      </c>
    </row>
    <row r="465" spans="1:5" ht="14.25" customHeight="1">
      <c r="A465" s="6" t="s">
        <v>8070</v>
      </c>
      <c r="B465" s="6" t="s">
        <v>5426</v>
      </c>
      <c r="C465" s="7">
        <v>45183</v>
      </c>
      <c r="D465" s="6">
        <v>20826</v>
      </c>
      <c r="E465" s="6" t="s">
        <v>7608</v>
      </c>
    </row>
    <row r="466" spans="1:5" ht="14.25" customHeight="1">
      <c r="A466" s="6" t="s">
        <v>8071</v>
      </c>
      <c r="B466" s="6" t="s">
        <v>7286</v>
      </c>
      <c r="C466" s="7">
        <v>44723</v>
      </c>
      <c r="D466" s="6">
        <v>31968</v>
      </c>
      <c r="E466" s="6" t="s">
        <v>7604</v>
      </c>
    </row>
    <row r="467" spans="1:5" ht="14.25" customHeight="1">
      <c r="A467" s="6" t="s">
        <v>8072</v>
      </c>
      <c r="B467" s="6" t="s">
        <v>6398</v>
      </c>
      <c r="C467" s="7">
        <v>44506</v>
      </c>
      <c r="D467" s="6">
        <v>120538</v>
      </c>
      <c r="E467" s="6" t="s">
        <v>7604</v>
      </c>
    </row>
    <row r="468" spans="1:5" ht="14.25" customHeight="1">
      <c r="A468" s="6" t="s">
        <v>8073</v>
      </c>
      <c r="B468" s="6" t="s">
        <v>5582</v>
      </c>
      <c r="C468" s="7">
        <v>44525</v>
      </c>
      <c r="D468" s="6">
        <v>61964</v>
      </c>
      <c r="E468" s="6" t="s">
        <v>7604</v>
      </c>
    </row>
    <row r="469" spans="1:5" ht="14.25" customHeight="1">
      <c r="A469" s="6" t="s">
        <v>8074</v>
      </c>
      <c r="B469" s="6" t="s">
        <v>5937</v>
      </c>
      <c r="C469" s="7">
        <v>44176</v>
      </c>
      <c r="D469" s="6">
        <v>66874</v>
      </c>
      <c r="E469" s="6" t="s">
        <v>7604</v>
      </c>
    </row>
    <row r="470" spans="1:5" ht="14.25" customHeight="1">
      <c r="A470" s="6" t="s">
        <v>8075</v>
      </c>
      <c r="B470" s="6" t="s">
        <v>7102</v>
      </c>
      <c r="C470" s="7">
        <v>45033</v>
      </c>
      <c r="D470" s="6">
        <v>83119</v>
      </c>
      <c r="E470" s="6" t="s">
        <v>7606</v>
      </c>
    </row>
    <row r="471" spans="1:5" ht="14.25" customHeight="1">
      <c r="A471" s="6" t="s">
        <v>8076</v>
      </c>
      <c r="B471" s="6" t="s">
        <v>5871</v>
      </c>
      <c r="C471" s="7">
        <v>44399</v>
      </c>
      <c r="D471" s="6">
        <v>171783</v>
      </c>
      <c r="E471" s="6" t="s">
        <v>7608</v>
      </c>
    </row>
    <row r="472" spans="1:5" ht="14.25" customHeight="1">
      <c r="A472" s="6" t="s">
        <v>8077</v>
      </c>
      <c r="B472" s="6" t="s">
        <v>5988</v>
      </c>
      <c r="C472" s="7">
        <v>44282</v>
      </c>
      <c r="D472" s="6">
        <v>180091</v>
      </c>
      <c r="E472" s="6" t="s">
        <v>7608</v>
      </c>
    </row>
    <row r="473" spans="1:5" ht="14.25" customHeight="1">
      <c r="A473" s="6" t="s">
        <v>8078</v>
      </c>
      <c r="B473" s="6" t="s">
        <v>6243</v>
      </c>
      <c r="C473" s="7">
        <v>45298</v>
      </c>
      <c r="D473" s="6">
        <v>121094</v>
      </c>
      <c r="E473" s="6" t="s">
        <v>7610</v>
      </c>
    </row>
    <row r="474" spans="1:5" ht="14.25" customHeight="1">
      <c r="A474" s="6" t="s">
        <v>8079</v>
      </c>
      <c r="B474" s="6" t="s">
        <v>6136</v>
      </c>
      <c r="C474" s="7">
        <v>45420</v>
      </c>
      <c r="D474" s="6">
        <v>137033</v>
      </c>
      <c r="E474" s="6" t="s">
        <v>7606</v>
      </c>
    </row>
    <row r="475" spans="1:5" ht="14.25" customHeight="1">
      <c r="A475" s="6" t="s">
        <v>8080</v>
      </c>
      <c r="B475" s="6" t="s">
        <v>5113</v>
      </c>
      <c r="C475" s="7">
        <v>44264</v>
      </c>
      <c r="D475" s="6">
        <v>51172</v>
      </c>
      <c r="E475" s="6" t="s">
        <v>7606</v>
      </c>
    </row>
    <row r="476" spans="1:5" ht="14.25" customHeight="1">
      <c r="A476" s="6" t="s">
        <v>8081</v>
      </c>
      <c r="B476" s="6" t="s">
        <v>5371</v>
      </c>
      <c r="C476" s="7">
        <v>45143</v>
      </c>
      <c r="D476" s="6">
        <v>164611</v>
      </c>
      <c r="E476" s="6" t="s">
        <v>7608</v>
      </c>
    </row>
    <row r="477" spans="1:5" ht="14.25" customHeight="1">
      <c r="A477" s="6" t="s">
        <v>8082</v>
      </c>
      <c r="B477" s="6" t="s">
        <v>7352</v>
      </c>
      <c r="C477" s="7">
        <v>44570</v>
      </c>
      <c r="D477" s="6">
        <v>48902</v>
      </c>
      <c r="E477" s="6" t="s">
        <v>7608</v>
      </c>
    </row>
    <row r="478" spans="1:5" ht="14.25" customHeight="1">
      <c r="A478" s="6" t="s">
        <v>8083</v>
      </c>
      <c r="B478" s="6" t="s">
        <v>6386</v>
      </c>
      <c r="C478" s="7">
        <v>44325</v>
      </c>
      <c r="D478" s="6">
        <v>40138</v>
      </c>
      <c r="E478" s="6" t="s">
        <v>7610</v>
      </c>
    </row>
    <row r="479" spans="1:5" ht="14.25" customHeight="1">
      <c r="A479" s="6" t="s">
        <v>8084</v>
      </c>
      <c r="B479" s="6" t="s">
        <v>6904</v>
      </c>
      <c r="C479" s="7">
        <v>45454</v>
      </c>
      <c r="D479" s="6">
        <v>4845</v>
      </c>
      <c r="E479" s="6" t="s">
        <v>7604</v>
      </c>
    </row>
    <row r="480" spans="1:5" ht="14.25" customHeight="1">
      <c r="A480" s="6" t="s">
        <v>8085</v>
      </c>
      <c r="B480" s="6" t="s">
        <v>6296</v>
      </c>
      <c r="C480" s="7">
        <v>45299</v>
      </c>
      <c r="D480" s="6">
        <v>45821</v>
      </c>
      <c r="E480" s="6" t="s">
        <v>7606</v>
      </c>
    </row>
    <row r="481" spans="1:5" ht="14.25" customHeight="1">
      <c r="A481" s="6" t="s">
        <v>8086</v>
      </c>
      <c r="B481" s="6" t="s">
        <v>7570</v>
      </c>
      <c r="C481" s="7">
        <v>45748</v>
      </c>
      <c r="D481" s="6">
        <v>165760</v>
      </c>
      <c r="E481" s="6" t="s">
        <v>7604</v>
      </c>
    </row>
    <row r="482" spans="1:5" ht="14.25" customHeight="1">
      <c r="A482" s="6" t="s">
        <v>8087</v>
      </c>
      <c r="B482" s="6" t="s">
        <v>7321</v>
      </c>
      <c r="C482" s="7">
        <v>45109</v>
      </c>
      <c r="D482" s="6">
        <v>76291</v>
      </c>
      <c r="E482" s="6" t="s">
        <v>7606</v>
      </c>
    </row>
    <row r="483" spans="1:5" ht="14.25" customHeight="1">
      <c r="A483" s="6" t="s">
        <v>8088</v>
      </c>
      <c r="B483" s="6" t="s">
        <v>7230</v>
      </c>
      <c r="C483" s="7">
        <v>44434</v>
      </c>
      <c r="D483" s="6">
        <v>27634</v>
      </c>
      <c r="E483" s="6" t="s">
        <v>7606</v>
      </c>
    </row>
    <row r="484" spans="1:5" ht="14.25" customHeight="1">
      <c r="A484" s="6" t="s">
        <v>8089</v>
      </c>
      <c r="B484" s="6" t="s">
        <v>5999</v>
      </c>
      <c r="C484" s="7">
        <v>44227</v>
      </c>
      <c r="D484" s="6">
        <v>196501</v>
      </c>
      <c r="E484" s="6" t="s">
        <v>7604</v>
      </c>
    </row>
    <row r="485" spans="1:5" ht="14.25" customHeight="1">
      <c r="A485" s="6" t="s">
        <v>8090</v>
      </c>
      <c r="B485" s="6" t="s">
        <v>6594</v>
      </c>
      <c r="C485" s="7">
        <v>44199</v>
      </c>
      <c r="D485" s="6">
        <v>103823</v>
      </c>
      <c r="E485" s="6" t="s">
        <v>7610</v>
      </c>
    </row>
    <row r="486" spans="1:5" ht="14.25" customHeight="1">
      <c r="A486" s="6" t="s">
        <v>8091</v>
      </c>
      <c r="B486" s="6" t="s">
        <v>5291</v>
      </c>
      <c r="C486" s="7">
        <v>44346</v>
      </c>
      <c r="D486" s="6">
        <v>166023</v>
      </c>
      <c r="E486" s="6" t="s">
        <v>7606</v>
      </c>
    </row>
    <row r="487" spans="1:5" ht="14.25" customHeight="1">
      <c r="A487" s="6" t="s">
        <v>8092</v>
      </c>
      <c r="B487" s="6" t="s">
        <v>6250</v>
      </c>
      <c r="C487" s="7">
        <v>45525</v>
      </c>
      <c r="D487" s="6">
        <v>132645</v>
      </c>
      <c r="E487" s="6" t="s">
        <v>7610</v>
      </c>
    </row>
    <row r="488" spans="1:5" ht="14.25" customHeight="1">
      <c r="A488" s="6" t="s">
        <v>8093</v>
      </c>
      <c r="B488" s="6" t="s">
        <v>5101</v>
      </c>
      <c r="C488" s="7">
        <v>44664</v>
      </c>
      <c r="D488" s="6">
        <v>133774</v>
      </c>
      <c r="E488" s="6" t="s">
        <v>7610</v>
      </c>
    </row>
    <row r="489" spans="1:5" ht="14.25" customHeight="1">
      <c r="A489" s="6" t="s">
        <v>8094</v>
      </c>
      <c r="B489" s="6" t="s">
        <v>6106</v>
      </c>
      <c r="C489" s="7">
        <v>45468</v>
      </c>
      <c r="D489" s="6">
        <v>78391</v>
      </c>
      <c r="E489" s="6" t="s">
        <v>7604</v>
      </c>
    </row>
    <row r="490" spans="1:5" ht="14.25" customHeight="1">
      <c r="A490" s="6" t="s">
        <v>8095</v>
      </c>
      <c r="B490" s="6" t="s">
        <v>6301</v>
      </c>
      <c r="C490" s="7">
        <v>44206</v>
      </c>
      <c r="D490" s="6">
        <v>119467</v>
      </c>
      <c r="E490" s="6" t="s">
        <v>7608</v>
      </c>
    </row>
    <row r="491" spans="1:5" ht="14.25" customHeight="1">
      <c r="A491" s="6" t="s">
        <v>8096</v>
      </c>
      <c r="B491" s="6" t="s">
        <v>5958</v>
      </c>
      <c r="C491" s="7">
        <v>45751</v>
      </c>
      <c r="D491" s="6">
        <v>83100</v>
      </c>
      <c r="E491" s="6" t="s">
        <v>7604</v>
      </c>
    </row>
    <row r="492" spans="1:5" ht="14.25" customHeight="1">
      <c r="A492" s="6" t="s">
        <v>8097</v>
      </c>
      <c r="B492" s="6" t="s">
        <v>6578</v>
      </c>
      <c r="C492" s="7">
        <v>45724</v>
      </c>
      <c r="D492" s="6">
        <v>86288</v>
      </c>
      <c r="E492" s="6" t="s">
        <v>7608</v>
      </c>
    </row>
    <row r="493" spans="1:5" ht="14.25" customHeight="1">
      <c r="A493" s="6" t="s">
        <v>8098</v>
      </c>
      <c r="B493" s="6" t="s">
        <v>7552</v>
      </c>
      <c r="C493" s="7">
        <v>44568</v>
      </c>
      <c r="D493" s="6">
        <v>47427</v>
      </c>
      <c r="E493" s="6" t="s">
        <v>7606</v>
      </c>
    </row>
    <row r="494" spans="1:5" ht="14.25" customHeight="1">
      <c r="A494" s="6" t="s">
        <v>8099</v>
      </c>
      <c r="B494" s="6" t="s">
        <v>7295</v>
      </c>
      <c r="C494" s="7">
        <v>44812</v>
      </c>
      <c r="D494" s="6">
        <v>172441</v>
      </c>
      <c r="E494" s="6" t="s">
        <v>7608</v>
      </c>
    </row>
    <row r="495" spans="1:5" ht="14.25" customHeight="1">
      <c r="A495" s="6" t="s">
        <v>8100</v>
      </c>
      <c r="B495" s="6" t="s">
        <v>5295</v>
      </c>
      <c r="C495" s="7">
        <v>44236</v>
      </c>
      <c r="D495" s="6">
        <v>169496</v>
      </c>
      <c r="E495" s="6" t="s">
        <v>7606</v>
      </c>
    </row>
    <row r="496" spans="1:5" ht="14.25" customHeight="1">
      <c r="A496" s="6" t="s">
        <v>8101</v>
      </c>
      <c r="B496" s="6" t="s">
        <v>7200</v>
      </c>
      <c r="C496" s="7">
        <v>44690</v>
      </c>
      <c r="D496" s="6">
        <v>67763</v>
      </c>
      <c r="E496" s="6" t="s">
        <v>7610</v>
      </c>
    </row>
    <row r="497" spans="1:5" ht="14.25" customHeight="1">
      <c r="A497" s="6" t="s">
        <v>8102</v>
      </c>
      <c r="B497" s="6" t="s">
        <v>5129</v>
      </c>
      <c r="C497" s="7">
        <v>45109</v>
      </c>
      <c r="D497" s="6">
        <v>147701</v>
      </c>
      <c r="E497" s="6" t="s">
        <v>7608</v>
      </c>
    </row>
    <row r="498" spans="1:5" ht="14.25" customHeight="1">
      <c r="A498" s="6" t="s">
        <v>8103</v>
      </c>
      <c r="B498" s="6" t="s">
        <v>5393</v>
      </c>
      <c r="C498" s="7">
        <v>44621</v>
      </c>
      <c r="D498" s="6">
        <v>113259</v>
      </c>
      <c r="E498" s="6" t="s">
        <v>7610</v>
      </c>
    </row>
    <row r="499" spans="1:5" ht="14.25" customHeight="1">
      <c r="A499" s="6" t="s">
        <v>8104</v>
      </c>
      <c r="B499" s="6" t="s">
        <v>7577</v>
      </c>
      <c r="C499" s="7">
        <v>44750</v>
      </c>
      <c r="D499" s="6">
        <v>184195</v>
      </c>
      <c r="E499" s="6" t="s">
        <v>7606</v>
      </c>
    </row>
    <row r="500" spans="1:5" ht="14.25" customHeight="1">
      <c r="A500" s="6" t="s">
        <v>8105</v>
      </c>
      <c r="B500" s="6" t="s">
        <v>5596</v>
      </c>
      <c r="C500" s="7">
        <v>45527</v>
      </c>
      <c r="D500" s="6">
        <v>81338</v>
      </c>
      <c r="E500" s="6" t="s">
        <v>7610</v>
      </c>
    </row>
    <row r="501" spans="1:5" ht="14.25" customHeight="1">
      <c r="A501" s="6" t="s">
        <v>8106</v>
      </c>
      <c r="B501" s="6" t="s">
        <v>6400</v>
      </c>
      <c r="C501" s="7">
        <v>44278</v>
      </c>
      <c r="D501" s="6">
        <v>185607</v>
      </c>
      <c r="E501" s="6" t="s">
        <v>7608</v>
      </c>
    </row>
    <row r="502" spans="1:5" ht="14.25" customHeight="1">
      <c r="A502" s="6" t="s">
        <v>8107</v>
      </c>
      <c r="B502" s="6" t="s">
        <v>5550</v>
      </c>
      <c r="C502" s="7">
        <v>44423</v>
      </c>
      <c r="D502" s="6">
        <v>199651</v>
      </c>
      <c r="E502" s="6" t="s">
        <v>7608</v>
      </c>
    </row>
    <row r="503" spans="1:5" ht="14.25" customHeight="1">
      <c r="A503" s="6" t="s">
        <v>8108</v>
      </c>
      <c r="B503" s="6" t="s">
        <v>7305</v>
      </c>
      <c r="C503" s="7">
        <v>45459</v>
      </c>
      <c r="D503" s="6">
        <v>47613</v>
      </c>
      <c r="E503" s="6" t="s">
        <v>7604</v>
      </c>
    </row>
    <row r="504" spans="1:5" ht="14.25" customHeight="1">
      <c r="A504" s="6" t="s">
        <v>8109</v>
      </c>
      <c r="B504" s="6" t="s">
        <v>5997</v>
      </c>
      <c r="C504" s="7">
        <v>45553</v>
      </c>
      <c r="D504" s="6">
        <v>74557</v>
      </c>
      <c r="E504" s="6" t="s">
        <v>7610</v>
      </c>
    </row>
    <row r="505" spans="1:5" ht="14.25" customHeight="1">
      <c r="A505" s="6" t="s">
        <v>8110</v>
      </c>
      <c r="B505" s="6" t="s">
        <v>6968</v>
      </c>
      <c r="C505" s="7">
        <v>44259</v>
      </c>
      <c r="D505" s="6">
        <v>78388</v>
      </c>
      <c r="E505" s="6" t="s">
        <v>7606</v>
      </c>
    </row>
    <row r="506" spans="1:5" ht="14.25" customHeight="1">
      <c r="A506" s="6" t="s">
        <v>8111</v>
      </c>
      <c r="B506" s="6" t="s">
        <v>6698</v>
      </c>
      <c r="C506" s="7">
        <v>45766</v>
      </c>
      <c r="D506" s="6">
        <v>30278</v>
      </c>
      <c r="E506" s="6" t="s">
        <v>7606</v>
      </c>
    </row>
    <row r="507" spans="1:5" ht="14.25" customHeight="1">
      <c r="A507" s="6" t="s">
        <v>8112</v>
      </c>
      <c r="B507" s="6" t="s">
        <v>6112</v>
      </c>
      <c r="C507" s="7">
        <v>44865</v>
      </c>
      <c r="D507" s="6">
        <v>91774</v>
      </c>
      <c r="E507" s="6" t="s">
        <v>7604</v>
      </c>
    </row>
    <row r="508" spans="1:5" ht="14.25" customHeight="1">
      <c r="A508" s="6" t="s">
        <v>8113</v>
      </c>
      <c r="B508" s="6" t="s">
        <v>5048</v>
      </c>
      <c r="C508" s="7">
        <v>45203</v>
      </c>
      <c r="D508" s="6">
        <v>2103</v>
      </c>
      <c r="E508" s="6" t="s">
        <v>7604</v>
      </c>
    </row>
    <row r="509" spans="1:5" ht="14.25" customHeight="1">
      <c r="A509" s="6" t="s">
        <v>8114</v>
      </c>
      <c r="B509" s="6" t="s">
        <v>5582</v>
      </c>
      <c r="C509" s="7">
        <v>45841</v>
      </c>
      <c r="D509" s="6">
        <v>166572</v>
      </c>
      <c r="E509" s="6" t="s">
        <v>7610</v>
      </c>
    </row>
    <row r="510" spans="1:5" ht="14.25" customHeight="1">
      <c r="A510" s="6" t="s">
        <v>8115</v>
      </c>
      <c r="B510" s="6" t="s">
        <v>6830</v>
      </c>
      <c r="C510" s="7">
        <v>45649</v>
      </c>
      <c r="D510" s="6">
        <v>41529</v>
      </c>
      <c r="E510" s="6" t="s">
        <v>7604</v>
      </c>
    </row>
    <row r="511" spans="1:5" ht="14.25" customHeight="1">
      <c r="A511" s="6" t="s">
        <v>8116</v>
      </c>
      <c r="B511" s="6" t="s">
        <v>6973</v>
      </c>
      <c r="C511" s="7">
        <v>45724</v>
      </c>
      <c r="D511" s="6">
        <v>90588</v>
      </c>
      <c r="E511" s="6" t="s">
        <v>7608</v>
      </c>
    </row>
    <row r="512" spans="1:5" ht="14.25" customHeight="1">
      <c r="A512" s="6" t="s">
        <v>8117</v>
      </c>
      <c r="B512" s="6" t="s">
        <v>6033</v>
      </c>
      <c r="C512" s="7">
        <v>45398</v>
      </c>
      <c r="D512" s="6">
        <v>48476</v>
      </c>
      <c r="E512" s="6" t="s">
        <v>7604</v>
      </c>
    </row>
    <row r="513" spans="1:5" ht="14.25" customHeight="1">
      <c r="A513" s="6" t="s">
        <v>8118</v>
      </c>
      <c r="B513" s="6" t="s">
        <v>6950</v>
      </c>
      <c r="C513" s="7">
        <v>44642</v>
      </c>
      <c r="D513" s="6">
        <v>156130</v>
      </c>
      <c r="E513" s="6" t="s">
        <v>7606</v>
      </c>
    </row>
    <row r="514" spans="1:5" ht="14.25" customHeight="1">
      <c r="A514" s="6" t="s">
        <v>8119</v>
      </c>
      <c r="B514" s="6" t="s">
        <v>7429</v>
      </c>
      <c r="C514" s="7">
        <v>45623</v>
      </c>
      <c r="D514" s="6">
        <v>192754</v>
      </c>
      <c r="E514" s="6" t="s">
        <v>7610</v>
      </c>
    </row>
    <row r="515" spans="1:5" ht="14.25" customHeight="1">
      <c r="A515" s="6" t="s">
        <v>8120</v>
      </c>
      <c r="B515" s="6" t="s">
        <v>5945</v>
      </c>
      <c r="C515" s="7">
        <v>45209</v>
      </c>
      <c r="D515" s="6">
        <v>46744</v>
      </c>
      <c r="E515" s="6" t="s">
        <v>7604</v>
      </c>
    </row>
    <row r="516" spans="1:5" ht="14.25" customHeight="1">
      <c r="A516" s="6" t="s">
        <v>8121</v>
      </c>
      <c r="B516" s="6" t="s">
        <v>7202</v>
      </c>
      <c r="C516" s="7">
        <v>45318</v>
      </c>
      <c r="D516" s="6">
        <v>182486</v>
      </c>
      <c r="E516" s="6" t="s">
        <v>7608</v>
      </c>
    </row>
    <row r="517" spans="1:5" ht="14.25" customHeight="1">
      <c r="A517" s="6" t="s">
        <v>8122</v>
      </c>
      <c r="B517" s="6" t="s">
        <v>6106</v>
      </c>
      <c r="C517" s="7">
        <v>45657</v>
      </c>
      <c r="D517" s="6">
        <v>127623</v>
      </c>
      <c r="E517" s="6" t="s">
        <v>7606</v>
      </c>
    </row>
    <row r="518" spans="1:5" ht="14.25" customHeight="1">
      <c r="A518" s="6" t="s">
        <v>8123</v>
      </c>
      <c r="B518" s="6" t="s">
        <v>7046</v>
      </c>
      <c r="C518" s="7">
        <v>45561</v>
      </c>
      <c r="D518" s="6">
        <v>168692</v>
      </c>
      <c r="E518" s="6" t="s">
        <v>7608</v>
      </c>
    </row>
    <row r="519" spans="1:5" ht="14.25" customHeight="1">
      <c r="A519" s="6" t="s">
        <v>8124</v>
      </c>
      <c r="B519" s="6" t="s">
        <v>7161</v>
      </c>
      <c r="C519" s="7">
        <v>45469</v>
      </c>
      <c r="D519" s="6">
        <v>125998</v>
      </c>
      <c r="E519" s="6" t="s">
        <v>7606</v>
      </c>
    </row>
    <row r="520" spans="1:5" ht="14.25" customHeight="1">
      <c r="A520" s="6" t="s">
        <v>8125</v>
      </c>
      <c r="B520" s="6" t="s">
        <v>5161</v>
      </c>
      <c r="C520" s="7">
        <v>44699</v>
      </c>
      <c r="D520" s="6">
        <v>135299</v>
      </c>
      <c r="E520" s="6" t="s">
        <v>7608</v>
      </c>
    </row>
    <row r="521" spans="1:5" ht="14.25" customHeight="1">
      <c r="A521" s="6" t="s">
        <v>8126</v>
      </c>
      <c r="B521" s="6" t="s">
        <v>6154</v>
      </c>
      <c r="C521" s="7">
        <v>44740</v>
      </c>
      <c r="D521" s="6">
        <v>113741</v>
      </c>
      <c r="E521" s="6" t="s">
        <v>7604</v>
      </c>
    </row>
    <row r="522" spans="1:5" ht="14.25" customHeight="1">
      <c r="A522" s="6" t="s">
        <v>8127</v>
      </c>
      <c r="B522" s="6" t="s">
        <v>5091</v>
      </c>
      <c r="C522" s="7">
        <v>45330</v>
      </c>
      <c r="D522" s="6">
        <v>124669</v>
      </c>
      <c r="E522" s="6" t="s">
        <v>7604</v>
      </c>
    </row>
    <row r="523" spans="1:5" ht="14.25" customHeight="1">
      <c r="A523" s="6" t="s">
        <v>8128</v>
      </c>
      <c r="B523" s="6" t="s">
        <v>5614</v>
      </c>
      <c r="C523" s="7">
        <v>45311</v>
      </c>
      <c r="D523" s="6">
        <v>109091</v>
      </c>
      <c r="E523" s="6" t="s">
        <v>7606</v>
      </c>
    </row>
    <row r="524" spans="1:5" ht="14.25" customHeight="1">
      <c r="A524" s="6" t="s">
        <v>8129</v>
      </c>
      <c r="B524" s="6" t="s">
        <v>7091</v>
      </c>
      <c r="C524" s="7">
        <v>45360</v>
      </c>
      <c r="D524" s="6">
        <v>121525</v>
      </c>
      <c r="E524" s="6" t="s">
        <v>7608</v>
      </c>
    </row>
    <row r="525" spans="1:5" ht="14.25" customHeight="1">
      <c r="A525" s="6" t="s">
        <v>8130</v>
      </c>
      <c r="B525" s="6" t="s">
        <v>5646</v>
      </c>
      <c r="C525" s="7">
        <v>45220</v>
      </c>
      <c r="D525" s="6">
        <v>179852</v>
      </c>
      <c r="E525" s="6" t="s">
        <v>7604</v>
      </c>
    </row>
    <row r="526" spans="1:5" ht="14.25" customHeight="1">
      <c r="A526" s="6" t="s">
        <v>8131</v>
      </c>
      <c r="B526" s="6" t="s">
        <v>6951</v>
      </c>
      <c r="C526" s="7">
        <v>44166</v>
      </c>
      <c r="D526" s="6">
        <v>188335</v>
      </c>
      <c r="E526" s="6" t="s">
        <v>7604</v>
      </c>
    </row>
    <row r="527" spans="1:5" ht="14.25" customHeight="1">
      <c r="A527" s="6" t="s">
        <v>8132</v>
      </c>
      <c r="B527" s="6" t="s">
        <v>5842</v>
      </c>
      <c r="C527" s="7">
        <v>45686</v>
      </c>
      <c r="D527" s="6">
        <v>96288</v>
      </c>
      <c r="E527" s="6" t="s">
        <v>7608</v>
      </c>
    </row>
    <row r="528" spans="1:5" ht="14.25" customHeight="1">
      <c r="A528" s="6" t="s">
        <v>8133</v>
      </c>
      <c r="B528" s="6" t="s">
        <v>7153</v>
      </c>
      <c r="C528" s="7">
        <v>44264</v>
      </c>
      <c r="D528" s="6">
        <v>171116</v>
      </c>
      <c r="E528" s="6" t="s">
        <v>7604</v>
      </c>
    </row>
    <row r="529" spans="1:5" ht="14.25" customHeight="1">
      <c r="A529" s="6" t="s">
        <v>8134</v>
      </c>
      <c r="B529" s="6" t="s">
        <v>6329</v>
      </c>
      <c r="C529" s="7">
        <v>44733</v>
      </c>
      <c r="D529" s="6">
        <v>5850</v>
      </c>
      <c r="E529" s="6" t="s">
        <v>7604</v>
      </c>
    </row>
    <row r="530" spans="1:5" ht="14.25" customHeight="1">
      <c r="A530" s="6" t="s">
        <v>8135</v>
      </c>
      <c r="B530" s="6" t="s">
        <v>5273</v>
      </c>
      <c r="C530" s="7">
        <v>45547</v>
      </c>
      <c r="D530" s="6">
        <v>197735</v>
      </c>
      <c r="E530" s="6" t="s">
        <v>7610</v>
      </c>
    </row>
    <row r="531" spans="1:5" ht="14.25" customHeight="1">
      <c r="A531" s="6" t="s">
        <v>8136</v>
      </c>
      <c r="B531" s="6" t="s">
        <v>7561</v>
      </c>
      <c r="C531" s="7">
        <v>45098</v>
      </c>
      <c r="D531" s="6">
        <v>136119</v>
      </c>
      <c r="E531" s="6" t="s">
        <v>7604</v>
      </c>
    </row>
    <row r="532" spans="1:5" ht="14.25" customHeight="1">
      <c r="A532" s="6" t="s">
        <v>8137</v>
      </c>
      <c r="B532" s="6" t="s">
        <v>7444</v>
      </c>
      <c r="C532" s="7">
        <v>44859</v>
      </c>
      <c r="D532" s="6">
        <v>40271</v>
      </c>
      <c r="E532" s="6" t="s">
        <v>7604</v>
      </c>
    </row>
    <row r="533" spans="1:5" ht="14.25" customHeight="1">
      <c r="A533" s="6" t="s">
        <v>8138</v>
      </c>
      <c r="B533" s="6" t="s">
        <v>6201</v>
      </c>
      <c r="C533" s="7">
        <v>45329</v>
      </c>
      <c r="D533" s="6">
        <v>178872</v>
      </c>
      <c r="E533" s="6" t="s">
        <v>7606</v>
      </c>
    </row>
    <row r="534" spans="1:5" ht="14.25" customHeight="1">
      <c r="A534" s="6" t="s">
        <v>8139</v>
      </c>
      <c r="B534" s="6" t="s">
        <v>5353</v>
      </c>
      <c r="C534" s="7">
        <v>44500</v>
      </c>
      <c r="D534" s="6">
        <v>88649</v>
      </c>
      <c r="E534" s="6" t="s">
        <v>7610</v>
      </c>
    </row>
    <row r="535" spans="1:5" ht="14.25" customHeight="1">
      <c r="A535" s="6" t="s">
        <v>8140</v>
      </c>
      <c r="B535" s="6" t="s">
        <v>6045</v>
      </c>
      <c r="C535" s="7">
        <v>45511</v>
      </c>
      <c r="D535" s="6">
        <v>120379</v>
      </c>
      <c r="E535" s="6" t="s">
        <v>7610</v>
      </c>
    </row>
    <row r="536" spans="1:5" ht="14.25" customHeight="1">
      <c r="A536" s="6" t="s">
        <v>8141</v>
      </c>
      <c r="B536" s="6" t="s">
        <v>6472</v>
      </c>
      <c r="C536" s="7">
        <v>45327</v>
      </c>
      <c r="D536" s="6">
        <v>64018</v>
      </c>
      <c r="E536" s="6" t="s">
        <v>7608</v>
      </c>
    </row>
    <row r="537" spans="1:5" ht="14.25" customHeight="1">
      <c r="A537" s="6" t="s">
        <v>8142</v>
      </c>
      <c r="B537" s="6" t="s">
        <v>7163</v>
      </c>
      <c r="C537" s="7">
        <v>45491</v>
      </c>
      <c r="D537" s="6">
        <v>96910</v>
      </c>
      <c r="E537" s="6" t="s">
        <v>7608</v>
      </c>
    </row>
    <row r="538" spans="1:5" ht="14.25" customHeight="1">
      <c r="A538" s="6" t="s">
        <v>8143</v>
      </c>
      <c r="B538" s="6" t="s">
        <v>6476</v>
      </c>
      <c r="C538" s="7">
        <v>45607</v>
      </c>
      <c r="D538" s="6">
        <v>39916</v>
      </c>
      <c r="E538" s="6" t="s">
        <v>7610</v>
      </c>
    </row>
    <row r="539" spans="1:5" ht="14.25" customHeight="1">
      <c r="A539" s="6" t="s">
        <v>8144</v>
      </c>
      <c r="B539" s="6" t="s">
        <v>6322</v>
      </c>
      <c r="C539" s="7">
        <v>44957</v>
      </c>
      <c r="D539" s="6">
        <v>180417</v>
      </c>
      <c r="E539" s="6" t="s">
        <v>7606</v>
      </c>
    </row>
    <row r="540" spans="1:5" ht="14.25" customHeight="1">
      <c r="A540" s="6" t="s">
        <v>8145</v>
      </c>
      <c r="B540" s="6" t="s">
        <v>5957</v>
      </c>
      <c r="C540" s="7">
        <v>45722</v>
      </c>
      <c r="D540" s="6">
        <v>39103</v>
      </c>
      <c r="E540" s="6" t="s">
        <v>7608</v>
      </c>
    </row>
    <row r="541" spans="1:5" ht="14.25" customHeight="1">
      <c r="A541" s="6" t="s">
        <v>8146</v>
      </c>
      <c r="B541" s="6" t="s">
        <v>7533</v>
      </c>
      <c r="C541" s="7">
        <v>44094</v>
      </c>
      <c r="D541" s="6">
        <v>178517</v>
      </c>
      <c r="E541" s="6" t="s">
        <v>7606</v>
      </c>
    </row>
    <row r="542" spans="1:5" ht="14.25" customHeight="1">
      <c r="A542" s="6" t="s">
        <v>8147</v>
      </c>
      <c r="B542" s="6" t="s">
        <v>5101</v>
      </c>
      <c r="C542" s="7">
        <v>45361</v>
      </c>
      <c r="D542" s="6">
        <v>116533</v>
      </c>
      <c r="E542" s="6" t="s">
        <v>7608</v>
      </c>
    </row>
    <row r="543" spans="1:5" ht="14.25" customHeight="1">
      <c r="A543" s="6" t="s">
        <v>8148</v>
      </c>
      <c r="B543" s="6" t="s">
        <v>6446</v>
      </c>
      <c r="C543" s="7">
        <v>44622</v>
      </c>
      <c r="D543" s="6">
        <v>159559</v>
      </c>
      <c r="E543" s="6" t="s">
        <v>7608</v>
      </c>
    </row>
    <row r="544" spans="1:5" ht="14.25" customHeight="1">
      <c r="A544" s="6" t="s">
        <v>8149</v>
      </c>
      <c r="B544" s="6" t="s">
        <v>5632</v>
      </c>
      <c r="C544" s="7">
        <v>45118</v>
      </c>
      <c r="D544" s="6">
        <v>181503</v>
      </c>
      <c r="E544" s="6" t="s">
        <v>7610</v>
      </c>
    </row>
    <row r="545" spans="1:5" ht="14.25" customHeight="1">
      <c r="A545" s="6" t="s">
        <v>8150</v>
      </c>
      <c r="B545" s="6" t="s">
        <v>7587</v>
      </c>
      <c r="C545" s="7">
        <v>45798</v>
      </c>
      <c r="D545" s="6">
        <v>175280</v>
      </c>
      <c r="E545" s="6" t="s">
        <v>7608</v>
      </c>
    </row>
    <row r="546" spans="1:5" ht="14.25" customHeight="1">
      <c r="A546" s="6" t="s">
        <v>8151</v>
      </c>
      <c r="B546" s="6" t="s">
        <v>7287</v>
      </c>
      <c r="C546" s="7">
        <v>45285</v>
      </c>
      <c r="D546" s="6">
        <v>9976</v>
      </c>
      <c r="E546" s="6" t="s">
        <v>7610</v>
      </c>
    </row>
    <row r="547" spans="1:5" ht="14.25" customHeight="1">
      <c r="A547" s="6" t="s">
        <v>8152</v>
      </c>
      <c r="B547" s="6" t="s">
        <v>5473</v>
      </c>
      <c r="C547" s="7">
        <v>45817</v>
      </c>
      <c r="D547" s="6">
        <v>144192</v>
      </c>
      <c r="E547" s="6" t="s">
        <v>7610</v>
      </c>
    </row>
    <row r="548" spans="1:5" ht="14.25" customHeight="1">
      <c r="A548" s="6" t="s">
        <v>8153</v>
      </c>
      <c r="B548" s="6" t="s">
        <v>7365</v>
      </c>
      <c r="C548" s="7">
        <v>44825</v>
      </c>
      <c r="D548" s="6">
        <v>10966</v>
      </c>
      <c r="E548" s="6" t="s">
        <v>7604</v>
      </c>
    </row>
    <row r="549" spans="1:5" ht="14.25" customHeight="1">
      <c r="A549" s="6" t="s">
        <v>8154</v>
      </c>
      <c r="B549" s="6" t="s">
        <v>6904</v>
      </c>
      <c r="C549" s="7">
        <v>45620</v>
      </c>
      <c r="D549" s="6">
        <v>97394</v>
      </c>
      <c r="E549" s="6" t="s">
        <v>7606</v>
      </c>
    </row>
    <row r="550" spans="1:5" ht="14.25" customHeight="1">
      <c r="A550" s="6" t="s">
        <v>8155</v>
      </c>
      <c r="B550" s="6" t="s">
        <v>6807</v>
      </c>
      <c r="C550" s="7">
        <v>44766</v>
      </c>
      <c r="D550" s="6">
        <v>168292</v>
      </c>
      <c r="E550" s="6" t="s">
        <v>7608</v>
      </c>
    </row>
    <row r="551" spans="1:5" ht="14.25" customHeight="1">
      <c r="A551" s="6" t="s">
        <v>8156</v>
      </c>
      <c r="B551" s="6" t="s">
        <v>7264</v>
      </c>
      <c r="C551" s="7">
        <v>44773</v>
      </c>
      <c r="D551" s="6">
        <v>66720</v>
      </c>
      <c r="E551" s="6" t="s">
        <v>7610</v>
      </c>
    </row>
    <row r="552" spans="1:5" ht="14.25" customHeight="1">
      <c r="A552" s="6" t="s">
        <v>8157</v>
      </c>
      <c r="B552" s="6" t="s">
        <v>5726</v>
      </c>
      <c r="C552" s="7">
        <v>45226</v>
      </c>
      <c r="D552" s="6">
        <v>30397</v>
      </c>
      <c r="E552" s="6" t="s">
        <v>7604</v>
      </c>
    </row>
    <row r="553" spans="1:5" ht="14.25" customHeight="1">
      <c r="A553" s="6" t="s">
        <v>8158</v>
      </c>
      <c r="B553" s="6" t="s">
        <v>5265</v>
      </c>
      <c r="C553" s="7">
        <v>45169</v>
      </c>
      <c r="D553" s="6">
        <v>34828</v>
      </c>
      <c r="E553" s="6" t="s">
        <v>7610</v>
      </c>
    </row>
    <row r="554" spans="1:5" ht="14.25" customHeight="1">
      <c r="A554" s="6" t="s">
        <v>8159</v>
      </c>
      <c r="B554" s="6" t="s">
        <v>6257</v>
      </c>
      <c r="C554" s="7">
        <v>44189</v>
      </c>
      <c r="D554" s="6">
        <v>125991</v>
      </c>
      <c r="E554" s="6" t="s">
        <v>7606</v>
      </c>
    </row>
    <row r="555" spans="1:5" ht="14.25" customHeight="1">
      <c r="A555" s="6" t="s">
        <v>8160</v>
      </c>
      <c r="B555" s="6" t="s">
        <v>6881</v>
      </c>
      <c r="C555" s="7">
        <v>45176</v>
      </c>
      <c r="D555" s="6">
        <v>177379</v>
      </c>
      <c r="E555" s="6" t="s">
        <v>7606</v>
      </c>
    </row>
    <row r="556" spans="1:5" ht="14.25" customHeight="1">
      <c r="A556" s="6" t="s">
        <v>8161</v>
      </c>
      <c r="B556" s="6" t="s">
        <v>7054</v>
      </c>
      <c r="C556" s="7">
        <v>44266</v>
      </c>
      <c r="D556" s="6">
        <v>154249</v>
      </c>
      <c r="E556" s="6" t="s">
        <v>7608</v>
      </c>
    </row>
    <row r="557" spans="1:5" ht="14.25" customHeight="1">
      <c r="A557" s="6" t="s">
        <v>8162</v>
      </c>
      <c r="B557" s="6" t="s">
        <v>5384</v>
      </c>
      <c r="C557" s="7">
        <v>45274</v>
      </c>
      <c r="D557" s="6">
        <v>19373</v>
      </c>
      <c r="E557" s="6" t="s">
        <v>7604</v>
      </c>
    </row>
    <row r="558" spans="1:5" ht="14.25" customHeight="1">
      <c r="A558" s="6" t="s">
        <v>8163</v>
      </c>
      <c r="B558" s="6" t="s">
        <v>6726</v>
      </c>
      <c r="C558" s="7">
        <v>44286</v>
      </c>
      <c r="D558" s="6">
        <v>144387</v>
      </c>
      <c r="E558" s="6" t="s">
        <v>7610</v>
      </c>
    </row>
    <row r="559" spans="1:5" ht="14.25" customHeight="1">
      <c r="A559" s="6" t="s">
        <v>8164</v>
      </c>
      <c r="B559" s="6" t="s">
        <v>7041</v>
      </c>
      <c r="C559" s="7">
        <v>44299</v>
      </c>
      <c r="D559" s="6">
        <v>3742</v>
      </c>
      <c r="E559" s="6" t="s">
        <v>7604</v>
      </c>
    </row>
    <row r="560" spans="1:5" ht="14.25" customHeight="1">
      <c r="A560" s="6" t="s">
        <v>8165</v>
      </c>
      <c r="B560" s="6" t="s">
        <v>5434</v>
      </c>
      <c r="C560" s="7">
        <v>45217</v>
      </c>
      <c r="D560" s="6">
        <v>197226</v>
      </c>
      <c r="E560" s="6" t="s">
        <v>7606</v>
      </c>
    </row>
    <row r="561" spans="1:5" ht="14.25" customHeight="1">
      <c r="A561" s="6" t="s">
        <v>8166</v>
      </c>
      <c r="B561" s="6" t="s">
        <v>5467</v>
      </c>
      <c r="C561" s="7">
        <v>44617</v>
      </c>
      <c r="D561" s="6">
        <v>78841</v>
      </c>
      <c r="E561" s="6" t="s">
        <v>7610</v>
      </c>
    </row>
    <row r="562" spans="1:5" ht="14.25" customHeight="1">
      <c r="A562" s="6" t="s">
        <v>8167</v>
      </c>
      <c r="B562" s="6" t="s">
        <v>5262</v>
      </c>
      <c r="C562" s="7">
        <v>45564</v>
      </c>
      <c r="D562" s="6">
        <v>62865</v>
      </c>
      <c r="E562" s="6" t="s">
        <v>7608</v>
      </c>
    </row>
    <row r="563" spans="1:5" ht="14.25" customHeight="1">
      <c r="A563" s="6" t="s">
        <v>8168</v>
      </c>
      <c r="B563" s="6" t="s">
        <v>6375</v>
      </c>
      <c r="C563" s="7">
        <v>44348</v>
      </c>
      <c r="D563" s="6">
        <v>123262</v>
      </c>
      <c r="E563" s="6" t="s">
        <v>7606</v>
      </c>
    </row>
    <row r="564" spans="1:5" ht="14.25" customHeight="1">
      <c r="A564" s="6" t="s">
        <v>8169</v>
      </c>
      <c r="B564" s="6" t="s">
        <v>5479</v>
      </c>
      <c r="C564" s="7">
        <v>44238</v>
      </c>
      <c r="D564" s="6">
        <v>90873</v>
      </c>
      <c r="E564" s="6" t="s">
        <v>7604</v>
      </c>
    </row>
    <row r="565" spans="1:5" ht="14.25" customHeight="1">
      <c r="A565" s="6" t="s">
        <v>8170</v>
      </c>
      <c r="B565" s="6" t="s">
        <v>6329</v>
      </c>
      <c r="C565" s="7">
        <v>44663</v>
      </c>
      <c r="D565" s="6">
        <v>79564</v>
      </c>
      <c r="E565" s="6" t="s">
        <v>7610</v>
      </c>
    </row>
    <row r="566" spans="1:5" ht="14.25" customHeight="1">
      <c r="A566" s="6" t="s">
        <v>8171</v>
      </c>
      <c r="B566" s="6" t="s">
        <v>7246</v>
      </c>
      <c r="C566" s="7">
        <v>44655</v>
      </c>
      <c r="D566" s="6">
        <v>93335</v>
      </c>
      <c r="E566" s="6" t="s">
        <v>7608</v>
      </c>
    </row>
    <row r="567" spans="1:5" ht="14.25" customHeight="1">
      <c r="A567" s="6" t="s">
        <v>8172</v>
      </c>
      <c r="B567" s="6" t="s">
        <v>7107</v>
      </c>
      <c r="C567" s="7">
        <v>45541</v>
      </c>
      <c r="D567" s="6">
        <v>174647</v>
      </c>
      <c r="E567" s="6" t="s">
        <v>7606</v>
      </c>
    </row>
    <row r="568" spans="1:5" ht="14.25" customHeight="1">
      <c r="A568" s="6" t="s">
        <v>8173</v>
      </c>
      <c r="B568" s="6" t="s">
        <v>7477</v>
      </c>
      <c r="C568" s="7">
        <v>44749</v>
      </c>
      <c r="D568" s="6">
        <v>101362</v>
      </c>
      <c r="E568" s="6" t="s">
        <v>7604</v>
      </c>
    </row>
    <row r="569" spans="1:5" ht="14.25" customHeight="1">
      <c r="A569" s="6" t="s">
        <v>8174</v>
      </c>
      <c r="B569" s="6" t="s">
        <v>7039</v>
      </c>
      <c r="C569" s="7">
        <v>44121</v>
      </c>
      <c r="D569" s="6">
        <v>87774</v>
      </c>
      <c r="E569" s="6" t="s">
        <v>7610</v>
      </c>
    </row>
    <row r="570" spans="1:5" ht="14.25" customHeight="1">
      <c r="A570" s="6" t="s">
        <v>8175</v>
      </c>
      <c r="B570" s="6" t="s">
        <v>5876</v>
      </c>
      <c r="C570" s="7">
        <v>45309</v>
      </c>
      <c r="D570" s="6">
        <v>180372</v>
      </c>
      <c r="E570" s="6" t="s">
        <v>7610</v>
      </c>
    </row>
    <row r="571" spans="1:5" ht="14.25" customHeight="1">
      <c r="A571" s="6" t="s">
        <v>8176</v>
      </c>
      <c r="B571" s="6" t="s">
        <v>7173</v>
      </c>
      <c r="C571" s="7">
        <v>45393</v>
      </c>
      <c r="D571" s="6">
        <v>104358</v>
      </c>
      <c r="E571" s="6" t="s">
        <v>7610</v>
      </c>
    </row>
    <row r="572" spans="1:5" ht="14.25" customHeight="1">
      <c r="A572" s="6" t="s">
        <v>8177</v>
      </c>
      <c r="B572" s="6" t="s">
        <v>6462</v>
      </c>
      <c r="C572" s="7">
        <v>44177</v>
      </c>
      <c r="D572" s="6">
        <v>166278</v>
      </c>
      <c r="E572" s="6" t="s">
        <v>7608</v>
      </c>
    </row>
    <row r="573" spans="1:5" ht="14.25" customHeight="1">
      <c r="A573" s="6" t="s">
        <v>8178</v>
      </c>
      <c r="B573" s="6" t="s">
        <v>6396</v>
      </c>
      <c r="C573" s="7">
        <v>45540</v>
      </c>
      <c r="D573" s="6">
        <v>163757</v>
      </c>
      <c r="E573" s="6" t="s">
        <v>7606</v>
      </c>
    </row>
    <row r="574" spans="1:5" ht="14.25" customHeight="1">
      <c r="A574" s="6" t="s">
        <v>8179</v>
      </c>
      <c r="B574" s="6" t="s">
        <v>7550</v>
      </c>
      <c r="C574" s="7">
        <v>44944</v>
      </c>
      <c r="D574" s="6">
        <v>180873</v>
      </c>
      <c r="E574" s="6" t="s">
        <v>7604</v>
      </c>
    </row>
    <row r="575" spans="1:5" ht="14.25" customHeight="1">
      <c r="A575" s="6" t="s">
        <v>8180</v>
      </c>
      <c r="B575" s="6" t="s">
        <v>7530</v>
      </c>
      <c r="C575" s="7">
        <v>44811</v>
      </c>
      <c r="D575" s="6">
        <v>162968</v>
      </c>
      <c r="E575" s="6" t="s">
        <v>7610</v>
      </c>
    </row>
    <row r="576" spans="1:5" ht="14.25" customHeight="1">
      <c r="A576" s="6" t="s">
        <v>8181</v>
      </c>
      <c r="B576" s="6" t="s">
        <v>6261</v>
      </c>
      <c r="C576" s="7">
        <v>44843</v>
      </c>
      <c r="D576" s="6">
        <v>76663</v>
      </c>
      <c r="E576" s="6" t="s">
        <v>7606</v>
      </c>
    </row>
    <row r="577" spans="1:5" ht="14.25" customHeight="1">
      <c r="A577" s="6" t="s">
        <v>8182</v>
      </c>
      <c r="B577" s="6" t="s">
        <v>5630</v>
      </c>
      <c r="C577" s="7">
        <v>45229</v>
      </c>
      <c r="D577" s="6">
        <v>172271</v>
      </c>
      <c r="E577" s="6" t="s">
        <v>7608</v>
      </c>
    </row>
    <row r="578" spans="1:5" ht="14.25" customHeight="1">
      <c r="A578" s="6" t="s">
        <v>8183</v>
      </c>
      <c r="B578" s="6" t="s">
        <v>7356</v>
      </c>
      <c r="C578" s="7">
        <v>45889</v>
      </c>
      <c r="D578" s="6">
        <v>95101</v>
      </c>
      <c r="E578" s="6" t="s">
        <v>7606</v>
      </c>
    </row>
    <row r="579" spans="1:5" ht="14.25" customHeight="1">
      <c r="A579" s="6" t="s">
        <v>8184</v>
      </c>
      <c r="B579" s="6" t="s">
        <v>5787</v>
      </c>
      <c r="C579" s="7">
        <v>45378</v>
      </c>
      <c r="D579" s="6">
        <v>2231</v>
      </c>
      <c r="E579" s="6" t="s">
        <v>7608</v>
      </c>
    </row>
    <row r="580" spans="1:5" ht="14.25" customHeight="1">
      <c r="A580" s="6" t="s">
        <v>8185</v>
      </c>
      <c r="B580" s="6" t="s">
        <v>6649</v>
      </c>
      <c r="C580" s="7">
        <v>44848</v>
      </c>
      <c r="D580" s="6">
        <v>152619</v>
      </c>
      <c r="E580" s="6" t="s">
        <v>7608</v>
      </c>
    </row>
    <row r="581" spans="1:5" ht="14.25" customHeight="1">
      <c r="A581" s="6" t="s">
        <v>8186</v>
      </c>
      <c r="B581" s="6" t="s">
        <v>5410</v>
      </c>
      <c r="C581" s="7">
        <v>44942</v>
      </c>
      <c r="D581" s="6">
        <v>80397</v>
      </c>
      <c r="E581" s="6" t="s">
        <v>7608</v>
      </c>
    </row>
    <row r="582" spans="1:5" ht="14.25" customHeight="1">
      <c r="A582" s="6" t="s">
        <v>8187</v>
      </c>
      <c r="B582" s="6" t="s">
        <v>5481</v>
      </c>
      <c r="C582" s="7">
        <v>45773</v>
      </c>
      <c r="D582" s="6">
        <v>164078</v>
      </c>
      <c r="E582" s="6" t="s">
        <v>7604</v>
      </c>
    </row>
    <row r="583" spans="1:5" ht="14.25" customHeight="1">
      <c r="A583" s="6" t="s">
        <v>8188</v>
      </c>
      <c r="B583" s="6" t="s">
        <v>5599</v>
      </c>
      <c r="C583" s="7">
        <v>44170</v>
      </c>
      <c r="D583" s="6">
        <v>27977</v>
      </c>
      <c r="E583" s="6" t="s">
        <v>7604</v>
      </c>
    </row>
    <row r="584" spans="1:5" ht="14.25" customHeight="1">
      <c r="A584" s="6" t="s">
        <v>8189</v>
      </c>
      <c r="B584" s="6" t="s">
        <v>5493</v>
      </c>
      <c r="C584" s="7">
        <v>44175</v>
      </c>
      <c r="D584" s="6">
        <v>124912</v>
      </c>
      <c r="E584" s="6" t="s">
        <v>7604</v>
      </c>
    </row>
    <row r="585" spans="1:5" ht="14.25" customHeight="1">
      <c r="A585" s="6" t="s">
        <v>8190</v>
      </c>
      <c r="B585" s="6" t="s">
        <v>6444</v>
      </c>
      <c r="C585" s="7">
        <v>44077</v>
      </c>
      <c r="D585" s="6">
        <v>143322</v>
      </c>
      <c r="E585" s="6" t="s">
        <v>7604</v>
      </c>
    </row>
    <row r="586" spans="1:5" ht="14.25" customHeight="1">
      <c r="A586" s="6" t="s">
        <v>8191</v>
      </c>
      <c r="B586" s="6" t="s">
        <v>5107</v>
      </c>
      <c r="C586" s="7">
        <v>44221</v>
      </c>
      <c r="D586" s="6">
        <v>84349</v>
      </c>
      <c r="E586" s="6" t="s">
        <v>7608</v>
      </c>
    </row>
    <row r="587" spans="1:5" ht="14.25" customHeight="1">
      <c r="A587" s="6" t="s">
        <v>8192</v>
      </c>
      <c r="B587" s="6" t="s">
        <v>5802</v>
      </c>
      <c r="C587" s="7">
        <v>45104</v>
      </c>
      <c r="D587" s="6">
        <v>144948</v>
      </c>
      <c r="E587" s="6" t="s">
        <v>7604</v>
      </c>
    </row>
    <row r="588" spans="1:5" ht="14.25" customHeight="1">
      <c r="A588" s="6" t="s">
        <v>8193</v>
      </c>
      <c r="B588" s="6" t="s">
        <v>6246</v>
      </c>
      <c r="C588" s="7">
        <v>45291</v>
      </c>
      <c r="D588" s="6">
        <v>44207</v>
      </c>
      <c r="E588" s="6" t="s">
        <v>7608</v>
      </c>
    </row>
    <row r="589" spans="1:5" ht="14.25" customHeight="1">
      <c r="A589" s="6" t="s">
        <v>8194</v>
      </c>
      <c r="B589" s="6" t="s">
        <v>6145</v>
      </c>
      <c r="C589" s="7">
        <v>45303</v>
      </c>
      <c r="D589" s="6">
        <v>109642</v>
      </c>
      <c r="E589" s="6" t="s">
        <v>7604</v>
      </c>
    </row>
    <row r="590" spans="1:5" ht="14.25" customHeight="1">
      <c r="A590" s="6" t="s">
        <v>8195</v>
      </c>
      <c r="B590" s="6" t="s">
        <v>5980</v>
      </c>
      <c r="C590" s="7">
        <v>45488</v>
      </c>
      <c r="D590" s="6">
        <v>93343</v>
      </c>
      <c r="E590" s="6" t="s">
        <v>7610</v>
      </c>
    </row>
    <row r="591" spans="1:5" ht="14.25" customHeight="1">
      <c r="A591" s="6" t="s">
        <v>8196</v>
      </c>
      <c r="B591" s="6" t="s">
        <v>7571</v>
      </c>
      <c r="C591" s="7">
        <v>45105</v>
      </c>
      <c r="D591" s="6">
        <v>127755</v>
      </c>
      <c r="E591" s="6" t="s">
        <v>7608</v>
      </c>
    </row>
    <row r="592" spans="1:5" ht="14.25" customHeight="1">
      <c r="A592" s="6" t="s">
        <v>8197</v>
      </c>
      <c r="B592" s="6" t="s">
        <v>5538</v>
      </c>
      <c r="C592" s="7">
        <v>44562</v>
      </c>
      <c r="D592" s="6">
        <v>19735</v>
      </c>
      <c r="E592" s="6" t="s">
        <v>7604</v>
      </c>
    </row>
    <row r="593" spans="1:5" ht="14.25" customHeight="1">
      <c r="A593" s="6" t="s">
        <v>8198</v>
      </c>
      <c r="B593" s="6" t="s">
        <v>6237</v>
      </c>
      <c r="C593" s="7">
        <v>44495</v>
      </c>
      <c r="D593" s="6">
        <v>160030</v>
      </c>
      <c r="E593" s="6" t="s">
        <v>7610</v>
      </c>
    </row>
    <row r="594" spans="1:5" ht="14.25" customHeight="1">
      <c r="A594" s="6" t="s">
        <v>8199</v>
      </c>
      <c r="B594" s="6" t="s">
        <v>5085</v>
      </c>
      <c r="C594" s="7">
        <v>44399</v>
      </c>
      <c r="D594" s="6">
        <v>184896</v>
      </c>
      <c r="E594" s="6" t="s">
        <v>7604</v>
      </c>
    </row>
    <row r="595" spans="1:5" ht="14.25" customHeight="1">
      <c r="A595" s="6" t="s">
        <v>8200</v>
      </c>
      <c r="B595" s="6" t="s">
        <v>7102</v>
      </c>
      <c r="C595" s="7">
        <v>45693</v>
      </c>
      <c r="D595" s="6">
        <v>56617</v>
      </c>
      <c r="E595" s="6" t="s">
        <v>7608</v>
      </c>
    </row>
    <row r="596" spans="1:5" ht="14.25" customHeight="1">
      <c r="A596" s="6" t="s">
        <v>8201</v>
      </c>
      <c r="B596" s="6" t="s">
        <v>6810</v>
      </c>
      <c r="C596" s="7">
        <v>45449</v>
      </c>
      <c r="D596" s="6">
        <v>116265</v>
      </c>
      <c r="E596" s="6" t="s">
        <v>7608</v>
      </c>
    </row>
    <row r="597" spans="1:5" ht="14.25" customHeight="1">
      <c r="A597" s="6" t="s">
        <v>8202</v>
      </c>
      <c r="B597" s="6" t="s">
        <v>7150</v>
      </c>
      <c r="C597" s="7">
        <v>45005</v>
      </c>
      <c r="D597" s="6">
        <v>35670</v>
      </c>
      <c r="E597" s="6" t="s">
        <v>7610</v>
      </c>
    </row>
    <row r="598" spans="1:5" ht="14.25" customHeight="1">
      <c r="A598" s="6" t="s">
        <v>8203</v>
      </c>
      <c r="B598" s="6" t="s">
        <v>5111</v>
      </c>
      <c r="C598" s="7">
        <v>45638</v>
      </c>
      <c r="D598" s="6">
        <v>104949</v>
      </c>
      <c r="E598" s="6" t="s">
        <v>7610</v>
      </c>
    </row>
    <row r="599" spans="1:5" ht="14.25" customHeight="1">
      <c r="A599" s="6" t="s">
        <v>8204</v>
      </c>
      <c r="B599" s="6" t="s">
        <v>7439</v>
      </c>
      <c r="C599" s="7">
        <v>44117</v>
      </c>
      <c r="D599" s="6">
        <v>188504</v>
      </c>
      <c r="E599" s="6" t="s">
        <v>7606</v>
      </c>
    </row>
    <row r="600" spans="1:5" ht="14.25" customHeight="1">
      <c r="A600" s="6" t="s">
        <v>8205</v>
      </c>
      <c r="B600" s="6" t="s">
        <v>7194</v>
      </c>
      <c r="C600" s="7">
        <v>45631</v>
      </c>
      <c r="D600" s="6">
        <v>180580</v>
      </c>
      <c r="E600" s="6" t="s">
        <v>7608</v>
      </c>
    </row>
    <row r="601" spans="1:5" ht="14.25" customHeight="1">
      <c r="A601" s="6" t="s">
        <v>8206</v>
      </c>
      <c r="B601" s="6" t="s">
        <v>5202</v>
      </c>
      <c r="C601" s="7">
        <v>44646</v>
      </c>
      <c r="D601" s="6">
        <v>106175</v>
      </c>
      <c r="E601" s="6" t="s">
        <v>7604</v>
      </c>
    </row>
    <row r="602" spans="1:5" ht="14.25" customHeight="1">
      <c r="A602" s="6" t="s">
        <v>8207</v>
      </c>
      <c r="B602" s="6" t="s">
        <v>7112</v>
      </c>
      <c r="C602" s="7">
        <v>44534</v>
      </c>
      <c r="D602" s="6">
        <v>65367</v>
      </c>
      <c r="E602" s="6" t="s">
        <v>7606</v>
      </c>
    </row>
    <row r="603" spans="1:5" ht="14.25" customHeight="1">
      <c r="A603" s="6" t="s">
        <v>8208</v>
      </c>
      <c r="B603" s="6" t="s">
        <v>6138</v>
      </c>
      <c r="C603" s="7">
        <v>45317</v>
      </c>
      <c r="D603" s="6">
        <v>114898</v>
      </c>
      <c r="E603" s="6" t="s">
        <v>7608</v>
      </c>
    </row>
    <row r="604" spans="1:5" ht="14.25" customHeight="1">
      <c r="A604" s="6" t="s">
        <v>8209</v>
      </c>
      <c r="B604" s="6" t="s">
        <v>6229</v>
      </c>
      <c r="C604" s="7">
        <v>44815</v>
      </c>
      <c r="D604" s="6">
        <v>175278</v>
      </c>
      <c r="E604" s="6" t="s">
        <v>7606</v>
      </c>
    </row>
    <row r="605" spans="1:5" ht="14.25" customHeight="1">
      <c r="A605" s="6" t="s">
        <v>8210</v>
      </c>
      <c r="B605" s="6" t="s">
        <v>7148</v>
      </c>
      <c r="C605" s="7">
        <v>44949</v>
      </c>
      <c r="D605" s="6">
        <v>127800</v>
      </c>
      <c r="E605" s="6" t="s">
        <v>7610</v>
      </c>
    </row>
    <row r="606" spans="1:5" ht="14.25" customHeight="1">
      <c r="A606" s="6" t="s">
        <v>8211</v>
      </c>
      <c r="B606" s="6" t="s">
        <v>6436</v>
      </c>
      <c r="C606" s="7">
        <v>45820</v>
      </c>
      <c r="D606" s="6">
        <v>66220</v>
      </c>
      <c r="E606" s="6" t="s">
        <v>7610</v>
      </c>
    </row>
    <row r="607" spans="1:5" ht="14.25" customHeight="1">
      <c r="A607" s="6" t="s">
        <v>8212</v>
      </c>
      <c r="B607" s="6" t="s">
        <v>6927</v>
      </c>
      <c r="C607" s="7">
        <v>45661</v>
      </c>
      <c r="D607" s="6">
        <v>159456</v>
      </c>
      <c r="E607" s="6" t="s">
        <v>7608</v>
      </c>
    </row>
    <row r="608" spans="1:5" ht="14.25" customHeight="1">
      <c r="A608" s="6" t="s">
        <v>8213</v>
      </c>
      <c r="B608" s="6" t="s">
        <v>6799</v>
      </c>
      <c r="C608" s="7">
        <v>45020</v>
      </c>
      <c r="D608" s="6">
        <v>109802</v>
      </c>
      <c r="E608" s="6" t="s">
        <v>7604</v>
      </c>
    </row>
    <row r="609" spans="1:5" ht="14.25" customHeight="1">
      <c r="A609" s="6" t="s">
        <v>8214</v>
      </c>
      <c r="B609" s="6" t="s">
        <v>5125</v>
      </c>
      <c r="C609" s="7">
        <v>44743</v>
      </c>
      <c r="D609" s="6">
        <v>73858</v>
      </c>
      <c r="E609" s="6" t="s">
        <v>7604</v>
      </c>
    </row>
    <row r="610" spans="1:5" ht="14.25" customHeight="1">
      <c r="A610" s="6" t="s">
        <v>8215</v>
      </c>
      <c r="B610" s="6" t="s">
        <v>5206</v>
      </c>
      <c r="C610" s="7">
        <v>44809</v>
      </c>
      <c r="D610" s="6">
        <v>198229</v>
      </c>
      <c r="E610" s="6" t="s">
        <v>7610</v>
      </c>
    </row>
    <row r="611" spans="1:5" ht="14.25" customHeight="1">
      <c r="A611" s="6" t="s">
        <v>8216</v>
      </c>
      <c r="B611" s="6" t="s">
        <v>6770</v>
      </c>
      <c r="C611" s="7">
        <v>44093</v>
      </c>
      <c r="D611" s="6">
        <v>4646</v>
      </c>
      <c r="E611" s="6" t="s">
        <v>7606</v>
      </c>
    </row>
    <row r="612" spans="1:5" ht="14.25" customHeight="1">
      <c r="A612" s="6" t="s">
        <v>8217</v>
      </c>
      <c r="B612" s="6" t="s">
        <v>7352</v>
      </c>
      <c r="C612" s="7">
        <v>45146</v>
      </c>
      <c r="D612" s="6">
        <v>155425</v>
      </c>
      <c r="E612" s="6" t="s">
        <v>7604</v>
      </c>
    </row>
    <row r="613" spans="1:5" ht="14.25" customHeight="1">
      <c r="A613" s="6" t="s">
        <v>8218</v>
      </c>
      <c r="B613" s="6" t="s">
        <v>5133</v>
      </c>
      <c r="C613" s="7">
        <v>44200</v>
      </c>
      <c r="D613" s="6">
        <v>134939</v>
      </c>
      <c r="E613" s="6" t="s">
        <v>7604</v>
      </c>
    </row>
    <row r="614" spans="1:5" ht="14.25" customHeight="1">
      <c r="A614" s="6" t="s">
        <v>8219</v>
      </c>
      <c r="B614" s="6" t="s">
        <v>5505</v>
      </c>
      <c r="C614" s="7">
        <v>45528</v>
      </c>
      <c r="D614" s="6">
        <v>193988</v>
      </c>
      <c r="E614" s="6" t="s">
        <v>7604</v>
      </c>
    </row>
    <row r="615" spans="1:5" ht="14.25" customHeight="1">
      <c r="A615" s="6" t="s">
        <v>8220</v>
      </c>
      <c r="B615" s="6" t="s">
        <v>5931</v>
      </c>
      <c r="C615" s="7">
        <v>44351</v>
      </c>
      <c r="D615" s="6">
        <v>182921</v>
      </c>
      <c r="E615" s="6" t="s">
        <v>7606</v>
      </c>
    </row>
    <row r="616" spans="1:5" ht="14.25" customHeight="1">
      <c r="A616" s="6" t="s">
        <v>8221</v>
      </c>
      <c r="B616" s="6" t="s">
        <v>6788</v>
      </c>
      <c r="C616" s="7">
        <v>45627</v>
      </c>
      <c r="D616" s="6">
        <v>77630</v>
      </c>
      <c r="E616" s="6" t="s">
        <v>7604</v>
      </c>
    </row>
    <row r="617" spans="1:5" ht="14.25" customHeight="1">
      <c r="A617" s="6" t="s">
        <v>8222</v>
      </c>
      <c r="B617" s="6" t="s">
        <v>5848</v>
      </c>
      <c r="C617" s="7">
        <v>45555</v>
      </c>
      <c r="D617" s="6">
        <v>30045</v>
      </c>
      <c r="E617" s="6" t="s">
        <v>7610</v>
      </c>
    </row>
    <row r="618" spans="1:5" ht="14.25" customHeight="1">
      <c r="A618" s="6" t="s">
        <v>8223</v>
      </c>
      <c r="B618" s="6" t="s">
        <v>5171</v>
      </c>
      <c r="C618" s="7">
        <v>44682</v>
      </c>
      <c r="D618" s="6">
        <v>138173</v>
      </c>
      <c r="E618" s="6" t="s">
        <v>7606</v>
      </c>
    </row>
    <row r="619" spans="1:5" ht="14.25" customHeight="1">
      <c r="A619" s="6" t="s">
        <v>8224</v>
      </c>
      <c r="B619" s="6" t="s">
        <v>6398</v>
      </c>
      <c r="C619" s="7">
        <v>45145</v>
      </c>
      <c r="D619" s="6">
        <v>175362</v>
      </c>
      <c r="E619" s="6" t="s">
        <v>7606</v>
      </c>
    </row>
    <row r="620" spans="1:5" ht="14.25" customHeight="1">
      <c r="A620" s="6" t="s">
        <v>8225</v>
      </c>
      <c r="B620" s="6" t="s">
        <v>5564</v>
      </c>
      <c r="C620" s="7">
        <v>45242</v>
      </c>
      <c r="D620" s="6">
        <v>150304</v>
      </c>
      <c r="E620" s="6" t="s">
        <v>7604</v>
      </c>
    </row>
    <row r="621" spans="1:5" ht="14.25" customHeight="1">
      <c r="A621" s="6" t="s">
        <v>8226</v>
      </c>
      <c r="B621" s="6" t="s">
        <v>7035</v>
      </c>
      <c r="C621" s="7">
        <v>44509</v>
      </c>
      <c r="D621" s="6">
        <v>65155</v>
      </c>
      <c r="E621" s="6" t="s">
        <v>7606</v>
      </c>
    </row>
    <row r="622" spans="1:5" ht="14.25" customHeight="1">
      <c r="A622" s="6" t="s">
        <v>8227</v>
      </c>
      <c r="B622" s="6" t="s">
        <v>5503</v>
      </c>
      <c r="C622" s="7">
        <v>45835</v>
      </c>
      <c r="D622" s="6">
        <v>142358</v>
      </c>
      <c r="E622" s="6" t="s">
        <v>7610</v>
      </c>
    </row>
    <row r="623" spans="1:5" ht="14.25" customHeight="1">
      <c r="A623" s="6" t="s">
        <v>8228</v>
      </c>
      <c r="B623" s="6" t="s">
        <v>6355</v>
      </c>
      <c r="C623" s="7">
        <v>45275</v>
      </c>
      <c r="D623" s="6">
        <v>87062</v>
      </c>
      <c r="E623" s="6" t="s">
        <v>7610</v>
      </c>
    </row>
    <row r="624" spans="1:5" ht="14.25" customHeight="1">
      <c r="A624" s="6" t="s">
        <v>8229</v>
      </c>
      <c r="B624" s="6" t="s">
        <v>5580</v>
      </c>
      <c r="C624" s="7">
        <v>44447</v>
      </c>
      <c r="D624" s="6">
        <v>151736</v>
      </c>
      <c r="E624" s="6" t="s">
        <v>7608</v>
      </c>
    </row>
    <row r="625" spans="1:5" ht="14.25" customHeight="1">
      <c r="A625" s="6" t="s">
        <v>8230</v>
      </c>
      <c r="B625" s="6" t="s">
        <v>7008</v>
      </c>
      <c r="C625" s="7">
        <v>44181</v>
      </c>
      <c r="D625" s="6">
        <v>142321</v>
      </c>
      <c r="E625" s="6" t="s">
        <v>7604</v>
      </c>
    </row>
    <row r="626" spans="1:5" ht="14.25" customHeight="1">
      <c r="A626" s="6" t="s">
        <v>8231</v>
      </c>
      <c r="B626" s="6" t="s">
        <v>5762</v>
      </c>
      <c r="C626" s="7">
        <v>44470</v>
      </c>
      <c r="D626" s="6">
        <v>23368</v>
      </c>
      <c r="E626" s="6" t="s">
        <v>7606</v>
      </c>
    </row>
    <row r="627" spans="1:5" ht="14.25" customHeight="1">
      <c r="A627" s="6" t="s">
        <v>8232</v>
      </c>
      <c r="B627" s="6" t="s">
        <v>6940</v>
      </c>
      <c r="C627" s="7">
        <v>45431</v>
      </c>
      <c r="D627" s="6">
        <v>185990</v>
      </c>
      <c r="E627" s="6" t="s">
        <v>7608</v>
      </c>
    </row>
    <row r="628" spans="1:5" ht="14.25" customHeight="1">
      <c r="A628" s="6" t="s">
        <v>8233</v>
      </c>
      <c r="B628" s="6" t="s">
        <v>5305</v>
      </c>
      <c r="C628" s="7">
        <v>45115</v>
      </c>
      <c r="D628" s="6">
        <v>84217</v>
      </c>
      <c r="E628" s="6" t="s">
        <v>7608</v>
      </c>
    </row>
    <row r="629" spans="1:5" ht="14.25" customHeight="1">
      <c r="A629" s="6" t="s">
        <v>8234</v>
      </c>
      <c r="B629" s="6" t="s">
        <v>5966</v>
      </c>
      <c r="C629" s="7">
        <v>45750</v>
      </c>
      <c r="D629" s="6">
        <v>2981</v>
      </c>
      <c r="E629" s="6" t="s">
        <v>7604</v>
      </c>
    </row>
    <row r="630" spans="1:5" ht="14.25" customHeight="1">
      <c r="A630" s="6" t="s">
        <v>8235</v>
      </c>
      <c r="B630" s="6" t="s">
        <v>5070</v>
      </c>
      <c r="C630" s="7">
        <v>44348</v>
      </c>
      <c r="D630" s="6">
        <v>132423</v>
      </c>
      <c r="E630" s="6" t="s">
        <v>7608</v>
      </c>
    </row>
    <row r="631" spans="1:5" ht="14.25" customHeight="1">
      <c r="A631" s="6" t="s">
        <v>8236</v>
      </c>
      <c r="B631" s="6" t="s">
        <v>5660</v>
      </c>
      <c r="C631" s="7">
        <v>44861</v>
      </c>
      <c r="D631" s="6">
        <v>174441</v>
      </c>
      <c r="E631" s="6" t="s">
        <v>7608</v>
      </c>
    </row>
    <row r="632" spans="1:5" ht="14.25" customHeight="1">
      <c r="A632" s="6" t="s">
        <v>8237</v>
      </c>
      <c r="B632" s="6" t="s">
        <v>6468</v>
      </c>
      <c r="C632" s="7">
        <v>45529</v>
      </c>
      <c r="D632" s="6">
        <v>62451</v>
      </c>
      <c r="E632" s="6" t="s">
        <v>7604</v>
      </c>
    </row>
    <row r="633" spans="1:5" ht="14.25" customHeight="1">
      <c r="A633" s="6" t="s">
        <v>8238</v>
      </c>
      <c r="B633" s="6" t="s">
        <v>7447</v>
      </c>
      <c r="C633" s="7">
        <v>45520</v>
      </c>
      <c r="D633" s="6">
        <v>77396</v>
      </c>
      <c r="E633" s="6" t="s">
        <v>7610</v>
      </c>
    </row>
    <row r="634" spans="1:5" ht="14.25" customHeight="1">
      <c r="A634" s="6" t="s">
        <v>8239</v>
      </c>
      <c r="B634" s="6" t="s">
        <v>6523</v>
      </c>
      <c r="C634" s="7">
        <v>44308</v>
      </c>
      <c r="D634" s="6">
        <v>151551</v>
      </c>
      <c r="E634" s="6" t="s">
        <v>7610</v>
      </c>
    </row>
    <row r="635" spans="1:5" ht="14.25" customHeight="1">
      <c r="A635" s="6" t="s">
        <v>8240</v>
      </c>
      <c r="B635" s="6" t="s">
        <v>6770</v>
      </c>
      <c r="C635" s="7">
        <v>44402</v>
      </c>
      <c r="D635" s="6">
        <v>169710</v>
      </c>
      <c r="E635" s="6" t="s">
        <v>7606</v>
      </c>
    </row>
    <row r="636" spans="1:5" ht="14.25" customHeight="1">
      <c r="A636" s="6" t="s">
        <v>8241</v>
      </c>
      <c r="B636" s="6" t="s">
        <v>5552</v>
      </c>
      <c r="C636" s="7">
        <v>44144</v>
      </c>
      <c r="D636" s="6">
        <v>181932</v>
      </c>
      <c r="E636" s="6" t="s">
        <v>7604</v>
      </c>
    </row>
    <row r="637" spans="1:5" ht="14.25" customHeight="1">
      <c r="A637" s="6" t="s">
        <v>8242</v>
      </c>
      <c r="B637" s="6" t="s">
        <v>7252</v>
      </c>
      <c r="C637" s="7">
        <v>44956</v>
      </c>
      <c r="D637" s="6">
        <v>42112</v>
      </c>
      <c r="E637" s="6" t="s">
        <v>7606</v>
      </c>
    </row>
    <row r="638" spans="1:5" ht="14.25" customHeight="1">
      <c r="A638" s="6" t="s">
        <v>8243</v>
      </c>
      <c r="B638" s="6" t="s">
        <v>6191</v>
      </c>
      <c r="C638" s="7">
        <v>44383</v>
      </c>
      <c r="D638" s="6">
        <v>198067</v>
      </c>
      <c r="E638" s="6" t="s">
        <v>7610</v>
      </c>
    </row>
    <row r="639" spans="1:5" ht="14.25" customHeight="1">
      <c r="A639" s="6" t="s">
        <v>8244</v>
      </c>
      <c r="B639" s="6" t="s">
        <v>6756</v>
      </c>
      <c r="C639" s="7">
        <v>44110</v>
      </c>
      <c r="D639" s="6">
        <v>124305</v>
      </c>
      <c r="E639" s="6" t="s">
        <v>7608</v>
      </c>
    </row>
    <row r="640" spans="1:5" ht="14.25" customHeight="1">
      <c r="A640" s="6" t="s">
        <v>8245</v>
      </c>
      <c r="B640" s="6" t="s">
        <v>5612</v>
      </c>
      <c r="C640" s="7">
        <v>44513</v>
      </c>
      <c r="D640" s="6">
        <v>142741</v>
      </c>
      <c r="E640" s="6" t="s">
        <v>7604</v>
      </c>
    </row>
    <row r="641" spans="1:5" ht="14.25" customHeight="1">
      <c r="A641" s="6" t="s">
        <v>8246</v>
      </c>
      <c r="B641" s="6" t="s">
        <v>7438</v>
      </c>
      <c r="C641" s="7">
        <v>44544</v>
      </c>
      <c r="D641" s="6">
        <v>197412</v>
      </c>
      <c r="E641" s="6" t="s">
        <v>7608</v>
      </c>
    </row>
    <row r="642" spans="1:5" ht="14.25" customHeight="1">
      <c r="A642" s="6" t="s">
        <v>8247</v>
      </c>
      <c r="B642" s="6" t="s">
        <v>6607</v>
      </c>
      <c r="C642" s="7">
        <v>44323</v>
      </c>
      <c r="D642" s="6">
        <v>105754</v>
      </c>
      <c r="E642" s="6" t="s">
        <v>7604</v>
      </c>
    </row>
    <row r="643" spans="1:5" ht="14.25" customHeight="1">
      <c r="A643" s="6" t="s">
        <v>8248</v>
      </c>
      <c r="B643" s="6" t="s">
        <v>6653</v>
      </c>
      <c r="C643" s="7">
        <v>44092</v>
      </c>
      <c r="D643" s="6">
        <v>100793</v>
      </c>
      <c r="E643" s="6" t="s">
        <v>7610</v>
      </c>
    </row>
    <row r="644" spans="1:5" ht="14.25" customHeight="1">
      <c r="A644" s="6" t="s">
        <v>8249</v>
      </c>
      <c r="B644" s="6" t="s">
        <v>6676</v>
      </c>
      <c r="C644" s="7">
        <v>44876</v>
      </c>
      <c r="D644" s="6">
        <v>28996</v>
      </c>
      <c r="E644" s="6" t="s">
        <v>7606</v>
      </c>
    </row>
    <row r="645" spans="1:5" ht="14.25" customHeight="1">
      <c r="A645" s="6" t="s">
        <v>8250</v>
      </c>
      <c r="B645" s="6" t="s">
        <v>5194</v>
      </c>
      <c r="C645" s="7">
        <v>44607</v>
      </c>
      <c r="D645" s="6">
        <v>115108</v>
      </c>
      <c r="E645" s="6" t="s">
        <v>7604</v>
      </c>
    </row>
    <row r="646" spans="1:5" ht="14.25" customHeight="1">
      <c r="A646" s="6" t="s">
        <v>8251</v>
      </c>
      <c r="B646" s="6" t="s">
        <v>5522</v>
      </c>
      <c r="C646" s="7">
        <v>45027</v>
      </c>
      <c r="D646" s="6">
        <v>40277</v>
      </c>
      <c r="E646" s="6" t="s">
        <v>7608</v>
      </c>
    </row>
    <row r="647" spans="1:5" ht="14.25" customHeight="1">
      <c r="A647" s="6" t="s">
        <v>8252</v>
      </c>
      <c r="B647" s="6" t="s">
        <v>5675</v>
      </c>
      <c r="C647" s="7">
        <v>45119</v>
      </c>
      <c r="D647" s="6">
        <v>115308</v>
      </c>
      <c r="E647" s="6" t="s">
        <v>7610</v>
      </c>
    </row>
    <row r="648" spans="1:5" ht="14.25" customHeight="1">
      <c r="A648" s="6" t="s">
        <v>8253</v>
      </c>
      <c r="B648" s="6" t="s">
        <v>7089</v>
      </c>
      <c r="C648" s="7">
        <v>44689</v>
      </c>
      <c r="D648" s="6">
        <v>53728</v>
      </c>
      <c r="E648" s="6" t="s">
        <v>7610</v>
      </c>
    </row>
    <row r="649" spans="1:5" ht="14.25" customHeight="1">
      <c r="A649" s="6" t="s">
        <v>8254</v>
      </c>
      <c r="B649" s="6" t="s">
        <v>6579</v>
      </c>
      <c r="C649" s="7">
        <v>44965</v>
      </c>
      <c r="D649" s="6">
        <v>122713</v>
      </c>
      <c r="E649" s="6" t="s">
        <v>7610</v>
      </c>
    </row>
    <row r="650" spans="1:5" ht="14.25" customHeight="1">
      <c r="A650" s="6" t="s">
        <v>8255</v>
      </c>
      <c r="B650" s="6" t="s">
        <v>6359</v>
      </c>
      <c r="C650" s="7">
        <v>44411</v>
      </c>
      <c r="D650" s="6">
        <v>179263</v>
      </c>
      <c r="E650" s="6" t="s">
        <v>7610</v>
      </c>
    </row>
    <row r="651" spans="1:5" ht="14.25" customHeight="1">
      <c r="A651" s="6" t="s">
        <v>8256</v>
      </c>
      <c r="B651" s="6" t="s">
        <v>7089</v>
      </c>
      <c r="C651" s="7">
        <v>45174</v>
      </c>
      <c r="D651" s="6">
        <v>29199</v>
      </c>
      <c r="E651" s="6" t="s">
        <v>7608</v>
      </c>
    </row>
    <row r="652" spans="1:5" ht="14.25" customHeight="1">
      <c r="A652" s="6" t="s">
        <v>8257</v>
      </c>
      <c r="B652" s="6" t="s">
        <v>5691</v>
      </c>
      <c r="C652" s="7">
        <v>44136</v>
      </c>
      <c r="D652" s="6">
        <v>169801</v>
      </c>
      <c r="E652" s="6" t="s">
        <v>7606</v>
      </c>
    </row>
    <row r="653" spans="1:5" ht="14.25" customHeight="1">
      <c r="A653" s="6" t="s">
        <v>8258</v>
      </c>
      <c r="B653" s="6" t="s">
        <v>5524</v>
      </c>
      <c r="C653" s="7">
        <v>44702</v>
      </c>
      <c r="D653" s="6">
        <v>49517</v>
      </c>
      <c r="E653" s="6" t="s">
        <v>7608</v>
      </c>
    </row>
    <row r="654" spans="1:5" ht="14.25" customHeight="1">
      <c r="A654" s="6" t="s">
        <v>8259</v>
      </c>
      <c r="B654" s="6" t="s">
        <v>5697</v>
      </c>
      <c r="C654" s="7">
        <v>45385</v>
      </c>
      <c r="D654" s="6">
        <v>180045</v>
      </c>
      <c r="E654" s="6" t="s">
        <v>7606</v>
      </c>
    </row>
    <row r="655" spans="1:5" ht="14.25" customHeight="1">
      <c r="A655" s="6" t="s">
        <v>8260</v>
      </c>
      <c r="B655" s="6" t="s">
        <v>7369</v>
      </c>
      <c r="C655" s="7">
        <v>45052</v>
      </c>
      <c r="D655" s="6">
        <v>197817</v>
      </c>
      <c r="E655" s="6" t="s">
        <v>7610</v>
      </c>
    </row>
    <row r="656" spans="1:5" ht="14.25" customHeight="1">
      <c r="A656" s="6" t="s">
        <v>8261</v>
      </c>
      <c r="B656" s="6" t="s">
        <v>6841</v>
      </c>
      <c r="C656" s="7">
        <v>44609</v>
      </c>
      <c r="D656" s="6">
        <v>197713</v>
      </c>
      <c r="E656" s="6" t="s">
        <v>7604</v>
      </c>
    </row>
    <row r="657" spans="1:5" ht="14.25" customHeight="1">
      <c r="A657" s="6" t="s">
        <v>8262</v>
      </c>
      <c r="B657" s="6" t="s">
        <v>5341</v>
      </c>
      <c r="C657" s="7">
        <v>45506</v>
      </c>
      <c r="D657" s="6">
        <v>15314</v>
      </c>
      <c r="E657" s="6" t="s">
        <v>7604</v>
      </c>
    </row>
    <row r="658" spans="1:5" ht="14.25" customHeight="1">
      <c r="A658" s="6" t="s">
        <v>8263</v>
      </c>
      <c r="B658" s="6" t="s">
        <v>6999</v>
      </c>
      <c r="C658" s="7">
        <v>44574</v>
      </c>
      <c r="D658" s="6">
        <v>189525</v>
      </c>
      <c r="E658" s="6" t="s">
        <v>7606</v>
      </c>
    </row>
    <row r="659" spans="1:5" ht="14.25" customHeight="1">
      <c r="A659" s="6" t="s">
        <v>8264</v>
      </c>
      <c r="B659" s="6" t="s">
        <v>7350</v>
      </c>
      <c r="C659" s="7">
        <v>44209</v>
      </c>
      <c r="D659" s="6">
        <v>44031</v>
      </c>
      <c r="E659" s="6" t="s">
        <v>7610</v>
      </c>
    </row>
    <row r="660" spans="1:5" ht="14.25" customHeight="1">
      <c r="A660" s="6" t="s">
        <v>8265</v>
      </c>
      <c r="B660" s="6" t="s">
        <v>7596</v>
      </c>
      <c r="C660" s="7">
        <v>44374</v>
      </c>
      <c r="D660" s="6">
        <v>98971</v>
      </c>
      <c r="E660" s="6" t="s">
        <v>7606</v>
      </c>
    </row>
    <row r="661" spans="1:5" ht="14.25" customHeight="1">
      <c r="A661" s="6" t="s">
        <v>8266</v>
      </c>
      <c r="B661" s="6" t="s">
        <v>6594</v>
      </c>
      <c r="C661" s="7">
        <v>44288</v>
      </c>
      <c r="D661" s="6">
        <v>88147</v>
      </c>
      <c r="E661" s="6" t="s">
        <v>7604</v>
      </c>
    </row>
    <row r="662" spans="1:5" ht="14.25" customHeight="1">
      <c r="A662" s="6" t="s">
        <v>8267</v>
      </c>
      <c r="B662" s="6" t="s">
        <v>7555</v>
      </c>
      <c r="C662" s="7">
        <v>44632</v>
      </c>
      <c r="D662" s="6">
        <v>131508</v>
      </c>
      <c r="E662" s="6" t="s">
        <v>7608</v>
      </c>
    </row>
    <row r="663" spans="1:5" ht="14.25" customHeight="1">
      <c r="A663" s="6" t="s">
        <v>8268</v>
      </c>
      <c r="B663" s="6" t="s">
        <v>6284</v>
      </c>
      <c r="C663" s="7">
        <v>45250</v>
      </c>
      <c r="D663" s="6">
        <v>170288</v>
      </c>
      <c r="E663" s="6" t="s">
        <v>7610</v>
      </c>
    </row>
    <row r="664" spans="1:5" ht="14.25" customHeight="1">
      <c r="A664" s="6" t="s">
        <v>8269</v>
      </c>
      <c r="B664" s="6" t="s">
        <v>6647</v>
      </c>
      <c r="C664" s="7">
        <v>45241</v>
      </c>
      <c r="D664" s="6">
        <v>53873</v>
      </c>
      <c r="E664" s="6" t="s">
        <v>7610</v>
      </c>
    </row>
    <row r="665" spans="1:5" ht="14.25" customHeight="1">
      <c r="A665" s="6" t="s">
        <v>8270</v>
      </c>
      <c r="B665" s="6" t="s">
        <v>6910</v>
      </c>
      <c r="C665" s="7">
        <v>45362</v>
      </c>
      <c r="D665" s="6">
        <v>2334</v>
      </c>
      <c r="E665" s="6" t="s">
        <v>7606</v>
      </c>
    </row>
    <row r="666" spans="1:5" ht="14.25" customHeight="1">
      <c r="A666" s="6" t="s">
        <v>8271</v>
      </c>
      <c r="B666" s="6" t="s">
        <v>7161</v>
      </c>
      <c r="C666" s="7">
        <v>45561</v>
      </c>
      <c r="D666" s="6">
        <v>124224</v>
      </c>
      <c r="E666" s="6" t="s">
        <v>7608</v>
      </c>
    </row>
    <row r="667" spans="1:5" ht="14.25" customHeight="1">
      <c r="A667" s="6" t="s">
        <v>8272</v>
      </c>
      <c r="B667" s="6" t="s">
        <v>7410</v>
      </c>
      <c r="C667" s="7">
        <v>45539</v>
      </c>
      <c r="D667" s="6">
        <v>133506</v>
      </c>
      <c r="E667" s="6" t="s">
        <v>7606</v>
      </c>
    </row>
    <row r="668" spans="1:5" ht="14.25" customHeight="1">
      <c r="A668" s="6" t="s">
        <v>8273</v>
      </c>
      <c r="B668" s="6" t="s">
        <v>5117</v>
      </c>
      <c r="C668" s="7">
        <v>44260</v>
      </c>
      <c r="D668" s="6">
        <v>13957</v>
      </c>
      <c r="E668" s="6" t="s">
        <v>7606</v>
      </c>
    </row>
    <row r="669" spans="1:5" ht="14.25" customHeight="1">
      <c r="A669" s="6" t="s">
        <v>8274</v>
      </c>
      <c r="B669" s="6" t="s">
        <v>7376</v>
      </c>
      <c r="C669" s="7">
        <v>44382</v>
      </c>
      <c r="D669" s="6">
        <v>157637</v>
      </c>
      <c r="E669" s="6" t="s">
        <v>7606</v>
      </c>
    </row>
    <row r="670" spans="1:5" ht="14.25" customHeight="1">
      <c r="A670" s="6" t="s">
        <v>8275</v>
      </c>
      <c r="B670" s="6" t="s">
        <v>5532</v>
      </c>
      <c r="C670" s="7">
        <v>45526</v>
      </c>
      <c r="D670" s="6">
        <v>178627</v>
      </c>
      <c r="E670" s="6" t="s">
        <v>7606</v>
      </c>
    </row>
    <row r="671" spans="1:5" ht="14.25" customHeight="1">
      <c r="A671" s="6" t="s">
        <v>8276</v>
      </c>
      <c r="B671" s="6" t="s">
        <v>6462</v>
      </c>
      <c r="C671" s="7">
        <v>45678</v>
      </c>
      <c r="D671" s="6">
        <v>106598</v>
      </c>
      <c r="E671" s="6" t="s">
        <v>7604</v>
      </c>
    </row>
    <row r="672" spans="1:5" ht="14.25" customHeight="1">
      <c r="A672" s="6" t="s">
        <v>8277</v>
      </c>
      <c r="B672" s="6" t="s">
        <v>7398</v>
      </c>
      <c r="C672" s="7">
        <v>45662</v>
      </c>
      <c r="D672" s="6">
        <v>27115</v>
      </c>
      <c r="E672" s="6" t="s">
        <v>7606</v>
      </c>
    </row>
    <row r="673" spans="1:5" ht="14.25" customHeight="1">
      <c r="A673" s="6" t="s">
        <v>8278</v>
      </c>
      <c r="B673" s="6" t="s">
        <v>5855</v>
      </c>
      <c r="C673" s="7">
        <v>45780</v>
      </c>
      <c r="D673" s="6">
        <v>64919</v>
      </c>
      <c r="E673" s="6" t="s">
        <v>7604</v>
      </c>
    </row>
    <row r="674" spans="1:5" ht="14.25" customHeight="1">
      <c r="A674" s="6" t="s">
        <v>8279</v>
      </c>
      <c r="B674" s="6" t="s">
        <v>5238</v>
      </c>
      <c r="C674" s="7">
        <v>44773</v>
      </c>
      <c r="D674" s="6">
        <v>196013</v>
      </c>
      <c r="E674" s="6" t="s">
        <v>7604</v>
      </c>
    </row>
    <row r="675" spans="1:5" ht="14.25" customHeight="1">
      <c r="A675" s="6" t="s">
        <v>8280</v>
      </c>
      <c r="B675" s="6" t="s">
        <v>6270</v>
      </c>
      <c r="C675" s="7">
        <v>44800</v>
      </c>
      <c r="D675" s="6">
        <v>95750</v>
      </c>
      <c r="E675" s="6" t="s">
        <v>7606</v>
      </c>
    </row>
    <row r="676" spans="1:5" ht="14.25" customHeight="1">
      <c r="A676" s="6" t="s">
        <v>8281</v>
      </c>
      <c r="B676" s="6" t="s">
        <v>5999</v>
      </c>
      <c r="C676" s="7">
        <v>45178</v>
      </c>
      <c r="D676" s="6">
        <v>127139</v>
      </c>
      <c r="E676" s="6" t="s">
        <v>7604</v>
      </c>
    </row>
    <row r="677" spans="1:5" ht="14.25" customHeight="1">
      <c r="A677" s="6" t="s">
        <v>8282</v>
      </c>
      <c r="B677" s="6" t="s">
        <v>7058</v>
      </c>
      <c r="C677" s="7">
        <v>45413</v>
      </c>
      <c r="D677" s="6">
        <v>83413</v>
      </c>
      <c r="E677" s="6" t="s">
        <v>7610</v>
      </c>
    </row>
    <row r="678" spans="1:5" ht="14.25" customHeight="1">
      <c r="A678" s="6" t="s">
        <v>8283</v>
      </c>
      <c r="B678" s="6" t="s">
        <v>6815</v>
      </c>
      <c r="C678" s="7">
        <v>44542</v>
      </c>
      <c r="D678" s="6">
        <v>109782</v>
      </c>
      <c r="E678" s="6" t="s">
        <v>7604</v>
      </c>
    </row>
    <row r="679" spans="1:5" ht="14.25" customHeight="1">
      <c r="A679" s="6" t="s">
        <v>8284</v>
      </c>
      <c r="B679" s="6" t="s">
        <v>7041</v>
      </c>
      <c r="C679" s="7">
        <v>44567</v>
      </c>
      <c r="D679" s="6">
        <v>13128</v>
      </c>
      <c r="E679" s="6" t="s">
        <v>7606</v>
      </c>
    </row>
    <row r="680" spans="1:5" ht="14.25" customHeight="1">
      <c r="A680" s="6" t="s">
        <v>8285</v>
      </c>
      <c r="B680" s="6" t="s">
        <v>6550</v>
      </c>
      <c r="C680" s="7">
        <v>44488</v>
      </c>
      <c r="D680" s="6">
        <v>85301</v>
      </c>
      <c r="E680" s="6" t="s">
        <v>7610</v>
      </c>
    </row>
    <row r="681" spans="1:5" ht="14.25" customHeight="1">
      <c r="A681" s="6" t="s">
        <v>8286</v>
      </c>
      <c r="B681" s="6" t="s">
        <v>6096</v>
      </c>
      <c r="C681" s="7">
        <v>44868</v>
      </c>
      <c r="D681" s="6">
        <v>26919</v>
      </c>
      <c r="E681" s="6" t="s">
        <v>7608</v>
      </c>
    </row>
    <row r="682" spans="1:5" ht="14.25" customHeight="1">
      <c r="A682" s="6" t="s">
        <v>8287</v>
      </c>
      <c r="B682" s="6" t="s">
        <v>5821</v>
      </c>
      <c r="C682" s="7">
        <v>44655</v>
      </c>
      <c r="D682" s="6">
        <v>105428</v>
      </c>
      <c r="E682" s="6" t="s">
        <v>7606</v>
      </c>
    </row>
    <row r="683" spans="1:5" ht="14.25" customHeight="1">
      <c r="A683" s="6" t="s">
        <v>8288</v>
      </c>
      <c r="B683" s="6" t="s">
        <v>5700</v>
      </c>
      <c r="C683" s="7">
        <v>45519</v>
      </c>
      <c r="D683" s="6">
        <v>123520</v>
      </c>
      <c r="E683" s="6" t="s">
        <v>7606</v>
      </c>
    </row>
    <row r="684" spans="1:5" ht="14.25" customHeight="1">
      <c r="A684" s="6" t="s">
        <v>8289</v>
      </c>
      <c r="B684" s="6" t="s">
        <v>7150</v>
      </c>
      <c r="C684" s="7">
        <v>44085</v>
      </c>
      <c r="D684" s="6">
        <v>186652</v>
      </c>
      <c r="E684" s="6" t="s">
        <v>7610</v>
      </c>
    </row>
    <row r="685" spans="1:5" ht="14.25" customHeight="1">
      <c r="A685" s="6" t="s">
        <v>8290</v>
      </c>
      <c r="B685" s="6" t="s">
        <v>5222</v>
      </c>
      <c r="C685" s="7">
        <v>45114</v>
      </c>
      <c r="D685" s="6">
        <v>149143</v>
      </c>
      <c r="E685" s="6" t="s">
        <v>7604</v>
      </c>
    </row>
    <row r="686" spans="1:5" ht="14.25" customHeight="1">
      <c r="A686" s="6" t="s">
        <v>8291</v>
      </c>
      <c r="B686" s="6" t="s">
        <v>6390</v>
      </c>
      <c r="C686" s="7">
        <v>45756</v>
      </c>
      <c r="D686" s="6">
        <v>137975</v>
      </c>
      <c r="E686" s="6" t="s">
        <v>7606</v>
      </c>
    </row>
    <row r="687" spans="1:5" ht="14.25" customHeight="1">
      <c r="A687" s="6" t="s">
        <v>8292</v>
      </c>
      <c r="B687" s="6" t="s">
        <v>5399</v>
      </c>
      <c r="C687" s="7">
        <v>44545</v>
      </c>
      <c r="D687" s="6">
        <v>124150</v>
      </c>
      <c r="E687" s="6" t="s">
        <v>7606</v>
      </c>
    </row>
    <row r="688" spans="1:5" ht="14.25" customHeight="1">
      <c r="A688" s="6" t="s">
        <v>8293</v>
      </c>
      <c r="B688" s="6" t="s">
        <v>6044</v>
      </c>
      <c r="C688" s="7">
        <v>44317</v>
      </c>
      <c r="D688" s="6">
        <v>29452</v>
      </c>
      <c r="E688" s="6" t="s">
        <v>7610</v>
      </c>
    </row>
    <row r="689" spans="1:5" ht="14.25" customHeight="1">
      <c r="A689" s="6" t="s">
        <v>8294</v>
      </c>
      <c r="B689" s="6" t="s">
        <v>6096</v>
      </c>
      <c r="C689" s="7">
        <v>45020</v>
      </c>
      <c r="D689" s="6">
        <v>173063</v>
      </c>
      <c r="E689" s="6" t="s">
        <v>7606</v>
      </c>
    </row>
    <row r="690" spans="1:5" ht="14.25" customHeight="1">
      <c r="A690" s="6" t="s">
        <v>8295</v>
      </c>
      <c r="B690" s="6" t="s">
        <v>7264</v>
      </c>
      <c r="C690" s="7">
        <v>45322</v>
      </c>
      <c r="D690" s="6">
        <v>89228</v>
      </c>
      <c r="E690" s="6" t="s">
        <v>7608</v>
      </c>
    </row>
    <row r="691" spans="1:5" ht="14.25" customHeight="1">
      <c r="A691" s="6" t="s">
        <v>8296</v>
      </c>
      <c r="B691" s="6" t="s">
        <v>6213</v>
      </c>
      <c r="C691" s="7">
        <v>44078</v>
      </c>
      <c r="D691" s="6">
        <v>198859</v>
      </c>
      <c r="E691" s="6" t="s">
        <v>7606</v>
      </c>
    </row>
    <row r="692" spans="1:5" ht="14.25" customHeight="1">
      <c r="A692" s="6" t="s">
        <v>8297</v>
      </c>
      <c r="B692" s="6" t="s">
        <v>6385</v>
      </c>
      <c r="C692" s="7">
        <v>45739</v>
      </c>
      <c r="D692" s="6">
        <v>146436</v>
      </c>
      <c r="E692" s="6" t="s">
        <v>7608</v>
      </c>
    </row>
    <row r="693" spans="1:5" ht="14.25" customHeight="1">
      <c r="A693" s="6" t="s">
        <v>8298</v>
      </c>
      <c r="B693" s="6" t="s">
        <v>6289</v>
      </c>
      <c r="C693" s="7">
        <v>45643</v>
      </c>
      <c r="D693" s="6">
        <v>141513</v>
      </c>
      <c r="E693" s="6" t="s">
        <v>7604</v>
      </c>
    </row>
    <row r="694" spans="1:5" ht="14.25" customHeight="1">
      <c r="A694" s="6" t="s">
        <v>8299</v>
      </c>
      <c r="B694" s="6" t="s">
        <v>7319</v>
      </c>
      <c r="C694" s="7">
        <v>44417</v>
      </c>
      <c r="D694" s="6">
        <v>89764</v>
      </c>
      <c r="E694" s="6" t="s">
        <v>7606</v>
      </c>
    </row>
    <row r="695" spans="1:5" ht="14.25" customHeight="1">
      <c r="A695" s="6" t="s">
        <v>8300</v>
      </c>
      <c r="B695" s="6" t="s">
        <v>7532</v>
      </c>
      <c r="C695" s="7">
        <v>45753</v>
      </c>
      <c r="D695" s="6">
        <v>156540</v>
      </c>
      <c r="E695" s="6" t="s">
        <v>7604</v>
      </c>
    </row>
    <row r="696" spans="1:5" ht="14.25" customHeight="1">
      <c r="A696" s="6" t="s">
        <v>8301</v>
      </c>
      <c r="B696" s="6" t="s">
        <v>7135</v>
      </c>
      <c r="C696" s="7">
        <v>45748</v>
      </c>
      <c r="D696" s="6">
        <v>67464</v>
      </c>
      <c r="E696" s="6" t="s">
        <v>7608</v>
      </c>
    </row>
    <row r="697" spans="1:5" ht="14.25" customHeight="1">
      <c r="A697" s="6" t="s">
        <v>8302</v>
      </c>
      <c r="B697" s="6" t="s">
        <v>5917</v>
      </c>
      <c r="C697" s="7">
        <v>45546</v>
      </c>
      <c r="D697" s="6">
        <v>98592</v>
      </c>
      <c r="E697" s="6" t="s">
        <v>7604</v>
      </c>
    </row>
    <row r="698" spans="1:5" ht="14.25" customHeight="1">
      <c r="A698" s="6" t="s">
        <v>8303</v>
      </c>
      <c r="B698" s="6" t="s">
        <v>5369</v>
      </c>
      <c r="C698" s="7">
        <v>45473</v>
      </c>
      <c r="D698" s="6">
        <v>40774</v>
      </c>
      <c r="E698" s="6" t="s">
        <v>7610</v>
      </c>
    </row>
    <row r="699" spans="1:5" ht="14.25" customHeight="1">
      <c r="A699" s="6" t="s">
        <v>8304</v>
      </c>
      <c r="B699" s="6" t="s">
        <v>5224</v>
      </c>
      <c r="C699" s="7">
        <v>44788</v>
      </c>
      <c r="D699" s="6">
        <v>121067</v>
      </c>
      <c r="E699" s="6" t="s">
        <v>7608</v>
      </c>
    </row>
    <row r="700" spans="1:5" ht="14.25" customHeight="1">
      <c r="A700" s="6" t="s">
        <v>8305</v>
      </c>
      <c r="B700" s="6" t="s">
        <v>5513</v>
      </c>
      <c r="C700" s="7">
        <v>44678</v>
      </c>
      <c r="D700" s="6">
        <v>20418</v>
      </c>
      <c r="E700" s="6" t="s">
        <v>7610</v>
      </c>
    </row>
    <row r="701" spans="1:5" ht="14.25" customHeight="1">
      <c r="A701" s="6" t="s">
        <v>8306</v>
      </c>
      <c r="B701" s="6" t="s">
        <v>6408</v>
      </c>
      <c r="C701" s="7">
        <v>45588</v>
      </c>
      <c r="D701" s="6">
        <v>121450</v>
      </c>
      <c r="E701" s="6" t="s">
        <v>7604</v>
      </c>
    </row>
    <row r="702" spans="1:5" ht="14.25" customHeight="1">
      <c r="A702" s="6" t="s">
        <v>8307</v>
      </c>
      <c r="B702" s="6" t="s">
        <v>7130</v>
      </c>
      <c r="C702" s="7">
        <v>44130</v>
      </c>
      <c r="D702" s="6">
        <v>83778</v>
      </c>
      <c r="E702" s="6" t="s">
        <v>7608</v>
      </c>
    </row>
    <row r="703" spans="1:5" ht="14.25" customHeight="1">
      <c r="A703" s="6" t="s">
        <v>8308</v>
      </c>
      <c r="B703" s="6" t="s">
        <v>6918</v>
      </c>
      <c r="C703" s="7">
        <v>44580</v>
      </c>
      <c r="D703" s="6">
        <v>110631</v>
      </c>
      <c r="E703" s="6" t="s">
        <v>7608</v>
      </c>
    </row>
    <row r="704" spans="1:5" ht="14.25" customHeight="1">
      <c r="A704" s="6" t="s">
        <v>8309</v>
      </c>
      <c r="B704" s="6" t="s">
        <v>7314</v>
      </c>
      <c r="C704" s="7">
        <v>45732</v>
      </c>
      <c r="D704" s="6">
        <v>175658</v>
      </c>
      <c r="E704" s="6" t="s">
        <v>7608</v>
      </c>
    </row>
    <row r="705" spans="1:5" ht="14.25" customHeight="1">
      <c r="A705" s="6" t="s">
        <v>8310</v>
      </c>
      <c r="B705" s="6" t="s">
        <v>5151</v>
      </c>
      <c r="C705" s="7">
        <v>45700</v>
      </c>
      <c r="D705" s="6">
        <v>127140</v>
      </c>
      <c r="E705" s="6" t="s">
        <v>7608</v>
      </c>
    </row>
    <row r="706" spans="1:5" ht="14.25" customHeight="1">
      <c r="A706" s="6" t="s">
        <v>8311</v>
      </c>
      <c r="B706" s="6" t="s">
        <v>5815</v>
      </c>
      <c r="C706" s="7">
        <v>44138</v>
      </c>
      <c r="D706" s="6">
        <v>20668</v>
      </c>
      <c r="E706" s="6" t="s">
        <v>7606</v>
      </c>
    </row>
    <row r="707" spans="1:5" ht="14.25" customHeight="1">
      <c r="A707" s="6" t="s">
        <v>8312</v>
      </c>
      <c r="B707" s="6" t="s">
        <v>5426</v>
      </c>
      <c r="C707" s="7">
        <v>44920</v>
      </c>
      <c r="D707" s="6">
        <v>88019</v>
      </c>
      <c r="E707" s="6" t="s">
        <v>7608</v>
      </c>
    </row>
    <row r="708" spans="1:5" ht="14.25" customHeight="1">
      <c r="A708" s="6" t="s">
        <v>8313</v>
      </c>
      <c r="B708" s="6" t="s">
        <v>6801</v>
      </c>
      <c r="C708" s="7">
        <v>45005</v>
      </c>
      <c r="D708" s="6">
        <v>193717</v>
      </c>
      <c r="E708" s="6" t="s">
        <v>7608</v>
      </c>
    </row>
    <row r="709" spans="1:5" ht="14.25" customHeight="1">
      <c r="A709" s="6" t="s">
        <v>8314</v>
      </c>
      <c r="B709" s="6" t="s">
        <v>5590</v>
      </c>
      <c r="C709" s="7">
        <v>44283</v>
      </c>
      <c r="D709" s="6">
        <v>93733</v>
      </c>
      <c r="E709" s="6" t="s">
        <v>7606</v>
      </c>
    </row>
    <row r="710" spans="1:5" ht="14.25" customHeight="1">
      <c r="A710" s="6" t="s">
        <v>8315</v>
      </c>
      <c r="B710" s="6" t="s">
        <v>5540</v>
      </c>
      <c r="C710" s="7">
        <v>45263</v>
      </c>
      <c r="D710" s="6">
        <v>40621</v>
      </c>
      <c r="E710" s="6" t="s">
        <v>7610</v>
      </c>
    </row>
    <row r="711" spans="1:5" ht="14.25" customHeight="1">
      <c r="A711" s="6" t="s">
        <v>8316</v>
      </c>
      <c r="B711" s="6" t="s">
        <v>5537</v>
      </c>
      <c r="C711" s="7">
        <v>44621</v>
      </c>
      <c r="D711" s="6">
        <v>32049</v>
      </c>
      <c r="E711" s="6" t="s">
        <v>7606</v>
      </c>
    </row>
    <row r="712" spans="1:5" ht="14.25" customHeight="1">
      <c r="A712" s="6" t="s">
        <v>8317</v>
      </c>
      <c r="B712" s="6" t="s">
        <v>5715</v>
      </c>
      <c r="C712" s="7">
        <v>44527</v>
      </c>
      <c r="D712" s="6">
        <v>156035</v>
      </c>
      <c r="E712" s="6" t="s">
        <v>7606</v>
      </c>
    </row>
    <row r="713" spans="1:5" ht="14.25" customHeight="1">
      <c r="A713" s="6" t="s">
        <v>8318</v>
      </c>
      <c r="B713" s="6" t="s">
        <v>5359</v>
      </c>
      <c r="C713" s="7">
        <v>44905</v>
      </c>
      <c r="D713" s="6">
        <v>88616</v>
      </c>
      <c r="E713" s="6" t="s">
        <v>7608</v>
      </c>
    </row>
    <row r="714" spans="1:5" ht="14.25" customHeight="1">
      <c r="A714" s="6" t="s">
        <v>8319</v>
      </c>
      <c r="B714" s="6" t="s">
        <v>6749</v>
      </c>
      <c r="C714" s="7">
        <v>45283</v>
      </c>
      <c r="D714" s="6">
        <v>52522</v>
      </c>
      <c r="E714" s="6" t="s">
        <v>7606</v>
      </c>
    </row>
    <row r="715" spans="1:5" ht="14.25" customHeight="1">
      <c r="A715" s="6" t="s">
        <v>8320</v>
      </c>
      <c r="B715" s="6" t="s">
        <v>5695</v>
      </c>
      <c r="C715" s="7">
        <v>45029</v>
      </c>
      <c r="D715" s="6">
        <v>110029</v>
      </c>
      <c r="E715" s="6" t="s">
        <v>7606</v>
      </c>
    </row>
    <row r="716" spans="1:5" ht="14.25" customHeight="1">
      <c r="A716" s="6" t="s">
        <v>8321</v>
      </c>
      <c r="B716" s="6" t="s">
        <v>5479</v>
      </c>
      <c r="C716" s="7">
        <v>45787</v>
      </c>
      <c r="D716" s="6">
        <v>183464</v>
      </c>
      <c r="E716" s="6" t="s">
        <v>7606</v>
      </c>
    </row>
    <row r="717" spans="1:5" ht="14.25" customHeight="1">
      <c r="A717" s="6" t="s">
        <v>8322</v>
      </c>
      <c r="B717" s="6" t="s">
        <v>6628</v>
      </c>
      <c r="C717" s="7">
        <v>45457</v>
      </c>
      <c r="D717" s="6">
        <v>146223</v>
      </c>
      <c r="E717" s="6" t="s">
        <v>7604</v>
      </c>
    </row>
    <row r="718" spans="1:5" ht="14.25" customHeight="1">
      <c r="A718" s="6" t="s">
        <v>8323</v>
      </c>
      <c r="B718" s="6" t="s">
        <v>6869</v>
      </c>
      <c r="C718" s="7">
        <v>44260</v>
      </c>
      <c r="D718" s="6">
        <v>53845</v>
      </c>
      <c r="E718" s="6" t="s">
        <v>7610</v>
      </c>
    </row>
    <row r="719" spans="1:5" ht="14.25" customHeight="1">
      <c r="A719" s="6" t="s">
        <v>8324</v>
      </c>
      <c r="B719" s="6" t="s">
        <v>5599</v>
      </c>
      <c r="C719" s="7">
        <v>45682</v>
      </c>
      <c r="D719" s="6">
        <v>66410</v>
      </c>
      <c r="E719" s="6" t="s">
        <v>7606</v>
      </c>
    </row>
    <row r="720" spans="1:5" ht="14.25" customHeight="1">
      <c r="A720" s="6" t="s">
        <v>8325</v>
      </c>
      <c r="B720" s="6" t="s">
        <v>6763</v>
      </c>
      <c r="C720" s="7">
        <v>45822</v>
      </c>
      <c r="D720" s="6">
        <v>106542</v>
      </c>
      <c r="E720" s="6" t="s">
        <v>7610</v>
      </c>
    </row>
    <row r="721" spans="1:5" ht="14.25" customHeight="1">
      <c r="A721" s="6" t="s">
        <v>8326</v>
      </c>
      <c r="B721" s="6" t="s">
        <v>6106</v>
      </c>
      <c r="C721" s="7">
        <v>44525</v>
      </c>
      <c r="D721" s="6">
        <v>88536</v>
      </c>
      <c r="E721" s="6" t="s">
        <v>7606</v>
      </c>
    </row>
    <row r="722" spans="1:5" ht="14.25" customHeight="1">
      <c r="A722" s="6" t="s">
        <v>8327</v>
      </c>
      <c r="B722" s="6" t="s">
        <v>6837</v>
      </c>
      <c r="C722" s="7">
        <v>45121</v>
      </c>
      <c r="D722" s="6">
        <v>148587</v>
      </c>
      <c r="E722" s="6" t="s">
        <v>7604</v>
      </c>
    </row>
    <row r="723" spans="1:5" ht="14.25" customHeight="1">
      <c r="A723" s="6" t="s">
        <v>8328</v>
      </c>
      <c r="B723" s="6" t="s">
        <v>6351</v>
      </c>
      <c r="C723" s="7">
        <v>45219</v>
      </c>
      <c r="D723" s="6">
        <v>130518</v>
      </c>
      <c r="E723" s="6" t="s">
        <v>7604</v>
      </c>
    </row>
    <row r="724" spans="1:5" ht="14.25" customHeight="1">
      <c r="A724" s="6" t="s">
        <v>8329</v>
      </c>
      <c r="B724" s="6" t="s">
        <v>6034</v>
      </c>
      <c r="C724" s="7">
        <v>44206</v>
      </c>
      <c r="D724" s="6">
        <v>18226</v>
      </c>
      <c r="E724" s="6" t="s">
        <v>7604</v>
      </c>
    </row>
    <row r="725" spans="1:5" ht="14.25" customHeight="1">
      <c r="A725" s="6" t="s">
        <v>8330</v>
      </c>
      <c r="B725" s="6" t="s">
        <v>6108</v>
      </c>
      <c r="C725" s="7">
        <v>44356</v>
      </c>
      <c r="D725" s="6">
        <v>68961</v>
      </c>
      <c r="E725" s="6" t="s">
        <v>7606</v>
      </c>
    </row>
    <row r="726" spans="1:5" ht="14.25" customHeight="1">
      <c r="A726" s="6" t="s">
        <v>8331</v>
      </c>
      <c r="B726" s="6" t="s">
        <v>5186</v>
      </c>
      <c r="C726" s="7">
        <v>45095</v>
      </c>
      <c r="D726" s="6">
        <v>63204</v>
      </c>
      <c r="E726" s="6" t="s">
        <v>7606</v>
      </c>
    </row>
    <row r="727" spans="1:5" ht="14.25" customHeight="1">
      <c r="A727" s="6" t="s">
        <v>8332</v>
      </c>
      <c r="B727" s="6" t="s">
        <v>5802</v>
      </c>
      <c r="C727" s="7">
        <v>44343</v>
      </c>
      <c r="D727" s="6">
        <v>119078</v>
      </c>
      <c r="E727" s="6" t="s">
        <v>7606</v>
      </c>
    </row>
    <row r="728" spans="1:5" ht="14.25" customHeight="1">
      <c r="A728" s="6" t="s">
        <v>8333</v>
      </c>
      <c r="B728" s="6" t="s">
        <v>6472</v>
      </c>
      <c r="C728" s="7">
        <v>45844</v>
      </c>
      <c r="D728" s="6">
        <v>69087</v>
      </c>
      <c r="E728" s="6" t="s">
        <v>7610</v>
      </c>
    </row>
    <row r="729" spans="1:5" ht="14.25" customHeight="1">
      <c r="A729" s="6" t="s">
        <v>8334</v>
      </c>
      <c r="B729" s="6" t="s">
        <v>7082</v>
      </c>
      <c r="C729" s="7">
        <v>45753</v>
      </c>
      <c r="D729" s="6">
        <v>45462</v>
      </c>
      <c r="E729" s="6" t="s">
        <v>7608</v>
      </c>
    </row>
    <row r="730" spans="1:5" ht="14.25" customHeight="1">
      <c r="A730" s="6" t="s">
        <v>8335</v>
      </c>
      <c r="B730" s="6" t="s">
        <v>6604</v>
      </c>
      <c r="C730" s="7">
        <v>45261</v>
      </c>
      <c r="D730" s="6">
        <v>44246</v>
      </c>
      <c r="E730" s="6" t="s">
        <v>7610</v>
      </c>
    </row>
    <row r="731" spans="1:5" ht="14.25" customHeight="1">
      <c r="A731" s="6" t="s">
        <v>8336</v>
      </c>
      <c r="B731" s="6" t="s">
        <v>6373</v>
      </c>
      <c r="C731" s="7">
        <v>44458</v>
      </c>
      <c r="D731" s="6">
        <v>56177</v>
      </c>
      <c r="E731" s="6" t="s">
        <v>7604</v>
      </c>
    </row>
    <row r="732" spans="1:5" ht="14.25" customHeight="1">
      <c r="A732" s="6" t="s">
        <v>8337</v>
      </c>
      <c r="B732" s="6" t="s">
        <v>7589</v>
      </c>
      <c r="C732" s="7">
        <v>44635</v>
      </c>
      <c r="D732" s="6">
        <v>183540</v>
      </c>
      <c r="E732" s="6" t="s">
        <v>7610</v>
      </c>
    </row>
    <row r="733" spans="1:5" ht="14.25" customHeight="1">
      <c r="A733" s="6" t="s">
        <v>8338</v>
      </c>
      <c r="B733" s="6" t="s">
        <v>6379</v>
      </c>
      <c r="C733" s="7">
        <v>44554</v>
      </c>
      <c r="D733" s="6">
        <v>168846</v>
      </c>
      <c r="E733" s="6" t="s">
        <v>7606</v>
      </c>
    </row>
    <row r="734" spans="1:5" ht="14.25" customHeight="1">
      <c r="A734" s="6" t="s">
        <v>8339</v>
      </c>
      <c r="B734" s="6" t="s">
        <v>6535</v>
      </c>
      <c r="C734" s="7">
        <v>44835</v>
      </c>
      <c r="D734" s="6">
        <v>4287</v>
      </c>
      <c r="E734" s="6" t="s">
        <v>7610</v>
      </c>
    </row>
    <row r="735" spans="1:5" ht="14.25" customHeight="1">
      <c r="A735" s="6" t="s">
        <v>8340</v>
      </c>
      <c r="B735" s="6" t="s">
        <v>6888</v>
      </c>
      <c r="C735" s="7">
        <v>45648</v>
      </c>
      <c r="D735" s="6">
        <v>103028</v>
      </c>
      <c r="E735" s="6" t="s">
        <v>7606</v>
      </c>
    </row>
    <row r="736" spans="1:5" ht="14.25" customHeight="1">
      <c r="A736" s="6" t="s">
        <v>8341</v>
      </c>
      <c r="B736" s="6" t="s">
        <v>6944</v>
      </c>
      <c r="C736" s="7">
        <v>45099</v>
      </c>
      <c r="D736" s="6">
        <v>106303</v>
      </c>
      <c r="E736" s="6" t="s">
        <v>7606</v>
      </c>
    </row>
    <row r="737" spans="1:5" ht="14.25" customHeight="1">
      <c r="A737" s="6" t="s">
        <v>8342</v>
      </c>
      <c r="B737" s="6" t="s">
        <v>5546</v>
      </c>
      <c r="C737" s="7">
        <v>44675</v>
      </c>
      <c r="D737" s="6">
        <v>129531</v>
      </c>
      <c r="E737" s="6" t="s">
        <v>7608</v>
      </c>
    </row>
    <row r="738" spans="1:5" ht="14.25" customHeight="1">
      <c r="A738" s="6" t="s">
        <v>8343</v>
      </c>
      <c r="B738" s="6" t="s">
        <v>6904</v>
      </c>
      <c r="C738" s="7">
        <v>45231</v>
      </c>
      <c r="D738" s="6">
        <v>160844</v>
      </c>
      <c r="E738" s="6" t="s">
        <v>7606</v>
      </c>
    </row>
    <row r="739" spans="1:5" ht="14.25" customHeight="1">
      <c r="A739" s="6" t="s">
        <v>8344</v>
      </c>
      <c r="B739" s="6" t="s">
        <v>6980</v>
      </c>
      <c r="C739" s="7">
        <v>45030</v>
      </c>
      <c r="D739" s="6">
        <v>106408</v>
      </c>
      <c r="E739" s="6" t="s">
        <v>7606</v>
      </c>
    </row>
    <row r="740" spans="1:5" ht="14.25" customHeight="1">
      <c r="A740" s="6" t="s">
        <v>8345</v>
      </c>
      <c r="B740" s="6" t="s">
        <v>6965</v>
      </c>
      <c r="C740" s="7">
        <v>45849</v>
      </c>
      <c r="D740" s="6">
        <v>194714</v>
      </c>
      <c r="E740" s="6" t="s">
        <v>7604</v>
      </c>
    </row>
    <row r="741" spans="1:5" ht="14.25" customHeight="1">
      <c r="A741" s="6" t="s">
        <v>8346</v>
      </c>
      <c r="B741" s="6" t="s">
        <v>5498</v>
      </c>
      <c r="C741" s="7">
        <v>44243</v>
      </c>
      <c r="D741" s="6">
        <v>18328</v>
      </c>
      <c r="E741" s="6" t="s">
        <v>7608</v>
      </c>
    </row>
    <row r="742" spans="1:5" ht="14.25" customHeight="1">
      <c r="A742" s="6" t="s">
        <v>8347</v>
      </c>
      <c r="B742" s="6" t="s">
        <v>6512</v>
      </c>
      <c r="C742" s="7">
        <v>44787</v>
      </c>
      <c r="D742" s="6">
        <v>149217</v>
      </c>
      <c r="E742" s="6" t="s">
        <v>7606</v>
      </c>
    </row>
    <row r="743" spans="1:5" ht="14.25" customHeight="1">
      <c r="A743" s="6" t="s">
        <v>8348</v>
      </c>
      <c r="B743" s="6" t="s">
        <v>6136</v>
      </c>
      <c r="C743" s="7">
        <v>44991</v>
      </c>
      <c r="D743" s="6">
        <v>139077</v>
      </c>
      <c r="E743" s="6" t="s">
        <v>7604</v>
      </c>
    </row>
    <row r="744" spans="1:5" ht="14.25" customHeight="1">
      <c r="A744" s="6" t="s">
        <v>8349</v>
      </c>
      <c r="B744" s="6" t="s">
        <v>6450</v>
      </c>
      <c r="C744" s="7">
        <v>44204</v>
      </c>
      <c r="D744" s="6">
        <v>105600</v>
      </c>
      <c r="E744" s="6" t="s">
        <v>7608</v>
      </c>
    </row>
    <row r="745" spans="1:5" ht="14.25" customHeight="1">
      <c r="A745" s="6" t="s">
        <v>8350</v>
      </c>
      <c r="B745" s="6" t="s">
        <v>6491</v>
      </c>
      <c r="C745" s="7">
        <v>44238</v>
      </c>
      <c r="D745" s="6">
        <v>94884</v>
      </c>
      <c r="E745" s="6" t="s">
        <v>7610</v>
      </c>
    </row>
    <row r="746" spans="1:5" ht="14.25" customHeight="1">
      <c r="A746" s="6" t="s">
        <v>8351</v>
      </c>
      <c r="B746" s="6" t="s">
        <v>6112</v>
      </c>
      <c r="C746" s="7">
        <v>45773</v>
      </c>
      <c r="D746" s="6">
        <v>70371</v>
      </c>
      <c r="E746" s="6" t="s">
        <v>7606</v>
      </c>
    </row>
    <row r="747" spans="1:5" ht="14.25" customHeight="1">
      <c r="A747" s="6" t="s">
        <v>8352</v>
      </c>
      <c r="B747" s="6" t="s">
        <v>6090</v>
      </c>
      <c r="C747" s="7">
        <v>45430</v>
      </c>
      <c r="D747" s="6">
        <v>177980</v>
      </c>
      <c r="E747" s="6" t="s">
        <v>7606</v>
      </c>
    </row>
    <row r="748" spans="1:5" ht="14.25" customHeight="1">
      <c r="A748" s="6" t="s">
        <v>8353</v>
      </c>
      <c r="B748" s="6" t="s">
        <v>7278</v>
      </c>
      <c r="C748" s="7">
        <v>44068</v>
      </c>
      <c r="D748" s="6">
        <v>127264</v>
      </c>
      <c r="E748" s="6" t="s">
        <v>7610</v>
      </c>
    </row>
    <row r="749" spans="1:5" ht="14.25" customHeight="1">
      <c r="A749" s="6" t="s">
        <v>8354</v>
      </c>
      <c r="B749" s="6" t="s">
        <v>5861</v>
      </c>
      <c r="C749" s="7">
        <v>44197</v>
      </c>
      <c r="D749" s="6">
        <v>65507</v>
      </c>
      <c r="E749" s="6" t="s">
        <v>7608</v>
      </c>
    </row>
    <row r="750" spans="1:5" ht="14.25" customHeight="1">
      <c r="A750" s="6" t="s">
        <v>8355</v>
      </c>
      <c r="B750" s="6" t="s">
        <v>7213</v>
      </c>
      <c r="C750" s="7">
        <v>45677</v>
      </c>
      <c r="D750" s="6">
        <v>84857</v>
      </c>
      <c r="E750" s="6" t="s">
        <v>7604</v>
      </c>
    </row>
    <row r="751" spans="1:5" ht="14.25" customHeight="1">
      <c r="A751" s="6" t="s">
        <v>8356</v>
      </c>
      <c r="B751" s="6" t="s">
        <v>7069</v>
      </c>
      <c r="C751" s="7">
        <v>45648</v>
      </c>
      <c r="D751" s="6">
        <v>150878</v>
      </c>
      <c r="E751" s="6" t="s">
        <v>7610</v>
      </c>
    </row>
    <row r="752" spans="1:5" ht="14.25" customHeight="1">
      <c r="A752" s="6" t="s">
        <v>8357</v>
      </c>
      <c r="B752" s="6" t="s">
        <v>6974</v>
      </c>
      <c r="C752" s="7">
        <v>45175</v>
      </c>
      <c r="D752" s="6">
        <v>80198</v>
      </c>
      <c r="E752" s="6" t="s">
        <v>7606</v>
      </c>
    </row>
    <row r="753" spans="1:5" ht="14.25" customHeight="1">
      <c r="A753" s="6" t="s">
        <v>8358</v>
      </c>
      <c r="B753" s="6" t="s">
        <v>5756</v>
      </c>
      <c r="C753" s="7">
        <v>44435</v>
      </c>
      <c r="D753" s="6">
        <v>88298</v>
      </c>
      <c r="E753" s="6" t="s">
        <v>7604</v>
      </c>
    </row>
    <row r="754" spans="1:5" ht="14.25" customHeight="1">
      <c r="A754" s="6" t="s">
        <v>8359</v>
      </c>
      <c r="B754" s="6" t="s">
        <v>6822</v>
      </c>
      <c r="C754" s="7">
        <v>44407</v>
      </c>
      <c r="D754" s="6">
        <v>160772</v>
      </c>
      <c r="E754" s="6" t="s">
        <v>7608</v>
      </c>
    </row>
    <row r="755" spans="1:5" ht="14.25" customHeight="1">
      <c r="A755" s="6" t="s">
        <v>8360</v>
      </c>
      <c r="B755" s="6" t="s">
        <v>7428</v>
      </c>
      <c r="C755" s="7">
        <v>45584</v>
      </c>
      <c r="D755" s="6">
        <v>84335</v>
      </c>
      <c r="E755" s="6" t="s">
        <v>7606</v>
      </c>
    </row>
    <row r="756" spans="1:5" ht="14.25" customHeight="1">
      <c r="A756" s="6" t="s">
        <v>8361</v>
      </c>
      <c r="B756" s="6" t="s">
        <v>5273</v>
      </c>
      <c r="C756" s="7">
        <v>45413</v>
      </c>
      <c r="D756" s="6">
        <v>18283</v>
      </c>
      <c r="E756" s="6" t="s">
        <v>7604</v>
      </c>
    </row>
    <row r="757" spans="1:5" ht="14.25" customHeight="1">
      <c r="A757" s="6" t="s">
        <v>8362</v>
      </c>
      <c r="B757" s="6" t="s">
        <v>5675</v>
      </c>
      <c r="C757" s="7">
        <v>45555</v>
      </c>
      <c r="D757" s="6">
        <v>181226</v>
      </c>
      <c r="E757" s="6" t="s">
        <v>7610</v>
      </c>
    </row>
    <row r="758" spans="1:5" ht="14.25" customHeight="1">
      <c r="A758" s="6" t="s">
        <v>8363</v>
      </c>
      <c r="B758" s="6" t="s">
        <v>6292</v>
      </c>
      <c r="C758" s="7">
        <v>45780</v>
      </c>
      <c r="D758" s="6">
        <v>123585</v>
      </c>
      <c r="E758" s="6" t="s">
        <v>7610</v>
      </c>
    </row>
    <row r="759" spans="1:5" ht="14.25" customHeight="1">
      <c r="A759" s="6" t="s">
        <v>8364</v>
      </c>
      <c r="B759" s="6" t="s">
        <v>5509</v>
      </c>
      <c r="C759" s="7">
        <v>44833</v>
      </c>
      <c r="D759" s="6">
        <v>16812</v>
      </c>
      <c r="E759" s="6" t="s">
        <v>7604</v>
      </c>
    </row>
    <row r="760" spans="1:5" ht="14.25" customHeight="1">
      <c r="A760" s="6" t="s">
        <v>8365</v>
      </c>
      <c r="B760" s="6" t="s">
        <v>7479</v>
      </c>
      <c r="C760" s="7">
        <v>44750</v>
      </c>
      <c r="D760" s="6">
        <v>175618</v>
      </c>
      <c r="E760" s="6" t="s">
        <v>7604</v>
      </c>
    </row>
    <row r="761" spans="1:5" ht="14.25" customHeight="1">
      <c r="A761" s="6" t="s">
        <v>8366</v>
      </c>
      <c r="B761" s="6" t="s">
        <v>6653</v>
      </c>
      <c r="C761" s="7">
        <v>44970</v>
      </c>
      <c r="D761" s="6">
        <v>76092</v>
      </c>
      <c r="E761" s="6" t="s">
        <v>7610</v>
      </c>
    </row>
    <row r="762" spans="1:5" ht="14.25" customHeight="1">
      <c r="A762" s="6" t="s">
        <v>8367</v>
      </c>
      <c r="B762" s="6" t="s">
        <v>7521</v>
      </c>
      <c r="C762" s="7">
        <v>45422</v>
      </c>
      <c r="D762" s="6">
        <v>174546</v>
      </c>
      <c r="E762" s="6" t="s">
        <v>7610</v>
      </c>
    </row>
    <row r="763" spans="1:5" ht="14.25" customHeight="1">
      <c r="A763" s="6" t="s">
        <v>8368</v>
      </c>
      <c r="B763" s="6" t="s">
        <v>7198</v>
      </c>
      <c r="C763" s="7">
        <v>44516</v>
      </c>
      <c r="D763" s="6">
        <v>194724</v>
      </c>
      <c r="E763" s="6" t="s">
        <v>7608</v>
      </c>
    </row>
    <row r="764" spans="1:5" ht="14.25" customHeight="1">
      <c r="A764" s="6" t="s">
        <v>8369</v>
      </c>
      <c r="B764" s="6" t="s">
        <v>6533</v>
      </c>
      <c r="C764" s="7">
        <v>45096</v>
      </c>
      <c r="D764" s="6">
        <v>104449</v>
      </c>
      <c r="E764" s="6" t="s">
        <v>7608</v>
      </c>
    </row>
    <row r="765" spans="1:5" ht="14.25" customHeight="1">
      <c r="A765" s="6" t="s">
        <v>8370</v>
      </c>
      <c r="B765" s="6" t="s">
        <v>7451</v>
      </c>
      <c r="C765" s="7">
        <v>44427</v>
      </c>
      <c r="D765" s="6">
        <v>37470</v>
      </c>
      <c r="E765" s="6" t="s">
        <v>7606</v>
      </c>
    </row>
    <row r="766" spans="1:5" ht="14.25" customHeight="1">
      <c r="A766" s="6" t="s">
        <v>8371</v>
      </c>
      <c r="B766" s="6" t="s">
        <v>5915</v>
      </c>
      <c r="C766" s="7">
        <v>45150</v>
      </c>
      <c r="D766" s="6">
        <v>61477</v>
      </c>
      <c r="E766" s="6" t="s">
        <v>7606</v>
      </c>
    </row>
    <row r="767" spans="1:5" ht="14.25" customHeight="1">
      <c r="A767" s="6" t="s">
        <v>8372</v>
      </c>
      <c r="B767" s="6" t="s">
        <v>5371</v>
      </c>
      <c r="C767" s="7">
        <v>45581</v>
      </c>
      <c r="D767" s="6">
        <v>123920</v>
      </c>
      <c r="E767" s="6" t="s">
        <v>7610</v>
      </c>
    </row>
    <row r="768" spans="1:5" ht="14.25" customHeight="1">
      <c r="A768" s="6" t="s">
        <v>8373</v>
      </c>
      <c r="B768" s="6" t="s">
        <v>5754</v>
      </c>
      <c r="C768" s="7">
        <v>44607</v>
      </c>
      <c r="D768" s="6">
        <v>71555</v>
      </c>
      <c r="E768" s="6" t="s">
        <v>7604</v>
      </c>
    </row>
    <row r="769" spans="1:5" ht="14.25" customHeight="1">
      <c r="A769" s="6" t="s">
        <v>8374</v>
      </c>
      <c r="B769" s="6" t="s">
        <v>6636</v>
      </c>
      <c r="C769" s="7">
        <v>44947</v>
      </c>
      <c r="D769" s="6">
        <v>102123</v>
      </c>
      <c r="E769" s="6" t="s">
        <v>7604</v>
      </c>
    </row>
    <row r="770" spans="1:5" ht="14.25" customHeight="1">
      <c r="A770" s="6" t="s">
        <v>8375</v>
      </c>
      <c r="B770" s="6" t="s">
        <v>5999</v>
      </c>
      <c r="C770" s="7">
        <v>45741</v>
      </c>
      <c r="D770" s="6">
        <v>46338</v>
      </c>
      <c r="E770" s="6" t="s">
        <v>7610</v>
      </c>
    </row>
    <row r="771" spans="1:5" ht="14.25" customHeight="1">
      <c r="A771" s="6" t="s">
        <v>8376</v>
      </c>
      <c r="B771" s="6" t="s">
        <v>6412</v>
      </c>
      <c r="C771" s="7">
        <v>44099</v>
      </c>
      <c r="D771" s="6">
        <v>103386</v>
      </c>
      <c r="E771" s="6" t="s">
        <v>7610</v>
      </c>
    </row>
    <row r="772" spans="1:5" ht="14.25" customHeight="1">
      <c r="A772" s="6" t="s">
        <v>8377</v>
      </c>
      <c r="B772" s="6" t="s">
        <v>7000</v>
      </c>
      <c r="C772" s="7">
        <v>44915</v>
      </c>
      <c r="D772" s="6">
        <v>42398</v>
      </c>
      <c r="E772" s="6" t="s">
        <v>7608</v>
      </c>
    </row>
    <row r="773" spans="1:5" ht="14.25" customHeight="1">
      <c r="A773" s="6" t="s">
        <v>8378</v>
      </c>
      <c r="B773" s="6" t="s">
        <v>7057</v>
      </c>
      <c r="C773" s="7">
        <v>44879</v>
      </c>
      <c r="D773" s="6">
        <v>127188</v>
      </c>
      <c r="E773" s="6" t="s">
        <v>7610</v>
      </c>
    </row>
    <row r="774" spans="1:5" ht="14.25" customHeight="1">
      <c r="A774" s="6" t="s">
        <v>8379</v>
      </c>
      <c r="B774" s="6" t="s">
        <v>7497</v>
      </c>
      <c r="C774" s="7">
        <v>44629</v>
      </c>
      <c r="D774" s="6">
        <v>150182</v>
      </c>
      <c r="E774" s="6" t="s">
        <v>7604</v>
      </c>
    </row>
    <row r="775" spans="1:5" ht="14.25" customHeight="1">
      <c r="A775" s="6" t="s">
        <v>8380</v>
      </c>
      <c r="B775" s="6" t="s">
        <v>5624</v>
      </c>
      <c r="C775" s="7">
        <v>44336</v>
      </c>
      <c r="D775" s="6">
        <v>2705</v>
      </c>
      <c r="E775" s="6" t="s">
        <v>7608</v>
      </c>
    </row>
    <row r="776" spans="1:5" ht="14.25" customHeight="1">
      <c r="A776" s="6" t="s">
        <v>8381</v>
      </c>
      <c r="B776" s="6" t="s">
        <v>6718</v>
      </c>
      <c r="C776" s="7">
        <v>44757</v>
      </c>
      <c r="D776" s="6">
        <v>168575</v>
      </c>
      <c r="E776" s="6" t="s">
        <v>7610</v>
      </c>
    </row>
    <row r="777" spans="1:5" ht="14.25" customHeight="1">
      <c r="A777" s="6" t="s">
        <v>8382</v>
      </c>
      <c r="B777" s="6" t="s">
        <v>6652</v>
      </c>
      <c r="C777" s="7">
        <v>45754</v>
      </c>
      <c r="D777" s="6">
        <v>169868</v>
      </c>
      <c r="E777" s="6" t="s">
        <v>7606</v>
      </c>
    </row>
    <row r="778" spans="1:5" ht="14.25" customHeight="1">
      <c r="A778" s="6" t="s">
        <v>8383</v>
      </c>
      <c r="B778" s="6" t="s">
        <v>6787</v>
      </c>
      <c r="C778" s="7">
        <v>45792</v>
      </c>
      <c r="D778" s="6">
        <v>195954</v>
      </c>
      <c r="E778" s="6" t="s">
        <v>7604</v>
      </c>
    </row>
    <row r="779" spans="1:5" ht="14.25" customHeight="1">
      <c r="A779" s="6" t="s">
        <v>8384</v>
      </c>
      <c r="B779" s="6" t="s">
        <v>5897</v>
      </c>
      <c r="C779" s="7">
        <v>44755</v>
      </c>
      <c r="D779" s="6">
        <v>37284</v>
      </c>
      <c r="E779" s="6" t="s">
        <v>7604</v>
      </c>
    </row>
    <row r="780" spans="1:5" ht="14.25" customHeight="1">
      <c r="A780" s="6" t="s">
        <v>8385</v>
      </c>
      <c r="B780" s="6" t="s">
        <v>6232</v>
      </c>
      <c r="C780" s="7">
        <v>44363</v>
      </c>
      <c r="D780" s="6">
        <v>190359</v>
      </c>
      <c r="E780" s="6" t="s">
        <v>7604</v>
      </c>
    </row>
    <row r="781" spans="1:5" ht="14.25" customHeight="1">
      <c r="A781" s="6" t="s">
        <v>8386</v>
      </c>
      <c r="B781" s="6" t="s">
        <v>6689</v>
      </c>
      <c r="C781" s="7">
        <v>44790</v>
      </c>
      <c r="D781" s="6">
        <v>60007</v>
      </c>
      <c r="E781" s="6" t="s">
        <v>7606</v>
      </c>
    </row>
    <row r="782" spans="1:5" ht="14.25" customHeight="1">
      <c r="A782" s="6" t="s">
        <v>8387</v>
      </c>
      <c r="B782" s="6" t="s">
        <v>7459</v>
      </c>
      <c r="C782" s="7">
        <v>44321</v>
      </c>
      <c r="D782" s="6">
        <v>147174</v>
      </c>
      <c r="E782" s="6" t="s">
        <v>7606</v>
      </c>
    </row>
    <row r="783" spans="1:5" ht="14.25" customHeight="1">
      <c r="A783" s="6" t="s">
        <v>8388</v>
      </c>
      <c r="B783" s="6" t="s">
        <v>6909</v>
      </c>
      <c r="C783" s="7">
        <v>44685</v>
      </c>
      <c r="D783" s="6">
        <v>155514</v>
      </c>
      <c r="E783" s="6" t="s">
        <v>7610</v>
      </c>
    </row>
    <row r="784" spans="1:5" ht="14.25" customHeight="1">
      <c r="A784" s="6" t="s">
        <v>8389</v>
      </c>
      <c r="B784" s="6" t="s">
        <v>5491</v>
      </c>
      <c r="C784" s="7">
        <v>45209</v>
      </c>
      <c r="D784" s="6">
        <v>149676</v>
      </c>
      <c r="E784" s="6" t="s">
        <v>7604</v>
      </c>
    </row>
    <row r="785" spans="1:5" ht="14.25" customHeight="1">
      <c r="A785" s="6" t="s">
        <v>8390</v>
      </c>
      <c r="B785" s="6" t="s">
        <v>5457</v>
      </c>
      <c r="C785" s="7">
        <v>45647</v>
      </c>
      <c r="D785" s="6">
        <v>166542</v>
      </c>
      <c r="E785" s="6" t="s">
        <v>7604</v>
      </c>
    </row>
    <row r="786" spans="1:5" ht="14.25" customHeight="1">
      <c r="A786" s="6" t="s">
        <v>8391</v>
      </c>
      <c r="B786" s="6" t="s">
        <v>5469</v>
      </c>
      <c r="C786" s="7">
        <v>45413</v>
      </c>
      <c r="D786" s="6">
        <v>86282</v>
      </c>
      <c r="E786" s="6" t="s">
        <v>7604</v>
      </c>
    </row>
    <row r="787" spans="1:5" ht="14.25" customHeight="1">
      <c r="A787" s="6" t="s">
        <v>8392</v>
      </c>
      <c r="B787" s="6" t="s">
        <v>7398</v>
      </c>
      <c r="C787" s="7">
        <v>44092</v>
      </c>
      <c r="D787" s="6">
        <v>185587</v>
      </c>
      <c r="E787" s="6" t="s">
        <v>7606</v>
      </c>
    </row>
    <row r="788" spans="1:5" ht="14.25" customHeight="1">
      <c r="A788" s="6" t="s">
        <v>8393</v>
      </c>
      <c r="B788" s="6" t="s">
        <v>6372</v>
      </c>
      <c r="C788" s="7">
        <v>45557</v>
      </c>
      <c r="D788" s="6">
        <v>53743</v>
      </c>
      <c r="E788" s="6" t="s">
        <v>7608</v>
      </c>
    </row>
    <row r="789" spans="1:5" ht="14.25" customHeight="1">
      <c r="A789" s="6" t="s">
        <v>8394</v>
      </c>
      <c r="B789" s="6" t="s">
        <v>7283</v>
      </c>
      <c r="C789" s="7">
        <v>44114</v>
      </c>
      <c r="D789" s="6">
        <v>72366</v>
      </c>
      <c r="E789" s="6" t="s">
        <v>7606</v>
      </c>
    </row>
    <row r="790" spans="1:5" ht="14.25" customHeight="1">
      <c r="A790" s="6" t="s">
        <v>8395</v>
      </c>
      <c r="B790" s="6" t="s">
        <v>5131</v>
      </c>
      <c r="C790" s="7">
        <v>44069</v>
      </c>
      <c r="D790" s="6">
        <v>47652</v>
      </c>
      <c r="E790" s="6" t="s">
        <v>7604</v>
      </c>
    </row>
    <row r="791" spans="1:5" ht="14.25" customHeight="1">
      <c r="A791" s="6" t="s">
        <v>8396</v>
      </c>
      <c r="B791" s="6" t="s">
        <v>6572</v>
      </c>
      <c r="C791" s="7">
        <v>45348</v>
      </c>
      <c r="D791" s="6">
        <v>48597</v>
      </c>
      <c r="E791" s="6" t="s">
        <v>7608</v>
      </c>
    </row>
    <row r="792" spans="1:5" ht="14.25" customHeight="1">
      <c r="A792" s="6" t="s">
        <v>8397</v>
      </c>
      <c r="B792" s="6" t="s">
        <v>5503</v>
      </c>
      <c r="C792" s="7">
        <v>45678</v>
      </c>
      <c r="D792" s="6">
        <v>95020</v>
      </c>
      <c r="E792" s="6" t="s">
        <v>7608</v>
      </c>
    </row>
    <row r="793" spans="1:5" ht="14.25" customHeight="1">
      <c r="A793" s="6" t="s">
        <v>8398</v>
      </c>
      <c r="B793" s="6" t="s">
        <v>5271</v>
      </c>
      <c r="C793" s="7">
        <v>44575</v>
      </c>
      <c r="D793" s="6">
        <v>187879</v>
      </c>
      <c r="E793" s="6" t="s">
        <v>7608</v>
      </c>
    </row>
    <row r="794" spans="1:5" ht="14.25" customHeight="1">
      <c r="A794" s="6" t="s">
        <v>8399</v>
      </c>
      <c r="B794" s="6" t="s">
        <v>5756</v>
      </c>
      <c r="C794" s="7">
        <v>44181</v>
      </c>
      <c r="D794" s="6">
        <v>61573</v>
      </c>
      <c r="E794" s="6" t="s">
        <v>7606</v>
      </c>
    </row>
    <row r="795" spans="1:5" ht="14.25" customHeight="1">
      <c r="A795" s="6" t="s">
        <v>8400</v>
      </c>
      <c r="B795" s="6" t="s">
        <v>6537</v>
      </c>
      <c r="C795" s="7">
        <v>45403</v>
      </c>
      <c r="D795" s="6">
        <v>142005</v>
      </c>
      <c r="E795" s="6" t="s">
        <v>7610</v>
      </c>
    </row>
    <row r="796" spans="1:5" ht="14.25" customHeight="1">
      <c r="A796" s="6" t="s">
        <v>8401</v>
      </c>
      <c r="B796" s="6" t="s">
        <v>6877</v>
      </c>
      <c r="C796" s="7">
        <v>45549</v>
      </c>
      <c r="D796" s="6">
        <v>179322</v>
      </c>
      <c r="E796" s="6" t="s">
        <v>7604</v>
      </c>
    </row>
    <row r="797" spans="1:5" ht="14.25" customHeight="1">
      <c r="A797" s="6" t="s">
        <v>8402</v>
      </c>
      <c r="B797" s="6" t="s">
        <v>6361</v>
      </c>
      <c r="C797" s="7">
        <v>45000</v>
      </c>
      <c r="D797" s="6">
        <v>41934</v>
      </c>
      <c r="E797" s="6" t="s">
        <v>7610</v>
      </c>
    </row>
    <row r="798" spans="1:5" ht="14.25" customHeight="1">
      <c r="A798" s="6" t="s">
        <v>8403</v>
      </c>
      <c r="B798" s="6" t="s">
        <v>5438</v>
      </c>
      <c r="C798" s="7">
        <v>44479</v>
      </c>
      <c r="D798" s="6">
        <v>164059</v>
      </c>
      <c r="E798" s="6" t="s">
        <v>7608</v>
      </c>
    </row>
    <row r="799" spans="1:5" ht="14.25" customHeight="1">
      <c r="A799" s="6" t="s">
        <v>8404</v>
      </c>
      <c r="B799" s="6" t="s">
        <v>5461</v>
      </c>
      <c r="C799" s="7">
        <v>45277</v>
      </c>
      <c r="D799" s="6">
        <v>74497</v>
      </c>
      <c r="E799" s="6" t="s">
        <v>7604</v>
      </c>
    </row>
    <row r="800" spans="1:5" ht="14.25" customHeight="1">
      <c r="A800" s="6" t="s">
        <v>8405</v>
      </c>
      <c r="B800" s="6" t="s">
        <v>6791</v>
      </c>
      <c r="C800" s="7">
        <v>45353</v>
      </c>
      <c r="D800" s="6">
        <v>102559</v>
      </c>
      <c r="E800" s="6" t="s">
        <v>7608</v>
      </c>
    </row>
    <row r="801" spans="1:5" ht="14.25" customHeight="1">
      <c r="A801" s="6" t="s">
        <v>8406</v>
      </c>
      <c r="B801" s="6" t="s">
        <v>7478</v>
      </c>
      <c r="C801" s="7">
        <v>44523</v>
      </c>
      <c r="D801" s="6">
        <v>86775</v>
      </c>
      <c r="E801" s="6" t="s">
        <v>7606</v>
      </c>
    </row>
    <row r="802" spans="1:5" ht="14.25" customHeight="1">
      <c r="A802" s="6" t="s">
        <v>8407</v>
      </c>
      <c r="B802" s="6" t="s">
        <v>6234</v>
      </c>
      <c r="C802" s="7">
        <v>45686</v>
      </c>
      <c r="D802" s="6">
        <v>153215</v>
      </c>
      <c r="E802" s="6" t="s">
        <v>7608</v>
      </c>
    </row>
    <row r="803" spans="1:5" ht="14.25" customHeight="1">
      <c r="A803" s="6" t="s">
        <v>8408</v>
      </c>
      <c r="B803" s="6" t="s">
        <v>5945</v>
      </c>
      <c r="C803" s="7">
        <v>45538</v>
      </c>
      <c r="D803" s="6">
        <v>104240</v>
      </c>
      <c r="E803" s="6" t="s">
        <v>7606</v>
      </c>
    </row>
    <row r="804" spans="1:5" ht="14.25" customHeight="1">
      <c r="A804" s="6" t="s">
        <v>8409</v>
      </c>
      <c r="B804" s="6" t="s">
        <v>5911</v>
      </c>
      <c r="C804" s="7">
        <v>44306</v>
      </c>
      <c r="D804" s="6">
        <v>8389</v>
      </c>
      <c r="E804" s="6" t="s">
        <v>7608</v>
      </c>
    </row>
    <row r="805" spans="1:5" ht="14.25" customHeight="1">
      <c r="A805" s="6" t="s">
        <v>8410</v>
      </c>
      <c r="B805" s="6" t="s">
        <v>6875</v>
      </c>
      <c r="C805" s="7">
        <v>44314</v>
      </c>
      <c r="D805" s="6">
        <v>32035</v>
      </c>
      <c r="E805" s="6" t="s">
        <v>7604</v>
      </c>
    </row>
    <row r="806" spans="1:5" ht="14.25" customHeight="1">
      <c r="A806" s="6" t="s">
        <v>8411</v>
      </c>
      <c r="B806" s="6" t="s">
        <v>6785</v>
      </c>
      <c r="C806" s="7">
        <v>45108</v>
      </c>
      <c r="D806" s="6">
        <v>49415</v>
      </c>
      <c r="E806" s="6" t="s">
        <v>7606</v>
      </c>
    </row>
    <row r="807" spans="1:5" ht="14.25" customHeight="1">
      <c r="A807" s="6" t="s">
        <v>8412</v>
      </c>
      <c r="B807" s="6" t="s">
        <v>5797</v>
      </c>
      <c r="C807" s="7">
        <v>44080</v>
      </c>
      <c r="D807" s="6">
        <v>81557</v>
      </c>
      <c r="E807" s="6" t="s">
        <v>7610</v>
      </c>
    </row>
    <row r="808" spans="1:5" ht="14.25" customHeight="1">
      <c r="A808" s="6" t="s">
        <v>8413</v>
      </c>
      <c r="B808" s="6" t="s">
        <v>6647</v>
      </c>
      <c r="C808" s="7">
        <v>45291</v>
      </c>
      <c r="D808" s="6">
        <v>14472</v>
      </c>
      <c r="E808" s="6" t="s">
        <v>7610</v>
      </c>
    </row>
    <row r="809" spans="1:5" ht="14.25" customHeight="1">
      <c r="A809" s="6" t="s">
        <v>8414</v>
      </c>
      <c r="B809" s="6" t="s">
        <v>5775</v>
      </c>
      <c r="C809" s="7">
        <v>44289</v>
      </c>
      <c r="D809" s="6">
        <v>147411</v>
      </c>
      <c r="E809" s="6" t="s">
        <v>7606</v>
      </c>
    </row>
    <row r="810" spans="1:5" ht="14.25" customHeight="1">
      <c r="A810" s="6" t="s">
        <v>8415</v>
      </c>
      <c r="B810" s="6" t="s">
        <v>7222</v>
      </c>
      <c r="C810" s="7">
        <v>44660</v>
      </c>
      <c r="D810" s="6">
        <v>10273</v>
      </c>
      <c r="E810" s="6" t="s">
        <v>7608</v>
      </c>
    </row>
    <row r="811" spans="1:5" ht="14.25" customHeight="1">
      <c r="A811" s="6" t="s">
        <v>8416</v>
      </c>
      <c r="B811" s="6" t="s">
        <v>7299</v>
      </c>
      <c r="C811" s="7">
        <v>45341</v>
      </c>
      <c r="D811" s="6">
        <v>39041</v>
      </c>
      <c r="E811" s="6" t="s">
        <v>7608</v>
      </c>
    </row>
    <row r="812" spans="1:5" ht="14.25" customHeight="1">
      <c r="A812" s="6" t="s">
        <v>8417</v>
      </c>
      <c r="B812" s="6" t="s">
        <v>6504</v>
      </c>
      <c r="C812" s="7">
        <v>44876</v>
      </c>
      <c r="D812" s="6">
        <v>45231</v>
      </c>
      <c r="E812" s="6" t="s">
        <v>7608</v>
      </c>
    </row>
    <row r="813" spans="1:5" ht="14.25" customHeight="1">
      <c r="A813" s="6" t="s">
        <v>8418</v>
      </c>
      <c r="B813" s="6" t="s">
        <v>5966</v>
      </c>
      <c r="C813" s="7">
        <v>45533</v>
      </c>
      <c r="D813" s="6">
        <v>36560</v>
      </c>
      <c r="E813" s="6" t="s">
        <v>7606</v>
      </c>
    </row>
    <row r="814" spans="1:5" ht="14.25" customHeight="1">
      <c r="A814" s="6" t="s">
        <v>8419</v>
      </c>
      <c r="B814" s="6" t="s">
        <v>5580</v>
      </c>
      <c r="C814" s="7">
        <v>45795</v>
      </c>
      <c r="D814" s="6">
        <v>125564</v>
      </c>
      <c r="E814" s="6" t="s">
        <v>7608</v>
      </c>
    </row>
    <row r="815" spans="1:5" ht="14.25" customHeight="1">
      <c r="A815" s="6" t="s">
        <v>8420</v>
      </c>
      <c r="B815" s="6" t="s">
        <v>7452</v>
      </c>
      <c r="C815" s="7">
        <v>45096</v>
      </c>
      <c r="D815" s="6">
        <v>11776</v>
      </c>
      <c r="E815" s="6" t="s">
        <v>7610</v>
      </c>
    </row>
    <row r="816" spans="1:5" ht="14.25" customHeight="1">
      <c r="A816" s="6" t="s">
        <v>8421</v>
      </c>
      <c r="B816" s="6" t="s">
        <v>7565</v>
      </c>
      <c r="C816" s="7">
        <v>45233</v>
      </c>
      <c r="D816" s="6">
        <v>89653</v>
      </c>
      <c r="E816" s="6" t="s">
        <v>7604</v>
      </c>
    </row>
    <row r="817" spans="1:5" ht="14.25" customHeight="1">
      <c r="A817" s="6" t="s">
        <v>8422</v>
      </c>
      <c r="B817" s="6" t="s">
        <v>6464</v>
      </c>
      <c r="C817" s="7">
        <v>44963</v>
      </c>
      <c r="D817" s="6">
        <v>7635</v>
      </c>
      <c r="E817" s="6" t="s">
        <v>7604</v>
      </c>
    </row>
    <row r="818" spans="1:5" ht="14.25" customHeight="1">
      <c r="A818" s="6" t="s">
        <v>8423</v>
      </c>
      <c r="B818" s="6" t="s">
        <v>5673</v>
      </c>
      <c r="C818" s="7">
        <v>44561</v>
      </c>
      <c r="D818" s="6">
        <v>180848</v>
      </c>
      <c r="E818" s="6" t="s">
        <v>7608</v>
      </c>
    </row>
    <row r="819" spans="1:5" ht="14.25" customHeight="1">
      <c r="A819" s="6" t="s">
        <v>8424</v>
      </c>
      <c r="B819" s="6" t="s">
        <v>6793</v>
      </c>
      <c r="C819" s="7">
        <v>44546</v>
      </c>
      <c r="D819" s="6">
        <v>24624</v>
      </c>
      <c r="E819" s="6" t="s">
        <v>7608</v>
      </c>
    </row>
    <row r="820" spans="1:5" ht="14.25" customHeight="1">
      <c r="A820" s="6" t="s">
        <v>8425</v>
      </c>
      <c r="B820" s="6" t="s">
        <v>6936</v>
      </c>
      <c r="C820" s="7">
        <v>45384</v>
      </c>
      <c r="D820" s="6">
        <v>167805</v>
      </c>
      <c r="E820" s="6" t="s">
        <v>7606</v>
      </c>
    </row>
    <row r="821" spans="1:5" ht="14.25" customHeight="1">
      <c r="A821" s="6" t="s">
        <v>8426</v>
      </c>
      <c r="B821" s="6" t="s">
        <v>5566</v>
      </c>
      <c r="C821" s="7">
        <v>44784</v>
      </c>
      <c r="D821" s="6">
        <v>50237</v>
      </c>
      <c r="E821" s="6" t="s">
        <v>7610</v>
      </c>
    </row>
    <row r="822" spans="1:5" ht="14.25" customHeight="1">
      <c r="A822" s="6" t="s">
        <v>8427</v>
      </c>
      <c r="B822" s="6" t="s">
        <v>6793</v>
      </c>
      <c r="C822" s="7">
        <v>45208</v>
      </c>
      <c r="D822" s="6">
        <v>193560</v>
      </c>
      <c r="E822" s="6" t="s">
        <v>7606</v>
      </c>
    </row>
    <row r="823" spans="1:5" ht="14.25" customHeight="1">
      <c r="A823" s="6" t="s">
        <v>8428</v>
      </c>
      <c r="B823" s="6" t="s">
        <v>7352</v>
      </c>
      <c r="C823" s="7">
        <v>44791</v>
      </c>
      <c r="D823" s="6">
        <v>80754</v>
      </c>
      <c r="E823" s="6" t="s">
        <v>7604</v>
      </c>
    </row>
    <row r="824" spans="1:5" ht="14.25" customHeight="1">
      <c r="A824" s="6" t="s">
        <v>8429</v>
      </c>
      <c r="B824" s="6" t="s">
        <v>5089</v>
      </c>
      <c r="C824" s="7">
        <v>45296</v>
      </c>
      <c r="D824" s="6">
        <v>162625</v>
      </c>
      <c r="E824" s="6" t="s">
        <v>7608</v>
      </c>
    </row>
    <row r="825" spans="1:5" ht="14.25" customHeight="1">
      <c r="A825" s="6" t="s">
        <v>8430</v>
      </c>
      <c r="B825" s="6" t="s">
        <v>7514</v>
      </c>
      <c r="C825" s="7">
        <v>44929</v>
      </c>
      <c r="D825" s="6">
        <v>162345</v>
      </c>
      <c r="E825" s="6" t="s">
        <v>7608</v>
      </c>
    </row>
    <row r="826" spans="1:5" ht="14.25" customHeight="1">
      <c r="A826" s="6" t="s">
        <v>8431</v>
      </c>
      <c r="B826" s="6" t="s">
        <v>5137</v>
      </c>
      <c r="C826" s="7">
        <v>44477</v>
      </c>
      <c r="D826" s="6">
        <v>91228</v>
      </c>
      <c r="E826" s="6" t="s">
        <v>7608</v>
      </c>
    </row>
    <row r="827" spans="1:5" ht="14.25" customHeight="1">
      <c r="A827" s="6" t="s">
        <v>8432</v>
      </c>
      <c r="B827" s="6" t="s">
        <v>5837</v>
      </c>
      <c r="C827" s="7">
        <v>45627</v>
      </c>
      <c r="D827" s="6">
        <v>132369</v>
      </c>
      <c r="E827" s="6" t="s">
        <v>7604</v>
      </c>
    </row>
    <row r="828" spans="1:5" ht="14.25" customHeight="1">
      <c r="A828" s="6" t="s">
        <v>8433</v>
      </c>
      <c r="B828" s="6" t="s">
        <v>6591</v>
      </c>
      <c r="C828" s="7">
        <v>44704</v>
      </c>
      <c r="D828" s="6">
        <v>28681</v>
      </c>
      <c r="E828" s="6" t="s">
        <v>7606</v>
      </c>
    </row>
    <row r="829" spans="1:5" ht="14.25" customHeight="1">
      <c r="A829" s="6" t="s">
        <v>8434</v>
      </c>
      <c r="B829" s="6" t="s">
        <v>5611</v>
      </c>
      <c r="C829" s="7">
        <v>45072</v>
      </c>
      <c r="D829" s="6">
        <v>122408</v>
      </c>
      <c r="E829" s="6" t="s">
        <v>7604</v>
      </c>
    </row>
    <row r="830" spans="1:5" ht="14.25" customHeight="1">
      <c r="A830" s="6" t="s">
        <v>8435</v>
      </c>
      <c r="B830" s="6" t="s">
        <v>6730</v>
      </c>
      <c r="C830" s="7">
        <v>44114</v>
      </c>
      <c r="D830" s="6">
        <v>103059</v>
      </c>
      <c r="E830" s="6" t="s">
        <v>7608</v>
      </c>
    </row>
    <row r="831" spans="1:5" ht="14.25" customHeight="1">
      <c r="A831" s="6" t="s">
        <v>8436</v>
      </c>
      <c r="B831" s="6" t="s">
        <v>5888</v>
      </c>
      <c r="C831" s="7">
        <v>44444</v>
      </c>
      <c r="D831" s="6">
        <v>128061</v>
      </c>
      <c r="E831" s="6" t="s">
        <v>7606</v>
      </c>
    </row>
    <row r="832" spans="1:5" ht="14.25" customHeight="1">
      <c r="A832" s="6" t="s">
        <v>8437</v>
      </c>
      <c r="B832" s="6" t="s">
        <v>7221</v>
      </c>
      <c r="C832" s="7">
        <v>45722</v>
      </c>
      <c r="D832" s="6">
        <v>7744</v>
      </c>
      <c r="E832" s="6" t="s">
        <v>7608</v>
      </c>
    </row>
    <row r="833" spans="1:5" ht="14.25" customHeight="1">
      <c r="A833" s="6" t="s">
        <v>8438</v>
      </c>
      <c r="B833" s="6" t="s">
        <v>7301</v>
      </c>
      <c r="C833" s="7">
        <v>44114</v>
      </c>
      <c r="D833" s="6">
        <v>38257</v>
      </c>
      <c r="E833" s="6" t="s">
        <v>7608</v>
      </c>
    </row>
    <row r="834" spans="1:5" ht="14.25" customHeight="1">
      <c r="A834" s="6" t="s">
        <v>8439</v>
      </c>
      <c r="B834" s="6" t="s">
        <v>7311</v>
      </c>
      <c r="C834" s="7">
        <v>45027</v>
      </c>
      <c r="D834" s="6">
        <v>23144</v>
      </c>
      <c r="E834" s="6" t="s">
        <v>7608</v>
      </c>
    </row>
    <row r="835" spans="1:5" ht="14.25" customHeight="1">
      <c r="A835" s="6" t="s">
        <v>8440</v>
      </c>
      <c r="B835" s="6" t="s">
        <v>7043</v>
      </c>
      <c r="C835" s="7">
        <v>44932</v>
      </c>
      <c r="D835" s="6">
        <v>131057</v>
      </c>
      <c r="E835" s="6" t="s">
        <v>7606</v>
      </c>
    </row>
    <row r="836" spans="1:5" ht="14.25" customHeight="1">
      <c r="A836" s="6" t="s">
        <v>8441</v>
      </c>
      <c r="B836" s="6" t="s">
        <v>5077</v>
      </c>
      <c r="C836" s="7">
        <v>45786</v>
      </c>
      <c r="D836" s="6">
        <v>144183</v>
      </c>
      <c r="E836" s="6" t="s">
        <v>7610</v>
      </c>
    </row>
    <row r="837" spans="1:5" ht="14.25" customHeight="1">
      <c r="A837" s="6" t="s">
        <v>8442</v>
      </c>
      <c r="B837" s="6" t="s">
        <v>7494</v>
      </c>
      <c r="C837" s="7">
        <v>45016</v>
      </c>
      <c r="D837" s="6">
        <v>148995</v>
      </c>
      <c r="E837" s="6" t="s">
        <v>7610</v>
      </c>
    </row>
    <row r="838" spans="1:5" ht="14.25" customHeight="1">
      <c r="A838" s="6" t="s">
        <v>8443</v>
      </c>
      <c r="B838" s="6" t="s">
        <v>6515</v>
      </c>
      <c r="C838" s="7">
        <v>45320</v>
      </c>
      <c r="D838" s="6">
        <v>195286</v>
      </c>
      <c r="E838" s="6" t="s">
        <v>7604</v>
      </c>
    </row>
    <row r="839" spans="1:5" ht="14.25" customHeight="1">
      <c r="A839" s="6" t="s">
        <v>8444</v>
      </c>
      <c r="B839" s="6" t="s">
        <v>5081</v>
      </c>
      <c r="C839" s="7">
        <v>45120</v>
      </c>
      <c r="D839" s="6">
        <v>147840</v>
      </c>
      <c r="E839" s="6" t="s">
        <v>7608</v>
      </c>
    </row>
    <row r="840" spans="1:5" ht="14.25" customHeight="1">
      <c r="A840" s="6" t="s">
        <v>8445</v>
      </c>
      <c r="B840" s="6" t="s">
        <v>5685</v>
      </c>
      <c r="C840" s="7">
        <v>45399</v>
      </c>
      <c r="D840" s="6">
        <v>79898</v>
      </c>
      <c r="E840" s="6" t="s">
        <v>7608</v>
      </c>
    </row>
    <row r="841" spans="1:5" ht="14.25" customHeight="1">
      <c r="A841" s="6" t="s">
        <v>8446</v>
      </c>
      <c r="B841" s="6" t="s">
        <v>6138</v>
      </c>
      <c r="C841" s="7">
        <v>45634</v>
      </c>
      <c r="D841" s="6">
        <v>198722</v>
      </c>
      <c r="E841" s="6" t="s">
        <v>7604</v>
      </c>
    </row>
    <row r="842" spans="1:5" ht="14.25" customHeight="1">
      <c r="A842" s="6" t="s">
        <v>8447</v>
      </c>
      <c r="B842" s="6" t="s">
        <v>6057</v>
      </c>
      <c r="C842" s="7">
        <v>44739</v>
      </c>
      <c r="D842" s="6">
        <v>190214</v>
      </c>
      <c r="E842" s="6" t="s">
        <v>7606</v>
      </c>
    </row>
    <row r="843" spans="1:5" ht="14.25" customHeight="1">
      <c r="A843" s="6" t="s">
        <v>8448</v>
      </c>
      <c r="B843" s="6" t="s">
        <v>5656</v>
      </c>
      <c r="C843" s="7">
        <v>45435</v>
      </c>
      <c r="D843" s="6">
        <v>92153</v>
      </c>
      <c r="E843" s="6" t="s">
        <v>7604</v>
      </c>
    </row>
    <row r="844" spans="1:5" ht="14.25" customHeight="1">
      <c r="A844" s="6" t="s">
        <v>8449</v>
      </c>
      <c r="B844" s="6" t="s">
        <v>5068</v>
      </c>
      <c r="C844" s="7">
        <v>45085</v>
      </c>
      <c r="D844" s="6">
        <v>121122</v>
      </c>
      <c r="E844" s="6" t="s">
        <v>7610</v>
      </c>
    </row>
    <row r="845" spans="1:5" ht="14.25" customHeight="1">
      <c r="A845" s="6" t="s">
        <v>8450</v>
      </c>
      <c r="B845" s="6" t="s">
        <v>7300</v>
      </c>
      <c r="C845" s="7">
        <v>45038</v>
      </c>
      <c r="D845" s="6">
        <v>29777</v>
      </c>
      <c r="E845" s="6" t="s">
        <v>7610</v>
      </c>
    </row>
    <row r="846" spans="1:5" ht="14.25" customHeight="1">
      <c r="A846" s="6" t="s">
        <v>8451</v>
      </c>
      <c r="B846" s="6" t="s">
        <v>6402</v>
      </c>
      <c r="C846" s="7">
        <v>45186</v>
      </c>
      <c r="D846" s="6">
        <v>140228</v>
      </c>
      <c r="E846" s="6" t="s">
        <v>7608</v>
      </c>
    </row>
    <row r="847" spans="1:5" ht="14.25" customHeight="1">
      <c r="A847" s="6" t="s">
        <v>8452</v>
      </c>
      <c r="B847" s="6" t="s">
        <v>6466</v>
      </c>
      <c r="C847" s="7">
        <v>45242</v>
      </c>
      <c r="D847" s="6">
        <v>77641</v>
      </c>
      <c r="E847" s="6" t="s">
        <v>7608</v>
      </c>
    </row>
    <row r="848" spans="1:5" ht="14.25" customHeight="1">
      <c r="A848" s="6" t="s">
        <v>8453</v>
      </c>
      <c r="B848" s="6" t="s">
        <v>6881</v>
      </c>
      <c r="C848" s="7">
        <v>45378</v>
      </c>
      <c r="D848" s="6">
        <v>14167</v>
      </c>
      <c r="E848" s="6" t="s">
        <v>7608</v>
      </c>
    </row>
    <row r="849" spans="1:5" ht="14.25" customHeight="1">
      <c r="A849" s="6" t="s">
        <v>8454</v>
      </c>
      <c r="B849" s="6" t="s">
        <v>6134</v>
      </c>
      <c r="C849" s="7">
        <v>45459</v>
      </c>
      <c r="D849" s="6">
        <v>17575</v>
      </c>
      <c r="E849" s="6" t="s">
        <v>7608</v>
      </c>
    </row>
    <row r="850" spans="1:5" ht="14.25" customHeight="1">
      <c r="A850" s="6" t="s">
        <v>8455</v>
      </c>
      <c r="B850" s="6" t="s">
        <v>6404</v>
      </c>
      <c r="C850" s="7">
        <v>45071</v>
      </c>
      <c r="D850" s="6">
        <v>129918</v>
      </c>
      <c r="E850" s="6" t="s">
        <v>7606</v>
      </c>
    </row>
    <row r="851" spans="1:5" ht="14.25" customHeight="1">
      <c r="A851" s="6" t="s">
        <v>8456</v>
      </c>
      <c r="B851" s="6" t="s">
        <v>6600</v>
      </c>
      <c r="C851" s="7">
        <v>44990</v>
      </c>
      <c r="D851" s="6">
        <v>159528</v>
      </c>
      <c r="E851" s="6" t="s">
        <v>7604</v>
      </c>
    </row>
    <row r="852" spans="1:5" ht="14.25" customHeight="1">
      <c r="A852" s="6" t="s">
        <v>8457</v>
      </c>
      <c r="B852" s="6" t="s">
        <v>6916</v>
      </c>
      <c r="C852" s="7">
        <v>44245</v>
      </c>
      <c r="D852" s="6">
        <v>25986</v>
      </c>
      <c r="E852" s="6" t="s">
        <v>7606</v>
      </c>
    </row>
    <row r="853" spans="1:5" ht="14.25" customHeight="1">
      <c r="A853" s="6" t="s">
        <v>8458</v>
      </c>
      <c r="B853" s="6" t="s">
        <v>5831</v>
      </c>
      <c r="C853" s="7">
        <v>45264</v>
      </c>
      <c r="D853" s="6">
        <v>175093</v>
      </c>
      <c r="E853" s="6" t="s">
        <v>7606</v>
      </c>
    </row>
    <row r="854" spans="1:5" ht="14.25" customHeight="1">
      <c r="A854" s="6" t="s">
        <v>8459</v>
      </c>
      <c r="B854" s="6" t="s">
        <v>6432</v>
      </c>
      <c r="C854" s="7">
        <v>45008</v>
      </c>
      <c r="D854" s="6">
        <v>34445</v>
      </c>
      <c r="E854" s="6" t="s">
        <v>7610</v>
      </c>
    </row>
    <row r="855" spans="1:5" ht="14.25" customHeight="1">
      <c r="A855" s="6" t="s">
        <v>8460</v>
      </c>
      <c r="B855" s="6" t="s">
        <v>7524</v>
      </c>
      <c r="C855" s="7">
        <v>45710</v>
      </c>
      <c r="D855" s="6">
        <v>82206</v>
      </c>
      <c r="E855" s="6" t="s">
        <v>7608</v>
      </c>
    </row>
    <row r="856" spans="1:5" ht="14.25" customHeight="1">
      <c r="A856" s="6" t="s">
        <v>8461</v>
      </c>
      <c r="B856" s="6" t="s">
        <v>7046</v>
      </c>
      <c r="C856" s="7">
        <v>44332</v>
      </c>
      <c r="D856" s="6">
        <v>145519</v>
      </c>
      <c r="E856" s="6" t="s">
        <v>7606</v>
      </c>
    </row>
    <row r="857" spans="1:5" ht="14.25" customHeight="1">
      <c r="A857" s="6" t="s">
        <v>8462</v>
      </c>
      <c r="B857" s="6" t="s">
        <v>6908</v>
      </c>
      <c r="C857" s="7">
        <v>44990</v>
      </c>
      <c r="D857" s="6">
        <v>154894</v>
      </c>
      <c r="E857" s="6" t="s">
        <v>7610</v>
      </c>
    </row>
    <row r="858" spans="1:5" ht="14.25" customHeight="1">
      <c r="A858" s="6" t="s">
        <v>8463</v>
      </c>
      <c r="B858" s="6" t="s">
        <v>7029</v>
      </c>
      <c r="C858" s="7">
        <v>44460</v>
      </c>
      <c r="D858" s="6">
        <v>148362</v>
      </c>
      <c r="E858" s="6" t="s">
        <v>7604</v>
      </c>
    </row>
    <row r="859" spans="1:5" ht="14.25" customHeight="1">
      <c r="A859" s="6" t="s">
        <v>8464</v>
      </c>
      <c r="B859" s="6" t="s">
        <v>5662</v>
      </c>
      <c r="C859" s="7">
        <v>44756</v>
      </c>
      <c r="D859" s="6">
        <v>14866</v>
      </c>
      <c r="E859" s="6" t="s">
        <v>7608</v>
      </c>
    </row>
    <row r="860" spans="1:5" ht="14.25" customHeight="1">
      <c r="A860" s="6" t="s">
        <v>8465</v>
      </c>
      <c r="B860" s="6" t="s">
        <v>5880</v>
      </c>
      <c r="C860" s="7">
        <v>44132</v>
      </c>
      <c r="D860" s="6">
        <v>140749</v>
      </c>
      <c r="E860" s="6" t="s">
        <v>7608</v>
      </c>
    </row>
    <row r="861" spans="1:5" ht="14.25" customHeight="1">
      <c r="A861" s="6" t="s">
        <v>8466</v>
      </c>
      <c r="B861" s="6" t="s">
        <v>6191</v>
      </c>
      <c r="C861" s="7">
        <v>44242</v>
      </c>
      <c r="D861" s="6">
        <v>6816</v>
      </c>
      <c r="E861" s="6" t="s">
        <v>7604</v>
      </c>
    </row>
    <row r="862" spans="1:5" ht="14.25" customHeight="1">
      <c r="A862" s="6" t="s">
        <v>8467</v>
      </c>
      <c r="B862" s="6" t="s">
        <v>6579</v>
      </c>
      <c r="C862" s="7">
        <v>45834</v>
      </c>
      <c r="D862" s="6">
        <v>35663</v>
      </c>
      <c r="E862" s="6" t="s">
        <v>7604</v>
      </c>
    </row>
    <row r="863" spans="1:5" ht="14.25" customHeight="1">
      <c r="A863" s="6" t="s">
        <v>8468</v>
      </c>
      <c r="B863" s="6" t="s">
        <v>6216</v>
      </c>
      <c r="C863" s="7">
        <v>44582</v>
      </c>
      <c r="D863" s="6">
        <v>153297</v>
      </c>
      <c r="E863" s="6" t="s">
        <v>7606</v>
      </c>
    </row>
    <row r="864" spans="1:5" ht="14.25" customHeight="1">
      <c r="A864" s="6" t="s">
        <v>8469</v>
      </c>
      <c r="B864" s="6" t="s">
        <v>5915</v>
      </c>
      <c r="C864" s="7">
        <v>45716</v>
      </c>
      <c r="D864" s="6">
        <v>39165</v>
      </c>
      <c r="E864" s="6" t="s">
        <v>7610</v>
      </c>
    </row>
    <row r="865" spans="1:5" ht="14.25" customHeight="1">
      <c r="A865" s="6" t="s">
        <v>8470</v>
      </c>
      <c r="B865" s="6" t="s">
        <v>6772</v>
      </c>
      <c r="C865" s="7">
        <v>45639</v>
      </c>
      <c r="D865" s="6">
        <v>88679</v>
      </c>
      <c r="E865" s="6" t="s">
        <v>7604</v>
      </c>
    </row>
    <row r="866" spans="1:5" ht="14.25" customHeight="1">
      <c r="A866" s="6" t="s">
        <v>8471</v>
      </c>
      <c r="B866" s="6" t="s">
        <v>6027</v>
      </c>
      <c r="C866" s="7">
        <v>44672</v>
      </c>
      <c r="D866" s="6">
        <v>121641</v>
      </c>
      <c r="E866" s="6" t="s">
        <v>7608</v>
      </c>
    </row>
    <row r="867" spans="1:5" ht="14.25" customHeight="1">
      <c r="A867" s="6" t="s">
        <v>8472</v>
      </c>
      <c r="B867" s="6" t="s">
        <v>6508</v>
      </c>
      <c r="C867" s="7">
        <v>44325</v>
      </c>
      <c r="D867" s="6">
        <v>54827</v>
      </c>
      <c r="E867" s="6" t="s">
        <v>7606</v>
      </c>
    </row>
    <row r="868" spans="1:5" ht="14.25" customHeight="1">
      <c r="A868" s="6" t="s">
        <v>8473</v>
      </c>
      <c r="B868" s="6" t="s">
        <v>7379</v>
      </c>
      <c r="C868" s="7">
        <v>45683</v>
      </c>
      <c r="D868" s="6">
        <v>155413</v>
      </c>
      <c r="E868" s="6" t="s">
        <v>7608</v>
      </c>
    </row>
    <row r="869" spans="1:5" ht="14.25" customHeight="1">
      <c r="A869" s="6" t="s">
        <v>8474</v>
      </c>
      <c r="B869" s="6" t="s">
        <v>5951</v>
      </c>
      <c r="C869" s="7">
        <v>45067</v>
      </c>
      <c r="D869" s="6">
        <v>110556</v>
      </c>
      <c r="E869" s="6" t="s">
        <v>7604</v>
      </c>
    </row>
    <row r="870" spans="1:5" ht="14.25" customHeight="1">
      <c r="A870" s="6" t="s">
        <v>8475</v>
      </c>
      <c r="B870" s="6" t="s">
        <v>5917</v>
      </c>
      <c r="C870" s="7">
        <v>44081</v>
      </c>
      <c r="D870" s="6">
        <v>63273</v>
      </c>
      <c r="E870" s="6" t="s">
        <v>7604</v>
      </c>
    </row>
    <row r="871" spans="1:5" ht="14.25" customHeight="1">
      <c r="A871" s="6" t="s">
        <v>8476</v>
      </c>
      <c r="B871" s="6" t="s">
        <v>6510</v>
      </c>
      <c r="C871" s="7">
        <v>45396</v>
      </c>
      <c r="D871" s="6">
        <v>102403</v>
      </c>
      <c r="E871" s="6" t="s">
        <v>7610</v>
      </c>
    </row>
    <row r="872" spans="1:5" ht="14.25" customHeight="1">
      <c r="A872" s="6" t="s">
        <v>8477</v>
      </c>
      <c r="B872" s="6" t="s">
        <v>7344</v>
      </c>
      <c r="C872" s="7">
        <v>44200</v>
      </c>
      <c r="D872" s="6">
        <v>97179</v>
      </c>
      <c r="E872" s="6" t="s">
        <v>7610</v>
      </c>
    </row>
    <row r="873" spans="1:5" ht="14.25" customHeight="1">
      <c r="A873" s="6" t="s">
        <v>8478</v>
      </c>
      <c r="B873" s="6" t="s">
        <v>7342</v>
      </c>
      <c r="C873" s="7">
        <v>45785</v>
      </c>
      <c r="D873" s="6">
        <v>43146</v>
      </c>
      <c r="E873" s="6" t="s">
        <v>7610</v>
      </c>
    </row>
    <row r="874" spans="1:5" ht="14.25" customHeight="1">
      <c r="A874" s="6" t="s">
        <v>8479</v>
      </c>
      <c r="B874" s="6" t="s">
        <v>7340</v>
      </c>
      <c r="C874" s="7">
        <v>45762</v>
      </c>
      <c r="D874" s="6">
        <v>100537</v>
      </c>
      <c r="E874" s="6" t="s">
        <v>7606</v>
      </c>
    </row>
    <row r="875" spans="1:5" ht="14.25" customHeight="1">
      <c r="A875" s="6" t="s">
        <v>8480</v>
      </c>
      <c r="B875" s="6" t="s">
        <v>5133</v>
      </c>
      <c r="C875" s="7">
        <v>44814</v>
      </c>
      <c r="D875" s="6">
        <v>150033</v>
      </c>
      <c r="E875" s="6" t="s">
        <v>7606</v>
      </c>
    </row>
    <row r="876" spans="1:5" ht="14.25" customHeight="1">
      <c r="A876" s="6" t="s">
        <v>8481</v>
      </c>
      <c r="B876" s="6" t="s">
        <v>5511</v>
      </c>
      <c r="C876" s="7">
        <v>45467</v>
      </c>
      <c r="D876" s="6">
        <v>63011</v>
      </c>
      <c r="E876" s="6" t="s">
        <v>7604</v>
      </c>
    </row>
    <row r="877" spans="1:5" ht="14.25" customHeight="1">
      <c r="A877" s="6" t="s">
        <v>8482</v>
      </c>
      <c r="B877" s="6" t="s">
        <v>7383</v>
      </c>
      <c r="C877" s="7">
        <v>44392</v>
      </c>
      <c r="D877" s="6">
        <v>80511</v>
      </c>
      <c r="E877" s="6" t="s">
        <v>7608</v>
      </c>
    </row>
    <row r="878" spans="1:5" ht="14.25" customHeight="1">
      <c r="A878" s="6" t="s">
        <v>8483</v>
      </c>
      <c r="B878" s="6" t="s">
        <v>7006</v>
      </c>
      <c r="C878" s="7">
        <v>44901</v>
      </c>
      <c r="D878" s="6">
        <v>196912</v>
      </c>
      <c r="E878" s="6" t="s">
        <v>7608</v>
      </c>
    </row>
    <row r="879" spans="1:5" ht="14.25" customHeight="1">
      <c r="A879" s="6" t="s">
        <v>8484</v>
      </c>
      <c r="B879" s="6" t="s">
        <v>5045</v>
      </c>
      <c r="C879" s="7">
        <v>45559</v>
      </c>
      <c r="D879" s="6">
        <v>144061</v>
      </c>
      <c r="E879" s="6" t="s">
        <v>7604</v>
      </c>
    </row>
    <row r="880" spans="1:5" ht="14.25" customHeight="1">
      <c r="A880" s="6" t="s">
        <v>8485</v>
      </c>
      <c r="B880" s="6" t="s">
        <v>5465</v>
      </c>
      <c r="C880" s="7">
        <v>45251</v>
      </c>
      <c r="D880" s="6">
        <v>190660</v>
      </c>
      <c r="E880" s="6" t="s">
        <v>7608</v>
      </c>
    </row>
    <row r="881" spans="1:5" ht="14.25" customHeight="1">
      <c r="A881" s="6" t="s">
        <v>8486</v>
      </c>
      <c r="B881" s="6" t="s">
        <v>5775</v>
      </c>
      <c r="C881" s="7">
        <v>44916</v>
      </c>
      <c r="D881" s="6">
        <v>167568</v>
      </c>
      <c r="E881" s="6" t="s">
        <v>7610</v>
      </c>
    </row>
    <row r="882" spans="1:5" ht="14.25" customHeight="1">
      <c r="A882" s="6" t="s">
        <v>8487</v>
      </c>
      <c r="B882" s="6" t="s">
        <v>5238</v>
      </c>
      <c r="C882" s="7">
        <v>44306</v>
      </c>
      <c r="D882" s="6">
        <v>140365</v>
      </c>
      <c r="E882" s="6" t="s">
        <v>7610</v>
      </c>
    </row>
    <row r="883" spans="1:5" ht="14.25" customHeight="1">
      <c r="A883" s="6" t="s">
        <v>8488</v>
      </c>
      <c r="B883" s="6" t="s">
        <v>5901</v>
      </c>
      <c r="C883" s="7">
        <v>45394</v>
      </c>
      <c r="D883" s="6">
        <v>143799</v>
      </c>
      <c r="E883" s="6" t="s">
        <v>7608</v>
      </c>
    </row>
    <row r="884" spans="1:5" ht="14.25" customHeight="1">
      <c r="A884" s="6" t="s">
        <v>8489</v>
      </c>
      <c r="B884" s="6" t="s">
        <v>6377</v>
      </c>
      <c r="C884" s="7">
        <v>44849</v>
      </c>
      <c r="D884" s="6">
        <v>57585</v>
      </c>
      <c r="E884" s="6" t="s">
        <v>7604</v>
      </c>
    </row>
    <row r="885" spans="1:5" ht="14.25" customHeight="1">
      <c r="A885" s="6" t="s">
        <v>8490</v>
      </c>
      <c r="B885" s="6" t="s">
        <v>7295</v>
      </c>
      <c r="C885" s="7">
        <v>45625</v>
      </c>
      <c r="D885" s="6">
        <v>78705</v>
      </c>
      <c r="E885" s="6" t="s">
        <v>7606</v>
      </c>
    </row>
    <row r="886" spans="1:5" ht="14.25" customHeight="1">
      <c r="A886" s="6" t="s">
        <v>8491</v>
      </c>
      <c r="B886" s="6" t="s">
        <v>5157</v>
      </c>
      <c r="C886" s="7">
        <v>44447</v>
      </c>
      <c r="D886" s="6">
        <v>100241</v>
      </c>
      <c r="E886" s="6" t="s">
        <v>7608</v>
      </c>
    </row>
    <row r="887" spans="1:5" ht="14.25" customHeight="1">
      <c r="A887" s="6" t="s">
        <v>8492</v>
      </c>
      <c r="B887" s="6" t="s">
        <v>7525</v>
      </c>
      <c r="C887" s="7">
        <v>45395</v>
      </c>
      <c r="D887" s="6">
        <v>105776</v>
      </c>
      <c r="E887" s="6" t="s">
        <v>7606</v>
      </c>
    </row>
    <row r="888" spans="1:5" ht="14.25" customHeight="1">
      <c r="A888" s="6" t="s">
        <v>8493</v>
      </c>
      <c r="B888" s="6" t="s">
        <v>5749</v>
      </c>
      <c r="C888" s="7">
        <v>45378</v>
      </c>
      <c r="D888" s="6">
        <v>9084</v>
      </c>
      <c r="E888" s="6" t="s">
        <v>7606</v>
      </c>
    </row>
    <row r="889" spans="1:5" ht="14.25" customHeight="1">
      <c r="A889" s="6" t="s">
        <v>8494</v>
      </c>
      <c r="B889" s="6" t="s">
        <v>5697</v>
      </c>
      <c r="C889" s="7">
        <v>44312</v>
      </c>
      <c r="D889" s="6">
        <v>86000</v>
      </c>
      <c r="E889" s="6" t="s">
        <v>7608</v>
      </c>
    </row>
    <row r="890" spans="1:5" ht="14.25" customHeight="1">
      <c r="A890" s="6" t="s">
        <v>8495</v>
      </c>
      <c r="B890" s="6" t="s">
        <v>6017</v>
      </c>
      <c r="C890" s="7">
        <v>44264</v>
      </c>
      <c r="D890" s="6">
        <v>117759</v>
      </c>
      <c r="E890" s="6" t="s">
        <v>7606</v>
      </c>
    </row>
    <row r="891" spans="1:5" ht="14.25" customHeight="1">
      <c r="A891" s="6" t="s">
        <v>8496</v>
      </c>
      <c r="B891" s="6" t="s">
        <v>6381</v>
      </c>
      <c r="C891" s="7">
        <v>44460</v>
      </c>
      <c r="D891" s="6">
        <v>143333</v>
      </c>
      <c r="E891" s="6" t="s">
        <v>7610</v>
      </c>
    </row>
    <row r="892" spans="1:5" ht="14.25" customHeight="1">
      <c r="A892" s="6" t="s">
        <v>8497</v>
      </c>
      <c r="B892" s="6" t="s">
        <v>5111</v>
      </c>
      <c r="C892" s="7">
        <v>45358</v>
      </c>
      <c r="D892" s="6">
        <v>87163</v>
      </c>
      <c r="E892" s="6" t="s">
        <v>7606</v>
      </c>
    </row>
    <row r="893" spans="1:5" ht="14.25" customHeight="1">
      <c r="A893" s="6" t="s">
        <v>8498</v>
      </c>
      <c r="B893" s="6" t="s">
        <v>6762</v>
      </c>
      <c r="C893" s="7">
        <v>44231</v>
      </c>
      <c r="D893" s="6">
        <v>130178</v>
      </c>
      <c r="E893" s="6" t="s">
        <v>7604</v>
      </c>
    </row>
    <row r="894" spans="1:5" ht="14.25" customHeight="1">
      <c r="A894" s="6" t="s">
        <v>8499</v>
      </c>
      <c r="B894" s="6" t="s">
        <v>7470</v>
      </c>
      <c r="C894" s="7">
        <v>44895</v>
      </c>
      <c r="D894" s="6">
        <v>34156</v>
      </c>
      <c r="E894" s="6" t="s">
        <v>7608</v>
      </c>
    </row>
    <row r="895" spans="1:5" ht="14.25" customHeight="1">
      <c r="A895" s="6" t="s">
        <v>8500</v>
      </c>
      <c r="B895" s="6" t="s">
        <v>6339</v>
      </c>
      <c r="C895" s="7">
        <v>45380</v>
      </c>
      <c r="D895" s="6">
        <v>190554</v>
      </c>
      <c r="E895" s="6" t="s">
        <v>7608</v>
      </c>
    </row>
    <row r="896" spans="1:5" ht="14.25" customHeight="1">
      <c r="A896" s="6" t="s">
        <v>8501</v>
      </c>
      <c r="B896" s="6" t="s">
        <v>7131</v>
      </c>
      <c r="C896" s="7">
        <v>44308</v>
      </c>
      <c r="D896" s="6">
        <v>89338</v>
      </c>
      <c r="E896" s="6" t="s">
        <v>7610</v>
      </c>
    </row>
    <row r="897" spans="1:5" ht="14.25" customHeight="1">
      <c r="A897" s="6" t="s">
        <v>8502</v>
      </c>
      <c r="B897" s="6" t="s">
        <v>6610</v>
      </c>
      <c r="C897" s="7">
        <v>44652</v>
      </c>
      <c r="D897" s="6">
        <v>62253</v>
      </c>
      <c r="E897" s="6" t="s">
        <v>7604</v>
      </c>
    </row>
    <row r="898" spans="1:5" ht="14.25" customHeight="1">
      <c r="A898" s="6" t="s">
        <v>8503</v>
      </c>
      <c r="B898" s="6" t="s">
        <v>6231</v>
      </c>
      <c r="C898" s="7">
        <v>45198</v>
      </c>
      <c r="D898" s="6">
        <v>189054</v>
      </c>
      <c r="E898" s="6" t="s">
        <v>7604</v>
      </c>
    </row>
    <row r="899" spans="1:5" ht="14.25" customHeight="1">
      <c r="A899" s="6" t="s">
        <v>8504</v>
      </c>
      <c r="B899" s="6" t="s">
        <v>7336</v>
      </c>
      <c r="C899" s="7">
        <v>45482</v>
      </c>
      <c r="D899" s="6">
        <v>84339</v>
      </c>
      <c r="E899" s="6" t="s">
        <v>7604</v>
      </c>
    </row>
    <row r="900" spans="1:5" ht="14.25" customHeight="1">
      <c r="A900" s="6" t="s">
        <v>8505</v>
      </c>
      <c r="B900" s="6" t="s">
        <v>7054</v>
      </c>
      <c r="C900" s="7">
        <v>44452</v>
      </c>
      <c r="D900" s="6">
        <v>163893</v>
      </c>
      <c r="E900" s="6" t="s">
        <v>7606</v>
      </c>
    </row>
    <row r="901" spans="1:5" ht="14.25" customHeight="1">
      <c r="A901" s="6" t="s">
        <v>8506</v>
      </c>
      <c r="B901" s="6" t="s">
        <v>6349</v>
      </c>
      <c r="C901" s="7">
        <v>44584</v>
      </c>
      <c r="D901" s="6">
        <v>144391</v>
      </c>
      <c r="E901" s="6" t="s">
        <v>7606</v>
      </c>
    </row>
    <row r="902" spans="1:5" ht="14.25" customHeight="1">
      <c r="A902" s="6" t="s">
        <v>8507</v>
      </c>
      <c r="B902" s="6" t="s">
        <v>6837</v>
      </c>
      <c r="C902" s="7">
        <v>45795</v>
      </c>
      <c r="D902" s="6">
        <v>145813</v>
      </c>
      <c r="E902" s="6" t="s">
        <v>7606</v>
      </c>
    </row>
    <row r="903" spans="1:5" ht="14.25" customHeight="1">
      <c r="A903" s="6" t="s">
        <v>8508</v>
      </c>
      <c r="B903" s="6" t="s">
        <v>6112</v>
      </c>
      <c r="C903" s="7">
        <v>45828</v>
      </c>
      <c r="D903" s="6">
        <v>58058</v>
      </c>
      <c r="E903" s="6" t="s">
        <v>7610</v>
      </c>
    </row>
    <row r="904" spans="1:5" ht="14.25" customHeight="1">
      <c r="A904" s="6" t="s">
        <v>8509</v>
      </c>
      <c r="B904" s="6" t="s">
        <v>7082</v>
      </c>
      <c r="C904" s="7">
        <v>45286</v>
      </c>
      <c r="D904" s="6">
        <v>199723</v>
      </c>
      <c r="E904" s="6" t="s">
        <v>7604</v>
      </c>
    </row>
    <row r="905" spans="1:5" ht="14.25" customHeight="1">
      <c r="A905" s="6" t="s">
        <v>8510</v>
      </c>
      <c r="B905" s="6" t="s">
        <v>7305</v>
      </c>
      <c r="C905" s="7">
        <v>44829</v>
      </c>
      <c r="D905" s="6">
        <v>127687</v>
      </c>
      <c r="E905" s="6" t="s">
        <v>7608</v>
      </c>
    </row>
    <row r="906" spans="1:5" ht="14.25" customHeight="1">
      <c r="A906" s="6" t="s">
        <v>8511</v>
      </c>
      <c r="B906" s="6" t="s">
        <v>5953</v>
      </c>
      <c r="C906" s="7">
        <v>44208</v>
      </c>
      <c r="D906" s="6">
        <v>148303</v>
      </c>
      <c r="E906" s="6" t="s">
        <v>7604</v>
      </c>
    </row>
    <row r="907" spans="1:5" ht="14.25" customHeight="1">
      <c r="A907" s="6" t="s">
        <v>8512</v>
      </c>
      <c r="B907" s="6" t="s">
        <v>7014</v>
      </c>
      <c r="C907" s="7">
        <v>45701</v>
      </c>
      <c r="D907" s="6">
        <v>146095</v>
      </c>
      <c r="E907" s="6" t="s">
        <v>7610</v>
      </c>
    </row>
    <row r="908" spans="1:5" ht="14.25" customHeight="1">
      <c r="A908" s="6" t="s">
        <v>8513</v>
      </c>
      <c r="B908" s="6" t="s">
        <v>6534</v>
      </c>
      <c r="C908" s="7">
        <v>45171</v>
      </c>
      <c r="D908" s="6">
        <v>142019</v>
      </c>
      <c r="E908" s="6" t="s">
        <v>7610</v>
      </c>
    </row>
    <row r="909" spans="1:5" ht="14.25" customHeight="1">
      <c r="A909" s="6" t="s">
        <v>8514</v>
      </c>
      <c r="B909" s="6" t="s">
        <v>7072</v>
      </c>
      <c r="C909" s="7">
        <v>44855</v>
      </c>
      <c r="D909" s="6">
        <v>187228</v>
      </c>
      <c r="E909" s="6" t="s">
        <v>7606</v>
      </c>
    </row>
    <row r="910" spans="1:5" ht="14.25" customHeight="1">
      <c r="A910" s="6" t="s">
        <v>8515</v>
      </c>
      <c r="B910" s="6" t="s">
        <v>7069</v>
      </c>
      <c r="C910" s="7">
        <v>45209</v>
      </c>
      <c r="D910" s="6">
        <v>77526</v>
      </c>
      <c r="E910" s="6" t="s">
        <v>7604</v>
      </c>
    </row>
    <row r="911" spans="1:5" ht="14.25" customHeight="1">
      <c r="A911" s="6" t="s">
        <v>8516</v>
      </c>
      <c r="B911" s="6" t="s">
        <v>7445</v>
      </c>
      <c r="C911" s="7">
        <v>44692</v>
      </c>
      <c r="D911" s="6">
        <v>55391</v>
      </c>
      <c r="E911" s="6" t="s">
        <v>7606</v>
      </c>
    </row>
    <row r="912" spans="1:5" ht="14.25" customHeight="1">
      <c r="A912" s="6" t="s">
        <v>8517</v>
      </c>
      <c r="B912" s="6" t="s">
        <v>6075</v>
      </c>
      <c r="C912" s="7">
        <v>44733</v>
      </c>
      <c r="D912" s="6">
        <v>179749</v>
      </c>
      <c r="E912" s="6" t="s">
        <v>7604</v>
      </c>
    </row>
    <row r="913" spans="1:5" ht="14.25" customHeight="1">
      <c r="A913" s="6" t="s">
        <v>8518</v>
      </c>
      <c r="B913" s="6" t="s">
        <v>5982</v>
      </c>
      <c r="C913" s="7">
        <v>45622</v>
      </c>
      <c r="D913" s="6">
        <v>104115</v>
      </c>
      <c r="E913" s="6" t="s">
        <v>7606</v>
      </c>
    </row>
    <row r="914" spans="1:5" ht="14.25" customHeight="1">
      <c r="A914" s="6" t="s">
        <v>8519</v>
      </c>
      <c r="B914" s="6" t="s">
        <v>7359</v>
      </c>
      <c r="C914" s="7">
        <v>45064</v>
      </c>
      <c r="D914" s="6">
        <v>136801</v>
      </c>
      <c r="E914" s="6" t="s">
        <v>7604</v>
      </c>
    </row>
    <row r="915" spans="1:5" ht="14.25" customHeight="1">
      <c r="A915" s="6" t="s">
        <v>8520</v>
      </c>
      <c r="B915" s="6" t="s">
        <v>6643</v>
      </c>
      <c r="C915" s="7">
        <v>45461</v>
      </c>
      <c r="D915" s="6">
        <v>88564</v>
      </c>
      <c r="E915" s="6" t="s">
        <v>7604</v>
      </c>
    </row>
    <row r="916" spans="1:5" ht="14.25" customHeight="1">
      <c r="A916" s="6" t="s">
        <v>8521</v>
      </c>
      <c r="B916" s="6" t="s">
        <v>6552</v>
      </c>
      <c r="C916" s="7">
        <v>45152</v>
      </c>
      <c r="D916" s="6">
        <v>78767</v>
      </c>
      <c r="E916" s="6" t="s">
        <v>7604</v>
      </c>
    </row>
    <row r="917" spans="1:5" ht="14.25" customHeight="1">
      <c r="A917" s="6" t="s">
        <v>8522</v>
      </c>
      <c r="B917" s="6" t="s">
        <v>6728</v>
      </c>
      <c r="C917" s="7">
        <v>44113</v>
      </c>
      <c r="D917" s="6">
        <v>7941</v>
      </c>
      <c r="E917" s="6" t="s">
        <v>7608</v>
      </c>
    </row>
    <row r="918" spans="1:5" ht="14.25" customHeight="1">
      <c r="A918" s="6" t="s">
        <v>8523</v>
      </c>
      <c r="B918" s="6" t="s">
        <v>6426</v>
      </c>
      <c r="C918" s="7">
        <v>45611</v>
      </c>
      <c r="D918" s="6">
        <v>75854</v>
      </c>
      <c r="E918" s="6" t="s">
        <v>7604</v>
      </c>
    </row>
    <row r="919" spans="1:5" ht="14.25" customHeight="1">
      <c r="A919" s="6" t="s">
        <v>8524</v>
      </c>
      <c r="B919" s="6" t="s">
        <v>5463</v>
      </c>
      <c r="C919" s="7">
        <v>45618</v>
      </c>
      <c r="D919" s="6">
        <v>11840</v>
      </c>
      <c r="E919" s="6" t="s">
        <v>7606</v>
      </c>
    </row>
    <row r="920" spans="1:5" ht="14.25" customHeight="1">
      <c r="A920" s="6" t="s">
        <v>8525</v>
      </c>
      <c r="B920" s="6" t="s">
        <v>5693</v>
      </c>
      <c r="C920" s="7">
        <v>45451</v>
      </c>
      <c r="D920" s="6">
        <v>133116</v>
      </c>
      <c r="E920" s="6" t="s">
        <v>7604</v>
      </c>
    </row>
    <row r="921" spans="1:5" ht="14.25" customHeight="1">
      <c r="A921" s="6" t="s">
        <v>8526</v>
      </c>
      <c r="B921" s="6" t="s">
        <v>6134</v>
      </c>
      <c r="C921" s="7">
        <v>44134</v>
      </c>
      <c r="D921" s="6">
        <v>162753</v>
      </c>
      <c r="E921" s="6" t="s">
        <v>7610</v>
      </c>
    </row>
    <row r="922" spans="1:5" ht="14.25" customHeight="1">
      <c r="A922" s="6" t="s">
        <v>8527</v>
      </c>
      <c r="B922" s="6" t="s">
        <v>5773</v>
      </c>
      <c r="C922" s="7">
        <v>44612</v>
      </c>
      <c r="D922" s="6">
        <v>13924</v>
      </c>
      <c r="E922" s="6" t="s">
        <v>7608</v>
      </c>
    </row>
    <row r="923" spans="1:5" ht="14.25" customHeight="1">
      <c r="A923" s="6" t="s">
        <v>8528</v>
      </c>
      <c r="B923" s="6" t="s">
        <v>5558</v>
      </c>
      <c r="C923" s="7">
        <v>44069</v>
      </c>
      <c r="D923" s="6">
        <v>193881</v>
      </c>
      <c r="E923" s="6" t="s">
        <v>7604</v>
      </c>
    </row>
    <row r="924" spans="1:5" ht="14.25" customHeight="1">
      <c r="A924" s="6" t="s">
        <v>8529</v>
      </c>
      <c r="B924" s="6" t="s">
        <v>6643</v>
      </c>
      <c r="C924" s="7">
        <v>44427</v>
      </c>
      <c r="D924" s="6">
        <v>192350</v>
      </c>
      <c r="E924" s="6" t="s">
        <v>7604</v>
      </c>
    </row>
    <row r="925" spans="1:5" ht="14.25" customHeight="1">
      <c r="A925" s="6" t="s">
        <v>8530</v>
      </c>
      <c r="B925" s="6" t="s">
        <v>5875</v>
      </c>
      <c r="C925" s="7">
        <v>44571</v>
      </c>
      <c r="D925" s="6">
        <v>22384</v>
      </c>
      <c r="E925" s="6" t="s">
        <v>7606</v>
      </c>
    </row>
    <row r="926" spans="1:5" ht="14.25" customHeight="1">
      <c r="A926" s="6" t="s">
        <v>8531</v>
      </c>
      <c r="B926" s="6" t="s">
        <v>6055</v>
      </c>
      <c r="C926" s="7">
        <v>44478</v>
      </c>
      <c r="D926" s="6">
        <v>83480</v>
      </c>
      <c r="E926" s="6" t="s">
        <v>7604</v>
      </c>
    </row>
    <row r="927" spans="1:5" ht="14.25" customHeight="1">
      <c r="A927" s="6" t="s">
        <v>8532</v>
      </c>
      <c r="B927" s="6" t="s">
        <v>7138</v>
      </c>
      <c r="C927" s="7">
        <v>44757</v>
      </c>
      <c r="D927" s="6">
        <v>133553</v>
      </c>
      <c r="E927" s="6" t="s">
        <v>7606</v>
      </c>
    </row>
    <row r="928" spans="1:5" ht="14.25" customHeight="1">
      <c r="A928" s="6" t="s">
        <v>8533</v>
      </c>
      <c r="B928" s="6" t="s">
        <v>7565</v>
      </c>
      <c r="C928" s="7">
        <v>44751</v>
      </c>
      <c r="D928" s="6">
        <v>194710</v>
      </c>
      <c r="E928" s="6" t="s">
        <v>7610</v>
      </c>
    </row>
    <row r="929" spans="1:5" ht="14.25" customHeight="1">
      <c r="A929" s="6" t="s">
        <v>8534</v>
      </c>
      <c r="B929" s="6" t="s">
        <v>6665</v>
      </c>
      <c r="C929" s="7">
        <v>45875</v>
      </c>
      <c r="D929" s="6">
        <v>154513</v>
      </c>
      <c r="E929" s="6" t="s">
        <v>7610</v>
      </c>
    </row>
    <row r="930" spans="1:5" ht="14.25" customHeight="1">
      <c r="A930" s="6" t="s">
        <v>8535</v>
      </c>
      <c r="B930" s="6" t="s">
        <v>7516</v>
      </c>
      <c r="C930" s="7">
        <v>44257</v>
      </c>
      <c r="D930" s="6">
        <v>185525</v>
      </c>
      <c r="E930" s="6" t="s">
        <v>7604</v>
      </c>
    </row>
    <row r="931" spans="1:5" ht="14.25" customHeight="1">
      <c r="A931" s="6" t="s">
        <v>8536</v>
      </c>
      <c r="B931" s="6" t="s">
        <v>6414</v>
      </c>
      <c r="C931" s="7">
        <v>44245</v>
      </c>
      <c r="D931" s="6">
        <v>177465</v>
      </c>
      <c r="E931" s="6" t="s">
        <v>7606</v>
      </c>
    </row>
    <row r="932" spans="1:5" ht="14.25" customHeight="1">
      <c r="A932" s="6" t="s">
        <v>8537</v>
      </c>
      <c r="B932" s="6" t="s">
        <v>6318</v>
      </c>
      <c r="C932" s="7">
        <v>45044</v>
      </c>
      <c r="D932" s="6">
        <v>136133</v>
      </c>
      <c r="E932" s="6" t="s">
        <v>7608</v>
      </c>
    </row>
    <row r="933" spans="1:5" ht="14.25" customHeight="1">
      <c r="A933" s="6" t="s">
        <v>8538</v>
      </c>
      <c r="B933" s="6" t="s">
        <v>6587</v>
      </c>
      <c r="C933" s="7">
        <v>45636</v>
      </c>
      <c r="D933" s="6">
        <v>30302</v>
      </c>
      <c r="E933" s="6" t="s">
        <v>7608</v>
      </c>
    </row>
    <row r="934" spans="1:5" ht="14.25" customHeight="1">
      <c r="A934" s="6" t="s">
        <v>8539</v>
      </c>
      <c r="B934" s="6" t="s">
        <v>5407</v>
      </c>
      <c r="C934" s="7">
        <v>44123</v>
      </c>
      <c r="D934" s="6">
        <v>141576</v>
      </c>
      <c r="E934" s="6" t="s">
        <v>7604</v>
      </c>
    </row>
    <row r="935" spans="1:5" ht="14.25" customHeight="1">
      <c r="A935" s="6" t="s">
        <v>8540</v>
      </c>
      <c r="B935" s="6" t="s">
        <v>6678</v>
      </c>
      <c r="C935" s="7">
        <v>45635</v>
      </c>
      <c r="D935" s="6">
        <v>39959</v>
      </c>
      <c r="E935" s="6" t="s">
        <v>7608</v>
      </c>
    </row>
    <row r="936" spans="1:5" ht="14.25" customHeight="1">
      <c r="A936" s="6" t="s">
        <v>8541</v>
      </c>
      <c r="B936" s="6" t="s">
        <v>6315</v>
      </c>
      <c r="C936" s="7">
        <v>45453</v>
      </c>
      <c r="D936" s="6">
        <v>194580</v>
      </c>
      <c r="E936" s="6" t="s">
        <v>7604</v>
      </c>
    </row>
    <row r="937" spans="1:5" ht="14.25" customHeight="1">
      <c r="A937" s="6" t="s">
        <v>8542</v>
      </c>
      <c r="B937" s="6" t="s">
        <v>7530</v>
      </c>
      <c r="C937" s="7">
        <v>45673</v>
      </c>
      <c r="D937" s="6">
        <v>107776</v>
      </c>
      <c r="E937" s="6" t="s">
        <v>7608</v>
      </c>
    </row>
    <row r="938" spans="1:5" ht="14.25" customHeight="1">
      <c r="A938" s="6" t="s">
        <v>8543</v>
      </c>
      <c r="B938" s="6" t="s">
        <v>6696</v>
      </c>
      <c r="C938" s="7">
        <v>45264</v>
      </c>
      <c r="D938" s="6">
        <v>103680</v>
      </c>
      <c r="E938" s="6" t="s">
        <v>7610</v>
      </c>
    </row>
    <row r="939" spans="1:5" ht="14.25" customHeight="1">
      <c r="A939" s="6" t="s">
        <v>8544</v>
      </c>
      <c r="B939" s="6" t="s">
        <v>7396</v>
      </c>
      <c r="C939" s="7">
        <v>44588</v>
      </c>
      <c r="D939" s="6">
        <v>139653</v>
      </c>
      <c r="E939" s="6" t="s">
        <v>7608</v>
      </c>
    </row>
    <row r="940" spans="1:5" ht="14.25" customHeight="1">
      <c r="A940" s="6" t="s">
        <v>8545</v>
      </c>
      <c r="B940" s="6" t="s">
        <v>5626</v>
      </c>
      <c r="C940" s="7">
        <v>45539</v>
      </c>
      <c r="D940" s="6">
        <v>31541</v>
      </c>
      <c r="E940" s="6" t="s">
        <v>7610</v>
      </c>
    </row>
    <row r="941" spans="1:5" ht="14.25" customHeight="1">
      <c r="A941" s="6" t="s">
        <v>8546</v>
      </c>
      <c r="B941" s="6" t="s">
        <v>6289</v>
      </c>
      <c r="C941" s="7">
        <v>45555</v>
      </c>
      <c r="D941" s="6">
        <v>15217</v>
      </c>
      <c r="E941" s="6" t="s">
        <v>7604</v>
      </c>
    </row>
    <row r="942" spans="1:5" ht="14.25" customHeight="1">
      <c r="A942" s="6" t="s">
        <v>8547</v>
      </c>
      <c r="B942" s="6" t="s">
        <v>7486</v>
      </c>
      <c r="C942" s="7">
        <v>44469</v>
      </c>
      <c r="D942" s="6">
        <v>2217</v>
      </c>
      <c r="E942" s="6" t="s">
        <v>7604</v>
      </c>
    </row>
    <row r="943" spans="1:5" ht="14.25" customHeight="1">
      <c r="A943" s="6" t="s">
        <v>8548</v>
      </c>
      <c r="B943" s="6" t="s">
        <v>5766</v>
      </c>
      <c r="C943" s="7">
        <v>45754</v>
      </c>
      <c r="D943" s="6">
        <v>18922</v>
      </c>
      <c r="E943" s="6" t="s">
        <v>7608</v>
      </c>
    </row>
    <row r="944" spans="1:5" ht="14.25" customHeight="1">
      <c r="A944" s="6" t="s">
        <v>8549</v>
      </c>
      <c r="B944" s="6" t="s">
        <v>6261</v>
      </c>
      <c r="C944" s="7">
        <v>44253</v>
      </c>
      <c r="D944" s="6">
        <v>19176</v>
      </c>
      <c r="E944" s="6" t="s">
        <v>7608</v>
      </c>
    </row>
    <row r="945" spans="1:5" ht="14.25" customHeight="1">
      <c r="A945" s="6" t="s">
        <v>8550</v>
      </c>
      <c r="B945" s="6" t="s">
        <v>6778</v>
      </c>
      <c r="C945" s="7">
        <v>45455</v>
      </c>
      <c r="D945" s="6">
        <v>95879</v>
      </c>
      <c r="E945" s="6" t="s">
        <v>7606</v>
      </c>
    </row>
    <row r="946" spans="1:5" ht="14.25" customHeight="1">
      <c r="A946" s="6" t="s">
        <v>8551</v>
      </c>
      <c r="B946" s="6" t="s">
        <v>5457</v>
      </c>
      <c r="C946" s="7">
        <v>44354</v>
      </c>
      <c r="D946" s="6">
        <v>72717</v>
      </c>
      <c r="E946" s="6" t="s">
        <v>7604</v>
      </c>
    </row>
    <row r="947" spans="1:5" ht="14.25" customHeight="1">
      <c r="A947" s="6" t="s">
        <v>8552</v>
      </c>
      <c r="B947" s="6" t="s">
        <v>7295</v>
      </c>
      <c r="C947" s="7">
        <v>44549</v>
      </c>
      <c r="D947" s="6">
        <v>154908</v>
      </c>
      <c r="E947" s="6" t="s">
        <v>7610</v>
      </c>
    </row>
    <row r="948" spans="1:5" ht="14.25" customHeight="1">
      <c r="A948" s="6" t="s">
        <v>8553</v>
      </c>
      <c r="B948" s="6" t="s">
        <v>5758</v>
      </c>
      <c r="C948" s="7">
        <v>44986</v>
      </c>
      <c r="D948" s="6">
        <v>182367</v>
      </c>
      <c r="E948" s="6" t="s">
        <v>7610</v>
      </c>
    </row>
    <row r="949" spans="1:5" ht="14.25" customHeight="1">
      <c r="A949" s="6" t="s">
        <v>8554</v>
      </c>
      <c r="B949" s="6" t="s">
        <v>5305</v>
      </c>
      <c r="C949" s="7">
        <v>44927</v>
      </c>
      <c r="D949" s="6">
        <v>104811</v>
      </c>
      <c r="E949" s="6" t="s">
        <v>7604</v>
      </c>
    </row>
    <row r="950" spans="1:5" ht="14.25" customHeight="1">
      <c r="A950" s="6" t="s">
        <v>8555</v>
      </c>
      <c r="B950" s="6" t="s">
        <v>7148</v>
      </c>
      <c r="C950" s="7">
        <v>44624</v>
      </c>
      <c r="D950" s="6">
        <v>179276</v>
      </c>
      <c r="E950" s="6" t="s">
        <v>7608</v>
      </c>
    </row>
    <row r="951" spans="1:5" ht="14.25" customHeight="1">
      <c r="A951" s="6" t="s">
        <v>8556</v>
      </c>
      <c r="B951" s="6" t="s">
        <v>6318</v>
      </c>
      <c r="C951" s="7">
        <v>44459</v>
      </c>
      <c r="D951" s="6">
        <v>13527</v>
      </c>
      <c r="E951" s="6" t="s">
        <v>7610</v>
      </c>
    </row>
    <row r="952" spans="1:5" ht="14.25" customHeight="1">
      <c r="A952" s="6" t="s">
        <v>8557</v>
      </c>
      <c r="B952" s="6" t="s">
        <v>5766</v>
      </c>
      <c r="C952" s="7">
        <v>45111</v>
      </c>
      <c r="D952" s="6">
        <v>182610</v>
      </c>
      <c r="E952" s="6" t="s">
        <v>7608</v>
      </c>
    </row>
    <row r="953" spans="1:5" ht="14.25" customHeight="1">
      <c r="A953" s="6" t="s">
        <v>8558</v>
      </c>
      <c r="B953" s="6" t="s">
        <v>6383</v>
      </c>
      <c r="C953" s="7">
        <v>44090</v>
      </c>
      <c r="D953" s="6">
        <v>61662</v>
      </c>
      <c r="E953" s="6" t="s">
        <v>7604</v>
      </c>
    </row>
    <row r="954" spans="1:5" ht="14.25" customHeight="1">
      <c r="A954" s="6" t="s">
        <v>8559</v>
      </c>
      <c r="B954" s="6" t="s">
        <v>7397</v>
      </c>
      <c r="C954" s="7">
        <v>44732</v>
      </c>
      <c r="D954" s="6">
        <v>57342</v>
      </c>
      <c r="E954" s="6" t="s">
        <v>7610</v>
      </c>
    </row>
    <row r="955" spans="1:5" ht="14.25" customHeight="1">
      <c r="A955" s="6" t="s">
        <v>8560</v>
      </c>
      <c r="B955" s="6" t="s">
        <v>7158</v>
      </c>
      <c r="C955" s="7">
        <v>44563</v>
      </c>
      <c r="D955" s="6">
        <v>194062</v>
      </c>
      <c r="E955" s="6" t="s">
        <v>7606</v>
      </c>
    </row>
    <row r="956" spans="1:5" ht="14.25" customHeight="1">
      <c r="A956" s="6" t="s">
        <v>8561</v>
      </c>
      <c r="B956" s="6" t="s">
        <v>7554</v>
      </c>
      <c r="C956" s="7">
        <v>44637</v>
      </c>
      <c r="D956" s="6">
        <v>68412</v>
      </c>
      <c r="E956" s="6" t="s">
        <v>7604</v>
      </c>
    </row>
    <row r="957" spans="1:5" ht="14.25" customHeight="1">
      <c r="A957" s="6" t="s">
        <v>8562</v>
      </c>
      <c r="B957" s="6" t="s">
        <v>6565</v>
      </c>
      <c r="C957" s="7">
        <v>44501</v>
      </c>
      <c r="D957" s="6">
        <v>124763</v>
      </c>
      <c r="E957" s="6" t="s">
        <v>7610</v>
      </c>
    </row>
    <row r="958" spans="1:5" ht="14.25" customHeight="1">
      <c r="A958" s="6" t="s">
        <v>8563</v>
      </c>
      <c r="B958" s="6" t="s">
        <v>5586</v>
      </c>
      <c r="C958" s="7">
        <v>44210</v>
      </c>
      <c r="D958" s="6">
        <v>145124</v>
      </c>
      <c r="E958" s="6" t="s">
        <v>7604</v>
      </c>
    </row>
    <row r="959" spans="1:5" ht="14.25" customHeight="1">
      <c r="A959" s="6" t="s">
        <v>8564</v>
      </c>
      <c r="B959" s="6" t="s">
        <v>6253</v>
      </c>
      <c r="C959" s="7">
        <v>45184</v>
      </c>
      <c r="D959" s="6">
        <v>92511</v>
      </c>
      <c r="E959" s="6" t="s">
        <v>7604</v>
      </c>
    </row>
    <row r="960" spans="1:5" ht="14.25" customHeight="1">
      <c r="A960" s="6" t="s">
        <v>8565</v>
      </c>
      <c r="B960" s="6" t="s">
        <v>7331</v>
      </c>
      <c r="C960" s="7">
        <v>44474</v>
      </c>
      <c r="D960" s="6">
        <v>155132</v>
      </c>
      <c r="E960" s="6" t="s">
        <v>7608</v>
      </c>
    </row>
    <row r="961" spans="1:5" ht="14.25" customHeight="1">
      <c r="A961" s="6" t="s">
        <v>8566</v>
      </c>
      <c r="B961" s="6" t="s">
        <v>6640</v>
      </c>
      <c r="C961" s="7">
        <v>45081</v>
      </c>
      <c r="D961" s="6">
        <v>61762</v>
      </c>
      <c r="E961" s="6" t="s">
        <v>7610</v>
      </c>
    </row>
    <row r="962" spans="1:5" ht="14.25" customHeight="1">
      <c r="A962" s="6" t="s">
        <v>8567</v>
      </c>
      <c r="B962" s="6" t="s">
        <v>6466</v>
      </c>
      <c r="C962" s="7">
        <v>45309</v>
      </c>
      <c r="D962" s="6">
        <v>107750</v>
      </c>
      <c r="E962" s="6" t="s">
        <v>7608</v>
      </c>
    </row>
    <row r="963" spans="1:5" ht="14.25" customHeight="1">
      <c r="A963" s="6" t="s">
        <v>8568</v>
      </c>
      <c r="B963" s="6" t="s">
        <v>7082</v>
      </c>
      <c r="C963" s="7">
        <v>45484</v>
      </c>
      <c r="D963" s="6">
        <v>196271</v>
      </c>
      <c r="E963" s="6" t="s">
        <v>7606</v>
      </c>
    </row>
    <row r="964" spans="1:5" ht="14.25" customHeight="1">
      <c r="A964" s="6" t="s">
        <v>8569</v>
      </c>
      <c r="B964" s="6" t="s">
        <v>5835</v>
      </c>
      <c r="C964" s="7">
        <v>44188</v>
      </c>
      <c r="D964" s="6">
        <v>124094</v>
      </c>
      <c r="E964" s="6" t="s">
        <v>7608</v>
      </c>
    </row>
    <row r="965" spans="1:5" ht="14.25" customHeight="1">
      <c r="A965" s="6" t="s">
        <v>8570</v>
      </c>
      <c r="B965" s="6" t="s">
        <v>5367</v>
      </c>
      <c r="C965" s="7">
        <v>45385</v>
      </c>
      <c r="D965" s="6">
        <v>34651</v>
      </c>
      <c r="E965" s="6" t="s">
        <v>7610</v>
      </c>
    </row>
    <row r="966" spans="1:5" ht="14.25" customHeight="1">
      <c r="A966" s="6" t="s">
        <v>8571</v>
      </c>
      <c r="B966" s="6" t="s">
        <v>6372</v>
      </c>
      <c r="C966" s="7">
        <v>45809</v>
      </c>
      <c r="D966" s="6">
        <v>175490</v>
      </c>
      <c r="E966" s="6" t="s">
        <v>7608</v>
      </c>
    </row>
    <row r="967" spans="1:5" ht="14.25" customHeight="1">
      <c r="A967" s="6" t="s">
        <v>8572</v>
      </c>
      <c r="B967" s="6" t="s">
        <v>6031</v>
      </c>
      <c r="C967" s="7">
        <v>45683</v>
      </c>
      <c r="D967" s="6">
        <v>72662</v>
      </c>
      <c r="E967" s="6" t="s">
        <v>7606</v>
      </c>
    </row>
    <row r="968" spans="1:5" ht="14.25" customHeight="1">
      <c r="A968" s="6" t="s">
        <v>8573</v>
      </c>
      <c r="B968" s="6" t="s">
        <v>6205</v>
      </c>
      <c r="C968" s="7">
        <v>45256</v>
      </c>
      <c r="D968" s="6">
        <v>133373</v>
      </c>
      <c r="E968" s="6" t="s">
        <v>7608</v>
      </c>
    </row>
    <row r="969" spans="1:5" ht="14.25" customHeight="1">
      <c r="A969" s="6" t="s">
        <v>8574</v>
      </c>
      <c r="B969" s="6" t="s">
        <v>5095</v>
      </c>
      <c r="C969" s="7">
        <v>44217</v>
      </c>
      <c r="D969" s="6">
        <v>32266</v>
      </c>
      <c r="E969" s="6" t="s">
        <v>7606</v>
      </c>
    </row>
    <row r="970" spans="1:5" ht="14.25" customHeight="1">
      <c r="A970" s="6" t="s">
        <v>8575</v>
      </c>
      <c r="B970" s="6" t="s">
        <v>7113</v>
      </c>
      <c r="C970" s="7">
        <v>45253</v>
      </c>
      <c r="D970" s="6">
        <v>35904</v>
      </c>
      <c r="E970" s="6" t="s">
        <v>7606</v>
      </c>
    </row>
    <row r="971" spans="1:5" ht="14.25" customHeight="1">
      <c r="A971" s="6" t="s">
        <v>8576</v>
      </c>
      <c r="B971" s="6" t="s">
        <v>5395</v>
      </c>
      <c r="C971" s="7">
        <v>44695</v>
      </c>
      <c r="D971" s="6">
        <v>102082</v>
      </c>
      <c r="E971" s="6" t="s">
        <v>7610</v>
      </c>
    </row>
    <row r="972" spans="1:5" ht="14.25" customHeight="1">
      <c r="A972" s="6" t="s">
        <v>8577</v>
      </c>
      <c r="B972" s="6" t="s">
        <v>6959</v>
      </c>
      <c r="C972" s="7">
        <v>45200</v>
      </c>
      <c r="D972" s="6">
        <v>119410</v>
      </c>
      <c r="E972" s="6" t="s">
        <v>7606</v>
      </c>
    </row>
    <row r="973" spans="1:5" ht="14.25" customHeight="1">
      <c r="A973" s="6" t="s">
        <v>8578</v>
      </c>
      <c r="B973" s="6" t="s">
        <v>7364</v>
      </c>
      <c r="C973" s="7">
        <v>45310</v>
      </c>
      <c r="D973" s="6">
        <v>10859</v>
      </c>
      <c r="E973" s="6" t="s">
        <v>7606</v>
      </c>
    </row>
    <row r="974" spans="1:5" ht="14.25" customHeight="1">
      <c r="A974" s="6" t="s">
        <v>8579</v>
      </c>
      <c r="B974" s="6" t="s">
        <v>5576</v>
      </c>
      <c r="C974" s="7">
        <v>45421</v>
      </c>
      <c r="D974" s="6">
        <v>194184</v>
      </c>
      <c r="E974" s="6" t="s">
        <v>7606</v>
      </c>
    </row>
    <row r="975" spans="1:5" ht="14.25" customHeight="1">
      <c r="A975" s="6" t="s">
        <v>8580</v>
      </c>
      <c r="B975" s="6" t="s">
        <v>7008</v>
      </c>
      <c r="C975" s="7">
        <v>44883</v>
      </c>
      <c r="D975" s="6">
        <v>171279</v>
      </c>
      <c r="E975" s="6" t="s">
        <v>7606</v>
      </c>
    </row>
    <row r="976" spans="1:5" ht="14.25" customHeight="1">
      <c r="A976" s="6" t="s">
        <v>8581</v>
      </c>
      <c r="B976" s="6" t="s">
        <v>5791</v>
      </c>
      <c r="C976" s="7">
        <v>45279</v>
      </c>
      <c r="D976" s="6">
        <v>58654</v>
      </c>
      <c r="E976" s="6" t="s">
        <v>7604</v>
      </c>
    </row>
    <row r="977" spans="1:5" ht="14.25" customHeight="1">
      <c r="A977" s="6" t="s">
        <v>8582</v>
      </c>
      <c r="B977" s="6" t="s">
        <v>6036</v>
      </c>
      <c r="C977" s="7">
        <v>44497</v>
      </c>
      <c r="D977" s="6">
        <v>150645</v>
      </c>
      <c r="E977" s="6" t="s">
        <v>7610</v>
      </c>
    </row>
    <row r="978" spans="1:5" ht="14.25" customHeight="1">
      <c r="A978" s="6" t="s">
        <v>8583</v>
      </c>
      <c r="B978" s="6" t="s">
        <v>7150</v>
      </c>
      <c r="C978" s="7">
        <v>44964</v>
      </c>
      <c r="D978" s="6">
        <v>97683</v>
      </c>
      <c r="E978" s="6" t="s">
        <v>7604</v>
      </c>
    </row>
    <row r="979" spans="1:5" ht="14.25" customHeight="1">
      <c r="A979" s="6" t="s">
        <v>8584</v>
      </c>
      <c r="B979" s="6" t="s">
        <v>6888</v>
      </c>
      <c r="C979" s="7">
        <v>44153</v>
      </c>
      <c r="D979" s="6">
        <v>100205</v>
      </c>
      <c r="E979" s="6" t="s">
        <v>7608</v>
      </c>
    </row>
    <row r="980" spans="1:5" ht="14.25" customHeight="1">
      <c r="A980" s="6" t="s">
        <v>8585</v>
      </c>
      <c r="B980" s="6" t="s">
        <v>6539</v>
      </c>
      <c r="C980" s="7">
        <v>45774</v>
      </c>
      <c r="D980" s="6">
        <v>79201</v>
      </c>
      <c r="E980" s="6" t="s">
        <v>7610</v>
      </c>
    </row>
    <row r="981" spans="1:5" ht="14.25" customHeight="1">
      <c r="A981" s="6" t="s">
        <v>8586</v>
      </c>
      <c r="B981" s="6" t="s">
        <v>7428</v>
      </c>
      <c r="C981" s="7">
        <v>45169</v>
      </c>
      <c r="D981" s="6">
        <v>176212</v>
      </c>
      <c r="E981" s="6" t="s">
        <v>7610</v>
      </c>
    </row>
    <row r="982" spans="1:5" ht="14.25" customHeight="1">
      <c r="A982" s="6" t="s">
        <v>8587</v>
      </c>
      <c r="B982" s="6" t="s">
        <v>7143</v>
      </c>
      <c r="C982" s="7">
        <v>44746</v>
      </c>
      <c r="D982" s="6">
        <v>58797</v>
      </c>
      <c r="E982" s="6" t="s">
        <v>7606</v>
      </c>
    </row>
    <row r="983" spans="1:5" ht="14.25" customHeight="1">
      <c r="A983" s="6" t="s">
        <v>8588</v>
      </c>
      <c r="B983" s="6" t="s">
        <v>7217</v>
      </c>
      <c r="C983" s="7">
        <v>44356</v>
      </c>
      <c r="D983" s="6">
        <v>146732</v>
      </c>
      <c r="E983" s="6" t="s">
        <v>7604</v>
      </c>
    </row>
    <row r="984" spans="1:5" ht="14.25" customHeight="1">
      <c r="A984" s="6" t="s">
        <v>8589</v>
      </c>
      <c r="B984" s="6" t="s">
        <v>6922</v>
      </c>
      <c r="C984" s="7">
        <v>44308</v>
      </c>
      <c r="D984" s="6">
        <v>31884</v>
      </c>
      <c r="E984" s="6" t="s">
        <v>7604</v>
      </c>
    </row>
    <row r="985" spans="1:5" ht="14.25" customHeight="1">
      <c r="A985" s="6" t="s">
        <v>8590</v>
      </c>
      <c r="B985" s="6" t="s">
        <v>6908</v>
      </c>
      <c r="C985" s="7">
        <v>45316</v>
      </c>
      <c r="D985" s="6">
        <v>52067</v>
      </c>
      <c r="E985" s="6" t="s">
        <v>7608</v>
      </c>
    </row>
    <row r="986" spans="1:5" ht="14.25" customHeight="1">
      <c r="A986" s="6" t="s">
        <v>8591</v>
      </c>
      <c r="B986" s="6" t="s">
        <v>5934</v>
      </c>
      <c r="C986" s="7">
        <v>44928</v>
      </c>
      <c r="D986" s="6">
        <v>28441</v>
      </c>
      <c r="E986" s="6" t="s">
        <v>7610</v>
      </c>
    </row>
    <row r="987" spans="1:5" ht="14.25" customHeight="1">
      <c r="A987" s="6" t="s">
        <v>8592</v>
      </c>
      <c r="B987" s="6" t="s">
        <v>6708</v>
      </c>
      <c r="C987" s="7">
        <v>44081</v>
      </c>
      <c r="D987" s="6">
        <v>12835</v>
      </c>
      <c r="E987" s="6" t="s">
        <v>7604</v>
      </c>
    </row>
    <row r="988" spans="1:5" ht="14.25" customHeight="1">
      <c r="A988" s="6" t="s">
        <v>8593</v>
      </c>
      <c r="B988" s="6" t="s">
        <v>6913</v>
      </c>
      <c r="C988" s="7">
        <v>45181</v>
      </c>
      <c r="D988" s="6">
        <v>135180</v>
      </c>
      <c r="E988" s="6" t="s">
        <v>7610</v>
      </c>
    </row>
    <row r="989" spans="1:5" ht="14.25" customHeight="1">
      <c r="A989" s="6" t="s">
        <v>8594</v>
      </c>
      <c r="B989" s="6" t="s">
        <v>5085</v>
      </c>
      <c r="C989" s="7">
        <v>44214</v>
      </c>
      <c r="D989" s="6">
        <v>172997</v>
      </c>
      <c r="E989" s="6" t="s">
        <v>7604</v>
      </c>
    </row>
    <row r="990" spans="1:5" ht="14.25" customHeight="1">
      <c r="A990" s="6" t="s">
        <v>8595</v>
      </c>
      <c r="B990" s="6" t="s">
        <v>5966</v>
      </c>
      <c r="C990" s="7">
        <v>44204</v>
      </c>
      <c r="D990" s="6">
        <v>139561</v>
      </c>
      <c r="E990" s="6" t="s">
        <v>7610</v>
      </c>
    </row>
    <row r="991" spans="1:5" ht="14.25" customHeight="1">
      <c r="A991" s="6" t="s">
        <v>8596</v>
      </c>
      <c r="B991" s="6" t="s">
        <v>5770</v>
      </c>
      <c r="C991" s="7">
        <v>44140</v>
      </c>
      <c r="D991" s="6">
        <v>18919</v>
      </c>
      <c r="E991" s="6" t="s">
        <v>7610</v>
      </c>
    </row>
    <row r="992" spans="1:5" ht="14.25" customHeight="1">
      <c r="A992" s="6" t="s">
        <v>8597</v>
      </c>
      <c r="B992" s="6" t="s">
        <v>7157</v>
      </c>
      <c r="C992" s="7">
        <v>44195</v>
      </c>
      <c r="D992" s="6">
        <v>15597</v>
      </c>
      <c r="E992" s="6" t="s">
        <v>7604</v>
      </c>
    </row>
    <row r="993" spans="1:5" ht="14.25" customHeight="1">
      <c r="A993" s="6" t="s">
        <v>8598</v>
      </c>
      <c r="B993" s="6" t="s">
        <v>7353</v>
      </c>
      <c r="C993" s="7">
        <v>44246</v>
      </c>
      <c r="D993" s="6">
        <v>10968</v>
      </c>
      <c r="E993" s="6" t="s">
        <v>7608</v>
      </c>
    </row>
    <row r="994" spans="1:5" ht="14.25" customHeight="1">
      <c r="A994" s="6" t="s">
        <v>8599</v>
      </c>
      <c r="B994" s="6" t="s">
        <v>6558</v>
      </c>
      <c r="C994" s="7">
        <v>44684</v>
      </c>
      <c r="D994" s="6">
        <v>12404</v>
      </c>
      <c r="E994" s="6" t="s">
        <v>7610</v>
      </c>
    </row>
    <row r="995" spans="1:5" ht="14.25" customHeight="1">
      <c r="A995" s="6" t="s">
        <v>8600</v>
      </c>
      <c r="B995" s="6" t="s">
        <v>7581</v>
      </c>
      <c r="C995" s="7">
        <v>45159</v>
      </c>
      <c r="D995" s="6">
        <v>27567</v>
      </c>
      <c r="E995" s="6" t="s">
        <v>7608</v>
      </c>
    </row>
    <row r="996" spans="1:5" ht="14.25" customHeight="1">
      <c r="A996" s="6" t="s">
        <v>8601</v>
      </c>
      <c r="B996" s="6" t="s">
        <v>5373</v>
      </c>
      <c r="C996" s="7">
        <v>44319</v>
      </c>
      <c r="D996" s="6">
        <v>47432</v>
      </c>
      <c r="E996" s="6" t="s">
        <v>7604</v>
      </c>
    </row>
    <row r="997" spans="1:5" ht="14.25" customHeight="1">
      <c r="A997" s="6" t="s">
        <v>8602</v>
      </c>
      <c r="B997" s="6" t="s">
        <v>6650</v>
      </c>
      <c r="C997" s="7">
        <v>44089</v>
      </c>
      <c r="D997" s="6">
        <v>146824</v>
      </c>
      <c r="E997" s="6" t="s">
        <v>7610</v>
      </c>
    </row>
    <row r="998" spans="1:5" ht="14.25" customHeight="1">
      <c r="A998" s="6" t="s">
        <v>8603</v>
      </c>
      <c r="B998" s="6" t="s">
        <v>7446</v>
      </c>
      <c r="C998" s="7">
        <v>45317</v>
      </c>
      <c r="D998" s="6">
        <v>83420</v>
      </c>
      <c r="E998" s="6" t="s">
        <v>7606</v>
      </c>
    </row>
    <row r="999" spans="1:5" ht="14.25" customHeight="1">
      <c r="A999" s="6" t="s">
        <v>8604</v>
      </c>
      <c r="B999" s="6" t="s">
        <v>5532</v>
      </c>
      <c r="C999" s="7">
        <v>44461</v>
      </c>
      <c r="D999" s="6">
        <v>76012</v>
      </c>
      <c r="E999" s="6" t="s">
        <v>7608</v>
      </c>
    </row>
    <row r="1000" spans="1:5" ht="14.25" customHeight="1">
      <c r="A1000" s="6" t="s">
        <v>8605</v>
      </c>
      <c r="B1000" s="6" t="s">
        <v>6579</v>
      </c>
      <c r="C1000" s="7">
        <v>44810</v>
      </c>
      <c r="D1000" s="6">
        <v>131256</v>
      </c>
      <c r="E1000" s="6" t="s">
        <v>7604</v>
      </c>
    </row>
    <row r="1001" spans="1:5" ht="14.25" customHeight="1">
      <c r="A1001" s="6" t="s">
        <v>8606</v>
      </c>
      <c r="B1001" s="6" t="s">
        <v>7573</v>
      </c>
      <c r="C1001" s="7">
        <v>44599</v>
      </c>
      <c r="D1001" s="6">
        <v>82770</v>
      </c>
      <c r="E1001" s="6" t="s">
        <v>7610</v>
      </c>
    </row>
    <row r="1002" spans="1:5" ht="14.25" customHeight="1">
      <c r="A1002" s="6" t="s">
        <v>8607</v>
      </c>
      <c r="B1002" s="6" t="s">
        <v>6284</v>
      </c>
      <c r="C1002" s="7">
        <v>45881</v>
      </c>
      <c r="D1002" s="6">
        <v>21352</v>
      </c>
      <c r="E1002" s="6" t="s">
        <v>7604</v>
      </c>
    </row>
    <row r="1003" spans="1:5" ht="14.25" customHeight="1">
      <c r="A1003" s="6" t="s">
        <v>8608</v>
      </c>
      <c r="B1003" s="6" t="s">
        <v>5999</v>
      </c>
      <c r="C1003" s="7">
        <v>45390</v>
      </c>
      <c r="D1003" s="6">
        <v>118148</v>
      </c>
      <c r="E1003" s="6" t="s">
        <v>7606</v>
      </c>
    </row>
    <row r="1004" spans="1:5" ht="14.25" customHeight="1">
      <c r="A1004" s="6" t="s">
        <v>8609</v>
      </c>
      <c r="B1004" s="6" t="s">
        <v>6773</v>
      </c>
      <c r="C1004" s="7">
        <v>45881</v>
      </c>
      <c r="D1004" s="6">
        <v>135972</v>
      </c>
      <c r="E1004" s="6" t="s">
        <v>7610</v>
      </c>
    </row>
    <row r="1005" spans="1:5" ht="14.25" customHeight="1">
      <c r="A1005" s="6" t="s">
        <v>8610</v>
      </c>
      <c r="B1005" s="6" t="s">
        <v>5412</v>
      </c>
      <c r="C1005" s="7">
        <v>44724</v>
      </c>
      <c r="D1005" s="6">
        <v>186627</v>
      </c>
      <c r="E1005" s="6" t="s">
        <v>7604</v>
      </c>
    </row>
    <row r="1006" spans="1:5" ht="14.25" customHeight="1">
      <c r="A1006" s="6" t="s">
        <v>8611</v>
      </c>
      <c r="B1006" s="6" t="s">
        <v>6161</v>
      </c>
      <c r="C1006" s="7">
        <v>45142</v>
      </c>
      <c r="D1006" s="6">
        <v>144516</v>
      </c>
      <c r="E1006" s="6" t="s">
        <v>7610</v>
      </c>
    </row>
    <row r="1007" spans="1:5" ht="14.25" customHeight="1">
      <c r="A1007" s="6" t="s">
        <v>8612</v>
      </c>
      <c r="B1007" s="6" t="s">
        <v>6372</v>
      </c>
      <c r="C1007" s="7">
        <v>45736</v>
      </c>
      <c r="D1007" s="6">
        <v>175778</v>
      </c>
      <c r="E1007" s="6" t="s">
        <v>7606</v>
      </c>
    </row>
    <row r="1008" spans="1:5" ht="14.25" customHeight="1">
      <c r="A1008" s="6" t="s">
        <v>8613</v>
      </c>
      <c r="B1008" s="6" t="s">
        <v>7521</v>
      </c>
      <c r="C1008" s="7">
        <v>44757</v>
      </c>
      <c r="D1008" s="6">
        <v>184388</v>
      </c>
      <c r="E1008" s="6" t="s">
        <v>7606</v>
      </c>
    </row>
    <row r="1009" spans="1:5" ht="14.25" customHeight="1">
      <c r="A1009" s="6" t="s">
        <v>8614</v>
      </c>
      <c r="B1009" s="6" t="s">
        <v>5760</v>
      </c>
      <c r="C1009" s="7">
        <v>44491</v>
      </c>
      <c r="D1009" s="6">
        <v>2425</v>
      </c>
      <c r="E1009" s="6" t="s">
        <v>7608</v>
      </c>
    </row>
    <row r="1010" spans="1:5" ht="14.25" customHeight="1">
      <c r="A1010" s="6" t="s">
        <v>8615</v>
      </c>
      <c r="B1010" s="6" t="s">
        <v>5414</v>
      </c>
      <c r="C1010" s="7">
        <v>44765</v>
      </c>
      <c r="D1010" s="6">
        <v>189058</v>
      </c>
      <c r="E1010" s="6" t="s">
        <v>7610</v>
      </c>
    </row>
    <row r="1011" spans="1:5" ht="14.25" customHeight="1">
      <c r="A1011" s="6" t="s">
        <v>8616</v>
      </c>
      <c r="B1011" s="6" t="s">
        <v>5155</v>
      </c>
      <c r="C1011" s="7">
        <v>44153</v>
      </c>
      <c r="D1011" s="6">
        <v>34813</v>
      </c>
      <c r="E1011" s="6" t="s">
        <v>7608</v>
      </c>
    </row>
    <row r="1012" spans="1:5" ht="14.25" customHeight="1">
      <c r="A1012" s="6" t="s">
        <v>8617</v>
      </c>
      <c r="B1012" s="6" t="s">
        <v>7297</v>
      </c>
      <c r="C1012" s="7">
        <v>45073</v>
      </c>
      <c r="D1012" s="6">
        <v>107001</v>
      </c>
      <c r="E1012" s="6" t="s">
        <v>7608</v>
      </c>
    </row>
    <row r="1013" spans="1:5" ht="14.25" customHeight="1">
      <c r="A1013" s="6" t="s">
        <v>8618</v>
      </c>
      <c r="B1013" s="6" t="s">
        <v>7496</v>
      </c>
      <c r="C1013" s="7">
        <v>45448</v>
      </c>
      <c r="D1013" s="6">
        <v>195066</v>
      </c>
      <c r="E1013" s="6" t="s">
        <v>7604</v>
      </c>
    </row>
    <row r="1014" spans="1:5" ht="14.25" customHeight="1">
      <c r="A1014" s="6" t="s">
        <v>8619</v>
      </c>
      <c r="B1014" s="6" t="s">
        <v>7486</v>
      </c>
      <c r="C1014" s="7">
        <v>44333</v>
      </c>
      <c r="D1014" s="6">
        <v>153424</v>
      </c>
      <c r="E1014" s="6" t="s">
        <v>7604</v>
      </c>
    </row>
    <row r="1015" spans="1:5" ht="14.25" customHeight="1">
      <c r="A1015" s="6" t="s">
        <v>8620</v>
      </c>
      <c r="B1015" s="6" t="s">
        <v>5917</v>
      </c>
      <c r="C1015" s="7">
        <v>44931</v>
      </c>
      <c r="D1015" s="6">
        <v>47053</v>
      </c>
      <c r="E1015" s="6" t="s">
        <v>7604</v>
      </c>
    </row>
    <row r="1016" spans="1:5" ht="14.25" customHeight="1">
      <c r="A1016" s="6" t="s">
        <v>8621</v>
      </c>
      <c r="B1016" s="6" t="s">
        <v>5083</v>
      </c>
      <c r="C1016" s="7">
        <v>44952</v>
      </c>
      <c r="D1016" s="6">
        <v>111468</v>
      </c>
      <c r="E1016" s="6" t="s">
        <v>7604</v>
      </c>
    </row>
    <row r="1017" spans="1:5" ht="14.25" customHeight="1">
      <c r="A1017" s="6" t="s">
        <v>8622</v>
      </c>
      <c r="B1017" s="6" t="s">
        <v>6050</v>
      </c>
      <c r="C1017" s="7">
        <v>44267</v>
      </c>
      <c r="D1017" s="6">
        <v>49373</v>
      </c>
      <c r="E1017" s="6" t="s">
        <v>7606</v>
      </c>
    </row>
    <row r="1018" spans="1:5" ht="14.25" customHeight="1">
      <c r="A1018" s="6" t="s">
        <v>8623</v>
      </c>
      <c r="B1018" s="6" t="s">
        <v>6783</v>
      </c>
      <c r="C1018" s="7">
        <v>45006</v>
      </c>
      <c r="D1018" s="6">
        <v>178172</v>
      </c>
      <c r="E1018" s="6" t="s">
        <v>7608</v>
      </c>
    </row>
    <row r="1019" spans="1:5" ht="14.25" customHeight="1">
      <c r="A1019" s="6" t="s">
        <v>8624</v>
      </c>
      <c r="B1019" s="6" t="s">
        <v>6694</v>
      </c>
      <c r="C1019" s="7">
        <v>44291</v>
      </c>
      <c r="D1019" s="6">
        <v>159087</v>
      </c>
      <c r="E1019" s="6" t="s">
        <v>7606</v>
      </c>
    </row>
    <row r="1020" spans="1:5" ht="14.25" customHeight="1">
      <c r="A1020" s="6" t="s">
        <v>8625</v>
      </c>
      <c r="B1020" s="6" t="s">
        <v>5351</v>
      </c>
      <c r="C1020" s="7">
        <v>45771</v>
      </c>
      <c r="D1020" s="6">
        <v>126773</v>
      </c>
      <c r="E1020" s="6" t="s">
        <v>7610</v>
      </c>
    </row>
    <row r="1021" spans="1:5" ht="14.25" customHeight="1">
      <c r="A1021" s="6" t="s">
        <v>8626</v>
      </c>
      <c r="B1021" s="6" t="s">
        <v>6252</v>
      </c>
      <c r="C1021" s="7">
        <v>44186</v>
      </c>
      <c r="D1021" s="6">
        <v>22549</v>
      </c>
      <c r="E1021" s="6" t="s">
        <v>7606</v>
      </c>
    </row>
    <row r="1022" spans="1:5" ht="14.25" customHeight="1">
      <c r="A1022" s="6" t="s">
        <v>8627</v>
      </c>
      <c r="B1022" s="6" t="s">
        <v>7511</v>
      </c>
      <c r="C1022" s="7">
        <v>44781</v>
      </c>
      <c r="D1022" s="6">
        <v>120483</v>
      </c>
      <c r="E1022" s="6" t="s">
        <v>7604</v>
      </c>
    </row>
    <row r="1023" spans="1:5" ht="14.25" customHeight="1">
      <c r="A1023" s="6" t="s">
        <v>8628</v>
      </c>
      <c r="B1023" s="6" t="s">
        <v>6021</v>
      </c>
      <c r="C1023" s="7">
        <v>45262</v>
      </c>
      <c r="D1023" s="6">
        <v>72502</v>
      </c>
      <c r="E1023" s="6" t="s">
        <v>7606</v>
      </c>
    </row>
    <row r="1024" spans="1:5" ht="14.25" customHeight="1">
      <c r="A1024" s="6" t="s">
        <v>8629</v>
      </c>
      <c r="B1024" s="6" t="s">
        <v>5349</v>
      </c>
      <c r="C1024" s="7">
        <v>44349</v>
      </c>
      <c r="D1024" s="6">
        <v>54150</v>
      </c>
      <c r="E1024" s="6" t="s">
        <v>7608</v>
      </c>
    </row>
    <row r="1025" spans="1:5" ht="14.25" customHeight="1">
      <c r="A1025" s="6" t="s">
        <v>8630</v>
      </c>
      <c r="B1025" s="6" t="s">
        <v>6134</v>
      </c>
      <c r="C1025" s="7">
        <v>44728</v>
      </c>
      <c r="D1025" s="6">
        <v>190253</v>
      </c>
      <c r="E1025" s="6" t="s">
        <v>7604</v>
      </c>
    </row>
    <row r="1026" spans="1:5" ht="14.25" customHeight="1">
      <c r="A1026" s="6" t="s">
        <v>8631</v>
      </c>
      <c r="B1026" s="6" t="s">
        <v>7477</v>
      </c>
      <c r="C1026" s="7">
        <v>45003</v>
      </c>
      <c r="D1026" s="6">
        <v>3503</v>
      </c>
      <c r="E1026" s="6" t="s">
        <v>7606</v>
      </c>
    </row>
    <row r="1027" spans="1:5" ht="14.25" customHeight="1">
      <c r="A1027" s="6" t="s">
        <v>8632</v>
      </c>
      <c r="B1027" s="6" t="s">
        <v>5117</v>
      </c>
      <c r="C1027" s="7">
        <v>45779</v>
      </c>
      <c r="D1027" s="6">
        <v>134575</v>
      </c>
      <c r="E1027" s="6" t="s">
        <v>7608</v>
      </c>
    </row>
    <row r="1028" spans="1:5" ht="14.25" customHeight="1">
      <c r="A1028" s="6" t="s">
        <v>8633</v>
      </c>
      <c r="B1028" s="6" t="s">
        <v>6847</v>
      </c>
      <c r="C1028" s="7">
        <v>45722</v>
      </c>
      <c r="D1028" s="6">
        <v>118046</v>
      </c>
      <c r="E1028" s="6" t="s">
        <v>7610</v>
      </c>
    </row>
    <row r="1029" spans="1:5" ht="14.25" customHeight="1">
      <c r="A1029" s="6" t="s">
        <v>8634</v>
      </c>
      <c r="B1029" s="6" t="s">
        <v>6252</v>
      </c>
      <c r="C1029" s="7">
        <v>45632</v>
      </c>
      <c r="D1029" s="6">
        <v>180176</v>
      </c>
      <c r="E1029" s="6" t="s">
        <v>7610</v>
      </c>
    </row>
    <row r="1030" spans="1:5" ht="14.25" customHeight="1">
      <c r="A1030" s="6" t="s">
        <v>8635</v>
      </c>
      <c r="B1030" s="6" t="s">
        <v>6758</v>
      </c>
      <c r="C1030" s="7">
        <v>45108</v>
      </c>
      <c r="D1030" s="6">
        <v>117699</v>
      </c>
      <c r="E1030" s="6" t="s">
        <v>7606</v>
      </c>
    </row>
    <row r="1031" spans="1:5" ht="14.25" customHeight="1">
      <c r="A1031" s="6" t="s">
        <v>8636</v>
      </c>
      <c r="B1031" s="6" t="s">
        <v>7589</v>
      </c>
      <c r="C1031" s="7">
        <v>45528</v>
      </c>
      <c r="D1031" s="6">
        <v>149330</v>
      </c>
      <c r="E1031" s="6" t="s">
        <v>7608</v>
      </c>
    </row>
    <row r="1032" spans="1:5" ht="14.25" customHeight="1">
      <c r="A1032" s="6" t="s">
        <v>8637</v>
      </c>
      <c r="B1032" s="6" t="s">
        <v>6936</v>
      </c>
      <c r="C1032" s="7">
        <v>45175</v>
      </c>
      <c r="D1032" s="6">
        <v>23085</v>
      </c>
      <c r="E1032" s="6" t="s">
        <v>7608</v>
      </c>
    </row>
    <row r="1033" spans="1:5" ht="14.25" customHeight="1">
      <c r="A1033" s="6" t="s">
        <v>8638</v>
      </c>
      <c r="B1033" s="6" t="s">
        <v>5093</v>
      </c>
      <c r="C1033" s="7">
        <v>44956</v>
      </c>
      <c r="D1033" s="6">
        <v>190645</v>
      </c>
      <c r="E1033" s="6" t="s">
        <v>7608</v>
      </c>
    </row>
    <row r="1034" spans="1:5" ht="14.25" customHeight="1">
      <c r="A1034" s="6" t="s">
        <v>8639</v>
      </c>
      <c r="B1034" s="6" t="s">
        <v>5222</v>
      </c>
      <c r="C1034" s="7">
        <v>45659</v>
      </c>
      <c r="D1034" s="6">
        <v>160204</v>
      </c>
      <c r="E1034" s="6" t="s">
        <v>7610</v>
      </c>
    </row>
    <row r="1035" spans="1:5" ht="14.25" customHeight="1">
      <c r="A1035" s="6" t="s">
        <v>8640</v>
      </c>
      <c r="B1035" s="6" t="s">
        <v>6667</v>
      </c>
      <c r="C1035" s="7">
        <v>44084</v>
      </c>
      <c r="D1035" s="6">
        <v>58748</v>
      </c>
      <c r="E1035" s="6" t="s">
        <v>7606</v>
      </c>
    </row>
    <row r="1036" spans="1:5" ht="14.25" customHeight="1">
      <c r="A1036" s="6" t="s">
        <v>8641</v>
      </c>
      <c r="B1036" s="6" t="s">
        <v>6905</v>
      </c>
      <c r="C1036" s="7">
        <v>44804</v>
      </c>
      <c r="D1036" s="6">
        <v>164671</v>
      </c>
      <c r="E1036" s="6" t="s">
        <v>7606</v>
      </c>
    </row>
    <row r="1037" spans="1:5" ht="14.25" customHeight="1">
      <c r="A1037" s="6" t="s">
        <v>8642</v>
      </c>
      <c r="B1037" s="6" t="s">
        <v>5825</v>
      </c>
      <c r="C1037" s="7">
        <v>45605</v>
      </c>
      <c r="D1037" s="6">
        <v>3805</v>
      </c>
      <c r="E1037" s="6" t="s">
        <v>7610</v>
      </c>
    </row>
    <row r="1038" spans="1:5" ht="14.25" customHeight="1">
      <c r="A1038" s="6" t="s">
        <v>8643</v>
      </c>
      <c r="B1038" s="6" t="s">
        <v>6990</v>
      </c>
      <c r="C1038" s="7">
        <v>45326</v>
      </c>
      <c r="D1038" s="6">
        <v>128972</v>
      </c>
      <c r="E1038" s="6" t="s">
        <v>7606</v>
      </c>
    </row>
    <row r="1039" spans="1:5" ht="14.25" customHeight="1">
      <c r="A1039" s="6" t="s">
        <v>8644</v>
      </c>
      <c r="B1039" s="6" t="s">
        <v>6760</v>
      </c>
      <c r="C1039" s="7">
        <v>45040</v>
      </c>
      <c r="D1039" s="6">
        <v>136517</v>
      </c>
      <c r="E1039" s="6" t="s">
        <v>7608</v>
      </c>
    </row>
    <row r="1040" spans="1:5" ht="14.25" customHeight="1">
      <c r="A1040" s="6" t="s">
        <v>8645</v>
      </c>
      <c r="B1040" s="6" t="s">
        <v>6258</v>
      </c>
      <c r="C1040" s="7">
        <v>45294</v>
      </c>
      <c r="D1040" s="6">
        <v>88175</v>
      </c>
      <c r="E1040" s="6" t="s">
        <v>7606</v>
      </c>
    </row>
    <row r="1041" spans="1:5" ht="14.25" customHeight="1">
      <c r="A1041" s="6" t="s">
        <v>8646</v>
      </c>
      <c r="B1041" s="6" t="s">
        <v>5041</v>
      </c>
      <c r="C1041" s="7">
        <v>44391</v>
      </c>
      <c r="D1041" s="6">
        <v>146967</v>
      </c>
      <c r="E1041" s="6" t="s">
        <v>7610</v>
      </c>
    </row>
    <row r="1042" spans="1:5" ht="14.25" customHeight="1">
      <c r="A1042" s="6" t="s">
        <v>8647</v>
      </c>
      <c r="B1042" s="6" t="s">
        <v>5597</v>
      </c>
      <c r="C1042" s="7">
        <v>45838</v>
      </c>
      <c r="D1042" s="6">
        <v>137839</v>
      </c>
      <c r="E1042" s="6" t="s">
        <v>7604</v>
      </c>
    </row>
    <row r="1043" spans="1:5" ht="14.25" customHeight="1">
      <c r="A1043" s="6" t="s">
        <v>8648</v>
      </c>
      <c r="B1043" s="6" t="s">
        <v>7123</v>
      </c>
      <c r="C1043" s="7">
        <v>45121</v>
      </c>
      <c r="D1043" s="6">
        <v>157668</v>
      </c>
      <c r="E1043" s="6" t="s">
        <v>7606</v>
      </c>
    </row>
    <row r="1044" spans="1:5" ht="14.25" customHeight="1">
      <c r="A1044" s="6" t="s">
        <v>8649</v>
      </c>
      <c r="B1044" s="6" t="s">
        <v>6036</v>
      </c>
      <c r="C1044" s="7">
        <v>45748</v>
      </c>
      <c r="D1044" s="6">
        <v>149292</v>
      </c>
      <c r="E1044" s="6" t="s">
        <v>7610</v>
      </c>
    </row>
    <row r="1045" spans="1:5" ht="14.25" customHeight="1">
      <c r="A1045" s="6" t="s">
        <v>8650</v>
      </c>
      <c r="B1045" s="6" t="s">
        <v>5709</v>
      </c>
      <c r="C1045" s="7">
        <v>44617</v>
      </c>
      <c r="D1045" s="6">
        <v>34999</v>
      </c>
      <c r="E1045" s="6" t="s">
        <v>7604</v>
      </c>
    </row>
    <row r="1046" spans="1:5" ht="14.25" customHeight="1">
      <c r="A1046" s="6" t="s">
        <v>8651</v>
      </c>
      <c r="B1046" s="6" t="s">
        <v>7239</v>
      </c>
      <c r="C1046" s="7">
        <v>44153</v>
      </c>
      <c r="D1046" s="6">
        <v>93664</v>
      </c>
      <c r="E1046" s="6" t="s">
        <v>7608</v>
      </c>
    </row>
    <row r="1047" spans="1:5" ht="14.25" customHeight="1">
      <c r="A1047" s="6" t="s">
        <v>8652</v>
      </c>
      <c r="B1047" s="6" t="s">
        <v>7441</v>
      </c>
      <c r="C1047" s="7">
        <v>45063</v>
      </c>
      <c r="D1047" s="6">
        <v>152753</v>
      </c>
      <c r="E1047" s="6" t="s">
        <v>7606</v>
      </c>
    </row>
    <row r="1048" spans="1:5" ht="14.25" customHeight="1">
      <c r="A1048" s="6" t="s">
        <v>8653</v>
      </c>
      <c r="B1048" s="6" t="s">
        <v>7137</v>
      </c>
      <c r="C1048" s="7">
        <v>44770</v>
      </c>
      <c r="D1048" s="6">
        <v>190069</v>
      </c>
      <c r="E1048" s="6" t="s">
        <v>7610</v>
      </c>
    </row>
    <row r="1049" spans="1:5" ht="14.25" customHeight="1">
      <c r="A1049" s="6" t="s">
        <v>8654</v>
      </c>
      <c r="B1049" s="6" t="s">
        <v>6953</v>
      </c>
      <c r="C1049" s="7">
        <v>44394</v>
      </c>
      <c r="D1049" s="6">
        <v>84714</v>
      </c>
      <c r="E1049" s="6" t="s">
        <v>7606</v>
      </c>
    </row>
    <row r="1050" spans="1:5" ht="14.25" customHeight="1">
      <c r="A1050" s="6" t="s">
        <v>8655</v>
      </c>
      <c r="B1050" s="6" t="s">
        <v>5875</v>
      </c>
      <c r="C1050" s="7">
        <v>44104</v>
      </c>
      <c r="D1050" s="6">
        <v>13338</v>
      </c>
      <c r="E1050" s="6" t="s">
        <v>7604</v>
      </c>
    </row>
    <row r="1051" spans="1:5" ht="14.25" customHeight="1">
      <c r="A1051" s="6" t="s">
        <v>8656</v>
      </c>
      <c r="B1051" s="6" t="s">
        <v>6203</v>
      </c>
      <c r="C1051" s="7">
        <v>45845</v>
      </c>
      <c r="D1051" s="6">
        <v>78255</v>
      </c>
      <c r="E1051" s="6" t="s">
        <v>7604</v>
      </c>
    </row>
    <row r="1052" spans="1:5" ht="14.25" customHeight="1">
      <c r="A1052" s="6" t="s">
        <v>8657</v>
      </c>
      <c r="B1052" s="6" t="s">
        <v>7519</v>
      </c>
      <c r="C1052" s="7">
        <v>45813</v>
      </c>
      <c r="D1052" s="6">
        <v>51552</v>
      </c>
      <c r="E1052" s="6" t="s">
        <v>7606</v>
      </c>
    </row>
    <row r="1053" spans="1:5" ht="14.25" customHeight="1">
      <c r="A1053" s="6" t="s">
        <v>8658</v>
      </c>
      <c r="B1053" s="6" t="s">
        <v>6234</v>
      </c>
      <c r="C1053" s="7">
        <v>45848</v>
      </c>
      <c r="D1053" s="6">
        <v>90643</v>
      </c>
      <c r="E1053" s="6" t="s">
        <v>7606</v>
      </c>
    </row>
    <row r="1054" spans="1:5" ht="14.25" customHeight="1">
      <c r="A1054" s="6" t="s">
        <v>8659</v>
      </c>
      <c r="B1054" s="6" t="s">
        <v>5935</v>
      </c>
      <c r="C1054" s="7">
        <v>44137</v>
      </c>
      <c r="D1054" s="6">
        <v>182556</v>
      </c>
      <c r="E1054" s="6" t="s">
        <v>7608</v>
      </c>
    </row>
    <row r="1055" spans="1:5" ht="14.25" customHeight="1">
      <c r="A1055" s="6" t="s">
        <v>8660</v>
      </c>
      <c r="B1055" s="6" t="s">
        <v>5155</v>
      </c>
      <c r="C1055" s="7">
        <v>45748</v>
      </c>
      <c r="D1055" s="6">
        <v>167887</v>
      </c>
      <c r="E1055" s="6" t="s">
        <v>7606</v>
      </c>
    </row>
    <row r="1056" spans="1:5" ht="14.25" customHeight="1">
      <c r="A1056" s="6" t="s">
        <v>8661</v>
      </c>
      <c r="B1056" s="6" t="s">
        <v>6377</v>
      </c>
      <c r="C1056" s="7">
        <v>45793</v>
      </c>
      <c r="D1056" s="6">
        <v>162750</v>
      </c>
      <c r="E1056" s="6" t="s">
        <v>7610</v>
      </c>
    </row>
    <row r="1057" spans="1:5" ht="14.25" customHeight="1">
      <c r="A1057" s="6" t="s">
        <v>8662</v>
      </c>
      <c r="B1057" s="6" t="s">
        <v>6140</v>
      </c>
      <c r="C1057" s="7">
        <v>44525</v>
      </c>
      <c r="D1057" s="6">
        <v>31784</v>
      </c>
      <c r="E1057" s="6" t="s">
        <v>7606</v>
      </c>
    </row>
    <row r="1058" spans="1:5" ht="14.25" customHeight="1">
      <c r="A1058" s="6" t="s">
        <v>8663</v>
      </c>
      <c r="B1058" s="6" t="s">
        <v>7208</v>
      </c>
      <c r="C1058" s="7">
        <v>45033</v>
      </c>
      <c r="D1058" s="6">
        <v>8157</v>
      </c>
      <c r="E1058" s="6" t="s">
        <v>7604</v>
      </c>
    </row>
    <row r="1059" spans="1:5" ht="14.25" customHeight="1">
      <c r="A1059" s="6" t="s">
        <v>8664</v>
      </c>
      <c r="B1059" s="6" t="s">
        <v>6698</v>
      </c>
      <c r="C1059" s="7">
        <v>44957</v>
      </c>
      <c r="D1059" s="6">
        <v>186225</v>
      </c>
      <c r="E1059" s="6" t="s">
        <v>7610</v>
      </c>
    </row>
    <row r="1060" spans="1:5" ht="14.25" customHeight="1">
      <c r="A1060" s="6" t="s">
        <v>8665</v>
      </c>
      <c r="B1060" s="6" t="s">
        <v>6084</v>
      </c>
      <c r="C1060" s="7">
        <v>45084</v>
      </c>
      <c r="D1060" s="6">
        <v>55654</v>
      </c>
      <c r="E1060" s="6" t="s">
        <v>7610</v>
      </c>
    </row>
    <row r="1061" spans="1:5" ht="14.25" customHeight="1">
      <c r="A1061" s="6" t="s">
        <v>8666</v>
      </c>
      <c r="B1061" s="6" t="s">
        <v>7513</v>
      </c>
      <c r="C1061" s="7">
        <v>44137</v>
      </c>
      <c r="D1061" s="6">
        <v>106291</v>
      </c>
      <c r="E1061" s="6" t="s">
        <v>7606</v>
      </c>
    </row>
    <row r="1062" spans="1:5" ht="14.25" customHeight="1">
      <c r="A1062" s="6" t="s">
        <v>8667</v>
      </c>
      <c r="B1062" s="6" t="s">
        <v>6794</v>
      </c>
      <c r="C1062" s="7">
        <v>45248</v>
      </c>
      <c r="D1062" s="6">
        <v>181328</v>
      </c>
      <c r="E1062" s="6" t="s">
        <v>7604</v>
      </c>
    </row>
    <row r="1063" spans="1:5" ht="14.25" customHeight="1">
      <c r="A1063" s="6" t="s">
        <v>8668</v>
      </c>
      <c r="B1063" s="6" t="s">
        <v>5876</v>
      </c>
      <c r="C1063" s="7">
        <v>45586</v>
      </c>
      <c r="D1063" s="6">
        <v>117638</v>
      </c>
      <c r="E1063" s="6" t="s">
        <v>7604</v>
      </c>
    </row>
    <row r="1064" spans="1:5" ht="14.25" customHeight="1">
      <c r="A1064" s="6" t="s">
        <v>8669</v>
      </c>
      <c r="B1064" s="6" t="s">
        <v>6442</v>
      </c>
      <c r="C1064" s="7">
        <v>44218</v>
      </c>
      <c r="D1064" s="6">
        <v>68818</v>
      </c>
      <c r="E1064" s="6" t="s">
        <v>7610</v>
      </c>
    </row>
    <row r="1065" spans="1:5" ht="14.25" customHeight="1">
      <c r="A1065" s="6" t="s">
        <v>8670</v>
      </c>
      <c r="B1065" s="6" t="s">
        <v>6237</v>
      </c>
      <c r="C1065" s="7">
        <v>45189</v>
      </c>
      <c r="D1065" s="6">
        <v>170430</v>
      </c>
      <c r="E1065" s="6" t="s">
        <v>7606</v>
      </c>
    </row>
    <row r="1066" spans="1:5" ht="14.25" customHeight="1">
      <c r="A1066" s="6" t="s">
        <v>8671</v>
      </c>
      <c r="B1066" s="6" t="s">
        <v>5905</v>
      </c>
      <c r="C1066" s="7">
        <v>45500</v>
      </c>
      <c r="D1066" s="6">
        <v>144571</v>
      </c>
      <c r="E1066" s="6" t="s">
        <v>7608</v>
      </c>
    </row>
    <row r="1067" spans="1:5" ht="14.25" customHeight="1">
      <c r="A1067" s="6" t="s">
        <v>8672</v>
      </c>
      <c r="B1067" s="6" t="s">
        <v>5754</v>
      </c>
      <c r="C1067" s="7">
        <v>44858</v>
      </c>
      <c r="D1067" s="6">
        <v>17347</v>
      </c>
      <c r="E1067" s="6" t="s">
        <v>7610</v>
      </c>
    </row>
    <row r="1068" spans="1:5" ht="14.25" customHeight="1">
      <c r="A1068" s="6" t="s">
        <v>8673</v>
      </c>
      <c r="B1068" s="6" t="s">
        <v>6587</v>
      </c>
      <c r="C1068" s="7">
        <v>45764</v>
      </c>
      <c r="D1068" s="6">
        <v>128529</v>
      </c>
      <c r="E1068" s="6" t="s">
        <v>7608</v>
      </c>
    </row>
    <row r="1069" spans="1:5" ht="14.25" customHeight="1">
      <c r="A1069" s="6" t="s">
        <v>8674</v>
      </c>
      <c r="B1069" s="6" t="s">
        <v>6354</v>
      </c>
      <c r="C1069" s="7">
        <v>45736</v>
      </c>
      <c r="D1069" s="6">
        <v>136373</v>
      </c>
      <c r="E1069" s="6" t="s">
        <v>7606</v>
      </c>
    </row>
    <row r="1070" spans="1:5" ht="14.25" customHeight="1">
      <c r="A1070" s="6" t="s">
        <v>8675</v>
      </c>
      <c r="B1070" s="6" t="s">
        <v>6265</v>
      </c>
      <c r="C1070" s="7">
        <v>45660</v>
      </c>
      <c r="D1070" s="6">
        <v>2270</v>
      </c>
      <c r="E1070" s="6" t="s">
        <v>7606</v>
      </c>
    </row>
    <row r="1071" spans="1:5" ht="14.25" customHeight="1">
      <c r="A1071" s="6" t="s">
        <v>8676</v>
      </c>
      <c r="B1071" s="6" t="s">
        <v>7425</v>
      </c>
      <c r="C1071" s="7">
        <v>44420</v>
      </c>
      <c r="D1071" s="6">
        <v>170583</v>
      </c>
      <c r="E1071" s="6" t="s">
        <v>7608</v>
      </c>
    </row>
    <row r="1072" spans="1:5" ht="14.25" customHeight="1">
      <c r="A1072" s="6" t="s">
        <v>8677</v>
      </c>
      <c r="B1072" s="6" t="s">
        <v>6038</v>
      </c>
      <c r="C1072" s="7">
        <v>45110</v>
      </c>
      <c r="D1072" s="6">
        <v>48944</v>
      </c>
      <c r="E1072" s="6" t="s">
        <v>7610</v>
      </c>
    </row>
    <row r="1073" spans="1:5" ht="14.25" customHeight="1">
      <c r="A1073" s="6" t="s">
        <v>8678</v>
      </c>
      <c r="B1073" s="6" t="s">
        <v>6533</v>
      </c>
      <c r="C1073" s="7">
        <v>45292</v>
      </c>
      <c r="D1073" s="6">
        <v>180699</v>
      </c>
      <c r="E1073" s="6" t="s">
        <v>7610</v>
      </c>
    </row>
    <row r="1074" spans="1:5" ht="14.25" customHeight="1">
      <c r="A1074" s="6" t="s">
        <v>8679</v>
      </c>
      <c r="B1074" s="6" t="s">
        <v>6263</v>
      </c>
      <c r="C1074" s="7">
        <v>45363</v>
      </c>
      <c r="D1074" s="6">
        <v>177937</v>
      </c>
      <c r="E1074" s="6" t="s">
        <v>7610</v>
      </c>
    </row>
    <row r="1075" spans="1:5" ht="14.25" customHeight="1">
      <c r="A1075" s="6" t="s">
        <v>8680</v>
      </c>
      <c r="B1075" s="6" t="s">
        <v>5210</v>
      </c>
      <c r="C1075" s="7">
        <v>44716</v>
      </c>
      <c r="D1075" s="6">
        <v>154889</v>
      </c>
      <c r="E1075" s="6" t="s">
        <v>7606</v>
      </c>
    </row>
    <row r="1076" spans="1:5" ht="14.25" customHeight="1">
      <c r="A1076" s="6" t="s">
        <v>8681</v>
      </c>
      <c r="B1076" s="6" t="s">
        <v>7522</v>
      </c>
      <c r="C1076" s="7">
        <v>44175</v>
      </c>
      <c r="D1076" s="6">
        <v>37357</v>
      </c>
      <c r="E1076" s="6" t="s">
        <v>7610</v>
      </c>
    </row>
    <row r="1077" spans="1:5" ht="14.25" customHeight="1">
      <c r="A1077" s="6" t="s">
        <v>8682</v>
      </c>
      <c r="B1077" s="6" t="s">
        <v>5303</v>
      </c>
      <c r="C1077" s="7">
        <v>45266</v>
      </c>
      <c r="D1077" s="6">
        <v>99581</v>
      </c>
      <c r="E1077" s="6" t="s">
        <v>7606</v>
      </c>
    </row>
    <row r="1078" spans="1:5" ht="14.25" customHeight="1">
      <c r="A1078" s="6" t="s">
        <v>8683</v>
      </c>
      <c r="B1078" s="6" t="s">
        <v>7402</v>
      </c>
      <c r="C1078" s="7">
        <v>44859</v>
      </c>
      <c r="D1078" s="6">
        <v>145888</v>
      </c>
      <c r="E1078" s="6" t="s">
        <v>7606</v>
      </c>
    </row>
    <row r="1079" spans="1:5" ht="14.25" customHeight="1">
      <c r="A1079" s="6" t="s">
        <v>8684</v>
      </c>
      <c r="B1079" s="6" t="s">
        <v>6885</v>
      </c>
      <c r="C1079" s="7">
        <v>45535</v>
      </c>
      <c r="D1079" s="6">
        <v>140442</v>
      </c>
      <c r="E1079" s="6" t="s">
        <v>7608</v>
      </c>
    </row>
    <row r="1080" spans="1:5" ht="14.25" customHeight="1">
      <c r="A1080" s="6" t="s">
        <v>8685</v>
      </c>
      <c r="B1080" s="6" t="s">
        <v>6544</v>
      </c>
      <c r="C1080" s="7">
        <v>45854</v>
      </c>
      <c r="D1080" s="6">
        <v>161733</v>
      </c>
      <c r="E1080" s="6" t="s">
        <v>7606</v>
      </c>
    </row>
    <row r="1081" spans="1:5" ht="14.25" customHeight="1">
      <c r="A1081" s="6" t="s">
        <v>8686</v>
      </c>
      <c r="B1081" s="6" t="s">
        <v>7534</v>
      </c>
      <c r="C1081" s="7">
        <v>44562</v>
      </c>
      <c r="D1081" s="6">
        <v>118064</v>
      </c>
      <c r="E1081" s="6" t="s">
        <v>7610</v>
      </c>
    </row>
    <row r="1082" spans="1:5" ht="14.25" customHeight="1">
      <c r="A1082" s="6" t="s">
        <v>8687</v>
      </c>
      <c r="B1082" s="6" t="s">
        <v>6152</v>
      </c>
      <c r="C1082" s="7">
        <v>44137</v>
      </c>
      <c r="D1082" s="6">
        <v>39570</v>
      </c>
      <c r="E1082" s="6" t="s">
        <v>7606</v>
      </c>
    </row>
    <row r="1083" spans="1:5" ht="14.25" customHeight="1">
      <c r="A1083" s="6" t="s">
        <v>8688</v>
      </c>
      <c r="B1083" s="6" t="s">
        <v>5395</v>
      </c>
      <c r="C1083" s="7">
        <v>45144</v>
      </c>
      <c r="D1083" s="6">
        <v>155840</v>
      </c>
      <c r="E1083" s="6" t="s">
        <v>7610</v>
      </c>
    </row>
    <row r="1084" spans="1:5" ht="14.25" customHeight="1">
      <c r="A1084" s="6" t="s">
        <v>8689</v>
      </c>
      <c r="B1084" s="6" t="s">
        <v>5990</v>
      </c>
      <c r="C1084" s="7">
        <v>45214</v>
      </c>
      <c r="D1084" s="6">
        <v>109781</v>
      </c>
      <c r="E1084" s="6" t="s">
        <v>7606</v>
      </c>
    </row>
    <row r="1085" spans="1:5" ht="14.25" customHeight="1">
      <c r="A1085" s="6" t="s">
        <v>8690</v>
      </c>
      <c r="B1085" s="6" t="s">
        <v>5675</v>
      </c>
      <c r="C1085" s="7">
        <v>45402</v>
      </c>
      <c r="D1085" s="6">
        <v>103114</v>
      </c>
      <c r="E1085" s="6" t="s">
        <v>7604</v>
      </c>
    </row>
    <row r="1086" spans="1:5" ht="14.25" customHeight="1">
      <c r="A1086" s="6" t="s">
        <v>8691</v>
      </c>
      <c r="B1086" s="6" t="s">
        <v>7278</v>
      </c>
      <c r="C1086" s="7">
        <v>44575</v>
      </c>
      <c r="D1086" s="6">
        <v>164126</v>
      </c>
      <c r="E1086" s="6" t="s">
        <v>7610</v>
      </c>
    </row>
    <row r="1087" spans="1:5" ht="14.25" customHeight="1">
      <c r="A1087" s="6" t="s">
        <v>8692</v>
      </c>
      <c r="B1087" s="6" t="s">
        <v>7152</v>
      </c>
      <c r="C1087" s="7">
        <v>44152</v>
      </c>
      <c r="D1087" s="6">
        <v>22674</v>
      </c>
      <c r="E1087" s="6" t="s">
        <v>7610</v>
      </c>
    </row>
    <row r="1088" spans="1:5" ht="14.25" customHeight="1">
      <c r="A1088" s="6" t="s">
        <v>8693</v>
      </c>
      <c r="B1088" s="6" t="s">
        <v>6892</v>
      </c>
      <c r="C1088" s="7">
        <v>45292</v>
      </c>
      <c r="D1088" s="6">
        <v>194141</v>
      </c>
      <c r="E1088" s="6" t="s">
        <v>7608</v>
      </c>
    </row>
    <row r="1089" spans="1:5" ht="14.25" customHeight="1">
      <c r="A1089" s="6" t="s">
        <v>8694</v>
      </c>
      <c r="B1089" s="6" t="s">
        <v>6988</v>
      </c>
      <c r="C1089" s="7">
        <v>45474</v>
      </c>
      <c r="D1089" s="6">
        <v>30628</v>
      </c>
      <c r="E1089" s="6" t="s">
        <v>7610</v>
      </c>
    </row>
    <row r="1090" spans="1:5" ht="14.25" customHeight="1">
      <c r="A1090" s="6" t="s">
        <v>8695</v>
      </c>
      <c r="B1090" s="6" t="s">
        <v>7414</v>
      </c>
      <c r="C1090" s="7">
        <v>44421</v>
      </c>
      <c r="D1090" s="6">
        <v>41924</v>
      </c>
      <c r="E1090" s="6" t="s">
        <v>7608</v>
      </c>
    </row>
    <row r="1091" spans="1:5" ht="14.25" customHeight="1">
      <c r="A1091" s="6" t="s">
        <v>8696</v>
      </c>
      <c r="B1091" s="6" t="s">
        <v>5638</v>
      </c>
      <c r="C1091" s="7">
        <v>44442</v>
      </c>
      <c r="D1091" s="6">
        <v>165594</v>
      </c>
      <c r="E1091" s="6" t="s">
        <v>7606</v>
      </c>
    </row>
    <row r="1092" spans="1:5" ht="14.25" customHeight="1">
      <c r="A1092" s="6" t="s">
        <v>8697</v>
      </c>
      <c r="B1092" s="6" t="s">
        <v>7196</v>
      </c>
      <c r="C1092" s="7">
        <v>44866</v>
      </c>
      <c r="D1092" s="6">
        <v>97325</v>
      </c>
      <c r="E1092" s="6" t="s">
        <v>7606</v>
      </c>
    </row>
    <row r="1093" spans="1:5" ht="14.25" customHeight="1">
      <c r="A1093" s="6" t="s">
        <v>8698</v>
      </c>
      <c r="B1093" s="6" t="s">
        <v>5129</v>
      </c>
      <c r="C1093" s="7">
        <v>44720</v>
      </c>
      <c r="D1093" s="6">
        <v>37846</v>
      </c>
      <c r="E1093" s="6" t="s">
        <v>7610</v>
      </c>
    </row>
    <row r="1094" spans="1:5" ht="14.25" customHeight="1">
      <c r="A1094" s="6" t="s">
        <v>8699</v>
      </c>
      <c r="B1094" s="6" t="s">
        <v>7352</v>
      </c>
      <c r="C1094" s="7">
        <v>44903</v>
      </c>
      <c r="D1094" s="6">
        <v>189309</v>
      </c>
      <c r="E1094" s="6" t="s">
        <v>7604</v>
      </c>
    </row>
    <row r="1095" spans="1:5" ht="14.25" customHeight="1">
      <c r="A1095" s="6" t="s">
        <v>8700</v>
      </c>
      <c r="B1095" s="6" t="s">
        <v>6958</v>
      </c>
      <c r="C1095" s="7">
        <v>44710</v>
      </c>
      <c r="D1095" s="6">
        <v>92914</v>
      </c>
      <c r="E1095" s="6" t="s">
        <v>7606</v>
      </c>
    </row>
    <row r="1096" spans="1:5" ht="14.25" customHeight="1">
      <c r="A1096" s="6" t="s">
        <v>8701</v>
      </c>
      <c r="B1096" s="6" t="s">
        <v>7340</v>
      </c>
      <c r="C1096" s="7">
        <v>44213</v>
      </c>
      <c r="D1096" s="6">
        <v>145200</v>
      </c>
      <c r="E1096" s="6" t="s">
        <v>7610</v>
      </c>
    </row>
    <row r="1097" spans="1:5" ht="14.25" customHeight="1">
      <c r="A1097" s="6" t="s">
        <v>8702</v>
      </c>
      <c r="B1097" s="6" t="s">
        <v>5498</v>
      </c>
      <c r="C1097" s="7">
        <v>45192</v>
      </c>
      <c r="D1097" s="6">
        <v>142590</v>
      </c>
      <c r="E1097" s="6" t="s">
        <v>7608</v>
      </c>
    </row>
    <row r="1098" spans="1:5" ht="14.25" customHeight="1">
      <c r="A1098" s="6" t="s">
        <v>8703</v>
      </c>
      <c r="B1098" s="6" t="s">
        <v>5321</v>
      </c>
      <c r="C1098" s="7">
        <v>44707</v>
      </c>
      <c r="D1098" s="6">
        <v>93302</v>
      </c>
      <c r="E1098" s="6" t="s">
        <v>7604</v>
      </c>
    </row>
    <row r="1099" spans="1:5" ht="14.25" customHeight="1">
      <c r="A1099" s="6" t="s">
        <v>8704</v>
      </c>
      <c r="B1099" s="6" t="s">
        <v>7011</v>
      </c>
      <c r="C1099" s="7">
        <v>45693</v>
      </c>
      <c r="D1099" s="6">
        <v>54122</v>
      </c>
      <c r="E1099" s="6" t="s">
        <v>7604</v>
      </c>
    </row>
    <row r="1100" spans="1:5" ht="14.25" customHeight="1">
      <c r="A1100" s="6" t="s">
        <v>8705</v>
      </c>
      <c r="B1100" s="6" t="s">
        <v>5993</v>
      </c>
      <c r="C1100" s="7">
        <v>45070</v>
      </c>
      <c r="D1100" s="6">
        <v>66058</v>
      </c>
      <c r="E1100" s="6" t="s">
        <v>7606</v>
      </c>
    </row>
    <row r="1101" spans="1:5" ht="14.25" customHeight="1">
      <c r="A1101" s="6" t="s">
        <v>8706</v>
      </c>
      <c r="B1101" s="6" t="s">
        <v>7318</v>
      </c>
      <c r="C1101" s="7">
        <v>44533</v>
      </c>
      <c r="D1101" s="6">
        <v>162156</v>
      </c>
      <c r="E1101" s="6" t="s">
        <v>7606</v>
      </c>
    </row>
    <row r="1102" spans="1:5" ht="14.25" customHeight="1">
      <c r="A1102" s="6" t="s">
        <v>8707</v>
      </c>
      <c r="B1102" s="6" t="s">
        <v>6315</v>
      </c>
      <c r="C1102" s="7">
        <v>45275</v>
      </c>
      <c r="D1102" s="6">
        <v>159900</v>
      </c>
      <c r="E1102" s="6" t="s">
        <v>7604</v>
      </c>
    </row>
    <row r="1103" spans="1:5" ht="14.25" customHeight="1">
      <c r="A1103" s="6" t="s">
        <v>8708</v>
      </c>
      <c r="B1103" s="6" t="s">
        <v>6798</v>
      </c>
      <c r="C1103" s="7">
        <v>45158</v>
      </c>
      <c r="D1103" s="6">
        <v>118616</v>
      </c>
      <c r="E1103" s="6" t="s">
        <v>7604</v>
      </c>
    </row>
    <row r="1104" spans="1:5" ht="14.25" customHeight="1">
      <c r="A1104" s="6" t="s">
        <v>8709</v>
      </c>
      <c r="B1104" s="6" t="s">
        <v>6612</v>
      </c>
      <c r="C1104" s="7">
        <v>44223</v>
      </c>
      <c r="D1104" s="6">
        <v>164028</v>
      </c>
      <c r="E1104" s="6" t="s">
        <v>7608</v>
      </c>
    </row>
    <row r="1105" spans="1:5" ht="14.25" customHeight="1">
      <c r="A1105" s="6" t="s">
        <v>8710</v>
      </c>
      <c r="B1105" s="6" t="s">
        <v>7213</v>
      </c>
      <c r="C1105" s="7">
        <v>45272</v>
      </c>
      <c r="D1105" s="6">
        <v>39902</v>
      </c>
      <c r="E1105" s="6" t="s">
        <v>7604</v>
      </c>
    </row>
    <row r="1106" spans="1:5" ht="14.25" customHeight="1">
      <c r="A1106" s="6" t="s">
        <v>8711</v>
      </c>
      <c r="B1106" s="6" t="s">
        <v>6015</v>
      </c>
      <c r="C1106" s="7">
        <v>44365</v>
      </c>
      <c r="D1106" s="6">
        <v>114574</v>
      </c>
      <c r="E1106" s="6" t="s">
        <v>7604</v>
      </c>
    </row>
    <row r="1107" spans="1:5" ht="14.25" customHeight="1">
      <c r="A1107" s="6" t="s">
        <v>8712</v>
      </c>
      <c r="B1107" s="6" t="s">
        <v>6466</v>
      </c>
      <c r="C1107" s="7">
        <v>44639</v>
      </c>
      <c r="D1107" s="6">
        <v>91315</v>
      </c>
      <c r="E1107" s="6" t="s">
        <v>7608</v>
      </c>
    </row>
    <row r="1108" spans="1:5" ht="14.25" customHeight="1">
      <c r="A1108" s="6" t="s">
        <v>8713</v>
      </c>
      <c r="B1108" s="6" t="s">
        <v>5059</v>
      </c>
      <c r="C1108" s="7">
        <v>44925</v>
      </c>
      <c r="D1108" s="6">
        <v>12958</v>
      </c>
      <c r="E1108" s="6" t="s">
        <v>7610</v>
      </c>
    </row>
    <row r="1109" spans="1:5" ht="14.25" customHeight="1">
      <c r="A1109" s="6" t="s">
        <v>8714</v>
      </c>
      <c r="B1109" s="6" t="s">
        <v>6796</v>
      </c>
      <c r="C1109" s="7">
        <v>45619</v>
      </c>
      <c r="D1109" s="6">
        <v>116783</v>
      </c>
      <c r="E1109" s="6" t="s">
        <v>7608</v>
      </c>
    </row>
    <row r="1110" spans="1:5" ht="14.25" customHeight="1">
      <c r="A1110" s="6" t="s">
        <v>8715</v>
      </c>
      <c r="B1110" s="6" t="s">
        <v>5624</v>
      </c>
      <c r="C1110" s="7">
        <v>45606</v>
      </c>
      <c r="D1110" s="6">
        <v>186041</v>
      </c>
      <c r="E1110" s="6" t="s">
        <v>7606</v>
      </c>
    </row>
    <row r="1111" spans="1:5" ht="14.25" customHeight="1">
      <c r="A1111" s="6" t="s">
        <v>8716</v>
      </c>
      <c r="B1111" s="6" t="s">
        <v>5571</v>
      </c>
      <c r="C1111" s="7">
        <v>44667</v>
      </c>
      <c r="D1111" s="6">
        <v>146727</v>
      </c>
      <c r="E1111" s="6" t="s">
        <v>7606</v>
      </c>
    </row>
    <row r="1112" spans="1:5" ht="14.25" customHeight="1">
      <c r="A1112" s="6" t="s">
        <v>8717</v>
      </c>
      <c r="B1112" s="6" t="s">
        <v>6824</v>
      </c>
      <c r="C1112" s="7">
        <v>45369</v>
      </c>
      <c r="D1112" s="6">
        <v>128980</v>
      </c>
      <c r="E1112" s="6" t="s">
        <v>7606</v>
      </c>
    </row>
    <row r="1113" spans="1:5" ht="14.25" customHeight="1">
      <c r="A1113" s="6" t="s">
        <v>8718</v>
      </c>
      <c r="B1113" s="6" t="s">
        <v>6383</v>
      </c>
      <c r="C1113" s="7">
        <v>45253</v>
      </c>
      <c r="D1113" s="6">
        <v>128752</v>
      </c>
      <c r="E1113" s="6" t="s">
        <v>7610</v>
      </c>
    </row>
    <row r="1114" spans="1:5" ht="14.25" customHeight="1">
      <c r="A1114" s="6" t="s">
        <v>8719</v>
      </c>
      <c r="B1114" s="6" t="s">
        <v>5878</v>
      </c>
      <c r="C1114" s="7">
        <v>45680</v>
      </c>
      <c r="D1114" s="6">
        <v>178724</v>
      </c>
      <c r="E1114" s="6" t="s">
        <v>7608</v>
      </c>
    </row>
    <row r="1115" spans="1:5" ht="14.25" customHeight="1">
      <c r="A1115" s="6" t="s">
        <v>8720</v>
      </c>
      <c r="B1115" s="6" t="s">
        <v>7376</v>
      </c>
      <c r="C1115" s="7">
        <v>45211</v>
      </c>
      <c r="D1115" s="6">
        <v>105795</v>
      </c>
      <c r="E1115" s="6" t="s">
        <v>7610</v>
      </c>
    </row>
    <row r="1116" spans="1:5" ht="14.25" customHeight="1">
      <c r="A1116" s="6" t="s">
        <v>8721</v>
      </c>
      <c r="B1116" s="6" t="s">
        <v>6145</v>
      </c>
      <c r="C1116" s="7">
        <v>45352</v>
      </c>
      <c r="D1116" s="6">
        <v>147758</v>
      </c>
      <c r="E1116" s="6" t="s">
        <v>7608</v>
      </c>
    </row>
    <row r="1117" spans="1:5" ht="14.25" customHeight="1">
      <c r="A1117" s="6" t="s">
        <v>8722</v>
      </c>
      <c r="B1117" s="6" t="s">
        <v>6715</v>
      </c>
      <c r="C1117" s="7">
        <v>44878</v>
      </c>
      <c r="D1117" s="6">
        <v>13745</v>
      </c>
      <c r="E1117" s="6" t="s">
        <v>7608</v>
      </c>
    </row>
    <row r="1118" spans="1:5" ht="14.25" customHeight="1">
      <c r="A1118" s="6" t="s">
        <v>8723</v>
      </c>
      <c r="B1118" s="6" t="s">
        <v>6134</v>
      </c>
      <c r="C1118" s="7">
        <v>45873</v>
      </c>
      <c r="D1118" s="6">
        <v>91317</v>
      </c>
      <c r="E1118" s="6" t="s">
        <v>7604</v>
      </c>
    </row>
    <row r="1119" spans="1:5" ht="14.25" customHeight="1">
      <c r="A1119" s="6" t="s">
        <v>8724</v>
      </c>
      <c r="B1119" s="6" t="s">
        <v>6837</v>
      </c>
      <c r="C1119" s="7">
        <v>44232</v>
      </c>
      <c r="D1119" s="6">
        <v>90759</v>
      </c>
      <c r="E1119" s="6" t="s">
        <v>7610</v>
      </c>
    </row>
    <row r="1120" spans="1:5" ht="14.25" customHeight="1">
      <c r="A1120" s="6" t="s">
        <v>8725</v>
      </c>
      <c r="B1120" s="6" t="s">
        <v>5289</v>
      </c>
      <c r="C1120" s="7">
        <v>44354</v>
      </c>
      <c r="D1120" s="6">
        <v>113871</v>
      </c>
      <c r="E1120" s="6" t="s">
        <v>7606</v>
      </c>
    </row>
    <row r="1121" spans="1:5" ht="14.25" customHeight="1">
      <c r="A1121" s="6" t="s">
        <v>8726</v>
      </c>
      <c r="B1121" s="6" t="s">
        <v>6335</v>
      </c>
      <c r="C1121" s="7">
        <v>44651</v>
      </c>
      <c r="D1121" s="6">
        <v>47095</v>
      </c>
      <c r="E1121" s="6" t="s">
        <v>7610</v>
      </c>
    </row>
    <row r="1122" spans="1:5" ht="14.25" customHeight="1">
      <c r="A1122" s="6" t="s">
        <v>8727</v>
      </c>
      <c r="B1122" s="6" t="s">
        <v>5073</v>
      </c>
      <c r="C1122" s="7">
        <v>45370</v>
      </c>
      <c r="D1122" s="6">
        <v>159050</v>
      </c>
      <c r="E1122" s="6" t="s">
        <v>7610</v>
      </c>
    </row>
    <row r="1123" spans="1:5" ht="14.25" customHeight="1">
      <c r="A1123" s="6" t="s">
        <v>8728</v>
      </c>
      <c r="B1123" s="6" t="s">
        <v>6706</v>
      </c>
      <c r="C1123" s="7">
        <v>44618</v>
      </c>
      <c r="D1123" s="6">
        <v>108127</v>
      </c>
      <c r="E1123" s="6" t="s">
        <v>7606</v>
      </c>
    </row>
    <row r="1124" spans="1:5" ht="14.25" customHeight="1">
      <c r="A1124" s="6" t="s">
        <v>8729</v>
      </c>
      <c r="B1124" s="6" t="s">
        <v>5785</v>
      </c>
      <c r="C1124" s="7">
        <v>44595</v>
      </c>
      <c r="D1124" s="6">
        <v>54234</v>
      </c>
      <c r="E1124" s="6" t="s">
        <v>7608</v>
      </c>
    </row>
    <row r="1125" spans="1:5" ht="14.25" customHeight="1">
      <c r="A1125" s="6" t="s">
        <v>8730</v>
      </c>
      <c r="B1125" s="6" t="s">
        <v>6098</v>
      </c>
      <c r="C1125" s="7">
        <v>44746</v>
      </c>
      <c r="D1125" s="6">
        <v>19564</v>
      </c>
      <c r="E1125" s="6" t="s">
        <v>7610</v>
      </c>
    </row>
    <row r="1126" spans="1:5" ht="14.25" customHeight="1">
      <c r="A1126" s="6" t="s">
        <v>8731</v>
      </c>
      <c r="B1126" s="6" t="s">
        <v>6977</v>
      </c>
      <c r="C1126" s="7">
        <v>45162</v>
      </c>
      <c r="D1126" s="6">
        <v>184185</v>
      </c>
      <c r="E1126" s="6" t="s">
        <v>7606</v>
      </c>
    </row>
    <row r="1127" spans="1:5" ht="14.25" customHeight="1">
      <c r="A1127" s="6" t="s">
        <v>8732</v>
      </c>
      <c r="B1127" s="6" t="s">
        <v>6548</v>
      </c>
      <c r="C1127" s="7">
        <v>45252</v>
      </c>
      <c r="D1127" s="6">
        <v>162346</v>
      </c>
      <c r="E1127" s="6" t="s">
        <v>7608</v>
      </c>
    </row>
    <row r="1128" spans="1:5" ht="14.25" customHeight="1">
      <c r="A1128" s="6" t="s">
        <v>8733</v>
      </c>
      <c r="B1128" s="6" t="s">
        <v>6669</v>
      </c>
      <c r="C1128" s="7">
        <v>44454</v>
      </c>
      <c r="D1128" s="6">
        <v>99223</v>
      </c>
      <c r="E1128" s="6" t="s">
        <v>7608</v>
      </c>
    </row>
    <row r="1129" spans="1:5" ht="14.25" customHeight="1">
      <c r="A1129" s="6" t="s">
        <v>8734</v>
      </c>
      <c r="B1129" s="6" t="s">
        <v>5115</v>
      </c>
      <c r="C1129" s="7">
        <v>45303</v>
      </c>
      <c r="D1129" s="6">
        <v>116803</v>
      </c>
      <c r="E1129" s="6" t="s">
        <v>7606</v>
      </c>
    </row>
    <row r="1130" spans="1:5" ht="14.25" customHeight="1">
      <c r="A1130" s="6" t="s">
        <v>8735</v>
      </c>
      <c r="B1130" s="6" t="s">
        <v>5673</v>
      </c>
      <c r="C1130" s="7">
        <v>45394</v>
      </c>
      <c r="D1130" s="6">
        <v>115390</v>
      </c>
      <c r="E1130" s="6" t="s">
        <v>7606</v>
      </c>
    </row>
    <row r="1131" spans="1:5" ht="14.25" customHeight="1">
      <c r="A1131" s="6" t="s">
        <v>8736</v>
      </c>
      <c r="B1131" s="6" t="s">
        <v>7470</v>
      </c>
      <c r="C1131" s="7">
        <v>45091</v>
      </c>
      <c r="D1131" s="6">
        <v>166947</v>
      </c>
      <c r="E1131" s="6" t="s">
        <v>7608</v>
      </c>
    </row>
    <row r="1132" spans="1:5" ht="14.25" customHeight="1">
      <c r="A1132" s="6" t="s">
        <v>8737</v>
      </c>
      <c r="B1132" s="6" t="s">
        <v>7365</v>
      </c>
      <c r="C1132" s="7">
        <v>45762</v>
      </c>
      <c r="D1132" s="6">
        <v>141840</v>
      </c>
      <c r="E1132" s="6" t="s">
        <v>7608</v>
      </c>
    </row>
    <row r="1133" spans="1:5" ht="14.25" customHeight="1">
      <c r="A1133" s="6" t="s">
        <v>8738</v>
      </c>
      <c r="B1133" s="6" t="s">
        <v>6372</v>
      </c>
      <c r="C1133" s="7">
        <v>44438</v>
      </c>
      <c r="D1133" s="6">
        <v>108403</v>
      </c>
      <c r="E1133" s="6" t="s">
        <v>7610</v>
      </c>
    </row>
    <row r="1134" spans="1:5" ht="14.25" customHeight="1">
      <c r="A1134" s="6" t="s">
        <v>8739</v>
      </c>
      <c r="B1134" s="6" t="s">
        <v>6036</v>
      </c>
      <c r="C1134" s="7">
        <v>44628</v>
      </c>
      <c r="D1134" s="6">
        <v>167875</v>
      </c>
      <c r="E1134" s="6" t="s">
        <v>7604</v>
      </c>
    </row>
    <row r="1135" spans="1:5" ht="14.25" customHeight="1">
      <c r="A1135" s="6" t="s">
        <v>8740</v>
      </c>
      <c r="B1135" s="6" t="s">
        <v>5180</v>
      </c>
      <c r="C1135" s="7">
        <v>45303</v>
      </c>
      <c r="D1135" s="6">
        <v>6725</v>
      </c>
      <c r="E1135" s="6" t="s">
        <v>7608</v>
      </c>
    </row>
    <row r="1136" spans="1:5" ht="14.25" customHeight="1">
      <c r="A1136" s="6" t="s">
        <v>8741</v>
      </c>
      <c r="B1136" s="6" t="s">
        <v>6400</v>
      </c>
      <c r="C1136" s="7">
        <v>44402</v>
      </c>
      <c r="D1136" s="6">
        <v>161904</v>
      </c>
      <c r="E1136" s="6" t="s">
        <v>7604</v>
      </c>
    </row>
    <row r="1137" spans="1:5" ht="14.25" customHeight="1">
      <c r="A1137" s="6" t="s">
        <v>8742</v>
      </c>
      <c r="B1137" s="6" t="s">
        <v>5289</v>
      </c>
      <c r="C1137" s="7">
        <v>45739</v>
      </c>
      <c r="D1137" s="6">
        <v>15568</v>
      </c>
      <c r="E1137" s="6" t="s">
        <v>7606</v>
      </c>
    </row>
    <row r="1138" spans="1:5" ht="14.25" customHeight="1">
      <c r="A1138" s="6" t="s">
        <v>8743</v>
      </c>
      <c r="B1138" s="6" t="s">
        <v>7111</v>
      </c>
      <c r="C1138" s="7">
        <v>44721</v>
      </c>
      <c r="D1138" s="6">
        <v>40544</v>
      </c>
      <c r="E1138" s="6" t="s">
        <v>7608</v>
      </c>
    </row>
    <row r="1139" spans="1:5" ht="14.25" customHeight="1">
      <c r="A1139" s="6" t="s">
        <v>8744</v>
      </c>
      <c r="B1139" s="6" t="s">
        <v>7061</v>
      </c>
      <c r="C1139" s="7">
        <v>45188</v>
      </c>
      <c r="D1139" s="6">
        <v>39259</v>
      </c>
      <c r="E1139" s="6" t="s">
        <v>7610</v>
      </c>
    </row>
    <row r="1140" spans="1:5" ht="14.25" customHeight="1">
      <c r="A1140" s="6" t="s">
        <v>8745</v>
      </c>
      <c r="B1140" s="6" t="s">
        <v>7046</v>
      </c>
      <c r="C1140" s="7">
        <v>44093</v>
      </c>
      <c r="D1140" s="6">
        <v>137550</v>
      </c>
      <c r="E1140" s="6" t="s">
        <v>7604</v>
      </c>
    </row>
    <row r="1141" spans="1:5" ht="14.25" customHeight="1">
      <c r="A1141" s="6" t="s">
        <v>8746</v>
      </c>
      <c r="B1141" s="6" t="s">
        <v>5544</v>
      </c>
      <c r="C1141" s="7">
        <v>44615</v>
      </c>
      <c r="D1141" s="6">
        <v>174668</v>
      </c>
      <c r="E1141" s="6" t="s">
        <v>7608</v>
      </c>
    </row>
    <row r="1142" spans="1:5" ht="14.25" customHeight="1">
      <c r="A1142" s="6" t="s">
        <v>8747</v>
      </c>
      <c r="B1142" s="6" t="s">
        <v>7596</v>
      </c>
      <c r="C1142" s="7">
        <v>45492</v>
      </c>
      <c r="D1142" s="6">
        <v>181943</v>
      </c>
      <c r="E1142" s="6" t="s">
        <v>7610</v>
      </c>
    </row>
    <row r="1143" spans="1:5" ht="14.25" customHeight="1">
      <c r="A1143" s="6" t="s">
        <v>8748</v>
      </c>
      <c r="B1143" s="6" t="s">
        <v>6136</v>
      </c>
      <c r="C1143" s="7">
        <v>44703</v>
      </c>
      <c r="D1143" s="6">
        <v>123283</v>
      </c>
      <c r="E1143" s="6" t="s">
        <v>7608</v>
      </c>
    </row>
    <row r="1144" spans="1:5" ht="14.25" customHeight="1">
      <c r="A1144" s="6" t="s">
        <v>8749</v>
      </c>
      <c r="B1144" s="6" t="s">
        <v>7500</v>
      </c>
      <c r="C1144" s="7">
        <v>44844</v>
      </c>
      <c r="D1144" s="6">
        <v>43596</v>
      </c>
      <c r="E1144" s="6" t="s">
        <v>7604</v>
      </c>
    </row>
    <row r="1145" spans="1:5" ht="14.25" customHeight="1">
      <c r="A1145" s="6" t="s">
        <v>8750</v>
      </c>
      <c r="B1145" s="6" t="s">
        <v>5149</v>
      </c>
      <c r="C1145" s="7">
        <v>44822</v>
      </c>
      <c r="D1145" s="6">
        <v>160620</v>
      </c>
      <c r="E1145" s="6" t="s">
        <v>7608</v>
      </c>
    </row>
    <row r="1146" spans="1:5" ht="14.25" customHeight="1">
      <c r="A1146" s="6" t="s">
        <v>8751</v>
      </c>
      <c r="B1146" s="6" t="s">
        <v>6797</v>
      </c>
      <c r="C1146" s="7">
        <v>45228</v>
      </c>
      <c r="D1146" s="6">
        <v>24269</v>
      </c>
      <c r="E1146" s="6" t="s">
        <v>7604</v>
      </c>
    </row>
    <row r="1147" spans="1:5" ht="14.25" customHeight="1">
      <c r="A1147" s="6" t="s">
        <v>8752</v>
      </c>
      <c r="B1147" s="6" t="s">
        <v>6504</v>
      </c>
      <c r="C1147" s="7">
        <v>44405</v>
      </c>
      <c r="D1147" s="6">
        <v>173486</v>
      </c>
      <c r="E1147" s="6" t="s">
        <v>7610</v>
      </c>
    </row>
    <row r="1148" spans="1:5" ht="14.25" customHeight="1">
      <c r="A1148" s="6" t="s">
        <v>8753</v>
      </c>
      <c r="B1148" s="6" t="s">
        <v>6105</v>
      </c>
      <c r="C1148" s="7">
        <v>44908</v>
      </c>
      <c r="D1148" s="6">
        <v>158032</v>
      </c>
      <c r="E1148" s="6" t="s">
        <v>7610</v>
      </c>
    </row>
    <row r="1149" spans="1:5" ht="14.25" customHeight="1">
      <c r="A1149" s="6" t="s">
        <v>8754</v>
      </c>
      <c r="B1149" s="6" t="s">
        <v>6632</v>
      </c>
      <c r="C1149" s="7">
        <v>45253</v>
      </c>
      <c r="D1149" s="6">
        <v>135567</v>
      </c>
      <c r="E1149" s="6" t="s">
        <v>7604</v>
      </c>
    </row>
    <row r="1150" spans="1:5" ht="14.25" customHeight="1">
      <c r="A1150" s="6" t="s">
        <v>8755</v>
      </c>
      <c r="B1150" s="6" t="s">
        <v>7158</v>
      </c>
      <c r="C1150" s="7">
        <v>45725</v>
      </c>
      <c r="D1150" s="6">
        <v>165505</v>
      </c>
      <c r="E1150" s="6" t="s">
        <v>7606</v>
      </c>
    </row>
    <row r="1151" spans="1:5" ht="14.25" customHeight="1">
      <c r="A1151" s="6" t="s">
        <v>8756</v>
      </c>
      <c r="B1151" s="6" t="s">
        <v>6849</v>
      </c>
      <c r="C1151" s="7">
        <v>44357</v>
      </c>
      <c r="D1151" s="6">
        <v>186976</v>
      </c>
      <c r="E1151" s="6" t="s">
        <v>7606</v>
      </c>
    </row>
    <row r="1152" spans="1:5" ht="14.25" customHeight="1">
      <c r="A1152" s="6" t="s">
        <v>8757</v>
      </c>
      <c r="B1152" s="6" t="s">
        <v>5489</v>
      </c>
      <c r="C1152" s="7">
        <v>45818</v>
      </c>
      <c r="D1152" s="6">
        <v>127599</v>
      </c>
      <c r="E1152" s="6" t="s">
        <v>7604</v>
      </c>
    </row>
    <row r="1153" spans="1:5" ht="14.25" customHeight="1">
      <c r="A1153" s="6" t="s">
        <v>8758</v>
      </c>
      <c r="B1153" s="6" t="s">
        <v>6379</v>
      </c>
      <c r="C1153" s="7">
        <v>45586</v>
      </c>
      <c r="D1153" s="6">
        <v>15195</v>
      </c>
      <c r="E1153" s="6" t="s">
        <v>7610</v>
      </c>
    </row>
    <row r="1154" spans="1:5" ht="14.25" customHeight="1">
      <c r="A1154" s="6" t="s">
        <v>8759</v>
      </c>
      <c r="B1154" s="6" t="s">
        <v>7482</v>
      </c>
      <c r="C1154" s="7">
        <v>45224</v>
      </c>
      <c r="D1154" s="6">
        <v>10333</v>
      </c>
      <c r="E1154" s="6" t="s">
        <v>7604</v>
      </c>
    </row>
    <row r="1155" spans="1:5" ht="14.25" customHeight="1">
      <c r="A1155" s="6" t="s">
        <v>8760</v>
      </c>
      <c r="B1155" s="6" t="s">
        <v>6266</v>
      </c>
      <c r="C1155" s="7">
        <v>44482</v>
      </c>
      <c r="D1155" s="6">
        <v>192767</v>
      </c>
      <c r="E1155" s="6" t="s">
        <v>7608</v>
      </c>
    </row>
    <row r="1156" spans="1:5" ht="14.25" customHeight="1">
      <c r="A1156" s="6" t="s">
        <v>8761</v>
      </c>
      <c r="B1156" s="6" t="s">
        <v>6619</v>
      </c>
      <c r="C1156" s="7">
        <v>44078</v>
      </c>
      <c r="D1156" s="6">
        <v>156923</v>
      </c>
      <c r="E1156" s="6" t="s">
        <v>7608</v>
      </c>
    </row>
    <row r="1157" spans="1:5" ht="14.25" customHeight="1">
      <c r="A1157" s="6" t="s">
        <v>8762</v>
      </c>
      <c r="B1157" s="6" t="s">
        <v>5498</v>
      </c>
      <c r="C1157" s="7">
        <v>44669</v>
      </c>
      <c r="D1157" s="6">
        <v>61174</v>
      </c>
      <c r="E1157" s="6" t="s">
        <v>7608</v>
      </c>
    </row>
    <row r="1158" spans="1:5" ht="14.25" customHeight="1">
      <c r="A1158" s="6" t="s">
        <v>8763</v>
      </c>
      <c r="B1158" s="6" t="s">
        <v>6805</v>
      </c>
      <c r="C1158" s="7">
        <v>44540</v>
      </c>
      <c r="D1158" s="6">
        <v>138816</v>
      </c>
      <c r="E1158" s="6" t="s">
        <v>7604</v>
      </c>
    </row>
    <row r="1159" spans="1:5" ht="14.25" customHeight="1">
      <c r="A1159" s="6" t="s">
        <v>8764</v>
      </c>
      <c r="B1159" s="6" t="s">
        <v>7314</v>
      </c>
      <c r="C1159" s="7">
        <v>45305</v>
      </c>
      <c r="D1159" s="6">
        <v>53459</v>
      </c>
      <c r="E1159" s="6" t="s">
        <v>7604</v>
      </c>
    </row>
    <row r="1160" spans="1:5" ht="14.25" customHeight="1">
      <c r="A1160" s="6" t="s">
        <v>8765</v>
      </c>
      <c r="B1160" s="6" t="s">
        <v>5496</v>
      </c>
      <c r="C1160" s="7">
        <v>44439</v>
      </c>
      <c r="D1160" s="6">
        <v>76839</v>
      </c>
      <c r="E1160" s="6" t="s">
        <v>7606</v>
      </c>
    </row>
    <row r="1161" spans="1:5" ht="14.25" customHeight="1">
      <c r="A1161" s="6" t="s">
        <v>8766</v>
      </c>
      <c r="B1161" s="6" t="s">
        <v>5935</v>
      </c>
      <c r="C1161" s="7">
        <v>45825</v>
      </c>
      <c r="D1161" s="6">
        <v>17862</v>
      </c>
      <c r="E1161" s="6" t="s">
        <v>7606</v>
      </c>
    </row>
    <row r="1162" spans="1:5" ht="14.25" customHeight="1">
      <c r="A1162" s="6" t="s">
        <v>8767</v>
      </c>
      <c r="B1162" s="6" t="s">
        <v>5332</v>
      </c>
      <c r="C1162" s="7">
        <v>44824</v>
      </c>
      <c r="D1162" s="6">
        <v>124147</v>
      </c>
      <c r="E1162" s="6" t="s">
        <v>7606</v>
      </c>
    </row>
    <row r="1163" spans="1:5" ht="14.25" customHeight="1">
      <c r="A1163" s="6" t="s">
        <v>8768</v>
      </c>
      <c r="B1163" s="6" t="s">
        <v>5974</v>
      </c>
      <c r="C1163" s="7">
        <v>45456</v>
      </c>
      <c r="D1163" s="6">
        <v>192244</v>
      </c>
      <c r="E1163" s="6" t="s">
        <v>7604</v>
      </c>
    </row>
    <row r="1164" spans="1:5" ht="14.25" customHeight="1">
      <c r="A1164" s="6" t="s">
        <v>8769</v>
      </c>
      <c r="B1164" s="6" t="s">
        <v>6803</v>
      </c>
      <c r="C1164" s="7">
        <v>45422</v>
      </c>
      <c r="D1164" s="6">
        <v>54234</v>
      </c>
      <c r="E1164" s="6" t="s">
        <v>7606</v>
      </c>
    </row>
    <row r="1165" spans="1:5" ht="14.25" customHeight="1">
      <c r="A1165" s="6" t="s">
        <v>8770</v>
      </c>
      <c r="B1165" s="6" t="s">
        <v>6946</v>
      </c>
      <c r="C1165" s="7">
        <v>44454</v>
      </c>
      <c r="D1165" s="6">
        <v>173014</v>
      </c>
      <c r="E1165" s="6" t="s">
        <v>7606</v>
      </c>
    </row>
    <row r="1166" spans="1:5" ht="14.25" customHeight="1">
      <c r="A1166" s="6" t="s">
        <v>8771</v>
      </c>
      <c r="B1166" s="6" t="s">
        <v>7221</v>
      </c>
      <c r="C1166" s="7">
        <v>44815</v>
      </c>
      <c r="D1166" s="6">
        <v>116172</v>
      </c>
      <c r="E1166" s="6" t="s">
        <v>7608</v>
      </c>
    </row>
    <row r="1167" spans="1:5" ht="14.25" customHeight="1">
      <c r="A1167" s="6" t="s">
        <v>8772</v>
      </c>
      <c r="B1167" s="6" t="s">
        <v>6882</v>
      </c>
      <c r="C1167" s="7">
        <v>44795</v>
      </c>
      <c r="D1167" s="6">
        <v>94384</v>
      </c>
      <c r="E1167" s="6" t="s">
        <v>7608</v>
      </c>
    </row>
    <row r="1168" spans="1:5" ht="14.25" customHeight="1">
      <c r="A1168" s="6" t="s">
        <v>8773</v>
      </c>
      <c r="B1168" s="6" t="s">
        <v>7005</v>
      </c>
      <c r="C1168" s="7">
        <v>44063</v>
      </c>
      <c r="D1168" s="6">
        <v>39601</v>
      </c>
      <c r="E1168" s="6" t="s">
        <v>7604</v>
      </c>
    </row>
    <row r="1169" spans="1:5" ht="14.25" customHeight="1">
      <c r="A1169" s="6" t="s">
        <v>8774</v>
      </c>
      <c r="B1169" s="6" t="s">
        <v>6508</v>
      </c>
      <c r="C1169" s="7">
        <v>45485</v>
      </c>
      <c r="D1169" s="6">
        <v>17783</v>
      </c>
      <c r="E1169" s="6" t="s">
        <v>7604</v>
      </c>
    </row>
    <row r="1170" spans="1:5" ht="14.25" customHeight="1">
      <c r="A1170" s="6" t="s">
        <v>8775</v>
      </c>
      <c r="B1170" s="6" t="s">
        <v>6568</v>
      </c>
      <c r="C1170" s="7">
        <v>44512</v>
      </c>
      <c r="D1170" s="6">
        <v>174077</v>
      </c>
      <c r="E1170" s="6" t="s">
        <v>7606</v>
      </c>
    </row>
    <row r="1171" spans="1:5" ht="14.25" customHeight="1">
      <c r="A1171" s="6" t="s">
        <v>8776</v>
      </c>
      <c r="B1171" s="6" t="s">
        <v>5925</v>
      </c>
      <c r="C1171" s="7">
        <v>44664</v>
      </c>
      <c r="D1171" s="6">
        <v>102237</v>
      </c>
      <c r="E1171" s="6" t="s">
        <v>7604</v>
      </c>
    </row>
    <row r="1172" spans="1:5" ht="14.25" customHeight="1">
      <c r="A1172" s="6" t="s">
        <v>8777</v>
      </c>
      <c r="B1172" s="6" t="s">
        <v>5528</v>
      </c>
      <c r="C1172" s="7">
        <v>44244</v>
      </c>
      <c r="D1172" s="6">
        <v>174516</v>
      </c>
      <c r="E1172" s="6" t="s">
        <v>7608</v>
      </c>
    </row>
    <row r="1173" spans="1:5" ht="14.25" customHeight="1">
      <c r="A1173" s="6" t="s">
        <v>8778</v>
      </c>
      <c r="B1173" s="6" t="s">
        <v>6821</v>
      </c>
      <c r="C1173" s="7">
        <v>45379</v>
      </c>
      <c r="D1173" s="6">
        <v>157970</v>
      </c>
      <c r="E1173" s="6" t="s">
        <v>7604</v>
      </c>
    </row>
    <row r="1174" spans="1:5" ht="14.25" customHeight="1">
      <c r="A1174" s="6" t="s">
        <v>8779</v>
      </c>
      <c r="B1174" s="6" t="s">
        <v>5077</v>
      </c>
      <c r="C1174" s="7">
        <v>44739</v>
      </c>
      <c r="D1174" s="6">
        <v>76918</v>
      </c>
      <c r="E1174" s="6" t="s">
        <v>7610</v>
      </c>
    </row>
    <row r="1175" spans="1:5" ht="14.25" customHeight="1">
      <c r="A1175" s="6" t="s">
        <v>8780</v>
      </c>
      <c r="B1175" s="6" t="s">
        <v>6766</v>
      </c>
      <c r="C1175" s="7">
        <v>44252</v>
      </c>
      <c r="D1175" s="6">
        <v>118963</v>
      </c>
      <c r="E1175" s="6" t="s">
        <v>7604</v>
      </c>
    </row>
    <row r="1176" spans="1:5" ht="14.25" customHeight="1">
      <c r="A1176" s="6" t="s">
        <v>8781</v>
      </c>
      <c r="B1176" s="6" t="s">
        <v>7354</v>
      </c>
      <c r="C1176" s="7">
        <v>44299</v>
      </c>
      <c r="D1176" s="6">
        <v>97322</v>
      </c>
      <c r="E1176" s="6" t="s">
        <v>7608</v>
      </c>
    </row>
    <row r="1177" spans="1:5" ht="14.25" customHeight="1">
      <c r="A1177" s="6" t="s">
        <v>8782</v>
      </c>
      <c r="B1177" s="6" t="s">
        <v>6855</v>
      </c>
      <c r="C1177" s="7">
        <v>44659</v>
      </c>
      <c r="D1177" s="6">
        <v>82900</v>
      </c>
      <c r="E1177" s="6" t="s">
        <v>7606</v>
      </c>
    </row>
    <row r="1178" spans="1:5" ht="14.25" customHeight="1">
      <c r="A1178" s="6" t="s">
        <v>8783</v>
      </c>
      <c r="B1178" s="6" t="s">
        <v>6020</v>
      </c>
      <c r="C1178" s="7">
        <v>45295</v>
      </c>
      <c r="D1178" s="6">
        <v>181639</v>
      </c>
      <c r="E1178" s="6" t="s">
        <v>7606</v>
      </c>
    </row>
    <row r="1179" spans="1:5" ht="14.25" customHeight="1">
      <c r="A1179" s="6" t="s">
        <v>8784</v>
      </c>
      <c r="B1179" s="6" t="s">
        <v>7433</v>
      </c>
      <c r="C1179" s="7">
        <v>45233</v>
      </c>
      <c r="D1179" s="6">
        <v>150156</v>
      </c>
      <c r="E1179" s="6" t="s">
        <v>7604</v>
      </c>
    </row>
    <row r="1180" spans="1:5" ht="14.25" customHeight="1">
      <c r="A1180" s="6" t="s">
        <v>8785</v>
      </c>
      <c r="B1180" s="6" t="s">
        <v>6528</v>
      </c>
      <c r="C1180" s="7">
        <v>45162</v>
      </c>
      <c r="D1180" s="6">
        <v>105068</v>
      </c>
      <c r="E1180" s="6" t="s">
        <v>7610</v>
      </c>
    </row>
    <row r="1181" spans="1:5" ht="14.25" customHeight="1">
      <c r="A1181" s="6" t="s">
        <v>8786</v>
      </c>
      <c r="B1181" s="6" t="s">
        <v>6430</v>
      </c>
      <c r="C1181" s="7">
        <v>44584</v>
      </c>
      <c r="D1181" s="6">
        <v>16014</v>
      </c>
      <c r="E1181" s="6" t="s">
        <v>7610</v>
      </c>
    </row>
    <row r="1182" spans="1:5" ht="14.25" customHeight="1">
      <c r="A1182" s="6" t="s">
        <v>8787</v>
      </c>
      <c r="B1182" s="6" t="s">
        <v>6294</v>
      </c>
      <c r="C1182" s="7">
        <v>45826</v>
      </c>
      <c r="D1182" s="6">
        <v>138193</v>
      </c>
      <c r="E1182" s="6" t="s">
        <v>7604</v>
      </c>
    </row>
    <row r="1183" spans="1:5" ht="14.25" customHeight="1">
      <c r="A1183" s="6" t="s">
        <v>8788</v>
      </c>
      <c r="B1183" s="6" t="s">
        <v>5407</v>
      </c>
      <c r="C1183" s="7">
        <v>44399</v>
      </c>
      <c r="D1183" s="6">
        <v>91182</v>
      </c>
      <c r="E1183" s="6" t="s">
        <v>7606</v>
      </c>
    </row>
    <row r="1184" spans="1:5" ht="14.25" customHeight="1">
      <c r="A1184" s="6" t="s">
        <v>8789</v>
      </c>
      <c r="B1184" s="6" t="s">
        <v>7489</v>
      </c>
      <c r="C1184" s="7">
        <v>45083</v>
      </c>
      <c r="D1184" s="6">
        <v>125146</v>
      </c>
      <c r="E1184" s="6" t="s">
        <v>7608</v>
      </c>
    </row>
    <row r="1185" spans="1:5" ht="14.25" customHeight="1">
      <c r="A1185" s="6" t="s">
        <v>8790</v>
      </c>
      <c r="B1185" s="6" t="s">
        <v>7398</v>
      </c>
      <c r="C1185" s="7">
        <v>44411</v>
      </c>
      <c r="D1185" s="6">
        <v>118265</v>
      </c>
      <c r="E1185" s="6" t="s">
        <v>7608</v>
      </c>
    </row>
    <row r="1186" spans="1:5" ht="14.25" customHeight="1">
      <c r="A1186" s="6" t="s">
        <v>8791</v>
      </c>
      <c r="B1186" s="6" t="s">
        <v>6080</v>
      </c>
      <c r="C1186" s="7">
        <v>44752</v>
      </c>
      <c r="D1186" s="6">
        <v>138234</v>
      </c>
      <c r="E1186" s="6" t="s">
        <v>7606</v>
      </c>
    </row>
    <row r="1187" spans="1:5" ht="14.25" customHeight="1">
      <c r="A1187" s="6" t="s">
        <v>8792</v>
      </c>
      <c r="B1187" s="6" t="s">
        <v>6815</v>
      </c>
      <c r="C1187" s="7">
        <v>45645</v>
      </c>
      <c r="D1187" s="6">
        <v>110076</v>
      </c>
      <c r="E1187" s="6" t="s">
        <v>7606</v>
      </c>
    </row>
    <row r="1188" spans="1:5" ht="14.25" customHeight="1">
      <c r="A1188" s="6" t="s">
        <v>8793</v>
      </c>
      <c r="B1188" s="6" t="s">
        <v>6354</v>
      </c>
      <c r="C1188" s="7">
        <v>45257</v>
      </c>
      <c r="D1188" s="6">
        <v>107688</v>
      </c>
      <c r="E1188" s="6" t="s">
        <v>7606</v>
      </c>
    </row>
    <row r="1189" spans="1:5" ht="14.25" customHeight="1">
      <c r="A1189" s="6" t="s">
        <v>8794</v>
      </c>
      <c r="B1189" s="6" t="s">
        <v>5540</v>
      </c>
      <c r="C1189" s="7">
        <v>44941</v>
      </c>
      <c r="D1189" s="6">
        <v>15226</v>
      </c>
      <c r="E1189" s="6" t="s">
        <v>7608</v>
      </c>
    </row>
    <row r="1190" spans="1:5" ht="14.25" customHeight="1">
      <c r="A1190" s="6" t="s">
        <v>8795</v>
      </c>
      <c r="B1190" s="6" t="s">
        <v>7202</v>
      </c>
      <c r="C1190" s="7">
        <v>45813</v>
      </c>
      <c r="D1190" s="6">
        <v>27188</v>
      </c>
      <c r="E1190" s="6" t="s">
        <v>7608</v>
      </c>
    </row>
    <row r="1191" spans="1:5" ht="14.25" customHeight="1">
      <c r="A1191" s="6" t="s">
        <v>8796</v>
      </c>
      <c r="B1191" s="6" t="s">
        <v>5953</v>
      </c>
      <c r="C1191" s="7">
        <v>44413</v>
      </c>
      <c r="D1191" s="6">
        <v>74579</v>
      </c>
      <c r="E1191" s="6" t="s">
        <v>7606</v>
      </c>
    </row>
    <row r="1192" spans="1:5" ht="14.25" customHeight="1">
      <c r="A1192" s="6" t="s">
        <v>8797</v>
      </c>
      <c r="B1192" s="6" t="s">
        <v>5057</v>
      </c>
      <c r="C1192" s="7">
        <v>44324</v>
      </c>
      <c r="D1192" s="6">
        <v>46511</v>
      </c>
      <c r="E1192" s="6" t="s">
        <v>7606</v>
      </c>
    </row>
    <row r="1193" spans="1:5" ht="14.25" customHeight="1">
      <c r="A1193" s="6" t="s">
        <v>8798</v>
      </c>
      <c r="B1193" s="6" t="s">
        <v>7102</v>
      </c>
      <c r="C1193" s="7">
        <v>44131</v>
      </c>
      <c r="D1193" s="6">
        <v>122116</v>
      </c>
      <c r="E1193" s="6" t="s">
        <v>7608</v>
      </c>
    </row>
    <row r="1194" spans="1:5" ht="14.25" customHeight="1">
      <c r="A1194" s="6" t="s">
        <v>8799</v>
      </c>
      <c r="B1194" s="6" t="s">
        <v>5679</v>
      </c>
      <c r="C1194" s="7">
        <v>45034</v>
      </c>
      <c r="D1194" s="6">
        <v>46680</v>
      </c>
      <c r="E1194" s="6" t="s">
        <v>7606</v>
      </c>
    </row>
    <row r="1195" spans="1:5" ht="14.25" customHeight="1">
      <c r="A1195" s="6" t="s">
        <v>8800</v>
      </c>
      <c r="B1195" s="6" t="s">
        <v>7286</v>
      </c>
      <c r="C1195" s="7">
        <v>44998</v>
      </c>
      <c r="D1195" s="6">
        <v>7657</v>
      </c>
      <c r="E1195" s="6" t="s">
        <v>7604</v>
      </c>
    </row>
    <row r="1196" spans="1:5" ht="14.25" customHeight="1">
      <c r="A1196" s="6" t="s">
        <v>8801</v>
      </c>
      <c r="B1196" s="6" t="s">
        <v>6484</v>
      </c>
      <c r="C1196" s="7">
        <v>44734</v>
      </c>
      <c r="D1196" s="6">
        <v>102282</v>
      </c>
      <c r="E1196" s="6" t="s">
        <v>7610</v>
      </c>
    </row>
    <row r="1197" spans="1:5" ht="14.25" customHeight="1">
      <c r="A1197" s="6" t="s">
        <v>8802</v>
      </c>
      <c r="B1197" s="6" t="s">
        <v>6877</v>
      </c>
      <c r="C1197" s="7">
        <v>44344</v>
      </c>
      <c r="D1197" s="6">
        <v>157854</v>
      </c>
      <c r="E1197" s="6" t="s">
        <v>7610</v>
      </c>
    </row>
    <row r="1198" spans="1:5" ht="14.25" customHeight="1">
      <c r="A1198" s="6" t="s">
        <v>8803</v>
      </c>
      <c r="B1198" s="6" t="s">
        <v>6688</v>
      </c>
      <c r="C1198" s="7">
        <v>44575</v>
      </c>
      <c r="D1198" s="6">
        <v>24005</v>
      </c>
      <c r="E1198" s="6" t="s">
        <v>7606</v>
      </c>
    </row>
    <row r="1199" spans="1:5" ht="14.25" customHeight="1">
      <c r="A1199" s="6" t="s">
        <v>8804</v>
      </c>
      <c r="B1199" s="6" t="s">
        <v>5590</v>
      </c>
      <c r="C1199" s="7">
        <v>44630</v>
      </c>
      <c r="D1199" s="6">
        <v>194093</v>
      </c>
      <c r="E1199" s="6" t="s">
        <v>7606</v>
      </c>
    </row>
    <row r="1200" spans="1:5" ht="14.25" customHeight="1">
      <c r="A1200" s="6" t="s">
        <v>8805</v>
      </c>
      <c r="B1200" s="6" t="s">
        <v>5228</v>
      </c>
      <c r="C1200" s="7">
        <v>45606</v>
      </c>
      <c r="D1200" s="6">
        <v>49141</v>
      </c>
      <c r="E1200" s="6" t="s">
        <v>7608</v>
      </c>
    </row>
    <row r="1201" spans="1:5" ht="14.25" customHeight="1">
      <c r="A1201" s="6" t="s">
        <v>8806</v>
      </c>
      <c r="B1201" s="6" t="s">
        <v>7350</v>
      </c>
      <c r="C1201" s="7">
        <v>45212</v>
      </c>
      <c r="D1201" s="6">
        <v>96666</v>
      </c>
      <c r="E1201" s="6" t="s">
        <v>7606</v>
      </c>
    </row>
    <row r="1202" spans="1:5" ht="14.25" customHeight="1">
      <c r="A1202" s="6" t="s">
        <v>8807</v>
      </c>
      <c r="B1202" s="6" t="s">
        <v>6227</v>
      </c>
      <c r="C1202" s="7">
        <v>44869</v>
      </c>
      <c r="D1202" s="6">
        <v>102734</v>
      </c>
      <c r="E1202" s="6" t="s">
        <v>7604</v>
      </c>
    </row>
    <row r="1203" spans="1:5" ht="14.25" customHeight="1">
      <c r="A1203" s="6" t="s">
        <v>8808</v>
      </c>
      <c r="B1203" s="6" t="s">
        <v>5428</v>
      </c>
      <c r="C1203" s="7">
        <v>45644</v>
      </c>
      <c r="D1203" s="6">
        <v>76394</v>
      </c>
      <c r="E1203" s="6" t="s">
        <v>7608</v>
      </c>
    </row>
    <row r="1204" spans="1:5" ht="14.25" customHeight="1">
      <c r="A1204" s="6" t="s">
        <v>8809</v>
      </c>
      <c r="B1204" s="6" t="s">
        <v>5281</v>
      </c>
      <c r="C1204" s="7">
        <v>45029</v>
      </c>
      <c r="D1204" s="6">
        <v>14717</v>
      </c>
      <c r="E1204" s="6" t="s">
        <v>7610</v>
      </c>
    </row>
    <row r="1205" spans="1:5" ht="14.25" customHeight="1">
      <c r="A1205" s="6" t="s">
        <v>8810</v>
      </c>
      <c r="B1205" s="6" t="s">
        <v>7239</v>
      </c>
      <c r="C1205" s="7">
        <v>45237</v>
      </c>
      <c r="D1205" s="6">
        <v>107543</v>
      </c>
      <c r="E1205" s="6" t="s">
        <v>7610</v>
      </c>
    </row>
    <row r="1206" spans="1:5" ht="14.25" customHeight="1">
      <c r="A1206" s="6" t="s">
        <v>8811</v>
      </c>
      <c r="B1206" s="6" t="s">
        <v>5614</v>
      </c>
      <c r="C1206" s="7">
        <v>44138</v>
      </c>
      <c r="D1206" s="6">
        <v>137249</v>
      </c>
      <c r="E1206" s="6" t="s">
        <v>7604</v>
      </c>
    </row>
    <row r="1207" spans="1:5" ht="14.25" customHeight="1">
      <c r="A1207" s="6" t="s">
        <v>8812</v>
      </c>
      <c r="B1207" s="6" t="s">
        <v>5107</v>
      </c>
      <c r="C1207" s="7">
        <v>45585</v>
      </c>
      <c r="D1207" s="6">
        <v>188467</v>
      </c>
      <c r="E1207" s="6" t="s">
        <v>7604</v>
      </c>
    </row>
    <row r="1208" spans="1:5" ht="14.25" customHeight="1">
      <c r="A1208" s="6" t="s">
        <v>8813</v>
      </c>
      <c r="B1208" s="6" t="s">
        <v>7061</v>
      </c>
      <c r="C1208" s="7">
        <v>44068</v>
      </c>
      <c r="D1208" s="6">
        <v>134496</v>
      </c>
      <c r="E1208" s="6" t="s">
        <v>7604</v>
      </c>
    </row>
    <row r="1209" spans="1:5" ht="14.25" customHeight="1">
      <c r="A1209" s="6" t="s">
        <v>8814</v>
      </c>
      <c r="B1209" s="6" t="s">
        <v>5131</v>
      </c>
      <c r="C1209" s="7">
        <v>44681</v>
      </c>
      <c r="D1209" s="6">
        <v>46083</v>
      </c>
      <c r="E1209" s="6" t="s">
        <v>7604</v>
      </c>
    </row>
    <row r="1210" spans="1:5" ht="14.25" customHeight="1">
      <c r="A1210" s="6" t="s">
        <v>8815</v>
      </c>
      <c r="B1210" s="6" t="s">
        <v>6017</v>
      </c>
      <c r="C1210" s="7">
        <v>44829</v>
      </c>
      <c r="D1210" s="6">
        <v>140869</v>
      </c>
      <c r="E1210" s="6" t="s">
        <v>7608</v>
      </c>
    </row>
    <row r="1211" spans="1:5" ht="14.25" customHeight="1">
      <c r="A1211" s="6" t="s">
        <v>8816</v>
      </c>
      <c r="B1211" s="6" t="s">
        <v>6346</v>
      </c>
      <c r="C1211" s="7">
        <v>44408</v>
      </c>
      <c r="D1211" s="6">
        <v>25009</v>
      </c>
      <c r="E1211" s="6" t="s">
        <v>7606</v>
      </c>
    </row>
    <row r="1212" spans="1:5" ht="14.25" customHeight="1">
      <c r="A1212" s="6" t="s">
        <v>8817</v>
      </c>
      <c r="B1212" s="6" t="s">
        <v>6845</v>
      </c>
      <c r="C1212" s="7">
        <v>44505</v>
      </c>
      <c r="D1212" s="6">
        <v>139921</v>
      </c>
      <c r="E1212" s="6" t="s">
        <v>7606</v>
      </c>
    </row>
    <row r="1213" spans="1:5" ht="14.25" customHeight="1">
      <c r="A1213" s="6" t="s">
        <v>8818</v>
      </c>
      <c r="B1213" s="6" t="s">
        <v>5825</v>
      </c>
      <c r="C1213" s="7">
        <v>44714</v>
      </c>
      <c r="D1213" s="6">
        <v>165786</v>
      </c>
      <c r="E1213" s="6" t="s">
        <v>7606</v>
      </c>
    </row>
    <row r="1214" spans="1:5" ht="14.25" customHeight="1">
      <c r="A1214" s="6" t="s">
        <v>8819</v>
      </c>
      <c r="B1214" s="6" t="s">
        <v>5842</v>
      </c>
      <c r="C1214" s="7">
        <v>44109</v>
      </c>
      <c r="D1214" s="6">
        <v>85332</v>
      </c>
      <c r="E1214" s="6" t="s">
        <v>7606</v>
      </c>
    </row>
    <row r="1215" spans="1:5" ht="14.25" customHeight="1">
      <c r="A1215" s="6" t="s">
        <v>8820</v>
      </c>
      <c r="B1215" s="6" t="s">
        <v>6938</v>
      </c>
      <c r="C1215" s="7">
        <v>44218</v>
      </c>
      <c r="D1215" s="6">
        <v>61909</v>
      </c>
      <c r="E1215" s="6" t="s">
        <v>7606</v>
      </c>
    </row>
    <row r="1216" spans="1:5" ht="14.25" customHeight="1">
      <c r="A1216" s="6" t="s">
        <v>8821</v>
      </c>
      <c r="B1216" s="6" t="s">
        <v>7335</v>
      </c>
      <c r="C1216" s="7">
        <v>44262</v>
      </c>
      <c r="D1216" s="6">
        <v>19713</v>
      </c>
      <c r="E1216" s="6" t="s">
        <v>7610</v>
      </c>
    </row>
    <row r="1217" spans="1:5" ht="14.25" customHeight="1">
      <c r="A1217" s="6" t="s">
        <v>8822</v>
      </c>
      <c r="B1217" s="6" t="s">
        <v>6574</v>
      </c>
      <c r="C1217" s="7">
        <v>45151</v>
      </c>
      <c r="D1217" s="6">
        <v>91057</v>
      </c>
      <c r="E1217" s="6" t="s">
        <v>7606</v>
      </c>
    </row>
    <row r="1218" spans="1:5" ht="14.25" customHeight="1">
      <c r="A1218" s="6" t="s">
        <v>8823</v>
      </c>
      <c r="B1218" s="6" t="s">
        <v>5200</v>
      </c>
      <c r="C1218" s="7">
        <v>45169</v>
      </c>
      <c r="D1218" s="6">
        <v>195891</v>
      </c>
      <c r="E1218" s="6" t="s">
        <v>7608</v>
      </c>
    </row>
    <row r="1219" spans="1:5" ht="14.25" customHeight="1">
      <c r="A1219" s="6" t="s">
        <v>8824</v>
      </c>
      <c r="B1219" s="6" t="s">
        <v>7492</v>
      </c>
      <c r="C1219" s="7">
        <v>44646</v>
      </c>
      <c r="D1219" s="6">
        <v>32346</v>
      </c>
      <c r="E1219" s="6" t="s">
        <v>7606</v>
      </c>
    </row>
    <row r="1220" spans="1:5" ht="14.25" customHeight="1">
      <c r="A1220" s="6" t="s">
        <v>8825</v>
      </c>
      <c r="B1220" s="6" t="s">
        <v>5764</v>
      </c>
      <c r="C1220" s="7">
        <v>45109</v>
      </c>
      <c r="D1220" s="6">
        <v>104863</v>
      </c>
      <c r="E1220" s="6" t="s">
        <v>7610</v>
      </c>
    </row>
    <row r="1221" spans="1:5" ht="14.25" customHeight="1">
      <c r="A1221" s="6" t="s">
        <v>8826</v>
      </c>
      <c r="B1221" s="6" t="s">
        <v>5789</v>
      </c>
      <c r="C1221" s="7">
        <v>45756</v>
      </c>
      <c r="D1221" s="6">
        <v>94683</v>
      </c>
      <c r="E1221" s="6" t="s">
        <v>7610</v>
      </c>
    </row>
    <row r="1222" spans="1:5" ht="14.25" customHeight="1">
      <c r="A1222" s="6" t="s">
        <v>8827</v>
      </c>
      <c r="B1222" s="6" t="s">
        <v>7512</v>
      </c>
      <c r="C1222" s="7">
        <v>44446</v>
      </c>
      <c r="D1222" s="6">
        <v>57797</v>
      </c>
      <c r="E1222" s="6" t="s">
        <v>7604</v>
      </c>
    </row>
    <row r="1223" spans="1:5" ht="14.25" customHeight="1">
      <c r="A1223" s="6" t="s">
        <v>8828</v>
      </c>
      <c r="B1223" s="6" t="s">
        <v>5815</v>
      </c>
      <c r="C1223" s="7">
        <v>45442</v>
      </c>
      <c r="D1223" s="6">
        <v>44172</v>
      </c>
      <c r="E1223" s="6" t="s">
        <v>7608</v>
      </c>
    </row>
    <row r="1224" spans="1:5" ht="14.25" customHeight="1">
      <c r="A1224" s="6" t="s">
        <v>8829</v>
      </c>
      <c r="B1224" s="6" t="s">
        <v>7080</v>
      </c>
      <c r="C1224" s="7">
        <v>44582</v>
      </c>
      <c r="D1224" s="6">
        <v>91850</v>
      </c>
      <c r="E1224" s="6" t="s">
        <v>7608</v>
      </c>
    </row>
    <row r="1225" spans="1:5" ht="14.25" customHeight="1">
      <c r="A1225" s="6" t="s">
        <v>8830</v>
      </c>
      <c r="B1225" s="6" t="s">
        <v>6057</v>
      </c>
      <c r="C1225" s="7">
        <v>45529</v>
      </c>
      <c r="D1225" s="6">
        <v>154404</v>
      </c>
      <c r="E1225" s="6" t="s">
        <v>7608</v>
      </c>
    </row>
    <row r="1226" spans="1:5" ht="14.25" customHeight="1">
      <c r="A1226" s="6" t="s">
        <v>8831</v>
      </c>
      <c r="B1226" s="6" t="s">
        <v>5389</v>
      </c>
      <c r="C1226" s="7">
        <v>45766</v>
      </c>
      <c r="D1226" s="6">
        <v>74509</v>
      </c>
      <c r="E1226" s="6" t="s">
        <v>7606</v>
      </c>
    </row>
    <row r="1227" spans="1:5" ht="14.25" customHeight="1">
      <c r="A1227" s="6" t="s">
        <v>8832</v>
      </c>
      <c r="B1227" s="6" t="s">
        <v>6320</v>
      </c>
      <c r="C1227" s="7">
        <v>45697</v>
      </c>
      <c r="D1227" s="6">
        <v>179563</v>
      </c>
      <c r="E1227" s="6" t="s">
        <v>7610</v>
      </c>
    </row>
    <row r="1228" spans="1:5" ht="14.25" customHeight="1">
      <c r="A1228" s="6" t="s">
        <v>8833</v>
      </c>
      <c r="B1228" s="6" t="s">
        <v>6935</v>
      </c>
      <c r="C1228" s="7">
        <v>44754</v>
      </c>
      <c r="D1228" s="6">
        <v>113786</v>
      </c>
      <c r="E1228" s="6" t="s">
        <v>7606</v>
      </c>
    </row>
    <row r="1229" spans="1:5" ht="14.25" customHeight="1">
      <c r="A1229" s="6" t="s">
        <v>8834</v>
      </c>
      <c r="B1229" s="6" t="s">
        <v>5590</v>
      </c>
      <c r="C1229" s="7">
        <v>44127</v>
      </c>
      <c r="D1229" s="6">
        <v>170602</v>
      </c>
      <c r="E1229" s="6" t="s">
        <v>7606</v>
      </c>
    </row>
    <row r="1230" spans="1:5" ht="14.25" customHeight="1">
      <c r="A1230" s="6" t="s">
        <v>8835</v>
      </c>
      <c r="B1230" s="6" t="s">
        <v>6965</v>
      </c>
      <c r="C1230" s="7">
        <v>44348</v>
      </c>
      <c r="D1230" s="6">
        <v>77987</v>
      </c>
      <c r="E1230" s="6" t="s">
        <v>7608</v>
      </c>
    </row>
    <row r="1231" spans="1:5" ht="14.25" customHeight="1">
      <c r="A1231" s="6" t="s">
        <v>8836</v>
      </c>
      <c r="B1231" s="6" t="s">
        <v>5473</v>
      </c>
      <c r="C1231" s="7">
        <v>45542</v>
      </c>
      <c r="D1231" s="6">
        <v>118300</v>
      </c>
      <c r="E1231" s="6" t="s">
        <v>7604</v>
      </c>
    </row>
    <row r="1232" spans="1:5" ht="14.25" customHeight="1">
      <c r="A1232" s="6" t="s">
        <v>8837</v>
      </c>
      <c r="B1232" s="6" t="s">
        <v>6233</v>
      </c>
      <c r="C1232" s="7">
        <v>45381</v>
      </c>
      <c r="D1232" s="6">
        <v>124646</v>
      </c>
      <c r="E1232" s="6" t="s">
        <v>7606</v>
      </c>
    </row>
    <row r="1233" spans="1:5" ht="14.25" customHeight="1">
      <c r="A1233" s="6" t="s">
        <v>8838</v>
      </c>
      <c r="B1233" s="6" t="s">
        <v>6418</v>
      </c>
      <c r="C1233" s="7">
        <v>44386</v>
      </c>
      <c r="D1233" s="6">
        <v>168438</v>
      </c>
      <c r="E1233" s="6" t="s">
        <v>7606</v>
      </c>
    </row>
    <row r="1234" spans="1:5" ht="14.25" customHeight="1">
      <c r="A1234" s="6" t="s">
        <v>8839</v>
      </c>
      <c r="B1234" s="6" t="s">
        <v>6455</v>
      </c>
      <c r="C1234" s="7">
        <v>45230</v>
      </c>
      <c r="D1234" s="6">
        <v>80870</v>
      </c>
      <c r="E1234" s="6" t="s">
        <v>7606</v>
      </c>
    </row>
    <row r="1235" spans="1:5" ht="14.25" customHeight="1">
      <c r="A1235" s="6" t="s">
        <v>8840</v>
      </c>
      <c r="B1235" s="6" t="s">
        <v>6220</v>
      </c>
      <c r="C1235" s="7">
        <v>44620</v>
      </c>
      <c r="D1235" s="6">
        <v>44765</v>
      </c>
      <c r="E1235" s="6" t="s">
        <v>7608</v>
      </c>
    </row>
    <row r="1236" spans="1:5" ht="14.25" customHeight="1">
      <c r="A1236" s="6" t="s">
        <v>8841</v>
      </c>
      <c r="B1236" s="6" t="s">
        <v>7373</v>
      </c>
      <c r="C1236" s="7">
        <v>44756</v>
      </c>
      <c r="D1236" s="6">
        <v>175507</v>
      </c>
      <c r="E1236" s="6" t="s">
        <v>7604</v>
      </c>
    </row>
    <row r="1237" spans="1:5" ht="14.25" customHeight="1">
      <c r="A1237" s="6" t="s">
        <v>8842</v>
      </c>
      <c r="B1237" s="6" t="s">
        <v>7098</v>
      </c>
      <c r="C1237" s="7">
        <v>44216</v>
      </c>
      <c r="D1237" s="6">
        <v>27814</v>
      </c>
      <c r="E1237" s="6" t="s">
        <v>7606</v>
      </c>
    </row>
    <row r="1238" spans="1:5" ht="14.25" customHeight="1">
      <c r="A1238" s="6" t="s">
        <v>8843</v>
      </c>
      <c r="B1238" s="6" t="s">
        <v>6653</v>
      </c>
      <c r="C1238" s="7">
        <v>45199</v>
      </c>
      <c r="D1238" s="6">
        <v>159345</v>
      </c>
      <c r="E1238" s="6" t="s">
        <v>7608</v>
      </c>
    </row>
    <row r="1239" spans="1:5" ht="14.25" customHeight="1">
      <c r="A1239" s="6" t="s">
        <v>8844</v>
      </c>
      <c r="B1239" s="6" t="s">
        <v>7560</v>
      </c>
      <c r="C1239" s="7">
        <v>44547</v>
      </c>
      <c r="D1239" s="6">
        <v>98287</v>
      </c>
      <c r="E1239" s="6" t="s">
        <v>7604</v>
      </c>
    </row>
    <row r="1240" spans="1:5" ht="14.25" customHeight="1">
      <c r="A1240" s="6" t="s">
        <v>8845</v>
      </c>
      <c r="B1240" s="6" t="s">
        <v>7210</v>
      </c>
      <c r="C1240" s="7">
        <v>45334</v>
      </c>
      <c r="D1240" s="6">
        <v>33445</v>
      </c>
      <c r="E1240" s="6" t="s">
        <v>7608</v>
      </c>
    </row>
    <row r="1241" spans="1:5" ht="14.25" customHeight="1">
      <c r="A1241" s="6" t="s">
        <v>8846</v>
      </c>
      <c r="B1241" s="6" t="s">
        <v>5432</v>
      </c>
      <c r="C1241" s="7">
        <v>44701</v>
      </c>
      <c r="D1241" s="6">
        <v>100033</v>
      </c>
      <c r="E1241" s="6" t="s">
        <v>7604</v>
      </c>
    </row>
    <row r="1242" spans="1:5" ht="14.25" customHeight="1">
      <c r="A1242" s="6" t="s">
        <v>8847</v>
      </c>
      <c r="B1242" s="6" t="s">
        <v>6185</v>
      </c>
      <c r="C1242" s="7">
        <v>44232</v>
      </c>
      <c r="D1242" s="6">
        <v>100297</v>
      </c>
      <c r="E1242" s="6" t="s">
        <v>7604</v>
      </c>
    </row>
    <row r="1243" spans="1:5" ht="14.25" customHeight="1">
      <c r="A1243" s="6" t="s">
        <v>8848</v>
      </c>
      <c r="B1243" s="6" t="s">
        <v>6975</v>
      </c>
      <c r="C1243" s="7">
        <v>45804</v>
      </c>
      <c r="D1243" s="6">
        <v>135283</v>
      </c>
      <c r="E1243" s="6" t="s">
        <v>7610</v>
      </c>
    </row>
    <row r="1244" spans="1:5" ht="14.25" customHeight="1">
      <c r="A1244" s="6" t="s">
        <v>8849</v>
      </c>
      <c r="B1244" s="6" t="s">
        <v>5059</v>
      </c>
      <c r="C1244" s="7">
        <v>45357</v>
      </c>
      <c r="D1244" s="6">
        <v>33821</v>
      </c>
      <c r="E1244" s="6" t="s">
        <v>7604</v>
      </c>
    </row>
    <row r="1245" spans="1:5" ht="14.25" customHeight="1">
      <c r="A1245" s="6" t="s">
        <v>8850</v>
      </c>
      <c r="B1245" s="6" t="s">
        <v>7107</v>
      </c>
      <c r="C1245" s="7">
        <v>45611</v>
      </c>
      <c r="D1245" s="6">
        <v>160118</v>
      </c>
      <c r="E1245" s="6" t="s">
        <v>7610</v>
      </c>
    </row>
    <row r="1246" spans="1:5" ht="14.25" customHeight="1">
      <c r="A1246" s="6" t="s">
        <v>8851</v>
      </c>
      <c r="B1246" s="6" t="s">
        <v>5666</v>
      </c>
      <c r="C1246" s="7">
        <v>44248</v>
      </c>
      <c r="D1246" s="6">
        <v>45247</v>
      </c>
      <c r="E1246" s="6" t="s">
        <v>7610</v>
      </c>
    </row>
    <row r="1247" spans="1:5" ht="14.25" customHeight="1">
      <c r="A1247" s="6" t="s">
        <v>8852</v>
      </c>
      <c r="B1247" s="6" t="s">
        <v>5161</v>
      </c>
      <c r="C1247" s="7">
        <v>44161</v>
      </c>
      <c r="D1247" s="6">
        <v>183481</v>
      </c>
      <c r="E1247" s="6" t="s">
        <v>7604</v>
      </c>
    </row>
    <row r="1248" spans="1:5" ht="14.25" customHeight="1">
      <c r="A1248" s="6" t="s">
        <v>8853</v>
      </c>
      <c r="B1248" s="6" t="s">
        <v>7412</v>
      </c>
      <c r="C1248" s="7">
        <v>45357</v>
      </c>
      <c r="D1248" s="6">
        <v>56508</v>
      </c>
      <c r="E1248" s="6" t="s">
        <v>7608</v>
      </c>
    </row>
    <row r="1249" spans="1:5" ht="14.25" customHeight="1">
      <c r="A1249" s="6" t="s">
        <v>8854</v>
      </c>
      <c r="B1249" s="6" t="s">
        <v>7514</v>
      </c>
      <c r="C1249" s="7">
        <v>44446</v>
      </c>
      <c r="D1249" s="6">
        <v>25555</v>
      </c>
      <c r="E1249" s="6" t="s">
        <v>7608</v>
      </c>
    </row>
    <row r="1250" spans="1:5" ht="14.25" customHeight="1">
      <c r="A1250" s="6" t="s">
        <v>8855</v>
      </c>
      <c r="B1250" s="6" t="s">
        <v>5077</v>
      </c>
      <c r="C1250" s="7">
        <v>44390</v>
      </c>
      <c r="D1250" s="6">
        <v>183312</v>
      </c>
      <c r="E1250" s="6" t="s">
        <v>7606</v>
      </c>
    </row>
    <row r="1251" spans="1:5" ht="14.25" customHeight="1">
      <c r="A1251" s="6" t="s">
        <v>8856</v>
      </c>
      <c r="B1251" s="6" t="s">
        <v>6619</v>
      </c>
      <c r="C1251" s="7">
        <v>44499</v>
      </c>
      <c r="D1251" s="6">
        <v>16030</v>
      </c>
      <c r="E1251" s="6" t="s">
        <v>7610</v>
      </c>
    </row>
    <row r="1252" spans="1:5" ht="14.25" customHeight="1">
      <c r="A1252" s="6" t="s">
        <v>8857</v>
      </c>
      <c r="B1252" s="6" t="s">
        <v>7518</v>
      </c>
      <c r="C1252" s="7">
        <v>44870</v>
      </c>
      <c r="D1252" s="6">
        <v>177719</v>
      </c>
      <c r="E1252" s="6" t="s">
        <v>7604</v>
      </c>
    </row>
    <row r="1253" spans="1:5" ht="14.25" customHeight="1">
      <c r="A1253" s="6" t="s">
        <v>8858</v>
      </c>
      <c r="B1253" s="6" t="s">
        <v>7192</v>
      </c>
      <c r="C1253" s="7">
        <v>44206</v>
      </c>
      <c r="D1253" s="6">
        <v>57459</v>
      </c>
      <c r="E1253" s="6" t="s">
        <v>7606</v>
      </c>
    </row>
    <row r="1254" spans="1:5" ht="14.25" customHeight="1">
      <c r="A1254" s="6" t="s">
        <v>8859</v>
      </c>
      <c r="B1254" s="6" t="s">
        <v>7131</v>
      </c>
      <c r="C1254" s="7">
        <v>44278</v>
      </c>
      <c r="D1254" s="6">
        <v>141610</v>
      </c>
      <c r="E1254" s="6" t="s">
        <v>7604</v>
      </c>
    </row>
    <row r="1255" spans="1:5" ht="14.25" customHeight="1">
      <c r="A1255" s="6" t="s">
        <v>8860</v>
      </c>
      <c r="B1255" s="6" t="s">
        <v>7319</v>
      </c>
      <c r="C1255" s="7">
        <v>44289</v>
      </c>
      <c r="D1255" s="6">
        <v>61711</v>
      </c>
      <c r="E1255" s="6" t="s">
        <v>7608</v>
      </c>
    </row>
    <row r="1256" spans="1:5" ht="14.25" customHeight="1">
      <c r="A1256" s="6" t="s">
        <v>8861</v>
      </c>
      <c r="B1256" s="6" t="s">
        <v>6801</v>
      </c>
      <c r="C1256" s="7">
        <v>44402</v>
      </c>
      <c r="D1256" s="6">
        <v>44672</v>
      </c>
      <c r="E1256" s="6" t="s">
        <v>7604</v>
      </c>
    </row>
    <row r="1257" spans="1:5" ht="14.25" customHeight="1">
      <c r="A1257" s="6" t="s">
        <v>8862</v>
      </c>
      <c r="B1257" s="6" t="s">
        <v>6890</v>
      </c>
      <c r="C1257" s="7">
        <v>45857</v>
      </c>
      <c r="D1257" s="6">
        <v>67047</v>
      </c>
      <c r="E1257" s="6" t="s">
        <v>7606</v>
      </c>
    </row>
    <row r="1258" spans="1:5" ht="14.25" customHeight="1">
      <c r="A1258" s="6" t="s">
        <v>8863</v>
      </c>
      <c r="B1258" s="6" t="s">
        <v>5155</v>
      </c>
      <c r="C1258" s="7">
        <v>44275</v>
      </c>
      <c r="D1258" s="6">
        <v>16044</v>
      </c>
      <c r="E1258" s="6" t="s">
        <v>7606</v>
      </c>
    </row>
    <row r="1259" spans="1:5" ht="14.25" customHeight="1">
      <c r="A1259" s="6" t="s">
        <v>8864</v>
      </c>
      <c r="B1259" s="6" t="s">
        <v>7303</v>
      </c>
      <c r="C1259" s="7">
        <v>44442</v>
      </c>
      <c r="D1259" s="6">
        <v>186726</v>
      </c>
      <c r="E1259" s="6" t="s">
        <v>7608</v>
      </c>
    </row>
    <row r="1260" spans="1:5" ht="14.25" customHeight="1">
      <c r="A1260" s="6" t="s">
        <v>8865</v>
      </c>
      <c r="B1260" s="6" t="s">
        <v>6782</v>
      </c>
      <c r="C1260" s="7">
        <v>44996</v>
      </c>
      <c r="D1260" s="6">
        <v>119504</v>
      </c>
      <c r="E1260" s="6" t="s">
        <v>7604</v>
      </c>
    </row>
    <row r="1261" spans="1:5" ht="14.25" customHeight="1">
      <c r="A1261" s="6" t="s">
        <v>8866</v>
      </c>
      <c r="B1261" s="6" t="s">
        <v>5777</v>
      </c>
      <c r="C1261" s="7">
        <v>44387</v>
      </c>
      <c r="D1261" s="6">
        <v>88111</v>
      </c>
      <c r="E1261" s="6" t="s">
        <v>7604</v>
      </c>
    </row>
    <row r="1262" spans="1:5" ht="14.25" customHeight="1">
      <c r="A1262" s="6" t="s">
        <v>8867</v>
      </c>
      <c r="B1262" s="6" t="s">
        <v>5496</v>
      </c>
      <c r="C1262" s="7">
        <v>44788</v>
      </c>
      <c r="D1262" s="6">
        <v>62970</v>
      </c>
      <c r="E1262" s="6" t="s">
        <v>7606</v>
      </c>
    </row>
    <row r="1263" spans="1:5" ht="14.25" customHeight="1">
      <c r="A1263" s="6" t="s">
        <v>8868</v>
      </c>
      <c r="B1263" s="6" t="s">
        <v>6502</v>
      </c>
      <c r="C1263" s="7">
        <v>44838</v>
      </c>
      <c r="D1263" s="6">
        <v>81179</v>
      </c>
      <c r="E1263" s="6" t="s">
        <v>7610</v>
      </c>
    </row>
    <row r="1264" spans="1:5" ht="14.25" customHeight="1">
      <c r="A1264" s="6" t="s">
        <v>8869</v>
      </c>
      <c r="B1264" s="6" t="s">
        <v>5783</v>
      </c>
      <c r="C1264" s="7">
        <v>45118</v>
      </c>
      <c r="D1264" s="6">
        <v>139808</v>
      </c>
      <c r="E1264" s="6" t="s">
        <v>7604</v>
      </c>
    </row>
    <row r="1265" spans="1:5" ht="14.25" customHeight="1">
      <c r="A1265" s="6" t="s">
        <v>8870</v>
      </c>
      <c r="B1265" s="6" t="s">
        <v>5754</v>
      </c>
      <c r="C1265" s="7">
        <v>44318</v>
      </c>
      <c r="D1265" s="6">
        <v>69132</v>
      </c>
      <c r="E1265" s="6" t="s">
        <v>7604</v>
      </c>
    </row>
    <row r="1266" spans="1:5" ht="14.25" customHeight="1">
      <c r="A1266" s="6" t="s">
        <v>8871</v>
      </c>
      <c r="B1266" s="6" t="s">
        <v>6218</v>
      </c>
      <c r="C1266" s="7">
        <v>45153</v>
      </c>
      <c r="D1266" s="6">
        <v>60522</v>
      </c>
      <c r="E1266" s="6" t="s">
        <v>7608</v>
      </c>
    </row>
    <row r="1267" spans="1:5" ht="14.25" customHeight="1">
      <c r="A1267" s="6" t="s">
        <v>8872</v>
      </c>
      <c r="B1267" s="6" t="s">
        <v>6339</v>
      </c>
      <c r="C1267" s="7">
        <v>45524</v>
      </c>
      <c r="D1267" s="6">
        <v>6190</v>
      </c>
      <c r="E1267" s="6" t="s">
        <v>7610</v>
      </c>
    </row>
    <row r="1268" spans="1:5" ht="14.25" customHeight="1">
      <c r="A1268" s="6" t="s">
        <v>8873</v>
      </c>
      <c r="B1268" s="6" t="s">
        <v>6911</v>
      </c>
      <c r="C1268" s="7">
        <v>45885</v>
      </c>
      <c r="D1268" s="6">
        <v>128490</v>
      </c>
      <c r="E1268" s="6" t="s">
        <v>7608</v>
      </c>
    </row>
    <row r="1269" spans="1:5" ht="14.25" customHeight="1">
      <c r="A1269" s="6" t="s">
        <v>8874</v>
      </c>
      <c r="B1269" s="6" t="s">
        <v>6941</v>
      </c>
      <c r="C1269" s="7">
        <v>45220</v>
      </c>
      <c r="D1269" s="6">
        <v>7719</v>
      </c>
      <c r="E1269" s="6" t="s">
        <v>7604</v>
      </c>
    </row>
    <row r="1270" spans="1:5" ht="14.25" customHeight="1">
      <c r="A1270" s="6" t="s">
        <v>8875</v>
      </c>
      <c r="B1270" s="6" t="s">
        <v>6650</v>
      </c>
      <c r="C1270" s="7">
        <v>45498</v>
      </c>
      <c r="D1270" s="6">
        <v>163466</v>
      </c>
      <c r="E1270" s="6" t="s">
        <v>7606</v>
      </c>
    </row>
    <row r="1271" spans="1:5" ht="14.25" customHeight="1">
      <c r="A1271" s="6" t="s">
        <v>8876</v>
      </c>
      <c r="B1271" s="6" t="s">
        <v>7122</v>
      </c>
      <c r="C1271" s="7">
        <v>45413</v>
      </c>
      <c r="D1271" s="6">
        <v>181235</v>
      </c>
      <c r="E1271" s="6" t="s">
        <v>7604</v>
      </c>
    </row>
    <row r="1272" spans="1:5" ht="14.25" customHeight="1">
      <c r="A1272" s="6" t="s">
        <v>8877</v>
      </c>
      <c r="B1272" s="6" t="s">
        <v>6911</v>
      </c>
      <c r="C1272" s="7">
        <v>45344</v>
      </c>
      <c r="D1272" s="6">
        <v>162542</v>
      </c>
      <c r="E1272" s="6" t="s">
        <v>7610</v>
      </c>
    </row>
    <row r="1273" spans="1:5" ht="14.25" customHeight="1">
      <c r="A1273" s="6" t="s">
        <v>8878</v>
      </c>
      <c r="B1273" s="6" t="s">
        <v>5202</v>
      </c>
      <c r="C1273" s="7">
        <v>45835</v>
      </c>
      <c r="D1273" s="6">
        <v>129123</v>
      </c>
      <c r="E1273" s="6" t="s">
        <v>7608</v>
      </c>
    </row>
    <row r="1274" spans="1:5" ht="14.25" customHeight="1">
      <c r="A1274" s="6" t="s">
        <v>8879</v>
      </c>
      <c r="B1274" s="6" t="s">
        <v>7511</v>
      </c>
      <c r="C1274" s="7">
        <v>45171</v>
      </c>
      <c r="D1274" s="6">
        <v>68531</v>
      </c>
      <c r="E1274" s="6" t="s">
        <v>7610</v>
      </c>
    </row>
    <row r="1275" spans="1:5" ht="14.25" customHeight="1">
      <c r="A1275" s="6" t="s">
        <v>8880</v>
      </c>
      <c r="B1275" s="6" t="s">
        <v>7299</v>
      </c>
      <c r="C1275" s="7">
        <v>45367</v>
      </c>
      <c r="D1275" s="6">
        <v>16077</v>
      </c>
      <c r="E1275" s="6" t="s">
        <v>7604</v>
      </c>
    </row>
    <row r="1276" spans="1:5" ht="14.25" customHeight="1">
      <c r="A1276" s="6" t="s">
        <v>8881</v>
      </c>
      <c r="B1276" s="6" t="s">
        <v>6396</v>
      </c>
      <c r="C1276" s="7">
        <v>44611</v>
      </c>
      <c r="D1276" s="6">
        <v>59892</v>
      </c>
      <c r="E1276" s="6" t="s">
        <v>7610</v>
      </c>
    </row>
    <row r="1277" spans="1:5" ht="14.25" customHeight="1">
      <c r="A1277" s="6" t="s">
        <v>8882</v>
      </c>
      <c r="B1277" s="6" t="s">
        <v>7552</v>
      </c>
      <c r="C1277" s="7">
        <v>44665</v>
      </c>
      <c r="D1277" s="6">
        <v>50525</v>
      </c>
      <c r="E1277" s="6" t="s">
        <v>7606</v>
      </c>
    </row>
    <row r="1278" spans="1:5" ht="14.25" customHeight="1">
      <c r="A1278" s="6" t="s">
        <v>8883</v>
      </c>
      <c r="B1278" s="6" t="s">
        <v>7169</v>
      </c>
      <c r="C1278" s="7">
        <v>44823</v>
      </c>
      <c r="D1278" s="6">
        <v>146428</v>
      </c>
      <c r="E1278" s="6" t="s">
        <v>7604</v>
      </c>
    </row>
    <row r="1279" spans="1:5" ht="14.25" customHeight="1">
      <c r="A1279" s="6" t="s">
        <v>8884</v>
      </c>
      <c r="B1279" s="6" t="s">
        <v>5440</v>
      </c>
      <c r="C1279" s="7">
        <v>45572</v>
      </c>
      <c r="D1279" s="6">
        <v>134074</v>
      </c>
      <c r="E1279" s="6" t="s">
        <v>7604</v>
      </c>
    </row>
    <row r="1280" spans="1:5" ht="14.25" customHeight="1">
      <c r="A1280" s="6" t="s">
        <v>8885</v>
      </c>
      <c r="B1280" s="6" t="s">
        <v>6766</v>
      </c>
      <c r="C1280" s="7">
        <v>45735</v>
      </c>
      <c r="D1280" s="6">
        <v>63015</v>
      </c>
      <c r="E1280" s="6" t="s">
        <v>7604</v>
      </c>
    </row>
    <row r="1281" spans="1:5" ht="14.25" customHeight="1">
      <c r="A1281" s="6" t="s">
        <v>8886</v>
      </c>
      <c r="B1281" s="6" t="s">
        <v>6778</v>
      </c>
      <c r="C1281" s="7">
        <v>45737</v>
      </c>
      <c r="D1281" s="6">
        <v>97543</v>
      </c>
      <c r="E1281" s="6" t="s">
        <v>7604</v>
      </c>
    </row>
    <row r="1282" spans="1:5" ht="14.25" customHeight="1">
      <c r="A1282" s="6" t="s">
        <v>8887</v>
      </c>
      <c r="B1282" s="6" t="s">
        <v>5345</v>
      </c>
      <c r="C1282" s="7">
        <v>44949</v>
      </c>
      <c r="D1282" s="6">
        <v>15058</v>
      </c>
      <c r="E1282" s="6" t="s">
        <v>7606</v>
      </c>
    </row>
    <row r="1283" spans="1:5" ht="14.25" customHeight="1">
      <c r="A1283" s="6" t="s">
        <v>8888</v>
      </c>
      <c r="B1283" s="6" t="s">
        <v>7548</v>
      </c>
      <c r="C1283" s="7">
        <v>44190</v>
      </c>
      <c r="D1283" s="6">
        <v>61614</v>
      </c>
      <c r="E1283" s="6" t="s">
        <v>7608</v>
      </c>
    </row>
    <row r="1284" spans="1:5" ht="14.25" customHeight="1">
      <c r="A1284" s="6" t="s">
        <v>8889</v>
      </c>
      <c r="B1284" s="6" t="s">
        <v>7138</v>
      </c>
      <c r="C1284" s="7">
        <v>44749</v>
      </c>
      <c r="D1284" s="6">
        <v>56577</v>
      </c>
      <c r="E1284" s="6" t="s">
        <v>7610</v>
      </c>
    </row>
    <row r="1285" spans="1:5" ht="14.25" customHeight="1">
      <c r="A1285" s="6" t="s">
        <v>8890</v>
      </c>
      <c r="B1285" s="6" t="s">
        <v>6385</v>
      </c>
      <c r="C1285" s="7">
        <v>44399</v>
      </c>
      <c r="D1285" s="6">
        <v>100938</v>
      </c>
      <c r="E1285" s="6" t="s">
        <v>7604</v>
      </c>
    </row>
    <row r="1286" spans="1:5" ht="14.25" customHeight="1">
      <c r="A1286" s="6" t="s">
        <v>8891</v>
      </c>
      <c r="B1286" s="6" t="s">
        <v>6130</v>
      </c>
      <c r="C1286" s="7">
        <v>45447</v>
      </c>
      <c r="D1286" s="6">
        <v>117640</v>
      </c>
      <c r="E1286" s="6" t="s">
        <v>7606</v>
      </c>
    </row>
    <row r="1287" spans="1:5" ht="14.25" customHeight="1">
      <c r="A1287" s="6" t="s">
        <v>8892</v>
      </c>
      <c r="B1287" s="6" t="s">
        <v>5073</v>
      </c>
      <c r="C1287" s="7">
        <v>45807</v>
      </c>
      <c r="D1287" s="6">
        <v>142700</v>
      </c>
      <c r="E1287" s="6" t="s">
        <v>7604</v>
      </c>
    </row>
    <row r="1288" spans="1:5" ht="14.25" customHeight="1">
      <c r="A1288" s="6" t="s">
        <v>8893</v>
      </c>
      <c r="B1288" s="6" t="s">
        <v>5422</v>
      </c>
      <c r="C1288" s="7">
        <v>44694</v>
      </c>
      <c r="D1288" s="6">
        <v>78890</v>
      </c>
      <c r="E1288" s="6" t="s">
        <v>7604</v>
      </c>
    </row>
    <row r="1289" spans="1:5" ht="14.25" customHeight="1">
      <c r="A1289" s="6" t="s">
        <v>8894</v>
      </c>
      <c r="B1289" s="6" t="s">
        <v>5291</v>
      </c>
      <c r="C1289" s="7">
        <v>44393</v>
      </c>
      <c r="D1289" s="6">
        <v>190427</v>
      </c>
      <c r="E1289" s="6" t="s">
        <v>7604</v>
      </c>
    </row>
    <row r="1290" spans="1:5" ht="14.25" customHeight="1">
      <c r="A1290" s="6" t="s">
        <v>8895</v>
      </c>
      <c r="B1290" s="6" t="s">
        <v>7190</v>
      </c>
      <c r="C1290" s="7">
        <v>44807</v>
      </c>
      <c r="D1290" s="6">
        <v>58413</v>
      </c>
      <c r="E1290" s="6" t="s">
        <v>7610</v>
      </c>
    </row>
    <row r="1291" spans="1:5" ht="14.25" customHeight="1">
      <c r="A1291" s="6" t="s">
        <v>8896</v>
      </c>
      <c r="B1291" s="6" t="s">
        <v>6760</v>
      </c>
      <c r="C1291" s="7">
        <v>44694</v>
      </c>
      <c r="D1291" s="6">
        <v>80078</v>
      </c>
      <c r="E1291" s="6" t="s">
        <v>7608</v>
      </c>
    </row>
    <row r="1292" spans="1:5" ht="14.25" customHeight="1">
      <c r="A1292" s="6" t="s">
        <v>8897</v>
      </c>
      <c r="B1292" s="6" t="s">
        <v>5285</v>
      </c>
      <c r="C1292" s="7">
        <v>44671</v>
      </c>
      <c r="D1292" s="6">
        <v>63782</v>
      </c>
      <c r="E1292" s="6" t="s">
        <v>7608</v>
      </c>
    </row>
    <row r="1293" spans="1:5" ht="14.25" customHeight="1">
      <c r="A1293" s="6" t="s">
        <v>8898</v>
      </c>
      <c r="B1293" s="6" t="s">
        <v>6510</v>
      </c>
      <c r="C1293" s="7">
        <v>45059</v>
      </c>
      <c r="D1293" s="6">
        <v>173378</v>
      </c>
      <c r="E1293" s="6" t="s">
        <v>7604</v>
      </c>
    </row>
    <row r="1294" spans="1:5" ht="14.25" customHeight="1">
      <c r="A1294" s="6" t="s">
        <v>8899</v>
      </c>
      <c r="B1294" s="6" t="s">
        <v>5677</v>
      </c>
      <c r="C1294" s="7">
        <v>44607</v>
      </c>
      <c r="D1294" s="6">
        <v>143019</v>
      </c>
      <c r="E1294" s="6" t="s">
        <v>7608</v>
      </c>
    </row>
    <row r="1295" spans="1:5" ht="14.25" customHeight="1">
      <c r="A1295" s="6" t="s">
        <v>8900</v>
      </c>
      <c r="B1295" s="6" t="s">
        <v>7598</v>
      </c>
      <c r="C1295" s="7">
        <v>44233</v>
      </c>
      <c r="D1295" s="6">
        <v>171986</v>
      </c>
      <c r="E1295" s="6" t="s">
        <v>7606</v>
      </c>
    </row>
    <row r="1296" spans="1:5" ht="14.25" customHeight="1">
      <c r="A1296" s="6" t="s">
        <v>8901</v>
      </c>
      <c r="B1296" s="6" t="s">
        <v>7261</v>
      </c>
      <c r="C1296" s="7">
        <v>44268</v>
      </c>
      <c r="D1296" s="6">
        <v>187885</v>
      </c>
      <c r="E1296" s="6" t="s">
        <v>7608</v>
      </c>
    </row>
    <row r="1297" spans="1:5" ht="14.25" customHeight="1">
      <c r="A1297" s="6" t="s">
        <v>8902</v>
      </c>
      <c r="B1297" s="6" t="s">
        <v>6659</v>
      </c>
      <c r="C1297" s="7">
        <v>45374</v>
      </c>
      <c r="D1297" s="6">
        <v>177829</v>
      </c>
      <c r="E1297" s="6" t="s">
        <v>7606</v>
      </c>
    </row>
    <row r="1298" spans="1:5" ht="14.25" customHeight="1">
      <c r="A1298" s="6" t="s">
        <v>8903</v>
      </c>
      <c r="B1298" s="6" t="s">
        <v>6809</v>
      </c>
      <c r="C1298" s="7">
        <v>44151</v>
      </c>
      <c r="D1298" s="6">
        <v>128762</v>
      </c>
      <c r="E1298" s="6" t="s">
        <v>7604</v>
      </c>
    </row>
    <row r="1299" spans="1:5" ht="14.25" customHeight="1">
      <c r="A1299" s="6" t="s">
        <v>8904</v>
      </c>
      <c r="B1299" s="6" t="s">
        <v>7061</v>
      </c>
      <c r="C1299" s="7">
        <v>45017</v>
      </c>
      <c r="D1299" s="6">
        <v>13717</v>
      </c>
      <c r="E1299" s="6" t="s">
        <v>7610</v>
      </c>
    </row>
    <row r="1300" spans="1:5" ht="14.25" customHeight="1">
      <c r="A1300" s="6" t="s">
        <v>8905</v>
      </c>
      <c r="B1300" s="6" t="s">
        <v>5700</v>
      </c>
      <c r="C1300" s="7">
        <v>44279</v>
      </c>
      <c r="D1300" s="6">
        <v>98585</v>
      </c>
      <c r="E1300" s="6" t="s">
        <v>7606</v>
      </c>
    </row>
    <row r="1301" spans="1:5" ht="14.25" customHeight="1">
      <c r="A1301" s="6" t="s">
        <v>8906</v>
      </c>
      <c r="B1301" s="6" t="s">
        <v>6916</v>
      </c>
      <c r="C1301" s="7">
        <v>45642</v>
      </c>
      <c r="D1301" s="6">
        <v>85077</v>
      </c>
      <c r="E1301" s="6" t="s">
        <v>7608</v>
      </c>
    </row>
    <row r="1302" spans="1:5" ht="14.25" customHeight="1">
      <c r="A1302" s="6" t="s">
        <v>8907</v>
      </c>
      <c r="B1302" s="6" t="s">
        <v>6351</v>
      </c>
      <c r="C1302" s="7">
        <v>44535</v>
      </c>
      <c r="D1302" s="6">
        <v>190223</v>
      </c>
      <c r="E1302" s="6" t="s">
        <v>7610</v>
      </c>
    </row>
    <row r="1303" spans="1:5" ht="14.25" customHeight="1">
      <c r="A1303" s="6" t="s">
        <v>8908</v>
      </c>
      <c r="B1303" s="6" t="s">
        <v>6388</v>
      </c>
      <c r="C1303" s="7">
        <v>45099</v>
      </c>
      <c r="D1303" s="6">
        <v>77327</v>
      </c>
      <c r="E1303" s="6" t="s">
        <v>7608</v>
      </c>
    </row>
    <row r="1304" spans="1:5" ht="14.25" customHeight="1">
      <c r="A1304" s="6" t="s">
        <v>8909</v>
      </c>
      <c r="B1304" s="6" t="s">
        <v>6547</v>
      </c>
      <c r="C1304" s="7">
        <v>44908</v>
      </c>
      <c r="D1304" s="6">
        <v>16627</v>
      </c>
      <c r="E1304" s="6" t="s">
        <v>7606</v>
      </c>
    </row>
    <row r="1305" spans="1:5" ht="14.25" customHeight="1">
      <c r="A1305" s="6" t="s">
        <v>8910</v>
      </c>
      <c r="B1305" s="6" t="s">
        <v>6231</v>
      </c>
      <c r="C1305" s="7">
        <v>44290</v>
      </c>
      <c r="D1305" s="6">
        <v>52618</v>
      </c>
      <c r="E1305" s="6" t="s">
        <v>7610</v>
      </c>
    </row>
    <row r="1306" spans="1:5" ht="14.25" customHeight="1">
      <c r="A1306" s="6" t="s">
        <v>8911</v>
      </c>
      <c r="B1306" s="6" t="s">
        <v>6046</v>
      </c>
      <c r="C1306" s="7">
        <v>44320</v>
      </c>
      <c r="D1306" s="6">
        <v>169988</v>
      </c>
      <c r="E1306" s="6" t="s">
        <v>7610</v>
      </c>
    </row>
    <row r="1307" spans="1:5" ht="14.25" customHeight="1">
      <c r="A1307" s="6" t="s">
        <v>8912</v>
      </c>
      <c r="B1307" s="6" t="s">
        <v>6835</v>
      </c>
      <c r="C1307" s="7">
        <v>45109</v>
      </c>
      <c r="D1307" s="6">
        <v>51252</v>
      </c>
      <c r="E1307" s="6" t="s">
        <v>7610</v>
      </c>
    </row>
    <row r="1308" spans="1:5" ht="14.25" customHeight="1">
      <c r="A1308" s="6" t="s">
        <v>8913</v>
      </c>
      <c r="B1308" s="6" t="s">
        <v>7428</v>
      </c>
      <c r="C1308" s="7">
        <v>44391</v>
      </c>
      <c r="D1308" s="6">
        <v>67029</v>
      </c>
      <c r="E1308" s="6" t="s">
        <v>7604</v>
      </c>
    </row>
    <row r="1309" spans="1:5" ht="14.25" customHeight="1">
      <c r="A1309" s="6" t="s">
        <v>8914</v>
      </c>
      <c r="B1309" s="6" t="s">
        <v>5540</v>
      </c>
      <c r="C1309" s="7">
        <v>45104</v>
      </c>
      <c r="D1309" s="6">
        <v>14210</v>
      </c>
      <c r="E1309" s="6" t="s">
        <v>7604</v>
      </c>
    </row>
    <row r="1310" spans="1:5" ht="14.25" customHeight="1">
      <c r="A1310" s="6" t="s">
        <v>8915</v>
      </c>
      <c r="B1310" s="6" t="s">
        <v>5929</v>
      </c>
      <c r="C1310" s="7">
        <v>44400</v>
      </c>
      <c r="D1310" s="6">
        <v>175479</v>
      </c>
      <c r="E1310" s="6" t="s">
        <v>7608</v>
      </c>
    </row>
    <row r="1311" spans="1:5" ht="14.25" customHeight="1">
      <c r="A1311" s="6" t="s">
        <v>8916</v>
      </c>
      <c r="B1311" s="6" t="s">
        <v>5925</v>
      </c>
      <c r="C1311" s="7">
        <v>45402</v>
      </c>
      <c r="D1311" s="6">
        <v>135392</v>
      </c>
      <c r="E1311" s="6" t="s">
        <v>7610</v>
      </c>
    </row>
    <row r="1312" spans="1:5" ht="14.25" customHeight="1">
      <c r="A1312" s="6" t="s">
        <v>8917</v>
      </c>
      <c r="B1312" s="6" t="s">
        <v>6161</v>
      </c>
      <c r="C1312" s="7">
        <v>44348</v>
      </c>
      <c r="D1312" s="6">
        <v>107283</v>
      </c>
      <c r="E1312" s="6" t="s">
        <v>7610</v>
      </c>
    </row>
    <row r="1313" spans="1:5" ht="14.25" customHeight="1">
      <c r="A1313" s="6" t="s">
        <v>8918</v>
      </c>
      <c r="B1313" s="6" t="s">
        <v>7069</v>
      </c>
      <c r="C1313" s="7">
        <v>44443</v>
      </c>
      <c r="D1313" s="6">
        <v>191196</v>
      </c>
      <c r="E1313" s="6" t="s">
        <v>7604</v>
      </c>
    </row>
    <row r="1314" spans="1:5" ht="14.25" customHeight="1">
      <c r="A1314" s="6" t="s">
        <v>8919</v>
      </c>
      <c r="B1314" s="6" t="s">
        <v>5747</v>
      </c>
      <c r="C1314" s="7">
        <v>45056</v>
      </c>
      <c r="D1314" s="6">
        <v>178514</v>
      </c>
      <c r="E1314" s="6" t="s">
        <v>7604</v>
      </c>
    </row>
    <row r="1315" spans="1:5" ht="14.25" customHeight="1">
      <c r="A1315" s="6" t="s">
        <v>8920</v>
      </c>
      <c r="B1315" s="6" t="s">
        <v>5812</v>
      </c>
      <c r="C1315" s="7">
        <v>45680</v>
      </c>
      <c r="D1315" s="6">
        <v>65754</v>
      </c>
      <c r="E1315" s="6" t="s">
        <v>7610</v>
      </c>
    </row>
    <row r="1316" spans="1:5" ht="14.25" customHeight="1">
      <c r="A1316" s="6" t="s">
        <v>8921</v>
      </c>
      <c r="B1316" s="6" t="s">
        <v>7135</v>
      </c>
      <c r="C1316" s="7">
        <v>44669</v>
      </c>
      <c r="D1316" s="6">
        <v>194334</v>
      </c>
      <c r="E1316" s="6" t="s">
        <v>7610</v>
      </c>
    </row>
    <row r="1317" spans="1:5" ht="14.25" customHeight="1">
      <c r="A1317" s="6" t="s">
        <v>8922</v>
      </c>
      <c r="B1317" s="6" t="s">
        <v>7390</v>
      </c>
      <c r="C1317" s="7">
        <v>45873</v>
      </c>
      <c r="D1317" s="6">
        <v>99406</v>
      </c>
      <c r="E1317" s="6" t="s">
        <v>7604</v>
      </c>
    </row>
    <row r="1318" spans="1:5" ht="14.25" customHeight="1">
      <c r="A1318" s="6" t="s">
        <v>8923</v>
      </c>
      <c r="B1318" s="6" t="s">
        <v>6629</v>
      </c>
      <c r="C1318" s="7">
        <v>44526</v>
      </c>
      <c r="D1318" s="6">
        <v>78464</v>
      </c>
      <c r="E1318" s="6" t="s">
        <v>7608</v>
      </c>
    </row>
    <row r="1319" spans="1:5" ht="14.25" customHeight="1">
      <c r="A1319" s="6" t="s">
        <v>8924</v>
      </c>
      <c r="B1319" s="6" t="s">
        <v>6385</v>
      </c>
      <c r="C1319" s="7">
        <v>45107</v>
      </c>
      <c r="D1319" s="6">
        <v>142511</v>
      </c>
      <c r="E1319" s="6" t="s">
        <v>7608</v>
      </c>
    </row>
    <row r="1320" spans="1:5" ht="14.25" customHeight="1">
      <c r="A1320" s="6" t="s">
        <v>8925</v>
      </c>
      <c r="B1320" s="6" t="s">
        <v>6493</v>
      </c>
      <c r="C1320" s="7">
        <v>44079</v>
      </c>
      <c r="D1320" s="6">
        <v>99267</v>
      </c>
      <c r="E1320" s="6" t="s">
        <v>7608</v>
      </c>
    </row>
    <row r="1321" spans="1:5" ht="14.25" customHeight="1">
      <c r="A1321" s="6" t="s">
        <v>8926</v>
      </c>
      <c r="B1321" s="6" t="s">
        <v>7375</v>
      </c>
      <c r="C1321" s="7">
        <v>44918</v>
      </c>
      <c r="D1321" s="6">
        <v>41563</v>
      </c>
      <c r="E1321" s="6" t="s">
        <v>7608</v>
      </c>
    </row>
    <row r="1322" spans="1:5" ht="14.25" customHeight="1">
      <c r="A1322" s="6" t="s">
        <v>8927</v>
      </c>
      <c r="B1322" s="6" t="s">
        <v>5609</v>
      </c>
      <c r="C1322" s="7">
        <v>45707</v>
      </c>
      <c r="D1322" s="6">
        <v>66858</v>
      </c>
      <c r="E1322" s="6" t="s">
        <v>7608</v>
      </c>
    </row>
    <row r="1323" spans="1:5" ht="14.25" customHeight="1">
      <c r="A1323" s="6" t="s">
        <v>8928</v>
      </c>
      <c r="B1323" s="6" t="s">
        <v>5901</v>
      </c>
      <c r="C1323" s="7">
        <v>45517</v>
      </c>
      <c r="D1323" s="6">
        <v>59817</v>
      </c>
      <c r="E1323" s="6" t="s">
        <v>7610</v>
      </c>
    </row>
    <row r="1324" spans="1:5" ht="14.25" customHeight="1">
      <c r="A1324" s="6" t="s">
        <v>8929</v>
      </c>
      <c r="B1324" s="6" t="s">
        <v>7574</v>
      </c>
      <c r="C1324" s="7">
        <v>45014</v>
      </c>
      <c r="D1324" s="6">
        <v>21871</v>
      </c>
      <c r="E1324" s="6" t="s">
        <v>7608</v>
      </c>
    </row>
    <row r="1325" spans="1:5" ht="14.25" customHeight="1">
      <c r="A1325" s="6" t="s">
        <v>8930</v>
      </c>
      <c r="B1325" s="6" t="s">
        <v>6731</v>
      </c>
      <c r="C1325" s="7">
        <v>44570</v>
      </c>
      <c r="D1325" s="6">
        <v>18520</v>
      </c>
      <c r="E1325" s="6" t="s">
        <v>7610</v>
      </c>
    </row>
    <row r="1326" spans="1:5" ht="14.25" customHeight="1">
      <c r="A1326" s="6" t="s">
        <v>8931</v>
      </c>
      <c r="B1326" s="6" t="s">
        <v>5550</v>
      </c>
      <c r="C1326" s="7">
        <v>44089</v>
      </c>
      <c r="D1326" s="6">
        <v>52589</v>
      </c>
      <c r="E1326" s="6" t="s">
        <v>7606</v>
      </c>
    </row>
    <row r="1327" spans="1:5" ht="14.25" customHeight="1">
      <c r="A1327" s="6" t="s">
        <v>8932</v>
      </c>
      <c r="B1327" s="6" t="s">
        <v>6649</v>
      </c>
      <c r="C1327" s="7">
        <v>45083</v>
      </c>
      <c r="D1327" s="6">
        <v>67840</v>
      </c>
      <c r="E1327" s="6" t="s">
        <v>7604</v>
      </c>
    </row>
    <row r="1328" spans="1:5" ht="14.25" customHeight="1">
      <c r="A1328" s="6" t="s">
        <v>8933</v>
      </c>
      <c r="B1328" s="6" t="s">
        <v>5709</v>
      </c>
      <c r="C1328" s="7">
        <v>44127</v>
      </c>
      <c r="D1328" s="6">
        <v>26509</v>
      </c>
      <c r="E1328" s="6" t="s">
        <v>7610</v>
      </c>
    </row>
    <row r="1329" spans="1:5" ht="14.25" customHeight="1">
      <c r="A1329" s="6" t="s">
        <v>8934</v>
      </c>
      <c r="B1329" s="6" t="s">
        <v>5273</v>
      </c>
      <c r="C1329" s="7">
        <v>45445</v>
      </c>
      <c r="D1329" s="6">
        <v>190300</v>
      </c>
      <c r="E1329" s="6" t="s">
        <v>7606</v>
      </c>
    </row>
    <row r="1330" spans="1:5" ht="14.25" customHeight="1">
      <c r="A1330" s="6" t="s">
        <v>8935</v>
      </c>
      <c r="B1330" s="6" t="s">
        <v>7281</v>
      </c>
      <c r="C1330" s="7">
        <v>44886</v>
      </c>
      <c r="D1330" s="6">
        <v>195773</v>
      </c>
      <c r="E1330" s="6" t="s">
        <v>7610</v>
      </c>
    </row>
    <row r="1331" spans="1:5" ht="14.25" customHeight="1">
      <c r="A1331" s="6" t="s">
        <v>8936</v>
      </c>
      <c r="B1331" s="6" t="s">
        <v>7529</v>
      </c>
      <c r="C1331" s="7">
        <v>44263</v>
      </c>
      <c r="D1331" s="6">
        <v>24314</v>
      </c>
      <c r="E1331" s="6" t="s">
        <v>7606</v>
      </c>
    </row>
    <row r="1332" spans="1:5" ht="14.25" customHeight="1">
      <c r="A1332" s="6" t="s">
        <v>8937</v>
      </c>
      <c r="B1332" s="6" t="s">
        <v>6059</v>
      </c>
      <c r="C1332" s="7">
        <v>44980</v>
      </c>
      <c r="D1332" s="6">
        <v>13535</v>
      </c>
      <c r="E1332" s="6" t="s">
        <v>7604</v>
      </c>
    </row>
    <row r="1333" spans="1:5" ht="14.25" customHeight="1">
      <c r="A1333" s="6" t="s">
        <v>8938</v>
      </c>
      <c r="B1333" s="6" t="s">
        <v>7593</v>
      </c>
      <c r="C1333" s="7">
        <v>45304</v>
      </c>
      <c r="D1333" s="6">
        <v>17099</v>
      </c>
      <c r="E1333" s="6" t="s">
        <v>7608</v>
      </c>
    </row>
    <row r="1334" spans="1:5" ht="14.25" customHeight="1">
      <c r="A1334" s="6" t="s">
        <v>8939</v>
      </c>
      <c r="B1334" s="6" t="s">
        <v>7565</v>
      </c>
      <c r="C1334" s="7">
        <v>45630</v>
      </c>
      <c r="D1334" s="6">
        <v>182407</v>
      </c>
      <c r="E1334" s="6" t="s">
        <v>7610</v>
      </c>
    </row>
    <row r="1335" spans="1:5" ht="14.25" customHeight="1">
      <c r="A1335" s="6" t="s">
        <v>8940</v>
      </c>
      <c r="B1335" s="6" t="s">
        <v>6493</v>
      </c>
      <c r="C1335" s="7">
        <v>44559</v>
      </c>
      <c r="D1335" s="6">
        <v>37199</v>
      </c>
      <c r="E1335" s="6" t="s">
        <v>7610</v>
      </c>
    </row>
    <row r="1336" spans="1:5" ht="14.25" customHeight="1">
      <c r="A1336" s="6" t="s">
        <v>8941</v>
      </c>
      <c r="B1336" s="6" t="s">
        <v>6490</v>
      </c>
      <c r="C1336" s="7">
        <v>44252</v>
      </c>
      <c r="D1336" s="6">
        <v>149638</v>
      </c>
      <c r="E1336" s="6" t="s">
        <v>7604</v>
      </c>
    </row>
    <row r="1337" spans="1:5" ht="14.25" customHeight="1">
      <c r="A1337" s="6" t="s">
        <v>8942</v>
      </c>
      <c r="B1337" s="6" t="s">
        <v>7395</v>
      </c>
      <c r="C1337" s="7">
        <v>44174</v>
      </c>
      <c r="D1337" s="6">
        <v>103013</v>
      </c>
      <c r="E1337" s="6" t="s">
        <v>7610</v>
      </c>
    </row>
    <row r="1338" spans="1:5" ht="14.25" customHeight="1">
      <c r="A1338" s="6" t="s">
        <v>8943</v>
      </c>
      <c r="B1338" s="6" t="s">
        <v>7076</v>
      </c>
      <c r="C1338" s="7">
        <v>45644</v>
      </c>
      <c r="D1338" s="6">
        <v>158492</v>
      </c>
      <c r="E1338" s="6" t="s">
        <v>7606</v>
      </c>
    </row>
    <row r="1339" spans="1:5" ht="14.25" customHeight="1">
      <c r="A1339" s="6" t="s">
        <v>8944</v>
      </c>
      <c r="B1339" s="6" t="s">
        <v>6430</v>
      </c>
      <c r="C1339" s="7">
        <v>45573</v>
      </c>
      <c r="D1339" s="6">
        <v>164518</v>
      </c>
      <c r="E1339" s="6" t="s">
        <v>7608</v>
      </c>
    </row>
    <row r="1340" spans="1:5" ht="14.25" customHeight="1">
      <c r="A1340" s="6" t="s">
        <v>8945</v>
      </c>
      <c r="B1340" s="6" t="s">
        <v>7120</v>
      </c>
      <c r="C1340" s="7">
        <v>45385</v>
      </c>
      <c r="D1340" s="6">
        <v>139406</v>
      </c>
      <c r="E1340" s="6" t="s">
        <v>7604</v>
      </c>
    </row>
    <row r="1341" spans="1:5" ht="14.25" customHeight="1">
      <c r="A1341" s="6" t="s">
        <v>8946</v>
      </c>
      <c r="B1341" s="6" t="s">
        <v>5511</v>
      </c>
      <c r="C1341" s="7">
        <v>44544</v>
      </c>
      <c r="D1341" s="6">
        <v>68761</v>
      </c>
      <c r="E1341" s="6" t="s">
        <v>7604</v>
      </c>
    </row>
    <row r="1342" spans="1:5" ht="14.25" customHeight="1">
      <c r="A1342" s="6" t="s">
        <v>8947</v>
      </c>
      <c r="B1342" s="6" t="s">
        <v>6535</v>
      </c>
      <c r="C1342" s="7">
        <v>45360</v>
      </c>
      <c r="D1342" s="6">
        <v>136643</v>
      </c>
      <c r="E1342" s="6" t="s">
        <v>7610</v>
      </c>
    </row>
    <row r="1343" spans="1:5" ht="14.25" customHeight="1">
      <c r="A1343" s="6" t="s">
        <v>8948</v>
      </c>
      <c r="B1343" s="6" t="s">
        <v>6566</v>
      </c>
      <c r="C1343" s="7">
        <v>44312</v>
      </c>
      <c r="D1343" s="6">
        <v>137354</v>
      </c>
      <c r="E1343" s="6" t="s">
        <v>7604</v>
      </c>
    </row>
    <row r="1344" spans="1:5" ht="14.25" customHeight="1">
      <c r="A1344" s="6" t="s">
        <v>8949</v>
      </c>
      <c r="B1344" s="6" t="s">
        <v>5332</v>
      </c>
      <c r="C1344" s="7">
        <v>44450</v>
      </c>
      <c r="D1344" s="6">
        <v>131254</v>
      </c>
      <c r="E1344" s="6" t="s">
        <v>7604</v>
      </c>
    </row>
    <row r="1345" spans="1:5" ht="14.25" customHeight="1">
      <c r="A1345" s="6" t="s">
        <v>8950</v>
      </c>
      <c r="B1345" s="6" t="s">
        <v>5744</v>
      </c>
      <c r="C1345" s="7">
        <v>45430</v>
      </c>
      <c r="D1345" s="6">
        <v>29212</v>
      </c>
      <c r="E1345" s="6" t="s">
        <v>7604</v>
      </c>
    </row>
    <row r="1346" spans="1:5" ht="14.25" customHeight="1">
      <c r="A1346" s="6" t="s">
        <v>8951</v>
      </c>
      <c r="B1346" s="6" t="s">
        <v>6080</v>
      </c>
      <c r="C1346" s="7">
        <v>44957</v>
      </c>
      <c r="D1346" s="6">
        <v>45029</v>
      </c>
      <c r="E1346" s="6" t="s">
        <v>7606</v>
      </c>
    </row>
    <row r="1347" spans="1:5" ht="14.25" customHeight="1">
      <c r="A1347" s="6" t="s">
        <v>8952</v>
      </c>
      <c r="B1347" s="6" t="s">
        <v>5571</v>
      </c>
      <c r="C1347" s="7">
        <v>44183</v>
      </c>
      <c r="D1347" s="6">
        <v>37634</v>
      </c>
      <c r="E1347" s="6" t="s">
        <v>7608</v>
      </c>
    </row>
    <row r="1348" spans="1:5" ht="14.25" customHeight="1">
      <c r="A1348" s="6" t="s">
        <v>8953</v>
      </c>
      <c r="B1348" s="6" t="s">
        <v>5827</v>
      </c>
      <c r="C1348" s="7">
        <v>45677</v>
      </c>
      <c r="D1348" s="6">
        <v>149595</v>
      </c>
      <c r="E1348" s="6" t="s">
        <v>7604</v>
      </c>
    </row>
    <row r="1349" spans="1:5" ht="14.25" customHeight="1">
      <c r="A1349" s="6" t="s">
        <v>8954</v>
      </c>
      <c r="B1349" s="6" t="s">
        <v>7523</v>
      </c>
      <c r="C1349" s="7">
        <v>45683</v>
      </c>
      <c r="D1349" s="6">
        <v>175731</v>
      </c>
      <c r="E1349" s="6" t="s">
        <v>7604</v>
      </c>
    </row>
    <row r="1350" spans="1:5" ht="14.25" customHeight="1">
      <c r="A1350" s="6" t="s">
        <v>8955</v>
      </c>
      <c r="B1350" s="6" t="s">
        <v>7473</v>
      </c>
      <c r="C1350" s="7">
        <v>44635</v>
      </c>
      <c r="D1350" s="6">
        <v>103235</v>
      </c>
      <c r="E1350" s="6" t="s">
        <v>7610</v>
      </c>
    </row>
    <row r="1351" spans="1:5" ht="14.25" customHeight="1">
      <c r="A1351" s="6" t="s">
        <v>8956</v>
      </c>
      <c r="B1351" s="6" t="s">
        <v>6484</v>
      </c>
      <c r="C1351" s="7">
        <v>44955</v>
      </c>
      <c r="D1351" s="6">
        <v>174030</v>
      </c>
      <c r="E1351" s="6" t="s">
        <v>7606</v>
      </c>
    </row>
    <row r="1352" spans="1:5" ht="14.25" customHeight="1">
      <c r="A1352" s="6" t="s">
        <v>8957</v>
      </c>
      <c r="B1352" s="6" t="s">
        <v>6242</v>
      </c>
      <c r="C1352" s="7">
        <v>45516</v>
      </c>
      <c r="D1352" s="6">
        <v>102533</v>
      </c>
      <c r="E1352" s="6" t="s">
        <v>7606</v>
      </c>
    </row>
    <row r="1353" spans="1:5" ht="14.25" customHeight="1">
      <c r="A1353" s="6" t="s">
        <v>8958</v>
      </c>
      <c r="B1353" s="6" t="s">
        <v>6820</v>
      </c>
      <c r="C1353" s="7">
        <v>45233</v>
      </c>
      <c r="D1353" s="6">
        <v>118457</v>
      </c>
      <c r="E1353" s="6" t="s">
        <v>7610</v>
      </c>
    </row>
    <row r="1354" spans="1:5" ht="14.25" customHeight="1">
      <c r="A1354" s="6" t="s">
        <v>8959</v>
      </c>
      <c r="B1354" s="6" t="s">
        <v>7409</v>
      </c>
      <c r="C1354" s="7">
        <v>45671</v>
      </c>
      <c r="D1354" s="6">
        <v>181323</v>
      </c>
      <c r="E1354" s="6" t="s">
        <v>7604</v>
      </c>
    </row>
    <row r="1355" spans="1:5" ht="14.25" customHeight="1">
      <c r="A1355" s="6" t="s">
        <v>8960</v>
      </c>
      <c r="B1355" s="6" t="s">
        <v>6112</v>
      </c>
      <c r="C1355" s="7">
        <v>44424</v>
      </c>
      <c r="D1355" s="6">
        <v>188414</v>
      </c>
      <c r="E1355" s="6" t="s">
        <v>7608</v>
      </c>
    </row>
    <row r="1356" spans="1:5" ht="14.25" customHeight="1">
      <c r="A1356" s="6" t="s">
        <v>8961</v>
      </c>
      <c r="B1356" s="6" t="s">
        <v>6659</v>
      </c>
      <c r="C1356" s="7">
        <v>45677</v>
      </c>
      <c r="D1356" s="6">
        <v>162409</v>
      </c>
      <c r="E1356" s="6" t="s">
        <v>7608</v>
      </c>
    </row>
    <row r="1357" spans="1:5" ht="14.25" customHeight="1">
      <c r="A1357" s="6" t="s">
        <v>8962</v>
      </c>
      <c r="B1357" s="6" t="s">
        <v>6714</v>
      </c>
      <c r="C1357" s="7">
        <v>44989</v>
      </c>
      <c r="D1357" s="6">
        <v>86775</v>
      </c>
      <c r="E1357" s="6" t="s">
        <v>7608</v>
      </c>
    </row>
    <row r="1358" spans="1:5" ht="14.25" customHeight="1">
      <c r="A1358" s="6" t="s">
        <v>8963</v>
      </c>
      <c r="B1358" s="6" t="s">
        <v>6775</v>
      </c>
      <c r="C1358" s="7">
        <v>45697</v>
      </c>
      <c r="D1358" s="6">
        <v>4393</v>
      </c>
      <c r="E1358" s="6" t="s">
        <v>7610</v>
      </c>
    </row>
    <row r="1359" spans="1:5" ht="14.25" customHeight="1">
      <c r="A1359" s="6" t="s">
        <v>8964</v>
      </c>
      <c r="B1359" s="6" t="s">
        <v>5899</v>
      </c>
      <c r="C1359" s="7">
        <v>45870</v>
      </c>
      <c r="D1359" s="6">
        <v>67749</v>
      </c>
      <c r="E1359" s="6" t="s">
        <v>7606</v>
      </c>
    </row>
    <row r="1360" spans="1:5" ht="14.25" customHeight="1">
      <c r="A1360" s="6" t="s">
        <v>8965</v>
      </c>
      <c r="B1360" s="6" t="s">
        <v>6740</v>
      </c>
      <c r="C1360" s="7">
        <v>45847</v>
      </c>
      <c r="D1360" s="6">
        <v>142007</v>
      </c>
      <c r="E1360" s="6" t="s">
        <v>7606</v>
      </c>
    </row>
    <row r="1361" spans="1:5" ht="14.25" customHeight="1">
      <c r="A1361" s="6" t="s">
        <v>8966</v>
      </c>
      <c r="B1361" s="6" t="s">
        <v>7181</v>
      </c>
      <c r="C1361" s="7">
        <v>44177</v>
      </c>
      <c r="D1361" s="6">
        <v>46452</v>
      </c>
      <c r="E1361" s="6" t="s">
        <v>7604</v>
      </c>
    </row>
    <row r="1362" spans="1:5" ht="14.25" customHeight="1">
      <c r="A1362" s="6" t="s">
        <v>8967</v>
      </c>
      <c r="B1362" s="6" t="s">
        <v>7027</v>
      </c>
      <c r="C1362" s="7">
        <v>44342</v>
      </c>
      <c r="D1362" s="6">
        <v>48899</v>
      </c>
      <c r="E1362" s="6" t="s">
        <v>7604</v>
      </c>
    </row>
    <row r="1363" spans="1:5" ht="14.25" customHeight="1">
      <c r="A1363" s="6" t="s">
        <v>8968</v>
      </c>
      <c r="B1363" s="6" t="s">
        <v>7496</v>
      </c>
      <c r="C1363" s="7">
        <v>44534</v>
      </c>
      <c r="D1363" s="6">
        <v>91943</v>
      </c>
      <c r="E1363" s="6" t="s">
        <v>7604</v>
      </c>
    </row>
    <row r="1364" spans="1:5" ht="14.25" customHeight="1">
      <c r="A1364" s="6" t="s">
        <v>8969</v>
      </c>
      <c r="B1364" s="6" t="s">
        <v>7017</v>
      </c>
      <c r="C1364" s="7">
        <v>45203</v>
      </c>
      <c r="D1364" s="6">
        <v>38692</v>
      </c>
      <c r="E1364" s="6" t="s">
        <v>7604</v>
      </c>
    </row>
    <row r="1365" spans="1:5" ht="14.25" customHeight="1">
      <c r="A1365" s="6" t="s">
        <v>8970</v>
      </c>
      <c r="B1365" s="6" t="s">
        <v>5622</v>
      </c>
      <c r="C1365" s="7">
        <v>45156</v>
      </c>
      <c r="D1365" s="6">
        <v>124436</v>
      </c>
      <c r="E1365" s="6" t="s">
        <v>7606</v>
      </c>
    </row>
    <row r="1366" spans="1:5" ht="14.25" customHeight="1">
      <c r="A1366" s="6" t="s">
        <v>8971</v>
      </c>
      <c r="B1366" s="6" t="s">
        <v>5295</v>
      </c>
      <c r="C1366" s="7">
        <v>44237</v>
      </c>
      <c r="D1366" s="6">
        <v>52390</v>
      </c>
      <c r="E1366" s="6" t="s">
        <v>7604</v>
      </c>
    </row>
    <row r="1367" spans="1:5" ht="14.25" customHeight="1">
      <c r="A1367" s="6" t="s">
        <v>8972</v>
      </c>
      <c r="B1367" s="6" t="s">
        <v>7233</v>
      </c>
      <c r="C1367" s="7">
        <v>45371</v>
      </c>
      <c r="D1367" s="6">
        <v>143157</v>
      </c>
      <c r="E1367" s="6" t="s">
        <v>7610</v>
      </c>
    </row>
    <row r="1368" spans="1:5" ht="14.25" customHeight="1">
      <c r="A1368" s="6" t="s">
        <v>8973</v>
      </c>
      <c r="B1368" s="6" t="s">
        <v>5648</v>
      </c>
      <c r="C1368" s="7">
        <v>45085</v>
      </c>
      <c r="D1368" s="6">
        <v>150412</v>
      </c>
      <c r="E1368" s="6" t="s">
        <v>7610</v>
      </c>
    </row>
    <row r="1369" spans="1:5" ht="14.25" customHeight="1">
      <c r="A1369" s="6" t="s">
        <v>8974</v>
      </c>
      <c r="B1369" s="6" t="s">
        <v>6226</v>
      </c>
      <c r="C1369" s="7">
        <v>45324</v>
      </c>
      <c r="D1369" s="6">
        <v>155269</v>
      </c>
      <c r="E1369" s="6" t="s">
        <v>7610</v>
      </c>
    </row>
    <row r="1370" spans="1:5" ht="14.25" customHeight="1">
      <c r="A1370" s="6" t="s">
        <v>8975</v>
      </c>
      <c r="B1370" s="6" t="s">
        <v>5241</v>
      </c>
      <c r="C1370" s="7">
        <v>44613</v>
      </c>
      <c r="D1370" s="6">
        <v>74571</v>
      </c>
      <c r="E1370" s="6" t="s">
        <v>7608</v>
      </c>
    </row>
    <row r="1371" spans="1:5" ht="14.25" customHeight="1">
      <c r="A1371" s="6" t="s">
        <v>8976</v>
      </c>
      <c r="B1371" s="6" t="s">
        <v>6918</v>
      </c>
      <c r="C1371" s="7">
        <v>44113</v>
      </c>
      <c r="D1371" s="6">
        <v>57960</v>
      </c>
      <c r="E1371" s="6" t="s">
        <v>7610</v>
      </c>
    </row>
    <row r="1372" spans="1:5" ht="14.25" customHeight="1">
      <c r="A1372" s="6" t="s">
        <v>8977</v>
      </c>
      <c r="B1372" s="6" t="s">
        <v>5596</v>
      </c>
      <c r="C1372" s="7">
        <v>45246</v>
      </c>
      <c r="D1372" s="6">
        <v>82523</v>
      </c>
      <c r="E1372" s="6" t="s">
        <v>7610</v>
      </c>
    </row>
    <row r="1373" spans="1:5" ht="14.25" customHeight="1">
      <c r="A1373" s="6" t="s">
        <v>8978</v>
      </c>
      <c r="B1373" s="6" t="s">
        <v>5487</v>
      </c>
      <c r="C1373" s="7">
        <v>44406</v>
      </c>
      <c r="D1373" s="6">
        <v>174862</v>
      </c>
      <c r="E1373" s="6" t="s">
        <v>7606</v>
      </c>
    </row>
    <row r="1374" spans="1:5" ht="14.25" customHeight="1">
      <c r="A1374" s="6" t="s">
        <v>8979</v>
      </c>
      <c r="B1374" s="6" t="s">
        <v>7102</v>
      </c>
      <c r="C1374" s="7">
        <v>45017</v>
      </c>
      <c r="D1374" s="6">
        <v>150468</v>
      </c>
      <c r="E1374" s="6" t="s">
        <v>7604</v>
      </c>
    </row>
    <row r="1375" spans="1:5" ht="14.25" customHeight="1">
      <c r="A1375" s="6" t="s">
        <v>8980</v>
      </c>
      <c r="B1375" s="6" t="s">
        <v>5222</v>
      </c>
      <c r="C1375" s="7">
        <v>45409</v>
      </c>
      <c r="D1375" s="6">
        <v>183946</v>
      </c>
      <c r="E1375" s="6" t="s">
        <v>7610</v>
      </c>
    </row>
    <row r="1376" spans="1:5" ht="14.25" customHeight="1">
      <c r="A1376" s="6" t="s">
        <v>8981</v>
      </c>
      <c r="B1376" s="6" t="s">
        <v>6731</v>
      </c>
      <c r="C1376" s="7">
        <v>44250</v>
      </c>
      <c r="D1376" s="6">
        <v>14400</v>
      </c>
      <c r="E1376" s="6" t="s">
        <v>7606</v>
      </c>
    </row>
    <row r="1377" spans="1:5" ht="14.25" customHeight="1">
      <c r="A1377" s="6" t="s">
        <v>8982</v>
      </c>
      <c r="B1377" s="6" t="s">
        <v>7237</v>
      </c>
      <c r="C1377" s="7">
        <v>44753</v>
      </c>
      <c r="D1377" s="6">
        <v>27598</v>
      </c>
      <c r="E1377" s="6" t="s">
        <v>7604</v>
      </c>
    </row>
    <row r="1378" spans="1:5" ht="14.25" customHeight="1">
      <c r="A1378" s="6" t="s">
        <v>8983</v>
      </c>
      <c r="B1378" s="6" t="s">
        <v>6796</v>
      </c>
      <c r="C1378" s="7">
        <v>44772</v>
      </c>
      <c r="D1378" s="6">
        <v>187076</v>
      </c>
      <c r="E1378" s="6" t="s">
        <v>7606</v>
      </c>
    </row>
    <row r="1379" spans="1:5" ht="14.25" customHeight="1">
      <c r="A1379" s="6" t="s">
        <v>8984</v>
      </c>
      <c r="B1379" s="6" t="s">
        <v>6453</v>
      </c>
      <c r="C1379" s="7">
        <v>44562</v>
      </c>
      <c r="D1379" s="6">
        <v>160098</v>
      </c>
      <c r="E1379" s="6" t="s">
        <v>7610</v>
      </c>
    </row>
    <row r="1380" spans="1:5" ht="14.25" customHeight="1">
      <c r="A1380" s="6" t="s">
        <v>8985</v>
      </c>
      <c r="B1380" s="6" t="s">
        <v>6717</v>
      </c>
      <c r="C1380" s="7">
        <v>45106</v>
      </c>
      <c r="D1380" s="6">
        <v>33833</v>
      </c>
      <c r="E1380" s="6" t="s">
        <v>7610</v>
      </c>
    </row>
    <row r="1381" spans="1:5" ht="14.25" customHeight="1">
      <c r="A1381" s="6" t="s">
        <v>8986</v>
      </c>
      <c r="B1381" s="6" t="s">
        <v>6046</v>
      </c>
      <c r="C1381" s="7">
        <v>44812</v>
      </c>
      <c r="D1381" s="6">
        <v>130717</v>
      </c>
      <c r="E1381" s="6" t="s">
        <v>7608</v>
      </c>
    </row>
    <row r="1382" spans="1:5" ht="14.25" customHeight="1">
      <c r="A1382" s="6" t="s">
        <v>8987</v>
      </c>
      <c r="B1382" s="6" t="s">
        <v>7276</v>
      </c>
      <c r="C1382" s="7">
        <v>45298</v>
      </c>
      <c r="D1382" s="6">
        <v>17739</v>
      </c>
      <c r="E1382" s="6" t="s">
        <v>7608</v>
      </c>
    </row>
    <row r="1383" spans="1:5" ht="14.25" customHeight="1">
      <c r="A1383" s="6" t="s">
        <v>8988</v>
      </c>
      <c r="B1383" s="6" t="s">
        <v>7416</v>
      </c>
      <c r="C1383" s="7">
        <v>44404</v>
      </c>
      <c r="D1383" s="6">
        <v>59253</v>
      </c>
      <c r="E1383" s="6" t="s">
        <v>7604</v>
      </c>
    </row>
    <row r="1384" spans="1:5" ht="14.25" customHeight="1">
      <c r="A1384" s="6" t="s">
        <v>8989</v>
      </c>
      <c r="B1384" s="6" t="s">
        <v>5119</v>
      </c>
      <c r="C1384" s="7">
        <v>45885</v>
      </c>
      <c r="D1384" s="6">
        <v>146382</v>
      </c>
      <c r="E1384" s="6" t="s">
        <v>7604</v>
      </c>
    </row>
    <row r="1385" spans="1:5" ht="14.25" customHeight="1">
      <c r="A1385" s="6" t="s">
        <v>8990</v>
      </c>
      <c r="B1385" s="6" t="s">
        <v>7111</v>
      </c>
      <c r="C1385" s="7">
        <v>45091</v>
      </c>
      <c r="D1385" s="6">
        <v>138635</v>
      </c>
      <c r="E1385" s="6" t="s">
        <v>7604</v>
      </c>
    </row>
    <row r="1386" spans="1:5" ht="14.25" customHeight="1">
      <c r="A1386" s="6" t="s">
        <v>8991</v>
      </c>
      <c r="B1386" s="6" t="s">
        <v>5246</v>
      </c>
      <c r="C1386" s="7">
        <v>45461</v>
      </c>
      <c r="D1386" s="6">
        <v>182004</v>
      </c>
      <c r="E1386" s="6" t="s">
        <v>7606</v>
      </c>
    </row>
    <row r="1387" spans="1:5" ht="14.25" customHeight="1">
      <c r="A1387" s="6" t="s">
        <v>8992</v>
      </c>
      <c r="B1387" s="6" t="s">
        <v>6903</v>
      </c>
      <c r="C1387" s="7">
        <v>44771</v>
      </c>
      <c r="D1387" s="6">
        <v>59550</v>
      </c>
      <c r="E1387" s="6" t="s">
        <v>7606</v>
      </c>
    </row>
    <row r="1388" spans="1:5" ht="14.25" customHeight="1">
      <c r="A1388" s="6" t="s">
        <v>8993</v>
      </c>
      <c r="B1388" s="6" t="s">
        <v>5976</v>
      </c>
      <c r="C1388" s="7">
        <v>45412</v>
      </c>
      <c r="D1388" s="6">
        <v>127593</v>
      </c>
      <c r="E1388" s="6" t="s">
        <v>7610</v>
      </c>
    </row>
    <row r="1389" spans="1:5" ht="14.25" customHeight="1">
      <c r="A1389" s="6" t="s">
        <v>8994</v>
      </c>
      <c r="B1389" s="6" t="s">
        <v>5684</v>
      </c>
      <c r="C1389" s="7">
        <v>44453</v>
      </c>
      <c r="D1389" s="6">
        <v>187729</v>
      </c>
      <c r="E1389" s="6" t="s">
        <v>7604</v>
      </c>
    </row>
    <row r="1390" spans="1:5" ht="14.25" customHeight="1">
      <c r="A1390" s="6" t="s">
        <v>8995</v>
      </c>
      <c r="B1390" s="6" t="s">
        <v>6977</v>
      </c>
      <c r="C1390" s="7">
        <v>44740</v>
      </c>
      <c r="D1390" s="6">
        <v>140682</v>
      </c>
      <c r="E1390" s="6" t="s">
        <v>7610</v>
      </c>
    </row>
    <row r="1391" spans="1:5" ht="14.25" customHeight="1">
      <c r="A1391" s="6" t="s">
        <v>8996</v>
      </c>
      <c r="B1391" s="6" t="s">
        <v>7516</v>
      </c>
      <c r="C1391" s="7">
        <v>44111</v>
      </c>
      <c r="D1391" s="6">
        <v>170937</v>
      </c>
      <c r="E1391" s="6" t="s">
        <v>7610</v>
      </c>
    </row>
    <row r="1392" spans="1:5" ht="14.25" customHeight="1">
      <c r="A1392" s="6" t="s">
        <v>8997</v>
      </c>
      <c r="B1392" s="6" t="s">
        <v>6091</v>
      </c>
      <c r="C1392" s="7">
        <v>44692</v>
      </c>
      <c r="D1392" s="6">
        <v>172152</v>
      </c>
      <c r="E1392" s="6" t="s">
        <v>7604</v>
      </c>
    </row>
    <row r="1393" spans="1:5" ht="14.25" customHeight="1">
      <c r="A1393" s="6" t="s">
        <v>8998</v>
      </c>
      <c r="B1393" s="6" t="s">
        <v>5465</v>
      </c>
      <c r="C1393" s="7">
        <v>45282</v>
      </c>
      <c r="D1393" s="6">
        <v>63094</v>
      </c>
      <c r="E1393" s="6" t="s">
        <v>7604</v>
      </c>
    </row>
    <row r="1394" spans="1:5" ht="14.25" customHeight="1">
      <c r="A1394" s="6" t="s">
        <v>8999</v>
      </c>
      <c r="B1394" s="6" t="s">
        <v>5566</v>
      </c>
      <c r="C1394" s="7">
        <v>44920</v>
      </c>
      <c r="D1394" s="6">
        <v>42035</v>
      </c>
      <c r="E1394" s="6" t="s">
        <v>7610</v>
      </c>
    </row>
    <row r="1395" spans="1:5" ht="14.25" customHeight="1">
      <c r="A1395" s="6" t="s">
        <v>9000</v>
      </c>
      <c r="B1395" s="6" t="s">
        <v>5520</v>
      </c>
      <c r="C1395" s="7">
        <v>45813</v>
      </c>
      <c r="D1395" s="6">
        <v>97483</v>
      </c>
      <c r="E1395" s="6" t="s">
        <v>7604</v>
      </c>
    </row>
    <row r="1396" spans="1:5" ht="14.25" customHeight="1">
      <c r="A1396" s="6" t="s">
        <v>9001</v>
      </c>
      <c r="B1396" s="6" t="s">
        <v>7464</v>
      </c>
      <c r="C1396" s="7">
        <v>44788</v>
      </c>
      <c r="D1396" s="6">
        <v>49391</v>
      </c>
      <c r="E1396" s="6" t="s">
        <v>7606</v>
      </c>
    </row>
    <row r="1397" spans="1:5" ht="14.25" customHeight="1">
      <c r="A1397" s="6" t="s">
        <v>9002</v>
      </c>
      <c r="B1397" s="6" t="s">
        <v>6140</v>
      </c>
      <c r="C1397" s="7">
        <v>45353</v>
      </c>
      <c r="D1397" s="6">
        <v>155114</v>
      </c>
      <c r="E1397" s="6" t="s">
        <v>7606</v>
      </c>
    </row>
    <row r="1398" spans="1:5" ht="14.25" customHeight="1">
      <c r="A1398" s="6" t="s">
        <v>9003</v>
      </c>
      <c r="B1398" s="6" t="s">
        <v>7290</v>
      </c>
      <c r="C1398" s="7">
        <v>44749</v>
      </c>
      <c r="D1398" s="6">
        <v>115866</v>
      </c>
      <c r="E1398" s="6" t="s">
        <v>7610</v>
      </c>
    </row>
    <row r="1399" spans="1:5" ht="14.25" customHeight="1">
      <c r="A1399" s="6" t="s">
        <v>9004</v>
      </c>
      <c r="B1399" s="6" t="s">
        <v>6731</v>
      </c>
      <c r="C1399" s="7">
        <v>44367</v>
      </c>
      <c r="D1399" s="6">
        <v>126610</v>
      </c>
      <c r="E1399" s="6" t="s">
        <v>7606</v>
      </c>
    </row>
    <row r="1400" spans="1:5" ht="14.25" customHeight="1">
      <c r="A1400" s="6" t="s">
        <v>9005</v>
      </c>
      <c r="B1400" s="6" t="s">
        <v>5210</v>
      </c>
      <c r="C1400" s="7">
        <v>44291</v>
      </c>
      <c r="D1400" s="6">
        <v>115468</v>
      </c>
      <c r="E1400" s="6" t="s">
        <v>7606</v>
      </c>
    </row>
    <row r="1401" spans="1:5" ht="14.25" customHeight="1">
      <c r="A1401" s="6" t="s">
        <v>9006</v>
      </c>
      <c r="B1401" s="6" t="s">
        <v>5426</v>
      </c>
      <c r="C1401" s="7">
        <v>44597</v>
      </c>
      <c r="D1401" s="6">
        <v>140316</v>
      </c>
      <c r="E1401" s="6" t="s">
        <v>7606</v>
      </c>
    </row>
    <row r="1402" spans="1:5" ht="14.25" customHeight="1">
      <c r="A1402" s="6" t="s">
        <v>9007</v>
      </c>
      <c r="B1402" s="6" t="s">
        <v>6237</v>
      </c>
      <c r="C1402" s="7">
        <v>45733</v>
      </c>
      <c r="D1402" s="6">
        <v>9228</v>
      </c>
      <c r="E1402" s="6" t="s">
        <v>7610</v>
      </c>
    </row>
    <row r="1403" spans="1:5" ht="14.25" customHeight="1">
      <c r="A1403" s="6" t="s">
        <v>9008</v>
      </c>
      <c r="B1403" s="6" t="s">
        <v>6255</v>
      </c>
      <c r="C1403" s="7">
        <v>44634</v>
      </c>
      <c r="D1403" s="6">
        <v>89184</v>
      </c>
      <c r="E1403" s="6" t="s">
        <v>7604</v>
      </c>
    </row>
    <row r="1404" spans="1:5" ht="14.25" customHeight="1">
      <c r="A1404" s="6" t="s">
        <v>9009</v>
      </c>
      <c r="B1404" s="6" t="s">
        <v>6862</v>
      </c>
      <c r="C1404" s="7">
        <v>45410</v>
      </c>
      <c r="D1404" s="6">
        <v>135043</v>
      </c>
      <c r="E1404" s="6" t="s">
        <v>7610</v>
      </c>
    </row>
    <row r="1405" spans="1:5" ht="14.25" customHeight="1">
      <c r="A1405" s="6" t="s">
        <v>9010</v>
      </c>
      <c r="B1405" s="6" t="s">
        <v>5758</v>
      </c>
      <c r="C1405" s="7">
        <v>45225</v>
      </c>
      <c r="D1405" s="6">
        <v>190042</v>
      </c>
      <c r="E1405" s="6" t="s">
        <v>7604</v>
      </c>
    </row>
    <row r="1406" spans="1:5" ht="14.25" customHeight="1">
      <c r="A1406" s="6" t="s">
        <v>9011</v>
      </c>
      <c r="B1406" s="6" t="s">
        <v>6313</v>
      </c>
      <c r="C1406" s="7">
        <v>44515</v>
      </c>
      <c r="D1406" s="6">
        <v>25896</v>
      </c>
      <c r="E1406" s="6" t="s">
        <v>7604</v>
      </c>
    </row>
    <row r="1407" spans="1:5" ht="14.25" customHeight="1">
      <c r="A1407" s="6" t="s">
        <v>9012</v>
      </c>
      <c r="B1407" s="6" t="s">
        <v>7237</v>
      </c>
      <c r="C1407" s="7">
        <v>45430</v>
      </c>
      <c r="D1407" s="6">
        <v>180200</v>
      </c>
      <c r="E1407" s="6" t="s">
        <v>7608</v>
      </c>
    </row>
    <row r="1408" spans="1:5" ht="14.25" customHeight="1">
      <c r="A1408" s="6" t="s">
        <v>9013</v>
      </c>
      <c r="B1408" s="6" t="s">
        <v>6842</v>
      </c>
      <c r="C1408" s="7">
        <v>45090</v>
      </c>
      <c r="D1408" s="6">
        <v>95294</v>
      </c>
      <c r="E1408" s="6" t="s">
        <v>7604</v>
      </c>
    </row>
    <row r="1409" spans="1:5" ht="14.25" customHeight="1">
      <c r="A1409" s="6" t="s">
        <v>9014</v>
      </c>
      <c r="B1409" s="6" t="s">
        <v>7310</v>
      </c>
      <c r="C1409" s="7">
        <v>44951</v>
      </c>
      <c r="D1409" s="6">
        <v>65141</v>
      </c>
      <c r="E1409" s="6" t="s">
        <v>7604</v>
      </c>
    </row>
    <row r="1410" spans="1:5" ht="14.25" customHeight="1">
      <c r="A1410" s="6" t="s">
        <v>9015</v>
      </c>
      <c r="B1410" s="6" t="s">
        <v>5273</v>
      </c>
      <c r="C1410" s="7">
        <v>45541</v>
      </c>
      <c r="D1410" s="6">
        <v>109171</v>
      </c>
      <c r="E1410" s="6" t="s">
        <v>7610</v>
      </c>
    </row>
    <row r="1411" spans="1:5" ht="14.25" customHeight="1">
      <c r="A1411" s="6" t="s">
        <v>9016</v>
      </c>
      <c r="B1411" s="6" t="s">
        <v>5418</v>
      </c>
      <c r="C1411" s="7">
        <v>45593</v>
      </c>
      <c r="D1411" s="6">
        <v>161244</v>
      </c>
      <c r="E1411" s="6" t="s">
        <v>7604</v>
      </c>
    </row>
    <row r="1412" spans="1:5" ht="14.25" customHeight="1">
      <c r="A1412" s="6" t="s">
        <v>9017</v>
      </c>
      <c r="B1412" s="6" t="s">
        <v>7037</v>
      </c>
      <c r="C1412" s="7">
        <v>44457</v>
      </c>
      <c r="D1412" s="6">
        <v>154020</v>
      </c>
      <c r="E1412" s="6" t="s">
        <v>7610</v>
      </c>
    </row>
    <row r="1413" spans="1:5" ht="14.25" customHeight="1">
      <c r="A1413" s="6" t="s">
        <v>9018</v>
      </c>
      <c r="B1413" s="6" t="s">
        <v>5226</v>
      </c>
      <c r="C1413" s="7">
        <v>44174</v>
      </c>
      <c r="D1413" s="6">
        <v>83012</v>
      </c>
      <c r="E1413" s="6" t="s">
        <v>7606</v>
      </c>
    </row>
    <row r="1414" spans="1:5" ht="14.25" customHeight="1">
      <c r="A1414" s="6" t="s">
        <v>9019</v>
      </c>
      <c r="B1414" s="6" t="s">
        <v>7288</v>
      </c>
      <c r="C1414" s="7">
        <v>44345</v>
      </c>
      <c r="D1414" s="6">
        <v>122599</v>
      </c>
      <c r="E1414" s="6" t="s">
        <v>7604</v>
      </c>
    </row>
    <row r="1415" spans="1:5" ht="14.25" customHeight="1">
      <c r="A1415" s="6" t="s">
        <v>9020</v>
      </c>
      <c r="B1415" s="6" t="s">
        <v>5301</v>
      </c>
      <c r="C1415" s="7">
        <v>45734</v>
      </c>
      <c r="D1415" s="6">
        <v>99267</v>
      </c>
      <c r="E1415" s="6" t="s">
        <v>7608</v>
      </c>
    </row>
    <row r="1416" spans="1:5" ht="14.25" customHeight="1">
      <c r="A1416" s="6" t="s">
        <v>9021</v>
      </c>
      <c r="B1416" s="6" t="s">
        <v>7113</v>
      </c>
      <c r="C1416" s="7">
        <v>45804</v>
      </c>
      <c r="D1416" s="6">
        <v>188043</v>
      </c>
      <c r="E1416" s="6" t="s">
        <v>7606</v>
      </c>
    </row>
    <row r="1417" spans="1:5" ht="14.25" customHeight="1">
      <c r="A1417" s="6" t="s">
        <v>9022</v>
      </c>
      <c r="B1417" s="6" t="s">
        <v>6506</v>
      </c>
      <c r="C1417" s="7">
        <v>45065</v>
      </c>
      <c r="D1417" s="6">
        <v>47627</v>
      </c>
      <c r="E1417" s="6" t="s">
        <v>7604</v>
      </c>
    </row>
    <row r="1418" spans="1:5" ht="14.25" customHeight="1">
      <c r="A1418" s="6" t="s">
        <v>9023</v>
      </c>
      <c r="B1418" s="6" t="s">
        <v>5562</v>
      </c>
      <c r="C1418" s="7">
        <v>45204</v>
      </c>
      <c r="D1418" s="6">
        <v>137153</v>
      </c>
      <c r="E1418" s="6" t="s">
        <v>7604</v>
      </c>
    </row>
    <row r="1419" spans="1:5" ht="14.25" customHeight="1">
      <c r="A1419" s="6" t="s">
        <v>9024</v>
      </c>
      <c r="B1419" s="6" t="s">
        <v>6582</v>
      </c>
      <c r="C1419" s="7">
        <v>45587</v>
      </c>
      <c r="D1419" s="6">
        <v>68625</v>
      </c>
      <c r="E1419" s="6" t="s">
        <v>7604</v>
      </c>
    </row>
    <row r="1420" spans="1:5" ht="14.25" customHeight="1">
      <c r="A1420" s="6" t="s">
        <v>9025</v>
      </c>
      <c r="B1420" s="6" t="s">
        <v>6622</v>
      </c>
      <c r="C1420" s="7">
        <v>45452</v>
      </c>
      <c r="D1420" s="6">
        <v>40700</v>
      </c>
      <c r="E1420" s="6" t="s">
        <v>7606</v>
      </c>
    </row>
    <row r="1421" spans="1:5" ht="14.25" customHeight="1">
      <c r="A1421" s="6" t="s">
        <v>9026</v>
      </c>
      <c r="B1421" s="6" t="s">
        <v>6532</v>
      </c>
      <c r="C1421" s="7">
        <v>44255</v>
      </c>
      <c r="D1421" s="6">
        <v>110286</v>
      </c>
      <c r="E1421" s="6" t="s">
        <v>7604</v>
      </c>
    </row>
    <row r="1422" spans="1:5" ht="14.25" customHeight="1">
      <c r="A1422" s="6" t="s">
        <v>9027</v>
      </c>
      <c r="B1422" s="6" t="s">
        <v>7213</v>
      </c>
      <c r="C1422" s="7">
        <v>45413</v>
      </c>
      <c r="D1422" s="6">
        <v>37690</v>
      </c>
      <c r="E1422" s="6" t="s">
        <v>7608</v>
      </c>
    </row>
    <row r="1423" spans="1:5" ht="14.25" customHeight="1">
      <c r="A1423" s="6" t="s">
        <v>9028</v>
      </c>
      <c r="B1423" s="6" t="s">
        <v>6238</v>
      </c>
      <c r="C1423" s="7">
        <v>44172</v>
      </c>
      <c r="D1423" s="6">
        <v>73137</v>
      </c>
      <c r="E1423" s="6" t="s">
        <v>7604</v>
      </c>
    </row>
    <row r="1424" spans="1:5" ht="14.25" customHeight="1">
      <c r="A1424" s="6" t="s">
        <v>9029</v>
      </c>
      <c r="B1424" s="6" t="s">
        <v>7078</v>
      </c>
      <c r="C1424" s="7">
        <v>44476</v>
      </c>
      <c r="D1424" s="6">
        <v>43676</v>
      </c>
      <c r="E1424" s="6" t="s">
        <v>7608</v>
      </c>
    </row>
    <row r="1425" spans="1:5" ht="14.25" customHeight="1">
      <c r="A1425" s="6" t="s">
        <v>9030</v>
      </c>
      <c r="B1425" s="6" t="s">
        <v>5671</v>
      </c>
      <c r="C1425" s="7">
        <v>44739</v>
      </c>
      <c r="D1425" s="6">
        <v>181063</v>
      </c>
      <c r="E1425" s="6" t="s">
        <v>7610</v>
      </c>
    </row>
    <row r="1426" spans="1:5" ht="14.25" customHeight="1">
      <c r="A1426" s="6" t="s">
        <v>9031</v>
      </c>
      <c r="B1426" s="6" t="s">
        <v>6233</v>
      </c>
      <c r="C1426" s="7">
        <v>45057</v>
      </c>
      <c r="D1426" s="6">
        <v>112398</v>
      </c>
      <c r="E1426" s="6" t="s">
        <v>7610</v>
      </c>
    </row>
    <row r="1427" spans="1:5" ht="14.25" customHeight="1">
      <c r="A1427" s="6" t="s">
        <v>9032</v>
      </c>
      <c r="B1427" s="6" t="s">
        <v>7301</v>
      </c>
      <c r="C1427" s="7">
        <v>44763</v>
      </c>
      <c r="D1427" s="6">
        <v>9104</v>
      </c>
      <c r="E1427" s="6" t="s">
        <v>7604</v>
      </c>
    </row>
    <row r="1428" spans="1:5" ht="14.25" customHeight="1">
      <c r="A1428" s="6" t="s">
        <v>9033</v>
      </c>
      <c r="B1428" s="6" t="s">
        <v>5760</v>
      </c>
      <c r="C1428" s="7">
        <v>45031</v>
      </c>
      <c r="D1428" s="6">
        <v>151531</v>
      </c>
      <c r="E1428" s="6" t="s">
        <v>7604</v>
      </c>
    </row>
    <row r="1429" spans="1:5" ht="14.25" customHeight="1">
      <c r="A1429" s="6" t="s">
        <v>9034</v>
      </c>
      <c r="B1429" s="6" t="s">
        <v>6051</v>
      </c>
      <c r="C1429" s="7">
        <v>44287</v>
      </c>
      <c r="D1429" s="6">
        <v>50115</v>
      </c>
      <c r="E1429" s="6" t="s">
        <v>7604</v>
      </c>
    </row>
    <row r="1430" spans="1:5" ht="14.25" customHeight="1">
      <c r="A1430" s="6" t="s">
        <v>9035</v>
      </c>
      <c r="B1430" s="6" t="s">
        <v>7093</v>
      </c>
      <c r="C1430" s="7">
        <v>45607</v>
      </c>
      <c r="D1430" s="6">
        <v>170372</v>
      </c>
      <c r="E1430" s="6" t="s">
        <v>7604</v>
      </c>
    </row>
    <row r="1431" spans="1:5" ht="14.25" customHeight="1">
      <c r="A1431" s="6" t="s">
        <v>9036</v>
      </c>
      <c r="B1431" s="6" t="s">
        <v>7596</v>
      </c>
      <c r="C1431" s="7">
        <v>45139</v>
      </c>
      <c r="D1431" s="6">
        <v>188949</v>
      </c>
      <c r="E1431" s="6" t="s">
        <v>7606</v>
      </c>
    </row>
    <row r="1432" spans="1:5" ht="14.25" customHeight="1">
      <c r="A1432" s="6" t="s">
        <v>9037</v>
      </c>
      <c r="B1432" s="6" t="s">
        <v>6670</v>
      </c>
      <c r="C1432" s="7">
        <v>44518</v>
      </c>
      <c r="D1432" s="6">
        <v>7258</v>
      </c>
      <c r="E1432" s="6" t="s">
        <v>7606</v>
      </c>
    </row>
    <row r="1433" spans="1:5" ht="14.25" customHeight="1">
      <c r="A1433" s="6" t="s">
        <v>9038</v>
      </c>
      <c r="B1433" s="6" t="s">
        <v>6791</v>
      </c>
      <c r="C1433" s="7">
        <v>44513</v>
      </c>
      <c r="D1433" s="6">
        <v>114516</v>
      </c>
      <c r="E1433" s="6" t="s">
        <v>7604</v>
      </c>
    </row>
    <row r="1434" spans="1:5" ht="14.25" customHeight="1">
      <c r="A1434" s="6" t="s">
        <v>9039</v>
      </c>
      <c r="B1434" s="6" t="s">
        <v>6487</v>
      </c>
      <c r="C1434" s="7">
        <v>45796</v>
      </c>
      <c r="D1434" s="6">
        <v>198244</v>
      </c>
      <c r="E1434" s="6" t="s">
        <v>7604</v>
      </c>
    </row>
    <row r="1435" spans="1:5" ht="14.25" customHeight="1">
      <c r="A1435" s="6" t="s">
        <v>9040</v>
      </c>
      <c r="B1435" s="6" t="s">
        <v>6782</v>
      </c>
      <c r="C1435" s="7">
        <v>44579</v>
      </c>
      <c r="D1435" s="6">
        <v>102229</v>
      </c>
      <c r="E1435" s="6" t="s">
        <v>7606</v>
      </c>
    </row>
    <row r="1436" spans="1:5" ht="14.25" customHeight="1">
      <c r="A1436" s="6" t="s">
        <v>9041</v>
      </c>
      <c r="B1436" s="6" t="s">
        <v>5673</v>
      </c>
      <c r="C1436" s="7">
        <v>44106</v>
      </c>
      <c r="D1436" s="6">
        <v>181771</v>
      </c>
      <c r="E1436" s="6" t="s">
        <v>7606</v>
      </c>
    </row>
    <row r="1437" spans="1:5" ht="14.25" customHeight="1">
      <c r="A1437" s="6" t="s">
        <v>9042</v>
      </c>
      <c r="B1437" s="6" t="s">
        <v>7541</v>
      </c>
      <c r="C1437" s="7">
        <v>45083</v>
      </c>
      <c r="D1437" s="6">
        <v>115933</v>
      </c>
      <c r="E1437" s="6" t="s">
        <v>7610</v>
      </c>
    </row>
    <row r="1438" spans="1:5" ht="14.25" customHeight="1">
      <c r="A1438" s="6" t="s">
        <v>9043</v>
      </c>
      <c r="B1438" s="6" t="s">
        <v>5601</v>
      </c>
      <c r="C1438" s="7">
        <v>45246</v>
      </c>
      <c r="D1438" s="6">
        <v>116604</v>
      </c>
      <c r="E1438" s="6" t="s">
        <v>7604</v>
      </c>
    </row>
    <row r="1439" spans="1:5" ht="14.25" customHeight="1">
      <c r="A1439" s="6" t="s">
        <v>9044</v>
      </c>
      <c r="B1439" s="6" t="s">
        <v>7303</v>
      </c>
      <c r="C1439" s="7">
        <v>45474</v>
      </c>
      <c r="D1439" s="6">
        <v>10539</v>
      </c>
      <c r="E1439" s="6" t="s">
        <v>7606</v>
      </c>
    </row>
    <row r="1440" spans="1:5" ht="14.25" customHeight="1">
      <c r="A1440" s="6" t="s">
        <v>9045</v>
      </c>
      <c r="B1440" s="6" t="s">
        <v>6547</v>
      </c>
      <c r="C1440" s="7">
        <v>45434</v>
      </c>
      <c r="D1440" s="6">
        <v>126258</v>
      </c>
      <c r="E1440" s="6" t="s">
        <v>7604</v>
      </c>
    </row>
    <row r="1441" spans="1:5" ht="14.25" customHeight="1">
      <c r="A1441" s="6" t="s">
        <v>9046</v>
      </c>
      <c r="B1441" s="6" t="s">
        <v>5155</v>
      </c>
      <c r="C1441" s="7">
        <v>44297</v>
      </c>
      <c r="D1441" s="6">
        <v>78336</v>
      </c>
      <c r="E1441" s="6" t="s">
        <v>7608</v>
      </c>
    </row>
    <row r="1442" spans="1:5" ht="14.25" customHeight="1">
      <c r="A1442" s="6" t="s">
        <v>9047</v>
      </c>
      <c r="B1442" s="6" t="s">
        <v>6161</v>
      </c>
      <c r="C1442" s="7">
        <v>44936</v>
      </c>
      <c r="D1442" s="6">
        <v>117383</v>
      </c>
      <c r="E1442" s="6" t="s">
        <v>7610</v>
      </c>
    </row>
    <row r="1443" spans="1:5" ht="14.25" customHeight="1">
      <c r="A1443" s="6" t="s">
        <v>9048</v>
      </c>
      <c r="B1443" s="6" t="s">
        <v>7579</v>
      </c>
      <c r="C1443" s="7">
        <v>45518</v>
      </c>
      <c r="D1443" s="6">
        <v>85006</v>
      </c>
      <c r="E1443" s="6" t="s">
        <v>7608</v>
      </c>
    </row>
    <row r="1444" spans="1:5" ht="14.25" customHeight="1">
      <c r="A1444" s="6" t="s">
        <v>9049</v>
      </c>
      <c r="B1444" s="6" t="s">
        <v>5349</v>
      </c>
      <c r="C1444" s="7">
        <v>44629</v>
      </c>
      <c r="D1444" s="6">
        <v>9267</v>
      </c>
      <c r="E1444" s="6" t="s">
        <v>7608</v>
      </c>
    </row>
    <row r="1445" spans="1:5" ht="14.25" customHeight="1">
      <c r="A1445" s="6" t="s">
        <v>9050</v>
      </c>
      <c r="B1445" s="6" t="s">
        <v>7297</v>
      </c>
      <c r="C1445" s="7">
        <v>45284</v>
      </c>
      <c r="D1445" s="6">
        <v>82884</v>
      </c>
      <c r="E1445" s="6" t="s">
        <v>7606</v>
      </c>
    </row>
    <row r="1446" spans="1:5" ht="14.25" customHeight="1">
      <c r="A1446" s="6" t="s">
        <v>9051</v>
      </c>
      <c r="B1446" s="6" t="s">
        <v>5129</v>
      </c>
      <c r="C1446" s="7">
        <v>45408</v>
      </c>
      <c r="D1446" s="6">
        <v>160945</v>
      </c>
      <c r="E1446" s="6" t="s">
        <v>7608</v>
      </c>
    </row>
    <row r="1447" spans="1:5" ht="14.25" customHeight="1">
      <c r="A1447" s="6" t="s">
        <v>9052</v>
      </c>
      <c r="B1447" s="6" t="s">
        <v>5045</v>
      </c>
      <c r="C1447" s="7">
        <v>44701</v>
      </c>
      <c r="D1447" s="6">
        <v>11801</v>
      </c>
      <c r="E1447" s="6" t="s">
        <v>7606</v>
      </c>
    </row>
    <row r="1448" spans="1:5" ht="14.25" customHeight="1">
      <c r="A1448" s="6" t="s">
        <v>9053</v>
      </c>
      <c r="B1448" s="6" t="s">
        <v>5524</v>
      </c>
      <c r="C1448" s="7">
        <v>44848</v>
      </c>
      <c r="D1448" s="6">
        <v>147557</v>
      </c>
      <c r="E1448" s="6" t="s">
        <v>7606</v>
      </c>
    </row>
    <row r="1449" spans="1:5" ht="14.25" customHeight="1">
      <c r="A1449" s="6" t="s">
        <v>9054</v>
      </c>
      <c r="B1449" s="6" t="s">
        <v>6414</v>
      </c>
      <c r="C1449" s="7">
        <v>44400</v>
      </c>
      <c r="D1449" s="6">
        <v>195550</v>
      </c>
      <c r="E1449" s="6" t="s">
        <v>7604</v>
      </c>
    </row>
    <row r="1450" spans="1:5" ht="14.25" customHeight="1">
      <c r="A1450" s="6" t="s">
        <v>9055</v>
      </c>
      <c r="B1450" s="6" t="s">
        <v>6565</v>
      </c>
      <c r="C1450" s="7">
        <v>45341</v>
      </c>
      <c r="D1450" s="6">
        <v>108379</v>
      </c>
      <c r="E1450" s="6" t="s">
        <v>7606</v>
      </c>
    </row>
    <row r="1451" spans="1:5" ht="14.25" customHeight="1">
      <c r="A1451" s="6" t="s">
        <v>9056</v>
      </c>
      <c r="B1451" s="6" t="s">
        <v>7326</v>
      </c>
      <c r="C1451" s="7">
        <v>44484</v>
      </c>
      <c r="D1451" s="6">
        <v>159411</v>
      </c>
      <c r="E1451" s="6" t="s">
        <v>7604</v>
      </c>
    </row>
    <row r="1452" spans="1:5" ht="14.25" customHeight="1">
      <c r="A1452" s="6" t="s">
        <v>9057</v>
      </c>
      <c r="B1452" s="6" t="s">
        <v>6639</v>
      </c>
      <c r="C1452" s="7">
        <v>44651</v>
      </c>
      <c r="D1452" s="6">
        <v>45317</v>
      </c>
      <c r="E1452" s="6" t="s">
        <v>7604</v>
      </c>
    </row>
    <row r="1453" spans="1:5" ht="14.25" customHeight="1">
      <c r="A1453" s="6" t="s">
        <v>9058</v>
      </c>
      <c r="B1453" s="6" t="s">
        <v>5652</v>
      </c>
      <c r="C1453" s="7">
        <v>45598</v>
      </c>
      <c r="D1453" s="6">
        <v>48859</v>
      </c>
      <c r="E1453" s="6" t="s">
        <v>7608</v>
      </c>
    </row>
    <row r="1454" spans="1:5" ht="14.25" customHeight="1">
      <c r="A1454" s="6" t="s">
        <v>9059</v>
      </c>
      <c r="B1454" s="6" t="s">
        <v>5103</v>
      </c>
      <c r="C1454" s="7">
        <v>44958</v>
      </c>
      <c r="D1454" s="6">
        <v>99982</v>
      </c>
      <c r="E1454" s="6" t="s">
        <v>7604</v>
      </c>
    </row>
    <row r="1455" spans="1:5" ht="14.25" customHeight="1">
      <c r="A1455" s="6" t="s">
        <v>9060</v>
      </c>
      <c r="B1455" s="6" t="s">
        <v>5399</v>
      </c>
      <c r="C1455" s="7">
        <v>44624</v>
      </c>
      <c r="D1455" s="6">
        <v>136030</v>
      </c>
      <c r="E1455" s="6" t="s">
        <v>7608</v>
      </c>
    </row>
    <row r="1456" spans="1:5" ht="14.25" customHeight="1">
      <c r="A1456" s="6" t="s">
        <v>9061</v>
      </c>
      <c r="B1456" s="6" t="s">
        <v>5957</v>
      </c>
      <c r="C1456" s="7">
        <v>45882</v>
      </c>
      <c r="D1456" s="6">
        <v>183347</v>
      </c>
      <c r="E1456" s="6" t="s">
        <v>7604</v>
      </c>
    </row>
    <row r="1457" spans="1:5" ht="14.25" customHeight="1">
      <c r="A1457" s="6" t="s">
        <v>9062</v>
      </c>
      <c r="B1457" s="6" t="s">
        <v>6626</v>
      </c>
      <c r="C1457" s="7">
        <v>44540</v>
      </c>
      <c r="D1457" s="6">
        <v>91303</v>
      </c>
      <c r="E1457" s="6" t="s">
        <v>7606</v>
      </c>
    </row>
    <row r="1458" spans="1:5" ht="14.25" customHeight="1">
      <c r="A1458" s="6" t="s">
        <v>9063</v>
      </c>
      <c r="B1458" s="6" t="s">
        <v>7250</v>
      </c>
      <c r="C1458" s="7">
        <v>45049</v>
      </c>
      <c r="D1458" s="6">
        <v>199002</v>
      </c>
      <c r="E1458" s="6" t="s">
        <v>7606</v>
      </c>
    </row>
    <row r="1459" spans="1:5" ht="14.25" customHeight="1">
      <c r="A1459" s="6" t="s">
        <v>9064</v>
      </c>
      <c r="B1459" s="6" t="s">
        <v>6795</v>
      </c>
      <c r="C1459" s="7">
        <v>45405</v>
      </c>
      <c r="D1459" s="6">
        <v>188341</v>
      </c>
      <c r="E1459" s="6" t="s">
        <v>7606</v>
      </c>
    </row>
    <row r="1460" spans="1:5" ht="14.25" customHeight="1">
      <c r="A1460" s="6" t="s">
        <v>9065</v>
      </c>
      <c r="B1460" s="6" t="s">
        <v>6121</v>
      </c>
      <c r="C1460" s="7">
        <v>45386</v>
      </c>
      <c r="D1460" s="6">
        <v>172400</v>
      </c>
      <c r="E1460" s="6" t="s">
        <v>7610</v>
      </c>
    </row>
    <row r="1461" spans="1:5" ht="14.25" customHeight="1">
      <c r="A1461" s="6" t="s">
        <v>9066</v>
      </c>
      <c r="B1461" s="6" t="s">
        <v>5532</v>
      </c>
      <c r="C1461" s="7">
        <v>45742</v>
      </c>
      <c r="D1461" s="6">
        <v>69061</v>
      </c>
      <c r="E1461" s="6" t="s">
        <v>7604</v>
      </c>
    </row>
    <row r="1462" spans="1:5" ht="14.25" customHeight="1">
      <c r="A1462" s="6" t="s">
        <v>9067</v>
      </c>
      <c r="B1462" s="6" t="s">
        <v>6277</v>
      </c>
      <c r="C1462" s="7">
        <v>45271</v>
      </c>
      <c r="D1462" s="6">
        <v>176126</v>
      </c>
      <c r="E1462" s="6" t="s">
        <v>7608</v>
      </c>
    </row>
    <row r="1463" spans="1:5" ht="14.25" customHeight="1">
      <c r="A1463" s="6" t="s">
        <v>9068</v>
      </c>
      <c r="B1463" s="6" t="s">
        <v>6344</v>
      </c>
      <c r="C1463" s="7">
        <v>44776</v>
      </c>
      <c r="D1463" s="6">
        <v>8122</v>
      </c>
      <c r="E1463" s="6" t="s">
        <v>7608</v>
      </c>
    </row>
    <row r="1464" spans="1:5" ht="14.25" customHeight="1">
      <c r="A1464" s="6" t="s">
        <v>9069</v>
      </c>
      <c r="B1464" s="6" t="s">
        <v>6751</v>
      </c>
      <c r="C1464" s="7">
        <v>44209</v>
      </c>
      <c r="D1464" s="6">
        <v>104883</v>
      </c>
      <c r="E1464" s="6" t="s">
        <v>7606</v>
      </c>
    </row>
    <row r="1465" spans="1:5" ht="14.25" customHeight="1">
      <c r="A1465" s="6" t="s">
        <v>9070</v>
      </c>
      <c r="B1465" s="6" t="s">
        <v>6318</v>
      </c>
      <c r="C1465" s="7">
        <v>45257</v>
      </c>
      <c r="D1465" s="6">
        <v>185220</v>
      </c>
      <c r="E1465" s="6" t="s">
        <v>7610</v>
      </c>
    </row>
    <row r="1466" spans="1:5" ht="14.25" customHeight="1">
      <c r="A1466" s="6" t="s">
        <v>9071</v>
      </c>
      <c r="B1466" s="6" t="s">
        <v>5424</v>
      </c>
      <c r="C1466" s="7">
        <v>44639</v>
      </c>
      <c r="D1466" s="6">
        <v>123218</v>
      </c>
      <c r="E1466" s="6" t="s">
        <v>7608</v>
      </c>
    </row>
    <row r="1467" spans="1:5" ht="14.25" customHeight="1">
      <c r="A1467" s="6" t="s">
        <v>9072</v>
      </c>
      <c r="B1467" s="6" t="s">
        <v>6340</v>
      </c>
      <c r="C1467" s="7">
        <v>44293</v>
      </c>
      <c r="D1467" s="6">
        <v>75616</v>
      </c>
      <c r="E1467" s="6" t="s">
        <v>7610</v>
      </c>
    </row>
    <row r="1468" spans="1:5" ht="14.25" customHeight="1">
      <c r="A1468" s="6" t="s">
        <v>9073</v>
      </c>
      <c r="B1468" s="6" t="s">
        <v>6653</v>
      </c>
      <c r="C1468" s="7">
        <v>45576</v>
      </c>
      <c r="D1468" s="6">
        <v>6761</v>
      </c>
      <c r="E1468" s="6" t="s">
        <v>7610</v>
      </c>
    </row>
    <row r="1469" spans="1:5" ht="14.25" customHeight="1">
      <c r="A1469" s="6" t="s">
        <v>9074</v>
      </c>
      <c r="B1469" s="6" t="s">
        <v>7204</v>
      </c>
      <c r="C1469" s="7">
        <v>45152</v>
      </c>
      <c r="D1469" s="6">
        <v>86607</v>
      </c>
      <c r="E1469" s="6" t="s">
        <v>7608</v>
      </c>
    </row>
    <row r="1470" spans="1:5" ht="14.25" customHeight="1">
      <c r="A1470" s="6" t="s">
        <v>9075</v>
      </c>
      <c r="B1470" s="6" t="s">
        <v>5972</v>
      </c>
      <c r="C1470" s="7">
        <v>44365</v>
      </c>
      <c r="D1470" s="6">
        <v>61969</v>
      </c>
      <c r="E1470" s="6" t="s">
        <v>7604</v>
      </c>
    </row>
    <row r="1471" spans="1:5" ht="14.25" customHeight="1">
      <c r="A1471" s="6" t="s">
        <v>9076</v>
      </c>
      <c r="B1471" s="6" t="s">
        <v>6631</v>
      </c>
      <c r="C1471" s="7">
        <v>44204</v>
      </c>
      <c r="D1471" s="6">
        <v>39314</v>
      </c>
      <c r="E1471" s="6" t="s">
        <v>7610</v>
      </c>
    </row>
    <row r="1472" spans="1:5" ht="14.25" customHeight="1">
      <c r="A1472" s="6" t="s">
        <v>9077</v>
      </c>
      <c r="B1472" s="6" t="s">
        <v>6605</v>
      </c>
      <c r="C1472" s="7">
        <v>44312</v>
      </c>
      <c r="D1472" s="6">
        <v>2060</v>
      </c>
      <c r="E1472" s="6" t="s">
        <v>7608</v>
      </c>
    </row>
    <row r="1473" spans="1:5" ht="14.25" customHeight="1">
      <c r="A1473" s="6" t="s">
        <v>9078</v>
      </c>
      <c r="B1473" s="6" t="s">
        <v>5576</v>
      </c>
      <c r="C1473" s="7">
        <v>44858</v>
      </c>
      <c r="D1473" s="6">
        <v>3712</v>
      </c>
      <c r="E1473" s="6" t="s">
        <v>7610</v>
      </c>
    </row>
    <row r="1474" spans="1:5" ht="14.25" customHeight="1">
      <c r="A1474" s="6" t="s">
        <v>9079</v>
      </c>
      <c r="B1474" s="6" t="s">
        <v>5513</v>
      </c>
      <c r="C1474" s="7">
        <v>45812</v>
      </c>
      <c r="D1474" s="6">
        <v>171954</v>
      </c>
      <c r="E1474" s="6" t="s">
        <v>7610</v>
      </c>
    </row>
    <row r="1475" spans="1:5" ht="14.25" customHeight="1">
      <c r="A1475" s="6" t="s">
        <v>9080</v>
      </c>
      <c r="B1475" s="6" t="s">
        <v>5436</v>
      </c>
      <c r="C1475" s="7">
        <v>45318</v>
      </c>
      <c r="D1475" s="6">
        <v>111368</v>
      </c>
      <c r="E1475" s="6" t="s">
        <v>7610</v>
      </c>
    </row>
    <row r="1476" spans="1:5" ht="14.25" customHeight="1">
      <c r="A1476" s="6" t="s">
        <v>9081</v>
      </c>
      <c r="B1476" s="6" t="s">
        <v>6468</v>
      </c>
      <c r="C1476" s="7">
        <v>45104</v>
      </c>
      <c r="D1476" s="6">
        <v>131570</v>
      </c>
      <c r="E1476" s="6" t="s">
        <v>7606</v>
      </c>
    </row>
    <row r="1477" spans="1:5" ht="14.25" customHeight="1">
      <c r="A1477" s="6" t="s">
        <v>9082</v>
      </c>
      <c r="B1477" s="6" t="s">
        <v>6506</v>
      </c>
      <c r="C1477" s="7">
        <v>44323</v>
      </c>
      <c r="D1477" s="6">
        <v>35318</v>
      </c>
      <c r="E1477" s="6" t="s">
        <v>7608</v>
      </c>
    </row>
    <row r="1478" spans="1:5" ht="14.25" customHeight="1">
      <c r="A1478" s="6" t="s">
        <v>9083</v>
      </c>
      <c r="B1478" s="6" t="s">
        <v>5515</v>
      </c>
      <c r="C1478" s="7">
        <v>45157</v>
      </c>
      <c r="D1478" s="6">
        <v>37481</v>
      </c>
      <c r="E1478" s="6" t="s">
        <v>7610</v>
      </c>
    </row>
    <row r="1479" spans="1:5" ht="14.25" customHeight="1">
      <c r="A1479" s="6" t="s">
        <v>9084</v>
      </c>
      <c r="B1479" s="6" t="s">
        <v>7206</v>
      </c>
      <c r="C1479" s="7">
        <v>44092</v>
      </c>
      <c r="D1479" s="6">
        <v>77259</v>
      </c>
      <c r="E1479" s="6" t="s">
        <v>7604</v>
      </c>
    </row>
    <row r="1480" spans="1:5" ht="14.25" customHeight="1">
      <c r="A1480" s="6" t="s">
        <v>9085</v>
      </c>
      <c r="B1480" s="6" t="s">
        <v>5990</v>
      </c>
      <c r="C1480" s="7">
        <v>44764</v>
      </c>
      <c r="D1480" s="6">
        <v>187310</v>
      </c>
      <c r="E1480" s="6" t="s">
        <v>7604</v>
      </c>
    </row>
    <row r="1481" spans="1:5" ht="14.25" customHeight="1">
      <c r="A1481" s="6" t="s">
        <v>9086</v>
      </c>
      <c r="B1481" s="6" t="s">
        <v>6229</v>
      </c>
      <c r="C1481" s="7">
        <v>44301</v>
      </c>
      <c r="D1481" s="6">
        <v>21591</v>
      </c>
      <c r="E1481" s="6" t="s">
        <v>7604</v>
      </c>
    </row>
    <row r="1482" spans="1:5" ht="14.25" customHeight="1">
      <c r="A1482" s="6" t="s">
        <v>9087</v>
      </c>
      <c r="B1482" s="6" t="s">
        <v>6959</v>
      </c>
      <c r="C1482" s="7">
        <v>44256</v>
      </c>
      <c r="D1482" s="6">
        <v>146061</v>
      </c>
      <c r="E1482" s="6" t="s">
        <v>7606</v>
      </c>
    </row>
    <row r="1483" spans="1:5" ht="14.25" customHeight="1">
      <c r="A1483" s="6" t="s">
        <v>9088</v>
      </c>
      <c r="B1483" s="6" t="s">
        <v>5723</v>
      </c>
      <c r="C1483" s="7">
        <v>44670</v>
      </c>
      <c r="D1483" s="6">
        <v>89103</v>
      </c>
      <c r="E1483" s="6" t="s">
        <v>7604</v>
      </c>
    </row>
    <row r="1484" spans="1:5" ht="14.25" customHeight="1">
      <c r="A1484" s="6" t="s">
        <v>9089</v>
      </c>
      <c r="B1484" s="6" t="s">
        <v>7365</v>
      </c>
      <c r="C1484" s="7">
        <v>45016</v>
      </c>
      <c r="D1484" s="6">
        <v>27100</v>
      </c>
      <c r="E1484" s="6" t="s">
        <v>7610</v>
      </c>
    </row>
    <row r="1485" spans="1:5" ht="14.25" customHeight="1">
      <c r="A1485" s="6" t="s">
        <v>9090</v>
      </c>
      <c r="B1485" s="6" t="s">
        <v>6237</v>
      </c>
      <c r="C1485" s="7">
        <v>44557</v>
      </c>
      <c r="D1485" s="6">
        <v>25485</v>
      </c>
      <c r="E1485" s="6" t="s">
        <v>7606</v>
      </c>
    </row>
    <row r="1486" spans="1:5" ht="14.25" customHeight="1">
      <c r="A1486" s="6" t="s">
        <v>9091</v>
      </c>
      <c r="B1486" s="6" t="s">
        <v>5897</v>
      </c>
      <c r="C1486" s="7">
        <v>44196</v>
      </c>
      <c r="D1486" s="6">
        <v>132319</v>
      </c>
      <c r="E1486" s="6" t="s">
        <v>7608</v>
      </c>
    </row>
    <row r="1487" spans="1:5" ht="14.25" customHeight="1">
      <c r="A1487" s="6" t="s">
        <v>9092</v>
      </c>
      <c r="B1487" s="6" t="s">
        <v>7063</v>
      </c>
      <c r="C1487" s="7">
        <v>44515</v>
      </c>
      <c r="D1487" s="6">
        <v>64185</v>
      </c>
      <c r="E1487" s="6" t="s">
        <v>7610</v>
      </c>
    </row>
    <row r="1488" spans="1:5" ht="14.25" customHeight="1">
      <c r="A1488" s="6" t="s">
        <v>9093</v>
      </c>
      <c r="B1488" s="6" t="s">
        <v>6484</v>
      </c>
      <c r="C1488" s="7">
        <v>44819</v>
      </c>
      <c r="D1488" s="6">
        <v>174755</v>
      </c>
      <c r="E1488" s="6" t="s">
        <v>7604</v>
      </c>
    </row>
    <row r="1489" spans="1:5" ht="14.25" customHeight="1">
      <c r="A1489" s="6" t="s">
        <v>9094</v>
      </c>
      <c r="B1489" s="6" t="s">
        <v>5697</v>
      </c>
      <c r="C1489" s="7">
        <v>44434</v>
      </c>
      <c r="D1489" s="6">
        <v>19336</v>
      </c>
      <c r="E1489" s="6" t="s">
        <v>7610</v>
      </c>
    </row>
    <row r="1490" spans="1:5" ht="14.25" customHeight="1">
      <c r="A1490" s="6" t="s">
        <v>9095</v>
      </c>
      <c r="B1490" s="6" t="s">
        <v>5200</v>
      </c>
      <c r="C1490" s="7">
        <v>44506</v>
      </c>
      <c r="D1490" s="6">
        <v>157542</v>
      </c>
      <c r="E1490" s="6" t="s">
        <v>7610</v>
      </c>
    </row>
    <row r="1491" spans="1:5" ht="14.25" customHeight="1">
      <c r="A1491" s="6" t="s">
        <v>9096</v>
      </c>
      <c r="B1491" s="6" t="s">
        <v>6400</v>
      </c>
      <c r="C1491" s="7">
        <v>44767</v>
      </c>
      <c r="D1491" s="6">
        <v>118054</v>
      </c>
      <c r="E1491" s="6" t="s">
        <v>7606</v>
      </c>
    </row>
    <row r="1492" spans="1:5" ht="14.25" customHeight="1">
      <c r="A1492" s="6" t="s">
        <v>9097</v>
      </c>
      <c r="B1492" s="6" t="s">
        <v>7080</v>
      </c>
      <c r="C1492" s="7">
        <v>45142</v>
      </c>
      <c r="D1492" s="6">
        <v>118138</v>
      </c>
      <c r="E1492" s="6" t="s">
        <v>7608</v>
      </c>
    </row>
    <row r="1493" spans="1:5" ht="14.25" customHeight="1">
      <c r="A1493" s="6" t="s">
        <v>9098</v>
      </c>
      <c r="B1493" s="6" t="s">
        <v>7464</v>
      </c>
      <c r="C1493" s="7">
        <v>44843</v>
      </c>
      <c r="D1493" s="6">
        <v>101356</v>
      </c>
      <c r="E1493" s="6" t="s">
        <v>7606</v>
      </c>
    </row>
    <row r="1494" spans="1:5" ht="14.25" customHeight="1">
      <c r="A1494" s="6" t="s">
        <v>9099</v>
      </c>
      <c r="B1494" s="6" t="s">
        <v>5385</v>
      </c>
      <c r="C1494" s="7">
        <v>44822</v>
      </c>
      <c r="D1494" s="6">
        <v>131838</v>
      </c>
      <c r="E1494" s="6" t="s">
        <v>7604</v>
      </c>
    </row>
    <row r="1495" spans="1:5" ht="14.25" customHeight="1">
      <c r="A1495" s="6" t="s">
        <v>9100</v>
      </c>
      <c r="B1495" s="6" t="s">
        <v>5509</v>
      </c>
      <c r="C1495" s="7">
        <v>45666</v>
      </c>
      <c r="D1495" s="6">
        <v>164415</v>
      </c>
      <c r="E1495" s="6" t="s">
        <v>7606</v>
      </c>
    </row>
    <row r="1496" spans="1:5" ht="14.25" customHeight="1">
      <c r="A1496" s="6" t="s">
        <v>9101</v>
      </c>
      <c r="B1496" s="6" t="s">
        <v>7127</v>
      </c>
      <c r="C1496" s="7">
        <v>44361</v>
      </c>
      <c r="D1496" s="6">
        <v>175806</v>
      </c>
      <c r="E1496" s="6" t="s">
        <v>7610</v>
      </c>
    </row>
    <row r="1497" spans="1:5" ht="14.25" customHeight="1">
      <c r="A1497" s="6" t="s">
        <v>9102</v>
      </c>
      <c r="B1497" s="6" t="s">
        <v>5632</v>
      </c>
      <c r="C1497" s="7">
        <v>44848</v>
      </c>
      <c r="D1497" s="6">
        <v>76429</v>
      </c>
      <c r="E1497" s="6" t="s">
        <v>7610</v>
      </c>
    </row>
    <row r="1498" spans="1:5" ht="14.25" customHeight="1">
      <c r="A1498" s="6" t="s">
        <v>9103</v>
      </c>
      <c r="B1498" s="6" t="s">
        <v>7058</v>
      </c>
      <c r="C1498" s="7">
        <v>44951</v>
      </c>
      <c r="D1498" s="6">
        <v>165108</v>
      </c>
      <c r="E1498" s="6" t="s">
        <v>7610</v>
      </c>
    </row>
    <row r="1499" spans="1:5" ht="14.25" customHeight="1">
      <c r="A1499" s="6" t="s">
        <v>9104</v>
      </c>
      <c r="B1499" s="6" t="s">
        <v>6324</v>
      </c>
      <c r="C1499" s="7">
        <v>45132</v>
      </c>
      <c r="D1499" s="6">
        <v>34048</v>
      </c>
      <c r="E1499" s="6" t="s">
        <v>7608</v>
      </c>
    </row>
    <row r="1500" spans="1:5" ht="14.25" customHeight="1">
      <c r="A1500" s="6" t="s">
        <v>9105</v>
      </c>
      <c r="B1500" s="6" t="s">
        <v>6112</v>
      </c>
      <c r="C1500" s="7">
        <v>45858</v>
      </c>
      <c r="D1500" s="6">
        <v>39069</v>
      </c>
      <c r="E1500" s="6" t="s">
        <v>7608</v>
      </c>
    </row>
    <row r="1501" spans="1:5" ht="14.25" customHeight="1">
      <c r="A1501" s="6" t="s">
        <v>9106</v>
      </c>
      <c r="B1501" s="6" t="s">
        <v>6692</v>
      </c>
      <c r="C1501" s="7">
        <v>44422</v>
      </c>
      <c r="D1501" s="6">
        <v>151128</v>
      </c>
      <c r="E1501" s="6" t="s">
        <v>7608</v>
      </c>
    </row>
    <row r="1502" spans="1:5" ht="14.25" customHeight="1">
      <c r="A1502" s="6" t="s">
        <v>9107</v>
      </c>
      <c r="B1502" s="6" t="s">
        <v>6420</v>
      </c>
      <c r="C1502" s="7">
        <v>45433</v>
      </c>
      <c r="D1502" s="6">
        <v>189705</v>
      </c>
      <c r="E1502" s="6" t="s">
        <v>7610</v>
      </c>
    </row>
    <row r="1503" spans="1:5" ht="14.25" customHeight="1">
      <c r="A1503" s="6" t="s">
        <v>9108</v>
      </c>
      <c r="B1503" s="6" t="s">
        <v>7167</v>
      </c>
      <c r="C1503" s="7">
        <v>44199</v>
      </c>
      <c r="D1503" s="6">
        <v>67441</v>
      </c>
      <c r="E1503" s="6" t="s">
        <v>7604</v>
      </c>
    </row>
    <row r="1504" spans="1:5" ht="14.25" customHeight="1">
      <c r="A1504" s="6" t="s">
        <v>9109</v>
      </c>
      <c r="B1504" s="6" t="s">
        <v>7519</v>
      </c>
      <c r="C1504" s="7">
        <v>45757</v>
      </c>
      <c r="D1504" s="6">
        <v>95612</v>
      </c>
      <c r="E1504" s="6" t="s">
        <v>7604</v>
      </c>
    </row>
    <row r="1505" spans="1:5" ht="14.25" customHeight="1">
      <c r="A1505" s="6" t="s">
        <v>9110</v>
      </c>
      <c r="B1505" s="6" t="s">
        <v>5725</v>
      </c>
      <c r="C1505" s="7">
        <v>45271</v>
      </c>
      <c r="D1505" s="6">
        <v>70334</v>
      </c>
      <c r="E1505" s="6" t="s">
        <v>7608</v>
      </c>
    </row>
    <row r="1506" spans="1:5" ht="14.25" customHeight="1">
      <c r="A1506" s="6" t="s">
        <v>9111</v>
      </c>
      <c r="B1506" s="6" t="s">
        <v>6205</v>
      </c>
      <c r="C1506" s="7">
        <v>44566</v>
      </c>
      <c r="D1506" s="6">
        <v>194128</v>
      </c>
      <c r="E1506" s="6" t="s">
        <v>7606</v>
      </c>
    </row>
    <row r="1507" spans="1:5" ht="14.25" customHeight="1">
      <c r="A1507" s="6" t="s">
        <v>9112</v>
      </c>
      <c r="B1507" s="6" t="s">
        <v>6200</v>
      </c>
      <c r="C1507" s="7">
        <v>44603</v>
      </c>
      <c r="D1507" s="6">
        <v>97735</v>
      </c>
      <c r="E1507" s="6" t="s">
        <v>7606</v>
      </c>
    </row>
    <row r="1508" spans="1:5" ht="14.25" customHeight="1">
      <c r="A1508" s="6" t="s">
        <v>9113</v>
      </c>
      <c r="B1508" s="6" t="s">
        <v>6114</v>
      </c>
      <c r="C1508" s="7">
        <v>45549</v>
      </c>
      <c r="D1508" s="6">
        <v>14314</v>
      </c>
      <c r="E1508" s="6" t="s">
        <v>7604</v>
      </c>
    </row>
    <row r="1509" spans="1:5" ht="14.25" customHeight="1">
      <c r="A1509" s="6" t="s">
        <v>9114</v>
      </c>
      <c r="B1509" s="6" t="s">
        <v>6653</v>
      </c>
      <c r="C1509" s="7">
        <v>45189</v>
      </c>
      <c r="D1509" s="6">
        <v>114869</v>
      </c>
      <c r="E1509" s="6" t="s">
        <v>7610</v>
      </c>
    </row>
    <row r="1510" spans="1:5" ht="14.25" customHeight="1">
      <c r="A1510" s="6" t="s">
        <v>9115</v>
      </c>
      <c r="B1510" s="6" t="s">
        <v>7254</v>
      </c>
      <c r="C1510" s="7">
        <v>44476</v>
      </c>
      <c r="D1510" s="6">
        <v>134109</v>
      </c>
      <c r="E1510" s="6" t="s">
        <v>7604</v>
      </c>
    </row>
    <row r="1511" spans="1:5" ht="14.25" customHeight="1">
      <c r="A1511" s="6" t="s">
        <v>9116</v>
      </c>
      <c r="B1511" s="6" t="s">
        <v>7394</v>
      </c>
      <c r="C1511" s="7">
        <v>45685</v>
      </c>
      <c r="D1511" s="6">
        <v>93596</v>
      </c>
      <c r="E1511" s="6" t="s">
        <v>7606</v>
      </c>
    </row>
    <row r="1512" spans="1:5" ht="14.25" customHeight="1">
      <c r="A1512" s="6" t="s">
        <v>9117</v>
      </c>
      <c r="B1512" s="6" t="s">
        <v>6953</v>
      </c>
      <c r="C1512" s="7">
        <v>44284</v>
      </c>
      <c r="D1512" s="6">
        <v>148756</v>
      </c>
      <c r="E1512" s="6" t="s">
        <v>7610</v>
      </c>
    </row>
    <row r="1513" spans="1:5" ht="14.25" customHeight="1">
      <c r="A1513" s="6" t="s">
        <v>9118</v>
      </c>
      <c r="B1513" s="6" t="s">
        <v>7418</v>
      </c>
      <c r="C1513" s="7">
        <v>44321</v>
      </c>
      <c r="D1513" s="6">
        <v>161262</v>
      </c>
      <c r="E1513" s="6" t="s">
        <v>7608</v>
      </c>
    </row>
    <row r="1514" spans="1:5" ht="14.25" customHeight="1">
      <c r="A1514" s="6" t="s">
        <v>9119</v>
      </c>
      <c r="B1514" s="6" t="s">
        <v>7300</v>
      </c>
      <c r="C1514" s="7">
        <v>44822</v>
      </c>
      <c r="D1514" s="6">
        <v>163569</v>
      </c>
      <c r="E1514" s="6" t="s">
        <v>7606</v>
      </c>
    </row>
    <row r="1515" spans="1:5" ht="14.25" customHeight="1">
      <c r="A1515" s="6" t="s">
        <v>9120</v>
      </c>
      <c r="B1515" s="6" t="s">
        <v>6082</v>
      </c>
      <c r="C1515" s="7">
        <v>44111</v>
      </c>
      <c r="D1515" s="6">
        <v>17982</v>
      </c>
      <c r="E1515" s="6" t="s">
        <v>7608</v>
      </c>
    </row>
    <row r="1516" spans="1:5" ht="14.25" customHeight="1">
      <c r="A1516" s="6" t="s">
        <v>9121</v>
      </c>
      <c r="B1516" s="6" t="s">
        <v>6408</v>
      </c>
      <c r="C1516" s="7">
        <v>45151</v>
      </c>
      <c r="D1516" s="6">
        <v>194384</v>
      </c>
      <c r="E1516" s="6" t="s">
        <v>7604</v>
      </c>
    </row>
    <row r="1517" spans="1:5" ht="14.25" customHeight="1">
      <c r="A1517" s="6" t="s">
        <v>9122</v>
      </c>
      <c r="B1517" s="6" t="s">
        <v>7396</v>
      </c>
      <c r="C1517" s="7">
        <v>45189</v>
      </c>
      <c r="D1517" s="6">
        <v>183679</v>
      </c>
      <c r="E1517" s="6" t="s">
        <v>7610</v>
      </c>
    </row>
    <row r="1518" spans="1:5" ht="14.25" customHeight="1">
      <c r="A1518" s="6" t="s">
        <v>9123</v>
      </c>
      <c r="B1518" s="6" t="s">
        <v>7435</v>
      </c>
      <c r="C1518" s="7">
        <v>44973</v>
      </c>
      <c r="D1518" s="6">
        <v>78834</v>
      </c>
      <c r="E1518" s="6" t="s">
        <v>7606</v>
      </c>
    </row>
    <row r="1519" spans="1:5" ht="14.25" customHeight="1">
      <c r="A1519" s="6" t="s">
        <v>9124</v>
      </c>
      <c r="B1519" s="6" t="s">
        <v>7455</v>
      </c>
      <c r="C1519" s="7">
        <v>45028</v>
      </c>
      <c r="D1519" s="6">
        <v>80050</v>
      </c>
      <c r="E1519" s="6" t="s">
        <v>7608</v>
      </c>
    </row>
    <row r="1520" spans="1:5" ht="14.25" customHeight="1">
      <c r="A1520" s="6" t="s">
        <v>9125</v>
      </c>
      <c r="B1520" s="6" t="s">
        <v>6674</v>
      </c>
      <c r="C1520" s="7">
        <v>44475</v>
      </c>
      <c r="D1520" s="6">
        <v>38444</v>
      </c>
      <c r="E1520" s="6" t="s">
        <v>7606</v>
      </c>
    </row>
    <row r="1521" spans="1:5" ht="14.25" customHeight="1">
      <c r="A1521" s="6" t="s">
        <v>9126</v>
      </c>
      <c r="B1521" s="6" t="s">
        <v>7123</v>
      </c>
      <c r="C1521" s="7">
        <v>45745</v>
      </c>
      <c r="D1521" s="6">
        <v>58906</v>
      </c>
      <c r="E1521" s="6" t="s">
        <v>7610</v>
      </c>
    </row>
    <row r="1522" spans="1:5" ht="14.25" customHeight="1">
      <c r="A1522" s="6" t="s">
        <v>9127</v>
      </c>
      <c r="B1522" s="6" t="s">
        <v>5919</v>
      </c>
      <c r="C1522" s="7">
        <v>44125</v>
      </c>
      <c r="D1522" s="6">
        <v>162522</v>
      </c>
      <c r="E1522" s="6" t="s">
        <v>7604</v>
      </c>
    </row>
    <row r="1523" spans="1:5" ht="14.25" customHeight="1">
      <c r="A1523" s="6" t="s">
        <v>9128</v>
      </c>
      <c r="B1523" s="6" t="s">
        <v>7098</v>
      </c>
      <c r="C1523" s="7">
        <v>45057</v>
      </c>
      <c r="D1523" s="6">
        <v>130060</v>
      </c>
      <c r="E1523" s="6" t="s">
        <v>7610</v>
      </c>
    </row>
    <row r="1524" spans="1:5" ht="14.25" customHeight="1">
      <c r="A1524" s="6" t="s">
        <v>9129</v>
      </c>
      <c r="B1524" s="6" t="s">
        <v>6354</v>
      </c>
      <c r="C1524" s="7">
        <v>45880</v>
      </c>
      <c r="D1524" s="6">
        <v>98236</v>
      </c>
      <c r="E1524" s="6" t="s">
        <v>7606</v>
      </c>
    </row>
    <row r="1525" spans="1:5" ht="14.25" customHeight="1">
      <c r="A1525" s="6" t="s">
        <v>9130</v>
      </c>
      <c r="B1525" s="6" t="s">
        <v>7041</v>
      </c>
      <c r="C1525" s="7">
        <v>45279</v>
      </c>
      <c r="D1525" s="6">
        <v>90674</v>
      </c>
      <c r="E1525" s="6" t="s">
        <v>7604</v>
      </c>
    </row>
    <row r="1526" spans="1:5" ht="14.25" customHeight="1">
      <c r="A1526" s="6" t="s">
        <v>9131</v>
      </c>
      <c r="B1526" s="6" t="s">
        <v>5489</v>
      </c>
      <c r="C1526" s="7">
        <v>44396</v>
      </c>
      <c r="D1526" s="6">
        <v>41217</v>
      </c>
      <c r="E1526" s="6" t="s">
        <v>7610</v>
      </c>
    </row>
    <row r="1527" spans="1:5" ht="14.25" customHeight="1">
      <c r="A1527" s="6" t="s">
        <v>9132</v>
      </c>
      <c r="B1527" s="6" t="s">
        <v>7086</v>
      </c>
      <c r="C1527" s="7">
        <v>44374</v>
      </c>
      <c r="D1527" s="6">
        <v>129771</v>
      </c>
      <c r="E1527" s="6" t="s">
        <v>7608</v>
      </c>
    </row>
    <row r="1528" spans="1:5" ht="14.25" customHeight="1">
      <c r="A1528" s="6" t="s">
        <v>9133</v>
      </c>
      <c r="B1528" s="6" t="s">
        <v>6136</v>
      </c>
      <c r="C1528" s="7">
        <v>45260</v>
      </c>
      <c r="D1528" s="6">
        <v>71115</v>
      </c>
      <c r="E1528" s="6" t="s">
        <v>7610</v>
      </c>
    </row>
    <row r="1529" spans="1:5" ht="14.25" customHeight="1">
      <c r="A1529" s="6" t="s">
        <v>9134</v>
      </c>
      <c r="B1529" s="6" t="s">
        <v>6136</v>
      </c>
      <c r="C1529" s="7">
        <v>45889</v>
      </c>
      <c r="D1529" s="6">
        <v>121118</v>
      </c>
      <c r="E1529" s="6" t="s">
        <v>7606</v>
      </c>
    </row>
    <row r="1530" spans="1:5" ht="14.25" customHeight="1">
      <c r="A1530" s="6" t="s">
        <v>9135</v>
      </c>
      <c r="B1530" s="6" t="s">
        <v>6466</v>
      </c>
      <c r="C1530" s="7">
        <v>44836</v>
      </c>
      <c r="D1530" s="6">
        <v>20055</v>
      </c>
      <c r="E1530" s="6" t="s">
        <v>7606</v>
      </c>
    </row>
    <row r="1531" spans="1:5" ht="14.25" customHeight="1">
      <c r="A1531" s="6" t="s">
        <v>9136</v>
      </c>
      <c r="B1531" s="6" t="s">
        <v>5471</v>
      </c>
      <c r="C1531" s="7">
        <v>45068</v>
      </c>
      <c r="D1531" s="6">
        <v>74520</v>
      </c>
      <c r="E1531" s="6" t="s">
        <v>7606</v>
      </c>
    </row>
    <row r="1532" spans="1:5" ht="14.25" customHeight="1">
      <c r="A1532" s="6" t="s">
        <v>9137</v>
      </c>
      <c r="B1532" s="6" t="s">
        <v>5281</v>
      </c>
      <c r="C1532" s="7">
        <v>44335</v>
      </c>
      <c r="D1532" s="6">
        <v>167689</v>
      </c>
      <c r="E1532" s="6" t="s">
        <v>7604</v>
      </c>
    </row>
    <row r="1533" spans="1:5" ht="14.25" customHeight="1">
      <c r="A1533" s="6" t="s">
        <v>9138</v>
      </c>
      <c r="B1533" s="6" t="s">
        <v>7178</v>
      </c>
      <c r="C1533" s="7">
        <v>45007</v>
      </c>
      <c r="D1533" s="6">
        <v>147725</v>
      </c>
      <c r="E1533" s="6" t="s">
        <v>7610</v>
      </c>
    </row>
    <row r="1534" spans="1:5" ht="14.25" customHeight="1">
      <c r="A1534" s="6" t="s">
        <v>9139</v>
      </c>
      <c r="B1534" s="6" t="s">
        <v>7405</v>
      </c>
      <c r="C1534" s="7">
        <v>44065</v>
      </c>
      <c r="D1534" s="6">
        <v>63136</v>
      </c>
      <c r="E1534" s="6" t="s">
        <v>7606</v>
      </c>
    </row>
    <row r="1535" spans="1:5" ht="14.25" customHeight="1">
      <c r="A1535" s="6" t="s">
        <v>9140</v>
      </c>
      <c r="B1535" s="6" t="s">
        <v>5817</v>
      </c>
      <c r="C1535" s="7">
        <v>45849</v>
      </c>
      <c r="D1535" s="6">
        <v>96277</v>
      </c>
      <c r="E1535" s="6" t="s">
        <v>7606</v>
      </c>
    </row>
    <row r="1536" spans="1:5" ht="14.25" customHeight="1">
      <c r="A1536" s="6" t="s">
        <v>9141</v>
      </c>
      <c r="B1536" s="6" t="s">
        <v>5642</v>
      </c>
      <c r="C1536" s="7">
        <v>44783</v>
      </c>
      <c r="D1536" s="6">
        <v>182218</v>
      </c>
      <c r="E1536" s="6" t="s">
        <v>7604</v>
      </c>
    </row>
    <row r="1537" spans="1:5" ht="14.25" customHeight="1">
      <c r="A1537" s="6" t="s">
        <v>9142</v>
      </c>
      <c r="B1537" s="6" t="s">
        <v>6726</v>
      </c>
      <c r="C1537" s="7">
        <v>44509</v>
      </c>
      <c r="D1537" s="6">
        <v>94803</v>
      </c>
      <c r="E1537" s="6" t="s">
        <v>7604</v>
      </c>
    </row>
    <row r="1538" spans="1:5" ht="14.25" customHeight="1">
      <c r="A1538" s="6" t="s">
        <v>9143</v>
      </c>
      <c r="B1538" s="6" t="s">
        <v>7484</v>
      </c>
      <c r="C1538" s="7">
        <v>45512</v>
      </c>
      <c r="D1538" s="6">
        <v>79837</v>
      </c>
      <c r="E1538" s="6" t="s">
        <v>7606</v>
      </c>
    </row>
    <row r="1539" spans="1:5" ht="14.25" customHeight="1">
      <c r="A1539" s="6" t="s">
        <v>9144</v>
      </c>
      <c r="B1539" s="6" t="s">
        <v>5929</v>
      </c>
      <c r="C1539" s="7">
        <v>45034</v>
      </c>
      <c r="D1539" s="6">
        <v>14907</v>
      </c>
      <c r="E1539" s="6" t="s">
        <v>7606</v>
      </c>
    </row>
    <row r="1540" spans="1:5" ht="14.25" customHeight="1">
      <c r="A1540" s="6" t="s">
        <v>9145</v>
      </c>
      <c r="B1540" s="6" t="s">
        <v>6333</v>
      </c>
      <c r="C1540" s="7">
        <v>44563</v>
      </c>
      <c r="D1540" s="6">
        <v>163189</v>
      </c>
      <c r="E1540" s="6" t="s">
        <v>7604</v>
      </c>
    </row>
    <row r="1541" spans="1:5" ht="14.25" customHeight="1">
      <c r="A1541" s="6" t="s">
        <v>9146</v>
      </c>
      <c r="B1541" s="6" t="s">
        <v>6457</v>
      </c>
      <c r="C1541" s="7">
        <v>45132</v>
      </c>
      <c r="D1541" s="6">
        <v>162152</v>
      </c>
      <c r="E1541" s="6" t="s">
        <v>7604</v>
      </c>
    </row>
    <row r="1542" spans="1:5" ht="14.25" customHeight="1">
      <c r="A1542" s="6" t="s">
        <v>9147</v>
      </c>
      <c r="B1542" s="6" t="s">
        <v>6966</v>
      </c>
      <c r="C1542" s="7">
        <v>45887</v>
      </c>
      <c r="D1542" s="6">
        <v>32159</v>
      </c>
      <c r="E1542" s="6" t="s">
        <v>7606</v>
      </c>
    </row>
    <row r="1543" spans="1:5" ht="14.25" customHeight="1">
      <c r="A1543" s="6" t="s">
        <v>9148</v>
      </c>
      <c r="B1543" s="6" t="s">
        <v>6785</v>
      </c>
      <c r="C1543" s="7">
        <v>45346</v>
      </c>
      <c r="D1543" s="6">
        <v>124659</v>
      </c>
      <c r="E1543" s="6" t="s">
        <v>7606</v>
      </c>
    </row>
    <row r="1544" spans="1:5" ht="14.25" customHeight="1">
      <c r="A1544" s="6" t="s">
        <v>9149</v>
      </c>
      <c r="B1544" s="6" t="s">
        <v>5566</v>
      </c>
      <c r="C1544" s="7">
        <v>45616</v>
      </c>
      <c r="D1544" s="6">
        <v>93868</v>
      </c>
      <c r="E1544" s="6" t="s">
        <v>7608</v>
      </c>
    </row>
    <row r="1545" spans="1:5" ht="14.25" customHeight="1">
      <c r="A1545" s="6" t="s">
        <v>9150</v>
      </c>
      <c r="B1545" s="6" t="s">
        <v>5465</v>
      </c>
      <c r="C1545" s="7">
        <v>44424</v>
      </c>
      <c r="D1545" s="6">
        <v>68506</v>
      </c>
      <c r="E1545" s="6" t="s">
        <v>7610</v>
      </c>
    </row>
    <row r="1546" spans="1:5" ht="14.25" customHeight="1">
      <c r="A1546" s="6" t="s">
        <v>9151</v>
      </c>
      <c r="B1546" s="6" t="s">
        <v>7416</v>
      </c>
      <c r="C1546" s="7">
        <v>45432</v>
      </c>
      <c r="D1546" s="6">
        <v>75940</v>
      </c>
      <c r="E1546" s="6" t="s">
        <v>7610</v>
      </c>
    </row>
    <row r="1547" spans="1:5" ht="14.25" customHeight="1">
      <c r="A1547" s="6" t="s">
        <v>9152</v>
      </c>
      <c r="B1547" s="6" t="s">
        <v>6187</v>
      </c>
      <c r="C1547" s="7">
        <v>44675</v>
      </c>
      <c r="D1547" s="6">
        <v>182944</v>
      </c>
      <c r="E1547" s="6" t="s">
        <v>7606</v>
      </c>
    </row>
    <row r="1548" spans="1:5" ht="14.25" customHeight="1">
      <c r="A1548" s="6" t="s">
        <v>9153</v>
      </c>
      <c r="B1548" s="6" t="s">
        <v>7505</v>
      </c>
      <c r="C1548" s="7">
        <v>45743</v>
      </c>
      <c r="D1548" s="6">
        <v>115670</v>
      </c>
      <c r="E1548" s="6" t="s">
        <v>7606</v>
      </c>
    </row>
    <row r="1549" spans="1:5" ht="14.25" customHeight="1">
      <c r="A1549" s="6" t="s">
        <v>9154</v>
      </c>
      <c r="B1549" s="6" t="s">
        <v>6310</v>
      </c>
      <c r="C1549" s="7">
        <v>45143</v>
      </c>
      <c r="D1549" s="6">
        <v>17402</v>
      </c>
      <c r="E1549" s="6" t="s">
        <v>7604</v>
      </c>
    </row>
    <row r="1550" spans="1:5" ht="14.25" customHeight="1">
      <c r="A1550" s="6" t="s">
        <v>9155</v>
      </c>
      <c r="B1550" s="6" t="s">
        <v>6805</v>
      </c>
      <c r="C1550" s="7">
        <v>45278</v>
      </c>
      <c r="D1550" s="6">
        <v>104564</v>
      </c>
      <c r="E1550" s="6" t="s">
        <v>7606</v>
      </c>
    </row>
    <row r="1551" spans="1:5" ht="14.25" customHeight="1">
      <c r="A1551" s="6" t="s">
        <v>9156</v>
      </c>
      <c r="B1551" s="6" t="s">
        <v>5526</v>
      </c>
      <c r="C1551" s="7">
        <v>45350</v>
      </c>
      <c r="D1551" s="6">
        <v>182560</v>
      </c>
      <c r="E1551" s="6" t="s">
        <v>7608</v>
      </c>
    </row>
    <row r="1552" spans="1:5" ht="14.25" customHeight="1">
      <c r="A1552" s="6" t="s">
        <v>9157</v>
      </c>
      <c r="B1552" s="6" t="s">
        <v>6578</v>
      </c>
      <c r="C1552" s="7">
        <v>45619</v>
      </c>
      <c r="D1552" s="6">
        <v>153771</v>
      </c>
      <c r="E1552" s="6" t="s">
        <v>7604</v>
      </c>
    </row>
    <row r="1553" spans="1:5" ht="14.25" customHeight="1">
      <c r="A1553" s="6" t="s">
        <v>9158</v>
      </c>
      <c r="B1553" s="6" t="s">
        <v>7464</v>
      </c>
      <c r="C1553" s="7">
        <v>44606</v>
      </c>
      <c r="D1553" s="6">
        <v>195272</v>
      </c>
      <c r="E1553" s="6" t="s">
        <v>7606</v>
      </c>
    </row>
    <row r="1554" spans="1:5" ht="14.25" customHeight="1">
      <c r="A1554" s="6" t="s">
        <v>9159</v>
      </c>
      <c r="B1554" s="6" t="s">
        <v>6100</v>
      </c>
      <c r="C1554" s="7">
        <v>45548</v>
      </c>
      <c r="D1554" s="6">
        <v>36389</v>
      </c>
      <c r="E1554" s="6" t="s">
        <v>7610</v>
      </c>
    </row>
    <row r="1555" spans="1:5" ht="14.25" customHeight="1">
      <c r="A1555" s="6" t="s">
        <v>9160</v>
      </c>
      <c r="B1555" s="6" t="s">
        <v>5693</v>
      </c>
      <c r="C1555" s="7">
        <v>45269</v>
      </c>
      <c r="D1555" s="6">
        <v>48634</v>
      </c>
      <c r="E1555" s="6" t="s">
        <v>7606</v>
      </c>
    </row>
    <row r="1556" spans="1:5" ht="14.25" customHeight="1">
      <c r="A1556" s="6" t="s">
        <v>9161</v>
      </c>
      <c r="B1556" s="6" t="s">
        <v>7314</v>
      </c>
      <c r="C1556" s="7">
        <v>45845</v>
      </c>
      <c r="D1556" s="6">
        <v>40259</v>
      </c>
      <c r="E1556" s="6" t="s">
        <v>7606</v>
      </c>
    </row>
    <row r="1557" spans="1:5" ht="14.25" customHeight="1">
      <c r="A1557" s="6" t="s">
        <v>9162</v>
      </c>
      <c r="B1557" s="6" t="s">
        <v>6548</v>
      </c>
      <c r="C1557" s="7">
        <v>44914</v>
      </c>
      <c r="D1557" s="6">
        <v>46415</v>
      </c>
      <c r="E1557" s="6" t="s">
        <v>7610</v>
      </c>
    </row>
    <row r="1558" spans="1:5" ht="14.25" customHeight="1">
      <c r="A1558" s="6" t="s">
        <v>9163</v>
      </c>
      <c r="B1558" s="6" t="s">
        <v>6734</v>
      </c>
      <c r="C1558" s="7">
        <v>45122</v>
      </c>
      <c r="D1558" s="6">
        <v>134701</v>
      </c>
      <c r="E1558" s="6" t="s">
        <v>7608</v>
      </c>
    </row>
    <row r="1559" spans="1:5" ht="14.25" customHeight="1">
      <c r="A1559" s="6" t="s">
        <v>9164</v>
      </c>
      <c r="B1559" s="6" t="s">
        <v>5612</v>
      </c>
      <c r="C1559" s="7">
        <v>44645</v>
      </c>
      <c r="D1559" s="6">
        <v>58893</v>
      </c>
      <c r="E1559" s="6" t="s">
        <v>7604</v>
      </c>
    </row>
    <row r="1560" spans="1:5" ht="14.25" customHeight="1">
      <c r="A1560" s="6" t="s">
        <v>9165</v>
      </c>
      <c r="B1560" s="6" t="s">
        <v>6157</v>
      </c>
      <c r="C1560" s="7">
        <v>44496</v>
      </c>
      <c r="D1560" s="6">
        <v>157638</v>
      </c>
      <c r="E1560" s="6" t="s">
        <v>7608</v>
      </c>
    </row>
    <row r="1561" spans="1:5" ht="14.25" customHeight="1">
      <c r="A1561" s="6" t="s">
        <v>9166</v>
      </c>
      <c r="B1561" s="6" t="s">
        <v>7222</v>
      </c>
      <c r="C1561" s="7">
        <v>45524</v>
      </c>
      <c r="D1561" s="6">
        <v>29750</v>
      </c>
      <c r="E1561" s="6" t="s">
        <v>7606</v>
      </c>
    </row>
    <row r="1562" spans="1:5" ht="14.25" customHeight="1">
      <c r="A1562" s="6" t="s">
        <v>9167</v>
      </c>
      <c r="B1562" s="6" t="s">
        <v>6084</v>
      </c>
      <c r="C1562" s="7">
        <v>44212</v>
      </c>
      <c r="D1562" s="6">
        <v>71513</v>
      </c>
      <c r="E1562" s="6" t="s">
        <v>7606</v>
      </c>
    </row>
    <row r="1563" spans="1:5" ht="14.25" customHeight="1">
      <c r="A1563" s="6" t="s">
        <v>9168</v>
      </c>
      <c r="B1563" s="6" t="s">
        <v>5311</v>
      </c>
      <c r="C1563" s="7">
        <v>44585</v>
      </c>
      <c r="D1563" s="6">
        <v>34329</v>
      </c>
      <c r="E1563" s="6" t="s">
        <v>7608</v>
      </c>
    </row>
    <row r="1564" spans="1:5" ht="14.25" customHeight="1">
      <c r="A1564" s="6" t="s">
        <v>9169</v>
      </c>
      <c r="B1564" s="6" t="s">
        <v>6287</v>
      </c>
      <c r="C1564" s="7">
        <v>44723</v>
      </c>
      <c r="D1564" s="6">
        <v>64172</v>
      </c>
      <c r="E1564" s="6" t="s">
        <v>7608</v>
      </c>
    </row>
    <row r="1565" spans="1:5" ht="14.25" customHeight="1">
      <c r="A1565" s="6" t="s">
        <v>9170</v>
      </c>
      <c r="B1565" s="6" t="s">
        <v>7400</v>
      </c>
      <c r="C1565" s="7">
        <v>44273</v>
      </c>
      <c r="D1565" s="6">
        <v>39783</v>
      </c>
      <c r="E1565" s="6" t="s">
        <v>7608</v>
      </c>
    </row>
    <row r="1566" spans="1:5" ht="14.25" customHeight="1">
      <c r="A1566" s="6" t="s">
        <v>9171</v>
      </c>
      <c r="B1566" s="6" t="s">
        <v>7579</v>
      </c>
      <c r="C1566" s="7">
        <v>44691</v>
      </c>
      <c r="D1566" s="6">
        <v>190622</v>
      </c>
      <c r="E1566" s="6" t="s">
        <v>7604</v>
      </c>
    </row>
    <row r="1567" spans="1:5" ht="14.25" customHeight="1">
      <c r="A1567" s="6" t="s">
        <v>9172</v>
      </c>
      <c r="B1567" s="6" t="s">
        <v>7039</v>
      </c>
      <c r="C1567" s="7">
        <v>44337</v>
      </c>
      <c r="D1567" s="6">
        <v>78192</v>
      </c>
      <c r="E1567" s="6" t="s">
        <v>7608</v>
      </c>
    </row>
    <row r="1568" spans="1:5" ht="14.25" customHeight="1">
      <c r="A1568" s="6" t="s">
        <v>9173</v>
      </c>
      <c r="B1568" s="6" t="s">
        <v>7044</v>
      </c>
      <c r="C1568" s="7">
        <v>45113</v>
      </c>
      <c r="D1568" s="6">
        <v>178063</v>
      </c>
      <c r="E1568" s="6" t="s">
        <v>7604</v>
      </c>
    </row>
    <row r="1569" spans="1:5" ht="14.25" customHeight="1">
      <c r="A1569" s="6" t="s">
        <v>9174</v>
      </c>
      <c r="B1569" s="6" t="s">
        <v>7472</v>
      </c>
      <c r="C1569" s="7">
        <v>44527</v>
      </c>
      <c r="D1569" s="6">
        <v>155228</v>
      </c>
      <c r="E1569" s="6" t="s">
        <v>7608</v>
      </c>
    </row>
    <row r="1570" spans="1:5" ht="14.25" customHeight="1">
      <c r="A1570" s="6" t="s">
        <v>9175</v>
      </c>
      <c r="B1570" s="6" t="s">
        <v>7137</v>
      </c>
      <c r="C1570" s="7">
        <v>45118</v>
      </c>
      <c r="D1570" s="6">
        <v>13588</v>
      </c>
      <c r="E1570" s="6" t="s">
        <v>7606</v>
      </c>
    </row>
    <row r="1571" spans="1:5" ht="14.25" customHeight="1">
      <c r="A1571" s="6" t="s">
        <v>9176</v>
      </c>
      <c r="B1571" s="6" t="s">
        <v>7109</v>
      </c>
      <c r="C1571" s="7">
        <v>45150</v>
      </c>
      <c r="D1571" s="6">
        <v>14894</v>
      </c>
      <c r="E1571" s="6" t="s">
        <v>7610</v>
      </c>
    </row>
    <row r="1572" spans="1:5" ht="14.25" customHeight="1">
      <c r="A1572" s="6" t="s">
        <v>9177</v>
      </c>
      <c r="B1572" s="6" t="s">
        <v>6402</v>
      </c>
      <c r="C1572" s="7">
        <v>44900</v>
      </c>
      <c r="D1572" s="6">
        <v>63852</v>
      </c>
      <c r="E1572" s="6" t="s">
        <v>7606</v>
      </c>
    </row>
    <row r="1573" spans="1:5" ht="14.25" customHeight="1">
      <c r="A1573" s="6" t="s">
        <v>9178</v>
      </c>
      <c r="B1573" s="6" t="s">
        <v>6125</v>
      </c>
      <c r="C1573" s="7">
        <v>44844</v>
      </c>
      <c r="D1573" s="6">
        <v>32730</v>
      </c>
      <c r="E1573" s="6" t="s">
        <v>7608</v>
      </c>
    </row>
    <row r="1574" spans="1:5" ht="14.25" customHeight="1">
      <c r="A1574" s="6" t="s">
        <v>9179</v>
      </c>
      <c r="B1574" s="6" t="s">
        <v>7089</v>
      </c>
      <c r="C1574" s="7">
        <v>45367</v>
      </c>
      <c r="D1574" s="6">
        <v>97764</v>
      </c>
      <c r="E1574" s="6" t="s">
        <v>7610</v>
      </c>
    </row>
    <row r="1575" spans="1:5" ht="14.25" customHeight="1">
      <c r="A1575" s="6" t="s">
        <v>9180</v>
      </c>
      <c r="B1575" s="6" t="s">
        <v>5498</v>
      </c>
      <c r="C1575" s="7">
        <v>44298</v>
      </c>
      <c r="D1575" s="6">
        <v>122037</v>
      </c>
      <c r="E1575" s="6" t="s">
        <v>7604</v>
      </c>
    </row>
    <row r="1576" spans="1:5" ht="14.25" customHeight="1">
      <c r="A1576" s="6" t="s">
        <v>9181</v>
      </c>
      <c r="B1576" s="6" t="s">
        <v>6301</v>
      </c>
      <c r="C1576" s="7">
        <v>45040</v>
      </c>
      <c r="D1576" s="6">
        <v>4279</v>
      </c>
      <c r="E1576" s="6" t="s">
        <v>7608</v>
      </c>
    </row>
    <row r="1577" spans="1:5" ht="14.25" customHeight="1">
      <c r="A1577" s="6" t="s">
        <v>9182</v>
      </c>
      <c r="B1577" s="6" t="s">
        <v>5869</v>
      </c>
      <c r="C1577" s="7">
        <v>44895</v>
      </c>
      <c r="D1577" s="6">
        <v>167698</v>
      </c>
      <c r="E1577" s="6" t="s">
        <v>7604</v>
      </c>
    </row>
    <row r="1578" spans="1:5" ht="14.25" customHeight="1">
      <c r="A1578" s="6" t="s">
        <v>9183</v>
      </c>
      <c r="B1578" s="6" t="s">
        <v>7422</v>
      </c>
      <c r="C1578" s="7">
        <v>44374</v>
      </c>
      <c r="D1578" s="6">
        <v>158719</v>
      </c>
      <c r="E1578" s="6" t="s">
        <v>7604</v>
      </c>
    </row>
    <row r="1579" spans="1:5" ht="14.25" customHeight="1">
      <c r="A1579" s="6" t="s">
        <v>9184</v>
      </c>
      <c r="B1579" s="6" t="s">
        <v>6490</v>
      </c>
      <c r="C1579" s="7">
        <v>44857</v>
      </c>
      <c r="D1579" s="6">
        <v>91875</v>
      </c>
      <c r="E1579" s="6" t="s">
        <v>7604</v>
      </c>
    </row>
    <row r="1580" spans="1:5" ht="14.25" customHeight="1">
      <c r="A1580" s="6" t="s">
        <v>9185</v>
      </c>
      <c r="B1580" s="6" t="s">
        <v>5671</v>
      </c>
      <c r="C1580" s="7">
        <v>44449</v>
      </c>
      <c r="D1580" s="6">
        <v>198108</v>
      </c>
      <c r="E1580" s="6" t="s">
        <v>7604</v>
      </c>
    </row>
    <row r="1581" spans="1:5" ht="14.25" customHeight="1">
      <c r="A1581" s="6" t="s">
        <v>9186</v>
      </c>
      <c r="B1581" s="6" t="s">
        <v>6250</v>
      </c>
      <c r="C1581" s="7">
        <v>44254</v>
      </c>
      <c r="D1581" s="6">
        <v>143494</v>
      </c>
      <c r="E1581" s="6" t="s">
        <v>7604</v>
      </c>
    </row>
    <row r="1582" spans="1:5" ht="14.25" customHeight="1">
      <c r="A1582" s="6" t="s">
        <v>9187</v>
      </c>
      <c r="B1582" s="6" t="s">
        <v>6913</v>
      </c>
      <c r="C1582" s="7">
        <v>44972</v>
      </c>
      <c r="D1582" s="6">
        <v>134051</v>
      </c>
      <c r="E1582" s="6" t="s">
        <v>7610</v>
      </c>
    </row>
    <row r="1583" spans="1:5" ht="14.25" customHeight="1">
      <c r="A1583" s="6" t="s">
        <v>9188</v>
      </c>
      <c r="B1583" s="6" t="s">
        <v>5107</v>
      </c>
      <c r="C1583" s="7">
        <v>44191</v>
      </c>
      <c r="D1583" s="6">
        <v>77894</v>
      </c>
      <c r="E1583" s="6" t="s">
        <v>7606</v>
      </c>
    </row>
    <row r="1584" spans="1:5" ht="14.25" customHeight="1">
      <c r="A1584" s="6" t="s">
        <v>9189</v>
      </c>
      <c r="B1584" s="6" t="s">
        <v>7283</v>
      </c>
      <c r="C1584" s="7">
        <v>45473</v>
      </c>
      <c r="D1584" s="6">
        <v>196539</v>
      </c>
      <c r="E1584" s="6" t="s">
        <v>7604</v>
      </c>
    </row>
    <row r="1585" spans="1:5" ht="14.25" customHeight="1">
      <c r="A1585" s="6" t="s">
        <v>9190</v>
      </c>
      <c r="B1585" s="6" t="s">
        <v>5842</v>
      </c>
      <c r="C1585" s="7">
        <v>44936</v>
      </c>
      <c r="D1585" s="6">
        <v>37870</v>
      </c>
      <c r="E1585" s="6" t="s">
        <v>7610</v>
      </c>
    </row>
    <row r="1586" spans="1:5" ht="14.25" customHeight="1">
      <c r="A1586" s="6" t="s">
        <v>9191</v>
      </c>
      <c r="B1586" s="6" t="s">
        <v>5220</v>
      </c>
      <c r="C1586" s="7">
        <v>45142</v>
      </c>
      <c r="D1586" s="6">
        <v>147227</v>
      </c>
      <c r="E1586" s="6" t="s">
        <v>7606</v>
      </c>
    </row>
    <row r="1587" spans="1:5" ht="14.25" customHeight="1">
      <c r="A1587" s="6" t="s">
        <v>9192</v>
      </c>
      <c r="B1587" s="6" t="s">
        <v>7589</v>
      </c>
      <c r="C1587" s="7">
        <v>45792</v>
      </c>
      <c r="D1587" s="6">
        <v>25305</v>
      </c>
      <c r="E1587" s="6" t="s">
        <v>7606</v>
      </c>
    </row>
    <row r="1588" spans="1:5" ht="14.25" customHeight="1">
      <c r="A1588" s="6" t="s">
        <v>9193</v>
      </c>
      <c r="B1588" s="6" t="s">
        <v>7100</v>
      </c>
      <c r="C1588" s="7">
        <v>45363</v>
      </c>
      <c r="D1588" s="6">
        <v>194927</v>
      </c>
      <c r="E1588" s="6" t="s">
        <v>7604</v>
      </c>
    </row>
    <row r="1589" spans="1:5" ht="14.25" customHeight="1">
      <c r="A1589" s="6" t="s">
        <v>9194</v>
      </c>
      <c r="B1589" s="6" t="s">
        <v>5167</v>
      </c>
      <c r="C1589" s="7">
        <v>45003</v>
      </c>
      <c r="D1589" s="6">
        <v>111396</v>
      </c>
      <c r="E1589" s="6" t="s">
        <v>7608</v>
      </c>
    </row>
    <row r="1590" spans="1:5" ht="14.25" customHeight="1">
      <c r="A1590" s="6" t="s">
        <v>9195</v>
      </c>
      <c r="B1590" s="6" t="s">
        <v>6181</v>
      </c>
      <c r="C1590" s="7">
        <v>45814</v>
      </c>
      <c r="D1590" s="6">
        <v>195045</v>
      </c>
      <c r="E1590" s="6" t="s">
        <v>7610</v>
      </c>
    </row>
    <row r="1591" spans="1:5" ht="14.25" customHeight="1">
      <c r="A1591" s="6" t="s">
        <v>9196</v>
      </c>
      <c r="B1591" s="6" t="s">
        <v>5775</v>
      </c>
      <c r="C1591" s="7">
        <v>45548</v>
      </c>
      <c r="D1591" s="6">
        <v>68106</v>
      </c>
      <c r="E1591" s="6" t="s">
        <v>7608</v>
      </c>
    </row>
    <row r="1592" spans="1:5" ht="14.25" customHeight="1">
      <c r="A1592" s="6" t="s">
        <v>9197</v>
      </c>
      <c r="B1592" s="6" t="s">
        <v>7567</v>
      </c>
      <c r="C1592" s="7">
        <v>45149</v>
      </c>
      <c r="D1592" s="6">
        <v>184072</v>
      </c>
      <c r="E1592" s="6" t="s">
        <v>7608</v>
      </c>
    </row>
    <row r="1593" spans="1:5" ht="14.25" customHeight="1">
      <c r="A1593" s="6" t="s">
        <v>9198</v>
      </c>
      <c r="B1593" s="6" t="s">
        <v>7367</v>
      </c>
      <c r="C1593" s="7">
        <v>45644</v>
      </c>
      <c r="D1593" s="6">
        <v>50896</v>
      </c>
      <c r="E1593" s="6" t="s">
        <v>7604</v>
      </c>
    </row>
    <row r="1594" spans="1:5" ht="14.25" customHeight="1">
      <c r="A1594" s="6" t="s">
        <v>9199</v>
      </c>
      <c r="B1594" s="6" t="s">
        <v>6110</v>
      </c>
      <c r="C1594" s="7">
        <v>45750</v>
      </c>
      <c r="D1594" s="6">
        <v>125910</v>
      </c>
      <c r="E1594" s="6" t="s">
        <v>7610</v>
      </c>
    </row>
    <row r="1595" spans="1:5" ht="14.25" customHeight="1">
      <c r="A1595" s="6" t="s">
        <v>9200</v>
      </c>
      <c r="B1595" s="6" t="s">
        <v>7373</v>
      </c>
      <c r="C1595" s="7">
        <v>44486</v>
      </c>
      <c r="D1595" s="6">
        <v>16777</v>
      </c>
      <c r="E1595" s="6" t="s">
        <v>7606</v>
      </c>
    </row>
    <row r="1596" spans="1:5" ht="14.25" customHeight="1">
      <c r="A1596" s="6" t="s">
        <v>9201</v>
      </c>
      <c r="B1596" s="6" t="s">
        <v>6406</v>
      </c>
      <c r="C1596" s="7">
        <v>44627</v>
      </c>
      <c r="D1596" s="6">
        <v>59666</v>
      </c>
      <c r="E1596" s="6" t="s">
        <v>7604</v>
      </c>
    </row>
    <row r="1597" spans="1:5" ht="14.25" customHeight="1">
      <c r="A1597" s="6" t="s">
        <v>9202</v>
      </c>
      <c r="B1597" s="6" t="s">
        <v>6860</v>
      </c>
      <c r="C1597" s="7">
        <v>44747</v>
      </c>
      <c r="D1597" s="6">
        <v>79116</v>
      </c>
      <c r="E1597" s="6" t="s">
        <v>7604</v>
      </c>
    </row>
    <row r="1598" spans="1:5" ht="14.25" customHeight="1">
      <c r="A1598" s="6" t="s">
        <v>9203</v>
      </c>
      <c r="B1598" s="6" t="s">
        <v>6078</v>
      </c>
      <c r="C1598" s="7">
        <v>45109</v>
      </c>
      <c r="D1598" s="6">
        <v>140581</v>
      </c>
      <c r="E1598" s="6" t="s">
        <v>7606</v>
      </c>
    </row>
    <row r="1599" spans="1:5" ht="14.25" customHeight="1">
      <c r="A1599" s="6" t="s">
        <v>9204</v>
      </c>
      <c r="B1599" s="6" t="s">
        <v>7237</v>
      </c>
      <c r="C1599" s="7">
        <v>44473</v>
      </c>
      <c r="D1599" s="6">
        <v>125779</v>
      </c>
      <c r="E1599" s="6" t="s">
        <v>7604</v>
      </c>
    </row>
    <row r="1600" spans="1:5" ht="14.25" customHeight="1">
      <c r="A1600" s="6" t="s">
        <v>9205</v>
      </c>
      <c r="B1600" s="6" t="s">
        <v>7328</v>
      </c>
      <c r="C1600" s="7">
        <v>44566</v>
      </c>
      <c r="D1600" s="6">
        <v>37070</v>
      </c>
      <c r="E1600" s="6" t="s">
        <v>7610</v>
      </c>
    </row>
    <row r="1601" spans="1:5" ht="14.25" customHeight="1">
      <c r="A1601" s="6" t="s">
        <v>9206</v>
      </c>
      <c r="B1601" s="6" t="s">
        <v>5787</v>
      </c>
      <c r="C1601" s="7">
        <v>45806</v>
      </c>
      <c r="D1601" s="6">
        <v>9875</v>
      </c>
      <c r="E1601" s="6" t="s">
        <v>7610</v>
      </c>
    </row>
    <row r="1602" spans="1:5" ht="14.25" customHeight="1">
      <c r="A1602" s="6" t="s">
        <v>9207</v>
      </c>
      <c r="B1602" s="6" t="s">
        <v>6963</v>
      </c>
      <c r="C1602" s="7">
        <v>45441</v>
      </c>
      <c r="D1602" s="6">
        <v>8092</v>
      </c>
      <c r="E1602" s="6" t="s">
        <v>7606</v>
      </c>
    </row>
    <row r="1603" spans="1:5" ht="14.25" customHeight="1">
      <c r="A1603" s="6" t="s">
        <v>9208</v>
      </c>
      <c r="B1603" s="6" t="s">
        <v>5573</v>
      </c>
      <c r="C1603" s="7">
        <v>45570</v>
      </c>
      <c r="D1603" s="6">
        <v>114226</v>
      </c>
      <c r="E1603" s="6" t="s">
        <v>7610</v>
      </c>
    </row>
    <row r="1604" spans="1:5" ht="14.25" customHeight="1">
      <c r="A1604" s="6" t="s">
        <v>9209</v>
      </c>
      <c r="B1604" s="6" t="s">
        <v>5428</v>
      </c>
      <c r="C1604" s="7">
        <v>45117</v>
      </c>
      <c r="D1604" s="6">
        <v>64486</v>
      </c>
      <c r="E1604" s="6" t="s">
        <v>7610</v>
      </c>
    </row>
    <row r="1605" spans="1:5" ht="14.25" customHeight="1">
      <c r="A1605" s="6" t="s">
        <v>9210</v>
      </c>
      <c r="B1605" s="6" t="s">
        <v>7363</v>
      </c>
      <c r="C1605" s="7">
        <v>44498</v>
      </c>
      <c r="D1605" s="6">
        <v>55600</v>
      </c>
      <c r="E1605" s="6" t="s">
        <v>7608</v>
      </c>
    </row>
    <row r="1606" spans="1:5" ht="14.25" customHeight="1">
      <c r="A1606" s="6" t="s">
        <v>9211</v>
      </c>
      <c r="B1606" s="6" t="s">
        <v>5964</v>
      </c>
      <c r="C1606" s="7">
        <v>45366</v>
      </c>
      <c r="D1606" s="6">
        <v>104624</v>
      </c>
      <c r="E1606" s="6" t="s">
        <v>7604</v>
      </c>
    </row>
    <row r="1607" spans="1:5" ht="14.25" customHeight="1">
      <c r="A1607" s="6" t="s">
        <v>9212</v>
      </c>
      <c r="B1607" s="6" t="s">
        <v>6657</v>
      </c>
      <c r="C1607" s="7">
        <v>44251</v>
      </c>
      <c r="D1607" s="6">
        <v>30374</v>
      </c>
      <c r="E1607" s="6" t="s">
        <v>7608</v>
      </c>
    </row>
    <row r="1608" spans="1:5" ht="14.25" customHeight="1">
      <c r="A1608" s="6" t="s">
        <v>9213</v>
      </c>
      <c r="B1608" s="6" t="s">
        <v>7264</v>
      </c>
      <c r="C1608" s="7">
        <v>45139</v>
      </c>
      <c r="D1608" s="6">
        <v>175169</v>
      </c>
      <c r="E1608" s="6" t="s">
        <v>7608</v>
      </c>
    </row>
    <row r="1609" spans="1:5" ht="14.25" customHeight="1">
      <c r="A1609" s="6" t="s">
        <v>9214</v>
      </c>
      <c r="B1609" s="6" t="s">
        <v>5787</v>
      </c>
      <c r="C1609" s="7">
        <v>45090</v>
      </c>
      <c r="D1609" s="6">
        <v>119085</v>
      </c>
      <c r="E1609" s="6" t="s">
        <v>7604</v>
      </c>
    </row>
    <row r="1610" spans="1:5" ht="14.25" customHeight="1">
      <c r="A1610" s="6" t="s">
        <v>9215</v>
      </c>
      <c r="B1610" s="6" t="s">
        <v>7015</v>
      </c>
      <c r="C1610" s="7">
        <v>44499</v>
      </c>
      <c r="D1610" s="6">
        <v>51258</v>
      </c>
      <c r="E1610" s="6" t="s">
        <v>7610</v>
      </c>
    </row>
    <row r="1611" spans="1:5" ht="14.25" customHeight="1">
      <c r="A1611" s="6" t="s">
        <v>9216</v>
      </c>
      <c r="B1611" s="6" t="s">
        <v>5281</v>
      </c>
      <c r="C1611" s="7">
        <v>44099</v>
      </c>
      <c r="D1611" s="6">
        <v>141266</v>
      </c>
      <c r="E1611" s="6" t="s">
        <v>7606</v>
      </c>
    </row>
    <row r="1612" spans="1:5" ht="14.25" customHeight="1">
      <c r="A1612" s="6" t="s">
        <v>9217</v>
      </c>
      <c r="B1612" s="6" t="s">
        <v>5226</v>
      </c>
      <c r="C1612" s="7">
        <v>45136</v>
      </c>
      <c r="D1612" s="6">
        <v>45599</v>
      </c>
      <c r="E1612" s="6" t="s">
        <v>7604</v>
      </c>
    </row>
    <row r="1613" spans="1:5" ht="14.25" customHeight="1">
      <c r="A1613" s="6" t="s">
        <v>9218</v>
      </c>
      <c r="B1613" s="6" t="s">
        <v>7319</v>
      </c>
      <c r="C1613" s="7">
        <v>44854</v>
      </c>
      <c r="D1613" s="6">
        <v>131062</v>
      </c>
      <c r="E1613" s="6" t="s">
        <v>7606</v>
      </c>
    </row>
    <row r="1614" spans="1:5" ht="14.25" customHeight="1">
      <c r="A1614" s="6" t="s">
        <v>9219</v>
      </c>
      <c r="B1614" s="6" t="s">
        <v>7111</v>
      </c>
      <c r="C1614" s="7">
        <v>44803</v>
      </c>
      <c r="D1614" s="6">
        <v>91067</v>
      </c>
      <c r="E1614" s="6" t="s">
        <v>7608</v>
      </c>
    </row>
    <row r="1615" spans="1:5" ht="14.25" customHeight="1">
      <c r="A1615" s="6" t="s">
        <v>9220</v>
      </c>
      <c r="B1615" s="6" t="s">
        <v>5632</v>
      </c>
      <c r="C1615" s="7">
        <v>44537</v>
      </c>
      <c r="D1615" s="6">
        <v>55379</v>
      </c>
      <c r="E1615" s="6" t="s">
        <v>7608</v>
      </c>
    </row>
    <row r="1616" spans="1:5" ht="14.25" customHeight="1">
      <c r="A1616" s="6" t="s">
        <v>9221</v>
      </c>
      <c r="B1616" s="6" t="s">
        <v>5359</v>
      </c>
      <c r="C1616" s="7">
        <v>45879</v>
      </c>
      <c r="D1616" s="6">
        <v>162536</v>
      </c>
      <c r="E1616" s="6" t="s">
        <v>7606</v>
      </c>
    </row>
    <row r="1617" spans="1:5" ht="14.25" customHeight="1">
      <c r="A1617" s="6" t="s">
        <v>9222</v>
      </c>
      <c r="B1617" s="6" t="s">
        <v>7287</v>
      </c>
      <c r="C1617" s="7">
        <v>45174</v>
      </c>
      <c r="D1617" s="6">
        <v>98172</v>
      </c>
      <c r="E1617" s="6" t="s">
        <v>7604</v>
      </c>
    </row>
    <row r="1618" spans="1:5" ht="14.25" customHeight="1">
      <c r="A1618" s="6" t="s">
        <v>9223</v>
      </c>
      <c r="B1618" s="6" t="s">
        <v>7497</v>
      </c>
      <c r="C1618" s="7">
        <v>45554</v>
      </c>
      <c r="D1618" s="6">
        <v>171787</v>
      </c>
      <c r="E1618" s="6" t="s">
        <v>7610</v>
      </c>
    </row>
    <row r="1619" spans="1:5" ht="14.25" customHeight="1">
      <c r="A1619" s="6" t="s">
        <v>9224</v>
      </c>
      <c r="B1619" s="6" t="s">
        <v>5127</v>
      </c>
      <c r="C1619" s="7">
        <v>44524</v>
      </c>
      <c r="D1619" s="6">
        <v>82233</v>
      </c>
      <c r="E1619" s="6" t="s">
        <v>7606</v>
      </c>
    </row>
    <row r="1620" spans="1:5" ht="14.25" customHeight="1">
      <c r="A1620" s="6" t="s">
        <v>9225</v>
      </c>
      <c r="B1620" s="6" t="s">
        <v>5756</v>
      </c>
      <c r="C1620" s="7">
        <v>45328</v>
      </c>
      <c r="D1620" s="6">
        <v>51839</v>
      </c>
      <c r="E1620" s="6" t="s">
        <v>7604</v>
      </c>
    </row>
    <row r="1621" spans="1:5" ht="14.25" customHeight="1">
      <c r="A1621" s="6" t="s">
        <v>9226</v>
      </c>
      <c r="B1621" s="6" t="s">
        <v>6515</v>
      </c>
      <c r="C1621" s="7">
        <v>44601</v>
      </c>
      <c r="D1621" s="6">
        <v>20544</v>
      </c>
      <c r="E1621" s="6" t="s">
        <v>7610</v>
      </c>
    </row>
    <row r="1622" spans="1:5" ht="14.25" customHeight="1">
      <c r="A1622" s="6" t="s">
        <v>9227</v>
      </c>
      <c r="B1622" s="6" t="s">
        <v>6090</v>
      </c>
      <c r="C1622" s="7">
        <v>44648</v>
      </c>
      <c r="D1622" s="6">
        <v>51957</v>
      </c>
      <c r="E1622" s="6" t="s">
        <v>7606</v>
      </c>
    </row>
    <row r="1623" spans="1:5" ht="14.25" customHeight="1">
      <c r="A1623" s="6" t="s">
        <v>9228</v>
      </c>
      <c r="B1623" s="6" t="s">
        <v>5734</v>
      </c>
      <c r="C1623" s="7">
        <v>44089</v>
      </c>
      <c r="D1623" s="6">
        <v>17197</v>
      </c>
      <c r="E1623" s="6" t="s">
        <v>7610</v>
      </c>
    </row>
    <row r="1624" spans="1:5" ht="14.25" customHeight="1">
      <c r="A1624" s="6" t="s">
        <v>9229</v>
      </c>
      <c r="B1624" s="6" t="s">
        <v>7404</v>
      </c>
      <c r="C1624" s="7">
        <v>44446</v>
      </c>
      <c r="D1624" s="6">
        <v>166635</v>
      </c>
      <c r="E1624" s="6" t="s">
        <v>7606</v>
      </c>
    </row>
    <row r="1625" spans="1:5" ht="14.25" customHeight="1">
      <c r="A1625" s="6" t="s">
        <v>9230</v>
      </c>
      <c r="B1625" s="6" t="s">
        <v>6760</v>
      </c>
      <c r="C1625" s="7">
        <v>44597</v>
      </c>
      <c r="D1625" s="6">
        <v>12676</v>
      </c>
      <c r="E1625" s="6" t="s">
        <v>7610</v>
      </c>
    </row>
    <row r="1626" spans="1:5" ht="14.25" customHeight="1">
      <c r="A1626" s="6" t="s">
        <v>9231</v>
      </c>
      <c r="B1626" s="6" t="s">
        <v>5232</v>
      </c>
      <c r="C1626" s="7">
        <v>44805</v>
      </c>
      <c r="D1626" s="6">
        <v>81052</v>
      </c>
      <c r="E1626" s="6" t="s">
        <v>7604</v>
      </c>
    </row>
    <row r="1627" spans="1:5" ht="14.25" customHeight="1">
      <c r="A1627" s="6" t="s">
        <v>9232</v>
      </c>
      <c r="B1627" s="6" t="s">
        <v>5051</v>
      </c>
      <c r="C1627" s="7">
        <v>45452</v>
      </c>
      <c r="D1627" s="6">
        <v>159546</v>
      </c>
      <c r="E1627" s="6" t="s">
        <v>7610</v>
      </c>
    </row>
    <row r="1628" spans="1:5" ht="14.25" customHeight="1">
      <c r="A1628" s="6" t="s">
        <v>9233</v>
      </c>
      <c r="B1628" s="6" t="s">
        <v>5738</v>
      </c>
      <c r="C1628" s="7">
        <v>44673</v>
      </c>
      <c r="D1628" s="6">
        <v>64716</v>
      </c>
      <c r="E1628" s="6" t="s">
        <v>7610</v>
      </c>
    </row>
    <row r="1629" spans="1:5" ht="14.25" customHeight="1">
      <c r="A1629" s="6" t="s">
        <v>9234</v>
      </c>
      <c r="B1629" s="6" t="s">
        <v>7093</v>
      </c>
      <c r="C1629" s="7">
        <v>44741</v>
      </c>
      <c r="D1629" s="6">
        <v>42900</v>
      </c>
      <c r="E1629" s="6" t="s">
        <v>7610</v>
      </c>
    </row>
    <row r="1630" spans="1:5" ht="14.25" customHeight="1">
      <c r="A1630" s="6" t="s">
        <v>9235</v>
      </c>
      <c r="B1630" s="6" t="s">
        <v>5603</v>
      </c>
      <c r="C1630" s="7">
        <v>44726</v>
      </c>
      <c r="D1630" s="6">
        <v>117742</v>
      </c>
      <c r="E1630" s="6" t="s">
        <v>7606</v>
      </c>
    </row>
    <row r="1631" spans="1:5" ht="14.25" customHeight="1">
      <c r="A1631" s="6" t="s">
        <v>9236</v>
      </c>
      <c r="B1631" s="6" t="s">
        <v>7284</v>
      </c>
      <c r="C1631" s="7">
        <v>45468</v>
      </c>
      <c r="D1631" s="6">
        <v>55748</v>
      </c>
      <c r="E1631" s="6" t="s">
        <v>7610</v>
      </c>
    </row>
    <row r="1632" spans="1:5" ht="14.25" customHeight="1">
      <c r="A1632" s="6" t="s">
        <v>9237</v>
      </c>
      <c r="B1632" s="6" t="s">
        <v>5155</v>
      </c>
      <c r="C1632" s="7">
        <v>44571</v>
      </c>
      <c r="D1632" s="6">
        <v>195650</v>
      </c>
      <c r="E1632" s="6" t="s">
        <v>7608</v>
      </c>
    </row>
    <row r="1633" spans="1:5" ht="14.25" customHeight="1">
      <c r="A1633" s="6" t="s">
        <v>9238</v>
      </c>
      <c r="B1633" s="6" t="s">
        <v>5717</v>
      </c>
      <c r="C1633" s="7">
        <v>44612</v>
      </c>
      <c r="D1633" s="6">
        <v>108846</v>
      </c>
      <c r="E1633" s="6" t="s">
        <v>7604</v>
      </c>
    </row>
    <row r="1634" spans="1:5" ht="14.25" customHeight="1">
      <c r="A1634" s="6" t="s">
        <v>9239</v>
      </c>
      <c r="B1634" s="6" t="s">
        <v>6076</v>
      </c>
      <c r="C1634" s="7">
        <v>44627</v>
      </c>
      <c r="D1634" s="6">
        <v>107752</v>
      </c>
      <c r="E1634" s="6" t="s">
        <v>7610</v>
      </c>
    </row>
    <row r="1635" spans="1:5" ht="14.25" customHeight="1">
      <c r="A1635" s="6" t="s">
        <v>9240</v>
      </c>
      <c r="B1635" s="6" t="s">
        <v>6450</v>
      </c>
      <c r="C1635" s="7">
        <v>44540</v>
      </c>
      <c r="D1635" s="6">
        <v>91069</v>
      </c>
      <c r="E1635" s="6" t="s">
        <v>7606</v>
      </c>
    </row>
    <row r="1636" spans="1:5" ht="14.25" customHeight="1">
      <c r="A1636" s="6" t="s">
        <v>9241</v>
      </c>
      <c r="B1636" s="6" t="s">
        <v>5723</v>
      </c>
      <c r="C1636" s="7">
        <v>44168</v>
      </c>
      <c r="D1636" s="6">
        <v>72808</v>
      </c>
      <c r="E1636" s="6" t="s">
        <v>7608</v>
      </c>
    </row>
    <row r="1637" spans="1:5" ht="14.25" customHeight="1">
      <c r="A1637" s="6" t="s">
        <v>9242</v>
      </c>
      <c r="B1637" s="6" t="s">
        <v>7054</v>
      </c>
      <c r="C1637" s="7">
        <v>45231</v>
      </c>
      <c r="D1637" s="6">
        <v>137306</v>
      </c>
      <c r="E1637" s="6" t="s">
        <v>7608</v>
      </c>
    </row>
    <row r="1638" spans="1:5" ht="14.25" customHeight="1">
      <c r="A1638" s="6" t="s">
        <v>9243</v>
      </c>
      <c r="B1638" s="6" t="s">
        <v>5361</v>
      </c>
      <c r="C1638" s="7">
        <v>45393</v>
      </c>
      <c r="D1638" s="6">
        <v>41122</v>
      </c>
      <c r="E1638" s="6" t="s">
        <v>7606</v>
      </c>
    </row>
    <row r="1639" spans="1:5" ht="14.25" customHeight="1">
      <c r="A1639" s="6" t="s">
        <v>9244</v>
      </c>
      <c r="B1639" s="6" t="s">
        <v>6728</v>
      </c>
      <c r="C1639" s="7">
        <v>44876</v>
      </c>
      <c r="D1639" s="6">
        <v>72916</v>
      </c>
      <c r="E1639" s="6" t="s">
        <v>7606</v>
      </c>
    </row>
    <row r="1640" spans="1:5" ht="14.25" customHeight="1">
      <c r="A1640" s="6" t="s">
        <v>9245</v>
      </c>
      <c r="B1640" s="6" t="s">
        <v>5532</v>
      </c>
      <c r="C1640" s="7">
        <v>44614</v>
      </c>
      <c r="D1640" s="6">
        <v>98713</v>
      </c>
      <c r="E1640" s="6" t="s">
        <v>7608</v>
      </c>
    </row>
    <row r="1641" spans="1:5" ht="14.25" customHeight="1">
      <c r="A1641" s="6" t="s">
        <v>9246</v>
      </c>
      <c r="B1641" s="6" t="s">
        <v>6667</v>
      </c>
      <c r="C1641" s="7">
        <v>44367</v>
      </c>
      <c r="D1641" s="6">
        <v>70661</v>
      </c>
      <c r="E1641" s="6" t="s">
        <v>7604</v>
      </c>
    </row>
    <row r="1642" spans="1:5" ht="14.25" customHeight="1">
      <c r="A1642" s="6" t="s">
        <v>9247</v>
      </c>
      <c r="B1642" s="6" t="s">
        <v>6841</v>
      </c>
      <c r="C1642" s="7">
        <v>45236</v>
      </c>
      <c r="D1642" s="6">
        <v>61568</v>
      </c>
      <c r="E1642" s="6" t="s">
        <v>7606</v>
      </c>
    </row>
    <row r="1643" spans="1:5" ht="14.25" customHeight="1">
      <c r="A1643" s="6" t="s">
        <v>9248</v>
      </c>
      <c r="B1643" s="6" t="s">
        <v>7104</v>
      </c>
      <c r="C1643" s="7">
        <v>45433</v>
      </c>
      <c r="D1643" s="6">
        <v>81614</v>
      </c>
      <c r="E1643" s="6" t="s">
        <v>7604</v>
      </c>
    </row>
    <row r="1644" spans="1:5" ht="14.25" customHeight="1">
      <c r="A1644" s="6" t="s">
        <v>9249</v>
      </c>
      <c r="B1644" s="6" t="s">
        <v>5395</v>
      </c>
      <c r="C1644" s="7">
        <v>44962</v>
      </c>
      <c r="D1644" s="6">
        <v>162558</v>
      </c>
      <c r="E1644" s="6" t="s">
        <v>7604</v>
      </c>
    </row>
    <row r="1645" spans="1:5" ht="14.25" customHeight="1">
      <c r="A1645" s="6" t="s">
        <v>9250</v>
      </c>
      <c r="B1645" s="6" t="s">
        <v>7323</v>
      </c>
      <c r="C1645" s="7">
        <v>44368</v>
      </c>
      <c r="D1645" s="6">
        <v>36837</v>
      </c>
      <c r="E1645" s="6" t="s">
        <v>7604</v>
      </c>
    </row>
    <row r="1646" spans="1:5" ht="14.25" customHeight="1">
      <c r="A1646" s="6" t="s">
        <v>9251</v>
      </c>
      <c r="B1646" s="6" t="s">
        <v>5925</v>
      </c>
      <c r="C1646" s="7">
        <v>45816</v>
      </c>
      <c r="D1646" s="6">
        <v>49180</v>
      </c>
      <c r="E1646" s="6" t="s">
        <v>7606</v>
      </c>
    </row>
    <row r="1647" spans="1:5" ht="14.25" customHeight="1">
      <c r="A1647" s="6" t="s">
        <v>9252</v>
      </c>
      <c r="B1647" s="6" t="s">
        <v>7494</v>
      </c>
      <c r="C1647" s="7">
        <v>44410</v>
      </c>
      <c r="D1647" s="6">
        <v>47933</v>
      </c>
      <c r="E1647" s="6" t="s">
        <v>7610</v>
      </c>
    </row>
    <row r="1648" spans="1:5" ht="14.25" customHeight="1">
      <c r="A1648" s="6" t="s">
        <v>9253</v>
      </c>
      <c r="B1648" s="6" t="s">
        <v>6974</v>
      </c>
      <c r="C1648" s="7">
        <v>44624</v>
      </c>
      <c r="D1648" s="6">
        <v>85635</v>
      </c>
      <c r="E1648" s="6" t="s">
        <v>7608</v>
      </c>
    </row>
    <row r="1649" spans="1:5" ht="14.25" customHeight="1">
      <c r="A1649" s="6" t="s">
        <v>9254</v>
      </c>
      <c r="B1649" s="6" t="s">
        <v>6609</v>
      </c>
      <c r="C1649" s="7">
        <v>44384</v>
      </c>
      <c r="D1649" s="6">
        <v>97022</v>
      </c>
      <c r="E1649" s="6" t="s">
        <v>7606</v>
      </c>
    </row>
    <row r="1650" spans="1:5" ht="14.25" customHeight="1">
      <c r="A1650" s="6" t="s">
        <v>9255</v>
      </c>
      <c r="B1650" s="6" t="s">
        <v>6375</v>
      </c>
      <c r="C1650" s="7">
        <v>44259</v>
      </c>
      <c r="D1650" s="6">
        <v>25892</v>
      </c>
      <c r="E1650" s="6" t="s">
        <v>7608</v>
      </c>
    </row>
    <row r="1651" spans="1:5" ht="14.25" customHeight="1">
      <c r="A1651" s="6" t="s">
        <v>9256</v>
      </c>
      <c r="B1651" s="6" t="s">
        <v>6282</v>
      </c>
      <c r="C1651" s="7">
        <v>45003</v>
      </c>
      <c r="D1651" s="6">
        <v>71758</v>
      </c>
      <c r="E1651" s="6" t="s">
        <v>7610</v>
      </c>
    </row>
    <row r="1652" spans="1:5" ht="14.25" customHeight="1">
      <c r="A1652" s="6" t="s">
        <v>9257</v>
      </c>
      <c r="B1652" s="6" t="s">
        <v>6237</v>
      </c>
      <c r="C1652" s="7">
        <v>44328</v>
      </c>
      <c r="D1652" s="6">
        <v>105464</v>
      </c>
      <c r="E1652" s="6" t="s">
        <v>7610</v>
      </c>
    </row>
    <row r="1653" spans="1:5" ht="14.25" customHeight="1">
      <c r="A1653" s="6" t="s">
        <v>9258</v>
      </c>
      <c r="B1653" s="6" t="s">
        <v>7588</v>
      </c>
      <c r="C1653" s="7">
        <v>44696</v>
      </c>
      <c r="D1653" s="6">
        <v>67533</v>
      </c>
      <c r="E1653" s="6" t="s">
        <v>7608</v>
      </c>
    </row>
    <row r="1654" spans="1:5" ht="14.25" customHeight="1">
      <c r="A1654" s="6" t="s">
        <v>9259</v>
      </c>
      <c r="B1654" s="6" t="s">
        <v>7563</v>
      </c>
      <c r="C1654" s="7">
        <v>44511</v>
      </c>
      <c r="D1654" s="6">
        <v>145053</v>
      </c>
      <c r="E1654" s="6" t="s">
        <v>7608</v>
      </c>
    </row>
    <row r="1655" spans="1:5" ht="14.25" customHeight="1">
      <c r="A1655" s="6" t="s">
        <v>9260</v>
      </c>
      <c r="B1655" s="6" t="s">
        <v>5867</v>
      </c>
      <c r="C1655" s="7">
        <v>45740</v>
      </c>
      <c r="D1655" s="6">
        <v>25898</v>
      </c>
      <c r="E1655" s="6" t="s">
        <v>7610</v>
      </c>
    </row>
    <row r="1656" spans="1:5" ht="14.25" customHeight="1">
      <c r="A1656" s="6" t="s">
        <v>9261</v>
      </c>
      <c r="B1656" s="6" t="s">
        <v>6570</v>
      </c>
      <c r="C1656" s="7">
        <v>45628</v>
      </c>
      <c r="D1656" s="6">
        <v>163938</v>
      </c>
      <c r="E1656" s="6" t="s">
        <v>7604</v>
      </c>
    </row>
    <row r="1657" spans="1:5" ht="14.25" customHeight="1">
      <c r="A1657" s="6" t="s">
        <v>9262</v>
      </c>
      <c r="B1657" s="6" t="s">
        <v>6581</v>
      </c>
      <c r="C1657" s="7">
        <v>45137</v>
      </c>
      <c r="D1657" s="6">
        <v>194968</v>
      </c>
      <c r="E1657" s="6" t="s">
        <v>7610</v>
      </c>
    </row>
    <row r="1658" spans="1:5" ht="14.25" customHeight="1">
      <c r="A1658" s="6" t="s">
        <v>9263</v>
      </c>
      <c r="B1658" s="6" t="s">
        <v>5186</v>
      </c>
      <c r="C1658" s="7">
        <v>45621</v>
      </c>
      <c r="D1658" s="6">
        <v>122666</v>
      </c>
      <c r="E1658" s="6" t="s">
        <v>7608</v>
      </c>
    </row>
    <row r="1659" spans="1:5" ht="14.25" customHeight="1">
      <c r="A1659" s="6" t="s">
        <v>9264</v>
      </c>
      <c r="B1659" s="6" t="s">
        <v>7276</v>
      </c>
      <c r="C1659" s="7">
        <v>44539</v>
      </c>
      <c r="D1659" s="6">
        <v>187431</v>
      </c>
      <c r="E1659" s="6" t="s">
        <v>7608</v>
      </c>
    </row>
    <row r="1660" spans="1:5" ht="14.25" customHeight="1">
      <c r="A1660" s="6" t="s">
        <v>9265</v>
      </c>
      <c r="B1660" s="6" t="s">
        <v>6098</v>
      </c>
      <c r="C1660" s="7">
        <v>44159</v>
      </c>
      <c r="D1660" s="6">
        <v>66612</v>
      </c>
      <c r="E1660" s="6" t="s">
        <v>7610</v>
      </c>
    </row>
    <row r="1661" spans="1:5" ht="14.25" customHeight="1">
      <c r="A1661" s="6" t="s">
        <v>9266</v>
      </c>
      <c r="B1661" s="6" t="s">
        <v>6856</v>
      </c>
      <c r="C1661" s="7">
        <v>45267</v>
      </c>
      <c r="D1661" s="6">
        <v>153901</v>
      </c>
      <c r="E1661" s="6" t="s">
        <v>7610</v>
      </c>
    </row>
    <row r="1662" spans="1:5" ht="14.25" customHeight="1">
      <c r="A1662" s="6" t="s">
        <v>9267</v>
      </c>
      <c r="B1662" s="6" t="s">
        <v>6892</v>
      </c>
      <c r="C1662" s="7">
        <v>45633</v>
      </c>
      <c r="D1662" s="6">
        <v>13719</v>
      </c>
      <c r="E1662" s="6" t="s">
        <v>7606</v>
      </c>
    </row>
    <row r="1663" spans="1:5" ht="14.25" customHeight="1">
      <c r="A1663" s="6" t="s">
        <v>9268</v>
      </c>
      <c r="B1663" s="6" t="s">
        <v>6924</v>
      </c>
      <c r="C1663" s="7">
        <v>44578</v>
      </c>
      <c r="D1663" s="6">
        <v>55093</v>
      </c>
      <c r="E1663" s="6" t="s">
        <v>7608</v>
      </c>
    </row>
    <row r="1664" spans="1:5" ht="14.25" customHeight="1">
      <c r="A1664" s="6" t="s">
        <v>9269</v>
      </c>
      <c r="B1664" s="6" t="s">
        <v>7306</v>
      </c>
      <c r="C1664" s="7">
        <v>44553</v>
      </c>
      <c r="D1664" s="6">
        <v>121625</v>
      </c>
      <c r="E1664" s="6" t="s">
        <v>7606</v>
      </c>
    </row>
    <row r="1665" spans="1:5" ht="14.25" customHeight="1">
      <c r="A1665" s="6" t="s">
        <v>9270</v>
      </c>
      <c r="B1665" s="6" t="s">
        <v>6751</v>
      </c>
      <c r="C1665" s="7">
        <v>45219</v>
      </c>
      <c r="D1665" s="6">
        <v>175473</v>
      </c>
      <c r="E1665" s="6" t="s">
        <v>7606</v>
      </c>
    </row>
    <row r="1666" spans="1:5" ht="14.25" customHeight="1">
      <c r="A1666" s="6" t="s">
        <v>9271</v>
      </c>
      <c r="B1666" s="6" t="s">
        <v>6929</v>
      </c>
      <c r="C1666" s="7">
        <v>45665</v>
      </c>
      <c r="D1666" s="6">
        <v>24627</v>
      </c>
      <c r="E1666" s="6" t="s">
        <v>7608</v>
      </c>
    </row>
    <row r="1667" spans="1:5" ht="14.25" customHeight="1">
      <c r="A1667" s="6" t="s">
        <v>9272</v>
      </c>
      <c r="B1667" s="6" t="s">
        <v>6537</v>
      </c>
      <c r="C1667" s="7">
        <v>45679</v>
      </c>
      <c r="D1667" s="6">
        <v>32711</v>
      </c>
      <c r="E1667" s="6" t="s">
        <v>7604</v>
      </c>
    </row>
    <row r="1668" spans="1:5" ht="14.25" customHeight="1">
      <c r="A1668" s="6" t="s">
        <v>9273</v>
      </c>
      <c r="B1668" s="6" t="s">
        <v>6884</v>
      </c>
      <c r="C1668" s="7">
        <v>44308</v>
      </c>
      <c r="D1668" s="6">
        <v>19370</v>
      </c>
      <c r="E1668" s="6" t="s">
        <v>7610</v>
      </c>
    </row>
    <row r="1669" spans="1:5" ht="14.25" customHeight="1">
      <c r="A1669" s="6" t="s">
        <v>9274</v>
      </c>
      <c r="B1669" s="6" t="s">
        <v>6031</v>
      </c>
      <c r="C1669" s="7">
        <v>45565</v>
      </c>
      <c r="D1669" s="6">
        <v>136140</v>
      </c>
      <c r="E1669" s="6" t="s">
        <v>7608</v>
      </c>
    </row>
    <row r="1670" spans="1:5" ht="14.25" customHeight="1">
      <c r="A1670" s="6" t="s">
        <v>9275</v>
      </c>
      <c r="B1670" s="6" t="s">
        <v>6899</v>
      </c>
      <c r="C1670" s="7">
        <v>45469</v>
      </c>
      <c r="D1670" s="6">
        <v>117966</v>
      </c>
      <c r="E1670" s="6" t="s">
        <v>7608</v>
      </c>
    </row>
    <row r="1671" spans="1:5" ht="14.25" customHeight="1">
      <c r="A1671" s="6" t="s">
        <v>9276</v>
      </c>
      <c r="B1671" s="6" t="s">
        <v>5636</v>
      </c>
      <c r="C1671" s="7">
        <v>44406</v>
      </c>
      <c r="D1671" s="6">
        <v>123998</v>
      </c>
      <c r="E1671" s="6" t="s">
        <v>7610</v>
      </c>
    </row>
    <row r="1672" spans="1:5" ht="14.25" customHeight="1">
      <c r="A1672" s="6" t="s">
        <v>9277</v>
      </c>
      <c r="B1672" s="6" t="s">
        <v>6450</v>
      </c>
      <c r="C1672" s="7">
        <v>45547</v>
      </c>
      <c r="D1672" s="6">
        <v>44845</v>
      </c>
      <c r="E1672" s="6" t="s">
        <v>7606</v>
      </c>
    </row>
    <row r="1673" spans="1:5" ht="14.25" customHeight="1">
      <c r="A1673" s="6" t="s">
        <v>9278</v>
      </c>
      <c r="B1673" s="6" t="s">
        <v>6155</v>
      </c>
      <c r="C1673" s="7">
        <v>45462</v>
      </c>
      <c r="D1673" s="6">
        <v>120841</v>
      </c>
      <c r="E1673" s="6" t="s">
        <v>7610</v>
      </c>
    </row>
    <row r="1674" spans="1:5" ht="14.25" customHeight="1">
      <c r="A1674" s="6" t="s">
        <v>9279</v>
      </c>
      <c r="B1674" s="6" t="s">
        <v>7035</v>
      </c>
      <c r="C1674" s="7">
        <v>45019</v>
      </c>
      <c r="D1674" s="6">
        <v>4702</v>
      </c>
      <c r="E1674" s="6" t="s">
        <v>7608</v>
      </c>
    </row>
    <row r="1675" spans="1:5" ht="14.25" customHeight="1">
      <c r="A1675" s="6" t="s">
        <v>9280</v>
      </c>
      <c r="B1675" s="6" t="s">
        <v>5951</v>
      </c>
      <c r="C1675" s="7">
        <v>44290</v>
      </c>
      <c r="D1675" s="6">
        <v>50327</v>
      </c>
      <c r="E1675" s="6" t="s">
        <v>7606</v>
      </c>
    </row>
    <row r="1676" spans="1:5" ht="14.25" customHeight="1">
      <c r="A1676" s="6" t="s">
        <v>9281</v>
      </c>
      <c r="B1676" s="6" t="s">
        <v>6724</v>
      </c>
      <c r="C1676" s="7">
        <v>45269</v>
      </c>
      <c r="D1676" s="6">
        <v>174772</v>
      </c>
      <c r="E1676" s="6" t="s">
        <v>7604</v>
      </c>
    </row>
    <row r="1677" spans="1:5" ht="14.25" customHeight="1">
      <c r="A1677" s="6" t="s">
        <v>9282</v>
      </c>
      <c r="B1677" s="6" t="s">
        <v>7587</v>
      </c>
      <c r="C1677" s="7">
        <v>44546</v>
      </c>
      <c r="D1677" s="6">
        <v>62188</v>
      </c>
      <c r="E1677" s="6" t="s">
        <v>7608</v>
      </c>
    </row>
    <row r="1678" spans="1:5" ht="14.25" customHeight="1">
      <c r="A1678" s="6" t="s">
        <v>9283</v>
      </c>
      <c r="B1678" s="6" t="s">
        <v>5085</v>
      </c>
      <c r="C1678" s="7">
        <v>44900</v>
      </c>
      <c r="D1678" s="6">
        <v>12432</v>
      </c>
      <c r="E1678" s="6" t="s">
        <v>7608</v>
      </c>
    </row>
    <row r="1679" spans="1:5" ht="14.25" customHeight="1">
      <c r="A1679" s="6" t="s">
        <v>9284</v>
      </c>
      <c r="B1679" s="6" t="s">
        <v>7052</v>
      </c>
      <c r="C1679" s="7">
        <v>45746</v>
      </c>
      <c r="D1679" s="6">
        <v>94880</v>
      </c>
      <c r="E1679" s="6" t="s">
        <v>7604</v>
      </c>
    </row>
    <row r="1680" spans="1:5" ht="14.25" customHeight="1">
      <c r="A1680" s="6" t="s">
        <v>9285</v>
      </c>
      <c r="B1680" s="6" t="s">
        <v>5802</v>
      </c>
      <c r="C1680" s="7">
        <v>45609</v>
      </c>
      <c r="D1680" s="6">
        <v>129438</v>
      </c>
      <c r="E1680" s="6" t="s">
        <v>7608</v>
      </c>
    </row>
    <row r="1681" spans="1:5" ht="14.25" customHeight="1">
      <c r="A1681" s="6" t="s">
        <v>9286</v>
      </c>
      <c r="B1681" s="6" t="s">
        <v>7002</v>
      </c>
      <c r="C1681" s="7">
        <v>44493</v>
      </c>
      <c r="D1681" s="6">
        <v>176033</v>
      </c>
      <c r="E1681" s="6" t="s">
        <v>7610</v>
      </c>
    </row>
    <row r="1682" spans="1:5" ht="14.25" customHeight="1">
      <c r="A1682" s="6" t="s">
        <v>9287</v>
      </c>
      <c r="B1682" s="6" t="s">
        <v>5785</v>
      </c>
      <c r="C1682" s="7">
        <v>44886</v>
      </c>
      <c r="D1682" s="6">
        <v>128210</v>
      </c>
      <c r="E1682" s="6" t="s">
        <v>7604</v>
      </c>
    </row>
    <row r="1683" spans="1:5" ht="14.25" customHeight="1">
      <c r="A1683" s="6" t="s">
        <v>9288</v>
      </c>
      <c r="B1683" s="6" t="s">
        <v>5726</v>
      </c>
      <c r="C1683" s="7">
        <v>44476</v>
      </c>
      <c r="D1683" s="6">
        <v>185351</v>
      </c>
      <c r="E1683" s="6" t="s">
        <v>7610</v>
      </c>
    </row>
    <row r="1684" spans="1:5" ht="14.25" customHeight="1">
      <c r="A1684" s="6" t="s">
        <v>9289</v>
      </c>
      <c r="B1684" s="6" t="s">
        <v>5580</v>
      </c>
      <c r="C1684" s="7">
        <v>45771</v>
      </c>
      <c r="D1684" s="6">
        <v>166879</v>
      </c>
      <c r="E1684" s="6" t="s">
        <v>7610</v>
      </c>
    </row>
    <row r="1685" spans="1:5" ht="14.25" customHeight="1">
      <c r="A1685" s="6" t="s">
        <v>9290</v>
      </c>
      <c r="B1685" s="6" t="s">
        <v>7074</v>
      </c>
      <c r="C1685" s="7">
        <v>45673</v>
      </c>
      <c r="D1685" s="6">
        <v>181157</v>
      </c>
      <c r="E1685" s="6" t="s">
        <v>7606</v>
      </c>
    </row>
    <row r="1686" spans="1:5" ht="14.25" customHeight="1">
      <c r="A1686" s="6" t="s">
        <v>9291</v>
      </c>
      <c r="B1686" s="6" t="s">
        <v>6224</v>
      </c>
      <c r="C1686" s="7">
        <v>45849</v>
      </c>
      <c r="D1686" s="6">
        <v>178110</v>
      </c>
      <c r="E1686" s="6" t="s">
        <v>7610</v>
      </c>
    </row>
    <row r="1687" spans="1:5" ht="14.25" customHeight="1">
      <c r="A1687" s="6" t="s">
        <v>9292</v>
      </c>
      <c r="B1687" s="6" t="s">
        <v>7179</v>
      </c>
      <c r="C1687" s="7">
        <v>45155</v>
      </c>
      <c r="D1687" s="6">
        <v>16971</v>
      </c>
      <c r="E1687" s="6" t="s">
        <v>7606</v>
      </c>
    </row>
    <row r="1688" spans="1:5" ht="14.25" customHeight="1">
      <c r="A1688" s="6" t="s">
        <v>9293</v>
      </c>
      <c r="B1688" s="6" t="s">
        <v>5361</v>
      </c>
      <c r="C1688" s="7">
        <v>44993</v>
      </c>
      <c r="D1688" s="6">
        <v>124161</v>
      </c>
      <c r="E1688" s="6" t="s">
        <v>7608</v>
      </c>
    </row>
    <row r="1689" spans="1:5" ht="14.25" customHeight="1">
      <c r="A1689" s="6" t="s">
        <v>9294</v>
      </c>
      <c r="B1689" s="6" t="s">
        <v>7340</v>
      </c>
      <c r="C1689" s="7">
        <v>44341</v>
      </c>
      <c r="D1689" s="6">
        <v>3446</v>
      </c>
      <c r="E1689" s="6" t="s">
        <v>7606</v>
      </c>
    </row>
    <row r="1690" spans="1:5" ht="14.25" customHeight="1">
      <c r="A1690" s="6" t="s">
        <v>9295</v>
      </c>
      <c r="B1690" s="6" t="s">
        <v>5450</v>
      </c>
      <c r="C1690" s="7">
        <v>44579</v>
      </c>
      <c r="D1690" s="6">
        <v>169723</v>
      </c>
      <c r="E1690" s="6" t="s">
        <v>7604</v>
      </c>
    </row>
    <row r="1691" spans="1:5" ht="14.25" customHeight="1">
      <c r="A1691" s="6" t="s">
        <v>9296</v>
      </c>
      <c r="B1691" s="6" t="s">
        <v>7292</v>
      </c>
      <c r="C1691" s="7">
        <v>44452</v>
      </c>
      <c r="D1691" s="6">
        <v>146699</v>
      </c>
      <c r="E1691" s="6" t="s">
        <v>7610</v>
      </c>
    </row>
    <row r="1692" spans="1:5" ht="14.25" customHeight="1">
      <c r="A1692" s="6" t="s">
        <v>9297</v>
      </c>
      <c r="B1692" s="6" t="s">
        <v>6373</v>
      </c>
      <c r="C1692" s="7">
        <v>44326</v>
      </c>
      <c r="D1692" s="6">
        <v>112781</v>
      </c>
      <c r="E1692" s="6" t="s">
        <v>7606</v>
      </c>
    </row>
    <row r="1693" spans="1:5" ht="14.25" customHeight="1">
      <c r="A1693" s="6" t="s">
        <v>9298</v>
      </c>
      <c r="B1693" s="6" t="s">
        <v>5779</v>
      </c>
      <c r="C1693" s="7">
        <v>45354</v>
      </c>
      <c r="D1693" s="6">
        <v>103798</v>
      </c>
      <c r="E1693" s="6" t="s">
        <v>7604</v>
      </c>
    </row>
    <row r="1694" spans="1:5" ht="14.25" customHeight="1">
      <c r="A1694" s="6" t="s">
        <v>9299</v>
      </c>
      <c r="B1694" s="6" t="s">
        <v>6250</v>
      </c>
      <c r="C1694" s="7">
        <v>45185</v>
      </c>
      <c r="D1694" s="6">
        <v>198171</v>
      </c>
      <c r="E1694" s="6" t="s">
        <v>7606</v>
      </c>
    </row>
    <row r="1695" spans="1:5" ht="14.25" customHeight="1">
      <c r="A1695" s="6" t="s">
        <v>9300</v>
      </c>
      <c r="B1695" s="6" t="s">
        <v>6451</v>
      </c>
      <c r="C1695" s="7">
        <v>44211</v>
      </c>
      <c r="D1695" s="6">
        <v>48337</v>
      </c>
      <c r="E1695" s="6" t="s">
        <v>7610</v>
      </c>
    </row>
    <row r="1696" spans="1:5" ht="14.25" customHeight="1">
      <c r="A1696" s="6" t="s">
        <v>9301</v>
      </c>
      <c r="B1696" s="6" t="s">
        <v>5582</v>
      </c>
      <c r="C1696" s="7">
        <v>44111</v>
      </c>
      <c r="D1696" s="6">
        <v>178578</v>
      </c>
      <c r="E1696" s="6" t="s">
        <v>7608</v>
      </c>
    </row>
    <row r="1697" spans="1:5" ht="14.25" customHeight="1">
      <c r="A1697" s="6" t="s">
        <v>9302</v>
      </c>
      <c r="B1697" s="6" t="s">
        <v>5313</v>
      </c>
      <c r="C1697" s="7">
        <v>45833</v>
      </c>
      <c r="D1697" s="6">
        <v>67255</v>
      </c>
      <c r="E1697" s="6" t="s">
        <v>7610</v>
      </c>
    </row>
    <row r="1698" spans="1:5" ht="14.25" customHeight="1">
      <c r="A1698" s="6" t="s">
        <v>9303</v>
      </c>
      <c r="B1698" s="6" t="s">
        <v>7466</v>
      </c>
      <c r="C1698" s="7">
        <v>44920</v>
      </c>
      <c r="D1698" s="6">
        <v>157468</v>
      </c>
      <c r="E1698" s="6" t="s">
        <v>7606</v>
      </c>
    </row>
    <row r="1699" spans="1:5" ht="14.25" customHeight="1">
      <c r="A1699" s="6" t="s">
        <v>9304</v>
      </c>
      <c r="B1699" s="6" t="s">
        <v>7143</v>
      </c>
      <c r="C1699" s="7">
        <v>45105</v>
      </c>
      <c r="D1699" s="6">
        <v>165832</v>
      </c>
      <c r="E1699" s="6" t="s">
        <v>7608</v>
      </c>
    </row>
    <row r="1700" spans="1:5" ht="14.25" customHeight="1">
      <c r="A1700" s="6" t="s">
        <v>9305</v>
      </c>
      <c r="B1700" s="6" t="s">
        <v>7107</v>
      </c>
      <c r="C1700" s="7">
        <v>44142</v>
      </c>
      <c r="D1700" s="6">
        <v>169026</v>
      </c>
      <c r="E1700" s="6" t="s">
        <v>7604</v>
      </c>
    </row>
    <row r="1701" spans="1:5" ht="14.25" customHeight="1">
      <c r="A1701" s="6" t="s">
        <v>9306</v>
      </c>
      <c r="B1701" s="6" t="s">
        <v>5385</v>
      </c>
      <c r="C1701" s="7">
        <v>45614</v>
      </c>
      <c r="D1701" s="6">
        <v>178412</v>
      </c>
      <c r="E1701" s="6" t="s">
        <v>7604</v>
      </c>
    </row>
    <row r="1702" spans="1:5" ht="14.25" customHeight="1">
      <c r="A1702" s="6" t="s">
        <v>9307</v>
      </c>
      <c r="B1702" s="6" t="s">
        <v>7190</v>
      </c>
      <c r="C1702" s="7">
        <v>45174</v>
      </c>
      <c r="D1702" s="6">
        <v>8807</v>
      </c>
      <c r="E1702" s="6" t="s">
        <v>7606</v>
      </c>
    </row>
    <row r="1703" spans="1:5" ht="14.25" customHeight="1">
      <c r="A1703" s="6" t="s">
        <v>9308</v>
      </c>
      <c r="B1703" s="6" t="s">
        <v>6831</v>
      </c>
      <c r="C1703" s="7">
        <v>45449</v>
      </c>
      <c r="D1703" s="6">
        <v>85201</v>
      </c>
      <c r="E1703" s="6" t="s">
        <v>7606</v>
      </c>
    </row>
    <row r="1704" spans="1:5" ht="14.25" customHeight="1">
      <c r="A1704" s="6" t="s">
        <v>9309</v>
      </c>
      <c r="B1704" s="6" t="s">
        <v>5218</v>
      </c>
      <c r="C1704" s="7">
        <v>45719</v>
      </c>
      <c r="D1704" s="6">
        <v>163912</v>
      </c>
      <c r="E1704" s="6" t="s">
        <v>7604</v>
      </c>
    </row>
    <row r="1705" spans="1:5" ht="14.25" customHeight="1">
      <c r="A1705" s="6" t="s">
        <v>9310</v>
      </c>
      <c r="B1705" s="6" t="s">
        <v>7037</v>
      </c>
      <c r="C1705" s="7">
        <v>45112</v>
      </c>
      <c r="D1705" s="6">
        <v>167294</v>
      </c>
      <c r="E1705" s="6" t="s">
        <v>7610</v>
      </c>
    </row>
    <row r="1706" spans="1:5" ht="14.25" customHeight="1">
      <c r="A1706" s="6" t="s">
        <v>9311</v>
      </c>
      <c r="B1706" s="6" t="s">
        <v>6215</v>
      </c>
      <c r="C1706" s="7">
        <v>44664</v>
      </c>
      <c r="D1706" s="6">
        <v>78764</v>
      </c>
      <c r="E1706" s="6" t="s">
        <v>7610</v>
      </c>
    </row>
    <row r="1707" spans="1:5" ht="14.25" customHeight="1">
      <c r="A1707" s="6" t="s">
        <v>9312</v>
      </c>
      <c r="B1707" s="6" t="s">
        <v>5291</v>
      </c>
      <c r="C1707" s="7">
        <v>44270</v>
      </c>
      <c r="D1707" s="6">
        <v>45791</v>
      </c>
      <c r="E1707" s="6" t="s">
        <v>7608</v>
      </c>
    </row>
    <row r="1708" spans="1:5" ht="14.25" customHeight="1">
      <c r="A1708" s="6" t="s">
        <v>9313</v>
      </c>
      <c r="B1708" s="6" t="s">
        <v>5762</v>
      </c>
      <c r="C1708" s="7">
        <v>45751</v>
      </c>
      <c r="D1708" s="6">
        <v>54080</v>
      </c>
      <c r="E1708" s="6" t="s">
        <v>7608</v>
      </c>
    </row>
    <row r="1709" spans="1:5" ht="14.25" customHeight="1">
      <c r="A1709" s="6" t="s">
        <v>9314</v>
      </c>
      <c r="B1709" s="6" t="s">
        <v>7098</v>
      </c>
      <c r="C1709" s="7">
        <v>44943</v>
      </c>
      <c r="D1709" s="6">
        <v>161264</v>
      </c>
      <c r="E1709" s="6" t="s">
        <v>7604</v>
      </c>
    </row>
    <row r="1710" spans="1:5" ht="14.25" customHeight="1">
      <c r="A1710" s="6" t="s">
        <v>9315</v>
      </c>
      <c r="B1710" s="6" t="s">
        <v>6217</v>
      </c>
      <c r="C1710" s="7">
        <v>45306</v>
      </c>
      <c r="D1710" s="6">
        <v>116109</v>
      </c>
      <c r="E1710" s="6" t="s">
        <v>7606</v>
      </c>
    </row>
    <row r="1711" spans="1:5" ht="14.25" customHeight="1">
      <c r="A1711" s="6" t="s">
        <v>9316</v>
      </c>
      <c r="B1711" s="6" t="s">
        <v>7025</v>
      </c>
      <c r="C1711" s="7">
        <v>45388</v>
      </c>
      <c r="D1711" s="6">
        <v>96192</v>
      </c>
      <c r="E1711" s="6" t="s">
        <v>7608</v>
      </c>
    </row>
    <row r="1712" spans="1:5" ht="14.25" customHeight="1">
      <c r="A1712" s="6" t="s">
        <v>9317</v>
      </c>
      <c r="B1712" s="6" t="s">
        <v>6566</v>
      </c>
      <c r="C1712" s="7">
        <v>45573</v>
      </c>
      <c r="D1712" s="6">
        <v>70611</v>
      </c>
      <c r="E1712" s="6" t="s">
        <v>7610</v>
      </c>
    </row>
    <row r="1713" spans="1:5" ht="14.25" customHeight="1">
      <c r="A1713" s="6" t="s">
        <v>9318</v>
      </c>
      <c r="B1713" s="6" t="s">
        <v>6235</v>
      </c>
      <c r="C1713" s="7">
        <v>44489</v>
      </c>
      <c r="D1713" s="6">
        <v>10658</v>
      </c>
      <c r="E1713" s="6" t="s">
        <v>7606</v>
      </c>
    </row>
    <row r="1714" spans="1:5" ht="14.25" customHeight="1">
      <c r="A1714" s="6" t="s">
        <v>9319</v>
      </c>
      <c r="B1714" s="6" t="s">
        <v>7441</v>
      </c>
      <c r="C1714" s="7">
        <v>44934</v>
      </c>
      <c r="D1714" s="6">
        <v>102447</v>
      </c>
      <c r="E1714" s="6" t="s">
        <v>7604</v>
      </c>
    </row>
    <row r="1715" spans="1:5" ht="14.25" customHeight="1">
      <c r="A1715" s="6" t="s">
        <v>9320</v>
      </c>
      <c r="B1715" s="6" t="s">
        <v>6061</v>
      </c>
      <c r="C1715" s="7">
        <v>45420</v>
      </c>
      <c r="D1715" s="6">
        <v>157092</v>
      </c>
      <c r="E1715" s="6" t="s">
        <v>7606</v>
      </c>
    </row>
    <row r="1716" spans="1:5" ht="14.25" customHeight="1">
      <c r="A1716" s="6" t="s">
        <v>9321</v>
      </c>
      <c r="B1716" s="6" t="s">
        <v>5319</v>
      </c>
      <c r="C1716" s="7">
        <v>45251</v>
      </c>
      <c r="D1716" s="6">
        <v>182078</v>
      </c>
      <c r="E1716" s="6" t="s">
        <v>7604</v>
      </c>
    </row>
    <row r="1717" spans="1:5" ht="14.25" customHeight="1">
      <c r="A1717" s="6" t="s">
        <v>9322</v>
      </c>
      <c r="B1717" s="6" t="s">
        <v>6040</v>
      </c>
      <c r="C1717" s="7">
        <v>45303</v>
      </c>
      <c r="D1717" s="6">
        <v>177516</v>
      </c>
      <c r="E1717" s="6" t="s">
        <v>7610</v>
      </c>
    </row>
    <row r="1718" spans="1:5" ht="14.25" customHeight="1">
      <c r="A1718" s="6" t="s">
        <v>9323</v>
      </c>
      <c r="B1718" s="6" t="s">
        <v>6994</v>
      </c>
      <c r="C1718" s="7">
        <v>45313</v>
      </c>
      <c r="D1718" s="6">
        <v>172378</v>
      </c>
      <c r="E1718" s="6" t="s">
        <v>7610</v>
      </c>
    </row>
    <row r="1719" spans="1:5" ht="14.25" customHeight="1">
      <c r="A1719" s="6" t="s">
        <v>9324</v>
      </c>
      <c r="B1719" s="6" t="s">
        <v>5317</v>
      </c>
      <c r="C1719" s="7">
        <v>44646</v>
      </c>
      <c r="D1719" s="6">
        <v>171152</v>
      </c>
      <c r="E1719" s="6" t="s">
        <v>7610</v>
      </c>
    </row>
    <row r="1720" spans="1:5" ht="14.25" customHeight="1">
      <c r="A1720" s="6" t="s">
        <v>9325</v>
      </c>
      <c r="B1720" s="6" t="s">
        <v>6229</v>
      </c>
      <c r="C1720" s="7">
        <v>45866</v>
      </c>
      <c r="D1720" s="6">
        <v>188960</v>
      </c>
      <c r="E1720" s="6" t="s">
        <v>7610</v>
      </c>
    </row>
    <row r="1721" spans="1:5" ht="14.25" customHeight="1">
      <c r="A1721" s="6" t="s">
        <v>9326</v>
      </c>
      <c r="B1721" s="6" t="s">
        <v>5455</v>
      </c>
      <c r="C1721" s="7">
        <v>44539</v>
      </c>
      <c r="D1721" s="6">
        <v>187468</v>
      </c>
      <c r="E1721" s="6" t="s">
        <v>7606</v>
      </c>
    </row>
    <row r="1722" spans="1:5" ht="14.25" customHeight="1">
      <c r="A1722" s="6" t="s">
        <v>9327</v>
      </c>
      <c r="B1722" s="6" t="s">
        <v>7564</v>
      </c>
      <c r="C1722" s="7">
        <v>45869</v>
      </c>
      <c r="D1722" s="6">
        <v>40313</v>
      </c>
      <c r="E1722" s="6" t="s">
        <v>7608</v>
      </c>
    </row>
    <row r="1723" spans="1:5" ht="14.25" customHeight="1">
      <c r="A1723" s="6" t="s">
        <v>9328</v>
      </c>
      <c r="B1723" s="6" t="s">
        <v>6950</v>
      </c>
      <c r="C1723" s="7">
        <v>44382</v>
      </c>
      <c r="D1723" s="6">
        <v>153063</v>
      </c>
      <c r="E1723" s="6" t="s">
        <v>7610</v>
      </c>
    </row>
    <row r="1724" spans="1:5" ht="14.25" customHeight="1">
      <c r="A1724" s="6" t="s">
        <v>9329</v>
      </c>
      <c r="B1724" s="6" t="s">
        <v>6270</v>
      </c>
      <c r="C1724" s="7">
        <v>44394</v>
      </c>
      <c r="D1724" s="6">
        <v>80373</v>
      </c>
      <c r="E1724" s="6" t="s">
        <v>7604</v>
      </c>
    </row>
    <row r="1725" spans="1:5" ht="14.25" customHeight="1">
      <c r="A1725" s="6" t="s">
        <v>9330</v>
      </c>
      <c r="B1725" s="6" t="s">
        <v>6887</v>
      </c>
      <c r="C1725" s="7">
        <v>45353</v>
      </c>
      <c r="D1725" s="6">
        <v>23991</v>
      </c>
      <c r="E1725" s="6" t="s">
        <v>7608</v>
      </c>
    </row>
    <row r="1726" spans="1:5" ht="14.25" customHeight="1">
      <c r="A1726" s="6" t="s">
        <v>9331</v>
      </c>
      <c r="B1726" s="6" t="s">
        <v>6977</v>
      </c>
      <c r="C1726" s="7">
        <v>45779</v>
      </c>
      <c r="D1726" s="6">
        <v>129154</v>
      </c>
      <c r="E1726" s="6" t="s">
        <v>7610</v>
      </c>
    </row>
    <row r="1727" spans="1:5" ht="14.25" customHeight="1">
      <c r="A1727" s="6" t="s">
        <v>9332</v>
      </c>
      <c r="B1727" s="6" t="s">
        <v>6346</v>
      </c>
      <c r="C1727" s="7">
        <v>45049</v>
      </c>
      <c r="D1727" s="6">
        <v>185995</v>
      </c>
      <c r="E1727" s="6" t="s">
        <v>7604</v>
      </c>
    </row>
    <row r="1728" spans="1:5" ht="14.25" customHeight="1">
      <c r="A1728" s="6" t="s">
        <v>9333</v>
      </c>
      <c r="B1728" s="6" t="s">
        <v>6061</v>
      </c>
      <c r="C1728" s="7">
        <v>44794</v>
      </c>
      <c r="D1728" s="6">
        <v>198380</v>
      </c>
      <c r="E1728" s="6" t="s">
        <v>7610</v>
      </c>
    </row>
    <row r="1729" spans="1:5" ht="14.25" customHeight="1">
      <c r="A1729" s="6" t="s">
        <v>9334</v>
      </c>
      <c r="B1729" s="6" t="s">
        <v>6029</v>
      </c>
      <c r="C1729" s="7">
        <v>44912</v>
      </c>
      <c r="D1729" s="6">
        <v>61918</v>
      </c>
      <c r="E1729" s="6" t="s">
        <v>7610</v>
      </c>
    </row>
    <row r="1730" spans="1:5" ht="14.25" customHeight="1">
      <c r="A1730" s="6" t="s">
        <v>9335</v>
      </c>
      <c r="B1730" s="6" t="s">
        <v>6098</v>
      </c>
      <c r="C1730" s="7">
        <v>45416</v>
      </c>
      <c r="D1730" s="6">
        <v>84884</v>
      </c>
      <c r="E1730" s="6" t="s">
        <v>7610</v>
      </c>
    </row>
    <row r="1731" spans="1:5" ht="14.25" customHeight="1">
      <c r="A1731" s="6" t="s">
        <v>9336</v>
      </c>
      <c r="B1731" s="6" t="s">
        <v>5174</v>
      </c>
      <c r="C1731" s="7">
        <v>45833</v>
      </c>
      <c r="D1731" s="6">
        <v>55281</v>
      </c>
      <c r="E1731" s="6" t="s">
        <v>7606</v>
      </c>
    </row>
    <row r="1732" spans="1:5" ht="14.25" customHeight="1">
      <c r="A1732" s="6" t="s">
        <v>9337</v>
      </c>
      <c r="B1732" s="6" t="s">
        <v>5586</v>
      </c>
      <c r="C1732" s="7">
        <v>44257</v>
      </c>
      <c r="D1732" s="6">
        <v>100020</v>
      </c>
      <c r="E1732" s="6" t="s">
        <v>7610</v>
      </c>
    </row>
    <row r="1733" spans="1:5" ht="14.25" customHeight="1">
      <c r="A1733" s="6" t="s">
        <v>9338</v>
      </c>
      <c r="B1733" s="6" t="s">
        <v>6141</v>
      </c>
      <c r="C1733" s="7">
        <v>45856</v>
      </c>
      <c r="D1733" s="6">
        <v>67719</v>
      </c>
      <c r="E1733" s="6" t="s">
        <v>7604</v>
      </c>
    </row>
    <row r="1734" spans="1:5" ht="14.25" customHeight="1">
      <c r="A1734" s="6" t="s">
        <v>9339</v>
      </c>
      <c r="B1734" s="6" t="s">
        <v>6590</v>
      </c>
      <c r="C1734" s="7">
        <v>45803</v>
      </c>
      <c r="D1734" s="6">
        <v>185335</v>
      </c>
      <c r="E1734" s="6" t="s">
        <v>7608</v>
      </c>
    </row>
    <row r="1735" spans="1:5" ht="14.25" customHeight="1">
      <c r="A1735" s="6" t="s">
        <v>9340</v>
      </c>
      <c r="B1735" s="6" t="s">
        <v>5787</v>
      </c>
      <c r="C1735" s="7">
        <v>45824</v>
      </c>
      <c r="D1735" s="6">
        <v>14531</v>
      </c>
      <c r="E1735" s="6" t="s">
        <v>7608</v>
      </c>
    </row>
    <row r="1736" spans="1:5" ht="14.25" customHeight="1">
      <c r="A1736" s="6" t="s">
        <v>9341</v>
      </c>
      <c r="B1736" s="6" t="s">
        <v>6033</v>
      </c>
      <c r="C1736" s="7">
        <v>44496</v>
      </c>
      <c r="D1736" s="6">
        <v>149697</v>
      </c>
      <c r="E1736" s="6" t="s">
        <v>7608</v>
      </c>
    </row>
    <row r="1737" spans="1:5" ht="14.25" customHeight="1">
      <c r="A1737" s="6" t="s">
        <v>9342</v>
      </c>
      <c r="B1737" s="6" t="s">
        <v>7011</v>
      </c>
      <c r="C1737" s="7">
        <v>44972</v>
      </c>
      <c r="D1737" s="6">
        <v>171009</v>
      </c>
      <c r="E1737" s="6" t="s">
        <v>7610</v>
      </c>
    </row>
    <row r="1738" spans="1:5" ht="14.25" customHeight="1">
      <c r="A1738" s="6" t="s">
        <v>9343</v>
      </c>
      <c r="B1738" s="6" t="s">
        <v>5256</v>
      </c>
      <c r="C1738" s="7">
        <v>45029</v>
      </c>
      <c r="D1738" s="6">
        <v>152620</v>
      </c>
      <c r="E1738" s="6" t="s">
        <v>7610</v>
      </c>
    </row>
    <row r="1739" spans="1:5" ht="14.25" customHeight="1">
      <c r="A1739" s="6" t="s">
        <v>9344</v>
      </c>
      <c r="B1739" s="6" t="s">
        <v>5345</v>
      </c>
      <c r="C1739" s="7">
        <v>44341</v>
      </c>
      <c r="D1739" s="6">
        <v>153625</v>
      </c>
      <c r="E1739" s="6" t="s">
        <v>7606</v>
      </c>
    </row>
    <row r="1740" spans="1:5" ht="14.25" customHeight="1">
      <c r="A1740" s="6" t="s">
        <v>9345</v>
      </c>
      <c r="B1740" s="6" t="s">
        <v>7306</v>
      </c>
      <c r="C1740" s="7">
        <v>44168</v>
      </c>
      <c r="D1740" s="6">
        <v>198809</v>
      </c>
      <c r="E1740" s="6" t="s">
        <v>7606</v>
      </c>
    </row>
    <row r="1741" spans="1:5" ht="14.25" customHeight="1">
      <c r="A1741" s="6" t="s">
        <v>9346</v>
      </c>
      <c r="B1741" s="6" t="s">
        <v>5636</v>
      </c>
      <c r="C1741" s="7">
        <v>45431</v>
      </c>
      <c r="D1741" s="6">
        <v>5523</v>
      </c>
      <c r="E1741" s="6" t="s">
        <v>7610</v>
      </c>
    </row>
    <row r="1742" spans="1:5" ht="14.25" customHeight="1">
      <c r="A1742" s="6" t="s">
        <v>9347</v>
      </c>
      <c r="B1742" s="6" t="s">
        <v>5145</v>
      </c>
      <c r="C1742" s="7">
        <v>44897</v>
      </c>
      <c r="D1742" s="6">
        <v>104762</v>
      </c>
      <c r="E1742" s="6" t="s">
        <v>7608</v>
      </c>
    </row>
    <row r="1743" spans="1:5" ht="14.25" customHeight="1">
      <c r="A1743" s="6" t="s">
        <v>9348</v>
      </c>
      <c r="B1743" s="6" t="s">
        <v>5741</v>
      </c>
      <c r="C1743" s="7">
        <v>45187</v>
      </c>
      <c r="D1743" s="6">
        <v>99542</v>
      </c>
      <c r="E1743" s="6" t="s">
        <v>7610</v>
      </c>
    </row>
    <row r="1744" spans="1:5" ht="14.25" customHeight="1">
      <c r="A1744" s="6" t="s">
        <v>9349</v>
      </c>
      <c r="B1744" s="6" t="s">
        <v>7557</v>
      </c>
      <c r="C1744" s="7">
        <v>44261</v>
      </c>
      <c r="D1744" s="6">
        <v>38743</v>
      </c>
      <c r="E1744" s="6" t="s">
        <v>7604</v>
      </c>
    </row>
    <row r="1745" spans="1:5" ht="14.25" customHeight="1">
      <c r="A1745" s="6" t="s">
        <v>9350</v>
      </c>
      <c r="B1745" s="6" t="s">
        <v>6634</v>
      </c>
      <c r="C1745" s="7">
        <v>45064</v>
      </c>
      <c r="D1745" s="6">
        <v>61837</v>
      </c>
      <c r="E1745" s="6" t="s">
        <v>7610</v>
      </c>
    </row>
    <row r="1746" spans="1:5" ht="14.25" customHeight="1">
      <c r="A1746" s="6" t="s">
        <v>9351</v>
      </c>
      <c r="B1746" s="6" t="s">
        <v>7059</v>
      </c>
      <c r="C1746" s="7">
        <v>45568</v>
      </c>
      <c r="D1746" s="6">
        <v>63728</v>
      </c>
      <c r="E1746" s="6" t="s">
        <v>7606</v>
      </c>
    </row>
    <row r="1747" spans="1:5" ht="14.25" customHeight="1">
      <c r="A1747" s="6" t="s">
        <v>9352</v>
      </c>
      <c r="B1747" s="6" t="s">
        <v>6177</v>
      </c>
      <c r="C1747" s="7">
        <v>45093</v>
      </c>
      <c r="D1747" s="6">
        <v>156557</v>
      </c>
      <c r="E1747" s="6" t="s">
        <v>7610</v>
      </c>
    </row>
    <row r="1748" spans="1:5" ht="14.25" customHeight="1">
      <c r="A1748" s="6" t="s">
        <v>9353</v>
      </c>
      <c r="B1748" s="6" t="s">
        <v>6386</v>
      </c>
      <c r="C1748" s="7">
        <v>44108</v>
      </c>
      <c r="D1748" s="6">
        <v>187183</v>
      </c>
      <c r="E1748" s="6" t="s">
        <v>7606</v>
      </c>
    </row>
    <row r="1749" spans="1:5" ht="14.25" customHeight="1">
      <c r="A1749" s="6" t="s">
        <v>9354</v>
      </c>
      <c r="B1749" s="6" t="s">
        <v>5865</v>
      </c>
      <c r="C1749" s="7">
        <v>45547</v>
      </c>
      <c r="D1749" s="6">
        <v>44424</v>
      </c>
      <c r="E1749" s="6" t="s">
        <v>7606</v>
      </c>
    </row>
    <row r="1750" spans="1:5" ht="14.25" customHeight="1">
      <c r="A1750" s="6" t="s">
        <v>9355</v>
      </c>
      <c r="B1750" s="6" t="s">
        <v>7256</v>
      </c>
      <c r="C1750" s="7">
        <v>45121</v>
      </c>
      <c r="D1750" s="6">
        <v>88705</v>
      </c>
      <c r="E1750" s="6" t="s">
        <v>7608</v>
      </c>
    </row>
    <row r="1751" spans="1:5" ht="14.25" customHeight="1">
      <c r="A1751" s="6" t="s">
        <v>9356</v>
      </c>
      <c r="B1751" s="6" t="s">
        <v>5380</v>
      </c>
      <c r="C1751" s="7">
        <v>44066</v>
      </c>
      <c r="D1751" s="6">
        <v>101143</v>
      </c>
      <c r="E1751" s="6" t="s">
        <v>7608</v>
      </c>
    </row>
    <row r="1752" spans="1:5" ht="14.25" customHeight="1">
      <c r="A1752" s="6" t="s">
        <v>9357</v>
      </c>
      <c r="B1752" s="6" t="s">
        <v>5397</v>
      </c>
      <c r="C1752" s="7">
        <v>44519</v>
      </c>
      <c r="D1752" s="6">
        <v>126331</v>
      </c>
      <c r="E1752" s="6" t="s">
        <v>7604</v>
      </c>
    </row>
    <row r="1753" spans="1:5" ht="14.25" customHeight="1">
      <c r="A1753" s="6" t="s">
        <v>9358</v>
      </c>
      <c r="B1753" s="6" t="s">
        <v>6879</v>
      </c>
      <c r="C1753" s="7">
        <v>44148</v>
      </c>
      <c r="D1753" s="6">
        <v>198037</v>
      </c>
      <c r="E1753" s="6" t="s">
        <v>7604</v>
      </c>
    </row>
    <row r="1754" spans="1:5" ht="14.25" customHeight="1">
      <c r="A1754" s="6" t="s">
        <v>9359</v>
      </c>
      <c r="B1754" s="6" t="s">
        <v>5083</v>
      </c>
      <c r="C1754" s="7">
        <v>44771</v>
      </c>
      <c r="D1754" s="6">
        <v>46311</v>
      </c>
      <c r="E1754" s="6" t="s">
        <v>7608</v>
      </c>
    </row>
    <row r="1755" spans="1:5" ht="14.25" customHeight="1">
      <c r="A1755" s="6" t="s">
        <v>9360</v>
      </c>
      <c r="B1755" s="6" t="s">
        <v>5517</v>
      </c>
      <c r="C1755" s="7">
        <v>45544</v>
      </c>
      <c r="D1755" s="6">
        <v>17510</v>
      </c>
      <c r="E1755" s="6" t="s">
        <v>7604</v>
      </c>
    </row>
    <row r="1756" spans="1:5" ht="14.25" customHeight="1">
      <c r="A1756" s="6" t="s">
        <v>9361</v>
      </c>
      <c r="B1756" s="6" t="s">
        <v>6689</v>
      </c>
      <c r="C1756" s="7">
        <v>44938</v>
      </c>
      <c r="D1756" s="6">
        <v>166795</v>
      </c>
      <c r="E1756" s="6" t="s">
        <v>7606</v>
      </c>
    </row>
    <row r="1757" spans="1:5" ht="14.25" customHeight="1">
      <c r="A1757" s="6" t="s">
        <v>9362</v>
      </c>
      <c r="B1757" s="6" t="s">
        <v>7271</v>
      </c>
      <c r="C1757" s="7">
        <v>45009</v>
      </c>
      <c r="D1757" s="6">
        <v>154991</v>
      </c>
      <c r="E1757" s="6" t="s">
        <v>7610</v>
      </c>
    </row>
    <row r="1758" spans="1:5" ht="14.25" customHeight="1">
      <c r="A1758" s="6" t="s">
        <v>9363</v>
      </c>
      <c r="B1758" s="6" t="s">
        <v>6001</v>
      </c>
      <c r="C1758" s="7">
        <v>44818</v>
      </c>
      <c r="D1758" s="6">
        <v>5464</v>
      </c>
      <c r="E1758" s="6" t="s">
        <v>7610</v>
      </c>
    </row>
    <row r="1759" spans="1:5" ht="14.25" customHeight="1">
      <c r="A1759" s="6" t="s">
        <v>9364</v>
      </c>
      <c r="B1759" s="6" t="s">
        <v>5206</v>
      </c>
      <c r="C1759" s="7">
        <v>45243</v>
      </c>
      <c r="D1759" s="6">
        <v>106509</v>
      </c>
      <c r="E1759" s="6" t="s">
        <v>7604</v>
      </c>
    </row>
    <row r="1760" spans="1:5" ht="14.25" customHeight="1">
      <c r="A1760" s="6" t="s">
        <v>9365</v>
      </c>
      <c r="B1760" s="6" t="s">
        <v>6565</v>
      </c>
      <c r="C1760" s="7">
        <v>45720</v>
      </c>
      <c r="D1760" s="6">
        <v>159410</v>
      </c>
      <c r="E1760" s="6" t="s">
        <v>7606</v>
      </c>
    </row>
    <row r="1761" spans="1:5" ht="14.25" customHeight="1">
      <c r="A1761" s="6" t="s">
        <v>9366</v>
      </c>
      <c r="B1761" s="6" t="s">
        <v>5414</v>
      </c>
      <c r="C1761" s="7">
        <v>44094</v>
      </c>
      <c r="D1761" s="6">
        <v>186354</v>
      </c>
      <c r="E1761" s="6" t="s">
        <v>7604</v>
      </c>
    </row>
    <row r="1762" spans="1:5" ht="14.25" customHeight="1">
      <c r="A1762" s="6" t="s">
        <v>9367</v>
      </c>
      <c r="B1762" s="6" t="s">
        <v>7509</v>
      </c>
      <c r="C1762" s="7">
        <v>45519</v>
      </c>
      <c r="D1762" s="6">
        <v>165250</v>
      </c>
      <c r="E1762" s="6" t="s">
        <v>7610</v>
      </c>
    </row>
    <row r="1763" spans="1:5" ht="14.25" customHeight="1">
      <c r="A1763" s="6" t="s">
        <v>9368</v>
      </c>
      <c r="B1763" s="6" t="s">
        <v>5772</v>
      </c>
      <c r="C1763" s="7">
        <v>44984</v>
      </c>
      <c r="D1763" s="6">
        <v>48701</v>
      </c>
      <c r="E1763" s="6" t="s">
        <v>7606</v>
      </c>
    </row>
    <row r="1764" spans="1:5" ht="14.25" customHeight="1">
      <c r="A1764" s="6" t="s">
        <v>9369</v>
      </c>
      <c r="B1764" s="6" t="s">
        <v>5642</v>
      </c>
      <c r="C1764" s="7">
        <v>44245</v>
      </c>
      <c r="D1764" s="6">
        <v>26672</v>
      </c>
      <c r="E1764" s="6" t="s">
        <v>7606</v>
      </c>
    </row>
    <row r="1765" spans="1:5" ht="14.25" customHeight="1">
      <c r="A1765" s="6" t="s">
        <v>9370</v>
      </c>
      <c r="B1765" s="6" t="s">
        <v>6639</v>
      </c>
      <c r="C1765" s="7">
        <v>45612</v>
      </c>
      <c r="D1765" s="6">
        <v>59889</v>
      </c>
      <c r="E1765" s="6" t="s">
        <v>7604</v>
      </c>
    </row>
    <row r="1766" spans="1:5" ht="14.25" customHeight="1">
      <c r="A1766" s="6" t="s">
        <v>9371</v>
      </c>
      <c r="B1766" s="6" t="s">
        <v>6129</v>
      </c>
      <c r="C1766" s="7">
        <v>44270</v>
      </c>
      <c r="D1766" s="6">
        <v>29999</v>
      </c>
      <c r="E1766" s="6" t="s">
        <v>7606</v>
      </c>
    </row>
    <row r="1767" spans="1:5" ht="14.25" customHeight="1">
      <c r="A1767" s="6" t="s">
        <v>9372</v>
      </c>
      <c r="B1767" s="6" t="s">
        <v>5355</v>
      </c>
      <c r="C1767" s="7">
        <v>45611</v>
      </c>
      <c r="D1767" s="6">
        <v>182012</v>
      </c>
      <c r="E1767" s="6" t="s">
        <v>7610</v>
      </c>
    </row>
    <row r="1768" spans="1:5" ht="14.25" customHeight="1">
      <c r="A1768" s="6" t="s">
        <v>9373</v>
      </c>
      <c r="B1768" s="6" t="s">
        <v>6476</v>
      </c>
      <c r="C1768" s="7">
        <v>44685</v>
      </c>
      <c r="D1768" s="6">
        <v>163651</v>
      </c>
      <c r="E1768" s="6" t="s">
        <v>7610</v>
      </c>
    </row>
    <row r="1769" spans="1:5" ht="14.25" customHeight="1">
      <c r="A1769" s="6" t="s">
        <v>9374</v>
      </c>
      <c r="B1769" s="6" t="s">
        <v>5984</v>
      </c>
      <c r="C1769" s="7">
        <v>45825</v>
      </c>
      <c r="D1769" s="6">
        <v>27765</v>
      </c>
      <c r="E1769" s="6" t="s">
        <v>7608</v>
      </c>
    </row>
    <row r="1770" spans="1:5" ht="14.25" customHeight="1">
      <c r="A1770" s="6" t="s">
        <v>9375</v>
      </c>
      <c r="B1770" s="6" t="s">
        <v>6335</v>
      </c>
      <c r="C1770" s="7">
        <v>44188</v>
      </c>
      <c r="D1770" s="6">
        <v>173473</v>
      </c>
      <c r="E1770" s="6" t="s">
        <v>7608</v>
      </c>
    </row>
    <row r="1771" spans="1:5" ht="14.25" customHeight="1">
      <c r="A1771" s="6" t="s">
        <v>9376</v>
      </c>
      <c r="B1771" s="6" t="s">
        <v>5770</v>
      </c>
      <c r="C1771" s="7">
        <v>45817</v>
      </c>
      <c r="D1771" s="6">
        <v>172207</v>
      </c>
      <c r="E1771" s="6" t="s">
        <v>7608</v>
      </c>
    </row>
    <row r="1772" spans="1:5" ht="14.25" customHeight="1">
      <c r="A1772" s="6" t="s">
        <v>9377</v>
      </c>
      <c r="B1772" s="6" t="s">
        <v>5101</v>
      </c>
      <c r="C1772" s="7">
        <v>44304</v>
      </c>
      <c r="D1772" s="6">
        <v>72490</v>
      </c>
      <c r="E1772" s="6" t="s">
        <v>7610</v>
      </c>
    </row>
    <row r="1773" spans="1:5" ht="14.25" customHeight="1">
      <c r="A1773" s="6" t="s">
        <v>9378</v>
      </c>
      <c r="B1773" s="6" t="s">
        <v>7147</v>
      </c>
      <c r="C1773" s="7">
        <v>45056</v>
      </c>
      <c r="D1773" s="6">
        <v>166888</v>
      </c>
      <c r="E1773" s="6" t="s">
        <v>7604</v>
      </c>
    </row>
    <row r="1774" spans="1:5" ht="14.25" customHeight="1">
      <c r="A1774" s="6" t="s">
        <v>9379</v>
      </c>
      <c r="B1774" s="6" t="s">
        <v>5188</v>
      </c>
      <c r="C1774" s="7">
        <v>44608</v>
      </c>
      <c r="D1774" s="6">
        <v>51518</v>
      </c>
      <c r="E1774" s="6" t="s">
        <v>7610</v>
      </c>
    </row>
    <row r="1775" spans="1:5" ht="14.25" customHeight="1">
      <c r="A1775" s="6" t="s">
        <v>9380</v>
      </c>
      <c r="B1775" s="6" t="s">
        <v>6667</v>
      </c>
      <c r="C1775" s="7">
        <v>44063</v>
      </c>
      <c r="D1775" s="6">
        <v>56879</v>
      </c>
      <c r="E1775" s="6" t="s">
        <v>7604</v>
      </c>
    </row>
    <row r="1776" spans="1:5" ht="14.25" customHeight="1">
      <c r="A1776" s="6" t="s">
        <v>9381</v>
      </c>
      <c r="B1776" s="6" t="s">
        <v>6396</v>
      </c>
      <c r="C1776" s="7">
        <v>44131</v>
      </c>
      <c r="D1776" s="6">
        <v>166445</v>
      </c>
      <c r="E1776" s="6" t="s">
        <v>7608</v>
      </c>
    </row>
    <row r="1777" spans="1:5" ht="14.25" customHeight="1">
      <c r="A1777" s="6" t="s">
        <v>9382</v>
      </c>
      <c r="B1777" s="6" t="s">
        <v>7494</v>
      </c>
      <c r="C1777" s="7">
        <v>44406</v>
      </c>
      <c r="D1777" s="6">
        <v>97809</v>
      </c>
      <c r="E1777" s="6" t="s">
        <v>7608</v>
      </c>
    </row>
    <row r="1778" spans="1:5" ht="14.25" customHeight="1">
      <c r="A1778" s="6" t="s">
        <v>9383</v>
      </c>
      <c r="B1778" s="6" t="s">
        <v>5909</v>
      </c>
      <c r="C1778" s="7">
        <v>45730</v>
      </c>
      <c r="D1778" s="6">
        <v>144499</v>
      </c>
      <c r="E1778" s="6" t="s">
        <v>7608</v>
      </c>
    </row>
    <row r="1779" spans="1:5" ht="14.25" customHeight="1">
      <c r="A1779" s="6" t="s">
        <v>9384</v>
      </c>
      <c r="B1779" s="6" t="s">
        <v>6286</v>
      </c>
      <c r="C1779" s="7">
        <v>45446</v>
      </c>
      <c r="D1779" s="6">
        <v>109561</v>
      </c>
      <c r="E1779" s="6" t="s">
        <v>7604</v>
      </c>
    </row>
    <row r="1780" spans="1:5" ht="14.25" customHeight="1">
      <c r="A1780" s="6" t="s">
        <v>9385</v>
      </c>
      <c r="B1780" s="6" t="s">
        <v>7015</v>
      </c>
      <c r="C1780" s="7">
        <v>45296</v>
      </c>
      <c r="D1780" s="6">
        <v>58045</v>
      </c>
      <c r="E1780" s="6" t="s">
        <v>7608</v>
      </c>
    </row>
    <row r="1781" spans="1:5" ht="14.25" customHeight="1">
      <c r="A1781" s="6" t="s">
        <v>9386</v>
      </c>
      <c r="B1781" s="6" t="s">
        <v>7541</v>
      </c>
      <c r="C1781" s="7">
        <v>44589</v>
      </c>
      <c r="D1781" s="6">
        <v>33453</v>
      </c>
      <c r="E1781" s="6" t="s">
        <v>7604</v>
      </c>
    </row>
    <row r="1782" spans="1:5" ht="14.25" customHeight="1">
      <c r="A1782" s="6" t="s">
        <v>9387</v>
      </c>
      <c r="B1782" s="6" t="s">
        <v>6612</v>
      </c>
      <c r="C1782" s="7">
        <v>45453</v>
      </c>
      <c r="D1782" s="6">
        <v>14838</v>
      </c>
      <c r="E1782" s="6" t="s">
        <v>7610</v>
      </c>
    </row>
    <row r="1783" spans="1:5" ht="14.25" customHeight="1">
      <c r="A1783" s="6" t="s">
        <v>9388</v>
      </c>
      <c r="B1783" s="6" t="s">
        <v>5905</v>
      </c>
      <c r="C1783" s="7">
        <v>45678</v>
      </c>
      <c r="D1783" s="6">
        <v>18753</v>
      </c>
      <c r="E1783" s="6" t="s">
        <v>7608</v>
      </c>
    </row>
    <row r="1784" spans="1:5" ht="14.25" customHeight="1">
      <c r="A1784" s="6" t="s">
        <v>9389</v>
      </c>
      <c r="B1784" s="6" t="s">
        <v>7265</v>
      </c>
      <c r="C1784" s="7">
        <v>44251</v>
      </c>
      <c r="D1784" s="6">
        <v>118745</v>
      </c>
      <c r="E1784" s="6" t="s">
        <v>7610</v>
      </c>
    </row>
    <row r="1785" spans="1:5" ht="14.25" customHeight="1">
      <c r="A1785" s="6" t="s">
        <v>9390</v>
      </c>
      <c r="B1785" s="6" t="s">
        <v>5911</v>
      </c>
      <c r="C1785" s="7">
        <v>45366</v>
      </c>
      <c r="D1785" s="6">
        <v>88259</v>
      </c>
      <c r="E1785" s="6" t="s">
        <v>7606</v>
      </c>
    </row>
    <row r="1786" spans="1:5" ht="14.25" customHeight="1">
      <c r="A1786" s="6" t="s">
        <v>9391</v>
      </c>
      <c r="B1786" s="6" t="s">
        <v>5789</v>
      </c>
      <c r="C1786" s="7">
        <v>44828</v>
      </c>
      <c r="D1786" s="6">
        <v>88387</v>
      </c>
      <c r="E1786" s="6" t="s">
        <v>7608</v>
      </c>
    </row>
    <row r="1787" spans="1:5" ht="14.25" customHeight="1">
      <c r="A1787" s="6" t="s">
        <v>9392</v>
      </c>
      <c r="B1787" s="6" t="s">
        <v>6231</v>
      </c>
      <c r="C1787" s="7">
        <v>45571</v>
      </c>
      <c r="D1787" s="6">
        <v>73761</v>
      </c>
      <c r="E1787" s="6" t="s">
        <v>7604</v>
      </c>
    </row>
    <row r="1788" spans="1:5" ht="14.25" customHeight="1">
      <c r="A1788" s="6" t="s">
        <v>9393</v>
      </c>
      <c r="B1788" s="6" t="s">
        <v>6040</v>
      </c>
      <c r="C1788" s="7">
        <v>45406</v>
      </c>
      <c r="D1788" s="6">
        <v>62408</v>
      </c>
      <c r="E1788" s="6" t="s">
        <v>7604</v>
      </c>
    </row>
    <row r="1789" spans="1:5" ht="14.25" customHeight="1">
      <c r="A1789" s="6" t="s">
        <v>9394</v>
      </c>
      <c r="B1789" s="6" t="s">
        <v>7267</v>
      </c>
      <c r="C1789" s="7">
        <v>44290</v>
      </c>
      <c r="D1789" s="6">
        <v>112098</v>
      </c>
      <c r="E1789" s="6" t="s">
        <v>7604</v>
      </c>
    </row>
    <row r="1790" spans="1:5" ht="14.25" customHeight="1">
      <c r="A1790" s="6" t="s">
        <v>9395</v>
      </c>
      <c r="B1790" s="6" t="s">
        <v>6320</v>
      </c>
      <c r="C1790" s="7">
        <v>44212</v>
      </c>
      <c r="D1790" s="6">
        <v>173905</v>
      </c>
      <c r="E1790" s="6" t="s">
        <v>7610</v>
      </c>
    </row>
    <row r="1791" spans="1:5" ht="14.25" customHeight="1">
      <c r="A1791" s="6" t="s">
        <v>9396</v>
      </c>
      <c r="B1791" s="6" t="s">
        <v>6189</v>
      </c>
      <c r="C1791" s="7">
        <v>44793</v>
      </c>
      <c r="D1791" s="6">
        <v>39353</v>
      </c>
      <c r="E1791" s="6" t="s">
        <v>7608</v>
      </c>
    </row>
    <row r="1792" spans="1:5" ht="14.25" customHeight="1">
      <c r="A1792" s="6" t="s">
        <v>9397</v>
      </c>
      <c r="B1792" s="6" t="s">
        <v>7140</v>
      </c>
      <c r="C1792" s="7">
        <v>45061</v>
      </c>
      <c r="D1792" s="6">
        <v>110458</v>
      </c>
      <c r="E1792" s="6" t="s">
        <v>7604</v>
      </c>
    </row>
    <row r="1793" spans="1:5" ht="14.25" customHeight="1">
      <c r="A1793" s="6" t="s">
        <v>9398</v>
      </c>
      <c r="B1793" s="6" t="s">
        <v>6888</v>
      </c>
      <c r="C1793" s="7">
        <v>45317</v>
      </c>
      <c r="D1793" s="6">
        <v>199911</v>
      </c>
      <c r="E1793" s="6" t="s">
        <v>7606</v>
      </c>
    </row>
    <row r="1794" spans="1:5" ht="14.25" customHeight="1">
      <c r="A1794" s="6" t="s">
        <v>9399</v>
      </c>
      <c r="B1794" s="6" t="s">
        <v>7568</v>
      </c>
      <c r="C1794" s="7">
        <v>45024</v>
      </c>
      <c r="D1794" s="6">
        <v>167010</v>
      </c>
      <c r="E1794" s="6" t="s">
        <v>7604</v>
      </c>
    </row>
    <row r="1795" spans="1:5" ht="14.25" customHeight="1">
      <c r="A1795" s="6" t="s">
        <v>9400</v>
      </c>
      <c r="B1795" s="6" t="s">
        <v>6574</v>
      </c>
      <c r="C1795" s="7">
        <v>44343</v>
      </c>
      <c r="D1795" s="6">
        <v>148734</v>
      </c>
      <c r="E1795" s="6" t="s">
        <v>7608</v>
      </c>
    </row>
    <row r="1796" spans="1:5" ht="14.25" customHeight="1">
      <c r="A1796" s="6" t="s">
        <v>9401</v>
      </c>
      <c r="B1796" s="6" t="s">
        <v>7254</v>
      </c>
      <c r="C1796" s="7">
        <v>45333</v>
      </c>
      <c r="D1796" s="6">
        <v>103724</v>
      </c>
      <c r="E1796" s="6" t="s">
        <v>7610</v>
      </c>
    </row>
    <row r="1797" spans="1:5" ht="14.25" customHeight="1">
      <c r="A1797" s="6" t="s">
        <v>9402</v>
      </c>
      <c r="B1797" s="6" t="s">
        <v>7175</v>
      </c>
      <c r="C1797" s="7">
        <v>44342</v>
      </c>
      <c r="D1797" s="6">
        <v>33129</v>
      </c>
      <c r="E1797" s="6" t="s">
        <v>7604</v>
      </c>
    </row>
    <row r="1798" spans="1:5" ht="14.25" customHeight="1">
      <c r="A1798" s="6" t="s">
        <v>9403</v>
      </c>
      <c r="B1798" s="6" t="s">
        <v>6301</v>
      </c>
      <c r="C1798" s="7">
        <v>45338</v>
      </c>
      <c r="D1798" s="6">
        <v>145842</v>
      </c>
      <c r="E1798" s="6" t="s">
        <v>7604</v>
      </c>
    </row>
    <row r="1799" spans="1:5" ht="14.25" customHeight="1">
      <c r="A1799" s="6" t="s">
        <v>9404</v>
      </c>
      <c r="B1799" s="6" t="s">
        <v>6484</v>
      </c>
      <c r="C1799" s="7">
        <v>45211</v>
      </c>
      <c r="D1799" s="6">
        <v>68464</v>
      </c>
      <c r="E1799" s="6" t="s">
        <v>7610</v>
      </c>
    </row>
    <row r="1800" spans="1:5" ht="14.25" customHeight="1">
      <c r="A1800" s="6" t="s">
        <v>9405</v>
      </c>
      <c r="B1800" s="6" t="s">
        <v>7125</v>
      </c>
      <c r="C1800" s="7">
        <v>44612</v>
      </c>
      <c r="D1800" s="6">
        <v>188006</v>
      </c>
      <c r="E1800" s="6" t="s">
        <v>7610</v>
      </c>
    </row>
    <row r="1801" spans="1:5" ht="14.25" customHeight="1">
      <c r="A1801" s="6" t="s">
        <v>9406</v>
      </c>
      <c r="B1801" s="6" t="s">
        <v>5315</v>
      </c>
      <c r="C1801" s="7">
        <v>45155</v>
      </c>
      <c r="D1801" s="6">
        <v>79994</v>
      </c>
      <c r="E1801" s="6" t="s">
        <v>7608</v>
      </c>
    </row>
    <row r="1802" spans="1:5" ht="14.25" customHeight="1">
      <c r="A1802" s="6" t="s">
        <v>9407</v>
      </c>
      <c r="B1802" s="6" t="s">
        <v>5634</v>
      </c>
      <c r="C1802" s="7">
        <v>45825</v>
      </c>
      <c r="D1802" s="6">
        <v>180384</v>
      </c>
      <c r="E1802" s="6" t="s">
        <v>7606</v>
      </c>
    </row>
    <row r="1803" spans="1:5" ht="14.25" customHeight="1">
      <c r="A1803" s="6" t="s">
        <v>9408</v>
      </c>
      <c r="B1803" s="6" t="s">
        <v>5169</v>
      </c>
      <c r="C1803" s="7">
        <v>45084</v>
      </c>
      <c r="D1803" s="6">
        <v>21914</v>
      </c>
      <c r="E1803" s="6" t="s">
        <v>7606</v>
      </c>
    </row>
    <row r="1804" spans="1:5" ht="14.25" customHeight="1">
      <c r="A1804" s="6" t="s">
        <v>9409</v>
      </c>
      <c r="B1804" s="6" t="s">
        <v>7281</v>
      </c>
      <c r="C1804" s="7">
        <v>45779</v>
      </c>
      <c r="D1804" s="6">
        <v>129072</v>
      </c>
      <c r="E1804" s="6" t="s">
        <v>7608</v>
      </c>
    </row>
    <row r="1805" spans="1:5" ht="14.25" customHeight="1">
      <c r="A1805" s="6" t="s">
        <v>9410</v>
      </c>
      <c r="B1805" s="6" t="s">
        <v>5707</v>
      </c>
      <c r="C1805" s="7">
        <v>45302</v>
      </c>
      <c r="D1805" s="6">
        <v>197504</v>
      </c>
      <c r="E1805" s="6" t="s">
        <v>7610</v>
      </c>
    </row>
    <row r="1806" spans="1:5" ht="14.25" customHeight="1">
      <c r="A1806" s="6" t="s">
        <v>9411</v>
      </c>
      <c r="B1806" s="6" t="s">
        <v>5576</v>
      </c>
      <c r="C1806" s="7">
        <v>44494</v>
      </c>
      <c r="D1806" s="6">
        <v>12300</v>
      </c>
      <c r="E1806" s="6" t="s">
        <v>7606</v>
      </c>
    </row>
    <row r="1807" spans="1:5" ht="14.25" customHeight="1">
      <c r="A1807" s="6" t="s">
        <v>9412</v>
      </c>
      <c r="B1807" s="6" t="s">
        <v>5491</v>
      </c>
      <c r="C1807" s="7">
        <v>45819</v>
      </c>
      <c r="D1807" s="6">
        <v>88603</v>
      </c>
      <c r="E1807" s="6" t="s">
        <v>7606</v>
      </c>
    </row>
    <row r="1808" spans="1:5" ht="14.25" customHeight="1">
      <c r="A1808" s="6" t="s">
        <v>9413</v>
      </c>
      <c r="B1808" s="6" t="s">
        <v>6799</v>
      </c>
      <c r="C1808" s="7">
        <v>45243</v>
      </c>
      <c r="D1808" s="6">
        <v>127434</v>
      </c>
      <c r="E1808" s="6" t="s">
        <v>7604</v>
      </c>
    </row>
    <row r="1809" spans="1:5" ht="14.25" customHeight="1">
      <c r="A1809" s="6" t="s">
        <v>9414</v>
      </c>
      <c r="B1809" s="6" t="s">
        <v>6495</v>
      </c>
      <c r="C1809" s="7">
        <v>44692</v>
      </c>
      <c r="D1809" s="6">
        <v>71777</v>
      </c>
      <c r="E1809" s="6" t="s">
        <v>7608</v>
      </c>
    </row>
    <row r="1810" spans="1:5" ht="14.25" customHeight="1">
      <c r="A1810" s="6" t="s">
        <v>9415</v>
      </c>
      <c r="B1810" s="6" t="s">
        <v>7005</v>
      </c>
      <c r="C1810" s="7">
        <v>44579</v>
      </c>
      <c r="D1810" s="6">
        <v>73410</v>
      </c>
      <c r="E1810" s="6" t="s">
        <v>7606</v>
      </c>
    </row>
    <row r="1811" spans="1:5" ht="14.25" customHeight="1">
      <c r="A1811" s="6" t="s">
        <v>9416</v>
      </c>
      <c r="B1811" s="6" t="s">
        <v>6512</v>
      </c>
      <c r="C1811" s="7">
        <v>44748</v>
      </c>
      <c r="D1811" s="6">
        <v>8747</v>
      </c>
      <c r="E1811" s="6" t="s">
        <v>7610</v>
      </c>
    </row>
    <row r="1812" spans="1:5" ht="14.25" customHeight="1">
      <c r="A1812" s="6" t="s">
        <v>9417</v>
      </c>
      <c r="B1812" s="6" t="s">
        <v>6255</v>
      </c>
      <c r="C1812" s="7">
        <v>45351</v>
      </c>
      <c r="D1812" s="6">
        <v>197227</v>
      </c>
      <c r="E1812" s="6" t="s">
        <v>7606</v>
      </c>
    </row>
    <row r="1813" spans="1:5" ht="14.25" customHeight="1">
      <c r="A1813" s="6" t="s">
        <v>9418</v>
      </c>
      <c r="B1813" s="6" t="s">
        <v>5323</v>
      </c>
      <c r="C1813" s="7">
        <v>44664</v>
      </c>
      <c r="D1813" s="6">
        <v>164485</v>
      </c>
      <c r="E1813" s="6" t="s">
        <v>7610</v>
      </c>
    </row>
    <row r="1814" spans="1:5" ht="14.25" customHeight="1">
      <c r="A1814" s="6" t="s">
        <v>9419</v>
      </c>
      <c r="B1814" s="6" t="s">
        <v>5401</v>
      </c>
      <c r="C1814" s="7">
        <v>44934</v>
      </c>
      <c r="D1814" s="6">
        <v>150596</v>
      </c>
      <c r="E1814" s="6" t="s">
        <v>7608</v>
      </c>
    </row>
    <row r="1815" spans="1:5" ht="14.25" customHeight="1">
      <c r="A1815" s="6" t="s">
        <v>9420</v>
      </c>
      <c r="B1815" s="6" t="s">
        <v>5990</v>
      </c>
      <c r="C1815" s="7">
        <v>44072</v>
      </c>
      <c r="D1815" s="6">
        <v>70323</v>
      </c>
      <c r="E1815" s="6" t="s">
        <v>7606</v>
      </c>
    </row>
    <row r="1816" spans="1:5" ht="14.25" customHeight="1">
      <c r="A1816" s="6" t="s">
        <v>9421</v>
      </c>
      <c r="B1816" s="6" t="s">
        <v>6904</v>
      </c>
      <c r="C1816" s="7">
        <v>44945</v>
      </c>
      <c r="D1816" s="6">
        <v>8858</v>
      </c>
      <c r="E1816" s="6" t="s">
        <v>7608</v>
      </c>
    </row>
    <row r="1817" spans="1:5" ht="14.25" customHeight="1">
      <c r="A1817" s="6" t="s">
        <v>9422</v>
      </c>
      <c r="B1817" s="6" t="s">
        <v>6581</v>
      </c>
      <c r="C1817" s="7">
        <v>44856</v>
      </c>
      <c r="D1817" s="6">
        <v>63821</v>
      </c>
      <c r="E1817" s="6" t="s">
        <v>7604</v>
      </c>
    </row>
    <row r="1818" spans="1:5" ht="14.25" customHeight="1">
      <c r="A1818" s="6" t="s">
        <v>9423</v>
      </c>
      <c r="B1818" s="6" t="s">
        <v>5147</v>
      </c>
      <c r="C1818" s="7">
        <v>44969</v>
      </c>
      <c r="D1818" s="6">
        <v>19910</v>
      </c>
      <c r="E1818" s="6" t="s">
        <v>7606</v>
      </c>
    </row>
    <row r="1819" spans="1:5" ht="14.25" customHeight="1">
      <c r="A1819" s="6" t="s">
        <v>9424</v>
      </c>
      <c r="B1819" s="6" t="s">
        <v>7390</v>
      </c>
      <c r="C1819" s="7">
        <v>45532</v>
      </c>
      <c r="D1819" s="6">
        <v>42267</v>
      </c>
      <c r="E1819" s="6" t="s">
        <v>7606</v>
      </c>
    </row>
    <row r="1820" spans="1:5" ht="14.25" customHeight="1">
      <c r="A1820" s="6" t="s">
        <v>9425</v>
      </c>
      <c r="B1820" s="6" t="s">
        <v>5844</v>
      </c>
      <c r="C1820" s="7">
        <v>45184</v>
      </c>
      <c r="D1820" s="6">
        <v>46865</v>
      </c>
      <c r="E1820" s="6" t="s">
        <v>7606</v>
      </c>
    </row>
    <row r="1821" spans="1:5" ht="14.25" customHeight="1">
      <c r="A1821" s="6" t="s">
        <v>9426</v>
      </c>
      <c r="B1821" s="6" t="s">
        <v>5968</v>
      </c>
      <c r="C1821" s="7">
        <v>45130</v>
      </c>
      <c r="D1821" s="6">
        <v>138059</v>
      </c>
      <c r="E1821" s="6" t="s">
        <v>7610</v>
      </c>
    </row>
    <row r="1822" spans="1:5" ht="14.25" customHeight="1">
      <c r="A1822" s="6" t="s">
        <v>9427</v>
      </c>
      <c r="B1822" s="6" t="s">
        <v>5440</v>
      </c>
      <c r="C1822" s="7">
        <v>44689</v>
      </c>
      <c r="D1822" s="6">
        <v>93619</v>
      </c>
      <c r="E1822" s="6" t="s">
        <v>7606</v>
      </c>
    </row>
    <row r="1823" spans="1:5" ht="14.25" customHeight="1">
      <c r="A1823" s="6" t="s">
        <v>9428</v>
      </c>
      <c r="B1823" s="6" t="s">
        <v>6758</v>
      </c>
      <c r="C1823" s="7">
        <v>44851</v>
      </c>
      <c r="D1823" s="6">
        <v>100982</v>
      </c>
      <c r="E1823" s="6" t="s">
        <v>7606</v>
      </c>
    </row>
    <row r="1824" spans="1:5" ht="14.25" customHeight="1">
      <c r="A1824" s="6" t="s">
        <v>9429</v>
      </c>
      <c r="B1824" s="6" t="s">
        <v>6305</v>
      </c>
      <c r="C1824" s="7">
        <v>44322</v>
      </c>
      <c r="D1824" s="6">
        <v>111843</v>
      </c>
      <c r="E1824" s="6" t="s">
        <v>7604</v>
      </c>
    </row>
    <row r="1825" spans="1:5" ht="14.25" customHeight="1">
      <c r="A1825" s="6" t="s">
        <v>9430</v>
      </c>
      <c r="B1825" s="6" t="s">
        <v>7103</v>
      </c>
      <c r="C1825" s="7">
        <v>45289</v>
      </c>
      <c r="D1825" s="6">
        <v>78041</v>
      </c>
      <c r="E1825" s="6" t="s">
        <v>7604</v>
      </c>
    </row>
    <row r="1826" spans="1:5" ht="14.25" customHeight="1">
      <c r="A1826" s="6" t="s">
        <v>9431</v>
      </c>
      <c r="B1826" s="6" t="s">
        <v>5709</v>
      </c>
      <c r="C1826" s="7">
        <v>45464</v>
      </c>
      <c r="D1826" s="6">
        <v>63507</v>
      </c>
      <c r="E1826" s="6" t="s">
        <v>7606</v>
      </c>
    </row>
    <row r="1827" spans="1:5" ht="14.25" customHeight="1">
      <c r="A1827" s="6" t="s">
        <v>9432</v>
      </c>
      <c r="B1827" s="6" t="s">
        <v>5064</v>
      </c>
      <c r="C1827" s="7">
        <v>45102</v>
      </c>
      <c r="D1827" s="6">
        <v>128917</v>
      </c>
      <c r="E1827" s="6" t="s">
        <v>7608</v>
      </c>
    </row>
    <row r="1828" spans="1:5" ht="14.25" customHeight="1">
      <c r="A1828" s="6" t="s">
        <v>9433</v>
      </c>
      <c r="B1828" s="6" t="s">
        <v>5260</v>
      </c>
      <c r="C1828" s="7">
        <v>44832</v>
      </c>
      <c r="D1828" s="6">
        <v>161117</v>
      </c>
      <c r="E1828" s="6" t="s">
        <v>7608</v>
      </c>
    </row>
    <row r="1829" spans="1:5" ht="14.25" customHeight="1">
      <c r="A1829" s="6" t="s">
        <v>9434</v>
      </c>
      <c r="B1829" s="6" t="s">
        <v>5355</v>
      </c>
      <c r="C1829" s="7">
        <v>45366</v>
      </c>
      <c r="D1829" s="6">
        <v>190112</v>
      </c>
      <c r="E1829" s="6" t="s">
        <v>7610</v>
      </c>
    </row>
    <row r="1830" spans="1:5" ht="14.25" customHeight="1">
      <c r="A1830" s="6" t="s">
        <v>9435</v>
      </c>
      <c r="B1830" s="6" t="s">
        <v>6721</v>
      </c>
      <c r="C1830" s="7">
        <v>44204</v>
      </c>
      <c r="D1830" s="6">
        <v>44121</v>
      </c>
      <c r="E1830" s="6" t="s">
        <v>7610</v>
      </c>
    </row>
    <row r="1831" spans="1:5" ht="14.25" customHeight="1">
      <c r="A1831" s="6" t="s">
        <v>9436</v>
      </c>
      <c r="B1831" s="6" t="s">
        <v>5412</v>
      </c>
      <c r="C1831" s="7">
        <v>45638</v>
      </c>
      <c r="D1831" s="6">
        <v>5063</v>
      </c>
      <c r="E1831" s="6" t="s">
        <v>7608</v>
      </c>
    </row>
    <row r="1832" spans="1:5" ht="14.25" customHeight="1">
      <c r="A1832" s="6" t="s">
        <v>9437</v>
      </c>
      <c r="B1832" s="6" t="s">
        <v>6592</v>
      </c>
      <c r="C1832" s="7">
        <v>44837</v>
      </c>
      <c r="D1832" s="6">
        <v>32017</v>
      </c>
      <c r="E1832" s="6" t="s">
        <v>7604</v>
      </c>
    </row>
    <row r="1833" spans="1:5" ht="14.25" customHeight="1">
      <c r="A1833" s="6" t="s">
        <v>9438</v>
      </c>
      <c r="B1833" s="6" t="s">
        <v>6274</v>
      </c>
      <c r="C1833" s="7">
        <v>45869</v>
      </c>
      <c r="D1833" s="6">
        <v>89064</v>
      </c>
      <c r="E1833" s="6" t="s">
        <v>7610</v>
      </c>
    </row>
    <row r="1834" spans="1:5" ht="14.25" customHeight="1">
      <c r="A1834" s="6" t="s">
        <v>9439</v>
      </c>
      <c r="B1834" s="6" t="s">
        <v>7306</v>
      </c>
      <c r="C1834" s="7">
        <v>45453</v>
      </c>
      <c r="D1834" s="6">
        <v>102385</v>
      </c>
      <c r="E1834" s="6" t="s">
        <v>7604</v>
      </c>
    </row>
    <row r="1835" spans="1:5" ht="14.25" customHeight="1">
      <c r="A1835" s="6" t="s">
        <v>9440</v>
      </c>
      <c r="B1835" s="6" t="s">
        <v>5671</v>
      </c>
      <c r="C1835" s="7">
        <v>44724</v>
      </c>
      <c r="D1835" s="6">
        <v>144266</v>
      </c>
      <c r="E1835" s="6" t="s">
        <v>7606</v>
      </c>
    </row>
    <row r="1836" spans="1:5" ht="14.25" customHeight="1">
      <c r="A1836" s="6" t="s">
        <v>9441</v>
      </c>
      <c r="B1836" s="6" t="s">
        <v>6487</v>
      </c>
      <c r="C1836" s="7">
        <v>45336</v>
      </c>
      <c r="D1836" s="6">
        <v>95178</v>
      </c>
      <c r="E1836" s="6" t="s">
        <v>7608</v>
      </c>
    </row>
    <row r="1837" spans="1:5" ht="14.25" customHeight="1">
      <c r="A1837" s="6" t="s">
        <v>9442</v>
      </c>
      <c r="B1837" s="6" t="s">
        <v>5489</v>
      </c>
      <c r="C1837" s="7">
        <v>45319</v>
      </c>
      <c r="D1837" s="6">
        <v>129167</v>
      </c>
      <c r="E1837" s="6" t="s">
        <v>7608</v>
      </c>
    </row>
    <row r="1838" spans="1:5" ht="14.25" customHeight="1">
      <c r="A1838" s="6" t="s">
        <v>9443</v>
      </c>
      <c r="B1838" s="6" t="s">
        <v>7190</v>
      </c>
      <c r="C1838" s="7">
        <v>44524</v>
      </c>
      <c r="D1838" s="6">
        <v>173518</v>
      </c>
      <c r="E1838" s="6" t="s">
        <v>7604</v>
      </c>
    </row>
    <row r="1839" spans="1:5" ht="14.25" customHeight="1">
      <c r="A1839" s="6" t="s">
        <v>9444</v>
      </c>
      <c r="B1839" s="6" t="s">
        <v>6614</v>
      </c>
      <c r="C1839" s="7">
        <v>45103</v>
      </c>
      <c r="D1839" s="6">
        <v>197482</v>
      </c>
      <c r="E1839" s="6" t="s">
        <v>7606</v>
      </c>
    </row>
    <row r="1840" spans="1:5" ht="14.25" customHeight="1">
      <c r="A1840" s="6" t="s">
        <v>9445</v>
      </c>
      <c r="B1840" s="6" t="s">
        <v>5853</v>
      </c>
      <c r="C1840" s="7">
        <v>45031</v>
      </c>
      <c r="D1840" s="6">
        <v>62051</v>
      </c>
      <c r="E1840" s="6" t="s">
        <v>7606</v>
      </c>
    </row>
    <row r="1841" spans="1:5" ht="14.25" customHeight="1">
      <c r="A1841" s="6" t="s">
        <v>9446</v>
      </c>
      <c r="B1841" s="6" t="s">
        <v>7043</v>
      </c>
      <c r="C1841" s="7">
        <v>45552</v>
      </c>
      <c r="D1841" s="6">
        <v>113644</v>
      </c>
      <c r="E1841" s="6" t="s">
        <v>7608</v>
      </c>
    </row>
    <row r="1842" spans="1:5" ht="14.25" customHeight="1">
      <c r="A1842" s="6" t="s">
        <v>9447</v>
      </c>
      <c r="B1842" s="6" t="s">
        <v>5061</v>
      </c>
      <c r="C1842" s="7">
        <v>44623</v>
      </c>
      <c r="D1842" s="6">
        <v>24859</v>
      </c>
      <c r="E1842" s="6" t="s">
        <v>7606</v>
      </c>
    </row>
    <row r="1843" spans="1:5" ht="14.25" customHeight="1">
      <c r="A1843" s="6" t="s">
        <v>9448</v>
      </c>
      <c r="B1843" s="6" t="s">
        <v>5149</v>
      </c>
      <c r="C1843" s="7">
        <v>44436</v>
      </c>
      <c r="D1843" s="6">
        <v>90448</v>
      </c>
      <c r="E1843" s="6" t="s">
        <v>7610</v>
      </c>
    </row>
    <row r="1844" spans="1:5" ht="14.25" customHeight="1">
      <c r="A1844" s="6" t="s">
        <v>9449</v>
      </c>
      <c r="B1844" s="6" t="s">
        <v>6655</v>
      </c>
      <c r="C1844" s="7">
        <v>45834</v>
      </c>
      <c r="D1844" s="6">
        <v>42632</v>
      </c>
      <c r="E1844" s="6" t="s">
        <v>7608</v>
      </c>
    </row>
    <row r="1845" spans="1:5" ht="14.25" customHeight="1">
      <c r="A1845" s="6" t="s">
        <v>9450</v>
      </c>
      <c r="B1845" s="6" t="s">
        <v>7063</v>
      </c>
      <c r="C1845" s="7">
        <v>44160</v>
      </c>
      <c r="D1845" s="6">
        <v>86809</v>
      </c>
      <c r="E1845" s="6" t="s">
        <v>7608</v>
      </c>
    </row>
    <row r="1846" spans="1:5" ht="14.25" customHeight="1">
      <c r="A1846" s="6" t="s">
        <v>9451</v>
      </c>
      <c r="B1846" s="6" t="s">
        <v>7516</v>
      </c>
      <c r="C1846" s="7">
        <v>44066</v>
      </c>
      <c r="D1846" s="6">
        <v>193226</v>
      </c>
      <c r="E1846" s="6" t="s">
        <v>7606</v>
      </c>
    </row>
    <row r="1847" spans="1:5" ht="14.25" customHeight="1">
      <c r="A1847" s="6" t="s">
        <v>9452</v>
      </c>
      <c r="B1847" s="6" t="s">
        <v>5200</v>
      </c>
      <c r="C1847" s="7">
        <v>44738</v>
      </c>
      <c r="D1847" s="6">
        <v>136765</v>
      </c>
      <c r="E1847" s="6" t="s">
        <v>7606</v>
      </c>
    </row>
    <row r="1848" spans="1:5" ht="14.25" customHeight="1">
      <c r="A1848" s="6" t="s">
        <v>9453</v>
      </c>
      <c r="B1848" s="6" t="s">
        <v>6436</v>
      </c>
      <c r="C1848" s="7">
        <v>45502</v>
      </c>
      <c r="D1848" s="6">
        <v>197204</v>
      </c>
      <c r="E1848" s="6" t="s">
        <v>7606</v>
      </c>
    </row>
    <row r="1849" spans="1:5" ht="14.25" customHeight="1">
      <c r="A1849" s="6" t="s">
        <v>9454</v>
      </c>
      <c r="B1849" s="6" t="s">
        <v>6428</v>
      </c>
      <c r="C1849" s="7">
        <v>45478</v>
      </c>
      <c r="D1849" s="6">
        <v>57971</v>
      </c>
      <c r="E1849" s="6" t="s">
        <v>7606</v>
      </c>
    </row>
    <row r="1850" spans="1:5" ht="14.25" customHeight="1">
      <c r="A1850" s="6" t="s">
        <v>9455</v>
      </c>
      <c r="B1850" s="6" t="s">
        <v>5586</v>
      </c>
      <c r="C1850" s="7">
        <v>44564</v>
      </c>
      <c r="D1850" s="6">
        <v>112245</v>
      </c>
      <c r="E1850" s="6" t="s">
        <v>7608</v>
      </c>
    </row>
    <row r="1851" spans="1:5" ht="14.25" customHeight="1">
      <c r="A1851" s="6" t="s">
        <v>9456</v>
      </c>
      <c r="B1851" s="6" t="s">
        <v>5747</v>
      </c>
      <c r="C1851" s="7">
        <v>45672</v>
      </c>
      <c r="D1851" s="6">
        <v>9624</v>
      </c>
      <c r="E1851" s="6" t="s">
        <v>7610</v>
      </c>
    </row>
    <row r="1852" spans="1:5" ht="14.25" customHeight="1">
      <c r="A1852" s="6" t="s">
        <v>9457</v>
      </c>
      <c r="B1852" s="6" t="s">
        <v>6617</v>
      </c>
      <c r="C1852" s="7">
        <v>45129</v>
      </c>
      <c r="D1852" s="6">
        <v>151350</v>
      </c>
      <c r="E1852" s="6" t="s">
        <v>7604</v>
      </c>
    </row>
    <row r="1853" spans="1:5" ht="14.25" customHeight="1">
      <c r="A1853" s="6" t="s">
        <v>9458</v>
      </c>
      <c r="B1853" s="6" t="s">
        <v>7381</v>
      </c>
      <c r="C1853" s="7">
        <v>44271</v>
      </c>
      <c r="D1853" s="6">
        <v>102078</v>
      </c>
      <c r="E1853" s="6" t="s">
        <v>7606</v>
      </c>
    </row>
    <row r="1854" spans="1:5" ht="14.25" customHeight="1">
      <c r="A1854" s="6" t="s">
        <v>9459</v>
      </c>
      <c r="B1854" s="6" t="s">
        <v>5361</v>
      </c>
      <c r="C1854" s="7">
        <v>44916</v>
      </c>
      <c r="D1854" s="6">
        <v>65340</v>
      </c>
      <c r="E1854" s="6" t="s">
        <v>7610</v>
      </c>
    </row>
    <row r="1855" spans="1:5" ht="14.25" customHeight="1">
      <c r="A1855" s="6" t="s">
        <v>9460</v>
      </c>
      <c r="B1855" s="6" t="s">
        <v>7379</v>
      </c>
      <c r="C1855" s="7">
        <v>44574</v>
      </c>
      <c r="D1855" s="6">
        <v>57034</v>
      </c>
      <c r="E1855" s="6" t="s">
        <v>7610</v>
      </c>
    </row>
    <row r="1856" spans="1:5" ht="14.25" customHeight="1">
      <c r="A1856" s="6" t="s">
        <v>9461</v>
      </c>
      <c r="B1856" s="6" t="s">
        <v>6841</v>
      </c>
      <c r="C1856" s="7">
        <v>45320</v>
      </c>
      <c r="D1856" s="6">
        <v>138753</v>
      </c>
      <c r="E1856" s="6" t="s">
        <v>7610</v>
      </c>
    </row>
    <row r="1857" spans="1:5" ht="14.25" customHeight="1">
      <c r="A1857" s="6" t="s">
        <v>9462</v>
      </c>
      <c r="B1857" s="6" t="s">
        <v>7498</v>
      </c>
      <c r="C1857" s="7">
        <v>44660</v>
      </c>
      <c r="D1857" s="6">
        <v>186993</v>
      </c>
      <c r="E1857" s="6" t="s">
        <v>7610</v>
      </c>
    </row>
    <row r="1858" spans="1:5" ht="14.25" customHeight="1">
      <c r="A1858" s="6" t="s">
        <v>9463</v>
      </c>
      <c r="B1858" s="6" t="s">
        <v>7342</v>
      </c>
      <c r="C1858" s="7">
        <v>44257</v>
      </c>
      <c r="D1858" s="6">
        <v>35147</v>
      </c>
      <c r="E1858" s="6" t="s">
        <v>7610</v>
      </c>
    </row>
    <row r="1859" spans="1:5" ht="14.25" customHeight="1">
      <c r="A1859" s="6" t="s">
        <v>9464</v>
      </c>
      <c r="B1859" s="6" t="s">
        <v>6422</v>
      </c>
      <c r="C1859" s="7">
        <v>45388</v>
      </c>
      <c r="D1859" s="6">
        <v>25261</v>
      </c>
      <c r="E1859" s="6" t="s">
        <v>7604</v>
      </c>
    </row>
    <row r="1860" spans="1:5" ht="14.25" customHeight="1">
      <c r="A1860" s="6" t="s">
        <v>9465</v>
      </c>
      <c r="B1860" s="6" t="s">
        <v>5220</v>
      </c>
      <c r="C1860" s="7">
        <v>45381</v>
      </c>
      <c r="D1860" s="6">
        <v>110573</v>
      </c>
      <c r="E1860" s="6" t="s">
        <v>7610</v>
      </c>
    </row>
    <row r="1861" spans="1:5" ht="14.25" customHeight="1">
      <c r="A1861" s="6" t="s">
        <v>9466</v>
      </c>
      <c r="B1861" s="6" t="s">
        <v>5420</v>
      </c>
      <c r="C1861" s="7">
        <v>44648</v>
      </c>
      <c r="D1861" s="6">
        <v>150334</v>
      </c>
      <c r="E1861" s="6" t="s">
        <v>7610</v>
      </c>
    </row>
    <row r="1862" spans="1:5" ht="14.25" customHeight="1">
      <c r="A1862" s="6" t="s">
        <v>9467</v>
      </c>
      <c r="B1862" s="6" t="s">
        <v>7591</v>
      </c>
      <c r="C1862" s="7">
        <v>44561</v>
      </c>
      <c r="D1862" s="6">
        <v>112120</v>
      </c>
      <c r="E1862" s="6" t="s">
        <v>7610</v>
      </c>
    </row>
    <row r="1863" spans="1:5" ht="14.25" customHeight="1">
      <c r="A1863" s="6" t="s">
        <v>9468</v>
      </c>
      <c r="B1863" s="6" t="s">
        <v>7135</v>
      </c>
      <c r="C1863" s="7">
        <v>44373</v>
      </c>
      <c r="D1863" s="6">
        <v>53076</v>
      </c>
      <c r="E1863" s="6" t="s">
        <v>7604</v>
      </c>
    </row>
    <row r="1864" spans="1:5" ht="14.25" customHeight="1">
      <c r="A1864" s="6" t="s">
        <v>9469</v>
      </c>
      <c r="B1864" s="6" t="s">
        <v>5355</v>
      </c>
      <c r="C1864" s="7">
        <v>44721</v>
      </c>
      <c r="D1864" s="6">
        <v>106934</v>
      </c>
      <c r="E1864" s="6" t="s">
        <v>7606</v>
      </c>
    </row>
    <row r="1865" spans="1:5" ht="14.25" customHeight="1">
      <c r="A1865" s="6" t="s">
        <v>9470</v>
      </c>
      <c r="B1865" s="6" t="s">
        <v>6426</v>
      </c>
      <c r="C1865" s="7">
        <v>44854</v>
      </c>
      <c r="D1865" s="6">
        <v>30735</v>
      </c>
      <c r="E1865" s="6" t="s">
        <v>7604</v>
      </c>
    </row>
    <row r="1866" spans="1:5" ht="14.25" customHeight="1">
      <c r="A1866" s="6" t="s">
        <v>9471</v>
      </c>
      <c r="B1866" s="6" t="s">
        <v>6927</v>
      </c>
      <c r="C1866" s="7">
        <v>45133</v>
      </c>
      <c r="D1866" s="6">
        <v>169234</v>
      </c>
      <c r="E1866" s="6" t="s">
        <v>7610</v>
      </c>
    </row>
    <row r="1867" spans="1:5" ht="14.25" customHeight="1">
      <c r="A1867" s="6" t="s">
        <v>9472</v>
      </c>
      <c r="B1867" s="6" t="s">
        <v>5332</v>
      </c>
      <c r="C1867" s="7">
        <v>45796</v>
      </c>
      <c r="D1867" s="6">
        <v>158833</v>
      </c>
      <c r="E1867" s="6" t="s">
        <v>7604</v>
      </c>
    </row>
    <row r="1868" spans="1:5" ht="14.25" customHeight="1">
      <c r="A1868" s="6" t="s">
        <v>9473</v>
      </c>
      <c r="B1868" s="6" t="s">
        <v>5642</v>
      </c>
      <c r="C1868" s="7">
        <v>45745</v>
      </c>
      <c r="D1868" s="6">
        <v>44678</v>
      </c>
      <c r="E1868" s="6" t="s">
        <v>7608</v>
      </c>
    </row>
    <row r="1869" spans="1:5" ht="14.25" customHeight="1">
      <c r="A1869" s="6" t="s">
        <v>9474</v>
      </c>
      <c r="B1869" s="6" t="s">
        <v>5459</v>
      </c>
      <c r="C1869" s="7">
        <v>44408</v>
      </c>
      <c r="D1869" s="6">
        <v>118303</v>
      </c>
      <c r="E1869" s="6" t="s">
        <v>7606</v>
      </c>
    </row>
    <row r="1870" spans="1:5" ht="14.25" customHeight="1">
      <c r="A1870" s="6" t="s">
        <v>9475</v>
      </c>
      <c r="B1870" s="6" t="s">
        <v>7577</v>
      </c>
      <c r="C1870" s="7">
        <v>45357</v>
      </c>
      <c r="D1870" s="6">
        <v>104503</v>
      </c>
      <c r="E1870" s="6" t="s">
        <v>7608</v>
      </c>
    </row>
    <row r="1871" spans="1:5" ht="14.25" customHeight="1">
      <c r="A1871" s="6" t="s">
        <v>9476</v>
      </c>
      <c r="B1871" s="6" t="s">
        <v>6845</v>
      </c>
      <c r="C1871" s="7">
        <v>45153</v>
      </c>
      <c r="D1871" s="6">
        <v>86302</v>
      </c>
      <c r="E1871" s="6" t="s">
        <v>7610</v>
      </c>
    </row>
    <row r="1872" spans="1:5" ht="14.25" customHeight="1">
      <c r="A1872" s="6" t="s">
        <v>9477</v>
      </c>
      <c r="B1872" s="6" t="s">
        <v>7254</v>
      </c>
      <c r="C1872" s="7">
        <v>44501</v>
      </c>
      <c r="D1872" s="6">
        <v>77335</v>
      </c>
      <c r="E1872" s="6" t="s">
        <v>7610</v>
      </c>
    </row>
    <row r="1873" spans="1:5" ht="14.25" customHeight="1">
      <c r="A1873" s="6" t="s">
        <v>9478</v>
      </c>
      <c r="B1873" s="6" t="s">
        <v>7228</v>
      </c>
      <c r="C1873" s="7">
        <v>44318</v>
      </c>
      <c r="D1873" s="6">
        <v>4408</v>
      </c>
      <c r="E1873" s="6" t="s">
        <v>7606</v>
      </c>
    </row>
    <row r="1874" spans="1:5" ht="14.25" customHeight="1">
      <c r="A1874" s="6" t="s">
        <v>9479</v>
      </c>
      <c r="B1874" s="6" t="s">
        <v>7524</v>
      </c>
      <c r="C1874" s="7">
        <v>45404</v>
      </c>
      <c r="D1874" s="6">
        <v>2719</v>
      </c>
      <c r="E1874" s="6" t="s">
        <v>7608</v>
      </c>
    </row>
    <row r="1875" spans="1:5" ht="14.25" customHeight="1">
      <c r="A1875" s="6" t="s">
        <v>9480</v>
      </c>
      <c r="B1875" s="6" t="s">
        <v>7573</v>
      </c>
      <c r="C1875" s="7">
        <v>44208</v>
      </c>
      <c r="D1875" s="6">
        <v>189802</v>
      </c>
      <c r="E1875" s="6" t="s">
        <v>7610</v>
      </c>
    </row>
    <row r="1876" spans="1:5" ht="14.25" customHeight="1">
      <c r="A1876" s="6" t="s">
        <v>9481</v>
      </c>
      <c r="B1876" s="6" t="s">
        <v>5169</v>
      </c>
      <c r="C1876" s="7">
        <v>44781</v>
      </c>
      <c r="D1876" s="6">
        <v>34063</v>
      </c>
      <c r="E1876" s="6" t="s">
        <v>7608</v>
      </c>
    </row>
    <row r="1877" spans="1:5" ht="14.25" customHeight="1">
      <c r="A1877" s="6" t="s">
        <v>9482</v>
      </c>
      <c r="B1877" s="6" t="s">
        <v>7240</v>
      </c>
      <c r="C1877" s="7">
        <v>45206</v>
      </c>
      <c r="D1877" s="6">
        <v>48547</v>
      </c>
      <c r="E1877" s="6" t="s">
        <v>7610</v>
      </c>
    </row>
    <row r="1878" spans="1:5" ht="14.25" customHeight="1">
      <c r="A1878" s="6" t="s">
        <v>9483</v>
      </c>
      <c r="B1878" s="6" t="s">
        <v>5064</v>
      </c>
      <c r="C1878" s="7">
        <v>45493</v>
      </c>
      <c r="D1878" s="6">
        <v>105551</v>
      </c>
      <c r="E1878" s="6" t="s">
        <v>7608</v>
      </c>
    </row>
    <row r="1879" spans="1:5" ht="14.25" customHeight="1">
      <c r="A1879" s="6" t="s">
        <v>9484</v>
      </c>
      <c r="B1879" s="6" t="s">
        <v>7000</v>
      </c>
      <c r="C1879" s="7">
        <v>44853</v>
      </c>
      <c r="D1879" s="6">
        <v>185625</v>
      </c>
      <c r="E1879" s="6" t="s">
        <v>7608</v>
      </c>
    </row>
    <row r="1880" spans="1:5" ht="14.25" customHeight="1">
      <c r="A1880" s="6" t="s">
        <v>9485</v>
      </c>
      <c r="B1880" s="6" t="s">
        <v>5499</v>
      </c>
      <c r="C1880" s="7">
        <v>44835</v>
      </c>
      <c r="D1880" s="6">
        <v>58949</v>
      </c>
      <c r="E1880" s="6" t="s">
        <v>7608</v>
      </c>
    </row>
    <row r="1881" spans="1:5" ht="14.25" customHeight="1">
      <c r="A1881" s="6" t="s">
        <v>9486</v>
      </c>
      <c r="B1881" s="6" t="s">
        <v>6108</v>
      </c>
      <c r="C1881" s="7">
        <v>44256</v>
      </c>
      <c r="D1881" s="6">
        <v>152946</v>
      </c>
      <c r="E1881" s="6" t="s">
        <v>7606</v>
      </c>
    </row>
    <row r="1882" spans="1:5" ht="14.25" customHeight="1">
      <c r="A1882" s="6" t="s">
        <v>9487</v>
      </c>
      <c r="B1882" s="6" t="s">
        <v>7580</v>
      </c>
      <c r="C1882" s="7">
        <v>44136</v>
      </c>
      <c r="D1882" s="6">
        <v>14633</v>
      </c>
      <c r="E1882" s="6" t="s">
        <v>7606</v>
      </c>
    </row>
    <row r="1883" spans="1:5" ht="14.25" customHeight="1">
      <c r="A1883" s="6" t="s">
        <v>9488</v>
      </c>
      <c r="B1883" s="6" t="s">
        <v>5691</v>
      </c>
      <c r="C1883" s="7">
        <v>44228</v>
      </c>
      <c r="D1883" s="6">
        <v>147346</v>
      </c>
      <c r="E1883" s="6" t="s">
        <v>7608</v>
      </c>
    </row>
    <row r="1884" spans="1:5" ht="14.25" customHeight="1">
      <c r="A1884" s="6" t="s">
        <v>9489</v>
      </c>
      <c r="B1884" s="6" t="s">
        <v>6984</v>
      </c>
      <c r="C1884" s="7">
        <v>45717</v>
      </c>
      <c r="D1884" s="6">
        <v>70485</v>
      </c>
      <c r="E1884" s="6" t="s">
        <v>7604</v>
      </c>
    </row>
    <row r="1885" spans="1:5" ht="14.25" customHeight="1">
      <c r="A1885" s="6" t="s">
        <v>9490</v>
      </c>
      <c r="B1885" s="6" t="s">
        <v>7005</v>
      </c>
      <c r="C1885" s="7">
        <v>45755</v>
      </c>
      <c r="D1885" s="6">
        <v>71484</v>
      </c>
      <c r="E1885" s="6" t="s">
        <v>7610</v>
      </c>
    </row>
    <row r="1886" spans="1:5" ht="14.25" customHeight="1">
      <c r="A1886" s="6" t="s">
        <v>9491</v>
      </c>
      <c r="B1886" s="6" t="s">
        <v>5430</v>
      </c>
      <c r="C1886" s="7">
        <v>45577</v>
      </c>
      <c r="D1886" s="6">
        <v>16474</v>
      </c>
      <c r="E1886" s="6" t="s">
        <v>7604</v>
      </c>
    </row>
    <row r="1887" spans="1:5" ht="14.25" customHeight="1">
      <c r="A1887" s="6" t="s">
        <v>9492</v>
      </c>
      <c r="B1887" s="6" t="s">
        <v>7127</v>
      </c>
      <c r="C1887" s="7">
        <v>45166</v>
      </c>
      <c r="D1887" s="6">
        <v>157191</v>
      </c>
      <c r="E1887" s="6" t="s">
        <v>7604</v>
      </c>
    </row>
    <row r="1888" spans="1:5" ht="14.25" customHeight="1">
      <c r="A1888" s="6" t="s">
        <v>9493</v>
      </c>
      <c r="B1888" s="6" t="s">
        <v>6661</v>
      </c>
      <c r="C1888" s="7">
        <v>45531</v>
      </c>
      <c r="D1888" s="6">
        <v>56246</v>
      </c>
      <c r="E1888" s="6" t="s">
        <v>7606</v>
      </c>
    </row>
    <row r="1889" spans="1:5" ht="14.25" customHeight="1">
      <c r="A1889" s="6" t="s">
        <v>9494</v>
      </c>
      <c r="B1889" s="6" t="s">
        <v>5884</v>
      </c>
      <c r="C1889" s="7">
        <v>44088</v>
      </c>
      <c r="D1889" s="6">
        <v>81800</v>
      </c>
      <c r="E1889" s="6" t="s">
        <v>7610</v>
      </c>
    </row>
    <row r="1890" spans="1:5" ht="14.25" customHeight="1">
      <c r="A1890" s="6" t="s">
        <v>9495</v>
      </c>
      <c r="B1890" s="6" t="s">
        <v>7259</v>
      </c>
      <c r="C1890" s="7">
        <v>44277</v>
      </c>
      <c r="D1890" s="6">
        <v>6965</v>
      </c>
      <c r="E1890" s="6" t="s">
        <v>7608</v>
      </c>
    </row>
    <row r="1891" spans="1:5" ht="14.25" customHeight="1">
      <c r="A1891" s="6" t="s">
        <v>9496</v>
      </c>
      <c r="B1891" s="6" t="s">
        <v>5869</v>
      </c>
      <c r="C1891" s="7">
        <v>44768</v>
      </c>
      <c r="D1891" s="6">
        <v>58473</v>
      </c>
      <c r="E1891" s="6" t="s">
        <v>7606</v>
      </c>
    </row>
    <row r="1892" spans="1:5" ht="14.25" customHeight="1">
      <c r="A1892" s="6" t="s">
        <v>9497</v>
      </c>
      <c r="B1892" s="6" t="s">
        <v>5315</v>
      </c>
      <c r="C1892" s="7">
        <v>45737</v>
      </c>
      <c r="D1892" s="6">
        <v>47184</v>
      </c>
      <c r="E1892" s="6" t="s">
        <v>7608</v>
      </c>
    </row>
    <row r="1893" spans="1:5" ht="14.25" customHeight="1">
      <c r="A1893" s="6" t="s">
        <v>9498</v>
      </c>
      <c r="B1893" s="6" t="s">
        <v>7142</v>
      </c>
      <c r="C1893" s="7">
        <v>44563</v>
      </c>
      <c r="D1893" s="6">
        <v>196687</v>
      </c>
      <c r="E1893" s="6" t="s">
        <v>7606</v>
      </c>
    </row>
    <row r="1894" spans="1:5" ht="14.25" customHeight="1">
      <c r="A1894" s="6" t="s">
        <v>9499</v>
      </c>
      <c r="B1894" s="6" t="s">
        <v>5325</v>
      </c>
      <c r="C1894" s="7">
        <v>44248</v>
      </c>
      <c r="D1894" s="6">
        <v>89322</v>
      </c>
      <c r="E1894" s="6" t="s">
        <v>7606</v>
      </c>
    </row>
    <row r="1895" spans="1:5" ht="14.25" customHeight="1">
      <c r="A1895" s="6" t="s">
        <v>9500</v>
      </c>
      <c r="B1895" s="6" t="s">
        <v>5681</v>
      </c>
      <c r="C1895" s="7">
        <v>45707</v>
      </c>
      <c r="D1895" s="6">
        <v>84308</v>
      </c>
      <c r="E1895" s="6" t="s">
        <v>7606</v>
      </c>
    </row>
    <row r="1896" spans="1:5" ht="14.25" customHeight="1">
      <c r="A1896" s="6" t="s">
        <v>9501</v>
      </c>
      <c r="B1896" s="6" t="s">
        <v>6946</v>
      </c>
      <c r="C1896" s="7">
        <v>44111</v>
      </c>
      <c r="D1896" s="6">
        <v>63887</v>
      </c>
      <c r="E1896" s="6" t="s">
        <v>7604</v>
      </c>
    </row>
    <row r="1897" spans="1:5" ht="14.25" customHeight="1">
      <c r="A1897" s="6" t="s">
        <v>9502</v>
      </c>
      <c r="B1897" s="6" t="s">
        <v>7348</v>
      </c>
      <c r="C1897" s="7">
        <v>45765</v>
      </c>
      <c r="D1897" s="6">
        <v>77344</v>
      </c>
      <c r="E1897" s="6" t="s">
        <v>7604</v>
      </c>
    </row>
    <row r="1898" spans="1:5" ht="14.25" customHeight="1">
      <c r="A1898" s="6" t="s">
        <v>9503</v>
      </c>
      <c r="B1898" s="6" t="s">
        <v>7581</v>
      </c>
      <c r="C1898" s="7">
        <v>45754</v>
      </c>
      <c r="D1898" s="6">
        <v>176995</v>
      </c>
      <c r="E1898" s="6" t="s">
        <v>7604</v>
      </c>
    </row>
    <row r="1899" spans="1:5" ht="14.25" customHeight="1">
      <c r="A1899" s="6" t="s">
        <v>9504</v>
      </c>
      <c r="B1899" s="6" t="s">
        <v>6296</v>
      </c>
      <c r="C1899" s="7">
        <v>44901</v>
      </c>
      <c r="D1899" s="6">
        <v>38215</v>
      </c>
      <c r="E1899" s="6" t="s">
        <v>7608</v>
      </c>
    </row>
    <row r="1900" spans="1:5" ht="14.25" customHeight="1">
      <c r="A1900" s="6" t="s">
        <v>9505</v>
      </c>
      <c r="B1900" s="6" t="s">
        <v>6719</v>
      </c>
      <c r="C1900" s="7">
        <v>44506</v>
      </c>
      <c r="D1900" s="6">
        <v>113905</v>
      </c>
      <c r="E1900" s="6" t="s">
        <v>7604</v>
      </c>
    </row>
    <row r="1901" spans="1:5" ht="14.25" customHeight="1">
      <c r="A1901" s="6" t="s">
        <v>9506</v>
      </c>
      <c r="B1901" s="6" t="s">
        <v>7335</v>
      </c>
      <c r="C1901" s="7">
        <v>44500</v>
      </c>
      <c r="D1901" s="6">
        <v>15328</v>
      </c>
      <c r="E1901" s="6" t="s">
        <v>7604</v>
      </c>
    </row>
    <row r="1902" spans="1:5" ht="14.25" customHeight="1">
      <c r="A1902" s="6" t="s">
        <v>9507</v>
      </c>
      <c r="B1902" s="6" t="s">
        <v>5309</v>
      </c>
      <c r="C1902" s="7">
        <v>45859</v>
      </c>
      <c r="D1902" s="6">
        <v>173667</v>
      </c>
      <c r="E1902" s="6" t="s">
        <v>7606</v>
      </c>
    </row>
    <row r="1903" spans="1:5" ht="14.25" customHeight="1">
      <c r="A1903" s="6" t="s">
        <v>9508</v>
      </c>
      <c r="B1903" s="6" t="s">
        <v>7432</v>
      </c>
      <c r="C1903" s="7">
        <v>45786</v>
      </c>
      <c r="D1903" s="6">
        <v>48809</v>
      </c>
      <c r="E1903" s="6" t="s">
        <v>7610</v>
      </c>
    </row>
    <row r="1904" spans="1:5" ht="14.25" customHeight="1">
      <c r="A1904" s="6" t="s">
        <v>9509</v>
      </c>
      <c r="B1904" s="6" t="s">
        <v>7342</v>
      </c>
      <c r="C1904" s="7">
        <v>45408</v>
      </c>
      <c r="D1904" s="6">
        <v>120783</v>
      </c>
      <c r="E1904" s="6" t="s">
        <v>7608</v>
      </c>
    </row>
    <row r="1905" spans="1:5" ht="14.25" customHeight="1">
      <c r="A1905" s="6" t="s">
        <v>9510</v>
      </c>
      <c r="B1905" s="6" t="s">
        <v>6033</v>
      </c>
      <c r="C1905" s="7">
        <v>44078</v>
      </c>
      <c r="D1905" s="6">
        <v>116495</v>
      </c>
      <c r="E1905" s="6" t="s">
        <v>7608</v>
      </c>
    </row>
    <row r="1906" spans="1:5" ht="14.25" customHeight="1">
      <c r="A1906" s="6" t="s">
        <v>9511</v>
      </c>
      <c r="B1906" s="6" t="s">
        <v>7262</v>
      </c>
      <c r="C1906" s="7">
        <v>44170</v>
      </c>
      <c r="D1906" s="6">
        <v>64850</v>
      </c>
      <c r="E1906" s="6" t="s">
        <v>7610</v>
      </c>
    </row>
    <row r="1907" spans="1:5" ht="14.25" customHeight="1">
      <c r="A1907" s="6" t="s">
        <v>9512</v>
      </c>
      <c r="B1907" s="6" t="s">
        <v>7274</v>
      </c>
      <c r="C1907" s="7">
        <v>45876</v>
      </c>
      <c r="D1907" s="6">
        <v>22836</v>
      </c>
      <c r="E1907" s="6" t="s">
        <v>7604</v>
      </c>
    </row>
    <row r="1908" spans="1:5" ht="14.25" customHeight="1">
      <c r="A1908" s="6" t="s">
        <v>9513</v>
      </c>
      <c r="B1908" s="6" t="s">
        <v>5552</v>
      </c>
      <c r="C1908" s="7">
        <v>45475</v>
      </c>
      <c r="D1908" s="6">
        <v>17820</v>
      </c>
      <c r="E1908" s="6" t="s">
        <v>7604</v>
      </c>
    </row>
    <row r="1909" spans="1:5" ht="14.25" customHeight="1">
      <c r="A1909" s="6" t="s">
        <v>9514</v>
      </c>
      <c r="B1909" s="6" t="s">
        <v>6748</v>
      </c>
      <c r="C1909" s="7">
        <v>45367</v>
      </c>
      <c r="D1909" s="6">
        <v>36844</v>
      </c>
      <c r="E1909" s="6" t="s">
        <v>7608</v>
      </c>
    </row>
    <row r="1910" spans="1:5" ht="14.25" customHeight="1">
      <c r="A1910" s="6" t="s">
        <v>9515</v>
      </c>
      <c r="B1910" s="6" t="s">
        <v>6294</v>
      </c>
      <c r="C1910" s="7">
        <v>45582</v>
      </c>
      <c r="D1910" s="6">
        <v>13251</v>
      </c>
      <c r="E1910" s="6" t="s">
        <v>7608</v>
      </c>
    </row>
    <row r="1911" spans="1:5" ht="14.25" customHeight="1">
      <c r="A1911" s="6" t="s">
        <v>9516</v>
      </c>
      <c r="B1911" s="6" t="s">
        <v>6243</v>
      </c>
      <c r="C1911" s="7">
        <v>44425</v>
      </c>
      <c r="D1911" s="6">
        <v>198351</v>
      </c>
      <c r="E1911" s="6" t="s">
        <v>7606</v>
      </c>
    </row>
    <row r="1912" spans="1:5" ht="14.25" customHeight="1">
      <c r="A1912" s="6" t="s">
        <v>9517</v>
      </c>
      <c r="B1912" s="6" t="s">
        <v>6870</v>
      </c>
      <c r="C1912" s="7">
        <v>44883</v>
      </c>
      <c r="D1912" s="6">
        <v>75498</v>
      </c>
      <c r="E1912" s="6" t="s">
        <v>7608</v>
      </c>
    </row>
    <row r="1913" spans="1:5" ht="14.25" customHeight="1">
      <c r="A1913" s="6" t="s">
        <v>9518</v>
      </c>
      <c r="B1913" s="6" t="s">
        <v>5105</v>
      </c>
      <c r="C1913" s="7">
        <v>44435</v>
      </c>
      <c r="D1913" s="6">
        <v>156169</v>
      </c>
      <c r="E1913" s="6" t="s">
        <v>7606</v>
      </c>
    </row>
    <row r="1914" spans="1:5" ht="14.25" customHeight="1">
      <c r="A1914" s="6" t="s">
        <v>9519</v>
      </c>
      <c r="B1914" s="6" t="s">
        <v>7017</v>
      </c>
      <c r="C1914" s="7">
        <v>45702</v>
      </c>
      <c r="D1914" s="6">
        <v>142228</v>
      </c>
      <c r="E1914" s="6" t="s">
        <v>7606</v>
      </c>
    </row>
    <row r="1915" spans="1:5" ht="14.25" customHeight="1">
      <c r="A1915" s="6" t="s">
        <v>9520</v>
      </c>
      <c r="B1915" s="6" t="s">
        <v>5751</v>
      </c>
      <c r="C1915" s="7">
        <v>44693</v>
      </c>
      <c r="D1915" s="6">
        <v>131692</v>
      </c>
      <c r="E1915" s="6" t="s">
        <v>7608</v>
      </c>
    </row>
    <row r="1916" spans="1:5" ht="14.25" customHeight="1">
      <c r="A1916" s="6" t="s">
        <v>9521</v>
      </c>
      <c r="B1916" s="6" t="s">
        <v>5943</v>
      </c>
      <c r="C1916" s="7">
        <v>45341</v>
      </c>
      <c r="D1916" s="6">
        <v>36770</v>
      </c>
      <c r="E1916" s="6" t="s">
        <v>7604</v>
      </c>
    </row>
    <row r="1917" spans="1:5" ht="14.25" customHeight="1">
      <c r="A1917" s="6" t="s">
        <v>9522</v>
      </c>
      <c r="B1917" s="6" t="s">
        <v>7571</v>
      </c>
      <c r="C1917" s="7">
        <v>44713</v>
      </c>
      <c r="D1917" s="6">
        <v>98288</v>
      </c>
      <c r="E1917" s="6" t="s">
        <v>7606</v>
      </c>
    </row>
    <row r="1918" spans="1:5" ht="14.25" customHeight="1">
      <c r="A1918" s="6" t="s">
        <v>9523</v>
      </c>
      <c r="B1918" s="6" t="s">
        <v>7082</v>
      </c>
      <c r="C1918" s="7">
        <v>44247</v>
      </c>
      <c r="D1918" s="6">
        <v>45507</v>
      </c>
      <c r="E1918" s="6" t="s">
        <v>7610</v>
      </c>
    </row>
    <row r="1919" spans="1:5" ht="14.25" customHeight="1">
      <c r="A1919" s="6" t="s">
        <v>9524</v>
      </c>
      <c r="B1919" s="6" t="s">
        <v>6189</v>
      </c>
      <c r="C1919" s="7">
        <v>44605</v>
      </c>
      <c r="D1919" s="6">
        <v>131483</v>
      </c>
      <c r="E1919" s="6" t="s">
        <v>7604</v>
      </c>
    </row>
    <row r="1920" spans="1:5" ht="14.25" customHeight="1">
      <c r="A1920" s="6" t="s">
        <v>9525</v>
      </c>
      <c r="B1920" s="6" t="s">
        <v>7435</v>
      </c>
      <c r="C1920" s="7">
        <v>44082</v>
      </c>
      <c r="D1920" s="6">
        <v>90909</v>
      </c>
      <c r="E1920" s="6" t="s">
        <v>7606</v>
      </c>
    </row>
    <row r="1921" spans="1:5" ht="14.25" customHeight="1">
      <c r="A1921" s="6" t="s">
        <v>9526</v>
      </c>
      <c r="B1921" s="6" t="s">
        <v>5289</v>
      </c>
      <c r="C1921" s="7">
        <v>45711</v>
      </c>
      <c r="D1921" s="6">
        <v>177010</v>
      </c>
      <c r="E1921" s="6" t="s">
        <v>7604</v>
      </c>
    </row>
    <row r="1922" spans="1:5" ht="14.25" customHeight="1">
      <c r="A1922" s="6" t="s">
        <v>9527</v>
      </c>
      <c r="B1922" s="6" t="s">
        <v>5943</v>
      </c>
      <c r="C1922" s="7">
        <v>45116</v>
      </c>
      <c r="D1922" s="6">
        <v>115272</v>
      </c>
      <c r="E1922" s="6" t="s">
        <v>7604</v>
      </c>
    </row>
    <row r="1923" spans="1:5" ht="14.25" customHeight="1">
      <c r="A1923" s="6" t="s">
        <v>9528</v>
      </c>
      <c r="B1923" s="6" t="s">
        <v>5361</v>
      </c>
      <c r="C1923" s="7">
        <v>44353</v>
      </c>
      <c r="D1923" s="6">
        <v>25153</v>
      </c>
      <c r="E1923" s="6" t="s">
        <v>7604</v>
      </c>
    </row>
    <row r="1924" spans="1:5" ht="14.25" customHeight="1">
      <c r="A1924" s="6" t="s">
        <v>9529</v>
      </c>
      <c r="B1924" s="6" t="s">
        <v>7152</v>
      </c>
      <c r="C1924" s="7">
        <v>45015</v>
      </c>
      <c r="D1924" s="6">
        <v>112033</v>
      </c>
      <c r="E1924" s="6" t="s">
        <v>7604</v>
      </c>
    </row>
    <row r="1925" spans="1:5" ht="14.25" customHeight="1">
      <c r="A1925" s="6" t="s">
        <v>9530</v>
      </c>
      <c r="B1925" s="6" t="s">
        <v>7519</v>
      </c>
      <c r="C1925" s="7">
        <v>45478</v>
      </c>
      <c r="D1925" s="6">
        <v>62209</v>
      </c>
      <c r="E1925" s="6" t="s">
        <v>7604</v>
      </c>
    </row>
    <row r="1926" spans="1:5" ht="14.25" customHeight="1">
      <c r="A1926" s="6" t="s">
        <v>9531</v>
      </c>
      <c r="B1926" s="6" t="s">
        <v>7082</v>
      </c>
      <c r="C1926" s="7">
        <v>44230</v>
      </c>
      <c r="D1926" s="6">
        <v>126970</v>
      </c>
      <c r="E1926" s="6" t="s">
        <v>7604</v>
      </c>
    </row>
    <row r="1927" spans="1:5" ht="14.25" customHeight="1">
      <c r="A1927" s="6" t="s">
        <v>9532</v>
      </c>
      <c r="B1927" s="6" t="s">
        <v>5725</v>
      </c>
      <c r="C1927" s="7">
        <v>45839</v>
      </c>
      <c r="D1927" s="6">
        <v>11674</v>
      </c>
      <c r="E1927" s="6" t="s">
        <v>7608</v>
      </c>
    </row>
    <row r="1928" spans="1:5" ht="14.25" customHeight="1">
      <c r="A1928" s="6" t="s">
        <v>9533</v>
      </c>
      <c r="B1928" s="6" t="s">
        <v>5888</v>
      </c>
      <c r="C1928" s="7">
        <v>44625</v>
      </c>
      <c r="D1928" s="6">
        <v>83387</v>
      </c>
      <c r="E1928" s="6" t="s">
        <v>7608</v>
      </c>
    </row>
    <row r="1929" spans="1:5" ht="14.25" customHeight="1">
      <c r="A1929" s="6" t="s">
        <v>9534</v>
      </c>
      <c r="B1929" s="6" t="s">
        <v>5717</v>
      </c>
      <c r="C1929" s="7">
        <v>45871</v>
      </c>
      <c r="D1929" s="6">
        <v>181735</v>
      </c>
      <c r="E1929" s="6" t="s">
        <v>7606</v>
      </c>
    </row>
    <row r="1930" spans="1:5" ht="14.25" customHeight="1">
      <c r="A1930" s="6" t="s">
        <v>9535</v>
      </c>
      <c r="B1930" s="6" t="s">
        <v>6436</v>
      </c>
      <c r="C1930" s="7">
        <v>44344</v>
      </c>
      <c r="D1930" s="6">
        <v>9037</v>
      </c>
      <c r="E1930" s="6" t="s">
        <v>7608</v>
      </c>
    </row>
    <row r="1931" spans="1:5" ht="14.25" customHeight="1">
      <c r="A1931" s="6" t="s">
        <v>9536</v>
      </c>
      <c r="B1931" s="6" t="s">
        <v>6418</v>
      </c>
      <c r="C1931" s="7">
        <v>44651</v>
      </c>
      <c r="D1931" s="6">
        <v>82875</v>
      </c>
      <c r="E1931" s="6" t="s">
        <v>7604</v>
      </c>
    </row>
    <row r="1932" spans="1:5" ht="14.25" customHeight="1">
      <c r="A1932" s="6" t="s">
        <v>9537</v>
      </c>
      <c r="B1932" s="6" t="s">
        <v>6375</v>
      </c>
      <c r="C1932" s="7">
        <v>45446</v>
      </c>
      <c r="D1932" s="6">
        <v>111542</v>
      </c>
      <c r="E1932" s="6" t="s">
        <v>7608</v>
      </c>
    </row>
    <row r="1933" spans="1:5" ht="14.25" customHeight="1">
      <c r="A1933" s="6" t="s">
        <v>9538</v>
      </c>
      <c r="B1933" s="6" t="s">
        <v>7400</v>
      </c>
      <c r="C1933" s="7">
        <v>44966</v>
      </c>
      <c r="D1933" s="6">
        <v>36363</v>
      </c>
      <c r="E1933" s="6" t="s">
        <v>7604</v>
      </c>
    </row>
    <row r="1934" spans="1:5" ht="14.25" customHeight="1">
      <c r="A1934" s="6" t="s">
        <v>9539</v>
      </c>
      <c r="B1934" s="6" t="s">
        <v>6044</v>
      </c>
      <c r="C1934" s="7">
        <v>45615</v>
      </c>
      <c r="D1934" s="6">
        <v>198410</v>
      </c>
      <c r="E1934" s="6" t="s">
        <v>7610</v>
      </c>
    </row>
    <row r="1935" spans="1:5" ht="14.25" customHeight="1">
      <c r="A1935" s="6" t="s">
        <v>9540</v>
      </c>
      <c r="B1935" s="6" t="s">
        <v>6718</v>
      </c>
      <c r="C1935" s="7">
        <v>44723</v>
      </c>
      <c r="D1935" s="6">
        <v>46929</v>
      </c>
      <c r="E1935" s="6" t="s">
        <v>7604</v>
      </c>
    </row>
    <row r="1936" spans="1:5" ht="14.25" customHeight="1">
      <c r="A1936" s="6" t="s">
        <v>9541</v>
      </c>
      <c r="B1936" s="6" t="s">
        <v>7198</v>
      </c>
      <c r="C1936" s="7">
        <v>44880</v>
      </c>
      <c r="D1936" s="6">
        <v>53558</v>
      </c>
      <c r="E1936" s="6" t="s">
        <v>7610</v>
      </c>
    </row>
    <row r="1937" spans="1:5" ht="14.25" customHeight="1">
      <c r="A1937" s="6" t="s">
        <v>9542</v>
      </c>
      <c r="B1937" s="6" t="s">
        <v>6170</v>
      </c>
      <c r="C1937" s="7">
        <v>45298</v>
      </c>
      <c r="D1937" s="6">
        <v>146623</v>
      </c>
      <c r="E1937" s="6" t="s">
        <v>7606</v>
      </c>
    </row>
    <row r="1938" spans="1:5" ht="14.25" customHeight="1">
      <c r="A1938" s="6" t="s">
        <v>9543</v>
      </c>
      <c r="B1938" s="6" t="s">
        <v>6006</v>
      </c>
      <c r="C1938" s="7">
        <v>44886</v>
      </c>
      <c r="D1938" s="6">
        <v>122215</v>
      </c>
      <c r="E1938" s="6" t="s">
        <v>7604</v>
      </c>
    </row>
    <row r="1939" spans="1:5" ht="14.25" customHeight="1">
      <c r="A1939" s="6" t="s">
        <v>9544</v>
      </c>
      <c r="B1939" s="6" t="s">
        <v>5620</v>
      </c>
      <c r="C1939" s="7">
        <v>45616</v>
      </c>
      <c r="D1939" s="6">
        <v>9878</v>
      </c>
      <c r="E1939" s="6" t="s">
        <v>7606</v>
      </c>
    </row>
    <row r="1940" spans="1:5" ht="14.25" customHeight="1">
      <c r="A1940" s="6" t="s">
        <v>9545</v>
      </c>
      <c r="B1940" s="6" t="s">
        <v>5480</v>
      </c>
      <c r="C1940" s="7">
        <v>44071</v>
      </c>
      <c r="D1940" s="6">
        <v>163246</v>
      </c>
      <c r="E1940" s="6" t="s">
        <v>7608</v>
      </c>
    </row>
    <row r="1941" spans="1:5" ht="14.25" customHeight="1">
      <c r="A1941" s="6" t="s">
        <v>9546</v>
      </c>
      <c r="B1941" s="6" t="s">
        <v>7512</v>
      </c>
      <c r="C1941" s="7">
        <v>45723</v>
      </c>
      <c r="D1941" s="6">
        <v>34626</v>
      </c>
      <c r="E1941" s="6" t="s">
        <v>7606</v>
      </c>
    </row>
    <row r="1942" spans="1:5" ht="14.25" customHeight="1">
      <c r="A1942" s="6" t="s">
        <v>9547</v>
      </c>
      <c r="B1942" s="6" t="s">
        <v>6019</v>
      </c>
      <c r="C1942" s="7">
        <v>44706</v>
      </c>
      <c r="D1942" s="6">
        <v>42726</v>
      </c>
      <c r="E1942" s="6" t="s">
        <v>7606</v>
      </c>
    </row>
    <row r="1943" spans="1:5" ht="14.25" customHeight="1">
      <c r="A1943" s="6" t="s">
        <v>9548</v>
      </c>
      <c r="B1943" s="6" t="s">
        <v>6628</v>
      </c>
      <c r="C1943" s="7">
        <v>45665</v>
      </c>
      <c r="D1943" s="6">
        <v>36929</v>
      </c>
      <c r="E1943" s="6" t="s">
        <v>7610</v>
      </c>
    </row>
    <row r="1944" spans="1:5" ht="14.25" customHeight="1">
      <c r="A1944" s="6" t="s">
        <v>9549</v>
      </c>
      <c r="B1944" s="6" t="s">
        <v>5224</v>
      </c>
      <c r="C1944" s="7">
        <v>45707</v>
      </c>
      <c r="D1944" s="6">
        <v>74411</v>
      </c>
      <c r="E1944" s="6" t="s">
        <v>7606</v>
      </c>
    </row>
    <row r="1945" spans="1:5" ht="14.25" customHeight="1">
      <c r="A1945" s="6" t="s">
        <v>9550</v>
      </c>
      <c r="B1945" s="6" t="s">
        <v>7545</v>
      </c>
      <c r="C1945" s="7">
        <v>45152</v>
      </c>
      <c r="D1945" s="6">
        <v>10489</v>
      </c>
      <c r="E1945" s="6" t="s">
        <v>7608</v>
      </c>
    </row>
    <row r="1946" spans="1:5" ht="14.25" customHeight="1">
      <c r="A1946" s="6" t="s">
        <v>9551</v>
      </c>
      <c r="B1946" s="6" t="s">
        <v>7430</v>
      </c>
      <c r="C1946" s="7">
        <v>45883</v>
      </c>
      <c r="D1946" s="6">
        <v>129615</v>
      </c>
      <c r="E1946" s="6" t="s">
        <v>7610</v>
      </c>
    </row>
    <row r="1947" spans="1:5" ht="14.25" customHeight="1">
      <c r="A1947" s="6" t="s">
        <v>9552</v>
      </c>
      <c r="B1947" s="6" t="s">
        <v>7518</v>
      </c>
      <c r="C1947" s="7">
        <v>44494</v>
      </c>
      <c r="D1947" s="6">
        <v>71618</v>
      </c>
      <c r="E1947" s="6" t="s">
        <v>7610</v>
      </c>
    </row>
    <row r="1948" spans="1:5" ht="14.25" customHeight="1">
      <c r="A1948" s="6" t="s">
        <v>9553</v>
      </c>
      <c r="B1948" s="6" t="s">
        <v>7470</v>
      </c>
      <c r="C1948" s="7">
        <v>45829</v>
      </c>
      <c r="D1948" s="6">
        <v>35938</v>
      </c>
      <c r="E1948" s="6" t="s">
        <v>7610</v>
      </c>
    </row>
    <row r="1949" spans="1:5" ht="14.25" customHeight="1">
      <c r="A1949" s="6" t="s">
        <v>9554</v>
      </c>
      <c r="B1949" s="6" t="s">
        <v>7005</v>
      </c>
      <c r="C1949" s="7">
        <v>45601</v>
      </c>
      <c r="D1949" s="6">
        <v>125995</v>
      </c>
      <c r="E1949" s="6" t="s">
        <v>7610</v>
      </c>
    </row>
    <row r="1950" spans="1:5" ht="14.25" customHeight="1">
      <c r="A1950" s="6" t="s">
        <v>9555</v>
      </c>
      <c r="B1950" s="6" t="s">
        <v>5857</v>
      </c>
      <c r="C1950" s="7">
        <v>45758</v>
      </c>
      <c r="D1950" s="6">
        <v>174799</v>
      </c>
      <c r="E1950" s="6" t="s">
        <v>7604</v>
      </c>
    </row>
    <row r="1951" spans="1:5" ht="14.25" customHeight="1">
      <c r="A1951" s="6" t="s">
        <v>9556</v>
      </c>
      <c r="B1951" s="6" t="s">
        <v>5715</v>
      </c>
      <c r="C1951" s="7">
        <v>44748</v>
      </c>
      <c r="D1951" s="6">
        <v>131176</v>
      </c>
      <c r="E1951" s="6" t="s">
        <v>7610</v>
      </c>
    </row>
    <row r="1952" spans="1:5" ht="14.25" customHeight="1">
      <c r="A1952" s="6" t="s">
        <v>9557</v>
      </c>
      <c r="B1952" s="6" t="s">
        <v>6284</v>
      </c>
      <c r="C1952" s="7">
        <v>45848</v>
      </c>
      <c r="D1952" s="6">
        <v>66305</v>
      </c>
      <c r="E1952" s="6" t="s">
        <v>7604</v>
      </c>
    </row>
    <row r="1953" spans="1:5" ht="14.25" customHeight="1">
      <c r="A1953" s="6" t="s">
        <v>9558</v>
      </c>
      <c r="B1953" s="6" t="s">
        <v>7340</v>
      </c>
      <c r="C1953" s="7">
        <v>44181</v>
      </c>
      <c r="D1953" s="6">
        <v>123934</v>
      </c>
      <c r="E1953" s="6" t="s">
        <v>7606</v>
      </c>
    </row>
    <row r="1954" spans="1:5" ht="14.25" customHeight="1">
      <c r="A1954" s="6" t="s">
        <v>9559</v>
      </c>
      <c r="B1954" s="6" t="s">
        <v>7252</v>
      </c>
      <c r="C1954" s="7">
        <v>45767</v>
      </c>
      <c r="D1954" s="6">
        <v>11668</v>
      </c>
      <c r="E1954" s="6" t="s">
        <v>7606</v>
      </c>
    </row>
    <row r="1955" spans="1:5" ht="14.25" customHeight="1">
      <c r="A1955" s="6" t="s">
        <v>9560</v>
      </c>
      <c r="B1955" s="6" t="s">
        <v>5265</v>
      </c>
      <c r="C1955" s="7">
        <v>45751</v>
      </c>
      <c r="D1955" s="6">
        <v>130873</v>
      </c>
      <c r="E1955" s="6" t="s">
        <v>7606</v>
      </c>
    </row>
    <row r="1956" spans="1:5" ht="14.25" customHeight="1">
      <c r="A1956" s="6" t="s">
        <v>9561</v>
      </c>
      <c r="B1956" s="6" t="s">
        <v>7461</v>
      </c>
      <c r="C1956" s="7">
        <v>44782</v>
      </c>
      <c r="D1956" s="6">
        <v>49063</v>
      </c>
      <c r="E1956" s="6" t="s">
        <v>7606</v>
      </c>
    </row>
    <row r="1957" spans="1:5" ht="14.25" customHeight="1">
      <c r="A1957" s="6" t="s">
        <v>9562</v>
      </c>
      <c r="B1957" s="6" t="s">
        <v>5083</v>
      </c>
      <c r="C1957" s="7">
        <v>45524</v>
      </c>
      <c r="D1957" s="6">
        <v>65087</v>
      </c>
      <c r="E1957" s="6" t="s">
        <v>7606</v>
      </c>
    </row>
    <row r="1958" spans="1:5" ht="14.25" customHeight="1">
      <c r="A1958" s="6" t="s">
        <v>9563</v>
      </c>
      <c r="B1958" s="6" t="s">
        <v>5395</v>
      </c>
      <c r="C1958" s="7">
        <v>44591</v>
      </c>
      <c r="D1958" s="6">
        <v>163343</v>
      </c>
      <c r="E1958" s="6" t="s">
        <v>7608</v>
      </c>
    </row>
    <row r="1959" spans="1:5" ht="14.25" customHeight="1">
      <c r="A1959" s="6" t="s">
        <v>9564</v>
      </c>
      <c r="B1959" s="6" t="s">
        <v>6252</v>
      </c>
      <c r="C1959" s="7">
        <v>45000</v>
      </c>
      <c r="D1959" s="6">
        <v>195476</v>
      </c>
      <c r="E1959" s="6" t="s">
        <v>7610</v>
      </c>
    </row>
    <row r="1960" spans="1:5" ht="14.25" customHeight="1">
      <c r="A1960" s="6" t="s">
        <v>9565</v>
      </c>
      <c r="B1960" s="6" t="s">
        <v>6742</v>
      </c>
      <c r="C1960" s="7">
        <v>45075</v>
      </c>
      <c r="D1960" s="6">
        <v>60359</v>
      </c>
      <c r="E1960" s="6" t="s">
        <v>7604</v>
      </c>
    </row>
    <row r="1961" spans="1:5" ht="14.25" customHeight="1">
      <c r="A1961" s="6" t="s">
        <v>9566</v>
      </c>
      <c r="B1961" s="6" t="s">
        <v>7365</v>
      </c>
      <c r="C1961" s="7">
        <v>45269</v>
      </c>
      <c r="D1961" s="6">
        <v>151676</v>
      </c>
      <c r="E1961" s="6" t="s">
        <v>7604</v>
      </c>
    </row>
    <row r="1962" spans="1:5" ht="14.25" customHeight="1">
      <c r="A1962" s="6" t="s">
        <v>9567</v>
      </c>
      <c r="B1962" s="6" t="s">
        <v>5420</v>
      </c>
      <c r="C1962" s="7">
        <v>45839</v>
      </c>
      <c r="D1962" s="6">
        <v>27919</v>
      </c>
      <c r="E1962" s="6" t="s">
        <v>7608</v>
      </c>
    </row>
    <row r="1963" spans="1:5" ht="14.25" customHeight="1">
      <c r="A1963" s="6" t="s">
        <v>9568</v>
      </c>
      <c r="B1963" s="6" t="s">
        <v>6571</v>
      </c>
      <c r="C1963" s="7">
        <v>44575</v>
      </c>
      <c r="D1963" s="6">
        <v>167389</v>
      </c>
      <c r="E1963" s="6" t="s">
        <v>7608</v>
      </c>
    </row>
    <row r="1964" spans="1:5" ht="14.25" customHeight="1">
      <c r="A1964" s="6" t="s">
        <v>9569</v>
      </c>
      <c r="B1964" s="6" t="s">
        <v>7123</v>
      </c>
      <c r="C1964" s="7">
        <v>44399</v>
      </c>
      <c r="D1964" s="6">
        <v>164998</v>
      </c>
      <c r="E1964" s="6" t="s">
        <v>7608</v>
      </c>
    </row>
    <row r="1965" spans="1:5" ht="14.25" customHeight="1">
      <c r="A1965" s="6" t="s">
        <v>9570</v>
      </c>
      <c r="B1965" s="6" t="s">
        <v>6396</v>
      </c>
      <c r="C1965" s="7">
        <v>44344</v>
      </c>
      <c r="D1965" s="6">
        <v>5422</v>
      </c>
      <c r="E1965" s="6" t="s">
        <v>7606</v>
      </c>
    </row>
    <row r="1966" spans="1:5" ht="14.25" customHeight="1">
      <c r="A1966" s="6" t="s">
        <v>9571</v>
      </c>
      <c r="B1966" s="6" t="s">
        <v>6790</v>
      </c>
      <c r="C1966" s="7">
        <v>45225</v>
      </c>
      <c r="D1966" s="6">
        <v>105978</v>
      </c>
      <c r="E1966" s="6" t="s">
        <v>7604</v>
      </c>
    </row>
    <row r="1967" spans="1:5" ht="14.25" customHeight="1">
      <c r="A1967" s="6" t="s">
        <v>9572</v>
      </c>
      <c r="B1967" s="6" t="s">
        <v>6661</v>
      </c>
      <c r="C1967" s="7">
        <v>45640</v>
      </c>
      <c r="D1967" s="6">
        <v>24295</v>
      </c>
      <c r="E1967" s="6" t="s">
        <v>7604</v>
      </c>
    </row>
    <row r="1968" spans="1:5" ht="14.25" customHeight="1">
      <c r="A1968" s="6" t="s">
        <v>9573</v>
      </c>
      <c r="B1968" s="6" t="s">
        <v>5962</v>
      </c>
      <c r="C1968" s="7">
        <v>45627</v>
      </c>
      <c r="D1968" s="6">
        <v>176886</v>
      </c>
      <c r="E1968" s="6" t="s">
        <v>7604</v>
      </c>
    </row>
    <row r="1969" spans="1:5" ht="14.25" customHeight="1">
      <c r="A1969" s="6" t="s">
        <v>9574</v>
      </c>
      <c r="B1969" s="6" t="s">
        <v>5702</v>
      </c>
      <c r="C1969" s="7">
        <v>44495</v>
      </c>
      <c r="D1969" s="6">
        <v>26116</v>
      </c>
      <c r="E1969" s="6" t="s">
        <v>7608</v>
      </c>
    </row>
    <row r="1970" spans="1:5" ht="14.25" customHeight="1">
      <c r="A1970" s="6" t="s">
        <v>9575</v>
      </c>
      <c r="B1970" s="6" t="s">
        <v>7358</v>
      </c>
      <c r="C1970" s="7">
        <v>45770</v>
      </c>
      <c r="D1970" s="6">
        <v>191500</v>
      </c>
      <c r="E1970" s="6" t="s">
        <v>7608</v>
      </c>
    </row>
    <row r="1971" spans="1:5" ht="14.25" customHeight="1">
      <c r="A1971" s="6" t="s">
        <v>9576</v>
      </c>
      <c r="B1971" s="6" t="s">
        <v>5045</v>
      </c>
      <c r="C1971" s="7">
        <v>45092</v>
      </c>
      <c r="D1971" s="6">
        <v>119553</v>
      </c>
      <c r="E1971" s="6" t="s">
        <v>7604</v>
      </c>
    </row>
    <row r="1972" spans="1:5" ht="14.25" customHeight="1">
      <c r="A1972" s="6" t="s">
        <v>9577</v>
      </c>
      <c r="B1972" s="6" t="s">
        <v>5533</v>
      </c>
      <c r="C1972" s="7">
        <v>45593</v>
      </c>
      <c r="D1972" s="6">
        <v>67651</v>
      </c>
      <c r="E1972" s="6" t="s">
        <v>7610</v>
      </c>
    </row>
    <row r="1973" spans="1:5" ht="14.25" customHeight="1">
      <c r="A1973" s="6" t="s">
        <v>9578</v>
      </c>
      <c r="B1973" s="6" t="s">
        <v>5754</v>
      </c>
      <c r="C1973" s="7">
        <v>44958</v>
      </c>
      <c r="D1973" s="6">
        <v>155306</v>
      </c>
      <c r="E1973" s="6" t="s">
        <v>7604</v>
      </c>
    </row>
    <row r="1974" spans="1:5" ht="14.25" customHeight="1">
      <c r="A1974" s="6" t="s">
        <v>9579</v>
      </c>
      <c r="B1974" s="6" t="s">
        <v>6266</v>
      </c>
      <c r="C1974" s="7">
        <v>44407</v>
      </c>
      <c r="D1974" s="6">
        <v>67071</v>
      </c>
      <c r="E1974" s="6" t="s">
        <v>7608</v>
      </c>
    </row>
    <row r="1975" spans="1:5" ht="14.25" customHeight="1">
      <c r="A1975" s="6" t="s">
        <v>9580</v>
      </c>
      <c r="B1975" s="6" t="s">
        <v>7397</v>
      </c>
      <c r="C1975" s="7">
        <v>45676</v>
      </c>
      <c r="D1975" s="6">
        <v>122854</v>
      </c>
      <c r="E1975" s="6" t="s">
        <v>7606</v>
      </c>
    </row>
    <row r="1976" spans="1:5" ht="14.25" customHeight="1">
      <c r="A1976" s="6" t="s">
        <v>9581</v>
      </c>
      <c r="B1976" s="6" t="s">
        <v>5295</v>
      </c>
      <c r="C1976" s="7">
        <v>45269</v>
      </c>
      <c r="D1976" s="6">
        <v>177053</v>
      </c>
      <c r="E1976" s="6" t="s">
        <v>7606</v>
      </c>
    </row>
    <row r="1977" spans="1:5" ht="14.25" customHeight="1">
      <c r="A1977" s="6" t="s">
        <v>9582</v>
      </c>
      <c r="B1977" s="6" t="s">
        <v>6951</v>
      </c>
      <c r="C1977" s="7">
        <v>44308</v>
      </c>
      <c r="D1977" s="6">
        <v>128144</v>
      </c>
      <c r="E1977" s="6" t="s">
        <v>7604</v>
      </c>
    </row>
    <row r="1978" spans="1:5" ht="14.25" customHeight="1">
      <c r="A1978" s="6" t="s">
        <v>9583</v>
      </c>
      <c r="B1978" s="6" t="s">
        <v>6958</v>
      </c>
      <c r="C1978" s="7">
        <v>44412</v>
      </c>
      <c r="D1978" s="6">
        <v>129887</v>
      </c>
      <c r="E1978" s="6" t="s">
        <v>7604</v>
      </c>
    </row>
    <row r="1979" spans="1:5" ht="14.25" customHeight="1">
      <c r="A1979" s="6" t="s">
        <v>9584</v>
      </c>
      <c r="B1979" s="6" t="s">
        <v>6788</v>
      </c>
      <c r="C1979" s="7">
        <v>44700</v>
      </c>
      <c r="D1979" s="6">
        <v>23514</v>
      </c>
      <c r="E1979" s="6" t="s">
        <v>7610</v>
      </c>
    </row>
    <row r="1980" spans="1:5" ht="14.25" customHeight="1">
      <c r="A1980" s="6" t="s">
        <v>9585</v>
      </c>
      <c r="B1980" s="6" t="s">
        <v>6525</v>
      </c>
      <c r="C1980" s="7">
        <v>45541</v>
      </c>
      <c r="D1980" s="6">
        <v>104637</v>
      </c>
      <c r="E1980" s="6" t="s">
        <v>7608</v>
      </c>
    </row>
    <row r="1981" spans="1:5" ht="14.25" customHeight="1">
      <c r="A1981" s="6" t="s">
        <v>9586</v>
      </c>
      <c r="B1981" s="6" t="s">
        <v>5903</v>
      </c>
      <c r="C1981" s="7">
        <v>45796</v>
      </c>
      <c r="D1981" s="6">
        <v>89033</v>
      </c>
      <c r="E1981" s="6" t="s">
        <v>7606</v>
      </c>
    </row>
    <row r="1982" spans="1:5" ht="14.25" customHeight="1">
      <c r="A1982" s="6" t="s">
        <v>9587</v>
      </c>
      <c r="B1982" s="6" t="s">
        <v>7059</v>
      </c>
      <c r="C1982" s="7">
        <v>45881</v>
      </c>
      <c r="D1982" s="6">
        <v>133967</v>
      </c>
      <c r="E1982" s="6" t="s">
        <v>7610</v>
      </c>
    </row>
    <row r="1983" spans="1:5" ht="14.25" customHeight="1">
      <c r="A1983" s="6" t="s">
        <v>9588</v>
      </c>
      <c r="B1983" s="6" t="s">
        <v>6159</v>
      </c>
      <c r="C1983" s="7">
        <v>44297</v>
      </c>
      <c r="D1983" s="6">
        <v>135097</v>
      </c>
      <c r="E1983" s="6" t="s">
        <v>7606</v>
      </c>
    </row>
    <row r="1984" spans="1:5" ht="14.25" customHeight="1">
      <c r="A1984" s="6" t="s">
        <v>9589</v>
      </c>
      <c r="B1984" s="6" t="s">
        <v>6253</v>
      </c>
      <c r="C1984" s="7">
        <v>44957</v>
      </c>
      <c r="D1984" s="6">
        <v>121376</v>
      </c>
      <c r="E1984" s="6" t="s">
        <v>7604</v>
      </c>
    </row>
    <row r="1985" spans="1:5" ht="14.25" customHeight="1">
      <c r="A1985" s="6" t="s">
        <v>9590</v>
      </c>
      <c r="B1985" s="6" t="s">
        <v>5929</v>
      </c>
      <c r="C1985" s="7">
        <v>45522</v>
      </c>
      <c r="D1985" s="6">
        <v>196372</v>
      </c>
      <c r="E1985" s="6" t="s">
        <v>7608</v>
      </c>
    </row>
    <row r="1986" spans="1:5" ht="14.25" customHeight="1">
      <c r="A1986" s="6" t="s">
        <v>9591</v>
      </c>
      <c r="B1986" s="6" t="s">
        <v>6154</v>
      </c>
      <c r="C1986" s="7">
        <v>44239</v>
      </c>
      <c r="D1986" s="6">
        <v>179267</v>
      </c>
      <c r="E1986" s="6" t="s">
        <v>7608</v>
      </c>
    </row>
    <row r="1987" spans="1:5" ht="14.25" customHeight="1">
      <c r="A1987" s="6" t="s">
        <v>9592</v>
      </c>
      <c r="B1987" s="6" t="s">
        <v>6764</v>
      </c>
      <c r="C1987" s="7">
        <v>45285</v>
      </c>
      <c r="D1987" s="6">
        <v>88314</v>
      </c>
      <c r="E1987" s="6" t="s">
        <v>7610</v>
      </c>
    </row>
    <row r="1988" spans="1:5" ht="14.25" customHeight="1">
      <c r="A1988" s="6" t="s">
        <v>9593</v>
      </c>
      <c r="B1988" s="6" t="s">
        <v>6343</v>
      </c>
      <c r="C1988" s="7">
        <v>44499</v>
      </c>
      <c r="D1988" s="6">
        <v>137071</v>
      </c>
      <c r="E1988" s="6" t="s">
        <v>7610</v>
      </c>
    </row>
    <row r="1989" spans="1:5" ht="14.25" customHeight="1">
      <c r="A1989" s="6" t="s">
        <v>9594</v>
      </c>
      <c r="B1989" s="6" t="s">
        <v>6533</v>
      </c>
      <c r="C1989" s="7">
        <v>45210</v>
      </c>
      <c r="D1989" s="6">
        <v>28924</v>
      </c>
      <c r="E1989" s="6" t="s">
        <v>7608</v>
      </c>
    </row>
    <row r="1990" spans="1:5" ht="14.25" customHeight="1">
      <c r="A1990" s="6" t="s">
        <v>9595</v>
      </c>
      <c r="B1990" s="6" t="s">
        <v>5401</v>
      </c>
      <c r="C1990" s="7">
        <v>44683</v>
      </c>
      <c r="D1990" s="6">
        <v>58745</v>
      </c>
      <c r="E1990" s="6" t="s">
        <v>7606</v>
      </c>
    </row>
    <row r="1991" spans="1:5" ht="14.25" customHeight="1">
      <c r="A1991" s="6" t="s">
        <v>9596</v>
      </c>
      <c r="B1991" s="6" t="s">
        <v>7264</v>
      </c>
      <c r="C1991" s="7">
        <v>44284</v>
      </c>
      <c r="D1991" s="6">
        <v>73925</v>
      </c>
      <c r="E1991" s="6" t="s">
        <v>7610</v>
      </c>
    </row>
    <row r="1992" spans="1:5" ht="14.25" customHeight="1">
      <c r="A1992" s="6" t="s">
        <v>9597</v>
      </c>
      <c r="B1992" s="6" t="s">
        <v>5936</v>
      </c>
      <c r="C1992" s="7">
        <v>44282</v>
      </c>
      <c r="D1992" s="6">
        <v>5544</v>
      </c>
      <c r="E1992" s="6" t="s">
        <v>7606</v>
      </c>
    </row>
    <row r="1993" spans="1:5" ht="14.25" customHeight="1">
      <c r="A1993" s="6" t="s">
        <v>9598</v>
      </c>
      <c r="B1993" s="6" t="s">
        <v>5706</v>
      </c>
      <c r="C1993" s="7">
        <v>45551</v>
      </c>
      <c r="D1993" s="6">
        <v>139468</v>
      </c>
      <c r="E1993" s="6" t="s">
        <v>7604</v>
      </c>
    </row>
    <row r="1994" spans="1:5" ht="14.25" customHeight="1">
      <c r="A1994" s="6" t="s">
        <v>9599</v>
      </c>
      <c r="B1994" s="6" t="s">
        <v>6196</v>
      </c>
      <c r="C1994" s="7">
        <v>45477</v>
      </c>
      <c r="D1994" s="6">
        <v>142031</v>
      </c>
      <c r="E1994" s="6" t="s">
        <v>7608</v>
      </c>
    </row>
    <row r="1995" spans="1:5" ht="14.25" customHeight="1">
      <c r="A1995" s="6" t="s">
        <v>9600</v>
      </c>
      <c r="B1995" s="6" t="s">
        <v>5853</v>
      </c>
      <c r="C1995" s="7">
        <v>45095</v>
      </c>
      <c r="D1995" s="6">
        <v>53347</v>
      </c>
      <c r="E1995" s="6" t="s">
        <v>7608</v>
      </c>
    </row>
    <row r="1996" spans="1:5" ht="14.25" customHeight="1">
      <c r="A1996" s="6" t="s">
        <v>9601</v>
      </c>
      <c r="B1996" s="6" t="s">
        <v>6495</v>
      </c>
      <c r="C1996" s="7">
        <v>44893</v>
      </c>
      <c r="D1996" s="6">
        <v>78725</v>
      </c>
      <c r="E1996" s="6" t="s">
        <v>7606</v>
      </c>
    </row>
    <row r="1997" spans="1:5" ht="14.25" customHeight="1">
      <c r="A1997" s="6" t="s">
        <v>9602</v>
      </c>
      <c r="B1997" s="6" t="s">
        <v>7462</v>
      </c>
      <c r="C1997" s="7">
        <v>45156</v>
      </c>
      <c r="D1997" s="6">
        <v>54716</v>
      </c>
      <c r="E1997" s="6" t="s">
        <v>7610</v>
      </c>
    </row>
    <row r="1998" spans="1:5" ht="14.25" customHeight="1">
      <c r="A1998" s="6" t="s">
        <v>9603</v>
      </c>
      <c r="B1998" s="6" t="s">
        <v>6475</v>
      </c>
      <c r="C1998" s="7">
        <v>45176</v>
      </c>
      <c r="D1998" s="6">
        <v>16913</v>
      </c>
      <c r="E1998" s="6" t="s">
        <v>7608</v>
      </c>
    </row>
    <row r="1999" spans="1:5" ht="14.25" customHeight="1">
      <c r="A1999" s="6" t="s">
        <v>9604</v>
      </c>
      <c r="B1999" s="6" t="s">
        <v>5756</v>
      </c>
      <c r="C1999" s="7">
        <v>44340</v>
      </c>
      <c r="D1999" s="6">
        <v>37582</v>
      </c>
      <c r="E1999" s="6" t="s">
        <v>7608</v>
      </c>
    </row>
    <row r="2000" spans="1:5" ht="14.25" customHeight="1">
      <c r="A2000" s="6" t="s">
        <v>9605</v>
      </c>
      <c r="B2000" s="6" t="s">
        <v>5313</v>
      </c>
      <c r="C2000" s="7">
        <v>44406</v>
      </c>
      <c r="D2000" s="6">
        <v>170688</v>
      </c>
      <c r="E2000" s="6" t="s">
        <v>7610</v>
      </c>
    </row>
    <row r="2001" spans="1:5" ht="14.25" customHeight="1">
      <c r="A2001" s="6" t="s">
        <v>9606</v>
      </c>
      <c r="B2001" s="6" t="s">
        <v>6529</v>
      </c>
      <c r="C2001" s="7">
        <v>44665</v>
      </c>
      <c r="D2001" s="6">
        <v>57845</v>
      </c>
      <c r="E2001" s="6" t="s">
        <v>7608</v>
      </c>
    </row>
    <row r="2002" spans="1:5" ht="14.25" customHeight="1">
      <c r="A2002" s="6" t="s">
        <v>9607</v>
      </c>
      <c r="B2002" s="6" t="s">
        <v>5777</v>
      </c>
      <c r="C2002" s="7">
        <v>44880</v>
      </c>
      <c r="D2002" s="6">
        <v>69816</v>
      </c>
      <c r="E2002" s="6" t="s">
        <v>7604</v>
      </c>
    </row>
    <row r="2003" spans="1:5" ht="14.25" customHeight="1">
      <c r="A2003" s="6" t="s">
        <v>9608</v>
      </c>
      <c r="B2003" s="6" t="s">
        <v>6778</v>
      </c>
      <c r="C2003" s="7">
        <v>44915</v>
      </c>
      <c r="D2003" s="6">
        <v>10675</v>
      </c>
      <c r="E2003" s="6" t="s">
        <v>7606</v>
      </c>
    </row>
    <row r="2004" spans="1:5" ht="14.25" customHeight="1">
      <c r="A2004" s="6" t="s">
        <v>9609</v>
      </c>
      <c r="B2004" s="6" t="s">
        <v>6331</v>
      </c>
      <c r="C2004" s="7">
        <v>45338</v>
      </c>
      <c r="D2004" s="6">
        <v>187135</v>
      </c>
      <c r="E2004" s="6" t="s">
        <v>7610</v>
      </c>
    </row>
    <row r="2005" spans="1:5" ht="14.25" customHeight="1">
      <c r="A2005" s="6" t="s">
        <v>9610</v>
      </c>
      <c r="B2005" s="6" t="s">
        <v>7484</v>
      </c>
      <c r="C2005" s="7">
        <v>44620</v>
      </c>
      <c r="D2005" s="6">
        <v>58862</v>
      </c>
      <c r="E2005" s="6" t="s">
        <v>7608</v>
      </c>
    </row>
    <row r="2006" spans="1:5" ht="14.25" customHeight="1">
      <c r="A2006" s="6" t="s">
        <v>9611</v>
      </c>
      <c r="B2006" s="6" t="s">
        <v>5960</v>
      </c>
      <c r="C2006" s="7">
        <v>44666</v>
      </c>
      <c r="D2006" s="6">
        <v>167689</v>
      </c>
      <c r="E2006" s="6" t="s">
        <v>7608</v>
      </c>
    </row>
    <row r="2007" spans="1:5" ht="14.25" customHeight="1">
      <c r="A2007" s="6" t="s">
        <v>9612</v>
      </c>
      <c r="B2007" s="6" t="s">
        <v>5275</v>
      </c>
      <c r="C2007" s="7">
        <v>45557</v>
      </c>
      <c r="D2007" s="6">
        <v>160239</v>
      </c>
      <c r="E2007" s="6" t="s">
        <v>7606</v>
      </c>
    </row>
    <row r="2008" spans="1:5" ht="14.25" customHeight="1">
      <c r="A2008" s="6" t="s">
        <v>9613</v>
      </c>
      <c r="B2008" s="6" t="s">
        <v>7376</v>
      </c>
      <c r="C2008" s="7">
        <v>45840</v>
      </c>
      <c r="D2008" s="6">
        <v>131614</v>
      </c>
      <c r="E2008" s="6" t="s">
        <v>7604</v>
      </c>
    </row>
    <row r="2009" spans="1:5" ht="14.25" customHeight="1">
      <c r="A2009" s="6" t="s">
        <v>9614</v>
      </c>
      <c r="B2009" s="6" t="s">
        <v>7385</v>
      </c>
      <c r="C2009" s="7">
        <v>45149</v>
      </c>
      <c r="D2009" s="6">
        <v>186467</v>
      </c>
      <c r="E2009" s="6" t="s">
        <v>7604</v>
      </c>
    </row>
    <row r="2010" spans="1:5" ht="14.25" customHeight="1">
      <c r="A2010" s="6" t="s">
        <v>9615</v>
      </c>
      <c r="B2010" s="6" t="s">
        <v>5925</v>
      </c>
      <c r="C2010" s="7">
        <v>45589</v>
      </c>
      <c r="D2010" s="6">
        <v>53808</v>
      </c>
      <c r="E2010" s="6" t="s">
        <v>7604</v>
      </c>
    </row>
    <row r="2011" spans="1:5" ht="14.25" customHeight="1">
      <c r="A2011" s="6" t="s">
        <v>9616</v>
      </c>
      <c r="B2011" s="6" t="s">
        <v>5256</v>
      </c>
      <c r="C2011" s="7">
        <v>45430</v>
      </c>
      <c r="D2011" s="6">
        <v>62660</v>
      </c>
      <c r="E2011" s="6" t="s">
        <v>7604</v>
      </c>
    </row>
    <row r="2012" spans="1:5" ht="14.25" customHeight="1">
      <c r="A2012" s="6" t="s">
        <v>9617</v>
      </c>
      <c r="B2012" s="6" t="s">
        <v>7128</v>
      </c>
      <c r="C2012" s="7">
        <v>44946</v>
      </c>
      <c r="D2012" s="6">
        <v>101281</v>
      </c>
      <c r="E2012" s="6" t="s">
        <v>7610</v>
      </c>
    </row>
    <row r="2013" spans="1:5" ht="14.25" customHeight="1">
      <c r="A2013" s="6" t="s">
        <v>9618</v>
      </c>
      <c r="B2013" s="6" t="s">
        <v>5597</v>
      </c>
      <c r="C2013" s="7">
        <v>44838</v>
      </c>
      <c r="D2013" s="6">
        <v>158182</v>
      </c>
      <c r="E2013" s="6" t="s">
        <v>7604</v>
      </c>
    </row>
    <row r="2014" spans="1:5" ht="14.25" customHeight="1">
      <c r="A2014" s="6" t="s">
        <v>9619</v>
      </c>
      <c r="B2014" s="6" t="s">
        <v>5789</v>
      </c>
      <c r="C2014" s="7">
        <v>44796</v>
      </c>
      <c r="D2014" s="6">
        <v>32316</v>
      </c>
      <c r="E2014" s="6" t="s">
        <v>7606</v>
      </c>
    </row>
    <row r="2015" spans="1:5" ht="14.25" customHeight="1">
      <c r="A2015" s="6" t="s">
        <v>9620</v>
      </c>
      <c r="B2015" s="6" t="s">
        <v>7491</v>
      </c>
      <c r="C2015" s="7">
        <v>44092</v>
      </c>
      <c r="D2015" s="6">
        <v>93597</v>
      </c>
      <c r="E2015" s="6" t="s">
        <v>7610</v>
      </c>
    </row>
    <row r="2016" spans="1:5" ht="14.25" customHeight="1">
      <c r="A2016" s="6" t="s">
        <v>9621</v>
      </c>
      <c r="B2016" s="6" t="s">
        <v>6590</v>
      </c>
      <c r="C2016" s="7">
        <v>45651</v>
      </c>
      <c r="D2016" s="6">
        <v>165736</v>
      </c>
      <c r="E2016" s="6" t="s">
        <v>7610</v>
      </c>
    </row>
    <row r="2017" spans="1:5" ht="14.25" customHeight="1">
      <c r="A2017" s="6" t="s">
        <v>9622</v>
      </c>
      <c r="B2017" s="6" t="s">
        <v>6226</v>
      </c>
      <c r="C2017" s="7">
        <v>45116</v>
      </c>
      <c r="D2017" s="6">
        <v>106362</v>
      </c>
      <c r="E2017" s="6" t="s">
        <v>7606</v>
      </c>
    </row>
    <row r="2018" spans="1:5" ht="14.25" customHeight="1">
      <c r="A2018" s="6" t="s">
        <v>9623</v>
      </c>
      <c r="B2018" s="6" t="s">
        <v>6944</v>
      </c>
      <c r="C2018" s="7">
        <v>45001</v>
      </c>
      <c r="D2018" s="6">
        <v>13753</v>
      </c>
      <c r="E2018" s="6" t="s">
        <v>7610</v>
      </c>
    </row>
    <row r="2019" spans="1:5" ht="14.25" customHeight="1">
      <c r="A2019" s="6" t="s">
        <v>9624</v>
      </c>
      <c r="B2019" s="6" t="s">
        <v>6894</v>
      </c>
      <c r="C2019" s="7">
        <v>45607</v>
      </c>
      <c r="D2019" s="6">
        <v>49131</v>
      </c>
      <c r="E2019" s="6" t="s">
        <v>7604</v>
      </c>
    </row>
    <row r="2020" spans="1:5" ht="14.25" customHeight="1">
      <c r="A2020" s="6" t="s">
        <v>9625</v>
      </c>
      <c r="B2020" s="6" t="s">
        <v>7184</v>
      </c>
      <c r="C2020" s="7">
        <v>45822</v>
      </c>
      <c r="D2020" s="6">
        <v>128609</v>
      </c>
      <c r="E2020" s="6" t="s">
        <v>7610</v>
      </c>
    </row>
    <row r="2021" spans="1:5" ht="14.25" customHeight="1">
      <c r="A2021" s="6" t="s">
        <v>9626</v>
      </c>
      <c r="B2021" s="6" t="s">
        <v>5135</v>
      </c>
      <c r="C2021" s="7">
        <v>45123</v>
      </c>
      <c r="D2021" s="6">
        <v>193071</v>
      </c>
      <c r="E2021" s="6" t="s">
        <v>7610</v>
      </c>
    </row>
    <row r="2022" spans="1:5" ht="14.25" customHeight="1">
      <c r="A2022" s="6" t="s">
        <v>9627</v>
      </c>
      <c r="B2022" s="6" t="s">
        <v>5986</v>
      </c>
      <c r="C2022" s="7">
        <v>45621</v>
      </c>
      <c r="D2022" s="6">
        <v>26213</v>
      </c>
      <c r="E2022" s="6" t="s">
        <v>7604</v>
      </c>
    </row>
    <row r="2023" spans="1:5" ht="14.25" customHeight="1">
      <c r="A2023" s="6" t="s">
        <v>9628</v>
      </c>
      <c r="B2023" s="6" t="s">
        <v>5976</v>
      </c>
      <c r="C2023" s="7">
        <v>45342</v>
      </c>
      <c r="D2023" s="6">
        <v>117346</v>
      </c>
      <c r="E2023" s="6" t="s">
        <v>7610</v>
      </c>
    </row>
    <row r="2024" spans="1:5" ht="14.25" customHeight="1">
      <c r="A2024" s="6" t="s">
        <v>9629</v>
      </c>
      <c r="B2024" s="6" t="s">
        <v>7125</v>
      </c>
      <c r="C2024" s="7">
        <v>45135</v>
      </c>
      <c r="D2024" s="6">
        <v>184490</v>
      </c>
      <c r="E2024" s="6" t="s">
        <v>7606</v>
      </c>
    </row>
    <row r="2025" spans="1:5" ht="14.25" customHeight="1">
      <c r="A2025" s="6" t="s">
        <v>9630</v>
      </c>
      <c r="B2025" s="6" t="s">
        <v>5878</v>
      </c>
      <c r="C2025" s="7">
        <v>44910</v>
      </c>
      <c r="D2025" s="6">
        <v>112359</v>
      </c>
      <c r="E2025" s="6" t="s">
        <v>7604</v>
      </c>
    </row>
    <row r="2026" spans="1:5" ht="14.25" customHeight="1">
      <c r="A2026" s="6" t="s">
        <v>9631</v>
      </c>
      <c r="B2026" s="6" t="s">
        <v>6051</v>
      </c>
      <c r="C2026" s="7">
        <v>44563</v>
      </c>
      <c r="D2026" s="6">
        <v>146241</v>
      </c>
      <c r="E2026" s="6" t="s">
        <v>7610</v>
      </c>
    </row>
    <row r="2027" spans="1:5" ht="14.25" customHeight="1">
      <c r="A2027" s="6" t="s">
        <v>9632</v>
      </c>
      <c r="B2027" s="6" t="s">
        <v>5171</v>
      </c>
      <c r="C2027" s="7">
        <v>44833</v>
      </c>
      <c r="D2027" s="6">
        <v>88808</v>
      </c>
      <c r="E2027" s="6" t="s">
        <v>7604</v>
      </c>
    </row>
    <row r="2028" spans="1:5" ht="14.25" customHeight="1">
      <c r="A2028" s="6" t="s">
        <v>9633</v>
      </c>
      <c r="B2028" s="6" t="s">
        <v>6422</v>
      </c>
      <c r="C2028" s="7">
        <v>44689</v>
      </c>
      <c r="D2028" s="6">
        <v>182808</v>
      </c>
      <c r="E2028" s="6" t="s">
        <v>7606</v>
      </c>
    </row>
    <row r="2029" spans="1:5" ht="14.25" customHeight="1">
      <c r="A2029" s="6" t="s">
        <v>9634</v>
      </c>
      <c r="B2029" s="6" t="s">
        <v>6296</v>
      </c>
      <c r="C2029" s="7">
        <v>45367</v>
      </c>
      <c r="D2029" s="6">
        <v>12979</v>
      </c>
      <c r="E2029" s="6" t="s">
        <v>7604</v>
      </c>
    </row>
    <row r="2030" spans="1:5" ht="14.25" customHeight="1">
      <c r="A2030" s="6" t="s">
        <v>9635</v>
      </c>
      <c r="B2030" s="6" t="s">
        <v>6532</v>
      </c>
      <c r="C2030" s="7">
        <v>44487</v>
      </c>
      <c r="D2030" s="6">
        <v>9897</v>
      </c>
      <c r="E2030" s="6" t="s">
        <v>7604</v>
      </c>
    </row>
    <row r="2031" spans="1:5" ht="14.25" customHeight="1">
      <c r="A2031" s="6" t="s">
        <v>9636</v>
      </c>
      <c r="B2031" s="6" t="s">
        <v>6093</v>
      </c>
      <c r="C2031" s="7">
        <v>44615</v>
      </c>
      <c r="D2031" s="6">
        <v>150839</v>
      </c>
      <c r="E2031" s="6" t="s">
        <v>7610</v>
      </c>
    </row>
    <row r="2032" spans="1:5" ht="14.25" customHeight="1">
      <c r="A2032" s="6" t="s">
        <v>9637</v>
      </c>
      <c r="B2032" s="6" t="s">
        <v>5749</v>
      </c>
      <c r="C2032" s="7">
        <v>44381</v>
      </c>
      <c r="D2032" s="6">
        <v>21124</v>
      </c>
      <c r="E2032" s="6" t="s">
        <v>7604</v>
      </c>
    </row>
    <row r="2033" spans="1:5" ht="14.25" customHeight="1">
      <c r="A2033" s="6" t="s">
        <v>9638</v>
      </c>
      <c r="B2033" s="6" t="s">
        <v>5399</v>
      </c>
      <c r="C2033" s="7">
        <v>45022</v>
      </c>
      <c r="D2033" s="6">
        <v>108193</v>
      </c>
      <c r="E2033" s="6" t="s">
        <v>7610</v>
      </c>
    </row>
    <row r="2034" spans="1:5" ht="14.25" customHeight="1">
      <c r="A2034" s="6" t="s">
        <v>9639</v>
      </c>
      <c r="B2034" s="6" t="s">
        <v>6142</v>
      </c>
      <c r="C2034" s="7">
        <v>45091</v>
      </c>
      <c r="D2034" s="6">
        <v>193352</v>
      </c>
      <c r="E2034" s="6" t="s">
        <v>7604</v>
      </c>
    </row>
    <row r="2035" spans="1:5" ht="14.25" customHeight="1">
      <c r="A2035" s="6" t="s">
        <v>9640</v>
      </c>
      <c r="B2035" s="6" t="s">
        <v>6786</v>
      </c>
      <c r="C2035" s="7">
        <v>45332</v>
      </c>
      <c r="D2035" s="6">
        <v>118390</v>
      </c>
      <c r="E2035" s="6" t="s">
        <v>7606</v>
      </c>
    </row>
    <row r="2036" spans="1:5" ht="14.25" customHeight="1">
      <c r="A2036" s="6" t="s">
        <v>9641</v>
      </c>
      <c r="B2036" s="6" t="s">
        <v>5760</v>
      </c>
      <c r="C2036" s="7">
        <v>44747</v>
      </c>
      <c r="D2036" s="6">
        <v>174767</v>
      </c>
      <c r="E2036" s="6" t="s">
        <v>7608</v>
      </c>
    </row>
    <row r="2037" spans="1:5" ht="14.25" customHeight="1">
      <c r="A2037" s="6" t="s">
        <v>9642</v>
      </c>
      <c r="B2037" s="6" t="s">
        <v>5586</v>
      </c>
      <c r="C2037" s="7">
        <v>45575</v>
      </c>
      <c r="D2037" s="6">
        <v>175072</v>
      </c>
      <c r="E2037" s="6" t="s">
        <v>7606</v>
      </c>
    </row>
    <row r="2038" spans="1:5" ht="14.25" customHeight="1">
      <c r="A2038" s="6" t="s">
        <v>9643</v>
      </c>
      <c r="B2038" s="6" t="s">
        <v>5937</v>
      </c>
      <c r="C2038" s="7">
        <v>45417</v>
      </c>
      <c r="D2038" s="6">
        <v>9391</v>
      </c>
      <c r="E2038" s="6" t="s">
        <v>7604</v>
      </c>
    </row>
    <row r="2039" spans="1:5" ht="14.25" customHeight="1">
      <c r="A2039" s="6" t="s">
        <v>9644</v>
      </c>
      <c r="B2039" s="6" t="s">
        <v>7473</v>
      </c>
      <c r="C2039" s="7">
        <v>44768</v>
      </c>
      <c r="D2039" s="6">
        <v>115557</v>
      </c>
      <c r="E2039" s="6" t="s">
        <v>7610</v>
      </c>
    </row>
    <row r="2040" spans="1:5" ht="14.25" customHeight="1">
      <c r="A2040" s="6" t="s">
        <v>9645</v>
      </c>
      <c r="B2040" s="6" t="s">
        <v>6731</v>
      </c>
      <c r="C2040" s="7">
        <v>44411</v>
      </c>
      <c r="D2040" s="6">
        <v>22692</v>
      </c>
      <c r="E2040" s="6" t="s">
        <v>7606</v>
      </c>
    </row>
    <row r="2041" spans="1:5" ht="14.25" customHeight="1">
      <c r="A2041" s="6" t="s">
        <v>9646</v>
      </c>
      <c r="B2041" s="6" t="s">
        <v>5738</v>
      </c>
      <c r="C2041" s="7">
        <v>44142</v>
      </c>
      <c r="D2041" s="6">
        <v>79809</v>
      </c>
      <c r="E2041" s="6" t="s">
        <v>7604</v>
      </c>
    </row>
    <row r="2042" spans="1:5" ht="14.25" customHeight="1">
      <c r="A2042" s="6" t="s">
        <v>9647</v>
      </c>
      <c r="B2042" s="6" t="s">
        <v>7488</v>
      </c>
      <c r="C2042" s="7">
        <v>45629</v>
      </c>
      <c r="D2042" s="6">
        <v>36686</v>
      </c>
      <c r="E2042" s="6" t="s">
        <v>7608</v>
      </c>
    </row>
    <row r="2043" spans="1:5" ht="14.25" customHeight="1">
      <c r="A2043" s="6" t="s">
        <v>9648</v>
      </c>
      <c r="B2043" s="6" t="s">
        <v>6069</v>
      </c>
      <c r="C2043" s="7">
        <v>44609</v>
      </c>
      <c r="D2043" s="6">
        <v>109477</v>
      </c>
      <c r="E2043" s="6" t="s">
        <v>7606</v>
      </c>
    </row>
    <row r="2044" spans="1:5" ht="14.25" customHeight="1">
      <c r="A2044" s="6" t="s">
        <v>9649</v>
      </c>
      <c r="B2044" s="6" t="s">
        <v>7491</v>
      </c>
      <c r="C2044" s="7">
        <v>44316</v>
      </c>
      <c r="D2044" s="6">
        <v>162141</v>
      </c>
      <c r="E2044" s="6" t="s">
        <v>7604</v>
      </c>
    </row>
    <row r="2045" spans="1:5" ht="14.25" customHeight="1">
      <c r="A2045" s="6" t="s">
        <v>9650</v>
      </c>
      <c r="B2045" s="6" t="s">
        <v>5426</v>
      </c>
      <c r="C2045" s="7">
        <v>44682</v>
      </c>
      <c r="D2045" s="6">
        <v>179220</v>
      </c>
      <c r="E2045" s="6" t="s">
        <v>7606</v>
      </c>
    </row>
    <row r="2046" spans="1:5" ht="14.25" customHeight="1">
      <c r="A2046" s="6" t="s">
        <v>9651</v>
      </c>
      <c r="B2046" s="6" t="s">
        <v>6801</v>
      </c>
      <c r="C2046" s="7">
        <v>45532</v>
      </c>
      <c r="D2046" s="6">
        <v>100883</v>
      </c>
      <c r="E2046" s="6" t="s">
        <v>7606</v>
      </c>
    </row>
    <row r="2047" spans="1:5" ht="14.25" customHeight="1">
      <c r="A2047" s="6" t="s">
        <v>9652</v>
      </c>
      <c r="B2047" s="6" t="s">
        <v>6218</v>
      </c>
      <c r="C2047" s="7">
        <v>45130</v>
      </c>
      <c r="D2047" s="6">
        <v>144109</v>
      </c>
      <c r="E2047" s="6" t="s">
        <v>7604</v>
      </c>
    </row>
    <row r="2048" spans="1:5" ht="14.25" customHeight="1">
      <c r="A2048" s="6" t="s">
        <v>9653</v>
      </c>
      <c r="B2048" s="6" t="s">
        <v>7137</v>
      </c>
      <c r="C2048" s="7">
        <v>44497</v>
      </c>
      <c r="D2048" s="6">
        <v>34081</v>
      </c>
      <c r="E2048" s="6" t="s">
        <v>7604</v>
      </c>
    </row>
    <row r="2049" spans="1:5" ht="14.25" customHeight="1">
      <c r="A2049" s="6" t="s">
        <v>9654</v>
      </c>
      <c r="B2049" s="6" t="s">
        <v>5586</v>
      </c>
      <c r="C2049" s="7">
        <v>45082</v>
      </c>
      <c r="D2049" s="6">
        <v>98905</v>
      </c>
      <c r="E2049" s="6" t="s">
        <v>7606</v>
      </c>
    </row>
    <row r="2050" spans="1:5" ht="14.25" customHeight="1">
      <c r="A2050" s="6" t="s">
        <v>9655</v>
      </c>
      <c r="B2050" s="6" t="s">
        <v>6910</v>
      </c>
      <c r="C2050" s="7">
        <v>45145</v>
      </c>
      <c r="D2050" s="6">
        <v>132434</v>
      </c>
      <c r="E2050" s="6" t="s">
        <v>7604</v>
      </c>
    </row>
    <row r="2051" spans="1:5" ht="14.25" customHeight="1">
      <c r="A2051" s="6" t="s">
        <v>9656</v>
      </c>
      <c r="B2051" s="6" t="s">
        <v>6462</v>
      </c>
      <c r="C2051" s="7">
        <v>44276</v>
      </c>
      <c r="D2051" s="6">
        <v>176502</v>
      </c>
      <c r="E2051" s="6" t="s">
        <v>7610</v>
      </c>
    </row>
    <row r="2052" spans="1:5" ht="14.25" customHeight="1">
      <c r="A2052" s="6" t="s">
        <v>9657</v>
      </c>
      <c r="B2052" s="6" t="s">
        <v>6027</v>
      </c>
      <c r="C2052" s="7">
        <v>45049</v>
      </c>
      <c r="D2052" s="6">
        <v>134788</v>
      </c>
      <c r="E2052" s="6" t="s">
        <v>7604</v>
      </c>
    </row>
    <row r="2053" spans="1:5" ht="14.25" customHeight="1">
      <c r="A2053" s="6" t="s">
        <v>9658</v>
      </c>
      <c r="B2053" s="6" t="s">
        <v>5936</v>
      </c>
      <c r="C2053" s="7">
        <v>44582</v>
      </c>
      <c r="D2053" s="6">
        <v>180686</v>
      </c>
      <c r="E2053" s="6" t="s">
        <v>7604</v>
      </c>
    </row>
    <row r="2054" spans="1:5" ht="14.25" customHeight="1">
      <c r="A2054" s="6" t="s">
        <v>9659</v>
      </c>
      <c r="B2054" s="6" t="s">
        <v>6392</v>
      </c>
      <c r="C2054" s="7">
        <v>44615</v>
      </c>
      <c r="D2054" s="6">
        <v>67008</v>
      </c>
      <c r="E2054" s="6" t="s">
        <v>7610</v>
      </c>
    </row>
    <row r="2055" spans="1:5" ht="14.25" customHeight="1">
      <c r="A2055" s="6" t="s">
        <v>9660</v>
      </c>
      <c r="B2055" s="6" t="s">
        <v>5899</v>
      </c>
      <c r="C2055" s="7">
        <v>45850</v>
      </c>
      <c r="D2055" s="6">
        <v>101879</v>
      </c>
      <c r="E2055" s="6" t="s">
        <v>7606</v>
      </c>
    </row>
    <row r="2056" spans="1:5" ht="14.25" customHeight="1">
      <c r="A2056" s="6" t="s">
        <v>9661</v>
      </c>
      <c r="B2056" s="6" t="s">
        <v>6294</v>
      </c>
      <c r="C2056" s="7">
        <v>44841</v>
      </c>
      <c r="D2056" s="6">
        <v>112165</v>
      </c>
      <c r="E2056" s="6" t="s">
        <v>7606</v>
      </c>
    </row>
    <row r="2057" spans="1:5" ht="14.25" customHeight="1">
      <c r="A2057" s="6" t="s">
        <v>9662</v>
      </c>
      <c r="B2057" s="6" t="s">
        <v>5155</v>
      </c>
      <c r="C2057" s="7">
        <v>45309</v>
      </c>
      <c r="D2057" s="6">
        <v>125079</v>
      </c>
      <c r="E2057" s="6" t="s">
        <v>7606</v>
      </c>
    </row>
    <row r="2058" spans="1:5" ht="14.25" customHeight="1">
      <c r="A2058" s="6" t="s">
        <v>9663</v>
      </c>
      <c r="B2058" s="6" t="s">
        <v>7315</v>
      </c>
      <c r="C2058" s="7">
        <v>45633</v>
      </c>
      <c r="D2058" s="6">
        <v>12612</v>
      </c>
      <c r="E2058" s="6" t="s">
        <v>7606</v>
      </c>
    </row>
    <row r="2059" spans="1:5" ht="14.25" customHeight="1">
      <c r="A2059" s="6" t="s">
        <v>9664</v>
      </c>
      <c r="B2059" s="6" t="s">
        <v>7434</v>
      </c>
      <c r="C2059" s="7">
        <v>45671</v>
      </c>
      <c r="D2059" s="6">
        <v>41765</v>
      </c>
      <c r="E2059" s="6" t="s">
        <v>7610</v>
      </c>
    </row>
    <row r="2060" spans="1:5" ht="14.25" customHeight="1">
      <c r="A2060" s="6" t="s">
        <v>9665</v>
      </c>
      <c r="B2060" s="6" t="s">
        <v>7159</v>
      </c>
      <c r="C2060" s="7">
        <v>44421</v>
      </c>
      <c r="D2060" s="6">
        <v>53805</v>
      </c>
      <c r="E2060" s="6" t="s">
        <v>7610</v>
      </c>
    </row>
    <row r="2061" spans="1:5" ht="14.25" customHeight="1">
      <c r="A2061" s="6" t="s">
        <v>9666</v>
      </c>
      <c r="B2061" s="6" t="s">
        <v>5343</v>
      </c>
      <c r="C2061" s="7">
        <v>45057</v>
      </c>
      <c r="D2061" s="6">
        <v>57032</v>
      </c>
      <c r="E2061" s="6" t="s">
        <v>7604</v>
      </c>
    </row>
    <row r="2062" spans="1:5" ht="14.25" customHeight="1">
      <c r="A2062" s="6" t="s">
        <v>9667</v>
      </c>
      <c r="B2062" s="6" t="s">
        <v>7242</v>
      </c>
      <c r="C2062" s="7">
        <v>44751</v>
      </c>
      <c r="D2062" s="6">
        <v>112604</v>
      </c>
      <c r="E2062" s="6" t="s">
        <v>7608</v>
      </c>
    </row>
    <row r="2063" spans="1:5" ht="14.25" customHeight="1">
      <c r="A2063" s="6" t="s">
        <v>9668</v>
      </c>
      <c r="B2063" s="6" t="s">
        <v>7417</v>
      </c>
      <c r="C2063" s="7">
        <v>45290</v>
      </c>
      <c r="D2063" s="6">
        <v>130005</v>
      </c>
      <c r="E2063" s="6" t="s">
        <v>7608</v>
      </c>
    </row>
    <row r="2064" spans="1:5" ht="14.25" customHeight="1">
      <c r="A2064" s="6" t="s">
        <v>9669</v>
      </c>
      <c r="B2064" s="6" t="s">
        <v>5469</v>
      </c>
      <c r="C2064" s="7">
        <v>44220</v>
      </c>
      <c r="D2064" s="6">
        <v>73866</v>
      </c>
      <c r="E2064" s="6" t="s">
        <v>7604</v>
      </c>
    </row>
    <row r="2065" spans="1:5" ht="14.25" customHeight="1">
      <c r="A2065" s="6" t="s">
        <v>9670</v>
      </c>
      <c r="B2065" s="6" t="s">
        <v>5853</v>
      </c>
      <c r="C2065" s="7">
        <v>45228</v>
      </c>
      <c r="D2065" s="6">
        <v>66804</v>
      </c>
      <c r="E2065" s="6" t="s">
        <v>7604</v>
      </c>
    </row>
    <row r="2066" spans="1:5" ht="14.25" customHeight="1">
      <c r="A2066" s="6" t="s">
        <v>9671</v>
      </c>
      <c r="B2066" s="6" t="s">
        <v>6550</v>
      </c>
      <c r="C2066" s="7">
        <v>44095</v>
      </c>
      <c r="D2066" s="6">
        <v>170947</v>
      </c>
      <c r="E2066" s="6" t="s">
        <v>7604</v>
      </c>
    </row>
    <row r="2067" spans="1:5" ht="14.25" customHeight="1">
      <c r="A2067" s="6" t="s">
        <v>9672</v>
      </c>
      <c r="B2067" s="6" t="s">
        <v>7093</v>
      </c>
      <c r="C2067" s="7">
        <v>44701</v>
      </c>
      <c r="D2067" s="6">
        <v>87083</v>
      </c>
      <c r="E2067" s="6" t="s">
        <v>7604</v>
      </c>
    </row>
    <row r="2068" spans="1:5" ht="14.25" customHeight="1">
      <c r="A2068" s="6" t="s">
        <v>9673</v>
      </c>
      <c r="B2068" s="6" t="s">
        <v>5489</v>
      </c>
      <c r="C2068" s="7">
        <v>44156</v>
      </c>
      <c r="D2068" s="6">
        <v>147664</v>
      </c>
      <c r="E2068" s="6" t="s">
        <v>7610</v>
      </c>
    </row>
    <row r="2069" spans="1:5" ht="14.25" customHeight="1">
      <c r="A2069" s="6" t="s">
        <v>9674</v>
      </c>
      <c r="B2069" s="6" t="s">
        <v>7447</v>
      </c>
      <c r="C2069" s="7">
        <v>44690</v>
      </c>
      <c r="D2069" s="6">
        <v>35567</v>
      </c>
      <c r="E2069" s="6" t="s">
        <v>7606</v>
      </c>
    </row>
    <row r="2070" spans="1:5" ht="14.25" customHeight="1">
      <c r="A2070" s="6" t="s">
        <v>9675</v>
      </c>
      <c r="B2070" s="6" t="s">
        <v>7039</v>
      </c>
      <c r="C2070" s="7">
        <v>45684</v>
      </c>
      <c r="D2070" s="6">
        <v>193177</v>
      </c>
      <c r="E2070" s="6" t="s">
        <v>7606</v>
      </c>
    </row>
    <row r="2071" spans="1:5" ht="14.25" customHeight="1">
      <c r="A2071" s="6" t="s">
        <v>9676</v>
      </c>
      <c r="B2071" s="6" t="s">
        <v>6558</v>
      </c>
      <c r="C2071" s="7">
        <v>45439</v>
      </c>
      <c r="D2071" s="6">
        <v>59345</v>
      </c>
      <c r="E2071" s="6" t="s">
        <v>7604</v>
      </c>
    </row>
    <row r="2072" spans="1:5" ht="14.25" customHeight="1">
      <c r="A2072" s="6" t="s">
        <v>9677</v>
      </c>
      <c r="B2072" s="6" t="s">
        <v>6571</v>
      </c>
      <c r="C2072" s="7">
        <v>45755</v>
      </c>
      <c r="D2072" s="6">
        <v>193238</v>
      </c>
      <c r="E2072" s="6" t="s">
        <v>7608</v>
      </c>
    </row>
    <row r="2073" spans="1:5" ht="14.25" customHeight="1">
      <c r="A2073" s="6" t="s">
        <v>9678</v>
      </c>
      <c r="B2073" s="6" t="s">
        <v>7494</v>
      </c>
      <c r="C2073" s="7">
        <v>44643</v>
      </c>
      <c r="D2073" s="6">
        <v>197572</v>
      </c>
      <c r="E2073" s="6" t="s">
        <v>7606</v>
      </c>
    </row>
    <row r="2074" spans="1:5" ht="14.25" customHeight="1">
      <c r="A2074" s="6" t="s">
        <v>9679</v>
      </c>
      <c r="B2074" s="6" t="s">
        <v>7036</v>
      </c>
      <c r="C2074" s="7">
        <v>44537</v>
      </c>
      <c r="D2074" s="6">
        <v>138521</v>
      </c>
      <c r="E2074" s="6" t="s">
        <v>7606</v>
      </c>
    </row>
    <row r="2075" spans="1:5" ht="14.25" customHeight="1">
      <c r="A2075" s="6" t="s">
        <v>9680</v>
      </c>
      <c r="B2075" s="6" t="s">
        <v>7387</v>
      </c>
      <c r="C2075" s="7">
        <v>44966</v>
      </c>
      <c r="D2075" s="6">
        <v>186967</v>
      </c>
      <c r="E2075" s="6" t="s">
        <v>7610</v>
      </c>
    </row>
    <row r="2076" spans="1:5" ht="14.25" customHeight="1">
      <c r="A2076" s="6" t="s">
        <v>9681</v>
      </c>
      <c r="B2076" s="6" t="s">
        <v>6885</v>
      </c>
      <c r="C2076" s="7">
        <v>45391</v>
      </c>
      <c r="D2076" s="6">
        <v>16650</v>
      </c>
      <c r="E2076" s="6" t="s">
        <v>7608</v>
      </c>
    </row>
    <row r="2077" spans="1:5" ht="14.25" customHeight="1">
      <c r="A2077" s="6" t="s">
        <v>9682</v>
      </c>
      <c r="B2077" s="6" t="s">
        <v>5157</v>
      </c>
      <c r="C2077" s="7">
        <v>44188</v>
      </c>
      <c r="D2077" s="6">
        <v>104659</v>
      </c>
      <c r="E2077" s="6" t="s">
        <v>7608</v>
      </c>
    </row>
    <row r="2078" spans="1:5" ht="14.25" customHeight="1">
      <c r="A2078" s="6" t="s">
        <v>9683</v>
      </c>
      <c r="B2078" s="6" t="s">
        <v>5669</v>
      </c>
      <c r="C2078" s="7">
        <v>45578</v>
      </c>
      <c r="D2078" s="6">
        <v>197055</v>
      </c>
      <c r="E2078" s="6" t="s">
        <v>7608</v>
      </c>
    </row>
    <row r="2079" spans="1:5" ht="14.25" customHeight="1">
      <c r="A2079" s="6" t="s">
        <v>9684</v>
      </c>
      <c r="B2079" s="6" t="s">
        <v>6955</v>
      </c>
      <c r="C2079" s="7">
        <v>44172</v>
      </c>
      <c r="D2079" s="6">
        <v>187926</v>
      </c>
      <c r="E2079" s="6" t="s">
        <v>7606</v>
      </c>
    </row>
    <row r="2080" spans="1:5" ht="14.25" customHeight="1">
      <c r="A2080" s="6" t="s">
        <v>9685</v>
      </c>
      <c r="B2080" s="6" t="s">
        <v>6348</v>
      </c>
      <c r="C2080" s="7">
        <v>45749</v>
      </c>
      <c r="D2080" s="6">
        <v>73184</v>
      </c>
      <c r="E2080" s="6" t="s">
        <v>7604</v>
      </c>
    </row>
    <row r="2081" spans="1:5" ht="14.25" customHeight="1">
      <c r="A2081" s="6" t="s">
        <v>9686</v>
      </c>
      <c r="B2081" s="6" t="s">
        <v>7248</v>
      </c>
      <c r="C2081" s="7">
        <v>45050</v>
      </c>
      <c r="D2081" s="6">
        <v>82794</v>
      </c>
      <c r="E2081" s="6" t="s">
        <v>7606</v>
      </c>
    </row>
    <row r="2082" spans="1:5" ht="14.25" customHeight="1">
      <c r="A2082" s="6" t="s">
        <v>9687</v>
      </c>
      <c r="B2082" s="6" t="s">
        <v>6203</v>
      </c>
      <c r="C2082" s="7">
        <v>44873</v>
      </c>
      <c r="D2082" s="6">
        <v>4030</v>
      </c>
      <c r="E2082" s="6" t="s">
        <v>7606</v>
      </c>
    </row>
    <row r="2083" spans="1:5" ht="14.25" customHeight="1">
      <c r="A2083" s="6" t="s">
        <v>9688</v>
      </c>
      <c r="B2083" s="6" t="s">
        <v>5273</v>
      </c>
      <c r="C2083" s="7">
        <v>45480</v>
      </c>
      <c r="D2083" s="6">
        <v>88386</v>
      </c>
      <c r="E2083" s="6" t="s">
        <v>7608</v>
      </c>
    </row>
    <row r="2084" spans="1:5" ht="14.25" customHeight="1">
      <c r="A2084" s="6" t="s">
        <v>9689</v>
      </c>
      <c r="B2084" s="6" t="s">
        <v>6969</v>
      </c>
      <c r="C2084" s="7">
        <v>45320</v>
      </c>
      <c r="D2084" s="6">
        <v>142140</v>
      </c>
      <c r="E2084" s="6" t="s">
        <v>7604</v>
      </c>
    </row>
    <row r="2085" spans="1:5" ht="14.25" customHeight="1">
      <c r="A2085" s="6" t="s">
        <v>9690</v>
      </c>
      <c r="B2085" s="6" t="s">
        <v>6155</v>
      </c>
      <c r="C2085" s="7">
        <v>45288</v>
      </c>
      <c r="D2085" s="6">
        <v>178119</v>
      </c>
      <c r="E2085" s="6" t="s">
        <v>7606</v>
      </c>
    </row>
    <row r="2086" spans="1:5" ht="14.25" customHeight="1">
      <c r="A2086" s="6" t="s">
        <v>9691</v>
      </c>
      <c r="B2086" s="6" t="s">
        <v>7342</v>
      </c>
      <c r="C2086" s="7">
        <v>44932</v>
      </c>
      <c r="D2086" s="6">
        <v>33727</v>
      </c>
      <c r="E2086" s="6" t="s">
        <v>7608</v>
      </c>
    </row>
    <row r="2087" spans="1:5" ht="14.25" customHeight="1">
      <c r="A2087" s="6" t="s">
        <v>9692</v>
      </c>
      <c r="B2087" s="6" t="s">
        <v>6196</v>
      </c>
      <c r="C2087" s="7">
        <v>45420</v>
      </c>
      <c r="D2087" s="6">
        <v>75213</v>
      </c>
      <c r="E2087" s="6" t="s">
        <v>7604</v>
      </c>
    </row>
    <row r="2088" spans="1:5" ht="14.25" customHeight="1">
      <c r="A2088" s="6" t="s">
        <v>9693</v>
      </c>
      <c r="B2088" s="6" t="s">
        <v>6721</v>
      </c>
      <c r="C2088" s="7">
        <v>45253</v>
      </c>
      <c r="D2088" s="6">
        <v>158362</v>
      </c>
      <c r="E2088" s="6" t="s">
        <v>7608</v>
      </c>
    </row>
    <row r="2089" spans="1:5" ht="14.25" customHeight="1">
      <c r="A2089" s="6" t="s">
        <v>9694</v>
      </c>
      <c r="B2089" s="6" t="s">
        <v>7567</v>
      </c>
      <c r="C2089" s="7">
        <v>45395</v>
      </c>
      <c r="D2089" s="6">
        <v>84569</v>
      </c>
      <c r="E2089" s="6" t="s">
        <v>7606</v>
      </c>
    </row>
    <row r="2090" spans="1:5" ht="14.25" customHeight="1">
      <c r="A2090" s="6" t="s">
        <v>9695</v>
      </c>
      <c r="B2090" s="6" t="s">
        <v>6305</v>
      </c>
      <c r="C2090" s="7">
        <v>44712</v>
      </c>
      <c r="D2090" s="6">
        <v>35020</v>
      </c>
      <c r="E2090" s="6" t="s">
        <v>7604</v>
      </c>
    </row>
    <row r="2091" spans="1:5" ht="14.25" customHeight="1">
      <c r="A2091" s="6" t="s">
        <v>9696</v>
      </c>
      <c r="B2091" s="6" t="s">
        <v>6142</v>
      </c>
      <c r="C2091" s="7">
        <v>45142</v>
      </c>
      <c r="D2091" s="6">
        <v>137615</v>
      </c>
      <c r="E2091" s="6" t="s">
        <v>7606</v>
      </c>
    </row>
    <row r="2092" spans="1:5" ht="14.25" customHeight="1">
      <c r="A2092" s="6" t="s">
        <v>9697</v>
      </c>
      <c r="B2092" s="6" t="s">
        <v>6313</v>
      </c>
      <c r="C2092" s="7">
        <v>44431</v>
      </c>
      <c r="D2092" s="6">
        <v>193435</v>
      </c>
      <c r="E2092" s="6" t="s">
        <v>7606</v>
      </c>
    </row>
    <row r="2093" spans="1:5" ht="14.25" customHeight="1">
      <c r="A2093" s="6" t="s">
        <v>9698</v>
      </c>
      <c r="B2093" s="6" t="s">
        <v>6788</v>
      </c>
      <c r="C2093" s="7">
        <v>44587</v>
      </c>
      <c r="D2093" s="6">
        <v>8499</v>
      </c>
      <c r="E2093" s="6" t="s">
        <v>7608</v>
      </c>
    </row>
    <row r="2094" spans="1:5" ht="14.25" customHeight="1">
      <c r="A2094" s="6" t="s">
        <v>9699</v>
      </c>
      <c r="B2094" s="6" t="s">
        <v>6974</v>
      </c>
      <c r="C2094" s="7">
        <v>44263</v>
      </c>
      <c r="D2094" s="6">
        <v>168349</v>
      </c>
      <c r="E2094" s="6" t="s">
        <v>7608</v>
      </c>
    </row>
    <row r="2095" spans="1:5" ht="14.25" customHeight="1">
      <c r="A2095" s="6" t="s">
        <v>9700</v>
      </c>
      <c r="B2095" s="6" t="s">
        <v>6785</v>
      </c>
      <c r="C2095" s="7">
        <v>45321</v>
      </c>
      <c r="D2095" s="6">
        <v>132117</v>
      </c>
      <c r="E2095" s="6" t="s">
        <v>7610</v>
      </c>
    </row>
    <row r="2096" spans="1:5" ht="14.25" customHeight="1">
      <c r="A2096" s="6" t="s">
        <v>9701</v>
      </c>
      <c r="B2096" s="6" t="s">
        <v>7080</v>
      </c>
      <c r="C2096" s="7">
        <v>44188</v>
      </c>
      <c r="D2096" s="6">
        <v>91671</v>
      </c>
      <c r="E2096" s="6" t="s">
        <v>7608</v>
      </c>
    </row>
    <row r="2097" spans="1:5" ht="14.25" customHeight="1">
      <c r="A2097" s="6" t="s">
        <v>9702</v>
      </c>
      <c r="B2097" s="6" t="s">
        <v>5568</v>
      </c>
      <c r="C2097" s="7">
        <v>44416</v>
      </c>
      <c r="D2097" s="6">
        <v>162992</v>
      </c>
      <c r="E2097" s="6" t="s">
        <v>7604</v>
      </c>
    </row>
    <row r="2098" spans="1:5" ht="14.25" customHeight="1">
      <c r="A2098" s="6" t="s">
        <v>9703</v>
      </c>
      <c r="B2098" s="6" t="s">
        <v>7245</v>
      </c>
      <c r="C2098" s="7">
        <v>44291</v>
      </c>
      <c r="D2098" s="6">
        <v>181602</v>
      </c>
      <c r="E2098" s="6" t="s">
        <v>7606</v>
      </c>
    </row>
    <row r="2099" spans="1:5" ht="14.25" customHeight="1">
      <c r="A2099" s="6" t="s">
        <v>9704</v>
      </c>
      <c r="B2099" s="6" t="s">
        <v>6155</v>
      </c>
      <c r="C2099" s="7">
        <v>44774</v>
      </c>
      <c r="D2099" s="6">
        <v>176365</v>
      </c>
      <c r="E2099" s="6" t="s">
        <v>7606</v>
      </c>
    </row>
    <row r="2100" spans="1:5" ht="14.25" customHeight="1">
      <c r="A2100" s="6" t="s">
        <v>9705</v>
      </c>
      <c r="B2100" s="6" t="s">
        <v>6459</v>
      </c>
      <c r="C2100" s="7">
        <v>44129</v>
      </c>
      <c r="D2100" s="6">
        <v>7371</v>
      </c>
      <c r="E2100" s="6" t="s">
        <v>7608</v>
      </c>
    </row>
    <row r="2101" spans="1:5" ht="14.25" customHeight="1">
      <c r="A2101" s="6" t="s">
        <v>9706</v>
      </c>
      <c r="B2101" s="6" t="s">
        <v>5636</v>
      </c>
      <c r="C2101" s="7">
        <v>45878</v>
      </c>
      <c r="D2101" s="6">
        <v>19031</v>
      </c>
      <c r="E2101" s="6" t="s">
        <v>7604</v>
      </c>
    </row>
    <row r="2102" spans="1:5" ht="14.25" customHeight="1">
      <c r="A2102" s="6" t="s">
        <v>9707</v>
      </c>
      <c r="B2102" s="6" t="s">
        <v>6108</v>
      </c>
      <c r="C2102" s="7">
        <v>44174</v>
      </c>
      <c r="D2102" s="6">
        <v>117591</v>
      </c>
      <c r="E2102" s="6" t="s">
        <v>7610</v>
      </c>
    </row>
    <row r="2103" spans="1:5" ht="14.25" customHeight="1">
      <c r="A2103" s="6" t="s">
        <v>9708</v>
      </c>
      <c r="B2103" s="6" t="s">
        <v>6749</v>
      </c>
      <c r="C2103" s="7">
        <v>45453</v>
      </c>
      <c r="D2103" s="6">
        <v>182973</v>
      </c>
      <c r="E2103" s="6" t="s">
        <v>7604</v>
      </c>
    </row>
    <row r="2104" spans="1:5" ht="14.25" customHeight="1">
      <c r="A2104" s="6" t="s">
        <v>9709</v>
      </c>
      <c r="B2104" s="6" t="s">
        <v>7137</v>
      </c>
      <c r="C2104" s="7">
        <v>45022</v>
      </c>
      <c r="D2104" s="6">
        <v>29849</v>
      </c>
      <c r="E2104" s="6" t="s">
        <v>7604</v>
      </c>
    </row>
    <row r="2105" spans="1:5" ht="14.25" customHeight="1">
      <c r="A2105" s="6" t="s">
        <v>9710</v>
      </c>
      <c r="B2105" s="6" t="s">
        <v>5732</v>
      </c>
      <c r="C2105" s="7">
        <v>44647</v>
      </c>
      <c r="D2105" s="6">
        <v>144111</v>
      </c>
      <c r="E2105" s="6" t="s">
        <v>7610</v>
      </c>
    </row>
    <row r="2106" spans="1:5" ht="14.25" customHeight="1">
      <c r="A2106" s="6" t="s">
        <v>9711</v>
      </c>
      <c r="B2106" s="6" t="s">
        <v>5827</v>
      </c>
      <c r="C2106" s="7">
        <v>45104</v>
      </c>
      <c r="D2106" s="6">
        <v>57887</v>
      </c>
      <c r="E2106" s="6" t="s">
        <v>7604</v>
      </c>
    </row>
    <row r="2107" spans="1:5" ht="14.25" customHeight="1">
      <c r="A2107" s="6" t="s">
        <v>9712</v>
      </c>
      <c r="B2107" s="6" t="s">
        <v>7392</v>
      </c>
      <c r="C2107" s="7">
        <v>44784</v>
      </c>
      <c r="D2107" s="6">
        <v>31240</v>
      </c>
      <c r="E2107" s="6" t="s">
        <v>7604</v>
      </c>
    </row>
    <row r="2108" spans="1:5" ht="14.25" customHeight="1">
      <c r="A2108" s="6" t="s">
        <v>9713</v>
      </c>
      <c r="B2108" s="6" t="s">
        <v>7402</v>
      </c>
      <c r="C2108" s="7">
        <v>44797</v>
      </c>
      <c r="D2108" s="6">
        <v>67489</v>
      </c>
      <c r="E2108" s="6" t="s">
        <v>7604</v>
      </c>
    </row>
    <row r="2109" spans="1:5" ht="14.25" customHeight="1">
      <c r="A2109" s="6" t="s">
        <v>9714</v>
      </c>
      <c r="B2109" s="6" t="s">
        <v>5937</v>
      </c>
      <c r="C2109" s="7">
        <v>45737</v>
      </c>
      <c r="D2109" s="6">
        <v>197766</v>
      </c>
      <c r="E2109" s="6" t="s">
        <v>7608</v>
      </c>
    </row>
    <row r="2110" spans="1:5" ht="14.25" customHeight="1">
      <c r="A2110" s="6" t="s">
        <v>9715</v>
      </c>
      <c r="B2110" s="6" t="s">
        <v>7172</v>
      </c>
      <c r="C2110" s="7">
        <v>45308</v>
      </c>
      <c r="D2110" s="6">
        <v>191893</v>
      </c>
      <c r="E2110" s="6" t="s">
        <v>7608</v>
      </c>
    </row>
    <row r="2111" spans="1:5" ht="14.25" customHeight="1">
      <c r="A2111" s="6" t="s">
        <v>9716</v>
      </c>
      <c r="B2111" s="6" t="s">
        <v>6242</v>
      </c>
      <c r="C2111" s="7">
        <v>44138</v>
      </c>
      <c r="D2111" s="6">
        <v>172315</v>
      </c>
      <c r="E2111" s="6" t="s">
        <v>7606</v>
      </c>
    </row>
    <row r="2112" spans="1:5" ht="14.25" customHeight="1">
      <c r="A2112" s="6" t="s">
        <v>9717</v>
      </c>
      <c r="B2112" s="6" t="s">
        <v>5107</v>
      </c>
      <c r="C2112" s="7">
        <v>44953</v>
      </c>
      <c r="D2112" s="6">
        <v>79634</v>
      </c>
      <c r="E2112" s="6" t="s">
        <v>7608</v>
      </c>
    </row>
    <row r="2113" spans="1:5" ht="14.25" customHeight="1">
      <c r="A2113" s="6" t="s">
        <v>9718</v>
      </c>
      <c r="B2113" s="6" t="s">
        <v>7122</v>
      </c>
      <c r="C2113" s="7">
        <v>45385</v>
      </c>
      <c r="D2113" s="6">
        <v>33290</v>
      </c>
      <c r="E2113" s="6" t="s">
        <v>7610</v>
      </c>
    </row>
    <row r="2114" spans="1:5" ht="14.25" customHeight="1">
      <c r="A2114" s="6" t="s">
        <v>9719</v>
      </c>
      <c r="B2114" s="6" t="s">
        <v>7109</v>
      </c>
      <c r="C2114" s="7">
        <v>44088</v>
      </c>
      <c r="D2114" s="6">
        <v>80700</v>
      </c>
      <c r="E2114" s="6" t="s">
        <v>7608</v>
      </c>
    </row>
    <row r="2115" spans="1:5" ht="14.25" customHeight="1">
      <c r="A2115" s="6" t="s">
        <v>9720</v>
      </c>
      <c r="B2115" s="6" t="s">
        <v>7507</v>
      </c>
      <c r="C2115" s="7">
        <v>45599</v>
      </c>
      <c r="D2115" s="6">
        <v>54780</v>
      </c>
      <c r="E2115" s="6" t="s">
        <v>7608</v>
      </c>
    </row>
    <row r="2116" spans="1:5" ht="14.25" customHeight="1">
      <c r="A2116" s="6" t="s">
        <v>9721</v>
      </c>
      <c r="B2116" s="6" t="s">
        <v>5200</v>
      </c>
      <c r="C2116" s="7">
        <v>44949</v>
      </c>
      <c r="D2116" s="6">
        <v>62065</v>
      </c>
      <c r="E2116" s="6" t="s">
        <v>7608</v>
      </c>
    </row>
    <row r="2117" spans="1:5" ht="14.25" customHeight="1">
      <c r="A2117" s="6" t="s">
        <v>9722</v>
      </c>
      <c r="B2117" s="6" t="s">
        <v>7546</v>
      </c>
      <c r="C2117" s="7">
        <v>44071</v>
      </c>
      <c r="D2117" s="6">
        <v>85602</v>
      </c>
      <c r="E2117" s="6" t="s">
        <v>7606</v>
      </c>
    </row>
    <row r="2118" spans="1:5" ht="14.25" customHeight="1">
      <c r="A2118" s="6" t="s">
        <v>9723</v>
      </c>
      <c r="B2118" s="6" t="s">
        <v>6819</v>
      </c>
      <c r="C2118" s="7">
        <v>45587</v>
      </c>
      <c r="D2118" s="6">
        <v>152663</v>
      </c>
      <c r="E2118" s="6" t="s">
        <v>7604</v>
      </c>
    </row>
    <row r="2119" spans="1:5" ht="14.25" customHeight="1">
      <c r="A2119" s="6" t="s">
        <v>9724</v>
      </c>
      <c r="B2119" s="6" t="s">
        <v>6510</v>
      </c>
      <c r="C2119" s="7">
        <v>45611</v>
      </c>
      <c r="D2119" s="6">
        <v>68445</v>
      </c>
      <c r="E2119" s="6" t="s">
        <v>7610</v>
      </c>
    </row>
    <row r="2120" spans="1:5" ht="14.25" customHeight="1">
      <c r="A2120" s="6" t="s">
        <v>9725</v>
      </c>
      <c r="B2120" s="6" t="s">
        <v>7577</v>
      </c>
      <c r="C2120" s="7">
        <v>45678</v>
      </c>
      <c r="D2120" s="6">
        <v>153435</v>
      </c>
      <c r="E2120" s="6" t="s">
        <v>7606</v>
      </c>
    </row>
    <row r="2121" spans="1:5" ht="14.25" customHeight="1">
      <c r="A2121" s="6" t="s">
        <v>9726</v>
      </c>
      <c r="B2121" s="6" t="s">
        <v>6512</v>
      </c>
      <c r="C2121" s="7">
        <v>45500</v>
      </c>
      <c r="D2121" s="6">
        <v>147287</v>
      </c>
      <c r="E2121" s="6" t="s">
        <v>7606</v>
      </c>
    </row>
    <row r="2122" spans="1:5" ht="14.25" customHeight="1">
      <c r="A2122" s="6" t="s">
        <v>9727</v>
      </c>
      <c r="B2122" s="6" t="s">
        <v>6579</v>
      </c>
      <c r="C2122" s="7">
        <v>44466</v>
      </c>
      <c r="D2122" s="6">
        <v>37396</v>
      </c>
      <c r="E2122" s="6" t="s">
        <v>7606</v>
      </c>
    </row>
    <row r="2123" spans="1:5" ht="14.25" customHeight="1">
      <c r="A2123" s="6" t="s">
        <v>9728</v>
      </c>
      <c r="B2123" s="6" t="s">
        <v>6088</v>
      </c>
      <c r="C2123" s="7">
        <v>45791</v>
      </c>
      <c r="D2123" s="6">
        <v>3325</v>
      </c>
      <c r="E2123" s="6" t="s">
        <v>7610</v>
      </c>
    </row>
    <row r="2124" spans="1:5" ht="14.25" customHeight="1">
      <c r="A2124" s="6" t="s">
        <v>9729</v>
      </c>
      <c r="B2124" s="6" t="s">
        <v>5811</v>
      </c>
      <c r="C2124" s="7">
        <v>44499</v>
      </c>
      <c r="D2124" s="6">
        <v>138414</v>
      </c>
      <c r="E2124" s="6" t="s">
        <v>7606</v>
      </c>
    </row>
    <row r="2125" spans="1:5" ht="14.25" customHeight="1">
      <c r="A2125" s="6" t="s">
        <v>9730</v>
      </c>
      <c r="B2125" s="6" t="s">
        <v>5575</v>
      </c>
      <c r="C2125" s="7">
        <v>44945</v>
      </c>
      <c r="D2125" s="6">
        <v>100052</v>
      </c>
      <c r="E2125" s="6" t="s">
        <v>7610</v>
      </c>
    </row>
    <row r="2126" spans="1:5" ht="14.25" customHeight="1">
      <c r="A2126" s="6" t="s">
        <v>9731</v>
      </c>
      <c r="B2126" s="6" t="s">
        <v>7138</v>
      </c>
      <c r="C2126" s="7">
        <v>44900</v>
      </c>
      <c r="D2126" s="6">
        <v>10583</v>
      </c>
      <c r="E2126" s="6" t="s">
        <v>7610</v>
      </c>
    </row>
    <row r="2127" spans="1:5" ht="14.25" customHeight="1">
      <c r="A2127" s="6" t="s">
        <v>9732</v>
      </c>
      <c r="B2127" s="6" t="s">
        <v>5068</v>
      </c>
      <c r="C2127" s="7">
        <v>44694</v>
      </c>
      <c r="D2127" s="6">
        <v>32646</v>
      </c>
      <c r="E2127" s="6" t="s">
        <v>7610</v>
      </c>
    </row>
    <row r="2128" spans="1:5" ht="14.25" customHeight="1">
      <c r="A2128" s="6" t="s">
        <v>9733</v>
      </c>
      <c r="B2128" s="6" t="s">
        <v>7167</v>
      </c>
      <c r="C2128" s="7">
        <v>44208</v>
      </c>
      <c r="D2128" s="6">
        <v>190846</v>
      </c>
      <c r="E2128" s="6" t="s">
        <v>7606</v>
      </c>
    </row>
    <row r="2129" spans="1:5" ht="14.25" customHeight="1">
      <c r="A2129" s="6" t="s">
        <v>9734</v>
      </c>
      <c r="B2129" s="6" t="s">
        <v>5634</v>
      </c>
      <c r="C2129" s="7">
        <v>44587</v>
      </c>
      <c r="D2129" s="6">
        <v>171885</v>
      </c>
      <c r="E2129" s="6" t="s">
        <v>7610</v>
      </c>
    </row>
    <row r="2130" spans="1:5" ht="14.25" customHeight="1">
      <c r="A2130" s="6" t="s">
        <v>9735</v>
      </c>
      <c r="B2130" s="6" t="s">
        <v>6213</v>
      </c>
      <c r="C2130" s="7">
        <v>44940</v>
      </c>
      <c r="D2130" s="6">
        <v>168224</v>
      </c>
      <c r="E2130" s="6" t="s">
        <v>7606</v>
      </c>
    </row>
    <row r="2131" spans="1:5" ht="14.25" customHeight="1">
      <c r="A2131" s="6" t="s">
        <v>9736</v>
      </c>
      <c r="B2131" s="6" t="s">
        <v>5762</v>
      </c>
      <c r="C2131" s="7">
        <v>44691</v>
      </c>
      <c r="D2131" s="6">
        <v>135705</v>
      </c>
      <c r="E2131" s="6" t="s">
        <v>7610</v>
      </c>
    </row>
    <row r="2132" spans="1:5" ht="14.25" customHeight="1">
      <c r="A2132" s="6" t="s">
        <v>9737</v>
      </c>
      <c r="B2132" s="6" t="s">
        <v>6432</v>
      </c>
      <c r="C2132" s="7">
        <v>45872</v>
      </c>
      <c r="D2132" s="6">
        <v>161358</v>
      </c>
      <c r="E2132" s="6" t="s">
        <v>7606</v>
      </c>
    </row>
    <row r="2133" spans="1:5" ht="14.25" customHeight="1">
      <c r="A2133" s="6" t="s">
        <v>9738</v>
      </c>
      <c r="B2133" s="6" t="s">
        <v>7046</v>
      </c>
      <c r="C2133" s="7">
        <v>45713</v>
      </c>
      <c r="D2133" s="6">
        <v>96128</v>
      </c>
      <c r="E2133" s="6" t="s">
        <v>7608</v>
      </c>
    </row>
    <row r="2134" spans="1:5" ht="14.25" customHeight="1">
      <c r="A2134" s="6" t="s">
        <v>9739</v>
      </c>
      <c r="B2134" s="6" t="s">
        <v>5239</v>
      </c>
      <c r="C2134" s="7">
        <v>44708</v>
      </c>
      <c r="D2134" s="6">
        <v>172817</v>
      </c>
      <c r="E2134" s="6" t="s">
        <v>7606</v>
      </c>
    </row>
    <row r="2135" spans="1:5" ht="14.25" customHeight="1">
      <c r="A2135" s="6" t="s">
        <v>9740</v>
      </c>
      <c r="B2135" s="6" t="s">
        <v>5457</v>
      </c>
      <c r="C2135" s="7">
        <v>44386</v>
      </c>
      <c r="D2135" s="6">
        <v>136868</v>
      </c>
      <c r="E2135" s="6" t="s">
        <v>7606</v>
      </c>
    </row>
    <row r="2136" spans="1:5" ht="14.25" customHeight="1">
      <c r="A2136" s="6" t="s">
        <v>9741</v>
      </c>
      <c r="B2136" s="6" t="s">
        <v>5907</v>
      </c>
      <c r="C2136" s="7">
        <v>44852</v>
      </c>
      <c r="D2136" s="6">
        <v>169204</v>
      </c>
      <c r="E2136" s="6" t="s">
        <v>7610</v>
      </c>
    </row>
    <row r="2137" spans="1:5" ht="14.25" customHeight="1">
      <c r="A2137" s="6" t="s">
        <v>9742</v>
      </c>
      <c r="B2137" s="6" t="s">
        <v>6324</v>
      </c>
      <c r="C2137" s="7">
        <v>45363</v>
      </c>
      <c r="D2137" s="6">
        <v>31551</v>
      </c>
      <c r="E2137" s="6" t="s">
        <v>7610</v>
      </c>
    </row>
    <row r="2138" spans="1:5" ht="14.25" customHeight="1">
      <c r="A2138" s="6" t="s">
        <v>9743</v>
      </c>
      <c r="B2138" s="6" t="s">
        <v>6298</v>
      </c>
      <c r="C2138" s="7">
        <v>45737</v>
      </c>
      <c r="D2138" s="6">
        <v>72190</v>
      </c>
      <c r="E2138" s="6" t="s">
        <v>7610</v>
      </c>
    </row>
    <row r="2139" spans="1:5" ht="14.25" customHeight="1">
      <c r="A2139" s="6" t="s">
        <v>9744</v>
      </c>
      <c r="B2139" s="6" t="s">
        <v>6973</v>
      </c>
      <c r="C2139" s="7">
        <v>45371</v>
      </c>
      <c r="D2139" s="6">
        <v>158828</v>
      </c>
      <c r="E2139" s="6" t="s">
        <v>7604</v>
      </c>
    </row>
    <row r="2140" spans="1:5" ht="14.25" customHeight="1">
      <c r="A2140" s="6" t="s">
        <v>9745</v>
      </c>
      <c r="B2140" s="6" t="s">
        <v>7306</v>
      </c>
      <c r="C2140" s="7">
        <v>44247</v>
      </c>
      <c r="D2140" s="6">
        <v>112502</v>
      </c>
      <c r="E2140" s="6" t="s">
        <v>7608</v>
      </c>
    </row>
    <row r="2141" spans="1:5" ht="14.25" customHeight="1">
      <c r="A2141" s="6" t="s">
        <v>9746</v>
      </c>
      <c r="B2141" s="6" t="s">
        <v>6533</v>
      </c>
      <c r="C2141" s="7">
        <v>44592</v>
      </c>
      <c r="D2141" s="6">
        <v>171168</v>
      </c>
      <c r="E2141" s="6" t="s">
        <v>7604</v>
      </c>
    </row>
    <row r="2142" spans="1:5" ht="14.25" customHeight="1">
      <c r="A2142" s="6" t="s">
        <v>9747</v>
      </c>
      <c r="B2142" s="6" t="s">
        <v>6770</v>
      </c>
      <c r="C2142" s="7">
        <v>44237</v>
      </c>
      <c r="D2142" s="6">
        <v>39190</v>
      </c>
      <c r="E2142" s="6" t="s">
        <v>7606</v>
      </c>
    </row>
    <row r="2143" spans="1:5" ht="14.25" customHeight="1">
      <c r="A2143" s="6" t="s">
        <v>9748</v>
      </c>
      <c r="B2143" s="6" t="s">
        <v>5853</v>
      </c>
      <c r="C2143" s="7">
        <v>44265</v>
      </c>
      <c r="D2143" s="6">
        <v>29420</v>
      </c>
      <c r="E2143" s="6" t="s">
        <v>7610</v>
      </c>
    </row>
    <row r="2144" spans="1:5" ht="14.25" customHeight="1">
      <c r="A2144" s="6" t="s">
        <v>9749</v>
      </c>
      <c r="B2144" s="6" t="s">
        <v>6927</v>
      </c>
      <c r="C2144" s="7">
        <v>45632</v>
      </c>
      <c r="D2144" s="6">
        <v>197479</v>
      </c>
      <c r="E2144" s="6" t="s">
        <v>7610</v>
      </c>
    </row>
    <row r="2145" spans="1:5" ht="14.25" customHeight="1">
      <c r="A2145" s="6" t="s">
        <v>9750</v>
      </c>
      <c r="B2145" s="6" t="s">
        <v>6751</v>
      </c>
      <c r="C2145" s="7">
        <v>44143</v>
      </c>
      <c r="D2145" s="6">
        <v>98716</v>
      </c>
      <c r="E2145" s="6" t="s">
        <v>7610</v>
      </c>
    </row>
    <row r="2146" spans="1:5" ht="14.25" customHeight="1">
      <c r="A2146" s="6" t="s">
        <v>9751</v>
      </c>
      <c r="B2146" s="6" t="s">
        <v>6632</v>
      </c>
      <c r="C2146" s="7">
        <v>45219</v>
      </c>
      <c r="D2146" s="6">
        <v>76655</v>
      </c>
      <c r="E2146" s="6" t="s">
        <v>7610</v>
      </c>
    </row>
    <row r="2147" spans="1:5" ht="14.25" customHeight="1">
      <c r="A2147" s="6" t="s">
        <v>9752</v>
      </c>
      <c r="B2147" s="6" t="s">
        <v>7137</v>
      </c>
      <c r="C2147" s="7">
        <v>44473</v>
      </c>
      <c r="D2147" s="6">
        <v>52112</v>
      </c>
      <c r="E2147" s="6" t="s">
        <v>7604</v>
      </c>
    </row>
    <row r="2148" spans="1:5" ht="14.25" customHeight="1">
      <c r="A2148" s="6" t="s">
        <v>9753</v>
      </c>
      <c r="B2148" s="6" t="s">
        <v>5436</v>
      </c>
      <c r="C2148" s="7">
        <v>45007</v>
      </c>
      <c r="D2148" s="6">
        <v>95610</v>
      </c>
      <c r="E2148" s="6" t="s">
        <v>7604</v>
      </c>
    </row>
    <row r="2149" spans="1:5" ht="14.25" customHeight="1">
      <c r="A2149" s="6" t="s">
        <v>9754</v>
      </c>
      <c r="B2149" s="6" t="s">
        <v>7216</v>
      </c>
      <c r="C2149" s="7">
        <v>44570</v>
      </c>
      <c r="D2149" s="6">
        <v>19761</v>
      </c>
      <c r="E2149" s="6" t="s">
        <v>7604</v>
      </c>
    </row>
    <row r="2150" spans="1:5" ht="14.25" customHeight="1">
      <c r="A2150" s="6" t="s">
        <v>9755</v>
      </c>
      <c r="B2150" s="6" t="s">
        <v>5410</v>
      </c>
      <c r="C2150" s="7">
        <v>44346</v>
      </c>
      <c r="D2150" s="6">
        <v>112512</v>
      </c>
      <c r="E2150" s="6" t="s">
        <v>7608</v>
      </c>
    </row>
    <row r="2151" spans="1:5" ht="14.25" customHeight="1">
      <c r="A2151" s="6" t="s">
        <v>9756</v>
      </c>
      <c r="B2151" s="6" t="s">
        <v>5073</v>
      </c>
      <c r="C2151" s="7">
        <v>44646</v>
      </c>
      <c r="D2151" s="6">
        <v>18168</v>
      </c>
      <c r="E2151" s="6" t="s">
        <v>7604</v>
      </c>
    </row>
    <row r="2152" spans="1:5" ht="14.25" customHeight="1">
      <c r="A2152" s="6" t="s">
        <v>9757</v>
      </c>
      <c r="B2152" s="6" t="s">
        <v>7201</v>
      </c>
      <c r="C2152" s="7">
        <v>45821</v>
      </c>
      <c r="D2152" s="6">
        <v>91902</v>
      </c>
      <c r="E2152" s="6" t="s">
        <v>7606</v>
      </c>
    </row>
    <row r="2153" spans="1:5" ht="14.25" customHeight="1">
      <c r="A2153" s="6" t="s">
        <v>9758</v>
      </c>
      <c r="B2153" s="6" t="s">
        <v>5972</v>
      </c>
      <c r="C2153" s="7">
        <v>44821</v>
      </c>
      <c r="D2153" s="6">
        <v>47448</v>
      </c>
      <c r="E2153" s="6" t="s">
        <v>7610</v>
      </c>
    </row>
    <row r="2154" spans="1:5" ht="14.25" customHeight="1">
      <c r="A2154" s="6" t="s">
        <v>9759</v>
      </c>
      <c r="B2154" s="6" t="s">
        <v>7137</v>
      </c>
      <c r="C2154" s="7">
        <v>45327</v>
      </c>
      <c r="D2154" s="6">
        <v>137862</v>
      </c>
      <c r="E2154" s="6" t="s">
        <v>7604</v>
      </c>
    </row>
    <row r="2155" spans="1:5" ht="14.25" customHeight="1">
      <c r="A2155" s="6" t="s">
        <v>9760</v>
      </c>
      <c r="B2155" s="6" t="s">
        <v>7503</v>
      </c>
      <c r="C2155" s="7">
        <v>44940</v>
      </c>
      <c r="D2155" s="6">
        <v>121950</v>
      </c>
      <c r="E2155" s="6" t="s">
        <v>7606</v>
      </c>
    </row>
    <row r="2156" spans="1:5" ht="14.25" customHeight="1">
      <c r="A2156" s="6" t="s">
        <v>9761</v>
      </c>
      <c r="B2156" s="6" t="s">
        <v>7429</v>
      </c>
      <c r="C2156" s="7">
        <v>44067</v>
      </c>
      <c r="D2156" s="6">
        <v>125133</v>
      </c>
      <c r="E2156" s="6" t="s">
        <v>7604</v>
      </c>
    </row>
    <row r="2157" spans="1:5" ht="14.25" customHeight="1">
      <c r="A2157" s="6" t="s">
        <v>9762</v>
      </c>
      <c r="B2157" s="6" t="s">
        <v>6858</v>
      </c>
      <c r="C2157" s="7">
        <v>44907</v>
      </c>
      <c r="D2157" s="6">
        <v>108514</v>
      </c>
      <c r="E2157" s="6" t="s">
        <v>7608</v>
      </c>
    </row>
    <row r="2158" spans="1:5" ht="14.25" customHeight="1">
      <c r="A2158" s="6" t="s">
        <v>9763</v>
      </c>
      <c r="B2158" s="6" t="s">
        <v>6585</v>
      </c>
      <c r="C2158" s="7">
        <v>44781</v>
      </c>
      <c r="D2158" s="6">
        <v>27266</v>
      </c>
      <c r="E2158" s="6" t="s">
        <v>7608</v>
      </c>
    </row>
    <row r="2159" spans="1:5" ht="14.25" customHeight="1">
      <c r="A2159" s="6" t="s">
        <v>9764</v>
      </c>
      <c r="B2159" s="6" t="s">
        <v>7424</v>
      </c>
      <c r="C2159" s="7">
        <v>44749</v>
      </c>
      <c r="D2159" s="6">
        <v>115850</v>
      </c>
      <c r="E2159" s="6" t="s">
        <v>7608</v>
      </c>
    </row>
    <row r="2160" spans="1:5" ht="14.25" customHeight="1">
      <c r="A2160" s="6" t="s">
        <v>9765</v>
      </c>
      <c r="B2160" s="6" t="s">
        <v>6785</v>
      </c>
      <c r="C2160" s="7">
        <v>45669</v>
      </c>
      <c r="D2160" s="6">
        <v>84491</v>
      </c>
      <c r="E2160" s="6" t="s">
        <v>7606</v>
      </c>
    </row>
    <row r="2161" spans="1:5" ht="14.25" customHeight="1">
      <c r="A2161" s="6" t="s">
        <v>9766</v>
      </c>
      <c r="B2161" s="6" t="s">
        <v>5113</v>
      </c>
      <c r="C2161" s="7">
        <v>45585</v>
      </c>
      <c r="D2161" s="6">
        <v>86326</v>
      </c>
      <c r="E2161" s="6" t="s">
        <v>7610</v>
      </c>
    </row>
    <row r="2162" spans="1:5" ht="14.25" customHeight="1">
      <c r="A2162" s="6" t="s">
        <v>9767</v>
      </c>
      <c r="B2162" s="6" t="s">
        <v>7091</v>
      </c>
      <c r="C2162" s="7">
        <v>45218</v>
      </c>
      <c r="D2162" s="6">
        <v>9342</v>
      </c>
      <c r="E2162" s="6" t="s">
        <v>7610</v>
      </c>
    </row>
    <row r="2163" spans="1:5" ht="14.25" customHeight="1">
      <c r="A2163" s="6" t="s">
        <v>9768</v>
      </c>
      <c r="B2163" s="6" t="s">
        <v>6968</v>
      </c>
      <c r="C2163" s="7">
        <v>45725</v>
      </c>
      <c r="D2163" s="6">
        <v>170939</v>
      </c>
      <c r="E2163" s="6" t="s">
        <v>7608</v>
      </c>
    </row>
    <row r="2164" spans="1:5" ht="14.25" customHeight="1">
      <c r="A2164" s="6" t="s">
        <v>9769</v>
      </c>
      <c r="B2164" s="6" t="s">
        <v>5293</v>
      </c>
      <c r="C2164" s="7">
        <v>45238</v>
      </c>
      <c r="D2164" s="6">
        <v>121522</v>
      </c>
      <c r="E2164" s="6" t="s">
        <v>7608</v>
      </c>
    </row>
    <row r="2165" spans="1:5" ht="14.25" customHeight="1">
      <c r="A2165" s="6" t="s">
        <v>9770</v>
      </c>
      <c r="B2165" s="6" t="s">
        <v>6971</v>
      </c>
      <c r="C2165" s="7">
        <v>44996</v>
      </c>
      <c r="D2165" s="6">
        <v>138628</v>
      </c>
      <c r="E2165" s="6" t="s">
        <v>7608</v>
      </c>
    </row>
    <row r="2166" spans="1:5" ht="14.25" customHeight="1">
      <c r="A2166" s="6" t="s">
        <v>9771</v>
      </c>
      <c r="B2166" s="6" t="s">
        <v>7157</v>
      </c>
      <c r="C2166" s="7">
        <v>45518</v>
      </c>
      <c r="D2166" s="6">
        <v>39300</v>
      </c>
      <c r="E2166" s="6" t="s">
        <v>7606</v>
      </c>
    </row>
    <row r="2167" spans="1:5" ht="14.25" customHeight="1">
      <c r="A2167" s="6" t="s">
        <v>9772</v>
      </c>
      <c r="B2167" s="6" t="s">
        <v>6161</v>
      </c>
      <c r="C2167" s="7">
        <v>44090</v>
      </c>
      <c r="D2167" s="6">
        <v>62717</v>
      </c>
      <c r="E2167" s="6" t="s">
        <v>7606</v>
      </c>
    </row>
    <row r="2168" spans="1:5" ht="14.25" customHeight="1">
      <c r="A2168" s="6" t="s">
        <v>9773</v>
      </c>
      <c r="B2168" s="6" t="s">
        <v>6450</v>
      </c>
      <c r="C2168" s="7">
        <v>44806</v>
      </c>
      <c r="D2168" s="6">
        <v>35760</v>
      </c>
      <c r="E2168" s="6" t="s">
        <v>7604</v>
      </c>
    </row>
    <row r="2169" spans="1:5" ht="14.25" customHeight="1">
      <c r="A2169" s="6" t="s">
        <v>9774</v>
      </c>
      <c r="B2169" s="6" t="s">
        <v>6088</v>
      </c>
      <c r="C2169" s="7">
        <v>44243</v>
      </c>
      <c r="D2169" s="6">
        <v>149176</v>
      </c>
      <c r="E2169" s="6" t="s">
        <v>7606</v>
      </c>
    </row>
    <row r="2170" spans="1:5" ht="14.25" customHeight="1">
      <c r="A2170" s="6" t="s">
        <v>9775</v>
      </c>
      <c r="B2170" s="6" t="s">
        <v>6326</v>
      </c>
      <c r="C2170" s="7">
        <v>45513</v>
      </c>
      <c r="D2170" s="6">
        <v>178886</v>
      </c>
      <c r="E2170" s="6" t="s">
        <v>7608</v>
      </c>
    </row>
    <row r="2171" spans="1:5" ht="14.25" customHeight="1">
      <c r="A2171" s="6" t="s">
        <v>9776</v>
      </c>
      <c r="B2171" s="6" t="s">
        <v>6010</v>
      </c>
      <c r="C2171" s="7">
        <v>44193</v>
      </c>
      <c r="D2171" s="6">
        <v>157112</v>
      </c>
      <c r="E2171" s="6" t="s">
        <v>7604</v>
      </c>
    </row>
    <row r="2172" spans="1:5" ht="14.25" customHeight="1">
      <c r="A2172" s="6" t="s">
        <v>9777</v>
      </c>
      <c r="B2172" s="6" t="s">
        <v>7513</v>
      </c>
      <c r="C2172" s="7">
        <v>45004</v>
      </c>
      <c r="D2172" s="6">
        <v>113484</v>
      </c>
      <c r="E2172" s="6" t="s">
        <v>7610</v>
      </c>
    </row>
    <row r="2173" spans="1:5" ht="14.25" customHeight="1">
      <c r="A2173" s="6" t="s">
        <v>9778</v>
      </c>
      <c r="B2173" s="6" t="s">
        <v>7539</v>
      </c>
      <c r="C2173" s="7">
        <v>45445</v>
      </c>
      <c r="D2173" s="6">
        <v>167390</v>
      </c>
      <c r="E2173" s="6" t="s">
        <v>7610</v>
      </c>
    </row>
    <row r="2174" spans="1:5" ht="14.25" customHeight="1">
      <c r="A2174" s="6" t="s">
        <v>9779</v>
      </c>
      <c r="B2174" s="6" t="s">
        <v>6272</v>
      </c>
      <c r="C2174" s="7">
        <v>45609</v>
      </c>
      <c r="D2174" s="6">
        <v>107262</v>
      </c>
      <c r="E2174" s="6" t="s">
        <v>7606</v>
      </c>
    </row>
    <row r="2175" spans="1:5" ht="14.25" customHeight="1">
      <c r="A2175" s="6" t="s">
        <v>9780</v>
      </c>
      <c r="B2175" s="6" t="s">
        <v>5993</v>
      </c>
      <c r="C2175" s="7">
        <v>45445</v>
      </c>
      <c r="D2175" s="6">
        <v>148220</v>
      </c>
      <c r="E2175" s="6" t="s">
        <v>7604</v>
      </c>
    </row>
    <row r="2176" spans="1:5" ht="14.25" customHeight="1">
      <c r="A2176" s="6" t="s">
        <v>9781</v>
      </c>
      <c r="B2176" s="6" t="s">
        <v>7239</v>
      </c>
      <c r="C2176" s="7">
        <v>44563</v>
      </c>
      <c r="D2176" s="6">
        <v>14113</v>
      </c>
      <c r="E2176" s="6" t="s">
        <v>7608</v>
      </c>
    </row>
    <row r="2177" spans="1:5" ht="14.25" customHeight="1">
      <c r="A2177" s="6" t="s">
        <v>9782</v>
      </c>
      <c r="B2177" s="6" t="s">
        <v>6191</v>
      </c>
      <c r="C2177" s="7">
        <v>45356</v>
      </c>
      <c r="D2177" s="6">
        <v>20055</v>
      </c>
      <c r="E2177" s="6" t="s">
        <v>7610</v>
      </c>
    </row>
    <row r="2178" spans="1:5" ht="14.25" customHeight="1">
      <c r="A2178" s="6" t="s">
        <v>9783</v>
      </c>
      <c r="B2178" s="6" t="s">
        <v>7219</v>
      </c>
      <c r="C2178" s="7">
        <v>44234</v>
      </c>
      <c r="D2178" s="6">
        <v>66780</v>
      </c>
      <c r="E2178" s="6" t="s">
        <v>7608</v>
      </c>
    </row>
    <row r="2179" spans="1:5" ht="14.25" customHeight="1">
      <c r="A2179" s="6" t="s">
        <v>9784</v>
      </c>
      <c r="B2179" s="6" t="s">
        <v>5957</v>
      </c>
      <c r="C2179" s="7">
        <v>44708</v>
      </c>
      <c r="D2179" s="6">
        <v>151261</v>
      </c>
      <c r="E2179" s="6" t="s">
        <v>7610</v>
      </c>
    </row>
    <row r="2180" spans="1:5" ht="14.25" customHeight="1">
      <c r="A2180" s="6" t="s">
        <v>9785</v>
      </c>
      <c r="B2180" s="6" t="s">
        <v>7519</v>
      </c>
      <c r="C2180" s="7">
        <v>45243</v>
      </c>
      <c r="D2180" s="6">
        <v>96765</v>
      </c>
      <c r="E2180" s="6" t="s">
        <v>7604</v>
      </c>
    </row>
    <row r="2181" spans="1:5" ht="14.25" customHeight="1">
      <c r="A2181" s="6" t="s">
        <v>9786</v>
      </c>
      <c r="B2181" s="6" t="s">
        <v>7228</v>
      </c>
      <c r="C2181" s="7">
        <v>45796</v>
      </c>
      <c r="D2181" s="6">
        <v>140504</v>
      </c>
      <c r="E2181" s="6" t="s">
        <v>7610</v>
      </c>
    </row>
    <row r="2182" spans="1:5" ht="14.25" customHeight="1">
      <c r="A2182" s="6" t="s">
        <v>9787</v>
      </c>
      <c r="B2182" s="6" t="s">
        <v>6339</v>
      </c>
      <c r="C2182" s="7">
        <v>45203</v>
      </c>
      <c r="D2182" s="6">
        <v>39992</v>
      </c>
      <c r="E2182" s="6" t="s">
        <v>7606</v>
      </c>
    </row>
    <row r="2183" spans="1:5" ht="14.25" customHeight="1">
      <c r="A2183" s="6" t="s">
        <v>9788</v>
      </c>
      <c r="B2183" s="6" t="s">
        <v>6194</v>
      </c>
      <c r="C2183" s="7">
        <v>45513</v>
      </c>
      <c r="D2183" s="6">
        <v>41254</v>
      </c>
      <c r="E2183" s="6" t="s">
        <v>7610</v>
      </c>
    </row>
    <row r="2184" spans="1:5" ht="14.25" customHeight="1">
      <c r="A2184" s="6" t="s">
        <v>9789</v>
      </c>
      <c r="B2184" s="6" t="s">
        <v>5530</v>
      </c>
      <c r="C2184" s="7">
        <v>44774</v>
      </c>
      <c r="D2184" s="6">
        <v>90568</v>
      </c>
      <c r="E2184" s="6" t="s">
        <v>7606</v>
      </c>
    </row>
    <row r="2185" spans="1:5" ht="14.25" customHeight="1">
      <c r="A2185" s="6" t="s">
        <v>9790</v>
      </c>
      <c r="B2185" s="6" t="s">
        <v>5880</v>
      </c>
      <c r="C2185" s="7">
        <v>44088</v>
      </c>
      <c r="D2185" s="6">
        <v>112804</v>
      </c>
      <c r="E2185" s="6" t="s">
        <v>7610</v>
      </c>
    </row>
    <row r="2186" spans="1:5" ht="14.25" customHeight="1">
      <c r="A2186" s="6" t="s">
        <v>9791</v>
      </c>
      <c r="B2186" s="6" t="s">
        <v>7441</v>
      </c>
      <c r="C2186" s="7">
        <v>45759</v>
      </c>
      <c r="D2186" s="6">
        <v>150072</v>
      </c>
      <c r="E2186" s="6" t="s">
        <v>7604</v>
      </c>
    </row>
    <row r="2187" spans="1:5" ht="14.25" customHeight="1">
      <c r="A2187" s="6" t="s">
        <v>9792</v>
      </c>
      <c r="B2187" s="6" t="s">
        <v>5387</v>
      </c>
      <c r="C2187" s="7">
        <v>44181</v>
      </c>
      <c r="D2187" s="6">
        <v>128512</v>
      </c>
      <c r="E2187" s="6" t="s">
        <v>7604</v>
      </c>
    </row>
    <row r="2188" spans="1:5" ht="14.25" customHeight="1">
      <c r="A2188" s="6" t="s">
        <v>9793</v>
      </c>
      <c r="B2188" s="6" t="s">
        <v>7323</v>
      </c>
      <c r="C2188" s="7">
        <v>44972</v>
      </c>
      <c r="D2188" s="6">
        <v>157883</v>
      </c>
      <c r="E2188" s="6" t="s">
        <v>7608</v>
      </c>
    </row>
    <row r="2189" spans="1:5" ht="14.25" customHeight="1">
      <c r="A2189" s="6" t="s">
        <v>9794</v>
      </c>
      <c r="B2189" s="6" t="s">
        <v>7123</v>
      </c>
      <c r="C2189" s="7">
        <v>44438</v>
      </c>
      <c r="D2189" s="6">
        <v>55081</v>
      </c>
      <c r="E2189" s="6" t="s">
        <v>7610</v>
      </c>
    </row>
    <row r="2190" spans="1:5" ht="14.25" customHeight="1">
      <c r="A2190" s="6" t="s">
        <v>9795</v>
      </c>
      <c r="B2190" s="6" t="s">
        <v>6901</v>
      </c>
      <c r="C2190" s="7">
        <v>45474</v>
      </c>
      <c r="D2190" s="6">
        <v>80201</v>
      </c>
      <c r="E2190" s="6" t="s">
        <v>7608</v>
      </c>
    </row>
    <row r="2191" spans="1:5" ht="14.25" customHeight="1">
      <c r="A2191" s="6" t="s">
        <v>9796</v>
      </c>
      <c r="B2191" s="6" t="s">
        <v>5503</v>
      </c>
      <c r="C2191" s="7">
        <v>45598</v>
      </c>
      <c r="D2191" s="6">
        <v>179464</v>
      </c>
      <c r="E2191" s="6" t="s">
        <v>7606</v>
      </c>
    </row>
    <row r="2192" spans="1:5" ht="14.25" customHeight="1">
      <c r="A2192" s="6" t="s">
        <v>9797</v>
      </c>
      <c r="B2192" s="6" t="s">
        <v>6940</v>
      </c>
      <c r="C2192" s="7">
        <v>44528</v>
      </c>
      <c r="D2192" s="6">
        <v>62443</v>
      </c>
      <c r="E2192" s="6" t="s">
        <v>7608</v>
      </c>
    </row>
    <row r="2193" spans="1:5" ht="14.25" customHeight="1">
      <c r="A2193" s="6" t="s">
        <v>9798</v>
      </c>
      <c r="B2193" s="6" t="s">
        <v>5601</v>
      </c>
      <c r="C2193" s="7">
        <v>45712</v>
      </c>
      <c r="D2193" s="6">
        <v>16830</v>
      </c>
      <c r="E2193" s="6" t="s">
        <v>7610</v>
      </c>
    </row>
    <row r="2194" spans="1:5" ht="14.25" customHeight="1">
      <c r="A2194" s="6" t="s">
        <v>9799</v>
      </c>
      <c r="B2194" s="6" t="s">
        <v>5267</v>
      </c>
      <c r="C2194" s="7">
        <v>45405</v>
      </c>
      <c r="D2194" s="6">
        <v>96036</v>
      </c>
      <c r="E2194" s="6" t="s">
        <v>7610</v>
      </c>
    </row>
    <row r="2195" spans="1:5" ht="14.25" customHeight="1">
      <c r="A2195" s="6" t="s">
        <v>9800</v>
      </c>
      <c r="B2195" s="6" t="s">
        <v>6691</v>
      </c>
      <c r="C2195" s="7">
        <v>45062</v>
      </c>
      <c r="D2195" s="6">
        <v>109677</v>
      </c>
      <c r="E2195" s="6" t="s">
        <v>7608</v>
      </c>
    </row>
    <row r="2196" spans="1:5" ht="14.25" customHeight="1">
      <c r="A2196" s="6" t="s">
        <v>9801</v>
      </c>
      <c r="B2196" s="6" t="s">
        <v>7383</v>
      </c>
      <c r="C2196" s="7">
        <v>44968</v>
      </c>
      <c r="D2196" s="6">
        <v>140246</v>
      </c>
      <c r="E2196" s="6" t="s">
        <v>7606</v>
      </c>
    </row>
    <row r="2197" spans="1:5" ht="14.25" customHeight="1">
      <c r="A2197" s="6" t="s">
        <v>9802</v>
      </c>
      <c r="B2197" s="6" t="s">
        <v>6516</v>
      </c>
      <c r="C2197" s="7">
        <v>45023</v>
      </c>
      <c r="D2197" s="6">
        <v>2242</v>
      </c>
      <c r="E2197" s="6" t="s">
        <v>7604</v>
      </c>
    </row>
    <row r="2198" spans="1:5" ht="14.25" customHeight="1">
      <c r="A2198" s="6" t="s">
        <v>9803</v>
      </c>
      <c r="B2198" s="6" t="s">
        <v>5367</v>
      </c>
      <c r="C2198" s="7">
        <v>44997</v>
      </c>
      <c r="D2198" s="6">
        <v>160165</v>
      </c>
      <c r="E2198" s="6" t="s">
        <v>7608</v>
      </c>
    </row>
    <row r="2199" spans="1:5" ht="14.25" customHeight="1">
      <c r="A2199" s="6" t="s">
        <v>9804</v>
      </c>
      <c r="B2199" s="6" t="s">
        <v>5652</v>
      </c>
      <c r="C2199" s="7">
        <v>44623</v>
      </c>
      <c r="D2199" s="6">
        <v>81479</v>
      </c>
      <c r="E2199" s="6" t="s">
        <v>7604</v>
      </c>
    </row>
    <row r="2200" spans="1:5" ht="14.25" customHeight="1">
      <c r="A2200" s="6" t="s">
        <v>9805</v>
      </c>
      <c r="B2200" s="6" t="s">
        <v>6359</v>
      </c>
      <c r="C2200" s="7">
        <v>44914</v>
      </c>
      <c r="D2200" s="6">
        <v>176477</v>
      </c>
      <c r="E2200" s="6" t="s">
        <v>7604</v>
      </c>
    </row>
    <row r="2201" spans="1:5" ht="14.25" customHeight="1">
      <c r="A2201" s="6" t="s">
        <v>9806</v>
      </c>
      <c r="B2201" s="6" t="s">
        <v>7507</v>
      </c>
      <c r="C2201" s="7">
        <v>44641</v>
      </c>
      <c r="D2201" s="6">
        <v>196222</v>
      </c>
      <c r="E2201" s="6" t="s">
        <v>7610</v>
      </c>
    </row>
    <row r="2202" spans="1:5" ht="14.25" customHeight="1">
      <c r="A2202" s="6" t="s">
        <v>9807</v>
      </c>
      <c r="B2202" s="6" t="s">
        <v>7152</v>
      </c>
      <c r="C2202" s="7">
        <v>45651</v>
      </c>
      <c r="D2202" s="6">
        <v>66665</v>
      </c>
      <c r="E2202" s="6" t="s">
        <v>7610</v>
      </c>
    </row>
    <row r="2203" spans="1:5" ht="14.25" customHeight="1">
      <c r="A2203" s="6" t="s">
        <v>9808</v>
      </c>
      <c r="B2203" s="6" t="s">
        <v>5045</v>
      </c>
      <c r="C2203" s="7">
        <v>44557</v>
      </c>
      <c r="D2203" s="6">
        <v>5371</v>
      </c>
      <c r="E2203" s="6" t="s">
        <v>7610</v>
      </c>
    </row>
    <row r="2204" spans="1:5" ht="14.25" customHeight="1">
      <c r="A2204" s="6" t="s">
        <v>9809</v>
      </c>
      <c r="B2204" s="6" t="s">
        <v>6386</v>
      </c>
      <c r="C2204" s="7">
        <v>45293</v>
      </c>
      <c r="D2204" s="6">
        <v>3012</v>
      </c>
      <c r="E2204" s="6" t="s">
        <v>7608</v>
      </c>
    </row>
    <row r="2205" spans="1:5" ht="14.25" customHeight="1">
      <c r="A2205" s="6" t="s">
        <v>9810</v>
      </c>
      <c r="B2205" s="6" t="s">
        <v>5990</v>
      </c>
      <c r="C2205" s="7">
        <v>45303</v>
      </c>
      <c r="D2205" s="6">
        <v>137107</v>
      </c>
      <c r="E2205" s="6" t="s">
        <v>7606</v>
      </c>
    </row>
    <row r="2206" spans="1:5" ht="14.25" customHeight="1">
      <c r="A2206" s="6" t="s">
        <v>9811</v>
      </c>
      <c r="B2206" s="6" t="s">
        <v>5949</v>
      </c>
      <c r="C2206" s="7">
        <v>45804</v>
      </c>
      <c r="D2206" s="6">
        <v>69650</v>
      </c>
      <c r="E2206" s="6" t="s">
        <v>7606</v>
      </c>
    </row>
    <row r="2207" spans="1:5" ht="14.25" customHeight="1">
      <c r="A2207" s="6" t="s">
        <v>9812</v>
      </c>
      <c r="B2207" s="6" t="s">
        <v>5451</v>
      </c>
      <c r="C2207" s="7">
        <v>45484</v>
      </c>
      <c r="D2207" s="6">
        <v>87788</v>
      </c>
      <c r="E2207" s="6" t="s">
        <v>7608</v>
      </c>
    </row>
    <row r="2208" spans="1:5" ht="14.25" customHeight="1">
      <c r="A2208" s="6" t="s">
        <v>9813</v>
      </c>
      <c r="B2208" s="6" t="s">
        <v>7541</v>
      </c>
      <c r="C2208" s="7">
        <v>45107</v>
      </c>
      <c r="D2208" s="6">
        <v>99000</v>
      </c>
      <c r="E2208" s="6" t="s">
        <v>7604</v>
      </c>
    </row>
    <row r="2209" spans="1:5" ht="14.25" customHeight="1">
      <c r="A2209" s="6" t="s">
        <v>9814</v>
      </c>
      <c r="B2209" s="6" t="s">
        <v>5377</v>
      </c>
      <c r="C2209" s="7">
        <v>45068</v>
      </c>
      <c r="D2209" s="6">
        <v>174376</v>
      </c>
      <c r="E2209" s="6" t="s">
        <v>7606</v>
      </c>
    </row>
    <row r="2210" spans="1:5" ht="14.25" customHeight="1">
      <c r="A2210" s="6" t="s">
        <v>9815</v>
      </c>
      <c r="B2210" s="6" t="s">
        <v>6847</v>
      </c>
      <c r="C2210" s="7">
        <v>44684</v>
      </c>
      <c r="D2210" s="6">
        <v>80290</v>
      </c>
      <c r="E2210" s="6" t="s">
        <v>7604</v>
      </c>
    </row>
    <row r="2211" spans="1:5" ht="14.25" customHeight="1">
      <c r="A2211" s="6" t="s">
        <v>9816</v>
      </c>
      <c r="B2211" s="6" t="s">
        <v>5111</v>
      </c>
      <c r="C2211" s="7">
        <v>44633</v>
      </c>
      <c r="D2211" s="6">
        <v>145340</v>
      </c>
      <c r="E2211" s="6" t="s">
        <v>7604</v>
      </c>
    </row>
    <row r="2212" spans="1:5" ht="14.25" customHeight="1">
      <c r="A2212" s="6" t="s">
        <v>9817</v>
      </c>
      <c r="B2212" s="6" t="s">
        <v>5596</v>
      </c>
      <c r="C2212" s="7">
        <v>45756</v>
      </c>
      <c r="D2212" s="6">
        <v>10360</v>
      </c>
      <c r="E2212" s="6" t="s">
        <v>7610</v>
      </c>
    </row>
    <row r="2213" spans="1:5" ht="14.25" customHeight="1">
      <c r="A2213" s="6" t="s">
        <v>9818</v>
      </c>
      <c r="B2213" s="6" t="s">
        <v>7002</v>
      </c>
      <c r="C2213" s="7">
        <v>45236</v>
      </c>
      <c r="D2213" s="6">
        <v>66685</v>
      </c>
      <c r="E2213" s="6" t="s">
        <v>7610</v>
      </c>
    </row>
    <row r="2214" spans="1:5" ht="14.25" customHeight="1">
      <c r="A2214" s="6" t="s">
        <v>9819</v>
      </c>
      <c r="B2214" s="6" t="s">
        <v>6755</v>
      </c>
      <c r="C2214" s="7">
        <v>45417</v>
      </c>
      <c r="D2214" s="6">
        <v>30779</v>
      </c>
      <c r="E2214" s="6" t="s">
        <v>7604</v>
      </c>
    </row>
    <row r="2215" spans="1:5" ht="14.25" customHeight="1">
      <c r="A2215" s="6" t="s">
        <v>9820</v>
      </c>
      <c r="B2215" s="6" t="s">
        <v>7574</v>
      </c>
      <c r="C2215" s="7">
        <v>44775</v>
      </c>
      <c r="D2215" s="6">
        <v>55045</v>
      </c>
      <c r="E2215" s="6" t="s">
        <v>7610</v>
      </c>
    </row>
    <row r="2216" spans="1:5" ht="14.25" customHeight="1">
      <c r="A2216" s="6" t="s">
        <v>9821</v>
      </c>
      <c r="B2216" s="6" t="s">
        <v>7574</v>
      </c>
      <c r="C2216" s="7">
        <v>45241</v>
      </c>
      <c r="D2216" s="6">
        <v>3523</v>
      </c>
      <c r="E2216" s="6" t="s">
        <v>7608</v>
      </c>
    </row>
    <row r="2217" spans="1:5" ht="14.25" customHeight="1">
      <c r="A2217" s="6" t="s">
        <v>9822</v>
      </c>
      <c r="B2217" s="6" t="s">
        <v>6607</v>
      </c>
      <c r="C2217" s="7">
        <v>45653</v>
      </c>
      <c r="D2217" s="6">
        <v>112485</v>
      </c>
      <c r="E2217" s="6" t="s">
        <v>7606</v>
      </c>
    </row>
    <row r="2218" spans="1:5" ht="14.25" customHeight="1">
      <c r="A2218" s="6" t="s">
        <v>9823</v>
      </c>
      <c r="B2218" s="6" t="s">
        <v>5884</v>
      </c>
      <c r="C2218" s="7">
        <v>45722</v>
      </c>
      <c r="D2218" s="6">
        <v>138627</v>
      </c>
      <c r="E2218" s="6" t="s">
        <v>7608</v>
      </c>
    </row>
    <row r="2219" spans="1:5" ht="14.25" customHeight="1">
      <c r="A2219" s="6" t="s">
        <v>9824</v>
      </c>
      <c r="B2219" s="6" t="s">
        <v>6572</v>
      </c>
      <c r="C2219" s="7">
        <v>44857</v>
      </c>
      <c r="D2219" s="6">
        <v>187264</v>
      </c>
      <c r="E2219" s="6" t="s">
        <v>7610</v>
      </c>
    </row>
    <row r="2220" spans="1:5" ht="14.25" customHeight="1">
      <c r="A2220" s="6" t="s">
        <v>9825</v>
      </c>
      <c r="B2220" s="6" t="s">
        <v>5540</v>
      </c>
      <c r="C2220" s="7">
        <v>45273</v>
      </c>
      <c r="D2220" s="6">
        <v>172278</v>
      </c>
      <c r="E2220" s="6" t="s">
        <v>7608</v>
      </c>
    </row>
    <row r="2221" spans="1:5" ht="14.25" customHeight="1">
      <c r="A2221" s="6" t="s">
        <v>9826</v>
      </c>
      <c r="B2221" s="6" t="s">
        <v>5899</v>
      </c>
      <c r="C2221" s="7">
        <v>44359</v>
      </c>
      <c r="D2221" s="6">
        <v>113368</v>
      </c>
      <c r="E2221" s="6" t="s">
        <v>7608</v>
      </c>
    </row>
    <row r="2222" spans="1:5" ht="14.25" customHeight="1">
      <c r="A2222" s="6" t="s">
        <v>9827</v>
      </c>
      <c r="B2222" s="6" t="s">
        <v>6114</v>
      </c>
      <c r="C2222" s="7">
        <v>44867</v>
      </c>
      <c r="D2222" s="6">
        <v>70511</v>
      </c>
      <c r="E2222" s="6" t="s">
        <v>7606</v>
      </c>
    </row>
    <row r="2223" spans="1:5" ht="14.25" customHeight="1">
      <c r="A2223" s="6" t="s">
        <v>9828</v>
      </c>
      <c r="B2223" s="6" t="s">
        <v>5746</v>
      </c>
      <c r="C2223" s="7">
        <v>44710</v>
      </c>
      <c r="D2223" s="6">
        <v>18135</v>
      </c>
      <c r="E2223" s="6" t="s">
        <v>7608</v>
      </c>
    </row>
    <row r="2224" spans="1:5" ht="14.25" customHeight="1">
      <c r="A2224" s="6" t="s">
        <v>9829</v>
      </c>
      <c r="B2224" s="6" t="s">
        <v>5867</v>
      </c>
      <c r="C2224" s="7">
        <v>44464</v>
      </c>
      <c r="D2224" s="6">
        <v>90254</v>
      </c>
      <c r="E2224" s="6" t="s">
        <v>7608</v>
      </c>
    </row>
    <row r="2225" spans="1:5" ht="14.25" customHeight="1">
      <c r="A2225" s="6" t="s">
        <v>9830</v>
      </c>
      <c r="B2225" s="6" t="s">
        <v>7371</v>
      </c>
      <c r="C2225" s="7">
        <v>44291</v>
      </c>
      <c r="D2225" s="6">
        <v>21732</v>
      </c>
      <c r="E2225" s="6" t="s">
        <v>7610</v>
      </c>
    </row>
    <row r="2226" spans="1:5" ht="14.25" customHeight="1">
      <c r="A2226" s="6" t="s">
        <v>9831</v>
      </c>
      <c r="B2226" s="6" t="s">
        <v>5892</v>
      </c>
      <c r="C2226" s="7">
        <v>44281</v>
      </c>
      <c r="D2226" s="6">
        <v>181354</v>
      </c>
      <c r="E2226" s="6" t="s">
        <v>7610</v>
      </c>
    </row>
    <row r="2227" spans="1:5" ht="14.25" customHeight="1">
      <c r="A2227" s="6" t="s">
        <v>9832</v>
      </c>
      <c r="B2227" s="6" t="s">
        <v>6200</v>
      </c>
      <c r="C2227" s="7">
        <v>45345</v>
      </c>
      <c r="D2227" s="6">
        <v>106207</v>
      </c>
      <c r="E2227" s="6" t="s">
        <v>7604</v>
      </c>
    </row>
    <row r="2228" spans="1:5" ht="14.25" customHeight="1">
      <c r="A2228" s="6" t="s">
        <v>9833</v>
      </c>
      <c r="B2228" s="6" t="s">
        <v>6842</v>
      </c>
      <c r="C2228" s="7">
        <v>45201</v>
      </c>
      <c r="D2228" s="6">
        <v>169650</v>
      </c>
      <c r="E2228" s="6" t="s">
        <v>7608</v>
      </c>
    </row>
    <row r="2229" spans="1:5" ht="14.25" customHeight="1">
      <c r="A2229" s="6" t="s">
        <v>9834</v>
      </c>
      <c r="B2229" s="6" t="s">
        <v>6997</v>
      </c>
      <c r="C2229" s="7">
        <v>44953</v>
      </c>
      <c r="D2229" s="6">
        <v>172683</v>
      </c>
      <c r="E2229" s="6" t="s">
        <v>7608</v>
      </c>
    </row>
    <row r="2230" spans="1:5" ht="14.25" customHeight="1">
      <c r="A2230" s="6" t="s">
        <v>9835</v>
      </c>
      <c r="B2230" s="6" t="s">
        <v>5853</v>
      </c>
      <c r="C2230" s="7">
        <v>45862</v>
      </c>
      <c r="D2230" s="6">
        <v>68946</v>
      </c>
      <c r="E2230" s="6" t="s">
        <v>7608</v>
      </c>
    </row>
    <row r="2231" spans="1:5" ht="14.25" customHeight="1">
      <c r="A2231" s="6" t="s">
        <v>9836</v>
      </c>
      <c r="B2231" s="6" t="s">
        <v>6982</v>
      </c>
      <c r="C2231" s="7">
        <v>44511</v>
      </c>
      <c r="D2231" s="6">
        <v>166028</v>
      </c>
      <c r="E2231" s="6" t="s">
        <v>7610</v>
      </c>
    </row>
    <row r="2232" spans="1:5" ht="14.25" customHeight="1">
      <c r="A2232" s="6" t="s">
        <v>9837</v>
      </c>
      <c r="B2232" s="6" t="s">
        <v>6909</v>
      </c>
      <c r="C2232" s="7">
        <v>45573</v>
      </c>
      <c r="D2232" s="6">
        <v>69321</v>
      </c>
      <c r="E2232" s="6" t="s">
        <v>7610</v>
      </c>
    </row>
    <row r="2233" spans="1:5" ht="14.25" customHeight="1">
      <c r="A2233" s="6" t="s">
        <v>9838</v>
      </c>
      <c r="B2233" s="6" t="s">
        <v>6205</v>
      </c>
      <c r="C2233" s="7">
        <v>45726</v>
      </c>
      <c r="D2233" s="6">
        <v>124459</v>
      </c>
      <c r="E2233" s="6" t="s">
        <v>7610</v>
      </c>
    </row>
    <row r="2234" spans="1:5" ht="14.25" customHeight="1">
      <c r="A2234" s="6" t="s">
        <v>9839</v>
      </c>
      <c r="B2234" s="6" t="s">
        <v>5295</v>
      </c>
      <c r="C2234" s="7">
        <v>45372</v>
      </c>
      <c r="D2234" s="6">
        <v>154217</v>
      </c>
      <c r="E2234" s="6" t="s">
        <v>7604</v>
      </c>
    </row>
    <row r="2235" spans="1:5" ht="14.25" customHeight="1">
      <c r="A2235" s="6" t="s">
        <v>9840</v>
      </c>
      <c r="B2235" s="6" t="s">
        <v>5081</v>
      </c>
      <c r="C2235" s="7">
        <v>45826</v>
      </c>
      <c r="D2235" s="6">
        <v>136438</v>
      </c>
      <c r="E2235" s="6" t="s">
        <v>7604</v>
      </c>
    </row>
    <row r="2236" spans="1:5" ht="14.25" customHeight="1">
      <c r="A2236" s="6" t="s">
        <v>9841</v>
      </c>
      <c r="B2236" s="6" t="s">
        <v>5200</v>
      </c>
      <c r="C2236" s="7">
        <v>45883</v>
      </c>
      <c r="D2236" s="6">
        <v>90645</v>
      </c>
      <c r="E2236" s="6" t="s">
        <v>7608</v>
      </c>
    </row>
    <row r="2237" spans="1:5" ht="14.25" customHeight="1">
      <c r="A2237" s="6" t="s">
        <v>9842</v>
      </c>
      <c r="B2237" s="6" t="s">
        <v>5756</v>
      </c>
      <c r="C2237" s="7">
        <v>44132</v>
      </c>
      <c r="D2237" s="6">
        <v>30802</v>
      </c>
      <c r="E2237" s="6" t="s">
        <v>7606</v>
      </c>
    </row>
    <row r="2238" spans="1:5" ht="14.25" customHeight="1">
      <c r="A2238" s="6" t="s">
        <v>9843</v>
      </c>
      <c r="B2238" s="6" t="s">
        <v>5666</v>
      </c>
      <c r="C2238" s="7">
        <v>44326</v>
      </c>
      <c r="D2238" s="6">
        <v>147274</v>
      </c>
      <c r="E2238" s="6" t="s">
        <v>7606</v>
      </c>
    </row>
    <row r="2239" spans="1:5" ht="14.25" customHeight="1">
      <c r="A2239" s="6" t="s">
        <v>9844</v>
      </c>
      <c r="B2239" s="6" t="s">
        <v>7135</v>
      </c>
      <c r="C2239" s="7">
        <v>45662</v>
      </c>
      <c r="D2239" s="6">
        <v>79678</v>
      </c>
      <c r="E2239" s="6" t="s">
        <v>7610</v>
      </c>
    </row>
    <row r="2240" spans="1:5" ht="14.25" customHeight="1">
      <c r="A2240" s="6" t="s">
        <v>9845</v>
      </c>
      <c r="B2240" s="6" t="s">
        <v>6053</v>
      </c>
      <c r="C2240" s="7">
        <v>45574</v>
      </c>
      <c r="D2240" s="6">
        <v>86701</v>
      </c>
      <c r="E2240" s="6" t="s">
        <v>7604</v>
      </c>
    </row>
    <row r="2241" spans="1:5" ht="14.25" customHeight="1">
      <c r="A2241" s="6" t="s">
        <v>9846</v>
      </c>
      <c r="B2241" s="6" t="s">
        <v>6858</v>
      </c>
      <c r="C2241" s="7">
        <v>45415</v>
      </c>
      <c r="D2241" s="6">
        <v>37605</v>
      </c>
      <c r="E2241" s="6" t="s">
        <v>7606</v>
      </c>
    </row>
    <row r="2242" spans="1:5" ht="14.25" customHeight="1">
      <c r="A2242" s="6" t="s">
        <v>9847</v>
      </c>
      <c r="B2242" s="6" t="s">
        <v>6205</v>
      </c>
      <c r="C2242" s="7">
        <v>44787</v>
      </c>
      <c r="D2242" s="6">
        <v>62676</v>
      </c>
      <c r="E2242" s="6" t="s">
        <v>7606</v>
      </c>
    </row>
    <row r="2243" spans="1:5" ht="14.25" customHeight="1">
      <c r="A2243" s="6" t="s">
        <v>9848</v>
      </c>
      <c r="B2243" s="6" t="s">
        <v>6161</v>
      </c>
      <c r="C2243" s="7">
        <v>45297</v>
      </c>
      <c r="D2243" s="6">
        <v>123783</v>
      </c>
      <c r="E2243" s="6" t="s">
        <v>7606</v>
      </c>
    </row>
    <row r="2244" spans="1:5" ht="14.25" customHeight="1">
      <c r="A2244" s="6" t="s">
        <v>9849</v>
      </c>
      <c r="B2244" s="6" t="s">
        <v>6248</v>
      </c>
      <c r="C2244" s="7">
        <v>44590</v>
      </c>
      <c r="D2244" s="6">
        <v>109579</v>
      </c>
      <c r="E2244" s="6" t="s">
        <v>7608</v>
      </c>
    </row>
    <row r="2245" spans="1:5" ht="14.25" customHeight="1">
      <c r="A2245" s="6" t="s">
        <v>9850</v>
      </c>
      <c r="B2245" s="6" t="s">
        <v>6088</v>
      </c>
      <c r="C2245" s="7">
        <v>45306</v>
      </c>
      <c r="D2245" s="6">
        <v>112292</v>
      </c>
      <c r="E2245" s="6" t="s">
        <v>7608</v>
      </c>
    </row>
    <row r="2246" spans="1:5" ht="14.25" customHeight="1">
      <c r="A2246" s="6" t="s">
        <v>9851</v>
      </c>
      <c r="B2246" s="6" t="s">
        <v>5093</v>
      </c>
      <c r="C2246" s="7">
        <v>45884</v>
      </c>
      <c r="D2246" s="6">
        <v>87903</v>
      </c>
      <c r="E2246" s="6" t="s">
        <v>7604</v>
      </c>
    </row>
    <row r="2247" spans="1:5" ht="14.25" customHeight="1">
      <c r="A2247" s="6" t="s">
        <v>9852</v>
      </c>
      <c r="B2247" s="6" t="s">
        <v>5827</v>
      </c>
      <c r="C2247" s="7">
        <v>44416</v>
      </c>
      <c r="D2247" s="6">
        <v>104158</v>
      </c>
      <c r="E2247" s="6" t="s">
        <v>7606</v>
      </c>
    </row>
    <row r="2248" spans="1:5" ht="14.25" customHeight="1">
      <c r="A2248" s="6" t="s">
        <v>9853</v>
      </c>
      <c r="B2248" s="6" t="s">
        <v>5143</v>
      </c>
      <c r="C2248" s="7">
        <v>45515</v>
      </c>
      <c r="D2248" s="6">
        <v>181000</v>
      </c>
      <c r="E2248" s="6" t="s">
        <v>7608</v>
      </c>
    </row>
    <row r="2249" spans="1:5" ht="14.25" customHeight="1">
      <c r="A2249" s="6" t="s">
        <v>9854</v>
      </c>
      <c r="B2249" s="6" t="s">
        <v>6191</v>
      </c>
      <c r="C2249" s="7">
        <v>45360</v>
      </c>
      <c r="D2249" s="6">
        <v>116640</v>
      </c>
      <c r="E2249" s="6" t="s">
        <v>7608</v>
      </c>
    </row>
    <row r="2250" spans="1:5" ht="14.25" customHeight="1">
      <c r="A2250" s="6" t="s">
        <v>9855</v>
      </c>
      <c r="B2250" s="6" t="s">
        <v>5533</v>
      </c>
      <c r="C2250" s="7">
        <v>44787</v>
      </c>
      <c r="D2250" s="6">
        <v>113854</v>
      </c>
      <c r="E2250" s="6" t="s">
        <v>7606</v>
      </c>
    </row>
    <row r="2251" spans="1:5" ht="14.25" customHeight="1">
      <c r="A2251" s="6" t="s">
        <v>9856</v>
      </c>
      <c r="B2251" s="6" t="s">
        <v>5265</v>
      </c>
      <c r="C2251" s="7">
        <v>44464</v>
      </c>
      <c r="D2251" s="6">
        <v>126365</v>
      </c>
      <c r="E2251" s="6" t="s">
        <v>7606</v>
      </c>
    </row>
    <row r="2252" spans="1:5" ht="14.25" customHeight="1">
      <c r="A2252" s="6" t="s">
        <v>9857</v>
      </c>
      <c r="B2252" s="6" t="s">
        <v>5395</v>
      </c>
      <c r="C2252" s="7">
        <v>44499</v>
      </c>
      <c r="D2252" s="6">
        <v>67451</v>
      </c>
      <c r="E2252" s="6" t="s">
        <v>7606</v>
      </c>
    </row>
    <row r="2253" spans="1:5" ht="14.25" customHeight="1">
      <c r="A2253" s="6" t="s">
        <v>9858</v>
      </c>
      <c r="B2253" s="6" t="s">
        <v>7184</v>
      </c>
      <c r="C2253" s="7">
        <v>44233</v>
      </c>
      <c r="D2253" s="6">
        <v>59441</v>
      </c>
      <c r="E2253" s="6" t="s">
        <v>7608</v>
      </c>
    </row>
    <row r="2254" spans="1:5" ht="14.25" customHeight="1">
      <c r="A2254" s="6" t="s">
        <v>9859</v>
      </c>
      <c r="B2254" s="6" t="s">
        <v>6809</v>
      </c>
      <c r="C2254" s="7">
        <v>45221</v>
      </c>
      <c r="D2254" s="6">
        <v>196588</v>
      </c>
      <c r="E2254" s="6" t="s">
        <v>7608</v>
      </c>
    </row>
    <row r="2255" spans="1:5" ht="14.25" customHeight="1">
      <c r="A2255" s="6" t="s">
        <v>9860</v>
      </c>
      <c r="B2255" s="6" t="s">
        <v>6017</v>
      </c>
      <c r="C2255" s="7">
        <v>44664</v>
      </c>
      <c r="D2255" s="6">
        <v>80694</v>
      </c>
      <c r="E2255" s="6" t="s">
        <v>7610</v>
      </c>
    </row>
    <row r="2256" spans="1:5" ht="14.25" customHeight="1">
      <c r="A2256" s="6" t="s">
        <v>9861</v>
      </c>
      <c r="B2256" s="6" t="s">
        <v>6978</v>
      </c>
      <c r="C2256" s="7">
        <v>44212</v>
      </c>
      <c r="D2256" s="6">
        <v>130283</v>
      </c>
      <c r="E2256" s="6" t="s">
        <v>7608</v>
      </c>
    </row>
    <row r="2257" spans="1:5" ht="14.25" customHeight="1">
      <c r="A2257" s="6" t="s">
        <v>9862</v>
      </c>
      <c r="B2257" s="6" t="s">
        <v>5835</v>
      </c>
      <c r="C2257" s="7">
        <v>45887</v>
      </c>
      <c r="D2257" s="6">
        <v>180300</v>
      </c>
      <c r="E2257" s="6" t="s">
        <v>7604</v>
      </c>
    </row>
    <row r="2258" spans="1:5" ht="14.25" customHeight="1">
      <c r="A2258" s="6" t="s">
        <v>9863</v>
      </c>
      <c r="B2258" s="6" t="s">
        <v>6157</v>
      </c>
      <c r="C2258" s="7">
        <v>45344</v>
      </c>
      <c r="D2258" s="6">
        <v>170036</v>
      </c>
      <c r="E2258" s="6" t="s">
        <v>7610</v>
      </c>
    </row>
    <row r="2259" spans="1:5" ht="14.25" customHeight="1">
      <c r="A2259" s="6" t="s">
        <v>9864</v>
      </c>
      <c r="B2259" s="6" t="s">
        <v>6780</v>
      </c>
      <c r="C2259" s="7">
        <v>45298</v>
      </c>
      <c r="D2259" s="6">
        <v>57533</v>
      </c>
      <c r="E2259" s="6" t="s">
        <v>7606</v>
      </c>
    </row>
    <row r="2260" spans="1:5" ht="14.25" customHeight="1">
      <c r="A2260" s="6" t="s">
        <v>9865</v>
      </c>
      <c r="B2260" s="6" t="s">
        <v>5051</v>
      </c>
      <c r="C2260" s="7">
        <v>44373</v>
      </c>
      <c r="D2260" s="6">
        <v>125257</v>
      </c>
      <c r="E2260" s="6" t="s">
        <v>7604</v>
      </c>
    </row>
    <row r="2261" spans="1:5" ht="14.25" customHeight="1">
      <c r="A2261" s="6" t="s">
        <v>9866</v>
      </c>
      <c r="B2261" s="6" t="s">
        <v>5738</v>
      </c>
      <c r="C2261" s="7">
        <v>45853</v>
      </c>
      <c r="D2261" s="6">
        <v>87946</v>
      </c>
      <c r="E2261" s="6" t="s">
        <v>7606</v>
      </c>
    </row>
    <row r="2262" spans="1:5" ht="14.25" customHeight="1">
      <c r="A2262" s="6" t="s">
        <v>9867</v>
      </c>
      <c r="B2262" s="6" t="s">
        <v>5450</v>
      </c>
      <c r="C2262" s="7">
        <v>45283</v>
      </c>
      <c r="D2262" s="6">
        <v>173604</v>
      </c>
      <c r="E2262" s="6" t="s">
        <v>7608</v>
      </c>
    </row>
    <row r="2263" spans="1:5" ht="14.25" customHeight="1">
      <c r="A2263" s="6" t="s">
        <v>9868</v>
      </c>
      <c r="B2263" s="6" t="s">
        <v>7163</v>
      </c>
      <c r="C2263" s="7">
        <v>44148</v>
      </c>
      <c r="D2263" s="6">
        <v>146387</v>
      </c>
      <c r="E2263" s="6" t="s">
        <v>7606</v>
      </c>
    </row>
    <row r="2264" spans="1:5" ht="14.25" customHeight="1">
      <c r="A2264" s="6" t="s">
        <v>9869</v>
      </c>
      <c r="B2264" s="6" t="s">
        <v>5455</v>
      </c>
      <c r="C2264" s="7">
        <v>44147</v>
      </c>
      <c r="D2264" s="6">
        <v>196059</v>
      </c>
      <c r="E2264" s="6" t="s">
        <v>7606</v>
      </c>
    </row>
    <row r="2265" spans="1:5" ht="14.25" customHeight="1">
      <c r="A2265" s="6" t="s">
        <v>9870</v>
      </c>
      <c r="B2265" s="6" t="s">
        <v>5186</v>
      </c>
      <c r="C2265" s="7">
        <v>45591</v>
      </c>
      <c r="D2265" s="6">
        <v>115003</v>
      </c>
      <c r="E2265" s="6" t="s">
        <v>7608</v>
      </c>
    </row>
    <row r="2266" spans="1:5" ht="14.25" customHeight="1">
      <c r="A2266" s="6" t="s">
        <v>9871</v>
      </c>
      <c r="B2266" s="6" t="s">
        <v>6730</v>
      </c>
      <c r="C2266" s="7">
        <v>45832</v>
      </c>
      <c r="D2266" s="6">
        <v>19961</v>
      </c>
      <c r="E2266" s="6" t="s">
        <v>7608</v>
      </c>
    </row>
    <row r="2267" spans="1:5" ht="14.25" customHeight="1">
      <c r="A2267" s="6" t="s">
        <v>9872</v>
      </c>
      <c r="B2267" s="6" t="s">
        <v>5588</v>
      </c>
      <c r="C2267" s="7">
        <v>44651</v>
      </c>
      <c r="D2267" s="6">
        <v>128203</v>
      </c>
      <c r="E2267" s="6" t="s">
        <v>7604</v>
      </c>
    </row>
    <row r="2268" spans="1:5" ht="14.25" customHeight="1">
      <c r="A2268" s="6" t="s">
        <v>9873</v>
      </c>
      <c r="B2268" s="6" t="s">
        <v>7432</v>
      </c>
      <c r="C2268" s="7">
        <v>44258</v>
      </c>
      <c r="D2268" s="6">
        <v>61250</v>
      </c>
      <c r="E2268" s="6" t="s">
        <v>7608</v>
      </c>
    </row>
    <row r="2269" spans="1:5" ht="14.25" customHeight="1">
      <c r="A2269" s="6" t="s">
        <v>9874</v>
      </c>
      <c r="B2269" s="6" t="s">
        <v>7176</v>
      </c>
      <c r="C2269" s="7">
        <v>45433</v>
      </c>
      <c r="D2269" s="6">
        <v>128541</v>
      </c>
      <c r="E2269" s="6" t="s">
        <v>7610</v>
      </c>
    </row>
    <row r="2270" spans="1:5" ht="14.25" customHeight="1">
      <c r="A2270" s="6" t="s">
        <v>9875</v>
      </c>
      <c r="B2270" s="6" t="s">
        <v>6975</v>
      </c>
      <c r="C2270" s="7">
        <v>44291</v>
      </c>
      <c r="D2270" s="6">
        <v>181575</v>
      </c>
      <c r="E2270" s="6" t="s">
        <v>7606</v>
      </c>
    </row>
    <row r="2271" spans="1:5" ht="14.25" customHeight="1">
      <c r="A2271" s="6" t="s">
        <v>9876</v>
      </c>
      <c r="B2271" s="6" t="s">
        <v>6689</v>
      </c>
      <c r="C2271" s="7">
        <v>44192</v>
      </c>
      <c r="D2271" s="6">
        <v>142396</v>
      </c>
      <c r="E2271" s="6" t="s">
        <v>7604</v>
      </c>
    </row>
    <row r="2272" spans="1:5" ht="14.25" customHeight="1">
      <c r="A2272" s="6" t="s">
        <v>9877</v>
      </c>
      <c r="B2272" s="6" t="s">
        <v>7019</v>
      </c>
      <c r="C2272" s="7">
        <v>45150</v>
      </c>
      <c r="D2272" s="6">
        <v>44950</v>
      </c>
      <c r="E2272" s="6" t="s">
        <v>7610</v>
      </c>
    </row>
    <row r="2273" spans="1:5" ht="14.25" customHeight="1">
      <c r="A2273" s="6" t="s">
        <v>9878</v>
      </c>
      <c r="B2273" s="6" t="s">
        <v>6984</v>
      </c>
      <c r="C2273" s="7">
        <v>45559</v>
      </c>
      <c r="D2273" s="6">
        <v>198169</v>
      </c>
      <c r="E2273" s="6" t="s">
        <v>7610</v>
      </c>
    </row>
    <row r="2274" spans="1:5" ht="14.25" customHeight="1">
      <c r="A2274" s="6" t="s">
        <v>9879</v>
      </c>
      <c r="B2274" s="6" t="s">
        <v>5642</v>
      </c>
      <c r="C2274" s="7">
        <v>44717</v>
      </c>
      <c r="D2274" s="6">
        <v>119944</v>
      </c>
      <c r="E2274" s="6" t="s">
        <v>7608</v>
      </c>
    </row>
    <row r="2275" spans="1:5" ht="14.25" customHeight="1">
      <c r="A2275" s="6" t="s">
        <v>9880</v>
      </c>
      <c r="B2275" s="6" t="s">
        <v>6978</v>
      </c>
      <c r="C2275" s="7">
        <v>44909</v>
      </c>
      <c r="D2275" s="6">
        <v>120703</v>
      </c>
      <c r="E2275" s="6" t="s">
        <v>7610</v>
      </c>
    </row>
    <row r="2276" spans="1:5" ht="14.25" customHeight="1">
      <c r="A2276" s="6" t="s">
        <v>9881</v>
      </c>
      <c r="B2276" s="6" t="s">
        <v>5791</v>
      </c>
      <c r="C2276" s="7">
        <v>45747</v>
      </c>
      <c r="D2276" s="6">
        <v>102348</v>
      </c>
      <c r="E2276" s="6" t="s">
        <v>7606</v>
      </c>
    </row>
    <row r="2277" spans="1:5" ht="14.25" customHeight="1">
      <c r="A2277" s="6" t="s">
        <v>9882</v>
      </c>
      <c r="B2277" s="6" t="s">
        <v>6248</v>
      </c>
      <c r="C2277" s="7">
        <v>45209</v>
      </c>
      <c r="D2277" s="6">
        <v>182329</v>
      </c>
      <c r="E2277" s="6" t="s">
        <v>7608</v>
      </c>
    </row>
    <row r="2278" spans="1:5" ht="14.25" customHeight="1">
      <c r="A2278" s="6" t="s">
        <v>9883</v>
      </c>
      <c r="B2278" s="6" t="s">
        <v>6491</v>
      </c>
      <c r="C2278" s="7">
        <v>45279</v>
      </c>
      <c r="D2278" s="6">
        <v>6424</v>
      </c>
      <c r="E2278" s="6" t="s">
        <v>7604</v>
      </c>
    </row>
    <row r="2279" spans="1:5" ht="14.25" customHeight="1">
      <c r="A2279" s="6" t="s">
        <v>9884</v>
      </c>
      <c r="B2279" s="6" t="s">
        <v>5491</v>
      </c>
      <c r="C2279" s="7">
        <v>45840</v>
      </c>
      <c r="D2279" s="6">
        <v>12839</v>
      </c>
      <c r="E2279" s="6" t="s">
        <v>7604</v>
      </c>
    </row>
    <row r="2280" spans="1:5" ht="14.25" customHeight="1">
      <c r="A2280" s="6" t="s">
        <v>9885</v>
      </c>
      <c r="B2280" s="6" t="s">
        <v>5679</v>
      </c>
      <c r="C2280" s="7">
        <v>44912</v>
      </c>
      <c r="D2280" s="6">
        <v>50658</v>
      </c>
      <c r="E2280" s="6" t="s">
        <v>7604</v>
      </c>
    </row>
    <row r="2281" spans="1:5" ht="14.25" customHeight="1">
      <c r="A2281" s="6" t="s">
        <v>9886</v>
      </c>
      <c r="B2281" s="6" t="s">
        <v>7078</v>
      </c>
      <c r="C2281" s="7">
        <v>44097</v>
      </c>
      <c r="D2281" s="6">
        <v>138742</v>
      </c>
      <c r="E2281" s="6" t="s">
        <v>7606</v>
      </c>
    </row>
    <row r="2282" spans="1:5" ht="14.25" customHeight="1">
      <c r="A2282" s="6" t="s">
        <v>9887</v>
      </c>
      <c r="B2282" s="6" t="s">
        <v>7222</v>
      </c>
      <c r="C2282" s="7">
        <v>45543</v>
      </c>
      <c r="D2282" s="6">
        <v>156553</v>
      </c>
      <c r="E2282" s="6" t="s">
        <v>7604</v>
      </c>
    </row>
    <row r="2283" spans="1:5" ht="14.25" customHeight="1">
      <c r="A2283" s="6" t="s">
        <v>9888</v>
      </c>
      <c r="B2283" s="6" t="s">
        <v>5143</v>
      </c>
      <c r="C2283" s="7">
        <v>44072</v>
      </c>
      <c r="D2283" s="6">
        <v>109736</v>
      </c>
      <c r="E2283" s="6" t="s">
        <v>7606</v>
      </c>
    </row>
    <row r="2284" spans="1:5" ht="14.25" customHeight="1">
      <c r="A2284" s="6" t="s">
        <v>9889</v>
      </c>
      <c r="B2284" s="6" t="s">
        <v>6073</v>
      </c>
      <c r="C2284" s="7">
        <v>44986</v>
      </c>
      <c r="D2284" s="6">
        <v>5584</v>
      </c>
      <c r="E2284" s="6" t="s">
        <v>7606</v>
      </c>
    </row>
    <row r="2285" spans="1:5" ht="14.25" customHeight="1">
      <c r="A2285" s="6" t="s">
        <v>9890</v>
      </c>
      <c r="B2285" s="6" t="s">
        <v>6408</v>
      </c>
      <c r="C2285" s="7">
        <v>45608</v>
      </c>
      <c r="D2285" s="6">
        <v>81463</v>
      </c>
      <c r="E2285" s="6" t="s">
        <v>7606</v>
      </c>
    </row>
    <row r="2286" spans="1:5" ht="14.25" customHeight="1">
      <c r="A2286" s="6" t="s">
        <v>9891</v>
      </c>
      <c r="B2286" s="6" t="s">
        <v>7145</v>
      </c>
      <c r="C2286" s="7">
        <v>44327</v>
      </c>
      <c r="D2286" s="6">
        <v>134953</v>
      </c>
      <c r="E2286" s="6" t="s">
        <v>7610</v>
      </c>
    </row>
    <row r="2287" spans="1:5" ht="14.25" customHeight="1">
      <c r="A2287" s="6" t="s">
        <v>9892</v>
      </c>
      <c r="B2287" s="6" t="s">
        <v>7570</v>
      </c>
      <c r="C2287" s="7">
        <v>44591</v>
      </c>
      <c r="D2287" s="6">
        <v>68770</v>
      </c>
      <c r="E2287" s="6" t="s">
        <v>7610</v>
      </c>
    </row>
    <row r="2288" spans="1:5" ht="14.25" customHeight="1">
      <c r="A2288" s="6" t="s">
        <v>9893</v>
      </c>
      <c r="B2288" s="6" t="s">
        <v>5590</v>
      </c>
      <c r="C2288" s="7">
        <v>45653</v>
      </c>
      <c r="D2288" s="6">
        <v>143216</v>
      </c>
      <c r="E2288" s="6" t="s">
        <v>7608</v>
      </c>
    </row>
    <row r="2289" spans="1:5" ht="14.25" customHeight="1">
      <c r="A2289" s="6" t="s">
        <v>9894</v>
      </c>
      <c r="B2289" s="6" t="s">
        <v>6468</v>
      </c>
      <c r="C2289" s="7">
        <v>45088</v>
      </c>
      <c r="D2289" s="6">
        <v>108232</v>
      </c>
      <c r="E2289" s="6" t="s">
        <v>7610</v>
      </c>
    </row>
    <row r="2290" spans="1:5" ht="14.25" customHeight="1">
      <c r="A2290" s="6" t="s">
        <v>9895</v>
      </c>
      <c r="B2290" s="6" t="s">
        <v>5819</v>
      </c>
      <c r="C2290" s="7">
        <v>44906</v>
      </c>
      <c r="D2290" s="6">
        <v>121254</v>
      </c>
      <c r="E2290" s="6" t="s">
        <v>7606</v>
      </c>
    </row>
    <row r="2291" spans="1:5" ht="14.25" customHeight="1">
      <c r="A2291" s="6" t="s">
        <v>9896</v>
      </c>
      <c r="B2291" s="6" t="s">
        <v>6885</v>
      </c>
      <c r="C2291" s="7">
        <v>45203</v>
      </c>
      <c r="D2291" s="6">
        <v>14466</v>
      </c>
      <c r="E2291" s="6" t="s">
        <v>7606</v>
      </c>
    </row>
    <row r="2292" spans="1:5" ht="14.25" customHeight="1">
      <c r="A2292" s="6" t="s">
        <v>9897</v>
      </c>
      <c r="B2292" s="6" t="s">
        <v>5932</v>
      </c>
      <c r="C2292" s="7">
        <v>45665</v>
      </c>
      <c r="D2292" s="6">
        <v>154821</v>
      </c>
      <c r="E2292" s="6" t="s">
        <v>7610</v>
      </c>
    </row>
    <row r="2293" spans="1:5" ht="14.25" customHeight="1">
      <c r="A2293" s="6" t="s">
        <v>9898</v>
      </c>
      <c r="B2293" s="6" t="s">
        <v>6034</v>
      </c>
      <c r="C2293" s="7">
        <v>45722</v>
      </c>
      <c r="D2293" s="6">
        <v>161863</v>
      </c>
      <c r="E2293" s="6" t="s">
        <v>7606</v>
      </c>
    </row>
    <row r="2294" spans="1:5" ht="14.25" customHeight="1">
      <c r="A2294" s="6" t="s">
        <v>9899</v>
      </c>
      <c r="B2294" s="6" t="s">
        <v>5543</v>
      </c>
      <c r="C2294" s="7">
        <v>44252</v>
      </c>
      <c r="D2294" s="6">
        <v>80739</v>
      </c>
      <c r="E2294" s="6" t="s">
        <v>7604</v>
      </c>
    </row>
    <row r="2295" spans="1:5" ht="14.25" customHeight="1">
      <c r="A2295" s="6" t="s">
        <v>9900</v>
      </c>
      <c r="B2295" s="6" t="s">
        <v>6835</v>
      </c>
      <c r="C2295" s="7">
        <v>44986</v>
      </c>
      <c r="D2295" s="6">
        <v>190476</v>
      </c>
      <c r="E2295" s="6" t="s">
        <v>7610</v>
      </c>
    </row>
    <row r="2296" spans="1:5" ht="14.25" customHeight="1">
      <c r="A2296" s="6" t="s">
        <v>9901</v>
      </c>
      <c r="B2296" s="6" t="s">
        <v>7043</v>
      </c>
      <c r="C2296" s="7">
        <v>45008</v>
      </c>
      <c r="D2296" s="6">
        <v>4876</v>
      </c>
      <c r="E2296" s="6" t="s">
        <v>7610</v>
      </c>
    </row>
    <row r="2297" spans="1:5" ht="14.25" customHeight="1">
      <c r="A2297" s="6" t="s">
        <v>9902</v>
      </c>
      <c r="B2297" s="6" t="s">
        <v>5943</v>
      </c>
      <c r="C2297" s="7">
        <v>45151</v>
      </c>
      <c r="D2297" s="6">
        <v>157170</v>
      </c>
      <c r="E2297" s="6" t="s">
        <v>7606</v>
      </c>
    </row>
    <row r="2298" spans="1:5" ht="14.25" customHeight="1">
      <c r="A2298" s="6" t="s">
        <v>9903</v>
      </c>
      <c r="B2298" s="6" t="s">
        <v>6263</v>
      </c>
      <c r="C2298" s="7">
        <v>44219</v>
      </c>
      <c r="D2298" s="6">
        <v>174271</v>
      </c>
      <c r="E2298" s="6" t="s">
        <v>7606</v>
      </c>
    </row>
    <row r="2299" spans="1:5" ht="14.25" customHeight="1">
      <c r="A2299" s="6" t="s">
        <v>9904</v>
      </c>
      <c r="B2299" s="6" t="s">
        <v>6709</v>
      </c>
      <c r="C2299" s="7">
        <v>45226</v>
      </c>
      <c r="D2299" s="6">
        <v>131246</v>
      </c>
      <c r="E2299" s="6" t="s">
        <v>7606</v>
      </c>
    </row>
    <row r="2300" spans="1:5" ht="14.25" customHeight="1">
      <c r="A2300" s="6" t="s">
        <v>9905</v>
      </c>
      <c r="B2300" s="6" t="s">
        <v>7424</v>
      </c>
      <c r="C2300" s="7">
        <v>45435</v>
      </c>
      <c r="D2300" s="6">
        <v>155476</v>
      </c>
      <c r="E2300" s="6" t="s">
        <v>7608</v>
      </c>
    </row>
    <row r="2301" spans="1:5" ht="14.25" customHeight="1">
      <c r="A2301" s="6" t="s">
        <v>9906</v>
      </c>
      <c r="B2301" s="6" t="s">
        <v>5896</v>
      </c>
      <c r="C2301" s="7">
        <v>44693</v>
      </c>
      <c r="D2301" s="6">
        <v>190457</v>
      </c>
      <c r="E2301" s="6" t="s">
        <v>7604</v>
      </c>
    </row>
    <row r="2302" spans="1:5" ht="14.25" customHeight="1">
      <c r="A2302" s="6" t="s">
        <v>9907</v>
      </c>
      <c r="B2302" s="6" t="s">
        <v>6459</v>
      </c>
      <c r="C2302" s="7">
        <v>45827</v>
      </c>
      <c r="D2302" s="6">
        <v>35673</v>
      </c>
      <c r="E2302" s="6" t="s">
        <v>7606</v>
      </c>
    </row>
    <row r="2303" spans="1:5" ht="14.25" customHeight="1">
      <c r="A2303" s="6" t="s">
        <v>9908</v>
      </c>
      <c r="B2303" s="6" t="s">
        <v>5884</v>
      </c>
      <c r="C2303" s="7">
        <v>44399</v>
      </c>
      <c r="D2303" s="6">
        <v>160046</v>
      </c>
      <c r="E2303" s="6" t="s">
        <v>7606</v>
      </c>
    </row>
    <row r="2304" spans="1:5" ht="14.25" customHeight="1">
      <c r="A2304" s="6" t="s">
        <v>9909</v>
      </c>
      <c r="B2304" s="6" t="s">
        <v>5264</v>
      </c>
      <c r="C2304" s="7">
        <v>45741</v>
      </c>
      <c r="D2304" s="6">
        <v>32233</v>
      </c>
      <c r="E2304" s="6" t="s">
        <v>7606</v>
      </c>
    </row>
    <row r="2305" spans="1:5" ht="14.25" customHeight="1">
      <c r="A2305" s="6" t="s">
        <v>9910</v>
      </c>
      <c r="B2305" s="6" t="s">
        <v>7488</v>
      </c>
      <c r="C2305" s="7">
        <v>44851</v>
      </c>
      <c r="D2305" s="6">
        <v>157295</v>
      </c>
      <c r="E2305" s="6" t="s">
        <v>7604</v>
      </c>
    </row>
    <row r="2306" spans="1:5" ht="14.25" customHeight="1">
      <c r="A2306" s="6" t="s">
        <v>9911</v>
      </c>
      <c r="B2306" s="6" t="s">
        <v>6529</v>
      </c>
      <c r="C2306" s="7">
        <v>45126</v>
      </c>
      <c r="D2306" s="6">
        <v>56711</v>
      </c>
      <c r="E2306" s="6" t="s">
        <v>7608</v>
      </c>
    </row>
    <row r="2307" spans="1:5" ht="14.25" customHeight="1">
      <c r="A2307" s="6" t="s">
        <v>9912</v>
      </c>
      <c r="B2307" s="6" t="s">
        <v>6655</v>
      </c>
      <c r="C2307" s="7">
        <v>44489</v>
      </c>
      <c r="D2307" s="6">
        <v>149466</v>
      </c>
      <c r="E2307" s="6" t="s">
        <v>7604</v>
      </c>
    </row>
    <row r="2308" spans="1:5" ht="14.25" customHeight="1">
      <c r="A2308" s="6" t="s">
        <v>9913</v>
      </c>
      <c r="B2308" s="6" t="s">
        <v>6396</v>
      </c>
      <c r="C2308" s="7">
        <v>45110</v>
      </c>
      <c r="D2308" s="6">
        <v>98477</v>
      </c>
      <c r="E2308" s="6" t="s">
        <v>7610</v>
      </c>
    </row>
    <row r="2309" spans="1:5" ht="14.25" customHeight="1">
      <c r="A2309" s="6" t="s">
        <v>9914</v>
      </c>
      <c r="B2309" s="6" t="s">
        <v>6717</v>
      </c>
      <c r="C2309" s="7">
        <v>45637</v>
      </c>
      <c r="D2309" s="6">
        <v>82011</v>
      </c>
      <c r="E2309" s="6" t="s">
        <v>7610</v>
      </c>
    </row>
    <row r="2310" spans="1:5" ht="14.25" customHeight="1">
      <c r="A2310" s="6" t="s">
        <v>9915</v>
      </c>
      <c r="B2310" s="6" t="s">
        <v>5871</v>
      </c>
      <c r="C2310" s="7">
        <v>45520</v>
      </c>
      <c r="D2310" s="6">
        <v>132807</v>
      </c>
      <c r="E2310" s="6" t="s">
        <v>7608</v>
      </c>
    </row>
    <row r="2311" spans="1:5" ht="14.25" customHeight="1">
      <c r="A2311" s="6" t="s">
        <v>9916</v>
      </c>
      <c r="B2311" s="6" t="s">
        <v>6714</v>
      </c>
      <c r="C2311" s="7">
        <v>44392</v>
      </c>
      <c r="D2311" s="6">
        <v>62061</v>
      </c>
      <c r="E2311" s="6" t="s">
        <v>7610</v>
      </c>
    </row>
    <row r="2312" spans="1:5" ht="14.25" customHeight="1">
      <c r="A2312" s="6" t="s">
        <v>9917</v>
      </c>
      <c r="B2312" s="6" t="s">
        <v>6773</v>
      </c>
      <c r="C2312" s="7">
        <v>44205</v>
      </c>
      <c r="D2312" s="6">
        <v>78078</v>
      </c>
      <c r="E2312" s="6" t="s">
        <v>7606</v>
      </c>
    </row>
    <row r="2313" spans="1:5" ht="14.25" customHeight="1">
      <c r="A2313" s="6" t="s">
        <v>9918</v>
      </c>
      <c r="B2313" s="6" t="s">
        <v>6455</v>
      </c>
      <c r="C2313" s="7">
        <v>45803</v>
      </c>
      <c r="D2313" s="6">
        <v>148772</v>
      </c>
      <c r="E2313" s="6" t="s">
        <v>7610</v>
      </c>
    </row>
    <row r="2314" spans="1:5" ht="14.25" customHeight="1">
      <c r="A2314" s="6" t="s">
        <v>9919</v>
      </c>
      <c r="B2314" s="6" t="s">
        <v>7017</v>
      </c>
      <c r="C2314" s="7">
        <v>45580</v>
      </c>
      <c r="D2314" s="6">
        <v>129065</v>
      </c>
      <c r="E2314" s="6" t="s">
        <v>7606</v>
      </c>
    </row>
    <row r="2315" spans="1:5" ht="14.25" customHeight="1">
      <c r="A2315" s="6" t="s">
        <v>9920</v>
      </c>
      <c r="B2315" s="6" t="s">
        <v>6512</v>
      </c>
      <c r="C2315" s="7">
        <v>45018</v>
      </c>
      <c r="D2315" s="6">
        <v>88982</v>
      </c>
      <c r="E2315" s="6" t="s">
        <v>7604</v>
      </c>
    </row>
    <row r="2316" spans="1:5" ht="14.25" customHeight="1">
      <c r="A2316" s="6" t="s">
        <v>9921</v>
      </c>
      <c r="B2316" s="6" t="s">
        <v>5726</v>
      </c>
      <c r="C2316" s="7">
        <v>45578</v>
      </c>
      <c r="D2316" s="6">
        <v>95081</v>
      </c>
      <c r="E2316" s="6" t="s">
        <v>7608</v>
      </c>
    </row>
    <row r="2317" spans="1:5" ht="14.25" customHeight="1">
      <c r="A2317" s="6" t="s">
        <v>9922</v>
      </c>
      <c r="B2317" s="6" t="s">
        <v>5568</v>
      </c>
      <c r="C2317" s="7">
        <v>44387</v>
      </c>
      <c r="D2317" s="6">
        <v>119369</v>
      </c>
      <c r="E2317" s="6" t="s">
        <v>7610</v>
      </c>
    </row>
    <row r="2318" spans="1:5" ht="14.25" customHeight="1">
      <c r="A2318" s="6" t="s">
        <v>9923</v>
      </c>
      <c r="B2318" s="6" t="s">
        <v>7076</v>
      </c>
      <c r="C2318" s="7">
        <v>45520</v>
      </c>
      <c r="D2318" s="6">
        <v>33463</v>
      </c>
      <c r="E2318" s="6" t="s">
        <v>7604</v>
      </c>
    </row>
    <row r="2319" spans="1:5" ht="14.25" customHeight="1">
      <c r="A2319" s="6" t="s">
        <v>9924</v>
      </c>
      <c r="B2319" s="6" t="s">
        <v>7342</v>
      </c>
      <c r="C2319" s="7">
        <v>45762</v>
      </c>
      <c r="D2319" s="6">
        <v>76477</v>
      </c>
      <c r="E2319" s="6" t="s">
        <v>7608</v>
      </c>
    </row>
    <row r="2320" spans="1:5" ht="14.25" customHeight="1">
      <c r="A2320" s="6" t="s">
        <v>9925</v>
      </c>
      <c r="B2320" s="6" t="s">
        <v>6811</v>
      </c>
      <c r="C2320" s="7">
        <v>45561</v>
      </c>
      <c r="D2320" s="6">
        <v>189792</v>
      </c>
      <c r="E2320" s="6" t="s">
        <v>7604</v>
      </c>
    </row>
    <row r="2321" spans="1:5" ht="14.25" customHeight="1">
      <c r="A2321" s="6" t="s">
        <v>9926</v>
      </c>
      <c r="B2321" s="6" t="s">
        <v>6265</v>
      </c>
      <c r="C2321" s="7">
        <v>45511</v>
      </c>
      <c r="D2321" s="6">
        <v>67707</v>
      </c>
      <c r="E2321" s="6" t="s">
        <v>7610</v>
      </c>
    </row>
    <row r="2322" spans="1:5" ht="14.25" customHeight="1">
      <c r="A2322" s="6" t="s">
        <v>9927</v>
      </c>
      <c r="B2322" s="6" t="s">
        <v>6534</v>
      </c>
      <c r="C2322" s="7">
        <v>45217</v>
      </c>
      <c r="D2322" s="6">
        <v>22907</v>
      </c>
      <c r="E2322" s="6" t="s">
        <v>7610</v>
      </c>
    </row>
    <row r="2323" spans="1:5" ht="14.25" customHeight="1">
      <c r="A2323" s="6" t="s">
        <v>9928</v>
      </c>
      <c r="B2323" s="6" t="s">
        <v>5991</v>
      </c>
      <c r="C2323" s="7">
        <v>45110</v>
      </c>
      <c r="D2323" s="6">
        <v>73755</v>
      </c>
      <c r="E2323" s="6" t="s">
        <v>7608</v>
      </c>
    </row>
    <row r="2324" spans="1:5" ht="14.25" customHeight="1">
      <c r="A2324" s="6" t="s">
        <v>9929</v>
      </c>
      <c r="B2324" s="6" t="s">
        <v>5303</v>
      </c>
      <c r="C2324" s="7">
        <v>45690</v>
      </c>
      <c r="D2324" s="6">
        <v>133882</v>
      </c>
      <c r="E2324" s="6" t="s">
        <v>7610</v>
      </c>
    </row>
    <row r="2325" spans="1:5" ht="14.25" customHeight="1">
      <c r="A2325" s="6" t="s">
        <v>9930</v>
      </c>
      <c r="B2325" s="6" t="s">
        <v>6736</v>
      </c>
      <c r="C2325" s="7">
        <v>44854</v>
      </c>
      <c r="D2325" s="6">
        <v>94390</v>
      </c>
      <c r="E2325" s="6" t="s">
        <v>7610</v>
      </c>
    </row>
    <row r="2326" spans="1:5" ht="14.25" customHeight="1">
      <c r="A2326" s="6" t="s">
        <v>9931</v>
      </c>
      <c r="B2326" s="6" t="s">
        <v>7390</v>
      </c>
      <c r="C2326" s="7">
        <v>45422</v>
      </c>
      <c r="D2326" s="6">
        <v>164104</v>
      </c>
      <c r="E2326" s="6" t="s">
        <v>7608</v>
      </c>
    </row>
    <row r="2327" spans="1:5" ht="14.25" customHeight="1">
      <c r="A2327" s="6" t="s">
        <v>9932</v>
      </c>
      <c r="B2327" s="6" t="s">
        <v>7216</v>
      </c>
      <c r="C2327" s="7">
        <v>44287</v>
      </c>
      <c r="D2327" s="6">
        <v>2557</v>
      </c>
      <c r="E2327" s="6" t="s">
        <v>7608</v>
      </c>
    </row>
    <row r="2328" spans="1:5" ht="14.25" customHeight="1">
      <c r="A2328" s="6" t="s">
        <v>9933</v>
      </c>
      <c r="B2328" s="6" t="s">
        <v>6245</v>
      </c>
      <c r="C2328" s="7">
        <v>45529</v>
      </c>
      <c r="D2328" s="6">
        <v>157142</v>
      </c>
      <c r="E2328" s="6" t="s">
        <v>7604</v>
      </c>
    </row>
    <row r="2329" spans="1:5" ht="14.25" customHeight="1">
      <c r="A2329" s="6" t="s">
        <v>9934</v>
      </c>
      <c r="B2329" s="6" t="s">
        <v>7181</v>
      </c>
      <c r="C2329" s="7">
        <v>44737</v>
      </c>
      <c r="D2329" s="6">
        <v>188065</v>
      </c>
      <c r="E2329" s="6" t="s">
        <v>7608</v>
      </c>
    </row>
    <row r="2330" spans="1:5" ht="14.25" customHeight="1">
      <c r="A2330" s="6" t="s">
        <v>9935</v>
      </c>
      <c r="B2330" s="6" t="s">
        <v>7417</v>
      </c>
      <c r="C2330" s="7">
        <v>44302</v>
      </c>
      <c r="D2330" s="6">
        <v>123003</v>
      </c>
      <c r="E2330" s="6" t="s">
        <v>7608</v>
      </c>
    </row>
    <row r="2331" spans="1:5" ht="14.25" customHeight="1">
      <c r="A2331" s="6" t="s">
        <v>9936</v>
      </c>
      <c r="B2331" s="6" t="s">
        <v>7338</v>
      </c>
      <c r="C2331" s="7">
        <v>44941</v>
      </c>
      <c r="D2331" s="6">
        <v>39027</v>
      </c>
      <c r="E2331" s="6" t="s">
        <v>7606</v>
      </c>
    </row>
    <row r="2332" spans="1:5" ht="14.25" customHeight="1">
      <c r="A2332" s="6" t="s">
        <v>9937</v>
      </c>
      <c r="B2332" s="6" t="s">
        <v>5732</v>
      </c>
      <c r="C2332" s="7">
        <v>45266</v>
      </c>
      <c r="D2332" s="6">
        <v>12182</v>
      </c>
      <c r="E2332" s="6" t="s">
        <v>7610</v>
      </c>
    </row>
    <row r="2333" spans="1:5" ht="14.25" customHeight="1">
      <c r="A2333" s="6" t="s">
        <v>9938</v>
      </c>
      <c r="B2333" s="6" t="s">
        <v>5758</v>
      </c>
      <c r="C2333" s="7">
        <v>44256</v>
      </c>
      <c r="D2333" s="6">
        <v>125808</v>
      </c>
      <c r="E2333" s="6" t="s">
        <v>7606</v>
      </c>
    </row>
    <row r="2334" spans="1:5" ht="14.25" customHeight="1">
      <c r="A2334" s="6" t="s">
        <v>9939</v>
      </c>
      <c r="B2334" s="6" t="s">
        <v>7379</v>
      </c>
      <c r="C2334" s="7">
        <v>45580</v>
      </c>
      <c r="D2334" s="6">
        <v>25782</v>
      </c>
      <c r="E2334" s="6" t="s">
        <v>7604</v>
      </c>
    </row>
    <row r="2335" spans="1:5" ht="14.25" customHeight="1">
      <c r="A2335" s="6" t="s">
        <v>9940</v>
      </c>
      <c r="B2335" s="6" t="s">
        <v>6640</v>
      </c>
      <c r="C2335" s="7">
        <v>45563</v>
      </c>
      <c r="D2335" s="6">
        <v>10300</v>
      </c>
      <c r="E2335" s="6" t="s">
        <v>7604</v>
      </c>
    </row>
    <row r="2336" spans="1:5" ht="14.25" customHeight="1">
      <c r="A2336" s="6" t="s">
        <v>9941</v>
      </c>
      <c r="B2336" s="6" t="s">
        <v>7422</v>
      </c>
      <c r="C2336" s="7">
        <v>45811</v>
      </c>
      <c r="D2336" s="6">
        <v>162132</v>
      </c>
      <c r="E2336" s="6" t="s">
        <v>7610</v>
      </c>
    </row>
    <row r="2337" spans="1:5" ht="14.25" customHeight="1">
      <c r="A2337" s="6" t="s">
        <v>9942</v>
      </c>
      <c r="B2337" s="6" t="s">
        <v>5626</v>
      </c>
      <c r="C2337" s="7">
        <v>44122</v>
      </c>
      <c r="D2337" s="6">
        <v>93983</v>
      </c>
      <c r="E2337" s="6" t="s">
        <v>7604</v>
      </c>
    </row>
    <row r="2338" spans="1:5" ht="14.25" customHeight="1">
      <c r="A2338" s="6" t="s">
        <v>9943</v>
      </c>
      <c r="B2338" s="6" t="s">
        <v>7002</v>
      </c>
      <c r="C2338" s="7">
        <v>45467</v>
      </c>
      <c r="D2338" s="6">
        <v>47108</v>
      </c>
      <c r="E2338" s="6" t="s">
        <v>7608</v>
      </c>
    </row>
    <row r="2339" spans="1:5" ht="14.25" customHeight="1">
      <c r="A2339" s="6" t="s">
        <v>9944</v>
      </c>
      <c r="B2339" s="6" t="s">
        <v>6839</v>
      </c>
      <c r="C2339" s="7">
        <v>45653</v>
      </c>
      <c r="D2339" s="6">
        <v>118559</v>
      </c>
      <c r="E2339" s="6" t="s">
        <v>7606</v>
      </c>
    </row>
    <row r="2340" spans="1:5" ht="14.25" customHeight="1">
      <c r="A2340" s="6" t="s">
        <v>9945</v>
      </c>
      <c r="B2340" s="6" t="s">
        <v>6154</v>
      </c>
      <c r="C2340" s="7">
        <v>45785</v>
      </c>
      <c r="D2340" s="6">
        <v>35114</v>
      </c>
      <c r="E2340" s="6" t="s">
        <v>7606</v>
      </c>
    </row>
    <row r="2341" spans="1:5" ht="14.25" customHeight="1">
      <c r="A2341" s="6" t="s">
        <v>9946</v>
      </c>
      <c r="B2341" s="6" t="s">
        <v>7358</v>
      </c>
      <c r="C2341" s="7">
        <v>44092</v>
      </c>
      <c r="D2341" s="6">
        <v>57129</v>
      </c>
      <c r="E2341" s="6" t="s">
        <v>7610</v>
      </c>
    </row>
    <row r="2342" spans="1:5" ht="14.25" customHeight="1">
      <c r="A2342" s="6" t="s">
        <v>9947</v>
      </c>
      <c r="B2342" s="6" t="s">
        <v>6025</v>
      </c>
      <c r="C2342" s="7">
        <v>45259</v>
      </c>
      <c r="D2342" s="6">
        <v>147267</v>
      </c>
      <c r="E2342" s="6" t="s">
        <v>7608</v>
      </c>
    </row>
    <row r="2343" spans="1:5" ht="14.25" customHeight="1">
      <c r="A2343" s="6" t="s">
        <v>9948</v>
      </c>
      <c r="B2343" s="6" t="s">
        <v>7472</v>
      </c>
      <c r="C2343" s="7">
        <v>44926</v>
      </c>
      <c r="D2343" s="6">
        <v>99683</v>
      </c>
      <c r="E2343" s="6" t="s">
        <v>7608</v>
      </c>
    </row>
    <row r="2344" spans="1:5" ht="14.25" customHeight="1">
      <c r="A2344" s="6" t="s">
        <v>9949</v>
      </c>
      <c r="B2344" s="6" t="s">
        <v>5725</v>
      </c>
      <c r="C2344" s="7">
        <v>44145</v>
      </c>
      <c r="D2344" s="6">
        <v>174246</v>
      </c>
      <c r="E2344" s="6" t="s">
        <v>7606</v>
      </c>
    </row>
    <row r="2345" spans="1:5" ht="14.25" customHeight="1">
      <c r="A2345" s="6" t="s">
        <v>9950</v>
      </c>
      <c r="B2345" s="6" t="s">
        <v>7488</v>
      </c>
      <c r="C2345" s="7">
        <v>45334</v>
      </c>
      <c r="D2345" s="6">
        <v>130364</v>
      </c>
      <c r="E2345" s="6" t="s">
        <v>7608</v>
      </c>
    </row>
    <row r="2346" spans="1:5" ht="14.25" customHeight="1">
      <c r="A2346" s="6" t="s">
        <v>9951</v>
      </c>
      <c r="B2346" s="6" t="s">
        <v>7269</v>
      </c>
      <c r="C2346" s="7">
        <v>45413</v>
      </c>
      <c r="D2346" s="6">
        <v>96394</v>
      </c>
      <c r="E2346" s="6" t="s">
        <v>7604</v>
      </c>
    </row>
    <row r="2347" spans="1:5" ht="14.25" customHeight="1">
      <c r="A2347" s="6" t="s">
        <v>9952</v>
      </c>
      <c r="B2347" s="6" t="s">
        <v>5666</v>
      </c>
      <c r="C2347" s="7">
        <v>45083</v>
      </c>
      <c r="D2347" s="6">
        <v>32365</v>
      </c>
      <c r="E2347" s="6" t="s">
        <v>7606</v>
      </c>
    </row>
    <row r="2348" spans="1:5" ht="14.25" customHeight="1">
      <c r="A2348" s="6" t="s">
        <v>9953</v>
      </c>
      <c r="B2348" s="6" t="s">
        <v>6628</v>
      </c>
      <c r="C2348" s="7">
        <v>44323</v>
      </c>
      <c r="D2348" s="6">
        <v>120383</v>
      </c>
      <c r="E2348" s="6" t="s">
        <v>7610</v>
      </c>
    </row>
    <row r="2349" spans="1:5" ht="14.25" customHeight="1">
      <c r="A2349" s="6" t="s">
        <v>9954</v>
      </c>
      <c r="B2349" s="6" t="s">
        <v>7036</v>
      </c>
      <c r="C2349" s="7">
        <v>45631</v>
      </c>
      <c r="D2349" s="6">
        <v>117072</v>
      </c>
      <c r="E2349" s="6" t="s">
        <v>7604</v>
      </c>
    </row>
    <row r="2350" spans="1:5" ht="14.25" customHeight="1">
      <c r="A2350" s="6" t="s">
        <v>9955</v>
      </c>
      <c r="B2350" s="6" t="s">
        <v>5321</v>
      </c>
      <c r="C2350" s="7">
        <v>44779</v>
      </c>
      <c r="D2350" s="6">
        <v>32907</v>
      </c>
      <c r="E2350" s="6" t="s">
        <v>7608</v>
      </c>
    </row>
    <row r="2351" spans="1:5" ht="14.25" customHeight="1">
      <c r="A2351" s="6" t="s">
        <v>9956</v>
      </c>
      <c r="B2351" s="6" t="s">
        <v>5345</v>
      </c>
      <c r="C2351" s="7">
        <v>45166</v>
      </c>
      <c r="D2351" s="6">
        <v>133689</v>
      </c>
      <c r="E2351" s="6" t="s">
        <v>7606</v>
      </c>
    </row>
    <row r="2352" spans="1:5" ht="14.25" customHeight="1">
      <c r="A2352" s="6" t="s">
        <v>9957</v>
      </c>
      <c r="B2352" s="6" t="s">
        <v>6881</v>
      </c>
      <c r="C2352" s="7">
        <v>45577</v>
      </c>
      <c r="D2352" s="6">
        <v>25339</v>
      </c>
      <c r="E2352" s="6" t="s">
        <v>7606</v>
      </c>
    </row>
    <row r="2353" spans="1:5" ht="14.25" customHeight="1">
      <c r="A2353" s="6" t="s">
        <v>9958</v>
      </c>
      <c r="B2353" s="6" t="s">
        <v>5709</v>
      </c>
      <c r="C2353" s="7">
        <v>45036</v>
      </c>
      <c r="D2353" s="6">
        <v>88321</v>
      </c>
      <c r="E2353" s="6" t="s">
        <v>7608</v>
      </c>
    </row>
    <row r="2354" spans="1:5" ht="14.25" customHeight="1">
      <c r="A2354" s="6" t="s">
        <v>9959</v>
      </c>
      <c r="B2354" s="6" t="s">
        <v>6279</v>
      </c>
      <c r="C2354" s="7">
        <v>45060</v>
      </c>
      <c r="D2354" s="6">
        <v>195252</v>
      </c>
      <c r="E2354" s="6" t="s">
        <v>7606</v>
      </c>
    </row>
    <row r="2355" spans="1:5" ht="14.25" customHeight="1">
      <c r="A2355" s="6" t="s">
        <v>9960</v>
      </c>
      <c r="B2355" s="6" t="s">
        <v>7188</v>
      </c>
      <c r="C2355" s="7">
        <v>45549</v>
      </c>
      <c r="D2355" s="6">
        <v>50004</v>
      </c>
      <c r="E2355" s="6" t="s">
        <v>7608</v>
      </c>
    </row>
    <row r="2356" spans="1:5" ht="14.25" customHeight="1">
      <c r="A2356" s="6" t="s">
        <v>9961</v>
      </c>
      <c r="B2356" s="6" t="s">
        <v>5744</v>
      </c>
      <c r="C2356" s="7">
        <v>44383</v>
      </c>
      <c r="D2356" s="6">
        <v>22957</v>
      </c>
      <c r="E2356" s="6" t="s">
        <v>7604</v>
      </c>
    </row>
    <row r="2357" spans="1:5" ht="14.25" customHeight="1">
      <c r="A2357" s="6" t="s">
        <v>9962</v>
      </c>
      <c r="B2357" s="6" t="s">
        <v>6892</v>
      </c>
      <c r="C2357" s="7">
        <v>45346</v>
      </c>
      <c r="D2357" s="6">
        <v>89536</v>
      </c>
      <c r="E2357" s="6" t="s">
        <v>7604</v>
      </c>
    </row>
    <row r="2358" spans="1:5" ht="14.25" customHeight="1">
      <c r="A2358" s="6" t="s">
        <v>9963</v>
      </c>
      <c r="B2358" s="6" t="s">
        <v>7596</v>
      </c>
      <c r="C2358" s="7">
        <v>45625</v>
      </c>
      <c r="D2358" s="6">
        <v>186166</v>
      </c>
      <c r="E2358" s="6" t="s">
        <v>7604</v>
      </c>
    </row>
    <row r="2359" spans="1:5" ht="14.25" customHeight="1">
      <c r="A2359" s="6" t="s">
        <v>9964</v>
      </c>
      <c r="B2359" s="6" t="s">
        <v>6514</v>
      </c>
      <c r="C2359" s="7">
        <v>45598</v>
      </c>
      <c r="D2359" s="6">
        <v>142400</v>
      </c>
      <c r="E2359" s="6" t="s">
        <v>7610</v>
      </c>
    </row>
    <row r="2360" spans="1:5" ht="14.25" customHeight="1">
      <c r="A2360" s="6" t="s">
        <v>9965</v>
      </c>
      <c r="B2360" s="6" t="s">
        <v>7473</v>
      </c>
      <c r="C2360" s="7">
        <v>44732</v>
      </c>
      <c r="D2360" s="6">
        <v>2737</v>
      </c>
      <c r="E2360" s="6" t="s">
        <v>7604</v>
      </c>
    </row>
    <row r="2361" spans="1:5" ht="14.25" customHeight="1">
      <c r="A2361" s="6" t="s">
        <v>9966</v>
      </c>
      <c r="B2361" s="6" t="s">
        <v>6420</v>
      </c>
      <c r="C2361" s="7">
        <v>45091</v>
      </c>
      <c r="D2361" s="6">
        <v>35178</v>
      </c>
      <c r="E2361" s="6" t="s">
        <v>7608</v>
      </c>
    </row>
    <row r="2362" spans="1:5" ht="14.25" customHeight="1">
      <c r="A2362" s="6" t="s">
        <v>9967</v>
      </c>
      <c r="B2362" s="6" t="s">
        <v>7383</v>
      </c>
      <c r="C2362" s="7">
        <v>44956</v>
      </c>
      <c r="D2362" s="6">
        <v>31045</v>
      </c>
      <c r="E2362" s="6" t="s">
        <v>7610</v>
      </c>
    </row>
    <row r="2363" spans="1:5" ht="14.25" customHeight="1">
      <c r="A2363" s="6" t="s">
        <v>9968</v>
      </c>
      <c r="B2363" s="6" t="s">
        <v>5654</v>
      </c>
      <c r="C2363" s="7">
        <v>45331</v>
      </c>
      <c r="D2363" s="6">
        <v>192075</v>
      </c>
      <c r="E2363" s="6" t="s">
        <v>7606</v>
      </c>
    </row>
    <row r="2364" spans="1:5" ht="14.25" customHeight="1">
      <c r="A2364" s="6" t="s">
        <v>9969</v>
      </c>
      <c r="B2364" s="6" t="s">
        <v>6226</v>
      </c>
      <c r="C2364" s="7">
        <v>45085</v>
      </c>
      <c r="D2364" s="6">
        <v>91437</v>
      </c>
      <c r="E2364" s="6" t="s">
        <v>7606</v>
      </c>
    </row>
    <row r="2365" spans="1:5" ht="14.25" customHeight="1">
      <c r="A2365" s="6" t="s">
        <v>9970</v>
      </c>
      <c r="B2365" s="6" t="s">
        <v>6061</v>
      </c>
      <c r="C2365" s="7">
        <v>44739</v>
      </c>
      <c r="D2365" s="6">
        <v>109414</v>
      </c>
      <c r="E2365" s="6" t="s">
        <v>7608</v>
      </c>
    </row>
    <row r="2366" spans="1:5" ht="14.25" customHeight="1">
      <c r="A2366" s="6" t="s">
        <v>9971</v>
      </c>
      <c r="B2366" s="6" t="s">
        <v>5896</v>
      </c>
      <c r="C2366" s="7">
        <v>44281</v>
      </c>
      <c r="D2366" s="6">
        <v>2864</v>
      </c>
      <c r="E2366" s="6" t="s">
        <v>7606</v>
      </c>
    </row>
    <row r="2367" spans="1:5" ht="14.25" customHeight="1">
      <c r="A2367" s="6" t="s">
        <v>9972</v>
      </c>
      <c r="B2367" s="6" t="s">
        <v>5299</v>
      </c>
      <c r="C2367" s="7">
        <v>44806</v>
      </c>
      <c r="D2367" s="6">
        <v>17143</v>
      </c>
      <c r="E2367" s="6" t="s">
        <v>7610</v>
      </c>
    </row>
    <row r="2368" spans="1:5" ht="14.25" customHeight="1">
      <c r="A2368" s="6" t="s">
        <v>9973</v>
      </c>
      <c r="B2368" s="6" t="s">
        <v>6785</v>
      </c>
      <c r="C2368" s="7">
        <v>44518</v>
      </c>
      <c r="D2368" s="6">
        <v>183585</v>
      </c>
      <c r="E2368" s="6" t="s">
        <v>7610</v>
      </c>
    </row>
    <row r="2369" spans="1:5" ht="14.25" customHeight="1">
      <c r="A2369" s="6" t="s">
        <v>9974</v>
      </c>
      <c r="B2369" s="6" t="s">
        <v>7537</v>
      </c>
      <c r="C2369" s="7">
        <v>45433</v>
      </c>
      <c r="D2369" s="6">
        <v>126960</v>
      </c>
      <c r="E2369" s="6" t="s">
        <v>7608</v>
      </c>
    </row>
    <row r="2370" spans="1:5" ht="14.25" customHeight="1">
      <c r="A2370" s="6" t="s">
        <v>9975</v>
      </c>
      <c r="B2370" s="6" t="s">
        <v>5909</v>
      </c>
      <c r="C2370" s="7">
        <v>45356</v>
      </c>
      <c r="D2370" s="6">
        <v>77517</v>
      </c>
      <c r="E2370" s="6" t="s">
        <v>7610</v>
      </c>
    </row>
    <row r="2371" spans="1:5" ht="14.25" customHeight="1">
      <c r="A2371" s="6" t="s">
        <v>9976</v>
      </c>
      <c r="B2371" s="6" t="s">
        <v>6688</v>
      </c>
      <c r="C2371" s="7">
        <v>44289</v>
      </c>
      <c r="D2371" s="6">
        <v>63982</v>
      </c>
      <c r="E2371" s="6" t="s">
        <v>7604</v>
      </c>
    </row>
    <row r="2372" spans="1:5" ht="14.25" customHeight="1">
      <c r="A2372" s="6" t="s">
        <v>9977</v>
      </c>
      <c r="B2372" s="6" t="s">
        <v>6453</v>
      </c>
      <c r="C2372" s="7">
        <v>44375</v>
      </c>
      <c r="D2372" s="6">
        <v>116029</v>
      </c>
      <c r="E2372" s="6" t="s">
        <v>7604</v>
      </c>
    </row>
    <row r="2373" spans="1:5" ht="14.25" customHeight="1">
      <c r="A2373" s="6" t="s">
        <v>9978</v>
      </c>
      <c r="B2373" s="6" t="s">
        <v>5315</v>
      </c>
      <c r="C2373" s="7">
        <v>44272</v>
      </c>
      <c r="D2373" s="6">
        <v>77678</v>
      </c>
      <c r="E2373" s="6" t="s">
        <v>7608</v>
      </c>
    </row>
    <row r="2374" spans="1:5" ht="14.25" customHeight="1">
      <c r="A2374" s="6" t="s">
        <v>9979</v>
      </c>
      <c r="B2374" s="6" t="s">
        <v>5123</v>
      </c>
      <c r="C2374" s="7">
        <v>44158</v>
      </c>
      <c r="D2374" s="6">
        <v>119369</v>
      </c>
      <c r="E2374" s="6" t="s">
        <v>7608</v>
      </c>
    </row>
    <row r="2375" spans="1:5" ht="14.25" customHeight="1">
      <c r="A2375" s="6" t="s">
        <v>9980</v>
      </c>
      <c r="B2375" s="6" t="s">
        <v>5901</v>
      </c>
      <c r="C2375" s="7">
        <v>45519</v>
      </c>
      <c r="D2375" s="6">
        <v>57261</v>
      </c>
      <c r="E2375" s="6" t="s">
        <v>7610</v>
      </c>
    </row>
    <row r="2376" spans="1:5" ht="14.25" customHeight="1">
      <c r="A2376" s="6" t="s">
        <v>9981</v>
      </c>
      <c r="B2376" s="6" t="s">
        <v>6414</v>
      </c>
      <c r="C2376" s="7">
        <v>45571</v>
      </c>
      <c r="D2376" s="6">
        <v>100733</v>
      </c>
      <c r="E2376" s="6" t="s">
        <v>7604</v>
      </c>
    </row>
    <row r="2377" spans="1:5" ht="14.25" customHeight="1">
      <c r="A2377" s="6" t="s">
        <v>9982</v>
      </c>
      <c r="B2377" s="6" t="s">
        <v>5480</v>
      </c>
      <c r="C2377" s="7">
        <v>44142</v>
      </c>
      <c r="D2377" s="6">
        <v>114226</v>
      </c>
      <c r="E2377" s="6" t="s">
        <v>7606</v>
      </c>
    </row>
    <row r="2378" spans="1:5" ht="14.25" customHeight="1">
      <c r="A2378" s="6" t="s">
        <v>9983</v>
      </c>
      <c r="B2378" s="6" t="s">
        <v>6985</v>
      </c>
      <c r="C2378" s="7">
        <v>44249</v>
      </c>
      <c r="D2378" s="6">
        <v>60495</v>
      </c>
      <c r="E2378" s="6" t="s">
        <v>7606</v>
      </c>
    </row>
    <row r="2379" spans="1:5" ht="14.25" customHeight="1">
      <c r="A2379" s="6" t="s">
        <v>9984</v>
      </c>
      <c r="B2379" s="6" t="s">
        <v>5089</v>
      </c>
      <c r="C2379" s="7">
        <v>45189</v>
      </c>
      <c r="D2379" s="6">
        <v>137219</v>
      </c>
      <c r="E2379" s="6" t="s">
        <v>7608</v>
      </c>
    </row>
    <row r="2380" spans="1:5" ht="14.25" customHeight="1">
      <c r="A2380" s="6" t="s">
        <v>9985</v>
      </c>
      <c r="B2380" s="6" t="s">
        <v>5719</v>
      </c>
      <c r="C2380" s="7">
        <v>44802</v>
      </c>
      <c r="D2380" s="6">
        <v>147781</v>
      </c>
      <c r="E2380" s="6" t="s">
        <v>7606</v>
      </c>
    </row>
    <row r="2381" spans="1:5" ht="14.25" customHeight="1">
      <c r="A2381" s="6" t="s">
        <v>9986</v>
      </c>
      <c r="B2381" s="6" t="s">
        <v>7593</v>
      </c>
      <c r="C2381" s="7">
        <v>45353</v>
      </c>
      <c r="D2381" s="6">
        <v>82233</v>
      </c>
      <c r="E2381" s="6" t="s">
        <v>7608</v>
      </c>
    </row>
    <row r="2382" spans="1:5" ht="14.25" customHeight="1">
      <c r="A2382" s="6" t="s">
        <v>9987</v>
      </c>
      <c r="B2382" s="6" t="s">
        <v>6349</v>
      </c>
      <c r="C2382" s="7">
        <v>44641</v>
      </c>
      <c r="D2382" s="6">
        <v>159086</v>
      </c>
      <c r="E2382" s="6" t="s">
        <v>7608</v>
      </c>
    </row>
    <row r="2383" spans="1:5" ht="14.25" customHeight="1">
      <c r="A2383" s="6" t="s">
        <v>9988</v>
      </c>
      <c r="B2383" s="6" t="s">
        <v>6187</v>
      </c>
      <c r="C2383" s="7">
        <v>44967</v>
      </c>
      <c r="D2383" s="6">
        <v>187949</v>
      </c>
      <c r="E2383" s="6" t="s">
        <v>7608</v>
      </c>
    </row>
    <row r="2384" spans="1:5" ht="14.25" customHeight="1">
      <c r="A2384" s="6" t="s">
        <v>9989</v>
      </c>
      <c r="B2384" s="6" t="s">
        <v>6006</v>
      </c>
      <c r="C2384" s="7">
        <v>45100</v>
      </c>
      <c r="D2384" s="6">
        <v>26095</v>
      </c>
      <c r="E2384" s="6" t="s">
        <v>7604</v>
      </c>
    </row>
    <row r="2385" spans="1:5" ht="14.25" customHeight="1">
      <c r="A2385" s="6" t="s">
        <v>9990</v>
      </c>
      <c r="B2385" s="6" t="s">
        <v>6777</v>
      </c>
      <c r="C2385" s="7">
        <v>45012</v>
      </c>
      <c r="D2385" s="6">
        <v>181824</v>
      </c>
      <c r="E2385" s="6" t="s">
        <v>7606</v>
      </c>
    </row>
    <row r="2386" spans="1:5" ht="14.25" customHeight="1">
      <c r="A2386" s="6" t="s">
        <v>9991</v>
      </c>
      <c r="B2386" s="6" t="s">
        <v>5174</v>
      </c>
      <c r="C2386" s="7">
        <v>44111</v>
      </c>
      <c r="D2386" s="6">
        <v>87670</v>
      </c>
      <c r="E2386" s="6" t="s">
        <v>7610</v>
      </c>
    </row>
    <row r="2387" spans="1:5" ht="14.25" customHeight="1">
      <c r="A2387" s="6" t="s">
        <v>9992</v>
      </c>
      <c r="B2387" s="6" t="s">
        <v>7054</v>
      </c>
      <c r="C2387" s="7">
        <v>44934</v>
      </c>
      <c r="D2387" s="6">
        <v>71552</v>
      </c>
      <c r="E2387" s="6" t="s">
        <v>7608</v>
      </c>
    </row>
    <row r="2388" spans="1:5" ht="14.25" customHeight="1">
      <c r="A2388" s="6" t="s">
        <v>9993</v>
      </c>
      <c r="B2388" s="6" t="s">
        <v>6457</v>
      </c>
      <c r="C2388" s="7">
        <v>45872</v>
      </c>
      <c r="D2388" s="6">
        <v>37581</v>
      </c>
      <c r="E2388" s="6" t="s">
        <v>7606</v>
      </c>
    </row>
    <row r="2389" spans="1:5" ht="14.25" customHeight="1">
      <c r="A2389" s="6" t="s">
        <v>9994</v>
      </c>
      <c r="B2389" s="6" t="s">
        <v>5511</v>
      </c>
      <c r="C2389" s="7">
        <v>44558</v>
      </c>
      <c r="D2389" s="6">
        <v>195535</v>
      </c>
      <c r="E2389" s="6" t="s">
        <v>7604</v>
      </c>
    </row>
    <row r="2390" spans="1:5" ht="14.25" customHeight="1">
      <c r="A2390" s="6" t="s">
        <v>9995</v>
      </c>
      <c r="B2390" s="6" t="s">
        <v>5406</v>
      </c>
      <c r="C2390" s="7">
        <v>44908</v>
      </c>
      <c r="D2390" s="6">
        <v>3009</v>
      </c>
      <c r="E2390" s="6" t="s">
        <v>7610</v>
      </c>
    </row>
    <row r="2391" spans="1:5" ht="14.25" customHeight="1">
      <c r="A2391" s="6" t="s">
        <v>9996</v>
      </c>
      <c r="B2391" s="6" t="s">
        <v>6227</v>
      </c>
      <c r="C2391" s="7">
        <v>44392</v>
      </c>
      <c r="D2391" s="6">
        <v>197043</v>
      </c>
      <c r="E2391" s="6" t="s">
        <v>7604</v>
      </c>
    </row>
    <row r="2392" spans="1:5" ht="14.25" customHeight="1">
      <c r="A2392" s="6" t="s">
        <v>9997</v>
      </c>
      <c r="B2392" s="6" t="s">
        <v>5355</v>
      </c>
      <c r="C2392" s="7">
        <v>45049</v>
      </c>
      <c r="D2392" s="6">
        <v>144475</v>
      </c>
      <c r="E2392" s="6" t="s">
        <v>7610</v>
      </c>
    </row>
    <row r="2393" spans="1:5" ht="14.25" customHeight="1">
      <c r="A2393" s="6" t="s">
        <v>9998</v>
      </c>
      <c r="B2393" s="6" t="s">
        <v>5507</v>
      </c>
      <c r="C2393" s="7">
        <v>45215</v>
      </c>
      <c r="D2393" s="6">
        <v>33055</v>
      </c>
      <c r="E2393" s="6" t="s">
        <v>7606</v>
      </c>
    </row>
    <row r="2394" spans="1:5" ht="14.25" customHeight="1">
      <c r="A2394" s="6" t="s">
        <v>9999</v>
      </c>
      <c r="B2394" s="6" t="s">
        <v>6899</v>
      </c>
      <c r="C2394" s="7">
        <v>45716</v>
      </c>
      <c r="D2394" s="6">
        <v>98646</v>
      </c>
      <c r="E2394" s="6" t="s">
        <v>7610</v>
      </c>
    </row>
    <row r="2395" spans="1:5" ht="14.25" customHeight="1">
      <c r="A2395" s="6" t="s">
        <v>10000</v>
      </c>
      <c r="B2395" s="6" t="s">
        <v>7301</v>
      </c>
      <c r="C2395" s="7">
        <v>45053</v>
      </c>
      <c r="D2395" s="6">
        <v>66806</v>
      </c>
      <c r="E2395" s="6" t="s">
        <v>7604</v>
      </c>
    </row>
    <row r="2396" spans="1:5" ht="14.25" customHeight="1">
      <c r="A2396" s="6" t="s">
        <v>10001</v>
      </c>
      <c r="B2396" s="6" t="s">
        <v>7096</v>
      </c>
      <c r="C2396" s="7">
        <v>44386</v>
      </c>
      <c r="D2396" s="6">
        <v>126456</v>
      </c>
      <c r="E2396" s="6" t="s">
        <v>7610</v>
      </c>
    </row>
    <row r="2397" spans="1:5" ht="14.25" customHeight="1">
      <c r="A2397" s="6" t="s">
        <v>10002</v>
      </c>
      <c r="B2397" s="6" t="s">
        <v>6385</v>
      </c>
      <c r="C2397" s="7">
        <v>44097</v>
      </c>
      <c r="D2397" s="6">
        <v>141594</v>
      </c>
      <c r="E2397" s="6" t="s">
        <v>7610</v>
      </c>
    </row>
    <row r="2398" spans="1:5" ht="14.25" customHeight="1">
      <c r="A2398" s="6" t="s">
        <v>10003</v>
      </c>
      <c r="B2398" s="6" t="s">
        <v>6514</v>
      </c>
      <c r="C2398" s="7">
        <v>44681</v>
      </c>
      <c r="D2398" s="6">
        <v>148235</v>
      </c>
      <c r="E2398" s="6" t="s">
        <v>7606</v>
      </c>
    </row>
    <row r="2399" spans="1:5" ht="14.25" customHeight="1">
      <c r="A2399" s="6" t="s">
        <v>10004</v>
      </c>
      <c r="B2399" s="6" t="s">
        <v>6326</v>
      </c>
      <c r="C2399" s="7">
        <v>44231</v>
      </c>
      <c r="D2399" s="6">
        <v>18731</v>
      </c>
      <c r="E2399" s="6" t="s">
        <v>7606</v>
      </c>
    </row>
    <row r="2400" spans="1:5" ht="14.25" customHeight="1">
      <c r="A2400" s="6" t="s">
        <v>10005</v>
      </c>
      <c r="B2400" s="6" t="s">
        <v>6831</v>
      </c>
      <c r="C2400" s="7">
        <v>45114</v>
      </c>
      <c r="D2400" s="6">
        <v>45922</v>
      </c>
      <c r="E2400" s="6" t="s">
        <v>7604</v>
      </c>
    </row>
    <row r="2401" spans="1:5" ht="14.25" customHeight="1">
      <c r="A2401" s="6" t="s">
        <v>10006</v>
      </c>
      <c r="B2401" s="6" t="s">
        <v>6811</v>
      </c>
      <c r="C2401" s="7">
        <v>44557</v>
      </c>
      <c r="D2401" s="6">
        <v>61019</v>
      </c>
      <c r="E2401" s="6" t="s">
        <v>7604</v>
      </c>
    </row>
    <row r="2402" spans="1:5" ht="14.25" customHeight="1">
      <c r="A2402" s="6" t="s">
        <v>10007</v>
      </c>
      <c r="B2402" s="6" t="s">
        <v>5807</v>
      </c>
      <c r="C2402" s="7">
        <v>44842</v>
      </c>
      <c r="D2402" s="6">
        <v>21220</v>
      </c>
      <c r="E2402" s="6" t="s">
        <v>7608</v>
      </c>
    </row>
    <row r="2403" spans="1:5" ht="14.25" customHeight="1">
      <c r="A2403" s="6" t="s">
        <v>10008</v>
      </c>
      <c r="B2403" s="6" t="s">
        <v>7297</v>
      </c>
      <c r="C2403" s="7">
        <v>44068</v>
      </c>
      <c r="D2403" s="6">
        <v>191365</v>
      </c>
      <c r="E2403" s="6" t="s">
        <v>7604</v>
      </c>
    </row>
    <row r="2404" spans="1:5" ht="14.25" customHeight="1">
      <c r="A2404" s="6" t="s">
        <v>10009</v>
      </c>
      <c r="B2404" s="6" t="s">
        <v>6270</v>
      </c>
      <c r="C2404" s="7">
        <v>45784</v>
      </c>
      <c r="D2404" s="6">
        <v>190690</v>
      </c>
      <c r="E2404" s="6" t="s">
        <v>7604</v>
      </c>
    </row>
    <row r="2405" spans="1:5" ht="14.25" customHeight="1">
      <c r="A2405" s="6" t="s">
        <v>10010</v>
      </c>
      <c r="B2405" s="6" t="s">
        <v>6025</v>
      </c>
      <c r="C2405" s="7">
        <v>44837</v>
      </c>
      <c r="D2405" s="6">
        <v>29824</v>
      </c>
      <c r="E2405" s="6" t="s">
        <v>7608</v>
      </c>
    </row>
    <row r="2406" spans="1:5" ht="14.25" customHeight="1">
      <c r="A2406" s="6" t="s">
        <v>10011</v>
      </c>
      <c r="B2406" s="6" t="s">
        <v>6220</v>
      </c>
      <c r="C2406" s="7">
        <v>44957</v>
      </c>
      <c r="D2406" s="6">
        <v>7704</v>
      </c>
      <c r="E2406" s="6" t="s">
        <v>7608</v>
      </c>
    </row>
    <row r="2407" spans="1:5" ht="14.25" customHeight="1">
      <c r="A2407" s="6" t="s">
        <v>10012</v>
      </c>
      <c r="B2407" s="6" t="s">
        <v>5658</v>
      </c>
      <c r="C2407" s="7">
        <v>44076</v>
      </c>
      <c r="D2407" s="6">
        <v>35472</v>
      </c>
      <c r="E2407" s="6" t="s">
        <v>7606</v>
      </c>
    </row>
    <row r="2408" spans="1:5" ht="14.25" customHeight="1">
      <c r="A2408" s="6" t="s">
        <v>10013</v>
      </c>
      <c r="B2408" s="6" t="s">
        <v>5719</v>
      </c>
      <c r="C2408" s="7">
        <v>45162</v>
      </c>
      <c r="D2408" s="6">
        <v>149919</v>
      </c>
      <c r="E2408" s="6" t="s">
        <v>7608</v>
      </c>
    </row>
    <row r="2409" spans="1:5" ht="14.25" customHeight="1">
      <c r="A2409" s="6" t="s">
        <v>10014</v>
      </c>
      <c r="B2409" s="6" t="s">
        <v>6866</v>
      </c>
      <c r="C2409" s="7">
        <v>44288</v>
      </c>
      <c r="D2409" s="6">
        <v>65475</v>
      </c>
      <c r="E2409" s="6" t="s">
        <v>7608</v>
      </c>
    </row>
    <row r="2410" spans="1:5" ht="14.25" customHeight="1">
      <c r="A2410" s="6" t="s">
        <v>10015</v>
      </c>
      <c r="B2410" s="6" t="s">
        <v>5804</v>
      </c>
      <c r="C2410" s="7">
        <v>45688</v>
      </c>
      <c r="D2410" s="6">
        <v>189851</v>
      </c>
      <c r="E2410" s="6" t="s">
        <v>7610</v>
      </c>
    </row>
    <row r="2411" spans="1:5" ht="14.25" customHeight="1">
      <c r="A2411" s="6" t="s">
        <v>10016</v>
      </c>
      <c r="B2411" s="6" t="s">
        <v>7308</v>
      </c>
      <c r="C2411" s="7">
        <v>44571</v>
      </c>
      <c r="D2411" s="6">
        <v>79240</v>
      </c>
      <c r="E2411" s="6" t="s">
        <v>7604</v>
      </c>
    </row>
    <row r="2412" spans="1:5" ht="14.25" customHeight="1">
      <c r="A2412" s="6" t="s">
        <v>10017</v>
      </c>
      <c r="B2412" s="6" t="s">
        <v>6274</v>
      </c>
      <c r="C2412" s="7">
        <v>44693</v>
      </c>
      <c r="D2412" s="6">
        <v>70832</v>
      </c>
      <c r="E2412" s="6" t="s">
        <v>7608</v>
      </c>
    </row>
    <row r="2413" spans="1:5" ht="14.25" customHeight="1">
      <c r="A2413" s="6" t="s">
        <v>10018</v>
      </c>
      <c r="B2413" s="6" t="s">
        <v>6955</v>
      </c>
      <c r="C2413" s="7">
        <v>44436</v>
      </c>
      <c r="D2413" s="6">
        <v>167147</v>
      </c>
      <c r="E2413" s="6" t="s">
        <v>7604</v>
      </c>
    </row>
    <row r="2414" spans="1:5" ht="14.25" customHeight="1">
      <c r="A2414" s="6" t="s">
        <v>10019</v>
      </c>
      <c r="B2414" s="6" t="s">
        <v>5260</v>
      </c>
      <c r="C2414" s="7">
        <v>44174</v>
      </c>
      <c r="D2414" s="6">
        <v>64034</v>
      </c>
      <c r="E2414" s="6" t="s">
        <v>7604</v>
      </c>
    </row>
    <row r="2415" spans="1:5" ht="14.25" customHeight="1">
      <c r="A2415" s="6" t="s">
        <v>10020</v>
      </c>
      <c r="B2415" s="6" t="s">
        <v>7371</v>
      </c>
      <c r="C2415" s="7">
        <v>44125</v>
      </c>
      <c r="D2415" s="6">
        <v>114092</v>
      </c>
      <c r="E2415" s="6" t="s">
        <v>7610</v>
      </c>
    </row>
    <row r="2416" spans="1:5" ht="14.25" customHeight="1">
      <c r="A2416" s="6" t="s">
        <v>10021</v>
      </c>
      <c r="B2416" s="6" t="s">
        <v>7560</v>
      </c>
      <c r="C2416" s="7">
        <v>44116</v>
      </c>
      <c r="D2416" s="6">
        <v>109126</v>
      </c>
      <c r="E2416" s="6" t="s">
        <v>7610</v>
      </c>
    </row>
    <row r="2417" spans="1:5" ht="14.25" customHeight="1">
      <c r="A2417" s="6" t="s">
        <v>10022</v>
      </c>
      <c r="B2417" s="6" t="s">
        <v>6343</v>
      </c>
      <c r="C2417" s="7">
        <v>44807</v>
      </c>
      <c r="D2417" s="6">
        <v>18897</v>
      </c>
      <c r="E2417" s="6" t="s">
        <v>7604</v>
      </c>
    </row>
    <row r="2418" spans="1:5" ht="14.25" customHeight="1">
      <c r="A2418" s="6" t="s">
        <v>10023</v>
      </c>
      <c r="B2418" s="6" t="s">
        <v>7311</v>
      </c>
      <c r="C2418" s="7">
        <v>44326</v>
      </c>
      <c r="D2418" s="6">
        <v>101575</v>
      </c>
      <c r="E2418" s="6" t="s">
        <v>7608</v>
      </c>
    </row>
    <row r="2419" spans="1:5" ht="14.25" customHeight="1">
      <c r="A2419" s="6" t="s">
        <v>10024</v>
      </c>
      <c r="B2419" s="6" t="s">
        <v>5326</v>
      </c>
      <c r="C2419" s="7">
        <v>44835</v>
      </c>
      <c r="D2419" s="6">
        <v>107617</v>
      </c>
      <c r="E2419" s="6" t="s">
        <v>7606</v>
      </c>
    </row>
    <row r="2420" spans="1:5" ht="14.25" customHeight="1">
      <c r="A2420" s="6" t="s">
        <v>10025</v>
      </c>
      <c r="B2420" s="6" t="s">
        <v>5995</v>
      </c>
      <c r="C2420" s="7">
        <v>44160</v>
      </c>
      <c r="D2420" s="6">
        <v>61758</v>
      </c>
      <c r="E2420" s="6" t="s">
        <v>7606</v>
      </c>
    </row>
    <row r="2421" spans="1:5" ht="14.25" customHeight="1">
      <c r="A2421" s="6" t="s">
        <v>10026</v>
      </c>
      <c r="B2421" s="6" t="s">
        <v>7230</v>
      </c>
      <c r="C2421" s="7">
        <v>44576</v>
      </c>
      <c r="D2421" s="6">
        <v>43400</v>
      </c>
      <c r="E2421" s="6" t="s">
        <v>7610</v>
      </c>
    </row>
    <row r="2422" spans="1:5" ht="14.25" customHeight="1">
      <c r="A2422" s="6" t="s">
        <v>10027</v>
      </c>
      <c r="B2422" s="6" t="s">
        <v>5605</v>
      </c>
      <c r="C2422" s="7">
        <v>44528</v>
      </c>
      <c r="D2422" s="6">
        <v>123544</v>
      </c>
      <c r="E2422" s="6" t="s">
        <v>7606</v>
      </c>
    </row>
    <row r="2423" spans="1:5" ht="14.25" customHeight="1">
      <c r="A2423" s="6" t="s">
        <v>10028</v>
      </c>
      <c r="B2423" s="6" t="s">
        <v>7300</v>
      </c>
      <c r="C2423" s="7">
        <v>44094</v>
      </c>
      <c r="D2423" s="6">
        <v>71710</v>
      </c>
      <c r="E2423" s="6" t="s">
        <v>7606</v>
      </c>
    </row>
    <row r="2424" spans="1:5" ht="14.25" customHeight="1">
      <c r="A2424" s="6" t="s">
        <v>10029</v>
      </c>
      <c r="B2424" s="6" t="s">
        <v>6963</v>
      </c>
      <c r="C2424" s="7">
        <v>45287</v>
      </c>
      <c r="D2424" s="6">
        <v>55081</v>
      </c>
      <c r="E2424" s="6" t="s">
        <v>7606</v>
      </c>
    </row>
    <row r="2425" spans="1:5" ht="14.25" customHeight="1">
      <c r="A2425" s="6" t="s">
        <v>10030</v>
      </c>
      <c r="B2425" s="6" t="s">
        <v>7188</v>
      </c>
      <c r="C2425" s="7">
        <v>45816</v>
      </c>
      <c r="D2425" s="6">
        <v>73173</v>
      </c>
      <c r="E2425" s="6" t="s">
        <v>7606</v>
      </c>
    </row>
    <row r="2426" spans="1:5" ht="14.25" customHeight="1">
      <c r="A2426" s="6" t="s">
        <v>10031</v>
      </c>
      <c r="B2426" s="6" t="s">
        <v>5857</v>
      </c>
      <c r="C2426" s="7">
        <v>45597</v>
      </c>
      <c r="D2426" s="6">
        <v>53657</v>
      </c>
      <c r="E2426" s="6" t="s">
        <v>7604</v>
      </c>
    </row>
    <row r="2427" spans="1:5" ht="14.25" customHeight="1">
      <c r="A2427" s="6" t="s">
        <v>10032</v>
      </c>
      <c r="B2427" s="6" t="s">
        <v>7093</v>
      </c>
      <c r="C2427" s="7">
        <v>45343</v>
      </c>
      <c r="D2427" s="6">
        <v>164549</v>
      </c>
      <c r="E2427" s="6" t="s">
        <v>7610</v>
      </c>
    </row>
    <row r="2428" spans="1:5" ht="14.25" customHeight="1">
      <c r="A2428" s="6" t="s">
        <v>10033</v>
      </c>
      <c r="B2428" s="6" t="s">
        <v>7179</v>
      </c>
      <c r="C2428" s="7">
        <v>45539</v>
      </c>
      <c r="D2428" s="6">
        <v>70114</v>
      </c>
      <c r="E2428" s="6" t="s">
        <v>7610</v>
      </c>
    </row>
    <row r="2429" spans="1:5" ht="14.25" customHeight="1">
      <c r="A2429" s="6" t="s">
        <v>10034</v>
      </c>
      <c r="B2429" s="6" t="s">
        <v>6879</v>
      </c>
      <c r="C2429" s="7">
        <v>44918</v>
      </c>
      <c r="D2429" s="6">
        <v>67873</v>
      </c>
      <c r="E2429" s="6" t="s">
        <v>7610</v>
      </c>
    </row>
    <row r="2430" spans="1:5" ht="14.25" customHeight="1">
      <c r="A2430" s="6" t="s">
        <v>10035</v>
      </c>
      <c r="B2430" s="6" t="s">
        <v>6346</v>
      </c>
      <c r="C2430" s="7">
        <v>44435</v>
      </c>
      <c r="D2430" s="6">
        <v>37750</v>
      </c>
      <c r="E2430" s="6" t="s">
        <v>7610</v>
      </c>
    </row>
    <row r="2431" spans="1:5" ht="14.25" customHeight="1">
      <c r="A2431" s="6" t="s">
        <v>10036</v>
      </c>
      <c r="B2431" s="6" t="s">
        <v>6531</v>
      </c>
      <c r="C2431" s="7">
        <v>44804</v>
      </c>
      <c r="D2431" s="6">
        <v>108823</v>
      </c>
      <c r="E2431" s="6" t="s">
        <v>7608</v>
      </c>
    </row>
    <row r="2432" spans="1:5" ht="14.25" customHeight="1">
      <c r="A2432" s="6" t="s">
        <v>10037</v>
      </c>
      <c r="B2432" s="6" t="s">
        <v>6208</v>
      </c>
      <c r="C2432" s="7">
        <v>44413</v>
      </c>
      <c r="D2432" s="6">
        <v>42566</v>
      </c>
      <c r="E2432" s="6" t="s">
        <v>7610</v>
      </c>
    </row>
    <row r="2433" spans="1:5" ht="14.25" customHeight="1">
      <c r="A2433" s="6" t="s">
        <v>10038</v>
      </c>
      <c r="B2433" s="6" t="s">
        <v>6110</v>
      </c>
      <c r="C2433" s="7">
        <v>45176</v>
      </c>
      <c r="D2433" s="6">
        <v>44074</v>
      </c>
      <c r="E2433" s="6" t="s">
        <v>7606</v>
      </c>
    </row>
    <row r="2434" spans="1:5" ht="14.25" customHeight="1">
      <c r="A2434" s="6" t="s">
        <v>10039</v>
      </c>
      <c r="B2434" s="6" t="s">
        <v>5840</v>
      </c>
      <c r="C2434" s="7">
        <v>44414</v>
      </c>
      <c r="D2434" s="6">
        <v>127816</v>
      </c>
      <c r="E2434" s="6" t="s">
        <v>7610</v>
      </c>
    </row>
    <row r="2435" spans="1:5" ht="14.25" customHeight="1">
      <c r="A2435" s="6" t="s">
        <v>10040</v>
      </c>
      <c r="B2435" s="6" t="s">
        <v>5461</v>
      </c>
      <c r="C2435" s="7">
        <v>44303</v>
      </c>
      <c r="D2435" s="6">
        <v>91864</v>
      </c>
      <c r="E2435" s="6" t="s">
        <v>7608</v>
      </c>
    </row>
    <row r="2436" spans="1:5" ht="14.25" customHeight="1">
      <c r="A2436" s="6" t="s">
        <v>10041</v>
      </c>
      <c r="B2436" s="6" t="s">
        <v>7394</v>
      </c>
      <c r="C2436" s="7">
        <v>45764</v>
      </c>
      <c r="D2436" s="6">
        <v>30532</v>
      </c>
      <c r="E2436" s="6" t="s">
        <v>7608</v>
      </c>
    </row>
    <row r="2437" spans="1:5" ht="14.25" customHeight="1">
      <c r="A2437" s="6" t="s">
        <v>10042</v>
      </c>
      <c r="B2437" s="6" t="s">
        <v>5367</v>
      </c>
      <c r="C2437" s="7">
        <v>44479</v>
      </c>
      <c r="D2437" s="6">
        <v>140308</v>
      </c>
      <c r="E2437" s="6" t="s">
        <v>7606</v>
      </c>
    </row>
    <row r="2438" spans="1:5" ht="14.25" customHeight="1">
      <c r="A2438" s="6" t="s">
        <v>10043</v>
      </c>
      <c r="B2438" s="6" t="s">
        <v>7337</v>
      </c>
      <c r="C2438" s="7">
        <v>45427</v>
      </c>
      <c r="D2438" s="6">
        <v>14654</v>
      </c>
      <c r="E2438" s="6" t="s">
        <v>7610</v>
      </c>
    </row>
    <row r="2439" spans="1:5" ht="14.25" customHeight="1">
      <c r="A2439" s="6" t="s">
        <v>10044</v>
      </c>
      <c r="B2439" s="6" t="s">
        <v>6265</v>
      </c>
      <c r="C2439" s="7">
        <v>44366</v>
      </c>
      <c r="D2439" s="6">
        <v>197171</v>
      </c>
      <c r="E2439" s="6" t="s">
        <v>7604</v>
      </c>
    </row>
    <row r="2440" spans="1:5" ht="14.25" customHeight="1">
      <c r="A2440" s="6" t="s">
        <v>10045</v>
      </c>
      <c r="B2440" s="6" t="s">
        <v>5744</v>
      </c>
      <c r="C2440" s="7">
        <v>45553</v>
      </c>
      <c r="D2440" s="6">
        <v>62149</v>
      </c>
      <c r="E2440" s="6" t="s">
        <v>7606</v>
      </c>
    </row>
    <row r="2441" spans="1:5" ht="14.25" customHeight="1">
      <c r="A2441" s="6" t="s">
        <v>10046</v>
      </c>
      <c r="B2441" s="6" t="s">
        <v>6852</v>
      </c>
      <c r="C2441" s="7">
        <v>45182</v>
      </c>
      <c r="D2441" s="6">
        <v>94947</v>
      </c>
      <c r="E2441" s="6" t="s">
        <v>7610</v>
      </c>
    </row>
    <row r="2442" spans="1:5" ht="14.25" customHeight="1">
      <c r="A2442" s="6" t="s">
        <v>10047</v>
      </c>
      <c r="B2442" s="6" t="s">
        <v>6057</v>
      </c>
      <c r="C2442" s="7">
        <v>44486</v>
      </c>
      <c r="D2442" s="6">
        <v>139192</v>
      </c>
      <c r="E2442" s="6" t="s">
        <v>7606</v>
      </c>
    </row>
    <row r="2443" spans="1:5" ht="14.25" customHeight="1">
      <c r="A2443" s="6" t="s">
        <v>10048</v>
      </c>
      <c r="B2443" s="6" t="s">
        <v>7179</v>
      </c>
      <c r="C2443" s="7">
        <v>44473</v>
      </c>
      <c r="D2443" s="6">
        <v>187988</v>
      </c>
      <c r="E2443" s="6" t="s">
        <v>7610</v>
      </c>
    </row>
    <row r="2444" spans="1:5" ht="14.25" customHeight="1">
      <c r="A2444" s="6" t="s">
        <v>10049</v>
      </c>
      <c r="B2444" s="6" t="s">
        <v>5749</v>
      </c>
      <c r="C2444" s="7">
        <v>44100</v>
      </c>
      <c r="D2444" s="6">
        <v>156162</v>
      </c>
      <c r="E2444" s="6" t="s">
        <v>7610</v>
      </c>
    </row>
    <row r="2445" spans="1:5" ht="14.25" customHeight="1">
      <c r="A2445" s="6" t="s">
        <v>10050</v>
      </c>
      <c r="B2445" s="6" t="s">
        <v>5550</v>
      </c>
      <c r="C2445" s="7">
        <v>44329</v>
      </c>
      <c r="D2445" s="6">
        <v>94740</v>
      </c>
      <c r="E2445" s="6" t="s">
        <v>7606</v>
      </c>
    </row>
    <row r="2446" spans="1:5" ht="14.25" customHeight="1">
      <c r="A2446" s="6" t="s">
        <v>10051</v>
      </c>
      <c r="B2446" s="6" t="s">
        <v>5702</v>
      </c>
      <c r="C2446" s="7">
        <v>44796</v>
      </c>
      <c r="D2446" s="6">
        <v>99234</v>
      </c>
      <c r="E2446" s="6" t="s">
        <v>7604</v>
      </c>
    </row>
    <row r="2447" spans="1:5" ht="14.25" customHeight="1">
      <c r="A2447" s="6" t="s">
        <v>10052</v>
      </c>
      <c r="B2447" s="6" t="s">
        <v>7371</v>
      </c>
      <c r="C2447" s="7">
        <v>44603</v>
      </c>
      <c r="D2447" s="6">
        <v>113259</v>
      </c>
      <c r="E2447" s="6" t="s">
        <v>7610</v>
      </c>
    </row>
    <row r="2448" spans="1:5" ht="14.25" customHeight="1">
      <c r="A2448" s="6" t="s">
        <v>10053</v>
      </c>
      <c r="B2448" s="6" t="s">
        <v>6799</v>
      </c>
      <c r="C2448" s="7">
        <v>44962</v>
      </c>
      <c r="D2448" s="6">
        <v>150343</v>
      </c>
      <c r="E2448" s="6" t="s">
        <v>7606</v>
      </c>
    </row>
    <row r="2449" spans="1:5" ht="14.25" customHeight="1">
      <c r="A2449" s="6" t="s">
        <v>10054</v>
      </c>
      <c r="B2449" s="6" t="s">
        <v>7502</v>
      </c>
      <c r="C2449" s="7">
        <v>44466</v>
      </c>
      <c r="D2449" s="6">
        <v>12618</v>
      </c>
      <c r="E2449" s="6" t="s">
        <v>7608</v>
      </c>
    </row>
    <row r="2450" spans="1:5" ht="14.25" customHeight="1">
      <c r="A2450" s="6" t="s">
        <v>10055</v>
      </c>
      <c r="B2450" s="6" t="s">
        <v>7589</v>
      </c>
      <c r="C2450" s="7">
        <v>45530</v>
      </c>
      <c r="D2450" s="6">
        <v>187695</v>
      </c>
      <c r="E2450" s="6" t="s">
        <v>7608</v>
      </c>
    </row>
    <row r="2451" spans="1:5" ht="14.25" customHeight="1">
      <c r="A2451" s="6" t="s">
        <v>10056</v>
      </c>
      <c r="B2451" s="6" t="s">
        <v>7598</v>
      </c>
      <c r="C2451" s="7">
        <v>45113</v>
      </c>
      <c r="D2451" s="6">
        <v>102721</v>
      </c>
      <c r="E2451" s="6" t="s">
        <v>7608</v>
      </c>
    </row>
    <row r="2452" spans="1:5" ht="14.25" customHeight="1">
      <c r="A2452" s="6" t="s">
        <v>10057</v>
      </c>
      <c r="B2452" s="6" t="s">
        <v>7419</v>
      </c>
      <c r="C2452" s="7">
        <v>45551</v>
      </c>
      <c r="D2452" s="6">
        <v>183227</v>
      </c>
      <c r="E2452" s="6" t="s">
        <v>7604</v>
      </c>
    </row>
    <row r="2453" spans="1:5" ht="14.25" customHeight="1">
      <c r="A2453" s="6" t="s">
        <v>10058</v>
      </c>
      <c r="B2453" s="6" t="s">
        <v>6591</v>
      </c>
      <c r="C2453" s="7">
        <v>45043</v>
      </c>
      <c r="D2453" s="6">
        <v>11755</v>
      </c>
      <c r="E2453" s="6" t="s">
        <v>7604</v>
      </c>
    </row>
    <row r="2454" spans="1:5" ht="14.25" customHeight="1">
      <c r="A2454" s="6" t="s">
        <v>10059</v>
      </c>
      <c r="B2454" s="6" t="s">
        <v>6125</v>
      </c>
      <c r="C2454" s="7">
        <v>45532</v>
      </c>
      <c r="D2454" s="6">
        <v>192964</v>
      </c>
      <c r="E2454" s="6" t="s">
        <v>7610</v>
      </c>
    </row>
    <row r="2455" spans="1:5" ht="14.25" customHeight="1">
      <c r="A2455" s="6" t="s">
        <v>10060</v>
      </c>
      <c r="B2455" s="6" t="s">
        <v>7482</v>
      </c>
      <c r="C2455" s="7">
        <v>45857</v>
      </c>
      <c r="D2455" s="6">
        <v>60160</v>
      </c>
      <c r="E2455" s="6" t="s">
        <v>7610</v>
      </c>
    </row>
    <row r="2456" spans="1:5" ht="14.25" customHeight="1">
      <c r="A2456" s="6" t="s">
        <v>10061</v>
      </c>
      <c r="B2456" s="6" t="s">
        <v>6867</v>
      </c>
      <c r="C2456" s="7">
        <v>44831</v>
      </c>
      <c r="D2456" s="6">
        <v>86265</v>
      </c>
      <c r="E2456" s="6" t="s">
        <v>7608</v>
      </c>
    </row>
    <row r="2457" spans="1:5" ht="14.25" customHeight="1">
      <c r="A2457" s="6" t="s">
        <v>10062</v>
      </c>
      <c r="B2457" s="6" t="s">
        <v>7519</v>
      </c>
      <c r="C2457" s="7">
        <v>45115</v>
      </c>
      <c r="D2457" s="6">
        <v>164644</v>
      </c>
      <c r="E2457" s="6" t="s">
        <v>7610</v>
      </c>
    </row>
    <row r="2458" spans="1:5" ht="14.25" customHeight="1">
      <c r="A2458" s="6" t="s">
        <v>10063</v>
      </c>
      <c r="B2458" s="6" t="s">
        <v>6885</v>
      </c>
      <c r="C2458" s="7">
        <v>44116</v>
      </c>
      <c r="D2458" s="6">
        <v>70195</v>
      </c>
      <c r="E2458" s="6" t="s">
        <v>7606</v>
      </c>
    </row>
    <row r="2459" spans="1:5" ht="14.25" customHeight="1">
      <c r="A2459" s="6" t="s">
        <v>10064</v>
      </c>
      <c r="B2459" s="6" t="s">
        <v>5991</v>
      </c>
      <c r="C2459" s="7">
        <v>45559</v>
      </c>
      <c r="D2459" s="6">
        <v>109070</v>
      </c>
      <c r="E2459" s="6" t="s">
        <v>7604</v>
      </c>
    </row>
    <row r="2460" spans="1:5" ht="14.25" customHeight="1">
      <c r="A2460" s="6" t="s">
        <v>10065</v>
      </c>
      <c r="B2460" s="6" t="s">
        <v>6713</v>
      </c>
      <c r="C2460" s="7">
        <v>45169</v>
      </c>
      <c r="D2460" s="6">
        <v>78680</v>
      </c>
      <c r="E2460" s="6" t="s">
        <v>7606</v>
      </c>
    </row>
    <row r="2461" spans="1:5" ht="14.25" customHeight="1">
      <c r="A2461" s="6" t="s">
        <v>10066</v>
      </c>
      <c r="B2461" s="6" t="s">
        <v>6568</v>
      </c>
      <c r="C2461" s="7">
        <v>44073</v>
      </c>
      <c r="D2461" s="6">
        <v>77357</v>
      </c>
      <c r="E2461" s="6" t="s">
        <v>7606</v>
      </c>
    </row>
    <row r="2462" spans="1:5" ht="14.25" customHeight="1">
      <c r="A2462" s="6" t="s">
        <v>10067</v>
      </c>
      <c r="B2462" s="6" t="s">
        <v>5685</v>
      </c>
      <c r="C2462" s="7">
        <v>45794</v>
      </c>
      <c r="D2462" s="6">
        <v>108583</v>
      </c>
      <c r="E2462" s="6" t="s">
        <v>7606</v>
      </c>
    </row>
    <row r="2463" spans="1:5" ht="14.25" customHeight="1">
      <c r="A2463" s="6" t="s">
        <v>10068</v>
      </c>
      <c r="B2463" s="6" t="s">
        <v>5573</v>
      </c>
      <c r="C2463" s="7">
        <v>44297</v>
      </c>
      <c r="D2463" s="6">
        <v>103286</v>
      </c>
      <c r="E2463" s="6" t="s">
        <v>7610</v>
      </c>
    </row>
    <row r="2464" spans="1:5" ht="14.25" customHeight="1">
      <c r="A2464" s="6" t="s">
        <v>10069</v>
      </c>
      <c r="B2464" s="6" t="s">
        <v>6281</v>
      </c>
      <c r="C2464" s="7">
        <v>44112</v>
      </c>
      <c r="D2464" s="6">
        <v>27359</v>
      </c>
      <c r="E2464" s="6" t="s">
        <v>7604</v>
      </c>
    </row>
    <row r="2465" spans="1:5" ht="14.25" customHeight="1">
      <c r="A2465" s="6" t="s">
        <v>10070</v>
      </c>
      <c r="B2465" s="6" t="s">
        <v>6713</v>
      </c>
      <c r="C2465" s="7">
        <v>44697</v>
      </c>
      <c r="D2465" s="6">
        <v>172904</v>
      </c>
      <c r="E2465" s="6" t="s">
        <v>7608</v>
      </c>
    </row>
    <row r="2466" spans="1:5" ht="14.25" customHeight="1">
      <c r="A2466" s="6" t="s">
        <v>10071</v>
      </c>
      <c r="B2466" s="6" t="s">
        <v>6676</v>
      </c>
      <c r="C2466" s="7">
        <v>45317</v>
      </c>
      <c r="D2466" s="6">
        <v>23459</v>
      </c>
      <c r="E2466" s="6" t="s">
        <v>7604</v>
      </c>
    </row>
    <row r="2467" spans="1:5" ht="14.25" customHeight="1">
      <c r="A2467" s="6" t="s">
        <v>10072</v>
      </c>
      <c r="B2467" s="6" t="s">
        <v>6692</v>
      </c>
      <c r="C2467" s="7">
        <v>44545</v>
      </c>
      <c r="D2467" s="6">
        <v>38022</v>
      </c>
      <c r="E2467" s="6" t="s">
        <v>7606</v>
      </c>
    </row>
    <row r="2468" spans="1:5" ht="14.25" customHeight="1">
      <c r="A2468" s="6" t="s">
        <v>10073</v>
      </c>
      <c r="B2468" s="6" t="s">
        <v>7494</v>
      </c>
      <c r="C2468" s="7">
        <v>44679</v>
      </c>
      <c r="D2468" s="6">
        <v>164836</v>
      </c>
      <c r="E2468" s="6" t="s">
        <v>7604</v>
      </c>
    </row>
    <row r="2469" spans="1:5" ht="14.25" customHeight="1">
      <c r="A2469" s="6" t="s">
        <v>10074</v>
      </c>
      <c r="B2469" s="6" t="s">
        <v>5664</v>
      </c>
      <c r="C2469" s="7">
        <v>45141</v>
      </c>
      <c r="D2469" s="6">
        <v>131398</v>
      </c>
      <c r="E2469" s="6" t="s">
        <v>7604</v>
      </c>
    </row>
    <row r="2470" spans="1:5" ht="14.25" customHeight="1">
      <c r="A2470" s="6" t="s">
        <v>10075</v>
      </c>
      <c r="B2470" s="6" t="s">
        <v>5169</v>
      </c>
      <c r="C2470" s="7">
        <v>44487</v>
      </c>
      <c r="D2470" s="6">
        <v>89570</v>
      </c>
      <c r="E2470" s="6" t="s">
        <v>7610</v>
      </c>
    </row>
    <row r="2471" spans="1:5" ht="14.25" customHeight="1">
      <c r="A2471" s="6" t="s">
        <v>10076</v>
      </c>
      <c r="B2471" s="6" t="s">
        <v>6446</v>
      </c>
      <c r="C2471" s="7">
        <v>44324</v>
      </c>
      <c r="D2471" s="6">
        <v>3008</v>
      </c>
      <c r="E2471" s="6" t="s">
        <v>7604</v>
      </c>
    </row>
    <row r="2472" spans="1:5" ht="14.25" customHeight="1">
      <c r="A2472" s="6" t="s">
        <v>10077</v>
      </c>
      <c r="B2472" s="6" t="s">
        <v>5493</v>
      </c>
      <c r="C2472" s="7">
        <v>44780</v>
      </c>
      <c r="D2472" s="6">
        <v>57140</v>
      </c>
      <c r="E2472" s="6" t="s">
        <v>7606</v>
      </c>
    </row>
    <row r="2473" spans="1:5" ht="14.25" customHeight="1">
      <c r="A2473" s="6" t="s">
        <v>10078</v>
      </c>
      <c r="B2473" s="6" t="s">
        <v>6798</v>
      </c>
      <c r="C2473" s="7">
        <v>44887</v>
      </c>
      <c r="D2473" s="6">
        <v>7838</v>
      </c>
      <c r="E2473" s="6" t="s">
        <v>7610</v>
      </c>
    </row>
    <row r="2474" spans="1:5" ht="14.25" customHeight="1">
      <c r="A2474" s="6" t="s">
        <v>10079</v>
      </c>
      <c r="B2474" s="6" t="s">
        <v>5691</v>
      </c>
      <c r="C2474" s="7">
        <v>44802</v>
      </c>
      <c r="D2474" s="6">
        <v>139260</v>
      </c>
      <c r="E2474" s="6" t="s">
        <v>7610</v>
      </c>
    </row>
    <row r="2475" spans="1:5" ht="14.25" customHeight="1">
      <c r="A2475" s="6" t="s">
        <v>10080</v>
      </c>
      <c r="B2475" s="6" t="s">
        <v>6450</v>
      </c>
      <c r="C2475" s="7">
        <v>45403</v>
      </c>
      <c r="D2475" s="6">
        <v>59111</v>
      </c>
      <c r="E2475" s="6" t="s">
        <v>7606</v>
      </c>
    </row>
    <row r="2476" spans="1:5" ht="14.25" customHeight="1">
      <c r="A2476" s="6" t="s">
        <v>10081</v>
      </c>
      <c r="B2476" s="6" t="s">
        <v>6257</v>
      </c>
      <c r="C2476" s="7">
        <v>45133</v>
      </c>
      <c r="D2476" s="6">
        <v>164682</v>
      </c>
      <c r="E2476" s="6" t="s">
        <v>7610</v>
      </c>
    </row>
    <row r="2477" spans="1:5" ht="14.25" customHeight="1">
      <c r="A2477" s="6" t="s">
        <v>10082</v>
      </c>
      <c r="B2477" s="6" t="s">
        <v>5273</v>
      </c>
      <c r="C2477" s="7">
        <v>44881</v>
      </c>
      <c r="D2477" s="6">
        <v>12209</v>
      </c>
      <c r="E2477" s="6" t="s">
        <v>7606</v>
      </c>
    </row>
    <row r="2478" spans="1:5" ht="14.25" customHeight="1">
      <c r="A2478" s="6" t="s">
        <v>10083</v>
      </c>
      <c r="B2478" s="6" t="s">
        <v>7308</v>
      </c>
      <c r="C2478" s="7">
        <v>45566</v>
      </c>
      <c r="D2478" s="6">
        <v>80766</v>
      </c>
      <c r="E2478" s="6" t="s">
        <v>7604</v>
      </c>
    </row>
    <row r="2479" spans="1:5" ht="14.25" customHeight="1">
      <c r="A2479" s="6" t="s">
        <v>10084</v>
      </c>
      <c r="B2479" s="6" t="s">
        <v>5941</v>
      </c>
      <c r="C2479" s="7">
        <v>44744</v>
      </c>
      <c r="D2479" s="6">
        <v>107153</v>
      </c>
      <c r="E2479" s="6" t="s">
        <v>7610</v>
      </c>
    </row>
    <row r="2480" spans="1:5" ht="14.25" customHeight="1">
      <c r="A2480" s="6" t="s">
        <v>10085</v>
      </c>
      <c r="B2480" s="6" t="s">
        <v>5888</v>
      </c>
      <c r="C2480" s="7">
        <v>44551</v>
      </c>
      <c r="D2480" s="6">
        <v>132176</v>
      </c>
      <c r="E2480" s="6" t="s">
        <v>7608</v>
      </c>
    </row>
    <row r="2481" spans="1:5" ht="14.25" customHeight="1">
      <c r="A2481" s="6" t="s">
        <v>10086</v>
      </c>
      <c r="B2481" s="6" t="s">
        <v>6584</v>
      </c>
      <c r="C2481" s="7">
        <v>45841</v>
      </c>
      <c r="D2481" s="6">
        <v>16926</v>
      </c>
      <c r="E2481" s="6" t="s">
        <v>7606</v>
      </c>
    </row>
    <row r="2482" spans="1:5" ht="14.25" customHeight="1">
      <c r="A2482" s="6" t="s">
        <v>10087</v>
      </c>
      <c r="B2482" s="6" t="s">
        <v>6237</v>
      </c>
      <c r="C2482" s="7">
        <v>44208</v>
      </c>
      <c r="D2482" s="6">
        <v>90303</v>
      </c>
      <c r="E2482" s="6" t="s">
        <v>7604</v>
      </c>
    </row>
    <row r="2483" spans="1:5" ht="14.25" customHeight="1">
      <c r="A2483" s="6" t="s">
        <v>10088</v>
      </c>
      <c r="B2483" s="6" t="s">
        <v>6146</v>
      </c>
      <c r="C2483" s="7">
        <v>44523</v>
      </c>
      <c r="D2483" s="6">
        <v>29156</v>
      </c>
      <c r="E2483" s="6" t="s">
        <v>7610</v>
      </c>
    </row>
    <row r="2484" spans="1:5" ht="14.25" customHeight="1">
      <c r="A2484" s="6" t="s">
        <v>10089</v>
      </c>
      <c r="B2484" s="6" t="s">
        <v>5380</v>
      </c>
      <c r="C2484" s="7">
        <v>45687</v>
      </c>
      <c r="D2484" s="6">
        <v>121432</v>
      </c>
      <c r="E2484" s="6" t="s">
        <v>7606</v>
      </c>
    </row>
    <row r="2485" spans="1:5" ht="14.25" customHeight="1">
      <c r="A2485" s="6" t="s">
        <v>10090</v>
      </c>
      <c r="B2485" s="6" t="s">
        <v>6604</v>
      </c>
      <c r="C2485" s="7">
        <v>44474</v>
      </c>
      <c r="D2485" s="6">
        <v>52474</v>
      </c>
      <c r="E2485" s="6" t="s">
        <v>7606</v>
      </c>
    </row>
    <row r="2486" spans="1:5" ht="14.25" customHeight="1">
      <c r="A2486" s="6" t="s">
        <v>10091</v>
      </c>
      <c r="B2486" s="6" t="s">
        <v>7504</v>
      </c>
      <c r="C2486" s="7">
        <v>45441</v>
      </c>
      <c r="D2486" s="6">
        <v>56381</v>
      </c>
      <c r="E2486" s="6" t="s">
        <v>7610</v>
      </c>
    </row>
    <row r="2487" spans="1:5" ht="14.25" customHeight="1">
      <c r="A2487" s="6" t="s">
        <v>10092</v>
      </c>
      <c r="B2487" s="6" t="s">
        <v>7310</v>
      </c>
      <c r="C2487" s="7">
        <v>45881</v>
      </c>
      <c r="D2487" s="6">
        <v>28579</v>
      </c>
      <c r="E2487" s="6" t="s">
        <v>7606</v>
      </c>
    </row>
    <row r="2488" spans="1:5" ht="14.25" customHeight="1">
      <c r="A2488" s="6" t="s">
        <v>10093</v>
      </c>
      <c r="B2488" s="6" t="s">
        <v>6787</v>
      </c>
      <c r="C2488" s="7">
        <v>45605</v>
      </c>
      <c r="D2488" s="6">
        <v>24777</v>
      </c>
      <c r="E2488" s="6" t="s">
        <v>7610</v>
      </c>
    </row>
    <row r="2489" spans="1:5" ht="14.25" customHeight="1">
      <c r="A2489" s="6" t="s">
        <v>10094</v>
      </c>
      <c r="B2489" s="6" t="s">
        <v>6119</v>
      </c>
      <c r="C2489" s="7">
        <v>44861</v>
      </c>
      <c r="D2489" s="6">
        <v>180993</v>
      </c>
      <c r="E2489" s="6" t="s">
        <v>7604</v>
      </c>
    </row>
    <row r="2490" spans="1:5" ht="14.25" customHeight="1">
      <c r="A2490" s="6" t="s">
        <v>10095</v>
      </c>
      <c r="B2490" s="6" t="s">
        <v>6632</v>
      </c>
      <c r="C2490" s="7">
        <v>44483</v>
      </c>
      <c r="D2490" s="6">
        <v>169225</v>
      </c>
      <c r="E2490" s="6" t="s">
        <v>7604</v>
      </c>
    </row>
    <row r="2491" spans="1:5" ht="14.25" customHeight="1">
      <c r="A2491" s="6" t="s">
        <v>10096</v>
      </c>
      <c r="B2491" s="6" t="s">
        <v>6554</v>
      </c>
      <c r="C2491" s="7">
        <v>44136</v>
      </c>
      <c r="D2491" s="6">
        <v>41891</v>
      </c>
      <c r="E2491" s="6" t="s">
        <v>7606</v>
      </c>
    </row>
    <row r="2492" spans="1:5" ht="14.25" customHeight="1">
      <c r="A2492" s="6" t="s">
        <v>10097</v>
      </c>
      <c r="B2492" s="6" t="s">
        <v>7202</v>
      </c>
      <c r="C2492" s="7">
        <v>45642</v>
      </c>
      <c r="D2492" s="6">
        <v>124497</v>
      </c>
      <c r="E2492" s="6" t="s">
        <v>7608</v>
      </c>
    </row>
    <row r="2493" spans="1:5" ht="14.25" customHeight="1">
      <c r="A2493" s="6" t="s">
        <v>10098</v>
      </c>
      <c r="B2493" s="6" t="s">
        <v>6558</v>
      </c>
      <c r="C2493" s="7">
        <v>45513</v>
      </c>
      <c r="D2493" s="6">
        <v>41317</v>
      </c>
      <c r="E2493" s="6" t="s">
        <v>7608</v>
      </c>
    </row>
    <row r="2494" spans="1:5" ht="14.25" customHeight="1">
      <c r="A2494" s="6" t="s">
        <v>10099</v>
      </c>
      <c r="B2494" s="6" t="s">
        <v>5730</v>
      </c>
      <c r="C2494" s="7">
        <v>44600</v>
      </c>
      <c r="D2494" s="6">
        <v>179507</v>
      </c>
      <c r="E2494" s="6" t="s">
        <v>7608</v>
      </c>
    </row>
    <row r="2495" spans="1:5" ht="14.25" customHeight="1">
      <c r="A2495" s="6" t="s">
        <v>10100</v>
      </c>
      <c r="B2495" s="6" t="s">
        <v>7182</v>
      </c>
      <c r="C2495" s="7">
        <v>44328</v>
      </c>
      <c r="D2495" s="6">
        <v>99500</v>
      </c>
      <c r="E2495" s="6" t="s">
        <v>7604</v>
      </c>
    </row>
    <row r="2496" spans="1:5" ht="14.25" customHeight="1">
      <c r="A2496" s="6" t="s">
        <v>10101</v>
      </c>
      <c r="B2496" s="6" t="s">
        <v>5365</v>
      </c>
      <c r="C2496" s="7">
        <v>44110</v>
      </c>
      <c r="D2496" s="6">
        <v>145403</v>
      </c>
      <c r="E2496" s="6" t="s">
        <v>7608</v>
      </c>
    </row>
    <row r="2497" spans="1:5" ht="14.25" customHeight="1">
      <c r="A2497" s="6" t="s">
        <v>10102</v>
      </c>
      <c r="B2497" s="6" t="s">
        <v>5614</v>
      </c>
      <c r="C2497" s="7">
        <v>45496</v>
      </c>
      <c r="D2497" s="6">
        <v>118499</v>
      </c>
      <c r="E2497" s="6" t="s">
        <v>7604</v>
      </c>
    </row>
    <row r="2498" spans="1:5" ht="14.25" customHeight="1">
      <c r="A2498" s="6" t="s">
        <v>10103</v>
      </c>
      <c r="B2498" s="6" t="s">
        <v>6702</v>
      </c>
      <c r="C2498" s="7">
        <v>44864</v>
      </c>
      <c r="D2498" s="6">
        <v>74273</v>
      </c>
      <c r="E2498" s="6" t="s">
        <v>7604</v>
      </c>
    </row>
    <row r="2499" spans="1:5" ht="14.25" customHeight="1">
      <c r="A2499" s="6" t="s">
        <v>10104</v>
      </c>
      <c r="B2499" s="6" t="s">
        <v>6827</v>
      </c>
      <c r="C2499" s="7">
        <v>45265</v>
      </c>
      <c r="D2499" s="6">
        <v>92547</v>
      </c>
      <c r="E2499" s="6" t="s">
        <v>7608</v>
      </c>
    </row>
    <row r="2500" spans="1:5" ht="14.25" customHeight="1">
      <c r="A2500" s="6" t="s">
        <v>10105</v>
      </c>
      <c r="B2500" s="6" t="s">
        <v>5448</v>
      </c>
      <c r="C2500" s="7">
        <v>45887</v>
      </c>
      <c r="D2500" s="6">
        <v>10054</v>
      </c>
      <c r="E2500" s="6" t="s">
        <v>7608</v>
      </c>
    </row>
    <row r="2501" spans="1:5" ht="14.25" customHeight="1">
      <c r="A2501" s="6" t="s">
        <v>10106</v>
      </c>
      <c r="B2501" s="6" t="s">
        <v>5487</v>
      </c>
      <c r="C2501" s="7">
        <v>45591</v>
      </c>
      <c r="D2501" s="6">
        <v>143494</v>
      </c>
      <c r="E2501" s="6" t="s">
        <v>7604</v>
      </c>
    </row>
    <row r="2502" spans="1:5" ht="14.25" customHeight="1">
      <c r="A2502" s="6" t="s">
        <v>10107</v>
      </c>
      <c r="B2502" s="6" t="s">
        <v>6977</v>
      </c>
      <c r="C2502" s="7">
        <v>45802</v>
      </c>
      <c r="D2502" s="6">
        <v>110167</v>
      </c>
      <c r="E2502" s="6" t="s">
        <v>7610</v>
      </c>
    </row>
    <row r="2503" spans="1:5" ht="14.25" customHeight="1">
      <c r="A2503" s="6" t="s">
        <v>10108</v>
      </c>
      <c r="B2503" s="6" t="s">
        <v>5066</v>
      </c>
      <c r="C2503" s="7">
        <v>45387</v>
      </c>
      <c r="D2503" s="6">
        <v>7719</v>
      </c>
      <c r="E2503" s="6" t="s">
        <v>7610</v>
      </c>
    </row>
    <row r="2504" spans="1:5" ht="14.25" customHeight="1">
      <c r="A2504" s="6" t="s">
        <v>10109</v>
      </c>
      <c r="B2504" s="6" t="s">
        <v>6778</v>
      </c>
      <c r="C2504" s="7">
        <v>45391</v>
      </c>
      <c r="D2504" s="6">
        <v>111196</v>
      </c>
      <c r="E2504" s="6" t="s">
        <v>7610</v>
      </c>
    </row>
    <row r="2505" spans="1:5" ht="14.25" customHeight="1">
      <c r="A2505" s="6" t="s">
        <v>10110</v>
      </c>
      <c r="B2505" s="6" t="s">
        <v>6320</v>
      </c>
      <c r="C2505" s="7">
        <v>44460</v>
      </c>
      <c r="D2505" s="6">
        <v>128426</v>
      </c>
      <c r="E2505" s="6" t="s">
        <v>7610</v>
      </c>
    </row>
    <row r="2506" spans="1:5" ht="14.25" customHeight="1">
      <c r="A2506" s="6" t="s">
        <v>10111</v>
      </c>
      <c r="B2506" s="6" t="s">
        <v>5192</v>
      </c>
      <c r="C2506" s="7">
        <v>45403</v>
      </c>
      <c r="D2506" s="6">
        <v>94690</v>
      </c>
      <c r="E2506" s="6" t="s">
        <v>7604</v>
      </c>
    </row>
    <row r="2507" spans="1:5" ht="14.25" customHeight="1">
      <c r="A2507" s="6" t="s">
        <v>10112</v>
      </c>
      <c r="B2507" s="6" t="s">
        <v>6841</v>
      </c>
      <c r="C2507" s="7">
        <v>44080</v>
      </c>
      <c r="D2507" s="6">
        <v>150813</v>
      </c>
      <c r="E2507" s="6" t="s">
        <v>7610</v>
      </c>
    </row>
    <row r="2508" spans="1:5" ht="14.25" customHeight="1">
      <c r="A2508" s="6" t="s">
        <v>10113</v>
      </c>
      <c r="B2508" s="6" t="s">
        <v>6535</v>
      </c>
      <c r="C2508" s="7">
        <v>45362</v>
      </c>
      <c r="D2508" s="6">
        <v>191951</v>
      </c>
      <c r="E2508" s="6" t="s">
        <v>7606</v>
      </c>
    </row>
    <row r="2509" spans="1:5" ht="14.25" customHeight="1">
      <c r="A2509" s="6" t="s">
        <v>10114</v>
      </c>
      <c r="B2509" s="6" t="s">
        <v>7253</v>
      </c>
      <c r="C2509" s="7">
        <v>45857</v>
      </c>
      <c r="D2509" s="6">
        <v>11333</v>
      </c>
      <c r="E2509" s="6" t="s">
        <v>7608</v>
      </c>
    </row>
    <row r="2510" spans="1:5" ht="14.25" customHeight="1">
      <c r="A2510" s="6" t="s">
        <v>10115</v>
      </c>
      <c r="B2510" s="6" t="s">
        <v>6956</v>
      </c>
      <c r="C2510" s="7">
        <v>44406</v>
      </c>
      <c r="D2510" s="6">
        <v>74316</v>
      </c>
      <c r="E2510" s="6" t="s">
        <v>7608</v>
      </c>
    </row>
    <row r="2511" spans="1:5" ht="14.25" customHeight="1">
      <c r="A2511" s="6" t="s">
        <v>10116</v>
      </c>
      <c r="B2511" s="6" t="s">
        <v>6263</v>
      </c>
      <c r="C2511" s="7">
        <v>44580</v>
      </c>
      <c r="D2511" s="6">
        <v>187747</v>
      </c>
      <c r="E2511" s="6" t="s">
        <v>7604</v>
      </c>
    </row>
    <row r="2512" spans="1:5" ht="14.25" customHeight="1">
      <c r="A2512" s="6" t="s">
        <v>10117</v>
      </c>
      <c r="B2512" s="6" t="s">
        <v>5848</v>
      </c>
      <c r="C2512" s="7">
        <v>44998</v>
      </c>
      <c r="D2512" s="6">
        <v>81391</v>
      </c>
      <c r="E2512" s="6" t="s">
        <v>7606</v>
      </c>
    </row>
    <row r="2513" spans="1:5" ht="14.25" customHeight="1">
      <c r="A2513" s="6" t="s">
        <v>10118</v>
      </c>
      <c r="B2513" s="6" t="s">
        <v>6194</v>
      </c>
      <c r="C2513" s="7">
        <v>44577</v>
      </c>
      <c r="D2513" s="6">
        <v>59757</v>
      </c>
      <c r="E2513" s="6" t="s">
        <v>7606</v>
      </c>
    </row>
    <row r="2514" spans="1:5" ht="14.25" customHeight="1">
      <c r="A2514" s="6" t="s">
        <v>10119</v>
      </c>
      <c r="B2514" s="6" t="s">
        <v>6388</v>
      </c>
      <c r="C2514" s="7">
        <v>45531</v>
      </c>
      <c r="D2514" s="6">
        <v>138040</v>
      </c>
      <c r="E2514" s="6" t="s">
        <v>7604</v>
      </c>
    </row>
    <row r="2515" spans="1:5" ht="14.25" customHeight="1">
      <c r="A2515" s="6" t="s">
        <v>10120</v>
      </c>
      <c r="B2515" s="6" t="s">
        <v>7524</v>
      </c>
      <c r="C2515" s="7">
        <v>45287</v>
      </c>
      <c r="D2515" s="6">
        <v>45384</v>
      </c>
      <c r="E2515" s="6" t="s">
        <v>7608</v>
      </c>
    </row>
    <row r="2516" spans="1:5" ht="14.25" customHeight="1">
      <c r="A2516" s="6" t="s">
        <v>10121</v>
      </c>
      <c r="B2516" s="6" t="s">
        <v>5873</v>
      </c>
      <c r="C2516" s="7">
        <v>44307</v>
      </c>
      <c r="D2516" s="6">
        <v>116791</v>
      </c>
      <c r="E2516" s="6" t="s">
        <v>7606</v>
      </c>
    </row>
    <row r="2517" spans="1:5" ht="14.25" customHeight="1">
      <c r="A2517" s="6" t="s">
        <v>10122</v>
      </c>
      <c r="B2517" s="6" t="s">
        <v>7419</v>
      </c>
      <c r="C2517" s="7">
        <v>44345</v>
      </c>
      <c r="D2517" s="6">
        <v>183524</v>
      </c>
      <c r="E2517" s="6" t="s">
        <v>7610</v>
      </c>
    </row>
    <row r="2518" spans="1:5" ht="14.25" customHeight="1">
      <c r="A2518" s="6" t="s">
        <v>10123</v>
      </c>
      <c r="B2518" s="6" t="s">
        <v>7308</v>
      </c>
      <c r="C2518" s="7">
        <v>44297</v>
      </c>
      <c r="D2518" s="6">
        <v>66425</v>
      </c>
      <c r="E2518" s="6" t="s">
        <v>7608</v>
      </c>
    </row>
    <row r="2519" spans="1:5" ht="14.25" customHeight="1">
      <c r="A2519" s="6" t="s">
        <v>10124</v>
      </c>
      <c r="B2519" s="6" t="s">
        <v>7254</v>
      </c>
      <c r="C2519" s="7">
        <v>45015</v>
      </c>
      <c r="D2519" s="6">
        <v>137399</v>
      </c>
      <c r="E2519" s="6" t="s">
        <v>7604</v>
      </c>
    </row>
    <row r="2520" spans="1:5" ht="14.25" customHeight="1">
      <c r="A2520" s="6" t="s">
        <v>10125</v>
      </c>
      <c r="B2520" s="6" t="s">
        <v>5630</v>
      </c>
      <c r="C2520" s="7">
        <v>44159</v>
      </c>
      <c r="D2520" s="6">
        <v>139891</v>
      </c>
      <c r="E2520" s="6" t="s">
        <v>7604</v>
      </c>
    </row>
    <row r="2521" spans="1:5" ht="14.25" customHeight="1">
      <c r="A2521" s="6" t="s">
        <v>10126</v>
      </c>
      <c r="B2521" s="6" t="s">
        <v>5667</v>
      </c>
      <c r="C2521" s="7">
        <v>45177</v>
      </c>
      <c r="D2521" s="6">
        <v>161270</v>
      </c>
      <c r="E2521" s="6" t="s">
        <v>7610</v>
      </c>
    </row>
    <row r="2522" spans="1:5" ht="14.25" customHeight="1">
      <c r="A2522" s="6" t="s">
        <v>10127</v>
      </c>
      <c r="B2522" s="6" t="s">
        <v>7320</v>
      </c>
      <c r="C2522" s="7">
        <v>45173</v>
      </c>
      <c r="D2522" s="6">
        <v>157564</v>
      </c>
      <c r="E2522" s="6" t="s">
        <v>7610</v>
      </c>
    </row>
    <row r="2523" spans="1:5" ht="14.25" customHeight="1">
      <c r="A2523" s="6" t="s">
        <v>10128</v>
      </c>
      <c r="B2523" s="6" t="s">
        <v>6140</v>
      </c>
      <c r="C2523" s="7">
        <v>44846</v>
      </c>
      <c r="D2523" s="6">
        <v>170981</v>
      </c>
      <c r="E2523" s="6" t="s">
        <v>7610</v>
      </c>
    </row>
    <row r="2524" spans="1:5" ht="14.25" customHeight="1">
      <c r="A2524" s="6" t="s">
        <v>10129</v>
      </c>
      <c r="B2524" s="6" t="s">
        <v>6383</v>
      </c>
      <c r="C2524" s="7">
        <v>44623</v>
      </c>
      <c r="D2524" s="6">
        <v>79729</v>
      </c>
      <c r="E2524" s="6" t="s">
        <v>7604</v>
      </c>
    </row>
    <row r="2525" spans="1:5" ht="14.25" customHeight="1">
      <c r="A2525" s="6" t="s">
        <v>10130</v>
      </c>
      <c r="B2525" s="6" t="s">
        <v>6499</v>
      </c>
      <c r="C2525" s="7">
        <v>44368</v>
      </c>
      <c r="D2525" s="6">
        <v>114990</v>
      </c>
      <c r="E2525" s="6" t="s">
        <v>7608</v>
      </c>
    </row>
    <row r="2526" spans="1:5" ht="14.25" customHeight="1">
      <c r="A2526" s="6" t="s">
        <v>10131</v>
      </c>
      <c r="B2526" s="6" t="s">
        <v>7381</v>
      </c>
      <c r="C2526" s="7">
        <v>45723</v>
      </c>
      <c r="D2526" s="6">
        <v>30496</v>
      </c>
      <c r="E2526" s="6" t="s">
        <v>7610</v>
      </c>
    </row>
    <row r="2527" spans="1:5" ht="14.25" customHeight="1">
      <c r="A2527" s="6" t="s">
        <v>10132</v>
      </c>
      <c r="B2527" s="6" t="s">
        <v>6590</v>
      </c>
      <c r="C2527" s="7">
        <v>44654</v>
      </c>
      <c r="D2527" s="6">
        <v>128399</v>
      </c>
      <c r="E2527" s="6" t="s">
        <v>7608</v>
      </c>
    </row>
    <row r="2528" spans="1:5" ht="14.25" customHeight="1">
      <c r="A2528" s="6" t="s">
        <v>10133</v>
      </c>
      <c r="B2528" s="6" t="s">
        <v>6672</v>
      </c>
      <c r="C2528" s="7">
        <v>45099</v>
      </c>
      <c r="D2528" s="6">
        <v>57817</v>
      </c>
      <c r="E2528" s="6" t="s">
        <v>7606</v>
      </c>
    </row>
    <row r="2529" spans="1:5" ht="14.25" customHeight="1">
      <c r="A2529" s="6" t="s">
        <v>10134</v>
      </c>
      <c r="B2529" s="6" t="s">
        <v>5410</v>
      </c>
      <c r="C2529" s="7">
        <v>45108</v>
      </c>
      <c r="D2529" s="6">
        <v>197577</v>
      </c>
      <c r="E2529" s="6" t="s">
        <v>7606</v>
      </c>
    </row>
    <row r="2530" spans="1:5" ht="14.25" customHeight="1">
      <c r="A2530" s="6" t="s">
        <v>10135</v>
      </c>
      <c r="B2530" s="6" t="s">
        <v>5538</v>
      </c>
      <c r="C2530" s="7">
        <v>45106</v>
      </c>
      <c r="D2530" s="6">
        <v>31142</v>
      </c>
      <c r="E2530" s="6" t="s">
        <v>7606</v>
      </c>
    </row>
    <row r="2531" spans="1:5" ht="14.25" customHeight="1">
      <c r="A2531" s="6" t="s">
        <v>10136</v>
      </c>
      <c r="B2531" s="6" t="s">
        <v>6652</v>
      </c>
      <c r="C2531" s="7">
        <v>45021</v>
      </c>
      <c r="D2531" s="6">
        <v>188949</v>
      </c>
      <c r="E2531" s="6" t="s">
        <v>7610</v>
      </c>
    </row>
    <row r="2532" spans="1:5" ht="14.25" customHeight="1">
      <c r="A2532" s="6" t="s">
        <v>10137</v>
      </c>
      <c r="B2532" s="6" t="s">
        <v>7447</v>
      </c>
      <c r="C2532" s="7">
        <v>44913</v>
      </c>
      <c r="D2532" s="6">
        <v>101276</v>
      </c>
      <c r="E2532" s="6" t="s">
        <v>7610</v>
      </c>
    </row>
    <row r="2533" spans="1:5" ht="14.25" customHeight="1">
      <c r="A2533" s="6" t="s">
        <v>10138</v>
      </c>
      <c r="B2533" s="6" t="s">
        <v>6961</v>
      </c>
      <c r="C2533" s="7">
        <v>44596</v>
      </c>
      <c r="D2533" s="6">
        <v>52557</v>
      </c>
      <c r="E2533" s="6" t="s">
        <v>7608</v>
      </c>
    </row>
    <row r="2534" spans="1:5" ht="14.25" customHeight="1">
      <c r="A2534" s="6" t="s">
        <v>10139</v>
      </c>
      <c r="B2534" s="6" t="s">
        <v>7574</v>
      </c>
      <c r="C2534" s="7">
        <v>45028</v>
      </c>
      <c r="D2534" s="6">
        <v>111463</v>
      </c>
      <c r="E2534" s="6" t="s">
        <v>7608</v>
      </c>
    </row>
    <row r="2535" spans="1:5" ht="14.25" customHeight="1">
      <c r="A2535" s="6" t="s">
        <v>10140</v>
      </c>
      <c r="B2535" s="6" t="s">
        <v>7035</v>
      </c>
      <c r="C2535" s="7">
        <v>44496</v>
      </c>
      <c r="D2535" s="6">
        <v>23850</v>
      </c>
      <c r="E2535" s="6" t="s">
        <v>7610</v>
      </c>
    </row>
    <row r="2536" spans="1:5" ht="14.25" customHeight="1">
      <c r="A2536" s="6" t="s">
        <v>10141</v>
      </c>
      <c r="B2536" s="6" t="s">
        <v>5250</v>
      </c>
      <c r="C2536" s="7">
        <v>45787</v>
      </c>
      <c r="D2536" s="6">
        <v>114130</v>
      </c>
      <c r="E2536" s="6" t="s">
        <v>7606</v>
      </c>
    </row>
    <row r="2537" spans="1:5" ht="14.25" customHeight="1">
      <c r="A2537" s="6" t="s">
        <v>10142</v>
      </c>
      <c r="B2537" s="6" t="s">
        <v>6807</v>
      </c>
      <c r="C2537" s="7">
        <v>45392</v>
      </c>
      <c r="D2537" s="6">
        <v>12671</v>
      </c>
      <c r="E2537" s="6" t="s">
        <v>7604</v>
      </c>
    </row>
    <row r="2538" spans="1:5" ht="14.25" customHeight="1">
      <c r="A2538" s="6" t="s">
        <v>10143</v>
      </c>
      <c r="B2538" s="6" t="s">
        <v>7308</v>
      </c>
      <c r="C2538" s="7">
        <v>45208</v>
      </c>
      <c r="D2538" s="6">
        <v>43986</v>
      </c>
      <c r="E2538" s="6" t="s">
        <v>7604</v>
      </c>
    </row>
    <row r="2539" spans="1:5" ht="14.25" customHeight="1">
      <c r="A2539" s="6" t="s">
        <v>10144</v>
      </c>
      <c r="B2539" s="6" t="s">
        <v>6324</v>
      </c>
      <c r="C2539" s="7">
        <v>45316</v>
      </c>
      <c r="D2539" s="6">
        <v>193149</v>
      </c>
      <c r="E2539" s="6" t="s">
        <v>7610</v>
      </c>
    </row>
    <row r="2540" spans="1:5" ht="14.25" customHeight="1">
      <c r="A2540" s="6" t="s">
        <v>10145</v>
      </c>
      <c r="B2540" s="6" t="s">
        <v>7070</v>
      </c>
      <c r="C2540" s="7">
        <v>44803</v>
      </c>
      <c r="D2540" s="6">
        <v>125363</v>
      </c>
      <c r="E2540" s="6" t="s">
        <v>7604</v>
      </c>
    </row>
    <row r="2541" spans="1:5" ht="14.25" customHeight="1">
      <c r="A2541" s="6" t="s">
        <v>10146</v>
      </c>
      <c r="B2541" s="6" t="s">
        <v>5609</v>
      </c>
      <c r="C2541" s="7">
        <v>45723</v>
      </c>
      <c r="D2541" s="6">
        <v>148519</v>
      </c>
      <c r="E2541" s="6" t="s">
        <v>7604</v>
      </c>
    </row>
    <row r="2542" spans="1:5" ht="14.25" customHeight="1">
      <c r="A2542" s="6" t="s">
        <v>10147</v>
      </c>
      <c r="B2542" s="6" t="s">
        <v>6019</v>
      </c>
      <c r="C2542" s="7">
        <v>45681</v>
      </c>
      <c r="D2542" s="6">
        <v>74282</v>
      </c>
      <c r="E2542" s="6" t="s">
        <v>7606</v>
      </c>
    </row>
    <row r="2543" spans="1:5" ht="14.25" customHeight="1">
      <c r="A2543" s="6" t="s">
        <v>10148</v>
      </c>
      <c r="B2543" s="6" t="s">
        <v>7464</v>
      </c>
      <c r="C2543" s="7">
        <v>45320</v>
      </c>
      <c r="D2543" s="6">
        <v>24064</v>
      </c>
      <c r="E2543" s="6" t="s">
        <v>7604</v>
      </c>
    </row>
    <row r="2544" spans="1:5" ht="14.25" customHeight="1">
      <c r="A2544" s="6" t="s">
        <v>10149</v>
      </c>
      <c r="B2544" s="6" t="s">
        <v>5139</v>
      </c>
      <c r="C2544" s="7">
        <v>45193</v>
      </c>
      <c r="D2544" s="6">
        <v>95145</v>
      </c>
      <c r="E2544" s="6" t="s">
        <v>7604</v>
      </c>
    </row>
    <row r="2545" spans="1:5" ht="14.25" customHeight="1">
      <c r="A2545" s="6" t="s">
        <v>10150</v>
      </c>
      <c r="B2545" s="6" t="s">
        <v>5915</v>
      </c>
      <c r="C2545" s="7">
        <v>44354</v>
      </c>
      <c r="D2545" s="6">
        <v>37248</v>
      </c>
      <c r="E2545" s="6" t="s">
        <v>7606</v>
      </c>
    </row>
    <row r="2546" spans="1:5" ht="14.25" customHeight="1">
      <c r="A2546" s="6" t="s">
        <v>10151</v>
      </c>
      <c r="B2546" s="6" t="s">
        <v>7598</v>
      </c>
      <c r="C2546" s="7">
        <v>44709</v>
      </c>
      <c r="D2546" s="6">
        <v>56945</v>
      </c>
      <c r="E2546" s="6" t="s">
        <v>7610</v>
      </c>
    </row>
    <row r="2547" spans="1:5" ht="14.25" customHeight="1">
      <c r="A2547" s="6" t="s">
        <v>10152</v>
      </c>
      <c r="B2547" s="6" t="s">
        <v>6669</v>
      </c>
      <c r="C2547" s="7">
        <v>45122</v>
      </c>
      <c r="D2547" s="6">
        <v>141527</v>
      </c>
      <c r="E2547" s="6" t="s">
        <v>7606</v>
      </c>
    </row>
    <row r="2548" spans="1:5" ht="14.25" customHeight="1">
      <c r="A2548" s="6" t="s">
        <v>10153</v>
      </c>
      <c r="B2548" s="6" t="s">
        <v>7037</v>
      </c>
      <c r="C2548" s="7">
        <v>45724</v>
      </c>
      <c r="D2548" s="6">
        <v>9758</v>
      </c>
      <c r="E2548" s="6" t="s">
        <v>7604</v>
      </c>
    </row>
    <row r="2549" spans="1:5" ht="14.25" customHeight="1">
      <c r="A2549" s="6" t="s">
        <v>10154</v>
      </c>
      <c r="B2549" s="6" t="s">
        <v>5171</v>
      </c>
      <c r="C2549" s="7">
        <v>45800</v>
      </c>
      <c r="D2549" s="6">
        <v>54839</v>
      </c>
      <c r="E2549" s="6" t="s">
        <v>7608</v>
      </c>
    </row>
    <row r="2550" spans="1:5" ht="14.25" customHeight="1">
      <c r="A2550" s="6" t="s">
        <v>10155</v>
      </c>
      <c r="B2550" s="6" t="s">
        <v>6704</v>
      </c>
      <c r="C2550" s="7">
        <v>45818</v>
      </c>
      <c r="D2550" s="6">
        <v>187589</v>
      </c>
      <c r="E2550" s="6" t="s">
        <v>7610</v>
      </c>
    </row>
    <row r="2551" spans="1:5" ht="14.25" customHeight="1">
      <c r="A2551" s="6" t="s">
        <v>10156</v>
      </c>
      <c r="B2551" s="6" t="s">
        <v>7022</v>
      </c>
      <c r="C2551" s="7">
        <v>44453</v>
      </c>
      <c r="D2551" s="6">
        <v>5119</v>
      </c>
      <c r="E2551" s="6" t="s">
        <v>7606</v>
      </c>
    </row>
    <row r="2552" spans="1:5" ht="14.25" customHeight="1">
      <c r="A2552" s="6" t="s">
        <v>10157</v>
      </c>
      <c r="B2552" s="6" t="s">
        <v>6296</v>
      </c>
      <c r="C2552" s="7">
        <v>44433</v>
      </c>
      <c r="D2552" s="6">
        <v>67527</v>
      </c>
      <c r="E2552" s="6" t="s">
        <v>7606</v>
      </c>
    </row>
    <row r="2553" spans="1:5" ht="14.25" customHeight="1">
      <c r="A2553" s="6" t="s">
        <v>10158</v>
      </c>
      <c r="B2553" s="6" t="s">
        <v>5143</v>
      </c>
      <c r="C2553" s="7">
        <v>44161</v>
      </c>
      <c r="D2553" s="6">
        <v>93909</v>
      </c>
      <c r="E2553" s="6" t="s">
        <v>7604</v>
      </c>
    </row>
    <row r="2554" spans="1:5" ht="14.25" customHeight="1">
      <c r="A2554" s="6" t="s">
        <v>10159</v>
      </c>
      <c r="B2554" s="6" t="s">
        <v>5171</v>
      </c>
      <c r="C2554" s="7">
        <v>45522</v>
      </c>
      <c r="D2554" s="6">
        <v>23663</v>
      </c>
      <c r="E2554" s="6" t="s">
        <v>7604</v>
      </c>
    </row>
    <row r="2555" spans="1:5" ht="14.25" customHeight="1">
      <c r="A2555" s="6" t="s">
        <v>10160</v>
      </c>
      <c r="B2555" s="6" t="s">
        <v>6587</v>
      </c>
      <c r="C2555" s="7">
        <v>44272</v>
      </c>
      <c r="D2555" s="6">
        <v>29233</v>
      </c>
      <c r="E2555" s="6" t="s">
        <v>7606</v>
      </c>
    </row>
    <row r="2556" spans="1:5" ht="14.25" customHeight="1">
      <c r="A2556" s="6" t="s">
        <v>10161</v>
      </c>
      <c r="B2556" s="6" t="s">
        <v>7494</v>
      </c>
      <c r="C2556" s="7">
        <v>44568</v>
      </c>
      <c r="D2556" s="6">
        <v>104056</v>
      </c>
      <c r="E2556" s="6" t="s">
        <v>7604</v>
      </c>
    </row>
    <row r="2557" spans="1:5" ht="14.25" customHeight="1">
      <c r="A2557" s="6" t="s">
        <v>10162</v>
      </c>
      <c r="B2557" s="6" t="s">
        <v>5311</v>
      </c>
      <c r="C2557" s="7">
        <v>44396</v>
      </c>
      <c r="D2557" s="6">
        <v>151419</v>
      </c>
      <c r="E2557" s="6" t="s">
        <v>7608</v>
      </c>
    </row>
    <row r="2558" spans="1:5" ht="14.25" customHeight="1">
      <c r="A2558" s="6" t="s">
        <v>10163</v>
      </c>
      <c r="B2558" s="6" t="s">
        <v>6770</v>
      </c>
      <c r="C2558" s="7">
        <v>44636</v>
      </c>
      <c r="D2558" s="6">
        <v>107759</v>
      </c>
      <c r="E2558" s="6" t="s">
        <v>7604</v>
      </c>
    </row>
    <row r="2559" spans="1:5" ht="14.25" customHeight="1">
      <c r="A2559" s="6" t="s">
        <v>10164</v>
      </c>
      <c r="B2559" s="6" t="s">
        <v>6631</v>
      </c>
      <c r="C2559" s="7">
        <v>44237</v>
      </c>
      <c r="D2559" s="6">
        <v>27076</v>
      </c>
      <c r="E2559" s="6" t="s">
        <v>7610</v>
      </c>
    </row>
    <row r="2560" spans="1:5" ht="14.25" customHeight="1">
      <c r="A2560" s="6" t="s">
        <v>10165</v>
      </c>
      <c r="B2560" s="6" t="s">
        <v>6582</v>
      </c>
      <c r="C2560" s="7">
        <v>45562</v>
      </c>
      <c r="D2560" s="6">
        <v>81360</v>
      </c>
      <c r="E2560" s="6" t="s">
        <v>7608</v>
      </c>
    </row>
    <row r="2561" spans="1:5" ht="14.25" customHeight="1">
      <c r="A2561" s="6" t="s">
        <v>10166</v>
      </c>
      <c r="B2561" s="6" t="s">
        <v>7011</v>
      </c>
      <c r="C2561" s="7">
        <v>44307</v>
      </c>
      <c r="D2561" s="6">
        <v>57537</v>
      </c>
      <c r="E2561" s="6" t="s">
        <v>7610</v>
      </c>
    </row>
    <row r="2562" spans="1:5" ht="14.25" customHeight="1">
      <c r="A2562" s="6" t="s">
        <v>10167</v>
      </c>
      <c r="B2562" s="6" t="s">
        <v>5083</v>
      </c>
      <c r="C2562" s="7">
        <v>44810</v>
      </c>
      <c r="D2562" s="6">
        <v>185895</v>
      </c>
      <c r="E2562" s="6" t="s">
        <v>7606</v>
      </c>
    </row>
    <row r="2563" spans="1:5" ht="14.25" customHeight="1">
      <c r="A2563" s="6" t="s">
        <v>10168</v>
      </c>
      <c r="B2563" s="6" t="s">
        <v>6312</v>
      </c>
      <c r="C2563" s="7">
        <v>44227</v>
      </c>
      <c r="D2563" s="6">
        <v>178311</v>
      </c>
      <c r="E2563" s="6" t="s">
        <v>7608</v>
      </c>
    </row>
    <row r="2564" spans="1:5" ht="14.25" customHeight="1">
      <c r="A2564" s="6" t="s">
        <v>10169</v>
      </c>
      <c r="B2564" s="6" t="s">
        <v>7005</v>
      </c>
      <c r="C2564" s="7">
        <v>44804</v>
      </c>
      <c r="D2564" s="6">
        <v>162235</v>
      </c>
      <c r="E2564" s="6" t="s">
        <v>7608</v>
      </c>
    </row>
    <row r="2565" spans="1:5" ht="14.25" customHeight="1">
      <c r="A2565" s="6" t="s">
        <v>10170</v>
      </c>
      <c r="B2565" s="6" t="s">
        <v>5687</v>
      </c>
      <c r="C2565" s="7">
        <v>45703</v>
      </c>
      <c r="D2565" s="6">
        <v>107993</v>
      </c>
      <c r="E2565" s="6" t="s">
        <v>7610</v>
      </c>
    </row>
    <row r="2566" spans="1:5" ht="14.25" customHeight="1">
      <c r="A2566" s="6" t="s">
        <v>10171</v>
      </c>
      <c r="B2566" s="6" t="s">
        <v>5190</v>
      </c>
      <c r="C2566" s="7">
        <v>44523</v>
      </c>
      <c r="D2566" s="6">
        <v>199888</v>
      </c>
      <c r="E2566" s="6" t="s">
        <v>7606</v>
      </c>
    </row>
    <row r="2567" spans="1:5" ht="14.25" customHeight="1">
      <c r="A2567" s="6" t="s">
        <v>10172</v>
      </c>
      <c r="B2567" s="6" t="s">
        <v>5260</v>
      </c>
      <c r="C2567" s="7">
        <v>44396</v>
      </c>
      <c r="D2567" s="6">
        <v>95370</v>
      </c>
      <c r="E2567" s="6" t="s">
        <v>7610</v>
      </c>
    </row>
    <row r="2568" spans="1:5" ht="14.25" customHeight="1">
      <c r="A2568" s="6" t="s">
        <v>10173</v>
      </c>
      <c r="B2568" s="6" t="s">
        <v>6571</v>
      </c>
      <c r="C2568" s="7">
        <v>44092</v>
      </c>
      <c r="D2568" s="6">
        <v>85025</v>
      </c>
      <c r="E2568" s="6" t="s">
        <v>7604</v>
      </c>
    </row>
    <row r="2569" spans="1:5" ht="14.25" customHeight="1">
      <c r="A2569" s="6" t="s">
        <v>10174</v>
      </c>
      <c r="B2569" s="6" t="s">
        <v>6105</v>
      </c>
      <c r="C2569" s="7">
        <v>44273</v>
      </c>
      <c r="D2569" s="6">
        <v>107910</v>
      </c>
      <c r="E2569" s="6" t="s">
        <v>7608</v>
      </c>
    </row>
    <row r="2570" spans="1:5" ht="14.25" customHeight="1">
      <c r="A2570" s="6" t="s">
        <v>10175</v>
      </c>
      <c r="B2570" s="6" t="s">
        <v>7155</v>
      </c>
      <c r="C2570" s="7">
        <v>44790</v>
      </c>
      <c r="D2570" s="6">
        <v>147696</v>
      </c>
      <c r="E2570" s="6" t="s">
        <v>7610</v>
      </c>
    </row>
    <row r="2571" spans="1:5" ht="14.25" customHeight="1">
      <c r="A2571" s="6" t="s">
        <v>10176</v>
      </c>
      <c r="B2571" s="6" t="s">
        <v>7182</v>
      </c>
      <c r="C2571" s="7">
        <v>44829</v>
      </c>
      <c r="D2571" s="6">
        <v>40359</v>
      </c>
      <c r="E2571" s="6" t="s">
        <v>7608</v>
      </c>
    </row>
    <row r="2572" spans="1:5" ht="14.25" customHeight="1">
      <c r="A2572" s="6" t="s">
        <v>10177</v>
      </c>
      <c r="B2572" s="6" t="s">
        <v>6468</v>
      </c>
      <c r="C2572" s="7">
        <v>44992</v>
      </c>
      <c r="D2572" s="6">
        <v>112659</v>
      </c>
      <c r="E2572" s="6" t="s">
        <v>7604</v>
      </c>
    </row>
    <row r="2573" spans="1:5" ht="14.25" customHeight="1">
      <c r="A2573" s="6" t="s">
        <v>10178</v>
      </c>
      <c r="B2573" s="6" t="s">
        <v>5857</v>
      </c>
      <c r="C2573" s="7">
        <v>45659</v>
      </c>
      <c r="D2573" s="6">
        <v>76344</v>
      </c>
      <c r="E2573" s="6" t="s">
        <v>7608</v>
      </c>
    </row>
    <row r="2574" spans="1:5" ht="14.25" customHeight="1">
      <c r="A2574" s="6" t="s">
        <v>10179</v>
      </c>
      <c r="B2574" s="6" t="s">
        <v>6414</v>
      </c>
      <c r="C2574" s="7">
        <v>44255</v>
      </c>
      <c r="D2574" s="6">
        <v>81425</v>
      </c>
      <c r="E2574" s="6" t="s">
        <v>7608</v>
      </c>
    </row>
    <row r="2575" spans="1:5" ht="14.25" customHeight="1">
      <c r="A2575" s="6" t="s">
        <v>10180</v>
      </c>
      <c r="B2575" s="6" t="s">
        <v>6400</v>
      </c>
      <c r="C2575" s="7">
        <v>44479</v>
      </c>
      <c r="D2575" s="6">
        <v>3658</v>
      </c>
      <c r="E2575" s="6" t="s">
        <v>7610</v>
      </c>
    </row>
    <row r="2576" spans="1:5" ht="14.25" customHeight="1">
      <c r="A2576" s="6" t="s">
        <v>10181</v>
      </c>
      <c r="B2576" s="6" t="s">
        <v>6475</v>
      </c>
      <c r="C2576" s="7">
        <v>44383</v>
      </c>
      <c r="D2576" s="6">
        <v>24144</v>
      </c>
      <c r="E2576" s="6" t="s">
        <v>7606</v>
      </c>
    </row>
    <row r="2577" spans="1:5" ht="14.25" customHeight="1">
      <c r="A2577" s="6" t="s">
        <v>10182</v>
      </c>
      <c r="B2577" s="6" t="s">
        <v>5048</v>
      </c>
      <c r="C2577" s="7">
        <v>45010</v>
      </c>
      <c r="D2577" s="6">
        <v>140683</v>
      </c>
      <c r="E2577" s="6" t="s">
        <v>7608</v>
      </c>
    </row>
    <row r="2578" spans="1:5" ht="14.25" customHeight="1">
      <c r="A2578" s="6" t="s">
        <v>10183</v>
      </c>
      <c r="B2578" s="6" t="s">
        <v>7196</v>
      </c>
      <c r="C2578" s="7">
        <v>45072</v>
      </c>
      <c r="D2578" s="6">
        <v>148289</v>
      </c>
      <c r="E2578" s="6" t="s">
        <v>7606</v>
      </c>
    </row>
    <row r="2579" spans="1:5" ht="14.25" customHeight="1">
      <c r="A2579" s="6" t="s">
        <v>10184</v>
      </c>
      <c r="B2579" s="6" t="s">
        <v>6953</v>
      </c>
      <c r="C2579" s="7">
        <v>44270</v>
      </c>
      <c r="D2579" s="6">
        <v>187617</v>
      </c>
      <c r="E2579" s="6" t="s">
        <v>7608</v>
      </c>
    </row>
    <row r="2580" spans="1:5" ht="14.25" customHeight="1">
      <c r="A2580" s="6" t="s">
        <v>10185</v>
      </c>
      <c r="B2580" s="6" t="s">
        <v>5424</v>
      </c>
      <c r="C2580" s="7">
        <v>45618</v>
      </c>
      <c r="D2580" s="6">
        <v>68610</v>
      </c>
      <c r="E2580" s="6" t="s">
        <v>7604</v>
      </c>
    </row>
    <row r="2581" spans="1:5" ht="14.25" customHeight="1">
      <c r="A2581" s="6" t="s">
        <v>10186</v>
      </c>
      <c r="B2581" s="6" t="s">
        <v>5326</v>
      </c>
      <c r="C2581" s="7">
        <v>45743</v>
      </c>
      <c r="D2581" s="6">
        <v>194760</v>
      </c>
      <c r="E2581" s="6" t="s">
        <v>7608</v>
      </c>
    </row>
    <row r="2582" spans="1:5" ht="14.25" customHeight="1">
      <c r="A2582" s="6" t="s">
        <v>10187</v>
      </c>
      <c r="B2582" s="6" t="s">
        <v>7307</v>
      </c>
      <c r="C2582" s="7">
        <v>45282</v>
      </c>
      <c r="D2582" s="6">
        <v>26235</v>
      </c>
      <c r="E2582" s="6" t="s">
        <v>7604</v>
      </c>
    </row>
    <row r="2583" spans="1:5" ht="14.25" customHeight="1">
      <c r="A2583" s="6" t="s">
        <v>10188</v>
      </c>
      <c r="B2583" s="6" t="s">
        <v>5234</v>
      </c>
      <c r="C2583" s="7">
        <v>44168</v>
      </c>
      <c r="D2583" s="6">
        <v>159171</v>
      </c>
      <c r="E2583" s="6" t="s">
        <v>7604</v>
      </c>
    </row>
    <row r="2584" spans="1:5" ht="14.25" customHeight="1">
      <c r="A2584" s="6" t="s">
        <v>10189</v>
      </c>
      <c r="B2584" s="6" t="s">
        <v>6019</v>
      </c>
      <c r="C2584" s="7">
        <v>44633</v>
      </c>
      <c r="D2584" s="6">
        <v>157222</v>
      </c>
      <c r="E2584" s="6" t="s">
        <v>7610</v>
      </c>
    </row>
    <row r="2585" spans="1:5" ht="14.25" customHeight="1">
      <c r="A2585" s="6" t="s">
        <v>10190</v>
      </c>
      <c r="B2585" s="6" t="s">
        <v>7198</v>
      </c>
      <c r="C2585" s="7">
        <v>44417</v>
      </c>
      <c r="D2585" s="6">
        <v>150814</v>
      </c>
      <c r="E2585" s="6" t="s">
        <v>7604</v>
      </c>
    </row>
    <row r="2586" spans="1:5" ht="14.25" customHeight="1">
      <c r="A2586" s="6" t="s">
        <v>10191</v>
      </c>
      <c r="B2586" s="6" t="s">
        <v>5081</v>
      </c>
      <c r="C2586" s="7">
        <v>44393</v>
      </c>
      <c r="D2586" s="6">
        <v>171246</v>
      </c>
      <c r="E2586" s="6" t="s">
        <v>7610</v>
      </c>
    </row>
    <row r="2587" spans="1:5" ht="14.25" customHeight="1">
      <c r="A2587" s="6" t="s">
        <v>10192</v>
      </c>
      <c r="B2587" s="6" t="s">
        <v>6514</v>
      </c>
      <c r="C2587" s="7">
        <v>45366</v>
      </c>
      <c r="D2587" s="6">
        <v>127223</v>
      </c>
      <c r="E2587" s="6" t="s">
        <v>7604</v>
      </c>
    </row>
    <row r="2588" spans="1:5" ht="14.25" customHeight="1">
      <c r="A2588" s="6" t="s">
        <v>10193</v>
      </c>
      <c r="B2588" s="6" t="s">
        <v>5135</v>
      </c>
      <c r="C2588" s="7">
        <v>45752</v>
      </c>
      <c r="D2588" s="6">
        <v>160686</v>
      </c>
      <c r="E2588" s="6" t="s">
        <v>7604</v>
      </c>
    </row>
    <row r="2589" spans="1:5" ht="14.25" customHeight="1">
      <c r="A2589" s="6" t="s">
        <v>10194</v>
      </c>
      <c r="B2589" s="6" t="s">
        <v>6002</v>
      </c>
      <c r="C2589" s="7">
        <v>45234</v>
      </c>
      <c r="D2589" s="6">
        <v>112310</v>
      </c>
      <c r="E2589" s="6" t="s">
        <v>7608</v>
      </c>
    </row>
    <row r="2590" spans="1:5" ht="14.25" customHeight="1">
      <c r="A2590" s="6" t="s">
        <v>10195</v>
      </c>
      <c r="B2590" s="6" t="s">
        <v>6361</v>
      </c>
      <c r="C2590" s="7">
        <v>44109</v>
      </c>
      <c r="D2590" s="6">
        <v>60910</v>
      </c>
      <c r="E2590" s="6" t="s">
        <v>7608</v>
      </c>
    </row>
    <row r="2591" spans="1:5" ht="14.25" customHeight="1">
      <c r="A2591" s="6" t="s">
        <v>10196</v>
      </c>
      <c r="B2591" s="6" t="s">
        <v>7054</v>
      </c>
      <c r="C2591" s="7">
        <v>45233</v>
      </c>
      <c r="D2591" s="6">
        <v>168280</v>
      </c>
      <c r="E2591" s="6" t="s">
        <v>7608</v>
      </c>
    </row>
    <row r="2592" spans="1:5" ht="14.25" customHeight="1">
      <c r="A2592" s="6" t="s">
        <v>10197</v>
      </c>
      <c r="B2592" s="6" t="s">
        <v>6742</v>
      </c>
      <c r="C2592" s="7">
        <v>45500</v>
      </c>
      <c r="D2592" s="6">
        <v>12586</v>
      </c>
      <c r="E2592" s="6" t="s">
        <v>7604</v>
      </c>
    </row>
    <row r="2593" spans="1:5" ht="14.25" customHeight="1">
      <c r="A2593" s="6" t="s">
        <v>10198</v>
      </c>
      <c r="B2593" s="6" t="s">
        <v>5719</v>
      </c>
      <c r="C2593" s="7">
        <v>45540</v>
      </c>
      <c r="D2593" s="6">
        <v>92732</v>
      </c>
      <c r="E2593" s="6" t="s">
        <v>7608</v>
      </c>
    </row>
    <row r="2594" spans="1:5" ht="14.25" customHeight="1">
      <c r="A2594" s="6" t="s">
        <v>10199</v>
      </c>
      <c r="B2594" s="6" t="s">
        <v>6121</v>
      </c>
      <c r="C2594" s="7">
        <v>44307</v>
      </c>
      <c r="D2594" s="6">
        <v>95566</v>
      </c>
      <c r="E2594" s="6" t="s">
        <v>7608</v>
      </c>
    </row>
    <row r="2595" spans="1:5" ht="14.25" customHeight="1">
      <c r="A2595" s="6" t="s">
        <v>10200</v>
      </c>
      <c r="B2595" s="6" t="s">
        <v>6324</v>
      </c>
      <c r="C2595" s="7">
        <v>44323</v>
      </c>
      <c r="D2595" s="6">
        <v>29900</v>
      </c>
      <c r="E2595" s="6" t="s">
        <v>7604</v>
      </c>
    </row>
    <row r="2596" spans="1:5" ht="14.25" customHeight="1">
      <c r="A2596" s="6" t="s">
        <v>10201</v>
      </c>
      <c r="B2596" s="6" t="s">
        <v>5972</v>
      </c>
      <c r="C2596" s="7">
        <v>45872</v>
      </c>
      <c r="D2596" s="6">
        <v>80520</v>
      </c>
      <c r="E2596" s="6" t="s">
        <v>7604</v>
      </c>
    </row>
    <row r="2597" spans="1:5" ht="14.25" customHeight="1">
      <c r="A2597" s="6" t="s">
        <v>10202</v>
      </c>
      <c r="B2597" s="6" t="s">
        <v>5444</v>
      </c>
      <c r="C2597" s="7">
        <v>44967</v>
      </c>
      <c r="D2597" s="6">
        <v>30889</v>
      </c>
      <c r="E2597" s="6" t="s">
        <v>7610</v>
      </c>
    </row>
    <row r="2598" spans="1:5" ht="14.25" customHeight="1">
      <c r="A2598" s="6" t="s">
        <v>10203</v>
      </c>
      <c r="B2598" s="6" t="s">
        <v>6141</v>
      </c>
      <c r="C2598" s="7">
        <v>45834</v>
      </c>
      <c r="D2598" s="6">
        <v>67580</v>
      </c>
      <c r="E2598" s="6" t="s">
        <v>7604</v>
      </c>
    </row>
    <row r="2599" spans="1:5" ht="14.25" customHeight="1">
      <c r="A2599" s="6" t="s">
        <v>10204</v>
      </c>
      <c r="B2599" s="6" t="s">
        <v>5815</v>
      </c>
      <c r="C2599" s="7">
        <v>44260</v>
      </c>
      <c r="D2599" s="6">
        <v>103767</v>
      </c>
      <c r="E2599" s="6" t="s">
        <v>7604</v>
      </c>
    </row>
    <row r="2600" spans="1:5" ht="14.25" customHeight="1">
      <c r="A2600" s="6" t="s">
        <v>10205</v>
      </c>
      <c r="B2600" s="6" t="s">
        <v>7256</v>
      </c>
      <c r="C2600" s="7">
        <v>45589</v>
      </c>
      <c r="D2600" s="6">
        <v>176776</v>
      </c>
      <c r="E2600" s="6" t="s">
        <v>7610</v>
      </c>
    </row>
    <row r="2601" spans="1:5" ht="14.25" customHeight="1">
      <c r="A2601" s="6" t="s">
        <v>10206</v>
      </c>
      <c r="B2601" s="6" t="s">
        <v>6560</v>
      </c>
      <c r="C2601" s="7">
        <v>44398</v>
      </c>
      <c r="D2601" s="6">
        <v>35672</v>
      </c>
      <c r="E2601" s="6" t="s">
        <v>7608</v>
      </c>
    </row>
    <row r="2602" spans="1:5" ht="14.25" customHeight="1">
      <c r="A2602" s="6" t="s">
        <v>10207</v>
      </c>
      <c r="B2602" s="6" t="s">
        <v>5401</v>
      </c>
      <c r="C2602" s="7">
        <v>45494</v>
      </c>
      <c r="D2602" s="6">
        <v>115180</v>
      </c>
      <c r="E2602" s="6" t="s">
        <v>7608</v>
      </c>
    </row>
    <row r="2603" spans="1:5" ht="14.25" customHeight="1">
      <c r="A2603" s="6" t="s">
        <v>10208</v>
      </c>
      <c r="B2603" s="6" t="s">
        <v>7547</v>
      </c>
      <c r="C2603" s="7">
        <v>44303</v>
      </c>
      <c r="D2603" s="6">
        <v>91914</v>
      </c>
      <c r="E2603" s="6" t="s">
        <v>7606</v>
      </c>
    </row>
    <row r="2604" spans="1:5" ht="14.25" customHeight="1">
      <c r="A2604" s="6" t="s">
        <v>10209</v>
      </c>
      <c r="B2604" s="6" t="s">
        <v>5457</v>
      </c>
      <c r="C2604" s="7">
        <v>44220</v>
      </c>
      <c r="D2604" s="6">
        <v>132526</v>
      </c>
      <c r="E2604" s="6" t="s">
        <v>7606</v>
      </c>
    </row>
    <row r="2605" spans="1:5" ht="14.25" customHeight="1">
      <c r="A2605" s="6" t="s">
        <v>10210</v>
      </c>
      <c r="B2605" s="6" t="s">
        <v>6856</v>
      </c>
      <c r="C2605" s="7">
        <v>44540</v>
      </c>
      <c r="D2605" s="6">
        <v>77634</v>
      </c>
      <c r="E2605" s="6" t="s">
        <v>7604</v>
      </c>
    </row>
    <row r="2606" spans="1:5" ht="14.25" customHeight="1">
      <c r="A2606" s="6" t="s">
        <v>10211</v>
      </c>
      <c r="B2606" s="6" t="s">
        <v>5702</v>
      </c>
      <c r="C2606" s="7">
        <v>45103</v>
      </c>
      <c r="D2606" s="6">
        <v>110360</v>
      </c>
      <c r="E2606" s="6" t="s">
        <v>7606</v>
      </c>
    </row>
    <row r="2607" spans="1:5" ht="14.25" customHeight="1">
      <c r="A2607" s="6" t="s">
        <v>10212</v>
      </c>
      <c r="B2607" s="6" t="s">
        <v>7457</v>
      </c>
      <c r="C2607" s="7">
        <v>44852</v>
      </c>
      <c r="D2607" s="6">
        <v>7393</v>
      </c>
      <c r="E2607" s="6" t="s">
        <v>7608</v>
      </c>
    </row>
    <row r="2608" spans="1:5" ht="14.25" customHeight="1">
      <c r="A2608" s="6" t="s">
        <v>10213</v>
      </c>
      <c r="B2608" s="6" t="s">
        <v>6394</v>
      </c>
      <c r="C2608" s="7">
        <v>44412</v>
      </c>
      <c r="D2608" s="6">
        <v>184106</v>
      </c>
      <c r="E2608" s="6" t="s">
        <v>7608</v>
      </c>
    </row>
    <row r="2609" spans="1:5" ht="14.25" customHeight="1">
      <c r="A2609" s="6" t="s">
        <v>10214</v>
      </c>
      <c r="B2609" s="6" t="s">
        <v>7581</v>
      </c>
      <c r="C2609" s="7">
        <v>45727</v>
      </c>
      <c r="D2609" s="6">
        <v>24874</v>
      </c>
      <c r="E2609" s="6" t="s">
        <v>7606</v>
      </c>
    </row>
    <row r="2610" spans="1:5" ht="14.25" customHeight="1">
      <c r="A2610" s="6" t="s">
        <v>10215</v>
      </c>
      <c r="B2610" s="6" t="s">
        <v>5416</v>
      </c>
      <c r="C2610" s="7">
        <v>44271</v>
      </c>
      <c r="D2610" s="6">
        <v>148942</v>
      </c>
      <c r="E2610" s="6" t="s">
        <v>7604</v>
      </c>
    </row>
    <row r="2611" spans="1:5" ht="14.25" customHeight="1">
      <c r="A2611" s="6" t="s">
        <v>10216</v>
      </c>
      <c r="B2611" s="6" t="s">
        <v>6953</v>
      </c>
      <c r="C2611" s="7">
        <v>45636</v>
      </c>
      <c r="D2611" s="6">
        <v>129914</v>
      </c>
      <c r="E2611" s="6" t="s">
        <v>7606</v>
      </c>
    </row>
    <row r="2612" spans="1:5" ht="14.25" customHeight="1">
      <c r="A2612" s="6" t="s">
        <v>10217</v>
      </c>
      <c r="B2612" s="6" t="s">
        <v>6051</v>
      </c>
      <c r="C2612" s="7">
        <v>45801</v>
      </c>
      <c r="D2612" s="6">
        <v>59469</v>
      </c>
      <c r="E2612" s="6" t="s">
        <v>7604</v>
      </c>
    </row>
    <row r="2613" spans="1:5" ht="14.25" customHeight="1">
      <c r="A2613" s="6" t="s">
        <v>10218</v>
      </c>
      <c r="B2613" s="6" t="s">
        <v>5890</v>
      </c>
      <c r="C2613" s="7">
        <v>44925</v>
      </c>
      <c r="D2613" s="6">
        <v>52054</v>
      </c>
      <c r="E2613" s="6" t="s">
        <v>7606</v>
      </c>
    </row>
    <row r="2614" spans="1:5" ht="14.25" customHeight="1">
      <c r="A2614" s="6" t="s">
        <v>10219</v>
      </c>
      <c r="B2614" s="6" t="s">
        <v>7112</v>
      </c>
      <c r="C2614" s="7">
        <v>45643</v>
      </c>
      <c r="D2614" s="6">
        <v>103730</v>
      </c>
      <c r="E2614" s="6" t="s">
        <v>7604</v>
      </c>
    </row>
    <row r="2615" spans="1:5" ht="14.25" customHeight="1">
      <c r="A2615" s="6" t="s">
        <v>10220</v>
      </c>
      <c r="B2615" s="6" t="s">
        <v>6067</v>
      </c>
      <c r="C2615" s="7">
        <v>44615</v>
      </c>
      <c r="D2615" s="6">
        <v>104628</v>
      </c>
      <c r="E2615" s="6" t="s">
        <v>7608</v>
      </c>
    </row>
    <row r="2616" spans="1:5" ht="14.25" customHeight="1">
      <c r="A2616" s="6" t="s">
        <v>10221</v>
      </c>
      <c r="B2616" s="6" t="s">
        <v>5867</v>
      </c>
      <c r="C2616" s="7">
        <v>45322</v>
      </c>
      <c r="D2616" s="6">
        <v>90138</v>
      </c>
      <c r="E2616" s="6" t="s">
        <v>7610</v>
      </c>
    </row>
    <row r="2617" spans="1:5" ht="14.25" customHeight="1">
      <c r="A2617" s="6" t="s">
        <v>10222</v>
      </c>
      <c r="B2617" s="6" t="s">
        <v>6023</v>
      </c>
      <c r="C2617" s="7">
        <v>44330</v>
      </c>
      <c r="D2617" s="6">
        <v>10378</v>
      </c>
      <c r="E2617" s="6" t="s">
        <v>7604</v>
      </c>
    </row>
    <row r="2618" spans="1:5" ht="14.25" customHeight="1">
      <c r="A2618" s="6" t="s">
        <v>10223</v>
      </c>
      <c r="B2618" s="6" t="s">
        <v>7089</v>
      </c>
      <c r="C2618" s="7">
        <v>44286</v>
      </c>
      <c r="D2618" s="6">
        <v>15536</v>
      </c>
      <c r="E2618" s="6" t="s">
        <v>7608</v>
      </c>
    </row>
    <row r="2619" spans="1:5" ht="14.25" customHeight="1">
      <c r="A2619" s="6" t="s">
        <v>10224</v>
      </c>
      <c r="B2619" s="6" t="s">
        <v>6815</v>
      </c>
      <c r="C2619" s="7">
        <v>45359</v>
      </c>
      <c r="D2619" s="6">
        <v>81983</v>
      </c>
      <c r="E2619" s="6" t="s">
        <v>7608</v>
      </c>
    </row>
    <row r="2620" spans="1:5" ht="14.25" customHeight="1">
      <c r="A2620" s="6" t="s">
        <v>10225</v>
      </c>
      <c r="B2620" s="6" t="s">
        <v>7596</v>
      </c>
      <c r="C2620" s="7">
        <v>45574</v>
      </c>
      <c r="D2620" s="6">
        <v>54228</v>
      </c>
      <c r="E2620" s="6" t="s">
        <v>7604</v>
      </c>
    </row>
    <row r="2621" spans="1:5" ht="14.25" customHeight="1">
      <c r="A2621" s="6" t="s">
        <v>10226</v>
      </c>
      <c r="B2621" s="6" t="s">
        <v>5764</v>
      </c>
      <c r="C2621" s="7">
        <v>45291</v>
      </c>
      <c r="D2621" s="6">
        <v>16017</v>
      </c>
      <c r="E2621" s="6" t="s">
        <v>7604</v>
      </c>
    </row>
    <row r="2622" spans="1:5" ht="14.25" customHeight="1">
      <c r="A2622" s="6" t="s">
        <v>10227</v>
      </c>
      <c r="B2622" s="6" t="s">
        <v>7473</v>
      </c>
      <c r="C2622" s="7">
        <v>45021</v>
      </c>
      <c r="D2622" s="6">
        <v>135369</v>
      </c>
      <c r="E2622" s="6" t="s">
        <v>7610</v>
      </c>
    </row>
    <row r="2623" spans="1:5" ht="14.25" customHeight="1">
      <c r="A2623" s="6" t="s">
        <v>10228</v>
      </c>
      <c r="B2623" s="6" t="s">
        <v>6406</v>
      </c>
      <c r="C2623" s="7">
        <v>45808</v>
      </c>
      <c r="D2623" s="6">
        <v>104775</v>
      </c>
      <c r="E2623" s="6" t="s">
        <v>7604</v>
      </c>
    </row>
    <row r="2624" spans="1:5" ht="14.25" customHeight="1">
      <c r="A2624" s="6" t="s">
        <v>10229</v>
      </c>
      <c r="B2624" s="6" t="s">
        <v>5151</v>
      </c>
      <c r="C2624" s="7">
        <v>44698</v>
      </c>
      <c r="D2624" s="6">
        <v>11362</v>
      </c>
      <c r="E2624" s="6" t="s">
        <v>7606</v>
      </c>
    </row>
    <row r="2625" spans="1:5" ht="14.25" customHeight="1">
      <c r="A2625" s="6" t="s">
        <v>10230</v>
      </c>
      <c r="B2625" s="6" t="s">
        <v>5165</v>
      </c>
      <c r="C2625" s="7">
        <v>45800</v>
      </c>
      <c r="D2625" s="6">
        <v>9017</v>
      </c>
      <c r="E2625" s="6" t="s">
        <v>7604</v>
      </c>
    </row>
    <row r="2626" spans="1:5" ht="14.25" customHeight="1">
      <c r="A2626" s="6" t="s">
        <v>10231</v>
      </c>
      <c r="B2626" s="6" t="s">
        <v>6390</v>
      </c>
      <c r="C2626" s="7">
        <v>45347</v>
      </c>
      <c r="D2626" s="6">
        <v>148532</v>
      </c>
      <c r="E2626" s="6" t="s">
        <v>7610</v>
      </c>
    </row>
    <row r="2627" spans="1:5" ht="14.25" customHeight="1">
      <c r="A2627" s="6" t="s">
        <v>10232</v>
      </c>
      <c r="B2627" s="6" t="s">
        <v>5499</v>
      </c>
      <c r="C2627" s="7">
        <v>45844</v>
      </c>
      <c r="D2627" s="6">
        <v>54282</v>
      </c>
      <c r="E2627" s="6" t="s">
        <v>7606</v>
      </c>
    </row>
    <row r="2628" spans="1:5" ht="14.25" customHeight="1">
      <c r="A2628" s="6" t="s">
        <v>10233</v>
      </c>
      <c r="B2628" s="6" t="s">
        <v>6763</v>
      </c>
      <c r="C2628" s="7">
        <v>45441</v>
      </c>
      <c r="D2628" s="6">
        <v>99472</v>
      </c>
      <c r="E2628" s="6" t="s">
        <v>7604</v>
      </c>
    </row>
    <row r="2629" spans="1:5" ht="14.25" customHeight="1">
      <c r="A2629" s="6" t="s">
        <v>10234</v>
      </c>
      <c r="B2629" s="6" t="s">
        <v>6476</v>
      </c>
      <c r="C2629" s="7">
        <v>44960</v>
      </c>
      <c r="D2629" s="6">
        <v>173064</v>
      </c>
      <c r="E2629" s="6" t="s">
        <v>7604</v>
      </c>
    </row>
    <row r="2630" spans="1:5" ht="14.25" customHeight="1">
      <c r="A2630" s="6" t="s">
        <v>10235</v>
      </c>
      <c r="B2630" s="6" t="s">
        <v>5931</v>
      </c>
      <c r="C2630" s="7">
        <v>44973</v>
      </c>
      <c r="D2630" s="6">
        <v>82993</v>
      </c>
      <c r="E2630" s="6" t="s">
        <v>7604</v>
      </c>
    </row>
    <row r="2631" spans="1:5" ht="14.25" customHeight="1">
      <c r="A2631" s="6" t="s">
        <v>10236</v>
      </c>
      <c r="B2631" s="6" t="s">
        <v>6090</v>
      </c>
      <c r="C2631" s="7">
        <v>44426</v>
      </c>
      <c r="D2631" s="6">
        <v>137430</v>
      </c>
      <c r="E2631" s="6" t="s">
        <v>7608</v>
      </c>
    </row>
    <row r="2632" spans="1:5" ht="14.25" customHeight="1">
      <c r="A2632" s="6" t="s">
        <v>10237</v>
      </c>
      <c r="B2632" s="6" t="s">
        <v>6145</v>
      </c>
      <c r="C2632" s="7">
        <v>44769</v>
      </c>
      <c r="D2632" s="6">
        <v>100088</v>
      </c>
      <c r="E2632" s="6" t="s">
        <v>7610</v>
      </c>
    </row>
    <row r="2633" spans="1:5" ht="14.25" customHeight="1">
      <c r="A2633" s="6" t="s">
        <v>10238</v>
      </c>
      <c r="B2633" s="6" t="s">
        <v>5931</v>
      </c>
      <c r="C2633" s="7">
        <v>45408</v>
      </c>
      <c r="D2633" s="6">
        <v>23429</v>
      </c>
      <c r="E2633" s="6" t="s">
        <v>7604</v>
      </c>
    </row>
    <row r="2634" spans="1:5" ht="14.25" customHeight="1">
      <c r="A2634" s="6" t="s">
        <v>10239</v>
      </c>
      <c r="B2634" s="6" t="s">
        <v>6200</v>
      </c>
      <c r="C2634" s="7">
        <v>44813</v>
      </c>
      <c r="D2634" s="6">
        <v>168945</v>
      </c>
      <c r="E2634" s="6" t="s">
        <v>7604</v>
      </c>
    </row>
    <row r="2635" spans="1:5" ht="14.25" customHeight="1">
      <c r="A2635" s="6" t="s">
        <v>10240</v>
      </c>
      <c r="B2635" s="6" t="s">
        <v>5121</v>
      </c>
      <c r="C2635" s="7">
        <v>45255</v>
      </c>
      <c r="D2635" s="6">
        <v>39100</v>
      </c>
      <c r="E2635" s="6" t="s">
        <v>7606</v>
      </c>
    </row>
    <row r="2636" spans="1:5" ht="14.25" customHeight="1">
      <c r="A2636" s="6" t="s">
        <v>10241</v>
      </c>
      <c r="B2636" s="6" t="s">
        <v>5962</v>
      </c>
      <c r="C2636" s="7">
        <v>44126</v>
      </c>
      <c r="D2636" s="6">
        <v>60748</v>
      </c>
      <c r="E2636" s="6" t="s">
        <v>7610</v>
      </c>
    </row>
    <row r="2637" spans="1:5" ht="14.25" customHeight="1">
      <c r="A2637" s="6" t="s">
        <v>10242</v>
      </c>
      <c r="B2637" s="6" t="s">
        <v>7063</v>
      </c>
      <c r="C2637" s="7">
        <v>44840</v>
      </c>
      <c r="D2637" s="6">
        <v>153790</v>
      </c>
      <c r="E2637" s="6" t="s">
        <v>7608</v>
      </c>
    </row>
    <row r="2638" spans="1:5" ht="14.25" customHeight="1">
      <c r="A2638" s="6" t="s">
        <v>10243</v>
      </c>
      <c r="B2638" s="6" t="s">
        <v>5804</v>
      </c>
      <c r="C2638" s="7">
        <v>44583</v>
      </c>
      <c r="D2638" s="6">
        <v>125283</v>
      </c>
      <c r="E2638" s="6" t="s">
        <v>7610</v>
      </c>
    </row>
    <row r="2639" spans="1:5" ht="14.25" customHeight="1">
      <c r="A2639" s="6" t="s">
        <v>10244</v>
      </c>
      <c r="B2639" s="6" t="s">
        <v>6850</v>
      </c>
      <c r="C2639" s="7">
        <v>44374</v>
      </c>
      <c r="D2639" s="6">
        <v>90298</v>
      </c>
      <c r="E2639" s="6" t="s">
        <v>7608</v>
      </c>
    </row>
    <row r="2640" spans="1:5" ht="14.25" customHeight="1">
      <c r="A2640" s="6" t="s">
        <v>10245</v>
      </c>
      <c r="B2640" s="6" t="s">
        <v>5444</v>
      </c>
      <c r="C2640" s="7">
        <v>45193</v>
      </c>
      <c r="D2640" s="6">
        <v>176484</v>
      </c>
      <c r="E2640" s="6" t="s">
        <v>7606</v>
      </c>
    </row>
    <row r="2641" spans="1:5" ht="14.25" customHeight="1">
      <c r="A2641" s="6" t="s">
        <v>10246</v>
      </c>
      <c r="B2641" s="6" t="s">
        <v>5313</v>
      </c>
      <c r="C2641" s="7">
        <v>45623</v>
      </c>
      <c r="D2641" s="6">
        <v>140715</v>
      </c>
      <c r="E2641" s="6" t="s">
        <v>7608</v>
      </c>
    </row>
    <row r="2642" spans="1:5" ht="14.25" customHeight="1">
      <c r="A2642" s="6" t="s">
        <v>10247</v>
      </c>
      <c r="B2642" s="6" t="s">
        <v>6282</v>
      </c>
      <c r="C2642" s="7">
        <v>44113</v>
      </c>
      <c r="D2642" s="6">
        <v>91186</v>
      </c>
      <c r="E2642" s="6" t="s">
        <v>7604</v>
      </c>
    </row>
    <row r="2643" spans="1:5" ht="14.25" customHeight="1">
      <c r="A2643" s="6" t="s">
        <v>10248</v>
      </c>
      <c r="B2643" s="6" t="s">
        <v>5848</v>
      </c>
      <c r="C2643" s="7">
        <v>44999</v>
      </c>
      <c r="D2643" s="6">
        <v>142767</v>
      </c>
      <c r="E2643" s="6" t="s">
        <v>7604</v>
      </c>
    </row>
    <row r="2644" spans="1:5" ht="14.25" customHeight="1">
      <c r="A2644" s="6" t="s">
        <v>10249</v>
      </c>
      <c r="B2644" s="6" t="s">
        <v>5535</v>
      </c>
      <c r="C2644" s="7">
        <v>44980</v>
      </c>
      <c r="D2644" s="6">
        <v>64249</v>
      </c>
      <c r="E2644" s="6" t="s">
        <v>7610</v>
      </c>
    </row>
    <row r="2645" spans="1:5" ht="14.25" customHeight="1">
      <c r="A2645" s="6" t="s">
        <v>10250</v>
      </c>
      <c r="B2645" s="6" t="s">
        <v>5498</v>
      </c>
      <c r="C2645" s="7">
        <v>45758</v>
      </c>
      <c r="D2645" s="6">
        <v>149373</v>
      </c>
      <c r="E2645" s="6" t="s">
        <v>7604</v>
      </c>
    </row>
    <row r="2646" spans="1:5" ht="14.25" customHeight="1">
      <c r="A2646" s="6" t="s">
        <v>10251</v>
      </c>
      <c r="B2646" s="6" t="s">
        <v>6819</v>
      </c>
      <c r="C2646" s="7">
        <v>44842</v>
      </c>
      <c r="D2646" s="6">
        <v>77448</v>
      </c>
      <c r="E2646" s="6" t="s">
        <v>7608</v>
      </c>
    </row>
    <row r="2647" spans="1:5" ht="14.25" customHeight="1">
      <c r="A2647" s="6" t="s">
        <v>10252</v>
      </c>
      <c r="B2647" s="6" t="s">
        <v>7319</v>
      </c>
      <c r="C2647" s="7">
        <v>44548</v>
      </c>
      <c r="D2647" s="6">
        <v>70514</v>
      </c>
      <c r="E2647" s="6" t="s">
        <v>7608</v>
      </c>
    </row>
    <row r="2648" spans="1:5" ht="14.25" customHeight="1">
      <c r="A2648" s="6" t="s">
        <v>10253</v>
      </c>
      <c r="B2648" s="6" t="s">
        <v>6772</v>
      </c>
      <c r="C2648" s="7">
        <v>44719</v>
      </c>
      <c r="D2648" s="6">
        <v>63087</v>
      </c>
      <c r="E2648" s="6" t="s">
        <v>7610</v>
      </c>
    </row>
    <row r="2649" spans="1:5" ht="14.25" customHeight="1">
      <c r="A2649" s="6" t="s">
        <v>10254</v>
      </c>
      <c r="B2649" s="6" t="s">
        <v>7419</v>
      </c>
      <c r="C2649" s="7">
        <v>45097</v>
      </c>
      <c r="D2649" s="6">
        <v>48210</v>
      </c>
      <c r="E2649" s="6" t="s">
        <v>7610</v>
      </c>
    </row>
    <row r="2650" spans="1:5" ht="14.25" customHeight="1">
      <c r="A2650" s="6" t="s">
        <v>10255</v>
      </c>
      <c r="B2650" s="6" t="s">
        <v>5646</v>
      </c>
      <c r="C2650" s="7">
        <v>44742</v>
      </c>
      <c r="D2650" s="6">
        <v>102153</v>
      </c>
      <c r="E2650" s="6" t="s">
        <v>7610</v>
      </c>
    </row>
    <row r="2651" spans="1:5" ht="14.25" customHeight="1">
      <c r="A2651" s="6" t="s">
        <v>10256</v>
      </c>
      <c r="B2651" s="6" t="s">
        <v>6036</v>
      </c>
      <c r="C2651" s="7">
        <v>44871</v>
      </c>
      <c r="D2651" s="6">
        <v>62990</v>
      </c>
      <c r="E2651" s="6" t="s">
        <v>7606</v>
      </c>
    </row>
    <row r="2652" spans="1:5" ht="14.25" customHeight="1">
      <c r="A2652" s="6" t="s">
        <v>10257</v>
      </c>
      <c r="B2652" s="6" t="s">
        <v>5246</v>
      </c>
      <c r="C2652" s="7">
        <v>45230</v>
      </c>
      <c r="D2652" s="6">
        <v>12205</v>
      </c>
      <c r="E2652" s="6" t="s">
        <v>7604</v>
      </c>
    </row>
    <row r="2653" spans="1:5" ht="14.25" customHeight="1">
      <c r="A2653" s="6" t="s">
        <v>10258</v>
      </c>
      <c r="B2653" s="6" t="s">
        <v>7143</v>
      </c>
      <c r="C2653" s="7">
        <v>45878</v>
      </c>
      <c r="D2653" s="6">
        <v>78556</v>
      </c>
      <c r="E2653" s="6" t="s">
        <v>7608</v>
      </c>
    </row>
    <row r="2654" spans="1:5" ht="14.25" customHeight="1">
      <c r="A2654" s="6" t="s">
        <v>10259</v>
      </c>
      <c r="B2654" s="6" t="s">
        <v>5075</v>
      </c>
      <c r="C2654" s="7">
        <v>44115</v>
      </c>
      <c r="D2654" s="6">
        <v>108632</v>
      </c>
      <c r="E2654" s="6" t="s">
        <v>7606</v>
      </c>
    </row>
    <row r="2655" spans="1:5" ht="14.25" customHeight="1">
      <c r="A2655" s="6" t="s">
        <v>10260</v>
      </c>
      <c r="B2655" s="6" t="s">
        <v>7533</v>
      </c>
      <c r="C2655" s="7">
        <v>45382</v>
      </c>
      <c r="D2655" s="6">
        <v>194398</v>
      </c>
      <c r="E2655" s="6" t="s">
        <v>7608</v>
      </c>
    </row>
    <row r="2656" spans="1:5" ht="14.25" customHeight="1">
      <c r="A2656" s="6" t="s">
        <v>10261</v>
      </c>
      <c r="B2656" s="6" t="s">
        <v>7240</v>
      </c>
      <c r="C2656" s="7">
        <v>45303</v>
      </c>
      <c r="D2656" s="6">
        <v>94297</v>
      </c>
      <c r="E2656" s="6" t="s">
        <v>7604</v>
      </c>
    </row>
    <row r="2657" spans="1:5" ht="14.25" customHeight="1">
      <c r="A2657" s="6" t="s">
        <v>10262</v>
      </c>
      <c r="B2657" s="6" t="s">
        <v>5823</v>
      </c>
      <c r="C2657" s="7">
        <v>44952</v>
      </c>
      <c r="D2657" s="6">
        <v>156584</v>
      </c>
      <c r="E2657" s="6" t="s">
        <v>7608</v>
      </c>
    </row>
    <row r="2658" spans="1:5" ht="14.25" customHeight="1">
      <c r="A2658" s="6" t="s">
        <v>10263</v>
      </c>
      <c r="B2658" s="6" t="s">
        <v>6055</v>
      </c>
      <c r="C2658" s="7">
        <v>44321</v>
      </c>
      <c r="D2658" s="6">
        <v>178610</v>
      </c>
      <c r="E2658" s="6" t="s">
        <v>7610</v>
      </c>
    </row>
    <row r="2659" spans="1:5" ht="14.25" customHeight="1">
      <c r="A2659" s="6" t="s">
        <v>10264</v>
      </c>
      <c r="B2659" s="6" t="s">
        <v>7530</v>
      </c>
      <c r="C2659" s="7">
        <v>45245</v>
      </c>
      <c r="D2659" s="6">
        <v>2208</v>
      </c>
      <c r="E2659" s="6" t="s">
        <v>7606</v>
      </c>
    </row>
    <row r="2660" spans="1:5" ht="14.25" customHeight="1">
      <c r="A2660" s="6" t="s">
        <v>10265</v>
      </c>
      <c r="B2660" s="6" t="s">
        <v>7138</v>
      </c>
      <c r="C2660" s="7">
        <v>44378</v>
      </c>
      <c r="D2660" s="6">
        <v>103242</v>
      </c>
      <c r="E2660" s="6" t="s">
        <v>7608</v>
      </c>
    </row>
    <row r="2661" spans="1:5" ht="14.25" customHeight="1">
      <c r="A2661" s="6" t="s">
        <v>10266</v>
      </c>
      <c r="B2661" s="6" t="s">
        <v>6824</v>
      </c>
      <c r="C2661" s="7">
        <v>44669</v>
      </c>
      <c r="D2661" s="6">
        <v>35503</v>
      </c>
      <c r="E2661" s="6" t="s">
        <v>7608</v>
      </c>
    </row>
    <row r="2662" spans="1:5" ht="14.25" customHeight="1">
      <c r="A2662" s="6" t="s">
        <v>10267</v>
      </c>
      <c r="B2662" s="6" t="s">
        <v>6607</v>
      </c>
      <c r="C2662" s="7">
        <v>45311</v>
      </c>
      <c r="D2662" s="6">
        <v>120487</v>
      </c>
      <c r="E2662" s="6" t="s">
        <v>7606</v>
      </c>
    </row>
    <row r="2663" spans="1:5" ht="14.25" customHeight="1">
      <c r="A2663" s="6" t="s">
        <v>10268</v>
      </c>
      <c r="B2663" s="6" t="s">
        <v>5630</v>
      </c>
      <c r="C2663" s="7">
        <v>44661</v>
      </c>
      <c r="D2663" s="6">
        <v>66627</v>
      </c>
      <c r="E2663" s="6" t="s">
        <v>7608</v>
      </c>
    </row>
    <row r="2664" spans="1:5" ht="14.25" customHeight="1">
      <c r="A2664" s="6" t="s">
        <v>10269</v>
      </c>
      <c r="B2664" s="6" t="s">
        <v>7027</v>
      </c>
      <c r="C2664" s="7">
        <v>45090</v>
      </c>
      <c r="D2664" s="6">
        <v>178607</v>
      </c>
      <c r="E2664" s="6" t="s">
        <v>7610</v>
      </c>
    </row>
    <row r="2665" spans="1:5" ht="14.25" customHeight="1">
      <c r="A2665" s="6" t="s">
        <v>10270</v>
      </c>
      <c r="B2665" s="6" t="s">
        <v>6852</v>
      </c>
      <c r="C2665" s="7">
        <v>45887</v>
      </c>
      <c r="D2665" s="6">
        <v>85636</v>
      </c>
      <c r="E2665" s="6" t="s">
        <v>7608</v>
      </c>
    </row>
    <row r="2666" spans="1:5" ht="14.25" customHeight="1">
      <c r="A2666" s="6" t="s">
        <v>10271</v>
      </c>
      <c r="B2666" s="6" t="s">
        <v>5681</v>
      </c>
      <c r="C2666" s="7">
        <v>45318</v>
      </c>
      <c r="D2666" s="6">
        <v>161887</v>
      </c>
      <c r="E2666" s="6" t="s">
        <v>7610</v>
      </c>
    </row>
    <row r="2667" spans="1:5" ht="14.25" customHeight="1">
      <c r="A2667" s="6" t="s">
        <v>10272</v>
      </c>
      <c r="B2667" s="6" t="s">
        <v>7298</v>
      </c>
      <c r="C2667" s="7">
        <v>44572</v>
      </c>
      <c r="D2667" s="6">
        <v>132670</v>
      </c>
      <c r="E2667" s="6" t="s">
        <v>7610</v>
      </c>
    </row>
    <row r="2668" spans="1:5" ht="14.25" customHeight="1">
      <c r="A2668" s="6" t="s">
        <v>10273</v>
      </c>
      <c r="B2668" s="6" t="s">
        <v>7337</v>
      </c>
      <c r="C2668" s="7">
        <v>44395</v>
      </c>
      <c r="D2668" s="6">
        <v>85900</v>
      </c>
      <c r="E2668" s="6" t="s">
        <v>7610</v>
      </c>
    </row>
    <row r="2669" spans="1:5" ht="14.25" customHeight="1">
      <c r="A2669" s="6" t="s">
        <v>10274</v>
      </c>
      <c r="B2669" s="6" t="s">
        <v>6535</v>
      </c>
      <c r="C2669" s="7">
        <v>44065</v>
      </c>
      <c r="D2669" s="6">
        <v>167697</v>
      </c>
      <c r="E2669" s="6" t="s">
        <v>7610</v>
      </c>
    </row>
    <row r="2670" spans="1:5" ht="14.25" customHeight="1">
      <c r="A2670" s="6" t="s">
        <v>10275</v>
      </c>
      <c r="B2670" s="6" t="s">
        <v>5530</v>
      </c>
      <c r="C2670" s="7">
        <v>44884</v>
      </c>
      <c r="D2670" s="6">
        <v>105449</v>
      </c>
      <c r="E2670" s="6" t="s">
        <v>7610</v>
      </c>
    </row>
    <row r="2671" spans="1:5" ht="14.25" customHeight="1">
      <c r="A2671" s="6" t="s">
        <v>10276</v>
      </c>
      <c r="B2671" s="6" t="s">
        <v>7435</v>
      </c>
      <c r="C2671" s="7">
        <v>45680</v>
      </c>
      <c r="D2671" s="6">
        <v>4438</v>
      </c>
      <c r="E2671" s="6" t="s">
        <v>7608</v>
      </c>
    </row>
    <row r="2672" spans="1:5" ht="14.25" customHeight="1">
      <c r="A2672" s="6" t="s">
        <v>10277</v>
      </c>
      <c r="B2672" s="6" t="s">
        <v>5863</v>
      </c>
      <c r="C2672" s="7">
        <v>44697</v>
      </c>
      <c r="D2672" s="6">
        <v>53398</v>
      </c>
      <c r="E2672" s="6" t="s">
        <v>7610</v>
      </c>
    </row>
    <row r="2673" spans="1:5" ht="14.25" customHeight="1">
      <c r="A2673" s="6" t="s">
        <v>10278</v>
      </c>
      <c r="B2673" s="6" t="s">
        <v>6504</v>
      </c>
      <c r="C2673" s="7">
        <v>45074</v>
      </c>
      <c r="D2673" s="6">
        <v>93786</v>
      </c>
      <c r="E2673" s="6" t="s">
        <v>7606</v>
      </c>
    </row>
    <row r="2674" spans="1:5" ht="14.25" customHeight="1">
      <c r="A2674" s="6" t="s">
        <v>10279</v>
      </c>
      <c r="B2674" s="6" t="s">
        <v>7214</v>
      </c>
      <c r="C2674" s="7">
        <v>45436</v>
      </c>
      <c r="D2674" s="6">
        <v>168490</v>
      </c>
      <c r="E2674" s="6" t="s">
        <v>7608</v>
      </c>
    </row>
    <row r="2675" spans="1:5" ht="14.25" customHeight="1">
      <c r="A2675" s="6" t="s">
        <v>10280</v>
      </c>
      <c r="B2675" s="6" t="s">
        <v>6048</v>
      </c>
      <c r="C2675" s="7">
        <v>44640</v>
      </c>
      <c r="D2675" s="6">
        <v>88537</v>
      </c>
      <c r="E2675" s="6" t="s">
        <v>7604</v>
      </c>
    </row>
    <row r="2676" spans="1:5" ht="14.25" customHeight="1">
      <c r="A2676" s="6" t="s">
        <v>10281</v>
      </c>
      <c r="B2676" s="6" t="s">
        <v>6718</v>
      </c>
      <c r="C2676" s="7">
        <v>45073</v>
      </c>
      <c r="D2676" s="6">
        <v>189244</v>
      </c>
      <c r="E2676" s="6" t="s">
        <v>7610</v>
      </c>
    </row>
    <row r="2677" spans="1:5" ht="14.25" customHeight="1">
      <c r="A2677" s="6" t="s">
        <v>10282</v>
      </c>
      <c r="B2677" s="6" t="s">
        <v>6626</v>
      </c>
      <c r="C2677" s="7">
        <v>45612</v>
      </c>
      <c r="D2677" s="6">
        <v>186770</v>
      </c>
      <c r="E2677" s="6" t="s">
        <v>7608</v>
      </c>
    </row>
    <row r="2678" spans="1:5" ht="14.25" customHeight="1">
      <c r="A2678" s="6" t="s">
        <v>10283</v>
      </c>
      <c r="B2678" s="6" t="s">
        <v>5793</v>
      </c>
      <c r="C2678" s="7">
        <v>44893</v>
      </c>
      <c r="D2678" s="6">
        <v>134491</v>
      </c>
      <c r="E2678" s="6" t="s">
        <v>7610</v>
      </c>
    </row>
    <row r="2679" spans="1:5" ht="14.25" customHeight="1">
      <c r="A2679" s="6" t="s">
        <v>10284</v>
      </c>
      <c r="B2679" s="6" t="s">
        <v>5607</v>
      </c>
      <c r="C2679" s="7">
        <v>44963</v>
      </c>
      <c r="D2679" s="6">
        <v>10853</v>
      </c>
      <c r="E2679" s="6" t="s">
        <v>7606</v>
      </c>
    </row>
    <row r="2680" spans="1:5" ht="14.25" customHeight="1">
      <c r="A2680" s="6" t="s">
        <v>10285</v>
      </c>
      <c r="B2680" s="6" t="s">
        <v>6756</v>
      </c>
      <c r="C2680" s="7">
        <v>44942</v>
      </c>
      <c r="D2680" s="6">
        <v>82294</v>
      </c>
      <c r="E2680" s="6" t="s">
        <v>7606</v>
      </c>
    </row>
    <row r="2681" spans="1:5" ht="14.25" customHeight="1">
      <c r="A2681" s="6" t="s">
        <v>10286</v>
      </c>
      <c r="B2681" s="6" t="s">
        <v>7312</v>
      </c>
      <c r="C2681" s="7">
        <v>45157</v>
      </c>
      <c r="D2681" s="6">
        <v>90761</v>
      </c>
      <c r="E2681" s="6" t="s">
        <v>7608</v>
      </c>
    </row>
    <row r="2682" spans="1:5" ht="14.25" customHeight="1">
      <c r="A2682" s="6" t="s">
        <v>10287</v>
      </c>
      <c r="B2682" s="6" t="s">
        <v>5178</v>
      </c>
      <c r="C2682" s="7">
        <v>44070</v>
      </c>
      <c r="D2682" s="6">
        <v>92577</v>
      </c>
      <c r="E2682" s="6" t="s">
        <v>7610</v>
      </c>
    </row>
    <row r="2683" spans="1:5" ht="14.25" customHeight="1">
      <c r="A2683" s="6" t="s">
        <v>10288</v>
      </c>
      <c r="B2683" s="6" t="s">
        <v>7120</v>
      </c>
      <c r="C2683" s="7">
        <v>44307</v>
      </c>
      <c r="D2683" s="6">
        <v>42713</v>
      </c>
      <c r="E2683" s="6" t="s">
        <v>7606</v>
      </c>
    </row>
    <row r="2684" spans="1:5" ht="14.25" customHeight="1">
      <c r="A2684" s="6" t="s">
        <v>10289</v>
      </c>
      <c r="B2684" s="6" t="s">
        <v>7036</v>
      </c>
      <c r="C2684" s="7">
        <v>44072</v>
      </c>
      <c r="D2684" s="6">
        <v>95097</v>
      </c>
      <c r="E2684" s="6" t="s">
        <v>7610</v>
      </c>
    </row>
    <row r="2685" spans="1:5" ht="14.25" customHeight="1">
      <c r="A2685" s="6" t="s">
        <v>10290</v>
      </c>
      <c r="B2685" s="6" t="s">
        <v>6843</v>
      </c>
      <c r="C2685" s="7">
        <v>44884</v>
      </c>
      <c r="D2685" s="6">
        <v>85010</v>
      </c>
      <c r="E2685" s="6" t="s">
        <v>7604</v>
      </c>
    </row>
    <row r="2686" spans="1:5" ht="14.25" customHeight="1">
      <c r="A2686" s="6" t="s">
        <v>10291</v>
      </c>
      <c r="B2686" s="6" t="s">
        <v>5762</v>
      </c>
      <c r="C2686" s="7">
        <v>45498</v>
      </c>
      <c r="D2686" s="6">
        <v>172180</v>
      </c>
      <c r="E2686" s="6" t="s">
        <v>7608</v>
      </c>
    </row>
    <row r="2687" spans="1:5" ht="14.25" customHeight="1">
      <c r="A2687" s="6" t="s">
        <v>10292</v>
      </c>
      <c r="B2687" s="6" t="s">
        <v>7335</v>
      </c>
      <c r="C2687" s="7">
        <v>45106</v>
      </c>
      <c r="D2687" s="6">
        <v>147428</v>
      </c>
      <c r="E2687" s="6" t="s">
        <v>7608</v>
      </c>
    </row>
    <row r="2688" spans="1:5" ht="14.25" customHeight="1">
      <c r="A2688" s="6" t="s">
        <v>10293</v>
      </c>
      <c r="B2688" s="6" t="s">
        <v>5269</v>
      </c>
      <c r="C2688" s="7">
        <v>45480</v>
      </c>
      <c r="D2688" s="6">
        <v>191363</v>
      </c>
      <c r="E2688" s="6" t="s">
        <v>7604</v>
      </c>
    </row>
    <row r="2689" spans="1:5" ht="14.25" customHeight="1">
      <c r="A2689" s="6" t="s">
        <v>10294</v>
      </c>
      <c r="B2689" s="6" t="s">
        <v>7424</v>
      </c>
      <c r="C2689" s="7">
        <v>45692</v>
      </c>
      <c r="D2689" s="6">
        <v>130079</v>
      </c>
      <c r="E2689" s="6" t="s">
        <v>7604</v>
      </c>
    </row>
    <row r="2690" spans="1:5" ht="14.25" customHeight="1">
      <c r="A2690" s="6" t="s">
        <v>10295</v>
      </c>
      <c r="B2690" s="6" t="s">
        <v>6055</v>
      </c>
      <c r="C2690" s="7">
        <v>44796</v>
      </c>
      <c r="D2690" s="6">
        <v>30387</v>
      </c>
      <c r="E2690" s="6" t="s">
        <v>7608</v>
      </c>
    </row>
    <row r="2691" spans="1:5" ht="14.25" customHeight="1">
      <c r="A2691" s="6" t="s">
        <v>10296</v>
      </c>
      <c r="B2691" s="6" t="s">
        <v>5530</v>
      </c>
      <c r="C2691" s="7">
        <v>45329</v>
      </c>
      <c r="D2691" s="6">
        <v>143687</v>
      </c>
      <c r="E2691" s="6" t="s">
        <v>7610</v>
      </c>
    </row>
    <row r="2692" spans="1:5" ht="14.25" customHeight="1">
      <c r="A2692" s="6" t="s">
        <v>10297</v>
      </c>
      <c r="B2692" s="6" t="s">
        <v>7171</v>
      </c>
      <c r="C2692" s="7">
        <v>45195</v>
      </c>
      <c r="D2692" s="6">
        <v>196880</v>
      </c>
      <c r="E2692" s="6" t="s">
        <v>7610</v>
      </c>
    </row>
    <row r="2693" spans="1:5" ht="14.25" customHeight="1">
      <c r="A2693" s="6" t="s">
        <v>10298</v>
      </c>
      <c r="B2693" s="6" t="s">
        <v>7221</v>
      </c>
      <c r="C2693" s="7">
        <v>44514</v>
      </c>
      <c r="D2693" s="6">
        <v>180013</v>
      </c>
      <c r="E2693" s="6" t="s">
        <v>7606</v>
      </c>
    </row>
    <row r="2694" spans="1:5" ht="14.25" customHeight="1">
      <c r="A2694" s="6" t="s">
        <v>10299</v>
      </c>
      <c r="B2694" s="6" t="s">
        <v>5448</v>
      </c>
      <c r="C2694" s="7">
        <v>45472</v>
      </c>
      <c r="D2694" s="6">
        <v>123933</v>
      </c>
      <c r="E2694" s="6" t="s">
        <v>7610</v>
      </c>
    </row>
    <row r="2695" spans="1:5" ht="14.25" customHeight="1">
      <c r="A2695" s="6" t="s">
        <v>10300</v>
      </c>
      <c r="B2695" s="6" t="s">
        <v>7104</v>
      </c>
      <c r="C2695" s="7">
        <v>45691</v>
      </c>
      <c r="D2695" s="6">
        <v>158317</v>
      </c>
      <c r="E2695" s="6" t="s">
        <v>7610</v>
      </c>
    </row>
    <row r="2696" spans="1:5" ht="14.25" customHeight="1">
      <c r="A2696" s="6" t="s">
        <v>10301</v>
      </c>
      <c r="B2696" s="6" t="s">
        <v>6813</v>
      </c>
      <c r="C2696" s="7">
        <v>45591</v>
      </c>
      <c r="D2696" s="6">
        <v>8781</v>
      </c>
      <c r="E2696" s="6" t="s">
        <v>7606</v>
      </c>
    </row>
    <row r="2697" spans="1:5" ht="14.25" customHeight="1">
      <c r="A2697" s="6" t="s">
        <v>10302</v>
      </c>
      <c r="B2697" s="6" t="s">
        <v>5161</v>
      </c>
      <c r="C2697" s="7">
        <v>44859</v>
      </c>
      <c r="D2697" s="6">
        <v>121090</v>
      </c>
      <c r="E2697" s="6" t="s">
        <v>7610</v>
      </c>
    </row>
    <row r="2698" spans="1:5" ht="14.25" customHeight="1">
      <c r="A2698" s="6" t="s">
        <v>10303</v>
      </c>
      <c r="B2698" s="6" t="s">
        <v>5334</v>
      </c>
      <c r="C2698" s="7">
        <v>45889</v>
      </c>
      <c r="D2698" s="6">
        <v>4469</v>
      </c>
      <c r="E2698" s="6" t="s">
        <v>7610</v>
      </c>
    </row>
    <row r="2699" spans="1:5" ht="14.25" customHeight="1">
      <c r="A2699" s="6" t="s">
        <v>10304</v>
      </c>
      <c r="B2699" s="6" t="s">
        <v>5791</v>
      </c>
      <c r="C2699" s="7">
        <v>45236</v>
      </c>
      <c r="D2699" s="6">
        <v>19629</v>
      </c>
      <c r="E2699" s="6" t="s">
        <v>7610</v>
      </c>
    </row>
    <row r="2700" spans="1:5" ht="14.25" customHeight="1">
      <c r="A2700" s="6" t="s">
        <v>10305</v>
      </c>
      <c r="B2700" s="6" t="s">
        <v>5968</v>
      </c>
      <c r="C2700" s="7">
        <v>44792</v>
      </c>
      <c r="D2700" s="6">
        <v>135725</v>
      </c>
      <c r="E2700" s="6" t="s">
        <v>7606</v>
      </c>
    </row>
    <row r="2701" spans="1:5" ht="14.25" customHeight="1">
      <c r="A2701" s="6" t="s">
        <v>10306</v>
      </c>
      <c r="B2701" s="6" t="s">
        <v>5293</v>
      </c>
      <c r="C2701" s="7">
        <v>45384</v>
      </c>
      <c r="D2701" s="6">
        <v>120904</v>
      </c>
      <c r="E2701" s="6" t="s">
        <v>7606</v>
      </c>
    </row>
    <row r="2702" spans="1:5" ht="14.25" customHeight="1">
      <c r="A2702" s="6" t="s">
        <v>10307</v>
      </c>
      <c r="B2702" s="6" t="s">
        <v>7353</v>
      </c>
      <c r="C2702" s="7">
        <v>45127</v>
      </c>
      <c r="D2702" s="6">
        <v>49236</v>
      </c>
      <c r="E2702" s="6" t="s">
        <v>7608</v>
      </c>
    </row>
    <row r="2703" spans="1:5" ht="14.25" customHeight="1">
      <c r="A2703" s="6" t="s">
        <v>10308</v>
      </c>
      <c r="B2703" s="6" t="s">
        <v>7172</v>
      </c>
      <c r="C2703" s="7">
        <v>44193</v>
      </c>
      <c r="D2703" s="6">
        <v>31174</v>
      </c>
      <c r="E2703" s="6" t="s">
        <v>7608</v>
      </c>
    </row>
    <row r="2704" spans="1:5" ht="14.25" customHeight="1">
      <c r="A2704" s="6" t="s">
        <v>10309</v>
      </c>
      <c r="B2704" s="6" t="s">
        <v>5875</v>
      </c>
      <c r="C2704" s="7">
        <v>44736</v>
      </c>
      <c r="D2704" s="6">
        <v>53457</v>
      </c>
      <c r="E2704" s="6" t="s">
        <v>7606</v>
      </c>
    </row>
    <row r="2705" spans="1:5" ht="14.25" customHeight="1">
      <c r="A2705" s="6" t="s">
        <v>10310</v>
      </c>
      <c r="B2705" s="6" t="s">
        <v>6994</v>
      </c>
      <c r="C2705" s="7">
        <v>44734</v>
      </c>
      <c r="D2705" s="6">
        <v>60698</v>
      </c>
      <c r="E2705" s="6" t="s">
        <v>7608</v>
      </c>
    </row>
    <row r="2706" spans="1:5" ht="14.25" customHeight="1">
      <c r="A2706" s="6" t="s">
        <v>10311</v>
      </c>
      <c r="B2706" s="6" t="s">
        <v>5107</v>
      </c>
      <c r="C2706" s="7">
        <v>44547</v>
      </c>
      <c r="D2706" s="6">
        <v>162695</v>
      </c>
      <c r="E2706" s="6" t="s">
        <v>7604</v>
      </c>
    </row>
    <row r="2707" spans="1:5" ht="14.25" customHeight="1">
      <c r="A2707" s="6" t="s">
        <v>10312</v>
      </c>
      <c r="B2707" s="6" t="s">
        <v>5812</v>
      </c>
      <c r="C2707" s="7">
        <v>44253</v>
      </c>
      <c r="D2707" s="6">
        <v>58077</v>
      </c>
      <c r="E2707" s="6" t="s">
        <v>7610</v>
      </c>
    </row>
    <row r="2708" spans="1:5" ht="14.25" customHeight="1">
      <c r="A2708" s="6" t="s">
        <v>10313</v>
      </c>
      <c r="B2708" s="6" t="s">
        <v>5806</v>
      </c>
      <c r="C2708" s="7">
        <v>45220</v>
      </c>
      <c r="D2708" s="6">
        <v>28295</v>
      </c>
      <c r="E2708" s="6" t="s">
        <v>7610</v>
      </c>
    </row>
    <row r="2709" spans="1:5" ht="14.25" customHeight="1">
      <c r="A2709" s="6" t="s">
        <v>10314</v>
      </c>
      <c r="B2709" s="6" t="s">
        <v>5446</v>
      </c>
      <c r="C2709" s="7">
        <v>45159</v>
      </c>
      <c r="D2709" s="6">
        <v>166380</v>
      </c>
      <c r="E2709" s="6" t="s">
        <v>7610</v>
      </c>
    </row>
    <row r="2710" spans="1:5" ht="14.25" customHeight="1">
      <c r="A2710" s="6" t="s">
        <v>10315</v>
      </c>
      <c r="B2710" s="6" t="s">
        <v>6941</v>
      </c>
      <c r="C2710" s="7">
        <v>44870</v>
      </c>
      <c r="D2710" s="6">
        <v>183598</v>
      </c>
      <c r="E2710" s="6" t="s">
        <v>7604</v>
      </c>
    </row>
    <row r="2711" spans="1:5" ht="14.25" customHeight="1">
      <c r="A2711" s="6" t="s">
        <v>10316</v>
      </c>
      <c r="B2711" s="6" t="s">
        <v>5815</v>
      </c>
      <c r="C2711" s="7">
        <v>45022</v>
      </c>
      <c r="D2711" s="6">
        <v>165357</v>
      </c>
      <c r="E2711" s="6" t="s">
        <v>7610</v>
      </c>
    </row>
    <row r="2712" spans="1:5" ht="14.25" customHeight="1">
      <c r="A2712" s="6" t="s">
        <v>10317</v>
      </c>
      <c r="B2712" s="6" t="s">
        <v>6903</v>
      </c>
      <c r="C2712" s="7">
        <v>45826</v>
      </c>
      <c r="D2712" s="6">
        <v>92813</v>
      </c>
      <c r="E2712" s="6" t="s">
        <v>7610</v>
      </c>
    </row>
    <row r="2713" spans="1:5" ht="14.25" customHeight="1">
      <c r="A2713" s="6" t="s">
        <v>10318</v>
      </c>
      <c r="B2713" s="6" t="s">
        <v>7567</v>
      </c>
      <c r="C2713" s="7">
        <v>45362</v>
      </c>
      <c r="D2713" s="6">
        <v>104412</v>
      </c>
      <c r="E2713" s="6" t="s">
        <v>7608</v>
      </c>
    </row>
    <row r="2714" spans="1:5" ht="14.25" customHeight="1">
      <c r="A2714" s="6" t="s">
        <v>10319</v>
      </c>
      <c r="B2714" s="6" t="s">
        <v>5592</v>
      </c>
      <c r="C2714" s="7">
        <v>44959</v>
      </c>
      <c r="D2714" s="6">
        <v>155339</v>
      </c>
      <c r="E2714" s="6" t="s">
        <v>7606</v>
      </c>
    </row>
    <row r="2715" spans="1:5" ht="14.25" customHeight="1">
      <c r="A2715" s="6" t="s">
        <v>10320</v>
      </c>
      <c r="B2715" s="6" t="s">
        <v>7462</v>
      </c>
      <c r="C2715" s="7">
        <v>44939</v>
      </c>
      <c r="D2715" s="6">
        <v>23435</v>
      </c>
      <c r="E2715" s="6" t="s">
        <v>7610</v>
      </c>
    </row>
    <row r="2716" spans="1:5" ht="14.25" customHeight="1">
      <c r="A2716" s="6" t="s">
        <v>10321</v>
      </c>
      <c r="B2716" s="6" t="s">
        <v>6552</v>
      </c>
      <c r="C2716" s="7">
        <v>45594</v>
      </c>
      <c r="D2716" s="6">
        <v>136452</v>
      </c>
      <c r="E2716" s="6" t="s">
        <v>7606</v>
      </c>
    </row>
    <row r="2717" spans="1:5" ht="14.25" customHeight="1">
      <c r="A2717" s="6" t="s">
        <v>10322</v>
      </c>
      <c r="B2717" s="6" t="s">
        <v>5590</v>
      </c>
      <c r="C2717" s="7">
        <v>44657</v>
      </c>
      <c r="D2717" s="6">
        <v>174505</v>
      </c>
      <c r="E2717" s="6" t="s">
        <v>7610</v>
      </c>
    </row>
    <row r="2718" spans="1:5" ht="14.25" customHeight="1">
      <c r="A2718" s="6" t="s">
        <v>10323</v>
      </c>
      <c r="B2718" s="6" t="s">
        <v>7430</v>
      </c>
      <c r="C2718" s="7">
        <v>45227</v>
      </c>
      <c r="D2718" s="6">
        <v>99275</v>
      </c>
      <c r="E2718" s="6" t="s">
        <v>7606</v>
      </c>
    </row>
    <row r="2719" spans="1:5" ht="14.25" customHeight="1">
      <c r="A2719" s="6" t="s">
        <v>10324</v>
      </c>
      <c r="B2719" s="6" t="s">
        <v>6711</v>
      </c>
      <c r="C2719" s="7">
        <v>45100</v>
      </c>
      <c r="D2719" s="6">
        <v>164773</v>
      </c>
      <c r="E2719" s="6" t="s">
        <v>7610</v>
      </c>
    </row>
    <row r="2720" spans="1:5" ht="14.25" customHeight="1">
      <c r="A2720" s="6" t="s">
        <v>10325</v>
      </c>
      <c r="B2720" s="6" t="s">
        <v>6624</v>
      </c>
      <c r="C2720" s="7">
        <v>45280</v>
      </c>
      <c r="D2720" s="6">
        <v>14967</v>
      </c>
      <c r="E2720" s="6" t="s">
        <v>7608</v>
      </c>
    </row>
    <row r="2721" spans="1:5" ht="14.25" customHeight="1">
      <c r="A2721" s="6" t="s">
        <v>10326</v>
      </c>
      <c r="B2721" s="6" t="s">
        <v>7236</v>
      </c>
      <c r="C2721" s="7">
        <v>44198</v>
      </c>
      <c r="D2721" s="6">
        <v>160780</v>
      </c>
      <c r="E2721" s="6" t="s">
        <v>7610</v>
      </c>
    </row>
    <row r="2722" spans="1:5" ht="14.25" customHeight="1">
      <c r="A2722" s="6" t="s">
        <v>10327</v>
      </c>
      <c r="B2722" s="6" t="s">
        <v>5180</v>
      </c>
      <c r="C2722" s="7">
        <v>45295</v>
      </c>
      <c r="D2722" s="6">
        <v>38379</v>
      </c>
      <c r="E2722" s="6" t="s">
        <v>7606</v>
      </c>
    </row>
    <row r="2723" spans="1:5" ht="14.25" customHeight="1">
      <c r="A2723" s="6" t="s">
        <v>10328</v>
      </c>
      <c r="B2723" s="6" t="s">
        <v>5393</v>
      </c>
      <c r="C2723" s="7">
        <v>44987</v>
      </c>
      <c r="D2723" s="6">
        <v>198251</v>
      </c>
      <c r="E2723" s="6" t="s">
        <v>7606</v>
      </c>
    </row>
    <row r="2724" spans="1:5" ht="14.25" customHeight="1">
      <c r="A2724" s="6" t="s">
        <v>10329</v>
      </c>
      <c r="B2724" s="6" t="s">
        <v>7127</v>
      </c>
      <c r="C2724" s="7">
        <v>44154</v>
      </c>
      <c r="D2724" s="6">
        <v>63366</v>
      </c>
      <c r="E2724" s="6" t="s">
        <v>7608</v>
      </c>
    </row>
    <row r="2725" spans="1:5" ht="14.25" customHeight="1">
      <c r="A2725" s="6" t="s">
        <v>10330</v>
      </c>
      <c r="B2725" s="6" t="s">
        <v>7261</v>
      </c>
      <c r="C2725" s="7">
        <v>44813</v>
      </c>
      <c r="D2725" s="6">
        <v>152244</v>
      </c>
      <c r="E2725" s="6" t="s">
        <v>7608</v>
      </c>
    </row>
    <row r="2726" spans="1:5" ht="14.25" customHeight="1">
      <c r="A2726" s="6" t="s">
        <v>10331</v>
      </c>
      <c r="B2726" s="6" t="s">
        <v>6766</v>
      </c>
      <c r="C2726" s="7">
        <v>45008</v>
      </c>
      <c r="D2726" s="6">
        <v>59733</v>
      </c>
      <c r="E2726" s="6" t="s">
        <v>7604</v>
      </c>
    </row>
    <row r="2727" spans="1:5" ht="14.25" customHeight="1">
      <c r="A2727" s="6" t="s">
        <v>10332</v>
      </c>
      <c r="B2727" s="6" t="s">
        <v>6674</v>
      </c>
      <c r="C2727" s="7">
        <v>44887</v>
      </c>
      <c r="D2727" s="6">
        <v>127450</v>
      </c>
      <c r="E2727" s="6" t="s">
        <v>7610</v>
      </c>
    </row>
    <row r="2728" spans="1:5" ht="14.25" customHeight="1">
      <c r="A2728" s="6" t="s">
        <v>10333</v>
      </c>
      <c r="B2728" s="6" t="s">
        <v>5434</v>
      </c>
      <c r="C2728" s="7">
        <v>45483</v>
      </c>
      <c r="D2728" s="6">
        <v>77055</v>
      </c>
      <c r="E2728" s="6" t="s">
        <v>7604</v>
      </c>
    </row>
    <row r="2729" spans="1:5" ht="14.25" customHeight="1">
      <c r="A2729" s="6" t="s">
        <v>10334</v>
      </c>
      <c r="B2729" s="6" t="s">
        <v>7267</v>
      </c>
      <c r="C2729" s="7">
        <v>44816</v>
      </c>
      <c r="D2729" s="6">
        <v>4042</v>
      </c>
      <c r="E2729" s="6" t="s">
        <v>7608</v>
      </c>
    </row>
    <row r="2730" spans="1:5" ht="14.25" customHeight="1">
      <c r="A2730" s="6" t="s">
        <v>10335</v>
      </c>
      <c r="B2730" s="6" t="s">
        <v>7230</v>
      </c>
      <c r="C2730" s="7">
        <v>44479</v>
      </c>
      <c r="D2730" s="6">
        <v>161702</v>
      </c>
      <c r="E2730" s="6" t="s">
        <v>7606</v>
      </c>
    </row>
    <row r="2731" spans="1:5" ht="14.25" customHeight="1">
      <c r="A2731" s="6" t="s">
        <v>10336</v>
      </c>
      <c r="B2731" s="6" t="s">
        <v>5590</v>
      </c>
      <c r="C2731" s="7">
        <v>45786</v>
      </c>
      <c r="D2731" s="6">
        <v>100776</v>
      </c>
      <c r="E2731" s="6" t="s">
        <v>7604</v>
      </c>
    </row>
    <row r="2732" spans="1:5" ht="14.25" customHeight="1">
      <c r="A2732" s="6" t="s">
        <v>10337</v>
      </c>
      <c r="B2732" s="6" t="s">
        <v>5988</v>
      </c>
      <c r="C2732" s="7">
        <v>45621</v>
      </c>
      <c r="D2732" s="6">
        <v>166651</v>
      </c>
      <c r="E2732" s="6" t="s">
        <v>7604</v>
      </c>
    </row>
    <row r="2733" spans="1:5" ht="14.25" customHeight="1">
      <c r="A2733" s="6" t="s">
        <v>10338</v>
      </c>
      <c r="B2733" s="6" t="s">
        <v>5741</v>
      </c>
      <c r="C2733" s="7">
        <v>44691</v>
      </c>
      <c r="D2733" s="6">
        <v>124830</v>
      </c>
      <c r="E2733" s="6" t="s">
        <v>7610</v>
      </c>
    </row>
    <row r="2734" spans="1:5" ht="14.25" customHeight="1">
      <c r="A2734" s="6" t="s">
        <v>10339</v>
      </c>
      <c r="B2734" s="6" t="s">
        <v>6718</v>
      </c>
      <c r="C2734" s="7">
        <v>44570</v>
      </c>
      <c r="D2734" s="6">
        <v>38704</v>
      </c>
      <c r="E2734" s="6" t="s">
        <v>7606</v>
      </c>
    </row>
    <row r="2735" spans="1:5" ht="14.25" customHeight="1">
      <c r="A2735" s="6" t="s">
        <v>10340</v>
      </c>
      <c r="B2735" s="6" t="s">
        <v>7500</v>
      </c>
      <c r="C2735" s="7">
        <v>45861</v>
      </c>
      <c r="D2735" s="6">
        <v>101961</v>
      </c>
      <c r="E2735" s="6" t="s">
        <v>7604</v>
      </c>
    </row>
    <row r="2736" spans="1:5" ht="14.25" customHeight="1">
      <c r="A2736" s="6" t="s">
        <v>10341</v>
      </c>
      <c r="B2736" s="6" t="s">
        <v>5960</v>
      </c>
      <c r="C2736" s="7">
        <v>45458</v>
      </c>
      <c r="D2736" s="6">
        <v>145046</v>
      </c>
      <c r="E2736" s="6" t="s">
        <v>7604</v>
      </c>
    </row>
    <row r="2737" spans="1:5" ht="14.25" customHeight="1">
      <c r="A2737" s="6" t="s">
        <v>10342</v>
      </c>
      <c r="B2737" s="6" t="s">
        <v>5925</v>
      </c>
      <c r="C2737" s="7">
        <v>44577</v>
      </c>
      <c r="D2737" s="6">
        <v>39014</v>
      </c>
      <c r="E2737" s="6" t="s">
        <v>7606</v>
      </c>
    </row>
    <row r="2738" spans="1:5" ht="14.25" customHeight="1">
      <c r="A2738" s="6" t="s">
        <v>10343</v>
      </c>
      <c r="B2738" s="6" t="s">
        <v>6240</v>
      </c>
      <c r="C2738" s="7">
        <v>44646</v>
      </c>
      <c r="D2738" s="6">
        <v>56135</v>
      </c>
      <c r="E2738" s="6" t="s">
        <v>7606</v>
      </c>
    </row>
    <row r="2739" spans="1:5" ht="14.25" customHeight="1">
      <c r="A2739" s="6" t="s">
        <v>10344</v>
      </c>
      <c r="B2739" s="6" t="s">
        <v>6161</v>
      </c>
      <c r="C2739" s="7">
        <v>45379</v>
      </c>
      <c r="D2739" s="6">
        <v>116706</v>
      </c>
      <c r="E2739" s="6" t="s">
        <v>7610</v>
      </c>
    </row>
    <row r="2740" spans="1:5" ht="14.25" customHeight="1">
      <c r="A2740" s="6" t="s">
        <v>10345</v>
      </c>
      <c r="B2740" s="6" t="s">
        <v>6442</v>
      </c>
      <c r="C2740" s="7">
        <v>44247</v>
      </c>
      <c r="D2740" s="6">
        <v>186145</v>
      </c>
      <c r="E2740" s="6" t="s">
        <v>7604</v>
      </c>
    </row>
    <row r="2741" spans="1:5" ht="14.25" customHeight="1">
      <c r="A2741" s="6" t="s">
        <v>10346</v>
      </c>
      <c r="B2741" s="6" t="s">
        <v>6708</v>
      </c>
      <c r="C2741" s="7">
        <v>45538</v>
      </c>
      <c r="D2741" s="6">
        <v>165129</v>
      </c>
      <c r="E2741" s="6" t="s">
        <v>7606</v>
      </c>
    </row>
    <row r="2742" spans="1:5" ht="14.25" customHeight="1">
      <c r="A2742" s="6" t="s">
        <v>10347</v>
      </c>
      <c r="B2742" s="6" t="s">
        <v>7581</v>
      </c>
      <c r="C2742" s="7">
        <v>45889</v>
      </c>
      <c r="D2742" s="6">
        <v>133504</v>
      </c>
      <c r="E2742" s="6" t="s">
        <v>7610</v>
      </c>
    </row>
    <row r="2743" spans="1:5" ht="14.25" customHeight="1">
      <c r="A2743" s="6" t="s">
        <v>10348</v>
      </c>
      <c r="B2743" s="6" t="s">
        <v>5085</v>
      </c>
      <c r="C2743" s="7">
        <v>45140</v>
      </c>
      <c r="D2743" s="6">
        <v>99055</v>
      </c>
      <c r="E2743" s="6" t="s">
        <v>7608</v>
      </c>
    </row>
    <row r="2744" spans="1:5" ht="14.25" customHeight="1">
      <c r="A2744" s="6" t="s">
        <v>10349</v>
      </c>
      <c r="B2744" s="6" t="s">
        <v>6459</v>
      </c>
      <c r="C2744" s="7">
        <v>44083</v>
      </c>
      <c r="D2744" s="6">
        <v>2045</v>
      </c>
      <c r="E2744" s="6" t="s">
        <v>7610</v>
      </c>
    </row>
    <row r="2745" spans="1:5" ht="14.25" customHeight="1">
      <c r="A2745" s="6" t="s">
        <v>10350</v>
      </c>
      <c r="B2745" s="6" t="s">
        <v>5875</v>
      </c>
      <c r="C2745" s="7">
        <v>45148</v>
      </c>
      <c r="D2745" s="6">
        <v>92526</v>
      </c>
      <c r="E2745" s="6" t="s">
        <v>7608</v>
      </c>
    </row>
    <row r="2746" spans="1:5" ht="14.25" customHeight="1">
      <c r="A2746" s="6" t="s">
        <v>10351</v>
      </c>
      <c r="B2746" s="6" t="s">
        <v>6663</v>
      </c>
      <c r="C2746" s="7">
        <v>45726</v>
      </c>
      <c r="D2746" s="6">
        <v>97992</v>
      </c>
      <c r="E2746" s="6" t="s">
        <v>7610</v>
      </c>
    </row>
    <row r="2747" spans="1:5" ht="14.25" customHeight="1">
      <c r="A2747" s="6" t="s">
        <v>10352</v>
      </c>
      <c r="B2747" s="6" t="s">
        <v>5471</v>
      </c>
      <c r="C2747" s="7">
        <v>44404</v>
      </c>
      <c r="D2747" s="6">
        <v>191485</v>
      </c>
      <c r="E2747" s="6" t="s">
        <v>7606</v>
      </c>
    </row>
    <row r="2748" spans="1:5" ht="14.25" customHeight="1">
      <c r="A2748" s="6" t="s">
        <v>10353</v>
      </c>
      <c r="B2748" s="6" t="s">
        <v>6136</v>
      </c>
      <c r="C2748" s="7">
        <v>44247</v>
      </c>
      <c r="D2748" s="6">
        <v>64258</v>
      </c>
      <c r="E2748" s="6" t="s">
        <v>7610</v>
      </c>
    </row>
    <row r="2749" spans="1:5" ht="14.25" customHeight="1">
      <c r="A2749" s="6" t="s">
        <v>10354</v>
      </c>
      <c r="B2749" s="6" t="s">
        <v>7561</v>
      </c>
      <c r="C2749" s="7">
        <v>45024</v>
      </c>
      <c r="D2749" s="6">
        <v>99025</v>
      </c>
      <c r="E2749" s="6" t="s">
        <v>7608</v>
      </c>
    </row>
    <row r="2750" spans="1:5" ht="14.25" customHeight="1">
      <c r="A2750" s="6" t="s">
        <v>10355</v>
      </c>
      <c r="B2750" s="6" t="s">
        <v>5785</v>
      </c>
      <c r="C2750" s="7">
        <v>45053</v>
      </c>
      <c r="D2750" s="6">
        <v>58753</v>
      </c>
      <c r="E2750" s="6" t="s">
        <v>7610</v>
      </c>
    </row>
    <row r="2751" spans="1:5" ht="14.25" customHeight="1">
      <c r="A2751" s="6" t="s">
        <v>10356</v>
      </c>
      <c r="B2751" s="6" t="s">
        <v>6508</v>
      </c>
      <c r="C2751" s="7">
        <v>45405</v>
      </c>
      <c r="D2751" s="6">
        <v>164290</v>
      </c>
      <c r="E2751" s="6" t="s">
        <v>7604</v>
      </c>
    </row>
    <row r="2752" spans="1:5" ht="14.25" customHeight="1">
      <c r="A2752" s="6" t="s">
        <v>10357</v>
      </c>
      <c r="B2752" s="6" t="s">
        <v>6231</v>
      </c>
      <c r="C2752" s="7">
        <v>45865</v>
      </c>
      <c r="D2752" s="6">
        <v>154990</v>
      </c>
      <c r="E2752" s="6" t="s">
        <v>7604</v>
      </c>
    </row>
    <row r="2753" spans="1:5" ht="14.25" customHeight="1">
      <c r="A2753" s="6" t="s">
        <v>10358</v>
      </c>
      <c r="B2753" s="6" t="s">
        <v>7474</v>
      </c>
      <c r="C2753" s="7">
        <v>45648</v>
      </c>
      <c r="D2753" s="6">
        <v>196699</v>
      </c>
      <c r="E2753" s="6" t="s">
        <v>7604</v>
      </c>
    </row>
    <row r="2754" spans="1:5" ht="14.25" customHeight="1">
      <c r="A2754" s="6" t="s">
        <v>10359</v>
      </c>
      <c r="B2754" s="6" t="s">
        <v>6719</v>
      </c>
      <c r="C2754" s="7">
        <v>44753</v>
      </c>
      <c r="D2754" s="6">
        <v>31661</v>
      </c>
      <c r="E2754" s="6" t="s">
        <v>7610</v>
      </c>
    </row>
    <row r="2755" spans="1:5" ht="14.25" customHeight="1">
      <c r="A2755" s="6" t="s">
        <v>10360</v>
      </c>
      <c r="B2755" s="6" t="s">
        <v>5687</v>
      </c>
      <c r="C2755" s="7">
        <v>45008</v>
      </c>
      <c r="D2755" s="6">
        <v>35649</v>
      </c>
      <c r="E2755" s="6" t="s">
        <v>7608</v>
      </c>
    </row>
    <row r="2756" spans="1:5" ht="14.25" customHeight="1">
      <c r="A2756" s="6" t="s">
        <v>10361</v>
      </c>
      <c r="B2756" s="6" t="s">
        <v>5837</v>
      </c>
      <c r="C2756" s="7">
        <v>45641</v>
      </c>
      <c r="D2756" s="6">
        <v>27698</v>
      </c>
      <c r="E2756" s="6" t="s">
        <v>7604</v>
      </c>
    </row>
    <row r="2757" spans="1:5" ht="14.25" customHeight="1">
      <c r="A2757" s="6" t="s">
        <v>10362</v>
      </c>
      <c r="B2757" s="6" t="s">
        <v>6065</v>
      </c>
      <c r="C2757" s="7">
        <v>45264</v>
      </c>
      <c r="D2757" s="6">
        <v>70130</v>
      </c>
      <c r="E2757" s="6" t="s">
        <v>7606</v>
      </c>
    </row>
    <row r="2758" spans="1:5" ht="14.25" customHeight="1">
      <c r="A2758" s="6" t="s">
        <v>10363</v>
      </c>
      <c r="B2758" s="6" t="s">
        <v>7221</v>
      </c>
      <c r="C2758" s="7">
        <v>44861</v>
      </c>
      <c r="D2758" s="6">
        <v>157160</v>
      </c>
      <c r="E2758" s="6" t="s">
        <v>7608</v>
      </c>
    </row>
    <row r="2759" spans="1:5" ht="14.25" customHeight="1">
      <c r="A2759" s="6" t="s">
        <v>10364</v>
      </c>
      <c r="B2759" s="6" t="s">
        <v>6447</v>
      </c>
      <c r="C2759" s="7">
        <v>44643</v>
      </c>
      <c r="D2759" s="6">
        <v>121069</v>
      </c>
      <c r="E2759" s="6" t="s">
        <v>7606</v>
      </c>
    </row>
    <row r="2760" spans="1:5" ht="14.25" customHeight="1">
      <c r="A2760" s="6" t="s">
        <v>10365</v>
      </c>
      <c r="B2760" s="6" t="s">
        <v>6174</v>
      </c>
      <c r="C2760" s="7">
        <v>44951</v>
      </c>
      <c r="D2760" s="6">
        <v>168848</v>
      </c>
      <c r="E2760" s="6" t="s">
        <v>7610</v>
      </c>
    </row>
    <row r="2761" spans="1:5" ht="14.25" customHeight="1">
      <c r="A2761" s="6" t="s">
        <v>10366</v>
      </c>
      <c r="B2761" s="6" t="s">
        <v>7041</v>
      </c>
      <c r="C2761" s="7">
        <v>44204</v>
      </c>
      <c r="D2761" s="6">
        <v>194075</v>
      </c>
      <c r="E2761" s="6" t="s">
        <v>7604</v>
      </c>
    </row>
    <row r="2762" spans="1:5" ht="14.25" customHeight="1">
      <c r="A2762" s="6" t="s">
        <v>10367</v>
      </c>
      <c r="B2762" s="6" t="s">
        <v>7381</v>
      </c>
      <c r="C2762" s="7">
        <v>44086</v>
      </c>
      <c r="D2762" s="6">
        <v>55565</v>
      </c>
      <c r="E2762" s="6" t="s">
        <v>7610</v>
      </c>
    </row>
    <row r="2763" spans="1:5" ht="14.25" customHeight="1">
      <c r="A2763" s="6" t="s">
        <v>10368</v>
      </c>
      <c r="B2763" s="6" t="s">
        <v>6069</v>
      </c>
      <c r="C2763" s="7">
        <v>45724</v>
      </c>
      <c r="D2763" s="6">
        <v>22819</v>
      </c>
      <c r="E2763" s="6" t="s">
        <v>7606</v>
      </c>
    </row>
    <row r="2764" spans="1:5" ht="14.25" customHeight="1">
      <c r="A2764" s="6" t="s">
        <v>10369</v>
      </c>
      <c r="B2764" s="6" t="s">
        <v>7468</v>
      </c>
      <c r="C2764" s="7">
        <v>44201</v>
      </c>
      <c r="D2764" s="6">
        <v>170499</v>
      </c>
      <c r="E2764" s="6" t="s">
        <v>7604</v>
      </c>
    </row>
    <row r="2765" spans="1:5" ht="14.25" customHeight="1">
      <c r="A2765" s="6" t="s">
        <v>10370</v>
      </c>
      <c r="B2765" s="6" t="s">
        <v>7498</v>
      </c>
      <c r="C2765" s="7">
        <v>45624</v>
      </c>
      <c r="D2765" s="6">
        <v>179611</v>
      </c>
      <c r="E2765" s="6" t="s">
        <v>7608</v>
      </c>
    </row>
    <row r="2766" spans="1:5" ht="14.25" customHeight="1">
      <c r="A2766" s="6" t="s">
        <v>10371</v>
      </c>
      <c r="B2766" s="6" t="s">
        <v>6211</v>
      </c>
      <c r="C2766" s="7">
        <v>44247</v>
      </c>
      <c r="D2766" s="6">
        <v>14510</v>
      </c>
      <c r="E2766" s="6" t="s">
        <v>7610</v>
      </c>
    </row>
    <row r="2767" spans="1:5" ht="14.25" customHeight="1">
      <c r="A2767" s="6" t="s">
        <v>10372</v>
      </c>
      <c r="B2767" s="6" t="s">
        <v>5465</v>
      </c>
      <c r="C2767" s="7">
        <v>44784</v>
      </c>
      <c r="D2767" s="6">
        <v>159710</v>
      </c>
      <c r="E2767" s="6" t="s">
        <v>7606</v>
      </c>
    </row>
    <row r="2768" spans="1:5" ht="14.25" customHeight="1">
      <c r="A2768" s="6" t="s">
        <v>10373</v>
      </c>
      <c r="B2768" s="6" t="s">
        <v>6955</v>
      </c>
      <c r="C2768" s="7">
        <v>44740</v>
      </c>
      <c r="D2768" s="6">
        <v>15663</v>
      </c>
      <c r="E2768" s="6" t="s">
        <v>7608</v>
      </c>
    </row>
    <row r="2769" spans="1:5" ht="14.25" customHeight="1">
      <c r="A2769" s="6" t="s">
        <v>10374</v>
      </c>
      <c r="B2769" s="6" t="s">
        <v>7118</v>
      </c>
      <c r="C2769" s="7">
        <v>45284</v>
      </c>
      <c r="D2769" s="6">
        <v>174030</v>
      </c>
      <c r="E2769" s="6" t="s">
        <v>7606</v>
      </c>
    </row>
    <row r="2770" spans="1:5" ht="14.25" customHeight="1">
      <c r="A2770" s="6" t="s">
        <v>10375</v>
      </c>
      <c r="B2770" s="6" t="s">
        <v>5515</v>
      </c>
      <c r="C2770" s="7">
        <v>45158</v>
      </c>
      <c r="D2770" s="6">
        <v>196318</v>
      </c>
      <c r="E2770" s="6" t="s">
        <v>7604</v>
      </c>
    </row>
    <row r="2771" spans="1:5" ht="14.25" customHeight="1">
      <c r="A2771" s="6" t="s">
        <v>10376</v>
      </c>
      <c r="B2771" s="6" t="s">
        <v>6920</v>
      </c>
      <c r="C2771" s="7">
        <v>44703</v>
      </c>
      <c r="D2771" s="6">
        <v>130986</v>
      </c>
      <c r="E2771" s="6" t="s">
        <v>7604</v>
      </c>
    </row>
    <row r="2772" spans="1:5" ht="14.25" customHeight="1">
      <c r="A2772" s="6" t="s">
        <v>10377</v>
      </c>
      <c r="B2772" s="6" t="s">
        <v>7148</v>
      </c>
      <c r="C2772" s="7">
        <v>44101</v>
      </c>
      <c r="D2772" s="6">
        <v>104007</v>
      </c>
      <c r="E2772" s="6" t="s">
        <v>7610</v>
      </c>
    </row>
    <row r="2773" spans="1:5" ht="14.25" customHeight="1">
      <c r="A2773" s="6" t="s">
        <v>10378</v>
      </c>
      <c r="B2773" s="6" t="s">
        <v>6778</v>
      </c>
      <c r="C2773" s="7">
        <v>45415</v>
      </c>
      <c r="D2773" s="6">
        <v>45447</v>
      </c>
      <c r="E2773" s="6" t="s">
        <v>7606</v>
      </c>
    </row>
    <row r="2774" spans="1:5" ht="14.25" customHeight="1">
      <c r="A2774" s="6" t="s">
        <v>10379</v>
      </c>
      <c r="B2774" s="6" t="s">
        <v>6386</v>
      </c>
      <c r="C2774" s="7">
        <v>45288</v>
      </c>
      <c r="D2774" s="6">
        <v>119925</v>
      </c>
      <c r="E2774" s="6" t="s">
        <v>7606</v>
      </c>
    </row>
    <row r="2775" spans="1:5" ht="14.25" customHeight="1">
      <c r="A2775" s="6" t="s">
        <v>10380</v>
      </c>
      <c r="B2775" s="6" t="s">
        <v>7232</v>
      </c>
      <c r="C2775" s="7">
        <v>45186</v>
      </c>
      <c r="D2775" s="6">
        <v>79537</v>
      </c>
      <c r="E2775" s="6" t="s">
        <v>7604</v>
      </c>
    </row>
    <row r="2776" spans="1:5" ht="14.25" customHeight="1">
      <c r="A2776" s="6" t="s">
        <v>10381</v>
      </c>
      <c r="B2776" s="6" t="s">
        <v>7529</v>
      </c>
      <c r="C2776" s="7">
        <v>44465</v>
      </c>
      <c r="D2776" s="6">
        <v>6178</v>
      </c>
      <c r="E2776" s="6" t="s">
        <v>7608</v>
      </c>
    </row>
    <row r="2777" spans="1:5" ht="14.25" customHeight="1">
      <c r="A2777" s="6" t="s">
        <v>10382</v>
      </c>
      <c r="B2777" s="6" t="s">
        <v>7354</v>
      </c>
      <c r="C2777" s="7">
        <v>44369</v>
      </c>
      <c r="D2777" s="6">
        <v>182032</v>
      </c>
      <c r="E2777" s="6" t="s">
        <v>7606</v>
      </c>
    </row>
    <row r="2778" spans="1:5" ht="14.25" customHeight="1">
      <c r="A2778" s="6" t="s">
        <v>10383</v>
      </c>
      <c r="B2778" s="6" t="s">
        <v>6061</v>
      </c>
      <c r="C2778" s="7">
        <v>45072</v>
      </c>
      <c r="D2778" s="6">
        <v>65647</v>
      </c>
      <c r="E2778" s="6" t="s">
        <v>7604</v>
      </c>
    </row>
    <row r="2779" spans="1:5" ht="14.25" customHeight="1">
      <c r="A2779" s="6" t="s">
        <v>10384</v>
      </c>
      <c r="B2779" s="6" t="s">
        <v>5455</v>
      </c>
      <c r="C2779" s="7">
        <v>44444</v>
      </c>
      <c r="D2779" s="6">
        <v>23726</v>
      </c>
      <c r="E2779" s="6" t="s">
        <v>7608</v>
      </c>
    </row>
    <row r="2780" spans="1:5" ht="14.25" customHeight="1">
      <c r="A2780" s="6" t="s">
        <v>10385</v>
      </c>
      <c r="B2780" s="6" t="s">
        <v>5840</v>
      </c>
      <c r="C2780" s="7">
        <v>45087</v>
      </c>
      <c r="D2780" s="6">
        <v>6833</v>
      </c>
      <c r="E2780" s="6" t="s">
        <v>7610</v>
      </c>
    </row>
    <row r="2781" spans="1:5" ht="14.25" customHeight="1">
      <c r="A2781" s="6" t="s">
        <v>10386</v>
      </c>
      <c r="B2781" s="6" t="s">
        <v>7359</v>
      </c>
      <c r="C2781" s="7">
        <v>44665</v>
      </c>
      <c r="D2781" s="6">
        <v>36991</v>
      </c>
      <c r="E2781" s="6" t="s">
        <v>7608</v>
      </c>
    </row>
    <row r="2782" spans="1:5" ht="14.25" customHeight="1">
      <c r="A2782" s="6" t="s">
        <v>10387</v>
      </c>
      <c r="B2782" s="6" t="s">
        <v>5576</v>
      </c>
      <c r="C2782" s="7">
        <v>44253</v>
      </c>
      <c r="D2782" s="6">
        <v>115287</v>
      </c>
      <c r="E2782" s="6" t="s">
        <v>7604</v>
      </c>
    </row>
    <row r="2783" spans="1:5" ht="14.25" customHeight="1">
      <c r="A2783" s="6" t="s">
        <v>10388</v>
      </c>
      <c r="B2783" s="6" t="s">
        <v>5503</v>
      </c>
      <c r="C2783" s="7">
        <v>45217</v>
      </c>
      <c r="D2783" s="6">
        <v>195848</v>
      </c>
      <c r="E2783" s="6" t="s">
        <v>7608</v>
      </c>
    </row>
    <row r="2784" spans="1:5" ht="14.25" customHeight="1">
      <c r="A2784" s="6" t="s">
        <v>10389</v>
      </c>
      <c r="B2784" s="6" t="s">
        <v>7133</v>
      </c>
      <c r="C2784" s="7">
        <v>44740</v>
      </c>
      <c r="D2784" s="6">
        <v>121401</v>
      </c>
      <c r="E2784" s="6" t="s">
        <v>7610</v>
      </c>
    </row>
    <row r="2785" spans="1:5" ht="14.25" customHeight="1">
      <c r="A2785" s="6" t="s">
        <v>10390</v>
      </c>
      <c r="B2785" s="6" t="s">
        <v>5299</v>
      </c>
      <c r="C2785" s="7">
        <v>45418</v>
      </c>
      <c r="D2785" s="6">
        <v>48538</v>
      </c>
      <c r="E2785" s="6" t="s">
        <v>7610</v>
      </c>
    </row>
    <row r="2786" spans="1:5" ht="14.25" customHeight="1">
      <c r="A2786" s="6" t="s">
        <v>10391</v>
      </c>
      <c r="B2786" s="6" t="s">
        <v>6605</v>
      </c>
      <c r="C2786" s="7">
        <v>45054</v>
      </c>
      <c r="D2786" s="6">
        <v>22132</v>
      </c>
      <c r="E2786" s="6" t="s">
        <v>7608</v>
      </c>
    </row>
    <row r="2787" spans="1:5" ht="14.25" customHeight="1">
      <c r="A2787" s="6" t="s">
        <v>10392</v>
      </c>
      <c r="B2787" s="6" t="s">
        <v>7120</v>
      </c>
      <c r="C2787" s="7">
        <v>45743</v>
      </c>
      <c r="D2787" s="6">
        <v>194237</v>
      </c>
      <c r="E2787" s="6" t="s">
        <v>7608</v>
      </c>
    </row>
    <row r="2788" spans="1:5" ht="14.25" customHeight="1">
      <c r="A2788" s="6" t="s">
        <v>10393</v>
      </c>
      <c r="B2788" s="6" t="s">
        <v>6616</v>
      </c>
      <c r="C2788" s="7">
        <v>44200</v>
      </c>
      <c r="D2788" s="6">
        <v>165804</v>
      </c>
      <c r="E2788" s="6" t="s">
        <v>7606</v>
      </c>
    </row>
    <row r="2789" spans="1:5" ht="14.25" customHeight="1">
      <c r="A2789" s="6" t="s">
        <v>10394</v>
      </c>
      <c r="B2789" s="6" t="s">
        <v>6564</v>
      </c>
      <c r="C2789" s="7">
        <v>45731</v>
      </c>
      <c r="D2789" s="6">
        <v>149026</v>
      </c>
      <c r="E2789" s="6" t="s">
        <v>7610</v>
      </c>
    </row>
    <row r="2790" spans="1:5" ht="14.25" customHeight="1">
      <c r="A2790" s="6" t="s">
        <v>10395</v>
      </c>
      <c r="B2790" s="6" t="s">
        <v>7159</v>
      </c>
      <c r="C2790" s="7">
        <v>45259</v>
      </c>
      <c r="D2790" s="6">
        <v>136125</v>
      </c>
      <c r="E2790" s="6" t="s">
        <v>7610</v>
      </c>
    </row>
    <row r="2791" spans="1:5" ht="14.25" customHeight="1">
      <c r="A2791" s="6" t="s">
        <v>10396</v>
      </c>
      <c r="B2791" s="6" t="s">
        <v>7346</v>
      </c>
      <c r="C2791" s="7">
        <v>44074</v>
      </c>
      <c r="D2791" s="6">
        <v>99061</v>
      </c>
      <c r="E2791" s="6" t="s">
        <v>7608</v>
      </c>
    </row>
    <row r="2792" spans="1:5" ht="14.25" customHeight="1">
      <c r="A2792" s="6" t="s">
        <v>10397</v>
      </c>
      <c r="B2792" s="6" t="s">
        <v>6708</v>
      </c>
      <c r="C2792" s="7">
        <v>45560</v>
      </c>
      <c r="D2792" s="6">
        <v>157603</v>
      </c>
      <c r="E2792" s="6" t="s">
        <v>7610</v>
      </c>
    </row>
    <row r="2793" spans="1:5" ht="14.25" customHeight="1">
      <c r="A2793" s="6" t="s">
        <v>10398</v>
      </c>
      <c r="B2793" s="6" t="s">
        <v>7303</v>
      </c>
      <c r="C2793" s="7">
        <v>45118</v>
      </c>
      <c r="D2793" s="6">
        <v>74694</v>
      </c>
      <c r="E2793" s="6" t="s">
        <v>7608</v>
      </c>
    </row>
    <row r="2794" spans="1:5" ht="14.25" customHeight="1">
      <c r="A2794" s="6" t="s">
        <v>10399</v>
      </c>
      <c r="B2794" s="6" t="s">
        <v>6908</v>
      </c>
      <c r="C2794" s="7">
        <v>45744</v>
      </c>
      <c r="D2794" s="6">
        <v>72954</v>
      </c>
      <c r="E2794" s="6" t="s">
        <v>7610</v>
      </c>
    </row>
    <row r="2795" spans="1:5" ht="14.25" customHeight="1">
      <c r="A2795" s="6" t="s">
        <v>10400</v>
      </c>
      <c r="B2795" s="6" t="s">
        <v>7011</v>
      </c>
      <c r="C2795" s="7">
        <v>45691</v>
      </c>
      <c r="D2795" s="6">
        <v>155498</v>
      </c>
      <c r="E2795" s="6" t="s">
        <v>7604</v>
      </c>
    </row>
    <row r="2796" spans="1:5" ht="14.25" customHeight="1">
      <c r="A2796" s="6" t="s">
        <v>10401</v>
      </c>
      <c r="B2796" s="6" t="s">
        <v>6863</v>
      </c>
      <c r="C2796" s="7">
        <v>45546</v>
      </c>
      <c r="D2796" s="6">
        <v>191505</v>
      </c>
      <c r="E2796" s="6" t="s">
        <v>7610</v>
      </c>
    </row>
    <row r="2797" spans="1:5" ht="14.25" customHeight="1">
      <c r="A2797" s="6" t="s">
        <v>10402</v>
      </c>
      <c r="B2797" s="6" t="s">
        <v>5929</v>
      </c>
      <c r="C2797" s="7">
        <v>45260</v>
      </c>
      <c r="D2797" s="6">
        <v>59880</v>
      </c>
      <c r="E2797" s="6" t="s">
        <v>7606</v>
      </c>
    </row>
    <row r="2798" spans="1:5" ht="14.25" customHeight="1">
      <c r="A2798" s="6" t="s">
        <v>10403</v>
      </c>
      <c r="B2798" s="6" t="s">
        <v>5532</v>
      </c>
      <c r="C2798" s="7">
        <v>45164</v>
      </c>
      <c r="D2798" s="6">
        <v>128315</v>
      </c>
      <c r="E2798" s="6" t="s">
        <v>7610</v>
      </c>
    </row>
    <row r="2799" spans="1:5" ht="14.25" customHeight="1">
      <c r="A2799" s="6" t="s">
        <v>10404</v>
      </c>
      <c r="B2799" s="6" t="s">
        <v>5119</v>
      </c>
      <c r="C2799" s="7">
        <v>44101</v>
      </c>
      <c r="D2799" s="6">
        <v>142301</v>
      </c>
      <c r="E2799" s="6" t="s">
        <v>7606</v>
      </c>
    </row>
    <row r="2800" spans="1:5" ht="14.25" customHeight="1">
      <c r="A2800" s="6" t="s">
        <v>10405</v>
      </c>
      <c r="B2800" s="6" t="s">
        <v>5564</v>
      </c>
      <c r="C2800" s="7">
        <v>44241</v>
      </c>
      <c r="D2800" s="6">
        <v>197738</v>
      </c>
      <c r="E2800" s="6" t="s">
        <v>7606</v>
      </c>
    </row>
    <row r="2801" spans="1:5" ht="14.25" customHeight="1">
      <c r="A2801" s="6" t="s">
        <v>10406</v>
      </c>
      <c r="B2801" s="6" t="s">
        <v>5176</v>
      </c>
      <c r="C2801" s="7">
        <v>44862</v>
      </c>
      <c r="D2801" s="6">
        <v>101767</v>
      </c>
      <c r="E2801" s="6" t="s">
        <v>7604</v>
      </c>
    </row>
    <row r="2802" spans="1:5" ht="14.25" customHeight="1">
      <c r="A2802" s="6" t="s">
        <v>10407</v>
      </c>
      <c r="B2802" s="6" t="s">
        <v>6622</v>
      </c>
      <c r="C2802" s="7">
        <v>45374</v>
      </c>
      <c r="D2802" s="6">
        <v>19125</v>
      </c>
      <c r="E2802" s="6" t="s">
        <v>7608</v>
      </c>
    </row>
    <row r="2803" spans="1:5" ht="14.25" customHeight="1">
      <c r="A2803" s="6" t="s">
        <v>10408</v>
      </c>
      <c r="B2803" s="6" t="s">
        <v>6258</v>
      </c>
      <c r="C2803" s="7">
        <v>45151</v>
      </c>
      <c r="D2803" s="6">
        <v>196297</v>
      </c>
      <c r="E2803" s="6" t="s">
        <v>7606</v>
      </c>
    </row>
    <row r="2804" spans="1:5" ht="14.25" customHeight="1">
      <c r="A2804" s="6" t="s">
        <v>10409</v>
      </c>
      <c r="B2804" s="6" t="s">
        <v>6817</v>
      </c>
      <c r="C2804" s="7">
        <v>45223</v>
      </c>
      <c r="D2804" s="6">
        <v>181707</v>
      </c>
      <c r="E2804" s="6" t="s">
        <v>7610</v>
      </c>
    </row>
    <row r="2805" spans="1:5" ht="14.25" customHeight="1">
      <c r="A2805" s="6" t="s">
        <v>10410</v>
      </c>
      <c r="B2805" s="6" t="s">
        <v>6961</v>
      </c>
      <c r="C2805" s="7">
        <v>44595</v>
      </c>
      <c r="D2805" s="6">
        <v>53634</v>
      </c>
      <c r="E2805" s="6" t="s">
        <v>7604</v>
      </c>
    </row>
    <row r="2806" spans="1:5" ht="14.25" customHeight="1">
      <c r="A2806" s="6" t="s">
        <v>10411</v>
      </c>
      <c r="B2806" s="6" t="s">
        <v>7495</v>
      </c>
      <c r="C2806" s="7">
        <v>44613</v>
      </c>
      <c r="D2806" s="6">
        <v>133183</v>
      </c>
      <c r="E2806" s="6" t="s">
        <v>7606</v>
      </c>
    </row>
    <row r="2807" spans="1:5" ht="14.25" customHeight="1">
      <c r="A2807" s="6" t="s">
        <v>10412</v>
      </c>
      <c r="B2807" s="6" t="s">
        <v>5819</v>
      </c>
      <c r="C2807" s="7">
        <v>44631</v>
      </c>
      <c r="D2807" s="6">
        <v>36917</v>
      </c>
      <c r="E2807" s="6" t="s">
        <v>7610</v>
      </c>
    </row>
    <row r="2808" spans="1:5" ht="14.25" customHeight="1">
      <c r="A2808" s="6" t="s">
        <v>10413</v>
      </c>
      <c r="B2808" s="6" t="s">
        <v>6587</v>
      </c>
      <c r="C2808" s="7">
        <v>44130</v>
      </c>
      <c r="D2808" s="6">
        <v>88192</v>
      </c>
      <c r="E2808" s="6" t="s">
        <v>7606</v>
      </c>
    </row>
    <row r="2809" spans="1:5" ht="14.25" customHeight="1">
      <c r="A2809" s="6" t="s">
        <v>10414</v>
      </c>
      <c r="B2809" s="6" t="s">
        <v>6298</v>
      </c>
      <c r="C2809" s="7">
        <v>44812</v>
      </c>
      <c r="D2809" s="6">
        <v>60428</v>
      </c>
      <c r="E2809" s="6" t="s">
        <v>7606</v>
      </c>
    </row>
    <row r="2810" spans="1:5" ht="14.25" customHeight="1">
      <c r="A2810" s="6" t="s">
        <v>10415</v>
      </c>
      <c r="B2810" s="6" t="s">
        <v>5081</v>
      </c>
      <c r="C2810" s="7">
        <v>45097</v>
      </c>
      <c r="D2810" s="6">
        <v>145405</v>
      </c>
      <c r="E2810" s="6" t="s">
        <v>7604</v>
      </c>
    </row>
    <row r="2811" spans="1:5" ht="14.25" customHeight="1">
      <c r="A2811" s="6" t="s">
        <v>10416</v>
      </c>
      <c r="B2811" s="6" t="s">
        <v>6731</v>
      </c>
      <c r="C2811" s="7">
        <v>44742</v>
      </c>
      <c r="D2811" s="6">
        <v>193981</v>
      </c>
      <c r="E2811" s="6" t="s">
        <v>7610</v>
      </c>
    </row>
    <row r="2812" spans="1:5" ht="14.25" customHeight="1">
      <c r="A2812" s="6" t="s">
        <v>10417</v>
      </c>
      <c r="B2812" s="6" t="s">
        <v>5218</v>
      </c>
      <c r="C2812" s="7">
        <v>45423</v>
      </c>
      <c r="D2812" s="6">
        <v>12389</v>
      </c>
      <c r="E2812" s="6" t="s">
        <v>7606</v>
      </c>
    </row>
    <row r="2813" spans="1:5" ht="14.25" customHeight="1">
      <c r="A2813" s="6" t="s">
        <v>10418</v>
      </c>
      <c r="B2813" s="6" t="s">
        <v>6704</v>
      </c>
      <c r="C2813" s="7">
        <v>45142</v>
      </c>
      <c r="D2813" s="6">
        <v>64108</v>
      </c>
      <c r="E2813" s="6" t="s">
        <v>7610</v>
      </c>
    </row>
    <row r="2814" spans="1:5" ht="14.25" customHeight="1">
      <c r="A2814" s="6" t="s">
        <v>10419</v>
      </c>
      <c r="B2814" s="6" t="s">
        <v>6680</v>
      </c>
      <c r="C2814" s="7">
        <v>44740</v>
      </c>
      <c r="D2814" s="6">
        <v>105149</v>
      </c>
      <c r="E2814" s="6" t="s">
        <v>7606</v>
      </c>
    </row>
    <row r="2815" spans="1:5" ht="14.25" customHeight="1">
      <c r="A2815" s="6" t="s">
        <v>10420</v>
      </c>
      <c r="B2815" s="6" t="s">
        <v>5605</v>
      </c>
      <c r="C2815" s="7">
        <v>45161</v>
      </c>
      <c r="D2815" s="6">
        <v>180443</v>
      </c>
      <c r="E2815" s="6" t="s">
        <v>7610</v>
      </c>
    </row>
    <row r="2816" spans="1:5" ht="14.25" customHeight="1">
      <c r="A2816" s="6" t="s">
        <v>10421</v>
      </c>
      <c r="B2816" s="6" t="s">
        <v>7050</v>
      </c>
      <c r="C2816" s="7">
        <v>45636</v>
      </c>
      <c r="D2816" s="6">
        <v>29521</v>
      </c>
      <c r="E2816" s="6" t="s">
        <v>7610</v>
      </c>
    </row>
    <row r="2817" spans="1:5" ht="14.25" customHeight="1">
      <c r="A2817" s="6" t="s">
        <v>10422</v>
      </c>
      <c r="B2817" s="6" t="s">
        <v>6027</v>
      </c>
      <c r="C2817" s="7">
        <v>44652</v>
      </c>
      <c r="D2817" s="6">
        <v>102610</v>
      </c>
      <c r="E2817" s="6" t="s">
        <v>7606</v>
      </c>
    </row>
    <row r="2818" spans="1:5" ht="14.25" customHeight="1">
      <c r="A2818" s="6" t="s">
        <v>10423</v>
      </c>
      <c r="B2818" s="6" t="s">
        <v>5503</v>
      </c>
      <c r="C2818" s="7">
        <v>45003</v>
      </c>
      <c r="D2818" s="6">
        <v>97425</v>
      </c>
      <c r="E2818" s="6" t="s">
        <v>7606</v>
      </c>
    </row>
    <row r="2819" spans="1:5" ht="14.25" customHeight="1">
      <c r="A2819" s="6" t="s">
        <v>10424</v>
      </c>
      <c r="B2819" s="6" t="s">
        <v>6568</v>
      </c>
      <c r="C2819" s="7">
        <v>44093</v>
      </c>
      <c r="D2819" s="6">
        <v>156650</v>
      </c>
      <c r="E2819" s="6" t="s">
        <v>7606</v>
      </c>
    </row>
    <row r="2820" spans="1:5" ht="14.25" customHeight="1">
      <c r="A2820" s="6" t="s">
        <v>10425</v>
      </c>
      <c r="B2820" s="6" t="s">
        <v>6490</v>
      </c>
      <c r="C2820" s="7">
        <v>45223</v>
      </c>
      <c r="D2820" s="6">
        <v>64107</v>
      </c>
      <c r="E2820" s="6" t="s">
        <v>7608</v>
      </c>
    </row>
    <row r="2821" spans="1:5" ht="14.25" customHeight="1">
      <c r="A2821" s="6" t="s">
        <v>10426</v>
      </c>
      <c r="B2821" s="6" t="s">
        <v>7361</v>
      </c>
      <c r="C2821" s="7">
        <v>44878</v>
      </c>
      <c r="D2821" s="6">
        <v>161725</v>
      </c>
      <c r="E2821" s="6" t="s">
        <v>7608</v>
      </c>
    </row>
    <row r="2822" spans="1:5" ht="14.25" customHeight="1">
      <c r="A2822" s="6" t="s">
        <v>10427</v>
      </c>
      <c r="B2822" s="6" t="s">
        <v>7432</v>
      </c>
      <c r="C2822" s="7">
        <v>44844</v>
      </c>
      <c r="D2822" s="6">
        <v>174574</v>
      </c>
      <c r="E2822" s="6" t="s">
        <v>7610</v>
      </c>
    </row>
    <row r="2823" spans="1:5" ht="14.25" customHeight="1">
      <c r="A2823" s="6" t="s">
        <v>10428</v>
      </c>
      <c r="B2823" s="6" t="s">
        <v>5951</v>
      </c>
      <c r="C2823" s="7">
        <v>45735</v>
      </c>
      <c r="D2823" s="6">
        <v>186883</v>
      </c>
      <c r="E2823" s="6" t="s">
        <v>7608</v>
      </c>
    </row>
    <row r="2824" spans="1:5" ht="14.25" customHeight="1">
      <c r="A2824" s="6" t="s">
        <v>10429</v>
      </c>
      <c r="B2824" s="6" t="s">
        <v>6713</v>
      </c>
      <c r="C2824" s="7">
        <v>45414</v>
      </c>
      <c r="D2824" s="6">
        <v>185385</v>
      </c>
      <c r="E2824" s="6" t="s">
        <v>7608</v>
      </c>
    </row>
    <row r="2825" spans="1:5" ht="14.25" customHeight="1">
      <c r="A2825" s="6" t="s">
        <v>10430</v>
      </c>
      <c r="B2825" s="6" t="s">
        <v>6213</v>
      </c>
      <c r="C2825" s="7">
        <v>44150</v>
      </c>
      <c r="D2825" s="6">
        <v>29586</v>
      </c>
      <c r="E2825" s="6" t="s">
        <v>7610</v>
      </c>
    </row>
    <row r="2826" spans="1:5" ht="14.25" customHeight="1">
      <c r="A2826" s="6" t="s">
        <v>10431</v>
      </c>
      <c r="B2826" s="6" t="s">
        <v>5363</v>
      </c>
      <c r="C2826" s="7">
        <v>45876</v>
      </c>
      <c r="D2826" s="6">
        <v>178353</v>
      </c>
      <c r="E2826" s="6" t="s">
        <v>7610</v>
      </c>
    </row>
    <row r="2827" spans="1:5" ht="14.25" customHeight="1">
      <c r="A2827" s="6" t="s">
        <v>10432</v>
      </c>
      <c r="B2827" s="6" t="s">
        <v>5738</v>
      </c>
      <c r="C2827" s="7">
        <v>45773</v>
      </c>
      <c r="D2827" s="6">
        <v>39924</v>
      </c>
      <c r="E2827" s="6" t="s">
        <v>7608</v>
      </c>
    </row>
    <row r="2828" spans="1:5" ht="14.25" customHeight="1">
      <c r="A2828" s="6" t="s">
        <v>10433</v>
      </c>
      <c r="B2828" s="6" t="s">
        <v>6807</v>
      </c>
      <c r="C2828" s="7">
        <v>44178</v>
      </c>
      <c r="D2828" s="6">
        <v>155133</v>
      </c>
      <c r="E2828" s="6" t="s">
        <v>7608</v>
      </c>
    </row>
    <row r="2829" spans="1:5" ht="14.25" customHeight="1">
      <c r="A2829" s="6" t="s">
        <v>10434</v>
      </c>
      <c r="B2829" s="6" t="s">
        <v>6874</v>
      </c>
      <c r="C2829" s="7">
        <v>45080</v>
      </c>
      <c r="D2829" s="6">
        <v>132537</v>
      </c>
      <c r="E2829" s="6" t="s">
        <v>7606</v>
      </c>
    </row>
    <row r="2830" spans="1:5" ht="14.25" customHeight="1">
      <c r="A2830" s="6" t="s">
        <v>10435</v>
      </c>
      <c r="B2830" s="6" t="s">
        <v>6532</v>
      </c>
      <c r="C2830" s="7">
        <v>45365</v>
      </c>
      <c r="D2830" s="6">
        <v>53693</v>
      </c>
      <c r="E2830" s="6" t="s">
        <v>7606</v>
      </c>
    </row>
    <row r="2831" spans="1:5" ht="14.25" customHeight="1">
      <c r="A2831" s="6" t="s">
        <v>10436</v>
      </c>
      <c r="B2831" s="6" t="s">
        <v>7472</v>
      </c>
      <c r="C2831" s="7">
        <v>45308</v>
      </c>
      <c r="D2831" s="6">
        <v>9541</v>
      </c>
      <c r="E2831" s="6" t="s">
        <v>7606</v>
      </c>
    </row>
    <row r="2832" spans="1:5" ht="14.25" customHeight="1">
      <c r="A2832" s="6" t="s">
        <v>10437</v>
      </c>
      <c r="B2832" s="6" t="s">
        <v>7453</v>
      </c>
      <c r="C2832" s="7">
        <v>44515</v>
      </c>
      <c r="D2832" s="6">
        <v>84708</v>
      </c>
      <c r="E2832" s="6" t="s">
        <v>7610</v>
      </c>
    </row>
    <row r="2833" spans="1:5" ht="14.25" customHeight="1">
      <c r="A2833" s="6" t="s">
        <v>10438</v>
      </c>
      <c r="B2833" s="6" t="s">
        <v>6783</v>
      </c>
      <c r="C2833" s="7">
        <v>45172</v>
      </c>
      <c r="D2833" s="6">
        <v>146421</v>
      </c>
      <c r="E2833" s="6" t="s">
        <v>7604</v>
      </c>
    </row>
    <row r="2834" spans="1:5" ht="14.25" customHeight="1">
      <c r="A2834" s="6" t="s">
        <v>10439</v>
      </c>
      <c r="B2834" s="6" t="s">
        <v>7498</v>
      </c>
      <c r="C2834" s="7">
        <v>44279</v>
      </c>
      <c r="D2834" s="6">
        <v>64254</v>
      </c>
      <c r="E2834" s="6" t="s">
        <v>7610</v>
      </c>
    </row>
    <row r="2835" spans="1:5" ht="14.25" customHeight="1">
      <c r="A2835" s="6" t="s">
        <v>10440</v>
      </c>
      <c r="B2835" s="6" t="s">
        <v>5402</v>
      </c>
      <c r="C2835" s="7">
        <v>44688</v>
      </c>
      <c r="D2835" s="6">
        <v>36147</v>
      </c>
      <c r="E2835" s="6" t="s">
        <v>7604</v>
      </c>
    </row>
    <row r="2836" spans="1:5" ht="14.25" customHeight="1">
      <c r="A2836" s="6" t="s">
        <v>10441</v>
      </c>
      <c r="B2836" s="6" t="s">
        <v>6086</v>
      </c>
      <c r="C2836" s="7">
        <v>44202</v>
      </c>
      <c r="D2836" s="6">
        <v>30974</v>
      </c>
      <c r="E2836" s="6" t="s">
        <v>7606</v>
      </c>
    </row>
    <row r="2837" spans="1:5" ht="14.25" customHeight="1">
      <c r="A2837" s="6" t="s">
        <v>10442</v>
      </c>
      <c r="B2837" s="6" t="s">
        <v>7147</v>
      </c>
      <c r="C2837" s="7">
        <v>45304</v>
      </c>
      <c r="D2837" s="6">
        <v>56635</v>
      </c>
      <c r="E2837" s="6" t="s">
        <v>7610</v>
      </c>
    </row>
    <row r="2838" spans="1:5" ht="14.25" customHeight="1">
      <c r="A2838" s="6" t="s">
        <v>10443</v>
      </c>
      <c r="B2838" s="6" t="s">
        <v>7314</v>
      </c>
      <c r="C2838" s="7">
        <v>44246</v>
      </c>
      <c r="D2838" s="6">
        <v>170552</v>
      </c>
      <c r="E2838" s="6" t="s">
        <v>7608</v>
      </c>
    </row>
    <row r="2839" spans="1:5" ht="14.25" customHeight="1">
      <c r="A2839" s="6" t="s">
        <v>10444</v>
      </c>
      <c r="B2839" s="6" t="s">
        <v>7098</v>
      </c>
      <c r="C2839" s="7">
        <v>44431</v>
      </c>
      <c r="D2839" s="6">
        <v>115654</v>
      </c>
      <c r="E2839" s="6" t="s">
        <v>7606</v>
      </c>
    </row>
    <row r="2840" spans="1:5" ht="14.25" customHeight="1">
      <c r="A2840" s="6" t="s">
        <v>10445</v>
      </c>
      <c r="B2840" s="6" t="s">
        <v>5642</v>
      </c>
      <c r="C2840" s="7">
        <v>44538</v>
      </c>
      <c r="D2840" s="6">
        <v>4798</v>
      </c>
      <c r="E2840" s="6" t="s">
        <v>7604</v>
      </c>
    </row>
    <row r="2841" spans="1:5" ht="14.25" customHeight="1">
      <c r="A2841" s="6" t="s">
        <v>10446</v>
      </c>
      <c r="B2841" s="6" t="s">
        <v>5947</v>
      </c>
      <c r="C2841" s="7">
        <v>45423</v>
      </c>
      <c r="D2841" s="6">
        <v>172195</v>
      </c>
      <c r="E2841" s="6" t="s">
        <v>7610</v>
      </c>
    </row>
    <row r="2842" spans="1:5" ht="14.25" customHeight="1">
      <c r="A2842" s="6" t="s">
        <v>10447</v>
      </c>
      <c r="B2842" s="6" t="s">
        <v>6059</v>
      </c>
      <c r="C2842" s="7">
        <v>44121</v>
      </c>
      <c r="D2842" s="6">
        <v>4043</v>
      </c>
      <c r="E2842" s="6" t="s">
        <v>7604</v>
      </c>
    </row>
    <row r="2843" spans="1:5" ht="14.25" customHeight="1">
      <c r="A2843" s="6" t="s">
        <v>10448</v>
      </c>
      <c r="B2843" s="6" t="s">
        <v>5630</v>
      </c>
      <c r="C2843" s="7">
        <v>44696</v>
      </c>
      <c r="D2843" s="6">
        <v>148080</v>
      </c>
      <c r="E2843" s="6" t="s">
        <v>7604</v>
      </c>
    </row>
    <row r="2844" spans="1:5" ht="14.25" customHeight="1">
      <c r="A2844" s="6" t="s">
        <v>10449</v>
      </c>
      <c r="B2844" s="6" t="s">
        <v>7394</v>
      </c>
      <c r="C2844" s="7">
        <v>44497</v>
      </c>
      <c r="D2844" s="6">
        <v>176811</v>
      </c>
      <c r="E2844" s="6" t="s">
        <v>7606</v>
      </c>
    </row>
    <row r="2845" spans="1:5" ht="14.25" customHeight="1">
      <c r="A2845" s="6" t="s">
        <v>10450</v>
      </c>
      <c r="B2845" s="6" t="s">
        <v>6004</v>
      </c>
      <c r="C2845" s="7">
        <v>44657</v>
      </c>
      <c r="D2845" s="6">
        <v>125234</v>
      </c>
      <c r="E2845" s="6" t="s">
        <v>7608</v>
      </c>
    </row>
    <row r="2846" spans="1:5" ht="14.25" customHeight="1">
      <c r="A2846" s="6" t="s">
        <v>10451</v>
      </c>
      <c r="B2846" s="6" t="s">
        <v>7216</v>
      </c>
      <c r="C2846" s="7">
        <v>44282</v>
      </c>
      <c r="D2846" s="6">
        <v>74184</v>
      </c>
      <c r="E2846" s="6" t="s">
        <v>7610</v>
      </c>
    </row>
    <row r="2847" spans="1:5" ht="14.25" customHeight="1">
      <c r="A2847" s="6" t="s">
        <v>10452</v>
      </c>
      <c r="B2847" s="6" t="s">
        <v>6339</v>
      </c>
      <c r="C2847" s="7">
        <v>45608</v>
      </c>
      <c r="D2847" s="6">
        <v>121318</v>
      </c>
      <c r="E2847" s="6" t="s">
        <v>7606</v>
      </c>
    </row>
    <row r="2848" spans="1:5" ht="14.25" customHeight="1">
      <c r="A2848" s="6" t="s">
        <v>10453</v>
      </c>
      <c r="B2848" s="6" t="s">
        <v>5113</v>
      </c>
      <c r="C2848" s="7">
        <v>45758</v>
      </c>
      <c r="D2848" s="6">
        <v>25434</v>
      </c>
      <c r="E2848" s="6" t="s">
        <v>7606</v>
      </c>
    </row>
    <row r="2849" spans="1:5" ht="14.25" customHeight="1">
      <c r="A2849" s="6" t="s">
        <v>10454</v>
      </c>
      <c r="B2849" s="6" t="s">
        <v>5713</v>
      </c>
      <c r="C2849" s="7">
        <v>44469</v>
      </c>
      <c r="D2849" s="6">
        <v>49409</v>
      </c>
      <c r="E2849" s="6" t="s">
        <v>7604</v>
      </c>
    </row>
    <row r="2850" spans="1:5" ht="14.25" customHeight="1">
      <c r="A2850" s="6" t="s">
        <v>10455</v>
      </c>
      <c r="B2850" s="6" t="s">
        <v>6663</v>
      </c>
      <c r="C2850" s="7">
        <v>44444</v>
      </c>
      <c r="D2850" s="6">
        <v>44075</v>
      </c>
      <c r="E2850" s="6" t="s">
        <v>7610</v>
      </c>
    </row>
    <row r="2851" spans="1:5" ht="14.25" customHeight="1">
      <c r="A2851" s="6" t="s">
        <v>10456</v>
      </c>
      <c r="B2851" s="6" t="s">
        <v>5888</v>
      </c>
      <c r="C2851" s="7">
        <v>44415</v>
      </c>
      <c r="D2851" s="6">
        <v>16100</v>
      </c>
      <c r="E2851" s="6" t="s">
        <v>7606</v>
      </c>
    </row>
    <row r="2852" spans="1:5" ht="14.25" customHeight="1">
      <c r="A2852" s="6" t="s">
        <v>10457</v>
      </c>
      <c r="B2852" s="6" t="s">
        <v>5846</v>
      </c>
      <c r="C2852" s="7">
        <v>45526</v>
      </c>
      <c r="D2852" s="6">
        <v>31301</v>
      </c>
      <c r="E2852" s="6" t="s">
        <v>7606</v>
      </c>
    </row>
    <row r="2853" spans="1:5" ht="14.25" customHeight="1">
      <c r="A2853" s="6" t="s">
        <v>10458</v>
      </c>
      <c r="B2853" s="6" t="s">
        <v>7429</v>
      </c>
      <c r="C2853" s="7">
        <v>45293</v>
      </c>
      <c r="D2853" s="6">
        <v>135247</v>
      </c>
      <c r="E2853" s="6" t="s">
        <v>7610</v>
      </c>
    </row>
    <row r="2854" spans="1:5" ht="14.25" customHeight="1">
      <c r="A2854" s="6" t="s">
        <v>10459</v>
      </c>
      <c r="B2854" s="6" t="s">
        <v>7475</v>
      </c>
      <c r="C2854" s="7">
        <v>44707</v>
      </c>
      <c r="D2854" s="6">
        <v>183953</v>
      </c>
      <c r="E2854" s="6" t="s">
        <v>7608</v>
      </c>
    </row>
    <row r="2855" spans="1:5" ht="14.25" customHeight="1">
      <c r="A2855" s="6" t="s">
        <v>10460</v>
      </c>
      <c r="B2855" s="6" t="s">
        <v>7425</v>
      </c>
      <c r="C2855" s="7">
        <v>45764</v>
      </c>
      <c r="D2855" s="6">
        <v>16508</v>
      </c>
      <c r="E2855" s="6" t="s">
        <v>7608</v>
      </c>
    </row>
    <row r="2856" spans="1:5" ht="14.25" customHeight="1">
      <c r="A2856" s="6" t="s">
        <v>10461</v>
      </c>
      <c r="B2856" s="6" t="s">
        <v>6708</v>
      </c>
      <c r="C2856" s="7">
        <v>44268</v>
      </c>
      <c r="D2856" s="6">
        <v>103006</v>
      </c>
      <c r="E2856" s="6" t="s">
        <v>7604</v>
      </c>
    </row>
    <row r="2857" spans="1:5" ht="14.25" customHeight="1">
      <c r="A2857" s="6" t="s">
        <v>10462</v>
      </c>
      <c r="B2857" s="6" t="s">
        <v>5501</v>
      </c>
      <c r="C2857" s="7">
        <v>45814</v>
      </c>
      <c r="D2857" s="6">
        <v>46154</v>
      </c>
      <c r="E2857" s="6" t="s">
        <v>7610</v>
      </c>
    </row>
    <row r="2858" spans="1:5" ht="14.25" customHeight="1">
      <c r="A2858" s="6" t="s">
        <v>10463</v>
      </c>
      <c r="B2858" s="6" t="s">
        <v>7324</v>
      </c>
      <c r="C2858" s="7">
        <v>45296</v>
      </c>
      <c r="D2858" s="6">
        <v>149668</v>
      </c>
      <c r="E2858" s="6" t="s">
        <v>7608</v>
      </c>
    </row>
    <row r="2859" spans="1:5" ht="14.25" customHeight="1">
      <c r="A2859" s="6" t="s">
        <v>10464</v>
      </c>
      <c r="B2859" s="6" t="s">
        <v>6222</v>
      </c>
      <c r="C2859" s="7">
        <v>44587</v>
      </c>
      <c r="D2859" s="6">
        <v>123104</v>
      </c>
      <c r="E2859" s="6" t="s">
        <v>7606</v>
      </c>
    </row>
    <row r="2860" spans="1:5" ht="14.25" customHeight="1">
      <c r="A2860" s="6" t="s">
        <v>10465</v>
      </c>
      <c r="B2860" s="6" t="s">
        <v>5675</v>
      </c>
      <c r="C2860" s="7">
        <v>45475</v>
      </c>
      <c r="D2860" s="6">
        <v>109471</v>
      </c>
      <c r="E2860" s="6" t="s">
        <v>7610</v>
      </c>
    </row>
    <row r="2861" spans="1:5" ht="14.25" customHeight="1">
      <c r="A2861" s="6" t="s">
        <v>10466</v>
      </c>
      <c r="B2861" s="6" t="s">
        <v>6117</v>
      </c>
      <c r="C2861" s="7">
        <v>45423</v>
      </c>
      <c r="D2861" s="6">
        <v>179313</v>
      </c>
      <c r="E2861" s="6" t="s">
        <v>7608</v>
      </c>
    </row>
    <row r="2862" spans="1:5" ht="14.25" customHeight="1">
      <c r="A2862" s="6" t="s">
        <v>10467</v>
      </c>
      <c r="B2862" s="6" t="s">
        <v>7536</v>
      </c>
      <c r="C2862" s="7">
        <v>44170</v>
      </c>
      <c r="D2862" s="6">
        <v>115115</v>
      </c>
      <c r="E2862" s="6" t="s">
        <v>7606</v>
      </c>
    </row>
    <row r="2863" spans="1:5" ht="14.25" customHeight="1">
      <c r="A2863" s="6" t="s">
        <v>10468</v>
      </c>
      <c r="B2863" s="6" t="s">
        <v>7102</v>
      </c>
      <c r="C2863" s="7">
        <v>45207</v>
      </c>
      <c r="D2863" s="6">
        <v>122973</v>
      </c>
      <c r="E2863" s="6" t="s">
        <v>7604</v>
      </c>
    </row>
    <row r="2864" spans="1:5" ht="14.25" customHeight="1">
      <c r="A2864" s="6" t="s">
        <v>10469</v>
      </c>
      <c r="B2864" s="6" t="s">
        <v>7216</v>
      </c>
      <c r="C2864" s="7">
        <v>44489</v>
      </c>
      <c r="D2864" s="6">
        <v>70700</v>
      </c>
      <c r="E2864" s="6" t="s">
        <v>7608</v>
      </c>
    </row>
    <row r="2865" spans="1:5" ht="14.25" customHeight="1">
      <c r="A2865" s="6" t="s">
        <v>10470</v>
      </c>
      <c r="B2865" s="6" t="s">
        <v>6502</v>
      </c>
      <c r="C2865" s="7">
        <v>44521</v>
      </c>
      <c r="D2865" s="6">
        <v>92858</v>
      </c>
      <c r="E2865" s="6" t="s">
        <v>7606</v>
      </c>
    </row>
    <row r="2866" spans="1:5" ht="14.25" customHeight="1">
      <c r="A2866" s="6" t="s">
        <v>10471</v>
      </c>
      <c r="B2866" s="6" t="s">
        <v>7436</v>
      </c>
      <c r="C2866" s="7">
        <v>45571</v>
      </c>
      <c r="D2866" s="6">
        <v>4374</v>
      </c>
      <c r="E2866" s="6" t="s">
        <v>7604</v>
      </c>
    </row>
    <row r="2867" spans="1:5" ht="14.25" customHeight="1">
      <c r="A2867" s="6" t="s">
        <v>10472</v>
      </c>
      <c r="B2867" s="6" t="s">
        <v>5369</v>
      </c>
      <c r="C2867" s="7">
        <v>45591</v>
      </c>
      <c r="D2867" s="6">
        <v>79738</v>
      </c>
      <c r="E2867" s="6" t="s">
        <v>7610</v>
      </c>
    </row>
    <row r="2868" spans="1:5" ht="14.25" customHeight="1">
      <c r="A2868" s="6" t="s">
        <v>10473</v>
      </c>
      <c r="B2868" s="6" t="s">
        <v>7299</v>
      </c>
      <c r="C2868" s="7">
        <v>44437</v>
      </c>
      <c r="D2868" s="6">
        <v>196912</v>
      </c>
      <c r="E2868" s="6" t="s">
        <v>7608</v>
      </c>
    </row>
    <row r="2869" spans="1:5" ht="14.25" customHeight="1">
      <c r="A2869" s="6" t="s">
        <v>10474</v>
      </c>
      <c r="B2869" s="6" t="s">
        <v>5754</v>
      </c>
      <c r="C2869" s="7">
        <v>45277</v>
      </c>
      <c r="D2869" s="6">
        <v>89838</v>
      </c>
      <c r="E2869" s="6" t="s">
        <v>7608</v>
      </c>
    </row>
    <row r="2870" spans="1:5" ht="14.25" customHeight="1">
      <c r="A2870" s="6" t="s">
        <v>10475</v>
      </c>
      <c r="B2870" s="6" t="s">
        <v>5393</v>
      </c>
      <c r="C2870" s="7">
        <v>44904</v>
      </c>
      <c r="D2870" s="6">
        <v>149715</v>
      </c>
      <c r="E2870" s="6" t="s">
        <v>7604</v>
      </c>
    </row>
    <row r="2871" spans="1:5" ht="14.25" customHeight="1">
      <c r="A2871" s="6" t="s">
        <v>10476</v>
      </c>
      <c r="B2871" s="6" t="s">
        <v>6803</v>
      </c>
      <c r="C2871" s="7">
        <v>44146</v>
      </c>
      <c r="D2871" s="6">
        <v>186872</v>
      </c>
      <c r="E2871" s="6" t="s">
        <v>7606</v>
      </c>
    </row>
    <row r="2872" spans="1:5" ht="14.25" customHeight="1">
      <c r="A2872" s="6" t="s">
        <v>10477</v>
      </c>
      <c r="B2872" s="6" t="s">
        <v>6753</v>
      </c>
      <c r="C2872" s="7">
        <v>44962</v>
      </c>
      <c r="D2872" s="6">
        <v>160259</v>
      </c>
      <c r="E2872" s="6" t="s">
        <v>7604</v>
      </c>
    </row>
    <row r="2873" spans="1:5" ht="14.25" customHeight="1">
      <c r="A2873" s="6" t="s">
        <v>10478</v>
      </c>
      <c r="B2873" s="6" t="s">
        <v>5632</v>
      </c>
      <c r="C2873" s="7">
        <v>45438</v>
      </c>
      <c r="D2873" s="6">
        <v>42356</v>
      </c>
      <c r="E2873" s="6" t="s">
        <v>7606</v>
      </c>
    </row>
    <row r="2874" spans="1:5" ht="14.25" customHeight="1">
      <c r="A2874" s="6" t="s">
        <v>10479</v>
      </c>
      <c r="B2874" s="6" t="s">
        <v>7331</v>
      </c>
      <c r="C2874" s="7">
        <v>44094</v>
      </c>
      <c r="D2874" s="6">
        <v>96817</v>
      </c>
      <c r="E2874" s="6" t="s">
        <v>7608</v>
      </c>
    </row>
    <row r="2875" spans="1:5" ht="14.25" customHeight="1">
      <c r="A2875" s="6" t="s">
        <v>10480</v>
      </c>
      <c r="B2875" s="6" t="s">
        <v>5309</v>
      </c>
      <c r="C2875" s="7">
        <v>45357</v>
      </c>
      <c r="D2875" s="6">
        <v>146356</v>
      </c>
      <c r="E2875" s="6" t="s">
        <v>7610</v>
      </c>
    </row>
    <row r="2876" spans="1:5" ht="14.25" customHeight="1">
      <c r="A2876" s="6" t="s">
        <v>10481</v>
      </c>
      <c r="B2876" s="6" t="s">
        <v>5825</v>
      </c>
      <c r="C2876" s="7">
        <v>44304</v>
      </c>
      <c r="D2876" s="6">
        <v>65101</v>
      </c>
      <c r="E2876" s="6" t="s">
        <v>7606</v>
      </c>
    </row>
    <row r="2877" spans="1:5" ht="14.25" customHeight="1">
      <c r="A2877" s="6" t="s">
        <v>10482</v>
      </c>
      <c r="B2877" s="6" t="s">
        <v>5823</v>
      </c>
      <c r="C2877" s="7">
        <v>44833</v>
      </c>
      <c r="D2877" s="6">
        <v>73097</v>
      </c>
      <c r="E2877" s="6" t="s">
        <v>7604</v>
      </c>
    </row>
    <row r="2878" spans="1:5" ht="14.25" customHeight="1">
      <c r="A2878" s="6" t="s">
        <v>10483</v>
      </c>
      <c r="B2878" s="6" t="s">
        <v>7221</v>
      </c>
      <c r="C2878" s="7">
        <v>45412</v>
      </c>
      <c r="D2878" s="6">
        <v>165647</v>
      </c>
      <c r="E2878" s="6" t="s">
        <v>7608</v>
      </c>
    </row>
    <row r="2879" spans="1:5" ht="14.25" customHeight="1">
      <c r="A2879" s="6" t="s">
        <v>10484</v>
      </c>
      <c r="B2879" s="6" t="s">
        <v>7297</v>
      </c>
      <c r="C2879" s="7">
        <v>44692</v>
      </c>
      <c r="D2879" s="6">
        <v>192339</v>
      </c>
      <c r="E2879" s="6" t="s">
        <v>7610</v>
      </c>
    </row>
    <row r="2880" spans="1:5" ht="14.25" customHeight="1">
      <c r="A2880" s="6" t="s">
        <v>10485</v>
      </c>
      <c r="B2880" s="6" t="s">
        <v>7269</v>
      </c>
      <c r="C2880" s="7">
        <v>44632</v>
      </c>
      <c r="D2880" s="6">
        <v>176168</v>
      </c>
      <c r="E2880" s="6" t="s">
        <v>7604</v>
      </c>
    </row>
    <row r="2881" spans="1:5" ht="14.25" customHeight="1">
      <c r="A2881" s="6" t="s">
        <v>10486</v>
      </c>
      <c r="B2881" s="6" t="s">
        <v>5469</v>
      </c>
      <c r="C2881" s="7">
        <v>44643</v>
      </c>
      <c r="D2881" s="6">
        <v>197664</v>
      </c>
      <c r="E2881" s="6" t="s">
        <v>7604</v>
      </c>
    </row>
    <row r="2882" spans="1:5" ht="14.25" customHeight="1">
      <c r="A2882" s="6" t="s">
        <v>10487</v>
      </c>
      <c r="B2882" s="6" t="s">
        <v>7514</v>
      </c>
      <c r="C2882" s="7">
        <v>44286</v>
      </c>
      <c r="D2882" s="6">
        <v>67832</v>
      </c>
      <c r="E2882" s="6" t="s">
        <v>7610</v>
      </c>
    </row>
    <row r="2883" spans="1:5" ht="14.25" customHeight="1">
      <c r="A2883" s="6" t="s">
        <v>10488</v>
      </c>
      <c r="B2883" s="6" t="s">
        <v>5315</v>
      </c>
      <c r="C2883" s="7">
        <v>44445</v>
      </c>
      <c r="D2883" s="6">
        <v>125018</v>
      </c>
      <c r="E2883" s="6" t="s">
        <v>7608</v>
      </c>
    </row>
    <row r="2884" spans="1:5" ht="14.25" customHeight="1">
      <c r="A2884" s="6" t="s">
        <v>10489</v>
      </c>
      <c r="B2884" s="6" t="s">
        <v>5402</v>
      </c>
      <c r="C2884" s="7">
        <v>44179</v>
      </c>
      <c r="D2884" s="6">
        <v>100924</v>
      </c>
      <c r="E2884" s="6" t="s">
        <v>7606</v>
      </c>
    </row>
    <row r="2885" spans="1:5" ht="14.25" customHeight="1">
      <c r="A2885" s="6" t="s">
        <v>10490</v>
      </c>
      <c r="B2885" s="6" t="s">
        <v>5537</v>
      </c>
      <c r="C2885" s="7">
        <v>44913</v>
      </c>
      <c r="D2885" s="6">
        <v>113347</v>
      </c>
      <c r="E2885" s="6" t="s">
        <v>7610</v>
      </c>
    </row>
    <row r="2886" spans="1:5" ht="14.25" customHeight="1">
      <c r="A2886" s="6" t="s">
        <v>10491</v>
      </c>
      <c r="B2886" s="6" t="s">
        <v>6365</v>
      </c>
      <c r="C2886" s="7">
        <v>44144</v>
      </c>
      <c r="D2886" s="6">
        <v>189370</v>
      </c>
      <c r="E2886" s="6" t="s">
        <v>7604</v>
      </c>
    </row>
    <row r="2887" spans="1:5" ht="14.25" customHeight="1">
      <c r="A2887" s="6" t="s">
        <v>10492</v>
      </c>
      <c r="B2887" s="6" t="s">
        <v>7133</v>
      </c>
      <c r="C2887" s="7">
        <v>44369</v>
      </c>
      <c r="D2887" s="6">
        <v>182475</v>
      </c>
      <c r="E2887" s="6" t="s">
        <v>7606</v>
      </c>
    </row>
    <row r="2888" spans="1:5" ht="14.25" customHeight="1">
      <c r="A2888" s="6" t="s">
        <v>10493</v>
      </c>
      <c r="B2888" s="6" t="s">
        <v>6354</v>
      </c>
      <c r="C2888" s="7">
        <v>44155</v>
      </c>
      <c r="D2888" s="6">
        <v>118426</v>
      </c>
      <c r="E2888" s="6" t="s">
        <v>7608</v>
      </c>
    </row>
    <row r="2889" spans="1:5" ht="14.25" customHeight="1">
      <c r="A2889" s="6" t="s">
        <v>10494</v>
      </c>
      <c r="B2889" s="6" t="s">
        <v>5736</v>
      </c>
      <c r="C2889" s="7">
        <v>45578</v>
      </c>
      <c r="D2889" s="6">
        <v>20647</v>
      </c>
      <c r="E2889" s="6" t="s">
        <v>7604</v>
      </c>
    </row>
    <row r="2890" spans="1:5" ht="14.25" customHeight="1">
      <c r="A2890" s="6" t="s">
        <v>10495</v>
      </c>
      <c r="B2890" s="6" t="s">
        <v>6526</v>
      </c>
      <c r="C2890" s="7">
        <v>44544</v>
      </c>
      <c r="D2890" s="6">
        <v>40906</v>
      </c>
      <c r="E2890" s="6" t="s">
        <v>7608</v>
      </c>
    </row>
    <row r="2891" spans="1:5" ht="14.25" customHeight="1">
      <c r="A2891" s="6" t="s">
        <v>10496</v>
      </c>
      <c r="B2891" s="6" t="s">
        <v>6125</v>
      </c>
      <c r="C2891" s="7">
        <v>45214</v>
      </c>
      <c r="D2891" s="6">
        <v>128634</v>
      </c>
      <c r="E2891" s="6" t="s">
        <v>7606</v>
      </c>
    </row>
    <row r="2892" spans="1:5" ht="14.25" customHeight="1">
      <c r="A2892" s="6" t="s">
        <v>10497</v>
      </c>
      <c r="B2892" s="6" t="s">
        <v>7093</v>
      </c>
      <c r="C2892" s="7">
        <v>45773</v>
      </c>
      <c r="D2892" s="6">
        <v>7055</v>
      </c>
      <c r="E2892" s="6" t="s">
        <v>7604</v>
      </c>
    </row>
    <row r="2893" spans="1:5" ht="14.25" customHeight="1">
      <c r="A2893" s="6" t="s">
        <v>10498</v>
      </c>
      <c r="B2893" s="6" t="s">
        <v>6196</v>
      </c>
      <c r="C2893" s="7">
        <v>45596</v>
      </c>
      <c r="D2893" s="6">
        <v>148468</v>
      </c>
      <c r="E2893" s="6" t="s">
        <v>7608</v>
      </c>
    </row>
    <row r="2894" spans="1:5" ht="14.25" customHeight="1">
      <c r="A2894" s="6" t="s">
        <v>10499</v>
      </c>
      <c r="B2894" s="6" t="s">
        <v>7020</v>
      </c>
      <c r="C2894" s="7">
        <v>44408</v>
      </c>
      <c r="D2894" s="6">
        <v>65416</v>
      </c>
      <c r="E2894" s="6" t="s">
        <v>7606</v>
      </c>
    </row>
    <row r="2895" spans="1:5" ht="14.25" customHeight="1">
      <c r="A2895" s="6" t="s">
        <v>10500</v>
      </c>
      <c r="B2895" s="6" t="s">
        <v>6119</v>
      </c>
      <c r="C2895" s="7">
        <v>44417</v>
      </c>
      <c r="D2895" s="6">
        <v>168933</v>
      </c>
      <c r="E2895" s="6" t="s">
        <v>7610</v>
      </c>
    </row>
    <row r="2896" spans="1:5" ht="14.25" customHeight="1">
      <c r="A2896" s="6" t="s">
        <v>10501</v>
      </c>
      <c r="B2896" s="6" t="s">
        <v>5446</v>
      </c>
      <c r="C2896" s="7">
        <v>45857</v>
      </c>
      <c r="D2896" s="6">
        <v>7106</v>
      </c>
      <c r="E2896" s="6" t="s">
        <v>7606</v>
      </c>
    </row>
    <row r="2897" spans="1:5" ht="14.25" customHeight="1">
      <c r="A2897" s="6" t="s">
        <v>10502</v>
      </c>
      <c r="B2897" s="6" t="s">
        <v>5609</v>
      </c>
      <c r="C2897" s="7">
        <v>45616</v>
      </c>
      <c r="D2897" s="6">
        <v>131055</v>
      </c>
      <c r="E2897" s="6" t="s">
        <v>7604</v>
      </c>
    </row>
    <row r="2898" spans="1:5" ht="14.25" customHeight="1">
      <c r="A2898" s="6" t="s">
        <v>10503</v>
      </c>
      <c r="B2898" s="6" t="s">
        <v>7444</v>
      </c>
      <c r="C2898" s="7">
        <v>45660</v>
      </c>
      <c r="D2898" s="6">
        <v>117560</v>
      </c>
      <c r="E2898" s="6" t="s">
        <v>7604</v>
      </c>
    </row>
    <row r="2899" spans="1:5" ht="14.25" customHeight="1">
      <c r="A2899" s="6" t="s">
        <v>10504</v>
      </c>
      <c r="B2899" s="6" t="s">
        <v>6234</v>
      </c>
      <c r="C2899" s="7">
        <v>44820</v>
      </c>
      <c r="D2899" s="6">
        <v>67497</v>
      </c>
      <c r="E2899" s="6" t="s">
        <v>7608</v>
      </c>
    </row>
    <row r="2900" spans="1:5" ht="14.25" customHeight="1">
      <c r="A2900" s="6" t="s">
        <v>10505</v>
      </c>
      <c r="B2900" s="6" t="s">
        <v>6588</v>
      </c>
      <c r="C2900" s="7">
        <v>44233</v>
      </c>
      <c r="D2900" s="6">
        <v>186197</v>
      </c>
      <c r="E2900" s="6" t="s">
        <v>7606</v>
      </c>
    </row>
    <row r="2901" spans="1:5" ht="14.25" customHeight="1">
      <c r="A2901" s="6" t="s">
        <v>10506</v>
      </c>
      <c r="B2901" s="6" t="s">
        <v>5538</v>
      </c>
      <c r="C2901" s="7">
        <v>44494</v>
      </c>
      <c r="D2901" s="6">
        <v>156109</v>
      </c>
      <c r="E2901" s="6" t="s">
        <v>7608</v>
      </c>
    </row>
    <row r="2902" spans="1:5" ht="14.25" customHeight="1">
      <c r="A2902" s="6" t="s">
        <v>10507</v>
      </c>
      <c r="B2902" s="6" t="s">
        <v>7521</v>
      </c>
      <c r="C2902" s="7">
        <v>44898</v>
      </c>
      <c r="D2902" s="6">
        <v>71638</v>
      </c>
      <c r="E2902" s="6" t="s">
        <v>7606</v>
      </c>
    </row>
    <row r="2903" spans="1:5" ht="14.25" customHeight="1">
      <c r="A2903" s="6" t="s">
        <v>10508</v>
      </c>
      <c r="B2903" s="6" t="s">
        <v>7147</v>
      </c>
      <c r="C2903" s="7">
        <v>45748</v>
      </c>
      <c r="D2903" s="6">
        <v>148719</v>
      </c>
      <c r="E2903" s="6" t="s">
        <v>7606</v>
      </c>
    </row>
    <row r="2904" spans="1:5" ht="14.25" customHeight="1">
      <c r="A2904" s="6" t="s">
        <v>10509</v>
      </c>
      <c r="B2904" s="6" t="s">
        <v>5236</v>
      </c>
      <c r="C2904" s="7">
        <v>45789</v>
      </c>
      <c r="D2904" s="6">
        <v>154023</v>
      </c>
      <c r="E2904" s="6" t="s">
        <v>7606</v>
      </c>
    </row>
    <row r="2905" spans="1:5" ht="14.25" customHeight="1">
      <c r="A2905" s="6" t="s">
        <v>10510</v>
      </c>
      <c r="B2905" s="6" t="s">
        <v>7274</v>
      </c>
      <c r="C2905" s="7">
        <v>45728</v>
      </c>
      <c r="D2905" s="6">
        <v>59588</v>
      </c>
      <c r="E2905" s="6" t="s">
        <v>7610</v>
      </c>
    </row>
    <row r="2906" spans="1:5" ht="14.25" customHeight="1">
      <c r="A2906" s="6" t="s">
        <v>10511</v>
      </c>
      <c r="B2906" s="6" t="s">
        <v>7445</v>
      </c>
      <c r="C2906" s="7">
        <v>44232</v>
      </c>
      <c r="D2906" s="6">
        <v>24507</v>
      </c>
      <c r="E2906" s="6" t="s">
        <v>7604</v>
      </c>
    </row>
    <row r="2907" spans="1:5" ht="14.25" customHeight="1">
      <c r="A2907" s="6" t="s">
        <v>10512</v>
      </c>
      <c r="B2907" s="6" t="s">
        <v>6718</v>
      </c>
      <c r="C2907" s="7">
        <v>44633</v>
      </c>
      <c r="D2907" s="6">
        <v>47044</v>
      </c>
      <c r="E2907" s="6" t="s">
        <v>7606</v>
      </c>
    </row>
    <row r="2908" spans="1:5" ht="14.25" customHeight="1">
      <c r="A2908" s="6" t="s">
        <v>10513</v>
      </c>
      <c r="B2908" s="6" t="s">
        <v>6142</v>
      </c>
      <c r="C2908" s="7">
        <v>44665</v>
      </c>
      <c r="D2908" s="6">
        <v>25783</v>
      </c>
      <c r="E2908" s="6" t="s">
        <v>7606</v>
      </c>
    </row>
    <row r="2909" spans="1:5" ht="14.25" customHeight="1">
      <c r="A2909" s="6" t="s">
        <v>10514</v>
      </c>
      <c r="B2909" s="6" t="s">
        <v>6400</v>
      </c>
      <c r="C2909" s="7">
        <v>45401</v>
      </c>
      <c r="D2909" s="6">
        <v>31965</v>
      </c>
      <c r="E2909" s="6" t="s">
        <v>7610</v>
      </c>
    </row>
    <row r="2910" spans="1:5" ht="14.25" customHeight="1">
      <c r="A2910" s="6" t="s">
        <v>10515</v>
      </c>
      <c r="B2910" s="6" t="s">
        <v>7230</v>
      </c>
      <c r="C2910" s="7">
        <v>45445</v>
      </c>
      <c r="D2910" s="6">
        <v>117876</v>
      </c>
      <c r="E2910" s="6" t="s">
        <v>7610</v>
      </c>
    </row>
    <row r="2911" spans="1:5" ht="14.25" customHeight="1">
      <c r="A2911" s="6" t="s">
        <v>10516</v>
      </c>
      <c r="B2911" s="6" t="s">
        <v>5252</v>
      </c>
      <c r="C2911" s="7">
        <v>45842</v>
      </c>
      <c r="D2911" s="6">
        <v>85934</v>
      </c>
      <c r="E2911" s="6" t="s">
        <v>7604</v>
      </c>
    </row>
    <row r="2912" spans="1:5" ht="14.25" customHeight="1">
      <c r="A2912" s="6" t="s">
        <v>10517</v>
      </c>
      <c r="B2912" s="6" t="s">
        <v>5465</v>
      </c>
      <c r="C2912" s="7">
        <v>45326</v>
      </c>
      <c r="D2912" s="6">
        <v>184405</v>
      </c>
      <c r="E2912" s="6" t="s">
        <v>7610</v>
      </c>
    </row>
    <row r="2913" spans="1:5" ht="14.25" customHeight="1">
      <c r="A2913" s="6" t="s">
        <v>10518</v>
      </c>
      <c r="B2913" s="6" t="s">
        <v>7181</v>
      </c>
      <c r="C2913" s="7">
        <v>44170</v>
      </c>
      <c r="D2913" s="6">
        <v>75108</v>
      </c>
      <c r="E2913" s="6" t="s">
        <v>7610</v>
      </c>
    </row>
    <row r="2914" spans="1:5" ht="14.25" customHeight="1">
      <c r="A2914" s="6" t="s">
        <v>10519</v>
      </c>
      <c r="B2914" s="6" t="s">
        <v>5224</v>
      </c>
      <c r="C2914" s="7">
        <v>45585</v>
      </c>
      <c r="D2914" s="6">
        <v>95782</v>
      </c>
      <c r="E2914" s="6" t="s">
        <v>7608</v>
      </c>
    </row>
    <row r="2915" spans="1:5" ht="14.25" customHeight="1">
      <c r="A2915" s="6" t="s">
        <v>10520</v>
      </c>
      <c r="B2915" s="6" t="s">
        <v>6141</v>
      </c>
      <c r="C2915" s="7">
        <v>45255</v>
      </c>
      <c r="D2915" s="6">
        <v>40291</v>
      </c>
      <c r="E2915" s="6" t="s">
        <v>7608</v>
      </c>
    </row>
    <row r="2916" spans="1:5" ht="14.25" customHeight="1">
      <c r="A2916" s="6" t="s">
        <v>10521</v>
      </c>
      <c r="B2916" s="6" t="s">
        <v>5105</v>
      </c>
      <c r="C2916" s="7">
        <v>44449</v>
      </c>
      <c r="D2916" s="6">
        <v>20803</v>
      </c>
      <c r="E2916" s="6" t="s">
        <v>7610</v>
      </c>
    </row>
    <row r="2917" spans="1:5" ht="14.25" customHeight="1">
      <c r="A2917" s="6" t="s">
        <v>10522</v>
      </c>
      <c r="B2917" s="6" t="s">
        <v>5783</v>
      </c>
      <c r="C2917" s="7">
        <v>44809</v>
      </c>
      <c r="D2917" s="6">
        <v>192777</v>
      </c>
      <c r="E2917" s="6" t="s">
        <v>7606</v>
      </c>
    </row>
    <row r="2918" spans="1:5" ht="14.25" customHeight="1">
      <c r="A2918" s="6" t="s">
        <v>10523</v>
      </c>
      <c r="B2918" s="6" t="s">
        <v>5334</v>
      </c>
      <c r="C2918" s="7">
        <v>44968</v>
      </c>
      <c r="D2918" s="6">
        <v>40120</v>
      </c>
      <c r="E2918" s="6" t="s">
        <v>7610</v>
      </c>
    </row>
    <row r="2919" spans="1:5" ht="14.25" customHeight="1">
      <c r="A2919" s="6" t="s">
        <v>10524</v>
      </c>
      <c r="B2919" s="6" t="s">
        <v>6132</v>
      </c>
      <c r="C2919" s="7">
        <v>45368</v>
      </c>
      <c r="D2919" s="6">
        <v>153707</v>
      </c>
      <c r="E2919" s="6" t="s">
        <v>7606</v>
      </c>
    </row>
    <row r="2920" spans="1:5" ht="14.25" customHeight="1">
      <c r="A2920" s="6" t="s">
        <v>10525</v>
      </c>
      <c r="B2920" s="6" t="s">
        <v>5573</v>
      </c>
      <c r="C2920" s="7">
        <v>44382</v>
      </c>
      <c r="D2920" s="6">
        <v>15316</v>
      </c>
      <c r="E2920" s="6" t="s">
        <v>7608</v>
      </c>
    </row>
    <row r="2921" spans="1:5" ht="14.25" customHeight="1">
      <c r="A2921" s="6" t="s">
        <v>10526</v>
      </c>
      <c r="B2921" s="6" t="s">
        <v>5103</v>
      </c>
      <c r="C2921" s="7">
        <v>45489</v>
      </c>
      <c r="D2921" s="6">
        <v>109956</v>
      </c>
      <c r="E2921" s="6" t="s">
        <v>7606</v>
      </c>
    </row>
    <row r="2922" spans="1:5" ht="14.25" customHeight="1">
      <c r="A2922" s="6" t="s">
        <v>10527</v>
      </c>
      <c r="B2922" s="6" t="s">
        <v>6339</v>
      </c>
      <c r="C2922" s="7">
        <v>45064</v>
      </c>
      <c r="D2922" s="6">
        <v>198543</v>
      </c>
      <c r="E2922" s="6" t="s">
        <v>7606</v>
      </c>
    </row>
    <row r="2923" spans="1:5" ht="14.25" customHeight="1">
      <c r="A2923" s="6" t="s">
        <v>10528</v>
      </c>
      <c r="B2923" s="6" t="s">
        <v>5438</v>
      </c>
      <c r="C2923" s="7">
        <v>44325</v>
      </c>
      <c r="D2923" s="6">
        <v>125626</v>
      </c>
      <c r="E2923" s="6" t="s">
        <v>7606</v>
      </c>
    </row>
    <row r="2924" spans="1:5" ht="14.25" customHeight="1">
      <c r="A2924" s="6" t="s">
        <v>10529</v>
      </c>
      <c r="B2924" s="6" t="s">
        <v>5513</v>
      </c>
      <c r="C2924" s="7">
        <v>44479</v>
      </c>
      <c r="D2924" s="6">
        <v>6589</v>
      </c>
      <c r="E2924" s="6" t="s">
        <v>7604</v>
      </c>
    </row>
    <row r="2925" spans="1:5" ht="14.25" customHeight="1">
      <c r="A2925" s="6" t="s">
        <v>10530</v>
      </c>
      <c r="B2925" s="6" t="s">
        <v>6596</v>
      </c>
      <c r="C2925" s="7">
        <v>45042</v>
      </c>
      <c r="D2925" s="6">
        <v>85664</v>
      </c>
      <c r="E2925" s="6" t="s">
        <v>7608</v>
      </c>
    </row>
    <row r="2926" spans="1:5" ht="14.25" customHeight="1">
      <c r="A2926" s="6" t="s">
        <v>10531</v>
      </c>
      <c r="B2926" s="6" t="s">
        <v>5605</v>
      </c>
      <c r="C2926" s="7">
        <v>45067</v>
      </c>
      <c r="D2926" s="6">
        <v>173279</v>
      </c>
      <c r="E2926" s="6" t="s">
        <v>7610</v>
      </c>
    </row>
    <row r="2927" spans="1:5" ht="14.25" customHeight="1">
      <c r="A2927" s="6" t="s">
        <v>10532</v>
      </c>
      <c r="B2927" s="6" t="s">
        <v>6653</v>
      </c>
      <c r="C2927" s="7">
        <v>45194</v>
      </c>
      <c r="D2927" s="6">
        <v>163841</v>
      </c>
      <c r="E2927" s="6" t="s">
        <v>7604</v>
      </c>
    </row>
    <row r="2928" spans="1:5" ht="14.25" customHeight="1">
      <c r="A2928" s="6" t="s">
        <v>10533</v>
      </c>
      <c r="B2928" s="6" t="s">
        <v>5848</v>
      </c>
      <c r="C2928" s="7">
        <v>44818</v>
      </c>
      <c r="D2928" s="6">
        <v>67448</v>
      </c>
      <c r="E2928" s="6" t="s">
        <v>7610</v>
      </c>
    </row>
    <row r="2929" spans="1:5" ht="14.25" customHeight="1">
      <c r="A2929" s="6" t="s">
        <v>10534</v>
      </c>
      <c r="B2929" s="6" t="s">
        <v>7169</v>
      </c>
      <c r="C2929" s="7">
        <v>45042</v>
      </c>
      <c r="D2929" s="6">
        <v>7088</v>
      </c>
      <c r="E2929" s="6" t="s">
        <v>7604</v>
      </c>
    </row>
    <row r="2930" spans="1:5" ht="14.25" customHeight="1">
      <c r="A2930" s="6" t="s">
        <v>10535</v>
      </c>
      <c r="B2930" s="6" t="s">
        <v>6562</v>
      </c>
      <c r="C2930" s="7">
        <v>44090</v>
      </c>
      <c r="D2930" s="6">
        <v>6725</v>
      </c>
      <c r="E2930" s="6" t="s">
        <v>7608</v>
      </c>
    </row>
    <row r="2931" spans="1:5" ht="14.25" customHeight="1">
      <c r="A2931" s="6" t="s">
        <v>10536</v>
      </c>
      <c r="B2931" s="6" t="s">
        <v>6053</v>
      </c>
      <c r="C2931" s="7">
        <v>44276</v>
      </c>
      <c r="D2931" s="6">
        <v>12829</v>
      </c>
      <c r="E2931" s="6" t="s">
        <v>7608</v>
      </c>
    </row>
    <row r="2932" spans="1:5" ht="14.25" customHeight="1">
      <c r="A2932" s="6" t="s">
        <v>10537</v>
      </c>
      <c r="B2932" s="6" t="s">
        <v>5713</v>
      </c>
      <c r="C2932" s="7">
        <v>44517</v>
      </c>
      <c r="D2932" s="6">
        <v>186800</v>
      </c>
      <c r="E2932" s="6" t="s">
        <v>7606</v>
      </c>
    </row>
    <row r="2933" spans="1:5" ht="14.25" customHeight="1">
      <c r="A2933" s="6" t="s">
        <v>10538</v>
      </c>
      <c r="B2933" s="6" t="s">
        <v>6370</v>
      </c>
      <c r="C2933" s="7">
        <v>44083</v>
      </c>
      <c r="D2933" s="6">
        <v>74817</v>
      </c>
      <c r="E2933" s="6" t="s">
        <v>7610</v>
      </c>
    </row>
    <row r="2934" spans="1:5" ht="14.25" customHeight="1">
      <c r="A2934" s="6" t="s">
        <v>10539</v>
      </c>
      <c r="B2934" s="6" t="s">
        <v>7120</v>
      </c>
      <c r="C2934" s="7">
        <v>45500</v>
      </c>
      <c r="D2934" s="6">
        <v>98021</v>
      </c>
      <c r="E2934" s="6" t="s">
        <v>7604</v>
      </c>
    </row>
    <row r="2935" spans="1:5" ht="14.25" customHeight="1">
      <c r="A2935" s="6" t="s">
        <v>10540</v>
      </c>
      <c r="B2935" s="6" t="s">
        <v>5416</v>
      </c>
      <c r="C2935" s="7">
        <v>45642</v>
      </c>
      <c r="D2935" s="6">
        <v>166178</v>
      </c>
      <c r="E2935" s="6" t="s">
        <v>7608</v>
      </c>
    </row>
    <row r="2936" spans="1:5" ht="14.25" customHeight="1">
      <c r="A2936" s="6" t="s">
        <v>10541</v>
      </c>
      <c r="B2936" s="6" t="s">
        <v>6565</v>
      </c>
      <c r="C2936" s="7">
        <v>45010</v>
      </c>
      <c r="D2936" s="6">
        <v>115810</v>
      </c>
      <c r="E2936" s="6" t="s">
        <v>7608</v>
      </c>
    </row>
    <row r="2937" spans="1:5" ht="14.25" customHeight="1">
      <c r="A2937" s="6" t="s">
        <v>10542</v>
      </c>
      <c r="B2937" s="6" t="s">
        <v>6689</v>
      </c>
      <c r="C2937" s="7">
        <v>44977</v>
      </c>
      <c r="D2937" s="6">
        <v>20721</v>
      </c>
      <c r="E2937" s="6" t="s">
        <v>7610</v>
      </c>
    </row>
    <row r="2938" spans="1:5" ht="14.25" customHeight="1">
      <c r="A2938" s="6" t="s">
        <v>10543</v>
      </c>
      <c r="B2938" s="6" t="s">
        <v>7418</v>
      </c>
      <c r="C2938" s="7">
        <v>44877</v>
      </c>
      <c r="D2938" s="6">
        <v>119994</v>
      </c>
      <c r="E2938" s="6" t="s">
        <v>7604</v>
      </c>
    </row>
    <row r="2939" spans="1:5" ht="14.25" customHeight="1">
      <c r="A2939" s="6" t="s">
        <v>10544</v>
      </c>
      <c r="B2939" s="6" t="s">
        <v>6270</v>
      </c>
      <c r="C2939" s="7">
        <v>44468</v>
      </c>
      <c r="D2939" s="6">
        <v>142859</v>
      </c>
      <c r="E2939" s="6" t="s">
        <v>7606</v>
      </c>
    </row>
    <row r="2940" spans="1:5" ht="14.25" customHeight="1">
      <c r="A2940" s="6" t="s">
        <v>10545</v>
      </c>
      <c r="B2940" s="6" t="s">
        <v>6365</v>
      </c>
      <c r="C2940" s="7">
        <v>44576</v>
      </c>
      <c r="D2940" s="6">
        <v>79957</v>
      </c>
      <c r="E2940" s="6" t="s">
        <v>7606</v>
      </c>
    </row>
    <row r="2941" spans="1:5" ht="14.25" customHeight="1">
      <c r="A2941" s="6" t="s">
        <v>10546</v>
      </c>
      <c r="B2941" s="6" t="s">
        <v>6758</v>
      </c>
      <c r="C2941" s="7">
        <v>45650</v>
      </c>
      <c r="D2941" s="6">
        <v>26628</v>
      </c>
      <c r="E2941" s="6" t="s">
        <v>7608</v>
      </c>
    </row>
    <row r="2942" spans="1:5" ht="14.25" customHeight="1">
      <c r="A2942" s="6" t="s">
        <v>10547</v>
      </c>
      <c r="B2942" s="6" t="s">
        <v>6063</v>
      </c>
      <c r="C2942" s="7">
        <v>44446</v>
      </c>
      <c r="D2942" s="6">
        <v>124052</v>
      </c>
      <c r="E2942" s="6" t="s">
        <v>7610</v>
      </c>
    </row>
    <row r="2943" spans="1:5" ht="14.25" customHeight="1">
      <c r="A2943" s="6" t="s">
        <v>10548</v>
      </c>
      <c r="B2943" s="6" t="s">
        <v>5764</v>
      </c>
      <c r="C2943" s="7">
        <v>44633</v>
      </c>
      <c r="D2943" s="6">
        <v>148157</v>
      </c>
      <c r="E2943" s="6" t="s">
        <v>7606</v>
      </c>
    </row>
    <row r="2944" spans="1:5" ht="14.25" customHeight="1">
      <c r="A2944" s="6" t="s">
        <v>10549</v>
      </c>
      <c r="B2944" s="6" t="s">
        <v>6416</v>
      </c>
      <c r="C2944" s="7">
        <v>45250</v>
      </c>
      <c r="D2944" s="6">
        <v>23549</v>
      </c>
      <c r="E2944" s="6" t="s">
        <v>7606</v>
      </c>
    </row>
    <row r="2945" spans="1:5" ht="14.25" customHeight="1">
      <c r="A2945" s="6" t="s">
        <v>10550</v>
      </c>
      <c r="B2945" s="6" t="s">
        <v>5717</v>
      </c>
      <c r="C2945" s="7">
        <v>45816</v>
      </c>
      <c r="D2945" s="6">
        <v>39785</v>
      </c>
      <c r="E2945" s="6" t="s">
        <v>7604</v>
      </c>
    </row>
    <row r="2946" spans="1:5" ht="14.25" customHeight="1">
      <c r="A2946" s="6" t="s">
        <v>10551</v>
      </c>
      <c r="B2946" s="6" t="s">
        <v>5446</v>
      </c>
      <c r="C2946" s="7">
        <v>44138</v>
      </c>
      <c r="D2946" s="6">
        <v>164067</v>
      </c>
      <c r="E2946" s="6" t="s">
        <v>7610</v>
      </c>
    </row>
    <row r="2947" spans="1:5" ht="14.25" customHeight="1">
      <c r="A2947" s="6" t="s">
        <v>10552</v>
      </c>
      <c r="B2947" s="6" t="s">
        <v>7353</v>
      </c>
      <c r="C2947" s="7">
        <v>44808</v>
      </c>
      <c r="D2947" s="6">
        <v>55776</v>
      </c>
      <c r="E2947" s="6" t="s">
        <v>7606</v>
      </c>
    </row>
    <row r="2948" spans="1:5" ht="14.25" customHeight="1">
      <c r="A2948" s="6" t="s">
        <v>10553</v>
      </c>
      <c r="B2948" s="6" t="s">
        <v>6404</v>
      </c>
      <c r="C2948" s="7">
        <v>44746</v>
      </c>
      <c r="D2948" s="6">
        <v>70123</v>
      </c>
      <c r="E2948" s="6" t="s">
        <v>7608</v>
      </c>
    </row>
    <row r="2949" spans="1:5" ht="14.25" customHeight="1">
      <c r="A2949" s="6" t="s">
        <v>10554</v>
      </c>
      <c r="B2949" s="6" t="s">
        <v>7214</v>
      </c>
      <c r="C2949" s="7">
        <v>45804</v>
      </c>
      <c r="D2949" s="6">
        <v>130795</v>
      </c>
      <c r="E2949" s="6" t="s">
        <v>7608</v>
      </c>
    </row>
    <row r="2950" spans="1:5" ht="14.25" customHeight="1">
      <c r="A2950" s="6" t="s">
        <v>10555</v>
      </c>
      <c r="B2950" s="6" t="s">
        <v>7387</v>
      </c>
      <c r="C2950" s="7">
        <v>45569</v>
      </c>
      <c r="D2950" s="6">
        <v>42992</v>
      </c>
      <c r="E2950" s="6" t="s">
        <v>7604</v>
      </c>
    </row>
    <row r="2951" spans="1:5" ht="14.25" customHeight="1">
      <c r="A2951" s="6" t="s">
        <v>10556</v>
      </c>
      <c r="B2951" s="6" t="s">
        <v>6383</v>
      </c>
      <c r="C2951" s="7">
        <v>45327</v>
      </c>
      <c r="D2951" s="6">
        <v>88416</v>
      </c>
      <c r="E2951" s="6" t="s">
        <v>7606</v>
      </c>
    </row>
    <row r="2952" spans="1:5" ht="14.25" customHeight="1">
      <c r="A2952" s="6" t="s">
        <v>10557</v>
      </c>
      <c r="B2952" s="6" t="s">
        <v>6040</v>
      </c>
      <c r="C2952" s="7">
        <v>45173</v>
      </c>
      <c r="D2952" s="6">
        <v>112729</v>
      </c>
      <c r="E2952" s="6" t="s">
        <v>7604</v>
      </c>
    </row>
    <row r="2953" spans="1:5" ht="14.25" customHeight="1">
      <c r="A2953" s="6" t="s">
        <v>10558</v>
      </c>
      <c r="B2953" s="6" t="s">
        <v>6828</v>
      </c>
      <c r="C2953" s="7">
        <v>44895</v>
      </c>
      <c r="D2953" s="6">
        <v>113505</v>
      </c>
      <c r="E2953" s="6" t="s">
        <v>7604</v>
      </c>
    </row>
    <row r="2954" spans="1:5" ht="14.25" customHeight="1">
      <c r="A2954" s="6" t="s">
        <v>10559</v>
      </c>
      <c r="B2954" s="6" t="s">
        <v>6958</v>
      </c>
      <c r="C2954" s="7">
        <v>44387</v>
      </c>
      <c r="D2954" s="6">
        <v>72037</v>
      </c>
      <c r="E2954" s="6" t="s">
        <v>7606</v>
      </c>
    </row>
    <row r="2955" spans="1:5" ht="14.25" customHeight="1">
      <c r="A2955" s="6" t="s">
        <v>10560</v>
      </c>
      <c r="B2955" s="6" t="s">
        <v>5475</v>
      </c>
      <c r="C2955" s="7">
        <v>45178</v>
      </c>
      <c r="D2955" s="6">
        <v>16973</v>
      </c>
      <c r="E2955" s="6" t="s">
        <v>7606</v>
      </c>
    </row>
    <row r="2956" spans="1:5" ht="14.25" customHeight="1">
      <c r="A2956" s="6" t="s">
        <v>10561</v>
      </c>
      <c r="B2956" s="6" t="s">
        <v>7287</v>
      </c>
      <c r="C2956" s="7">
        <v>44469</v>
      </c>
      <c r="D2956" s="6">
        <v>48784</v>
      </c>
      <c r="E2956" s="6" t="s">
        <v>7610</v>
      </c>
    </row>
    <row r="2957" spans="1:5" ht="14.25" customHeight="1">
      <c r="A2957" s="6" t="s">
        <v>10562</v>
      </c>
      <c r="B2957" s="6" t="s">
        <v>7324</v>
      </c>
      <c r="C2957" s="7">
        <v>44530</v>
      </c>
      <c r="D2957" s="6">
        <v>145406</v>
      </c>
      <c r="E2957" s="6" t="s">
        <v>7608</v>
      </c>
    </row>
    <row r="2958" spans="1:5" ht="14.25" customHeight="1">
      <c r="A2958" s="6" t="s">
        <v>10563</v>
      </c>
      <c r="B2958" s="6" t="s">
        <v>5332</v>
      </c>
      <c r="C2958" s="7">
        <v>45099</v>
      </c>
      <c r="D2958" s="6">
        <v>161133</v>
      </c>
      <c r="E2958" s="6" t="s">
        <v>7610</v>
      </c>
    </row>
    <row r="2959" spans="1:5" ht="14.25" customHeight="1">
      <c r="A2959" s="6" t="s">
        <v>10564</v>
      </c>
      <c r="B2959" s="6" t="s">
        <v>6402</v>
      </c>
      <c r="C2959" s="7">
        <v>44415</v>
      </c>
      <c r="D2959" s="6">
        <v>49445</v>
      </c>
      <c r="E2959" s="6" t="s">
        <v>7610</v>
      </c>
    </row>
    <row r="2960" spans="1:5" ht="14.25" customHeight="1">
      <c r="A2960" s="6" t="s">
        <v>10565</v>
      </c>
      <c r="B2960" s="6" t="s">
        <v>7169</v>
      </c>
      <c r="C2960" s="7">
        <v>44968</v>
      </c>
      <c r="D2960" s="6">
        <v>18293</v>
      </c>
      <c r="E2960" s="6" t="s">
        <v>7610</v>
      </c>
    </row>
    <row r="2961" spans="1:5" ht="14.25" customHeight="1">
      <c r="A2961" s="6" t="s">
        <v>10566</v>
      </c>
      <c r="B2961" s="6" t="s">
        <v>6870</v>
      </c>
      <c r="C2961" s="7">
        <v>45257</v>
      </c>
      <c r="D2961" s="6">
        <v>175549</v>
      </c>
      <c r="E2961" s="6" t="s">
        <v>7608</v>
      </c>
    </row>
    <row r="2962" spans="1:5" ht="14.25" customHeight="1">
      <c r="A2962" s="6" t="s">
        <v>10567</v>
      </c>
      <c r="B2962" s="6" t="s">
        <v>6698</v>
      </c>
      <c r="C2962" s="7">
        <v>44481</v>
      </c>
      <c r="D2962" s="6">
        <v>189798</v>
      </c>
      <c r="E2962" s="6" t="s">
        <v>7608</v>
      </c>
    </row>
    <row r="2963" spans="1:5" ht="14.25" customHeight="1">
      <c r="A2963" s="6" t="s">
        <v>10568</v>
      </c>
      <c r="B2963" s="6" t="s">
        <v>5962</v>
      </c>
      <c r="C2963" s="7">
        <v>44302</v>
      </c>
      <c r="D2963" s="6">
        <v>73526</v>
      </c>
      <c r="E2963" s="6" t="s">
        <v>7604</v>
      </c>
    </row>
    <row r="2964" spans="1:5" ht="14.25" customHeight="1">
      <c r="A2964" s="6" t="s">
        <v>10569</v>
      </c>
      <c r="B2964" s="6" t="s">
        <v>7287</v>
      </c>
      <c r="C2964" s="7">
        <v>44477</v>
      </c>
      <c r="D2964" s="6">
        <v>126952</v>
      </c>
      <c r="E2964" s="6" t="s">
        <v>7606</v>
      </c>
    </row>
    <row r="2965" spans="1:5" ht="14.25" customHeight="1">
      <c r="A2965" s="6" t="s">
        <v>10570</v>
      </c>
      <c r="B2965" s="6" t="s">
        <v>7488</v>
      </c>
      <c r="C2965" s="7">
        <v>45524</v>
      </c>
      <c r="D2965" s="6">
        <v>50669</v>
      </c>
      <c r="E2965" s="6" t="s">
        <v>7608</v>
      </c>
    </row>
    <row r="2966" spans="1:5" ht="14.25" customHeight="1">
      <c r="A2966" s="6" t="s">
        <v>10571</v>
      </c>
      <c r="B2966" s="6" t="s">
        <v>7414</v>
      </c>
      <c r="C2966" s="7">
        <v>45627</v>
      </c>
      <c r="D2966" s="6">
        <v>106637</v>
      </c>
      <c r="E2966" s="6" t="s">
        <v>7610</v>
      </c>
    </row>
    <row r="2967" spans="1:5" ht="14.25" customHeight="1">
      <c r="A2967" s="6" t="s">
        <v>10572</v>
      </c>
      <c r="B2967" s="6" t="s">
        <v>7259</v>
      </c>
      <c r="C2967" s="7">
        <v>45415</v>
      </c>
      <c r="D2967" s="6">
        <v>2799</v>
      </c>
      <c r="E2967" s="6" t="s">
        <v>7604</v>
      </c>
    </row>
    <row r="2968" spans="1:5" ht="14.25" customHeight="1">
      <c r="A2968" s="6" t="s">
        <v>10573</v>
      </c>
      <c r="B2968" s="6" t="s">
        <v>5336</v>
      </c>
      <c r="C2968" s="7">
        <v>45858</v>
      </c>
      <c r="D2968" s="6">
        <v>60099</v>
      </c>
      <c r="E2968" s="6" t="s">
        <v>7608</v>
      </c>
    </row>
    <row r="2969" spans="1:5" ht="14.25" customHeight="1">
      <c r="A2969" s="6" t="s">
        <v>10574</v>
      </c>
      <c r="B2969" s="6" t="s">
        <v>5135</v>
      </c>
      <c r="C2969" s="7">
        <v>45447</v>
      </c>
      <c r="D2969" s="6">
        <v>43314</v>
      </c>
      <c r="E2969" s="6" t="s">
        <v>7608</v>
      </c>
    </row>
    <row r="2970" spans="1:5" ht="14.25" customHeight="1">
      <c r="A2970" s="6" t="s">
        <v>10575</v>
      </c>
      <c r="B2970" s="6" t="s">
        <v>6105</v>
      </c>
      <c r="C2970" s="7">
        <v>44398</v>
      </c>
      <c r="D2970" s="6">
        <v>131178</v>
      </c>
      <c r="E2970" s="6" t="s">
        <v>7604</v>
      </c>
    </row>
    <row r="2971" spans="1:5" ht="14.25" customHeight="1">
      <c r="A2971" s="6" t="s">
        <v>10576</v>
      </c>
      <c r="B2971" s="6" t="s">
        <v>6006</v>
      </c>
      <c r="C2971" s="7">
        <v>45599</v>
      </c>
      <c r="D2971" s="6">
        <v>129896</v>
      </c>
      <c r="E2971" s="6" t="s">
        <v>7608</v>
      </c>
    </row>
    <row r="2972" spans="1:5" ht="14.25" customHeight="1">
      <c r="A2972" s="6" t="s">
        <v>10577</v>
      </c>
      <c r="B2972" s="6" t="s">
        <v>7041</v>
      </c>
      <c r="C2972" s="7">
        <v>44472</v>
      </c>
      <c r="D2972" s="6">
        <v>166879</v>
      </c>
      <c r="E2972" s="6" t="s">
        <v>7606</v>
      </c>
    </row>
    <row r="2973" spans="1:5" ht="14.25" customHeight="1">
      <c r="A2973" s="6" t="s">
        <v>10578</v>
      </c>
      <c r="B2973" s="6" t="s">
        <v>6717</v>
      </c>
      <c r="C2973" s="7">
        <v>45022</v>
      </c>
      <c r="D2973" s="6">
        <v>22596</v>
      </c>
      <c r="E2973" s="6" t="s">
        <v>7604</v>
      </c>
    </row>
    <row r="2974" spans="1:5" ht="14.25" customHeight="1">
      <c r="A2974" s="6" t="s">
        <v>10579</v>
      </c>
      <c r="B2974" s="6" t="s">
        <v>7086</v>
      </c>
      <c r="C2974" s="7">
        <v>44718</v>
      </c>
      <c r="D2974" s="6">
        <v>53750</v>
      </c>
      <c r="E2974" s="6" t="s">
        <v>7608</v>
      </c>
    </row>
    <row r="2975" spans="1:5" ht="14.25" customHeight="1">
      <c r="A2975" s="6" t="s">
        <v>10580</v>
      </c>
      <c r="B2975" s="6" t="s">
        <v>5343</v>
      </c>
      <c r="C2975" s="7">
        <v>45249</v>
      </c>
      <c r="D2975" s="6">
        <v>195856</v>
      </c>
      <c r="E2975" s="6" t="s">
        <v>7610</v>
      </c>
    </row>
    <row r="2976" spans="1:5" ht="14.25" customHeight="1">
      <c r="A2976" s="6" t="s">
        <v>10581</v>
      </c>
      <c r="B2976" s="6" t="s">
        <v>6674</v>
      </c>
      <c r="C2976" s="7">
        <v>45544</v>
      </c>
      <c r="D2976" s="6">
        <v>91270</v>
      </c>
      <c r="E2976" s="6" t="s">
        <v>7608</v>
      </c>
    </row>
    <row r="2977" spans="1:5" ht="14.25" customHeight="1">
      <c r="A2977" s="6" t="s">
        <v>10582</v>
      </c>
      <c r="B2977" s="6" t="s">
        <v>6210</v>
      </c>
      <c r="C2977" s="7">
        <v>44581</v>
      </c>
      <c r="D2977" s="6">
        <v>64963</v>
      </c>
      <c r="E2977" s="6" t="s">
        <v>7604</v>
      </c>
    </row>
    <row r="2978" spans="1:5" ht="14.25" customHeight="1">
      <c r="A2978" s="6" t="s">
        <v>10583</v>
      </c>
      <c r="B2978" s="6" t="s">
        <v>5884</v>
      </c>
      <c r="C2978" s="7">
        <v>45096</v>
      </c>
      <c r="D2978" s="6">
        <v>88014</v>
      </c>
      <c r="E2978" s="6" t="s">
        <v>7610</v>
      </c>
    </row>
    <row r="2979" spans="1:5" ht="14.25" customHeight="1">
      <c r="A2979" s="6" t="s">
        <v>10584</v>
      </c>
      <c r="B2979" s="6" t="s">
        <v>7288</v>
      </c>
      <c r="C2979" s="7">
        <v>44169</v>
      </c>
      <c r="D2979" s="6">
        <v>53876</v>
      </c>
      <c r="E2979" s="6" t="s">
        <v>7608</v>
      </c>
    </row>
    <row r="2980" spans="1:5" ht="14.25" customHeight="1">
      <c r="A2980" s="6" t="s">
        <v>10585</v>
      </c>
      <c r="B2980" s="6" t="s">
        <v>7387</v>
      </c>
      <c r="C2980" s="7">
        <v>44785</v>
      </c>
      <c r="D2980" s="6">
        <v>18395</v>
      </c>
      <c r="E2980" s="6" t="s">
        <v>7608</v>
      </c>
    </row>
    <row r="2981" spans="1:5" ht="14.25" customHeight="1">
      <c r="A2981" s="6" t="s">
        <v>10586</v>
      </c>
      <c r="B2981" s="6" t="s">
        <v>7432</v>
      </c>
      <c r="C2981" s="7">
        <v>45517</v>
      </c>
      <c r="D2981" s="6">
        <v>92985</v>
      </c>
      <c r="E2981" s="6" t="s">
        <v>7608</v>
      </c>
    </row>
    <row r="2982" spans="1:5" ht="14.25" customHeight="1">
      <c r="A2982" s="6" t="s">
        <v>10587</v>
      </c>
      <c r="B2982" s="6" t="s">
        <v>5646</v>
      </c>
      <c r="C2982" s="7">
        <v>45310</v>
      </c>
      <c r="D2982" s="6">
        <v>126180</v>
      </c>
      <c r="E2982" s="6" t="s">
        <v>7604</v>
      </c>
    </row>
    <row r="2983" spans="1:5" ht="14.25" customHeight="1">
      <c r="A2983" s="6" t="s">
        <v>10588</v>
      </c>
      <c r="B2983" s="6" t="s">
        <v>6525</v>
      </c>
      <c r="C2983" s="7">
        <v>45730</v>
      </c>
      <c r="D2983" s="6">
        <v>27227</v>
      </c>
      <c r="E2983" s="6" t="s">
        <v>7610</v>
      </c>
    </row>
    <row r="2984" spans="1:5" ht="14.25" customHeight="1">
      <c r="A2984" s="6" t="s">
        <v>10589</v>
      </c>
      <c r="B2984" s="6" t="s">
        <v>5105</v>
      </c>
      <c r="C2984" s="7">
        <v>45740</v>
      </c>
      <c r="D2984" s="6">
        <v>18543</v>
      </c>
      <c r="E2984" s="6" t="s">
        <v>7608</v>
      </c>
    </row>
    <row r="2985" spans="1:5" ht="14.25" customHeight="1">
      <c r="A2985" s="6" t="s">
        <v>10590</v>
      </c>
      <c r="B2985" s="6" t="s">
        <v>6268</v>
      </c>
      <c r="C2985" s="7">
        <v>44931</v>
      </c>
      <c r="D2985" s="6">
        <v>109657</v>
      </c>
      <c r="E2985" s="6" t="s">
        <v>7608</v>
      </c>
    </row>
    <row r="2986" spans="1:5" ht="14.25" customHeight="1">
      <c r="A2986" s="6" t="s">
        <v>10591</v>
      </c>
      <c r="B2986" s="6" t="s">
        <v>6073</v>
      </c>
      <c r="C2986" s="7">
        <v>45658</v>
      </c>
      <c r="D2986" s="6">
        <v>102107</v>
      </c>
      <c r="E2986" s="6" t="s">
        <v>7604</v>
      </c>
    </row>
    <row r="2987" spans="1:5" ht="14.25" customHeight="1">
      <c r="A2987" s="6" t="s">
        <v>10592</v>
      </c>
      <c r="B2987" s="6" t="s">
        <v>6438</v>
      </c>
      <c r="C2987" s="7">
        <v>44801</v>
      </c>
      <c r="D2987" s="6">
        <v>80915</v>
      </c>
      <c r="E2987" s="6" t="s">
        <v>7606</v>
      </c>
    </row>
    <row r="2988" spans="1:5" ht="14.25" customHeight="1">
      <c r="A2988" s="6" t="s">
        <v>10593</v>
      </c>
      <c r="B2988" s="6" t="s">
        <v>5301</v>
      </c>
      <c r="C2988" s="7">
        <v>45821</v>
      </c>
      <c r="D2988" s="6">
        <v>64151</v>
      </c>
      <c r="E2988" s="6" t="s">
        <v>7608</v>
      </c>
    </row>
    <row r="2989" spans="1:5" ht="14.25" customHeight="1">
      <c r="A2989" s="6" t="s">
        <v>10594</v>
      </c>
      <c r="B2989" s="6" t="s">
        <v>7530</v>
      </c>
      <c r="C2989" s="7">
        <v>44567</v>
      </c>
      <c r="D2989" s="6">
        <v>106071</v>
      </c>
      <c r="E2989" s="6" t="s">
        <v>7606</v>
      </c>
    </row>
    <row r="2990" spans="1:5" ht="14.25" customHeight="1">
      <c r="A2990" s="6" t="s">
        <v>10595</v>
      </c>
      <c r="B2990" s="6" t="s">
        <v>7041</v>
      </c>
      <c r="C2990" s="7">
        <v>45491</v>
      </c>
      <c r="D2990" s="6">
        <v>198642</v>
      </c>
      <c r="E2990" s="6" t="s">
        <v>7608</v>
      </c>
    </row>
    <row r="2991" spans="1:5" ht="14.25" customHeight="1">
      <c r="A2991" s="6" t="s">
        <v>10596</v>
      </c>
      <c r="B2991" s="6" t="s">
        <v>6196</v>
      </c>
      <c r="C2991" s="7">
        <v>45142</v>
      </c>
      <c r="D2991" s="6">
        <v>156094</v>
      </c>
      <c r="E2991" s="6" t="s">
        <v>7608</v>
      </c>
    </row>
    <row r="2992" spans="1:5" ht="14.25" customHeight="1">
      <c r="A2992" s="6" t="s">
        <v>10597</v>
      </c>
      <c r="B2992" s="6" t="s">
        <v>7238</v>
      </c>
      <c r="C2992" s="7">
        <v>45127</v>
      </c>
      <c r="D2992" s="6">
        <v>77629</v>
      </c>
      <c r="E2992" s="6" t="s">
        <v>7606</v>
      </c>
    </row>
    <row r="2993" spans="1:5" ht="14.25" customHeight="1">
      <c r="A2993" s="6" t="s">
        <v>10598</v>
      </c>
      <c r="B2993" s="6" t="s">
        <v>7565</v>
      </c>
      <c r="C2993" s="7">
        <v>45634</v>
      </c>
      <c r="D2993" s="6">
        <v>164520</v>
      </c>
      <c r="E2993" s="6" t="s">
        <v>7604</v>
      </c>
    </row>
    <row r="2994" spans="1:5" ht="14.25" customHeight="1">
      <c r="A2994" s="6" t="s">
        <v>10599</v>
      </c>
      <c r="B2994" s="6" t="s">
        <v>6525</v>
      </c>
      <c r="C2994" s="7">
        <v>45078</v>
      </c>
      <c r="D2994" s="6">
        <v>185978</v>
      </c>
      <c r="E2994" s="6" t="s">
        <v>7606</v>
      </c>
    </row>
    <row r="2995" spans="1:5" ht="14.25" customHeight="1">
      <c r="A2995" s="6" t="s">
        <v>10600</v>
      </c>
      <c r="B2995" s="6" t="s">
        <v>6294</v>
      </c>
      <c r="C2995" s="7">
        <v>44488</v>
      </c>
      <c r="D2995" s="6">
        <v>140975</v>
      </c>
      <c r="E2995" s="6" t="s">
        <v>7610</v>
      </c>
    </row>
    <row r="2996" spans="1:5" ht="14.25" customHeight="1">
      <c r="A2996" s="6" t="s">
        <v>10601</v>
      </c>
      <c r="B2996" s="6" t="s">
        <v>6897</v>
      </c>
      <c r="C2996" s="7">
        <v>45843</v>
      </c>
      <c r="D2996" s="6">
        <v>106394</v>
      </c>
      <c r="E2996" s="6" t="s">
        <v>7606</v>
      </c>
    </row>
    <row r="2997" spans="1:5" ht="14.25" customHeight="1">
      <c r="A2997" s="6" t="s">
        <v>10602</v>
      </c>
      <c r="B2997" s="6" t="s">
        <v>6067</v>
      </c>
      <c r="C2997" s="7">
        <v>45428</v>
      </c>
      <c r="D2997" s="6">
        <v>30165</v>
      </c>
      <c r="E2997" s="6" t="s">
        <v>7604</v>
      </c>
    </row>
    <row r="2998" spans="1:5" ht="14.25" customHeight="1">
      <c r="A2998" s="6" t="s">
        <v>10603</v>
      </c>
      <c r="B2998" s="6" t="s">
        <v>5267</v>
      </c>
      <c r="C2998" s="7">
        <v>45826</v>
      </c>
      <c r="D2998" s="6">
        <v>89304</v>
      </c>
      <c r="E2998" s="6" t="s">
        <v>7610</v>
      </c>
    </row>
    <row r="2999" spans="1:5" ht="14.25" customHeight="1">
      <c r="A2999" s="6" t="s">
        <v>10604</v>
      </c>
      <c r="B2999" s="6" t="s">
        <v>5365</v>
      </c>
      <c r="C2999" s="7">
        <v>45659</v>
      </c>
      <c r="D2999" s="6">
        <v>173010</v>
      </c>
      <c r="E2999" s="6" t="s">
        <v>7606</v>
      </c>
    </row>
    <row r="3000" spans="1:5" ht="14.25" customHeight="1">
      <c r="A3000" s="6" t="s">
        <v>10605</v>
      </c>
      <c r="B3000" s="6" t="s">
        <v>5496</v>
      </c>
      <c r="C3000" s="7">
        <v>44527</v>
      </c>
      <c r="D3000" s="6">
        <v>182648</v>
      </c>
      <c r="E3000" s="6" t="s">
        <v>7610</v>
      </c>
    </row>
    <row r="3001" spans="1:5" ht="14.25" customHeight="1">
      <c r="A3001" s="6" t="s">
        <v>10606</v>
      </c>
      <c r="B3001" s="6" t="s">
        <v>6734</v>
      </c>
      <c r="C3001" s="7">
        <v>44483</v>
      </c>
      <c r="D3001" s="6">
        <v>72712</v>
      </c>
      <c r="E3001" s="6" t="s">
        <v>7604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01"/>
  <sheetViews>
    <sheetView workbookViewId="0"/>
  </sheetViews>
  <sheetFormatPr defaultColWidth="14.42578125" defaultRowHeight="15" customHeight="1"/>
  <cols>
    <col min="1" max="1" width="10.85546875" customWidth="1"/>
    <col min="2" max="3" width="21.28515625" customWidth="1"/>
    <col min="4" max="4" width="16.28515625" customWidth="1"/>
    <col min="5" max="26" width="8.7109375" customWidth="1"/>
  </cols>
  <sheetData>
    <row r="1" spans="1:4" ht="14.25" customHeight="1">
      <c r="A1" s="5" t="s">
        <v>5034</v>
      </c>
      <c r="B1" s="5" t="s">
        <v>10607</v>
      </c>
      <c r="C1" s="5" t="s">
        <v>10608</v>
      </c>
      <c r="D1" s="5" t="s">
        <v>10609</v>
      </c>
    </row>
    <row r="2" spans="1:4" ht="14.25" customHeight="1">
      <c r="A2" s="6" t="s">
        <v>10610</v>
      </c>
      <c r="B2" s="6">
        <v>813</v>
      </c>
      <c r="C2" s="6" t="s">
        <v>10611</v>
      </c>
      <c r="D2" s="6">
        <v>0.26</v>
      </c>
    </row>
    <row r="3" spans="1:4" ht="14.25" customHeight="1">
      <c r="A3" s="6" t="s">
        <v>10612</v>
      </c>
      <c r="B3" s="6">
        <v>664</v>
      </c>
      <c r="C3" s="6" t="s">
        <v>10613</v>
      </c>
      <c r="D3" s="6">
        <v>0.44</v>
      </c>
    </row>
    <row r="4" spans="1:4" ht="14.25" customHeight="1">
      <c r="A4" s="6" t="s">
        <v>10614</v>
      </c>
      <c r="B4" s="6">
        <v>769</v>
      </c>
      <c r="C4" s="6" t="s">
        <v>10611</v>
      </c>
      <c r="D4" s="6">
        <v>0.5</v>
      </c>
    </row>
    <row r="5" spans="1:4" ht="14.25" customHeight="1">
      <c r="A5" s="6" t="s">
        <v>10615</v>
      </c>
      <c r="B5" s="6">
        <v>382</v>
      </c>
      <c r="C5" s="6" t="s">
        <v>10616</v>
      </c>
      <c r="D5" s="6">
        <v>0.24</v>
      </c>
    </row>
    <row r="6" spans="1:4" ht="14.25" customHeight="1">
      <c r="A6" s="6" t="s">
        <v>10617</v>
      </c>
      <c r="B6" s="6">
        <v>574</v>
      </c>
      <c r="C6" s="6" t="s">
        <v>10613</v>
      </c>
      <c r="D6" s="6">
        <v>0.05</v>
      </c>
    </row>
    <row r="7" spans="1:4" ht="14.25" customHeight="1">
      <c r="A7" s="6" t="s">
        <v>7160</v>
      </c>
      <c r="B7" s="6">
        <v>422</v>
      </c>
      <c r="C7" s="6" t="s">
        <v>10616</v>
      </c>
      <c r="D7" s="6">
        <v>0.21</v>
      </c>
    </row>
    <row r="8" spans="1:4" ht="14.25" customHeight="1">
      <c r="A8" s="6" t="s">
        <v>10618</v>
      </c>
      <c r="B8" s="6">
        <v>633</v>
      </c>
      <c r="C8" s="6" t="s">
        <v>10613</v>
      </c>
      <c r="D8" s="6">
        <v>0.3</v>
      </c>
    </row>
    <row r="9" spans="1:4" ht="14.25" customHeight="1">
      <c r="A9" s="6" t="s">
        <v>10619</v>
      </c>
      <c r="B9" s="6">
        <v>396</v>
      </c>
      <c r="C9" s="6" t="s">
        <v>10616</v>
      </c>
      <c r="D9" s="6">
        <v>0.12</v>
      </c>
    </row>
    <row r="10" spans="1:4" ht="14.25" customHeight="1">
      <c r="A10" s="6" t="s">
        <v>5657</v>
      </c>
      <c r="B10" s="6">
        <v>800</v>
      </c>
      <c r="C10" s="6" t="s">
        <v>10611</v>
      </c>
      <c r="D10" s="6">
        <v>0.06</v>
      </c>
    </row>
    <row r="11" spans="1:4" ht="14.25" customHeight="1">
      <c r="A11" s="6" t="s">
        <v>10620</v>
      </c>
      <c r="B11" s="6">
        <v>478</v>
      </c>
      <c r="C11" s="6" t="s">
        <v>10616</v>
      </c>
      <c r="D11" s="6">
        <v>0.19</v>
      </c>
    </row>
    <row r="12" spans="1:4" ht="14.25" customHeight="1">
      <c r="A12" s="6" t="s">
        <v>10621</v>
      </c>
      <c r="B12" s="6">
        <v>606</v>
      </c>
      <c r="C12" s="6" t="s">
        <v>10613</v>
      </c>
      <c r="D12" s="6">
        <v>0.32</v>
      </c>
    </row>
    <row r="13" spans="1:4" ht="14.25" customHeight="1">
      <c r="A13" s="6" t="s">
        <v>10622</v>
      </c>
      <c r="B13" s="6">
        <v>510</v>
      </c>
      <c r="C13" s="6" t="s">
        <v>10613</v>
      </c>
      <c r="D13" s="6">
        <v>0.34</v>
      </c>
    </row>
    <row r="14" spans="1:4" ht="14.25" customHeight="1">
      <c r="A14" s="6" t="s">
        <v>5536</v>
      </c>
      <c r="B14" s="6">
        <v>510</v>
      </c>
      <c r="C14" s="6" t="s">
        <v>10613</v>
      </c>
      <c r="D14" s="6">
        <v>0.04</v>
      </c>
    </row>
    <row r="15" spans="1:4" ht="14.25" customHeight="1">
      <c r="A15" s="6" t="s">
        <v>10623</v>
      </c>
      <c r="B15" s="6">
        <v>567</v>
      </c>
      <c r="C15" s="6" t="s">
        <v>10613</v>
      </c>
      <c r="D15" s="6">
        <v>0.33</v>
      </c>
    </row>
    <row r="16" spans="1:4" ht="14.25" customHeight="1">
      <c r="A16" s="6" t="s">
        <v>10624</v>
      </c>
      <c r="B16" s="6">
        <v>880</v>
      </c>
      <c r="C16" s="6" t="s">
        <v>10611</v>
      </c>
      <c r="D16" s="6">
        <v>0.33</v>
      </c>
    </row>
    <row r="17" spans="1:4" ht="14.25" customHeight="1">
      <c r="A17" s="6" t="s">
        <v>6307</v>
      </c>
      <c r="B17" s="6">
        <v>842</v>
      </c>
      <c r="C17" s="6" t="s">
        <v>10611</v>
      </c>
      <c r="D17" s="6">
        <v>0.45</v>
      </c>
    </row>
    <row r="18" spans="1:4" ht="14.25" customHeight="1">
      <c r="A18" s="6" t="s">
        <v>10625</v>
      </c>
      <c r="B18" s="6">
        <v>553</v>
      </c>
      <c r="C18" s="6" t="s">
        <v>10613</v>
      </c>
      <c r="D18" s="6">
        <v>0.44</v>
      </c>
    </row>
    <row r="19" spans="1:4" ht="14.25" customHeight="1">
      <c r="A19" s="6" t="s">
        <v>10626</v>
      </c>
      <c r="B19" s="6">
        <v>582</v>
      </c>
      <c r="C19" s="6" t="s">
        <v>10613</v>
      </c>
      <c r="D19" s="6">
        <v>0.48</v>
      </c>
    </row>
    <row r="20" spans="1:4" ht="14.25" customHeight="1">
      <c r="A20" s="6" t="s">
        <v>7406</v>
      </c>
      <c r="B20" s="6">
        <v>553</v>
      </c>
      <c r="C20" s="6" t="s">
        <v>10613</v>
      </c>
      <c r="D20" s="6">
        <v>0.15</v>
      </c>
    </row>
    <row r="21" spans="1:4" ht="14.25" customHeight="1">
      <c r="A21" s="6" t="s">
        <v>5342</v>
      </c>
      <c r="B21" s="6">
        <v>748</v>
      </c>
      <c r="C21" s="6" t="s">
        <v>10611</v>
      </c>
      <c r="D21" s="6">
        <v>0.31</v>
      </c>
    </row>
    <row r="22" spans="1:4" ht="14.25" customHeight="1">
      <c r="A22" s="6" t="s">
        <v>6623</v>
      </c>
      <c r="B22" s="6">
        <v>425</v>
      </c>
      <c r="C22" s="6" t="s">
        <v>10616</v>
      </c>
      <c r="D22" s="6">
        <v>0.2</v>
      </c>
    </row>
    <row r="23" spans="1:4" ht="14.25" customHeight="1">
      <c r="A23" s="6" t="s">
        <v>6891</v>
      </c>
      <c r="B23" s="6">
        <v>855</v>
      </c>
      <c r="C23" s="6" t="s">
        <v>10611</v>
      </c>
      <c r="D23" s="6">
        <v>0.39</v>
      </c>
    </row>
    <row r="24" spans="1:4" ht="14.25" customHeight="1">
      <c r="A24" s="6" t="s">
        <v>10627</v>
      </c>
      <c r="B24" s="6">
        <v>654</v>
      </c>
      <c r="C24" s="6" t="s">
        <v>10613</v>
      </c>
      <c r="D24" s="6">
        <v>0.48</v>
      </c>
    </row>
    <row r="25" spans="1:4" ht="14.25" customHeight="1">
      <c r="A25" s="6" t="s">
        <v>10628</v>
      </c>
      <c r="B25" s="6">
        <v>341</v>
      </c>
      <c r="C25" s="6" t="s">
        <v>10616</v>
      </c>
      <c r="D25" s="6">
        <v>0.37</v>
      </c>
    </row>
    <row r="26" spans="1:4" ht="14.25" customHeight="1">
      <c r="A26" s="6" t="s">
        <v>6212</v>
      </c>
      <c r="B26" s="6">
        <v>681</v>
      </c>
      <c r="C26" s="6" t="s">
        <v>10613</v>
      </c>
      <c r="D26" s="6">
        <v>0.22</v>
      </c>
    </row>
    <row r="27" spans="1:4" ht="14.25" customHeight="1">
      <c r="A27" s="6" t="s">
        <v>10629</v>
      </c>
      <c r="B27" s="6">
        <v>395</v>
      </c>
      <c r="C27" s="6" t="s">
        <v>10616</v>
      </c>
      <c r="D27" s="6">
        <v>0.4</v>
      </c>
    </row>
    <row r="28" spans="1:4" ht="14.25" customHeight="1">
      <c r="A28" s="6" t="s">
        <v>5433</v>
      </c>
      <c r="B28" s="6">
        <v>685</v>
      </c>
      <c r="C28" s="6" t="s">
        <v>10613</v>
      </c>
      <c r="D28" s="6">
        <v>0.06</v>
      </c>
    </row>
    <row r="29" spans="1:4" ht="14.25" customHeight="1">
      <c r="A29" s="6" t="s">
        <v>10630</v>
      </c>
      <c r="B29" s="6">
        <v>611</v>
      </c>
      <c r="C29" s="6" t="s">
        <v>10613</v>
      </c>
      <c r="D29" s="6">
        <v>0.23</v>
      </c>
    </row>
    <row r="30" spans="1:4" ht="14.25" customHeight="1">
      <c r="A30" s="6" t="s">
        <v>10631</v>
      </c>
      <c r="B30" s="6">
        <v>394</v>
      </c>
      <c r="C30" s="6" t="s">
        <v>10616</v>
      </c>
      <c r="D30" s="6">
        <v>0.03</v>
      </c>
    </row>
    <row r="31" spans="1:4" ht="14.25" customHeight="1">
      <c r="A31" s="6" t="s">
        <v>10632</v>
      </c>
      <c r="B31" s="6">
        <v>746</v>
      </c>
      <c r="C31" s="6" t="s">
        <v>10611</v>
      </c>
      <c r="D31" s="6">
        <v>0.31</v>
      </c>
    </row>
    <row r="32" spans="1:4" ht="14.25" customHeight="1">
      <c r="A32" s="6" t="s">
        <v>10633</v>
      </c>
      <c r="B32" s="6">
        <v>358</v>
      </c>
      <c r="C32" s="6" t="s">
        <v>10616</v>
      </c>
      <c r="D32" s="6">
        <v>0.34</v>
      </c>
    </row>
    <row r="33" spans="1:4" ht="14.25" customHeight="1">
      <c r="A33" s="6" t="s">
        <v>6580</v>
      </c>
      <c r="B33" s="6">
        <v>474</v>
      </c>
      <c r="C33" s="6" t="s">
        <v>10616</v>
      </c>
      <c r="D33" s="6">
        <v>0.4</v>
      </c>
    </row>
    <row r="34" spans="1:4" ht="14.25" customHeight="1">
      <c r="A34" s="6" t="s">
        <v>6188</v>
      </c>
      <c r="B34" s="6">
        <v>453</v>
      </c>
      <c r="C34" s="6" t="s">
        <v>10616</v>
      </c>
      <c r="D34" s="6">
        <v>0.06</v>
      </c>
    </row>
    <row r="35" spans="1:4" ht="14.25" customHeight="1">
      <c r="A35" s="6" t="s">
        <v>10634</v>
      </c>
      <c r="B35" s="6">
        <v>671</v>
      </c>
      <c r="C35" s="6" t="s">
        <v>10613</v>
      </c>
      <c r="D35" s="6">
        <v>0.2</v>
      </c>
    </row>
    <row r="36" spans="1:4" ht="14.25" customHeight="1">
      <c r="A36" s="6" t="s">
        <v>7351</v>
      </c>
      <c r="B36" s="6">
        <v>638</v>
      </c>
      <c r="C36" s="6" t="s">
        <v>10613</v>
      </c>
      <c r="D36" s="6">
        <v>0.15</v>
      </c>
    </row>
    <row r="37" spans="1:4" ht="14.25" customHeight="1">
      <c r="A37" s="6" t="s">
        <v>10635</v>
      </c>
      <c r="B37" s="6">
        <v>445</v>
      </c>
      <c r="C37" s="6" t="s">
        <v>10616</v>
      </c>
      <c r="D37" s="6">
        <v>0.1</v>
      </c>
    </row>
    <row r="38" spans="1:4" ht="14.25" customHeight="1">
      <c r="A38" s="6" t="s">
        <v>6471</v>
      </c>
      <c r="B38" s="6">
        <v>415</v>
      </c>
      <c r="C38" s="6" t="s">
        <v>10616</v>
      </c>
      <c r="D38" s="6">
        <v>0.37</v>
      </c>
    </row>
    <row r="39" spans="1:4" ht="14.25" customHeight="1">
      <c r="A39" s="6" t="s">
        <v>6165</v>
      </c>
      <c r="B39" s="6">
        <v>612</v>
      </c>
      <c r="C39" s="6" t="s">
        <v>10613</v>
      </c>
      <c r="D39" s="6">
        <v>0.22</v>
      </c>
    </row>
    <row r="40" spans="1:4" ht="14.25" customHeight="1">
      <c r="A40" s="6" t="s">
        <v>10636</v>
      </c>
      <c r="B40" s="6">
        <v>873</v>
      </c>
      <c r="C40" s="6" t="s">
        <v>10611</v>
      </c>
      <c r="D40" s="6">
        <v>0.21</v>
      </c>
    </row>
    <row r="41" spans="1:4" ht="14.25" customHeight="1">
      <c r="A41" s="6" t="s">
        <v>6427</v>
      </c>
      <c r="B41" s="6">
        <v>874</v>
      </c>
      <c r="C41" s="6" t="s">
        <v>10611</v>
      </c>
      <c r="D41" s="6">
        <v>0.42</v>
      </c>
    </row>
    <row r="42" spans="1:4" ht="14.25" customHeight="1">
      <c r="A42" s="6" t="s">
        <v>5828</v>
      </c>
      <c r="B42" s="6">
        <v>737</v>
      </c>
      <c r="C42" s="6" t="s">
        <v>10611</v>
      </c>
      <c r="D42" s="6">
        <v>0.25</v>
      </c>
    </row>
    <row r="43" spans="1:4" ht="14.25" customHeight="1">
      <c r="A43" s="6" t="s">
        <v>10637</v>
      </c>
      <c r="B43" s="6">
        <v>525</v>
      </c>
      <c r="C43" s="6" t="s">
        <v>10613</v>
      </c>
      <c r="D43" s="6">
        <v>0.28000000000000003</v>
      </c>
    </row>
    <row r="44" spans="1:4" ht="14.25" customHeight="1">
      <c r="A44" s="6" t="s">
        <v>10638</v>
      </c>
      <c r="B44" s="6">
        <v>726</v>
      </c>
      <c r="C44" s="6" t="s">
        <v>10611</v>
      </c>
      <c r="D44" s="6">
        <v>0.04</v>
      </c>
    </row>
    <row r="45" spans="1:4" ht="14.25" customHeight="1">
      <c r="A45" s="6" t="s">
        <v>10639</v>
      </c>
      <c r="B45" s="6">
        <v>648</v>
      </c>
      <c r="C45" s="6" t="s">
        <v>10613</v>
      </c>
      <c r="D45" s="6">
        <v>0.14000000000000001</v>
      </c>
    </row>
    <row r="46" spans="1:4" ht="14.25" customHeight="1">
      <c r="A46" s="6" t="s">
        <v>6421</v>
      </c>
      <c r="B46" s="6">
        <v>674</v>
      </c>
      <c r="C46" s="6" t="s">
        <v>10613</v>
      </c>
      <c r="D46" s="6">
        <v>0.48</v>
      </c>
    </row>
    <row r="47" spans="1:4" ht="14.25" customHeight="1">
      <c r="A47" s="6" t="s">
        <v>5460</v>
      </c>
      <c r="B47" s="6">
        <v>361</v>
      </c>
      <c r="C47" s="6" t="s">
        <v>10616</v>
      </c>
      <c r="D47" s="6">
        <v>0.28000000000000003</v>
      </c>
    </row>
    <row r="48" spans="1:4" ht="14.25" customHeight="1">
      <c r="A48" s="6" t="s">
        <v>10640</v>
      </c>
      <c r="B48" s="6">
        <v>801</v>
      </c>
      <c r="C48" s="6" t="s">
        <v>10611</v>
      </c>
      <c r="D48" s="6">
        <v>0.19</v>
      </c>
    </row>
    <row r="49" spans="1:4" ht="14.25" customHeight="1">
      <c r="A49" s="6" t="s">
        <v>7164</v>
      </c>
      <c r="B49" s="6">
        <v>333</v>
      </c>
      <c r="C49" s="6" t="s">
        <v>10616</v>
      </c>
      <c r="D49" s="6">
        <v>0.06</v>
      </c>
    </row>
    <row r="50" spans="1:4" ht="14.25" customHeight="1">
      <c r="A50" s="6" t="s">
        <v>10641</v>
      </c>
      <c r="B50" s="6">
        <v>360</v>
      </c>
      <c r="C50" s="6" t="s">
        <v>10616</v>
      </c>
      <c r="D50" s="6">
        <v>0.33</v>
      </c>
    </row>
    <row r="51" spans="1:4" ht="14.25" customHeight="1">
      <c r="A51" s="6" t="s">
        <v>10642</v>
      </c>
      <c r="B51" s="6">
        <v>772</v>
      </c>
      <c r="C51" s="6" t="s">
        <v>10611</v>
      </c>
      <c r="D51" s="6">
        <v>0.28000000000000003</v>
      </c>
    </row>
    <row r="52" spans="1:4" ht="14.25" customHeight="1">
      <c r="A52" s="6" t="s">
        <v>10643</v>
      </c>
      <c r="B52" s="6">
        <v>710</v>
      </c>
      <c r="C52" s="6" t="s">
        <v>10611</v>
      </c>
      <c r="D52" s="6">
        <v>0.15</v>
      </c>
    </row>
    <row r="53" spans="1:4" ht="14.25" customHeight="1">
      <c r="A53" s="6" t="s">
        <v>10644</v>
      </c>
      <c r="B53" s="6">
        <v>680</v>
      </c>
      <c r="C53" s="6" t="s">
        <v>10613</v>
      </c>
      <c r="D53" s="6">
        <v>0.3</v>
      </c>
    </row>
    <row r="54" spans="1:4" ht="14.25" customHeight="1">
      <c r="A54" s="6" t="s">
        <v>10645</v>
      </c>
      <c r="B54" s="6">
        <v>666</v>
      </c>
      <c r="C54" s="6" t="s">
        <v>10613</v>
      </c>
      <c r="D54" s="6">
        <v>0.49</v>
      </c>
    </row>
    <row r="55" spans="1:4" ht="14.25" customHeight="1">
      <c r="A55" s="6" t="s">
        <v>6443</v>
      </c>
      <c r="B55" s="6">
        <v>881</v>
      </c>
      <c r="C55" s="6" t="s">
        <v>10611</v>
      </c>
      <c r="D55" s="6">
        <v>0.32</v>
      </c>
    </row>
    <row r="56" spans="1:4" ht="14.25" customHeight="1">
      <c r="A56" s="6" t="s">
        <v>7062</v>
      </c>
      <c r="B56" s="6">
        <v>538</v>
      </c>
      <c r="C56" s="6" t="s">
        <v>10613</v>
      </c>
      <c r="D56" s="6">
        <v>0.15</v>
      </c>
    </row>
    <row r="57" spans="1:4" ht="14.25" customHeight="1">
      <c r="A57" s="6" t="s">
        <v>7386</v>
      </c>
      <c r="B57" s="6">
        <v>793</v>
      </c>
      <c r="C57" s="6" t="s">
        <v>10611</v>
      </c>
      <c r="D57" s="6">
        <v>0.36</v>
      </c>
    </row>
    <row r="58" spans="1:4" ht="14.25" customHeight="1">
      <c r="A58" s="6" t="s">
        <v>6128</v>
      </c>
      <c r="B58" s="6">
        <v>378</v>
      </c>
      <c r="C58" s="6" t="s">
        <v>10616</v>
      </c>
      <c r="D58" s="6">
        <v>0.32</v>
      </c>
    </row>
    <row r="59" spans="1:4" ht="14.25" customHeight="1">
      <c r="A59" s="6" t="s">
        <v>10646</v>
      </c>
      <c r="B59" s="6">
        <v>386</v>
      </c>
      <c r="C59" s="6" t="s">
        <v>10616</v>
      </c>
      <c r="D59" s="6">
        <v>0.24</v>
      </c>
    </row>
    <row r="60" spans="1:4" ht="14.25" customHeight="1">
      <c r="A60" s="6" t="s">
        <v>10647</v>
      </c>
      <c r="B60" s="6">
        <v>810</v>
      </c>
      <c r="C60" s="6" t="s">
        <v>10611</v>
      </c>
      <c r="D60" s="6">
        <v>0.17</v>
      </c>
    </row>
    <row r="61" spans="1:4" ht="14.25" customHeight="1">
      <c r="A61" s="6" t="s">
        <v>10648</v>
      </c>
      <c r="B61" s="6">
        <v>586</v>
      </c>
      <c r="C61" s="6" t="s">
        <v>10613</v>
      </c>
      <c r="D61" s="6">
        <v>0.23</v>
      </c>
    </row>
    <row r="62" spans="1:4" ht="14.25" customHeight="1">
      <c r="A62" s="6" t="s">
        <v>10649</v>
      </c>
      <c r="B62" s="6">
        <v>597</v>
      </c>
      <c r="C62" s="6" t="s">
        <v>10613</v>
      </c>
      <c r="D62" s="6">
        <v>0.3</v>
      </c>
    </row>
    <row r="63" spans="1:4" ht="14.25" customHeight="1">
      <c r="A63" s="6" t="s">
        <v>10650</v>
      </c>
      <c r="B63" s="6">
        <v>441</v>
      </c>
      <c r="C63" s="6" t="s">
        <v>10616</v>
      </c>
      <c r="D63" s="6">
        <v>0.19</v>
      </c>
    </row>
    <row r="64" spans="1:4" ht="14.25" customHeight="1">
      <c r="A64" s="6" t="s">
        <v>7480</v>
      </c>
      <c r="B64" s="6">
        <v>374</v>
      </c>
      <c r="C64" s="6" t="s">
        <v>10616</v>
      </c>
      <c r="D64" s="6">
        <v>0.32</v>
      </c>
    </row>
    <row r="65" spans="1:4" ht="14.25" customHeight="1">
      <c r="A65" s="6" t="s">
        <v>6415</v>
      </c>
      <c r="B65" s="6">
        <v>454</v>
      </c>
      <c r="C65" s="6" t="s">
        <v>10616</v>
      </c>
      <c r="D65" s="6">
        <v>0.3</v>
      </c>
    </row>
    <row r="66" spans="1:4" ht="14.25" customHeight="1">
      <c r="A66" s="6" t="s">
        <v>10651</v>
      </c>
      <c r="B66" s="6">
        <v>347</v>
      </c>
      <c r="C66" s="6" t="s">
        <v>10616</v>
      </c>
      <c r="D66" s="6">
        <v>0.23</v>
      </c>
    </row>
    <row r="67" spans="1:4" ht="14.25" customHeight="1">
      <c r="A67" s="6" t="s">
        <v>7207</v>
      </c>
      <c r="B67" s="6">
        <v>377</v>
      </c>
      <c r="C67" s="6" t="s">
        <v>10616</v>
      </c>
      <c r="D67" s="6">
        <v>0.47</v>
      </c>
    </row>
    <row r="68" spans="1:4" ht="14.25" customHeight="1">
      <c r="A68" s="6" t="s">
        <v>7144</v>
      </c>
      <c r="B68" s="6">
        <v>746</v>
      </c>
      <c r="C68" s="6" t="s">
        <v>10611</v>
      </c>
      <c r="D68" s="6">
        <v>0.35</v>
      </c>
    </row>
    <row r="69" spans="1:4" ht="14.25" customHeight="1">
      <c r="A69" s="6" t="s">
        <v>7551</v>
      </c>
      <c r="B69" s="6">
        <v>893</v>
      </c>
      <c r="C69" s="6" t="s">
        <v>10611</v>
      </c>
      <c r="D69" s="6">
        <v>0.48</v>
      </c>
    </row>
    <row r="70" spans="1:4" ht="14.25" customHeight="1">
      <c r="A70" s="6" t="s">
        <v>7205</v>
      </c>
      <c r="B70" s="6">
        <v>640</v>
      </c>
      <c r="C70" s="6" t="s">
        <v>10613</v>
      </c>
      <c r="D70" s="6">
        <v>0.04</v>
      </c>
    </row>
    <row r="71" spans="1:4" ht="14.25" customHeight="1">
      <c r="A71" s="6" t="s">
        <v>10652</v>
      </c>
      <c r="B71" s="6">
        <v>442</v>
      </c>
      <c r="C71" s="6" t="s">
        <v>10616</v>
      </c>
      <c r="D71" s="6">
        <v>0.04</v>
      </c>
    </row>
    <row r="72" spans="1:4" ht="14.25" customHeight="1">
      <c r="A72" s="6" t="s">
        <v>5910</v>
      </c>
      <c r="B72" s="6">
        <v>421</v>
      </c>
      <c r="C72" s="6" t="s">
        <v>10616</v>
      </c>
      <c r="D72" s="6">
        <v>0.27</v>
      </c>
    </row>
    <row r="73" spans="1:4" ht="14.25" customHeight="1">
      <c r="A73" s="6" t="s">
        <v>10653</v>
      </c>
      <c r="B73" s="6">
        <v>434</v>
      </c>
      <c r="C73" s="6" t="s">
        <v>10616</v>
      </c>
      <c r="D73" s="6">
        <v>0.1</v>
      </c>
    </row>
    <row r="74" spans="1:4" ht="14.25" customHeight="1">
      <c r="A74" s="6" t="s">
        <v>6197</v>
      </c>
      <c r="B74" s="6">
        <v>365</v>
      </c>
      <c r="C74" s="6" t="s">
        <v>10616</v>
      </c>
      <c r="D74" s="6">
        <v>0.41</v>
      </c>
    </row>
    <row r="75" spans="1:4" ht="14.25" customHeight="1">
      <c r="A75" s="6" t="s">
        <v>6838</v>
      </c>
      <c r="B75" s="6">
        <v>321</v>
      </c>
      <c r="C75" s="6" t="s">
        <v>10616</v>
      </c>
      <c r="D75" s="6">
        <v>0.32</v>
      </c>
    </row>
    <row r="76" spans="1:4" ht="14.25" customHeight="1">
      <c r="A76" s="6" t="s">
        <v>10654</v>
      </c>
      <c r="B76" s="6">
        <v>322</v>
      </c>
      <c r="C76" s="6" t="s">
        <v>10616</v>
      </c>
      <c r="D76" s="6">
        <v>0.27</v>
      </c>
    </row>
    <row r="77" spans="1:4" ht="14.25" customHeight="1">
      <c r="A77" s="6" t="s">
        <v>10655</v>
      </c>
      <c r="B77" s="6">
        <v>580</v>
      </c>
      <c r="C77" s="6" t="s">
        <v>10613</v>
      </c>
      <c r="D77" s="6">
        <v>0.14000000000000001</v>
      </c>
    </row>
    <row r="78" spans="1:4" ht="14.25" customHeight="1">
      <c r="A78" s="6" t="s">
        <v>5718</v>
      </c>
      <c r="B78" s="6">
        <v>722</v>
      </c>
      <c r="C78" s="6" t="s">
        <v>10611</v>
      </c>
      <c r="D78" s="6">
        <v>0.43</v>
      </c>
    </row>
    <row r="79" spans="1:4" ht="14.25" customHeight="1">
      <c r="A79" s="6" t="s">
        <v>5843</v>
      </c>
      <c r="B79" s="6">
        <v>602</v>
      </c>
      <c r="C79" s="6" t="s">
        <v>10613</v>
      </c>
      <c r="D79" s="6">
        <v>0.44</v>
      </c>
    </row>
    <row r="80" spans="1:4" ht="14.25" customHeight="1">
      <c r="A80" s="6" t="s">
        <v>10656</v>
      </c>
      <c r="B80" s="6">
        <v>633</v>
      </c>
      <c r="C80" s="6" t="s">
        <v>10613</v>
      </c>
      <c r="D80" s="6">
        <v>0.44</v>
      </c>
    </row>
    <row r="81" spans="1:4" ht="14.25" customHeight="1">
      <c r="A81" s="6" t="s">
        <v>6113</v>
      </c>
      <c r="B81" s="6">
        <v>435</v>
      </c>
      <c r="C81" s="6" t="s">
        <v>10616</v>
      </c>
      <c r="D81" s="6">
        <v>0.36</v>
      </c>
    </row>
    <row r="82" spans="1:4" ht="14.25" customHeight="1">
      <c r="A82" s="6" t="s">
        <v>10657</v>
      </c>
      <c r="B82" s="6">
        <v>427</v>
      </c>
      <c r="C82" s="6" t="s">
        <v>10616</v>
      </c>
      <c r="D82" s="6">
        <v>0.4</v>
      </c>
    </row>
    <row r="83" spans="1:4" ht="14.25" customHeight="1">
      <c r="A83" s="6" t="s">
        <v>10658</v>
      </c>
      <c r="B83" s="6">
        <v>365</v>
      </c>
      <c r="C83" s="6" t="s">
        <v>10616</v>
      </c>
      <c r="D83" s="6">
        <v>0.43</v>
      </c>
    </row>
    <row r="84" spans="1:4" ht="14.25" customHeight="1">
      <c r="A84" s="6" t="s">
        <v>6118</v>
      </c>
      <c r="B84" s="6">
        <v>337</v>
      </c>
      <c r="C84" s="6" t="s">
        <v>10616</v>
      </c>
      <c r="D84" s="6">
        <v>0.37</v>
      </c>
    </row>
    <row r="85" spans="1:4" ht="14.25" customHeight="1">
      <c r="A85" s="6" t="s">
        <v>10659</v>
      </c>
      <c r="B85" s="6">
        <v>339</v>
      </c>
      <c r="C85" s="6" t="s">
        <v>10616</v>
      </c>
      <c r="D85" s="6">
        <v>0.06</v>
      </c>
    </row>
    <row r="86" spans="1:4" ht="14.25" customHeight="1">
      <c r="A86" s="6" t="s">
        <v>7117</v>
      </c>
      <c r="B86" s="6">
        <v>326</v>
      </c>
      <c r="C86" s="6" t="s">
        <v>10616</v>
      </c>
      <c r="D86" s="6">
        <v>0.39</v>
      </c>
    </row>
    <row r="87" spans="1:4" ht="14.25" customHeight="1">
      <c r="A87" s="6" t="s">
        <v>5655</v>
      </c>
      <c r="B87" s="6">
        <v>850</v>
      </c>
      <c r="C87" s="6" t="s">
        <v>10611</v>
      </c>
      <c r="D87" s="6">
        <v>0.18</v>
      </c>
    </row>
    <row r="88" spans="1:4" ht="14.25" customHeight="1">
      <c r="A88" s="6" t="s">
        <v>5335</v>
      </c>
      <c r="B88" s="6">
        <v>650</v>
      </c>
      <c r="C88" s="6" t="s">
        <v>10613</v>
      </c>
      <c r="D88" s="6">
        <v>0.31</v>
      </c>
    </row>
    <row r="89" spans="1:4" ht="14.25" customHeight="1">
      <c r="A89" s="6" t="s">
        <v>6267</v>
      </c>
      <c r="B89" s="6">
        <v>458</v>
      </c>
      <c r="C89" s="6" t="s">
        <v>10616</v>
      </c>
      <c r="D89" s="6">
        <v>0.35</v>
      </c>
    </row>
    <row r="90" spans="1:4" ht="14.25" customHeight="1">
      <c r="A90" s="6" t="s">
        <v>7141</v>
      </c>
      <c r="B90" s="6">
        <v>615</v>
      </c>
      <c r="C90" s="6" t="s">
        <v>10613</v>
      </c>
      <c r="D90" s="6">
        <v>0.16</v>
      </c>
    </row>
    <row r="91" spans="1:4" ht="14.25" customHeight="1">
      <c r="A91" s="6" t="s">
        <v>10660</v>
      </c>
      <c r="B91" s="6">
        <v>677</v>
      </c>
      <c r="C91" s="6" t="s">
        <v>10613</v>
      </c>
      <c r="D91" s="6">
        <v>0.37</v>
      </c>
    </row>
    <row r="92" spans="1:4" ht="14.25" customHeight="1">
      <c r="A92" s="6" t="s">
        <v>7060</v>
      </c>
      <c r="B92" s="6">
        <v>791</v>
      </c>
      <c r="C92" s="6" t="s">
        <v>10611</v>
      </c>
      <c r="D92" s="6">
        <v>0.32</v>
      </c>
    </row>
    <row r="93" spans="1:4" ht="14.25" customHeight="1">
      <c r="A93" s="6" t="s">
        <v>5263</v>
      </c>
      <c r="B93" s="6">
        <v>858</v>
      </c>
      <c r="C93" s="6" t="s">
        <v>10611</v>
      </c>
      <c r="D93" s="6">
        <v>0.21</v>
      </c>
    </row>
    <row r="94" spans="1:4" ht="14.25" customHeight="1">
      <c r="A94" s="6" t="s">
        <v>10661</v>
      </c>
      <c r="B94" s="6">
        <v>404</v>
      </c>
      <c r="C94" s="6" t="s">
        <v>10616</v>
      </c>
      <c r="D94" s="6">
        <v>0.13</v>
      </c>
    </row>
    <row r="95" spans="1:4" ht="14.25" customHeight="1">
      <c r="A95" s="6" t="s">
        <v>5312</v>
      </c>
      <c r="B95" s="6">
        <v>787</v>
      </c>
      <c r="C95" s="6" t="s">
        <v>10611</v>
      </c>
      <c r="D95" s="6">
        <v>0.26</v>
      </c>
    </row>
    <row r="96" spans="1:4" ht="14.25" customHeight="1">
      <c r="A96" s="6" t="s">
        <v>10662</v>
      </c>
      <c r="B96" s="6">
        <v>493</v>
      </c>
      <c r="C96" s="6" t="s">
        <v>10616</v>
      </c>
      <c r="D96" s="6">
        <v>0.31</v>
      </c>
    </row>
    <row r="97" spans="1:4" ht="14.25" customHeight="1">
      <c r="A97" s="6" t="s">
        <v>5527</v>
      </c>
      <c r="B97" s="6">
        <v>505</v>
      </c>
      <c r="C97" s="6" t="s">
        <v>10613</v>
      </c>
      <c r="D97" s="6">
        <v>0.24</v>
      </c>
    </row>
    <row r="98" spans="1:4" ht="14.25" customHeight="1">
      <c r="A98" s="6" t="s">
        <v>6741</v>
      </c>
      <c r="B98" s="6">
        <v>717</v>
      </c>
      <c r="C98" s="6" t="s">
        <v>10611</v>
      </c>
      <c r="D98" s="6">
        <v>0.47</v>
      </c>
    </row>
    <row r="99" spans="1:4" ht="14.25" customHeight="1">
      <c r="A99" s="6" t="s">
        <v>5358</v>
      </c>
      <c r="B99" s="6">
        <v>868</v>
      </c>
      <c r="C99" s="6" t="s">
        <v>10611</v>
      </c>
      <c r="D99" s="6">
        <v>0.33</v>
      </c>
    </row>
    <row r="100" spans="1:4" ht="14.25" customHeight="1">
      <c r="A100" s="6" t="s">
        <v>5621</v>
      </c>
      <c r="B100" s="6">
        <v>774</v>
      </c>
      <c r="C100" s="6" t="s">
        <v>10611</v>
      </c>
      <c r="D100" s="6">
        <v>0.33</v>
      </c>
    </row>
    <row r="101" spans="1:4" ht="14.25" customHeight="1">
      <c r="A101" s="6" t="s">
        <v>10663</v>
      </c>
      <c r="B101" s="6">
        <v>869</v>
      </c>
      <c r="C101" s="6" t="s">
        <v>10611</v>
      </c>
      <c r="D101" s="6">
        <v>0.39</v>
      </c>
    </row>
    <row r="102" spans="1:4" ht="14.25" customHeight="1">
      <c r="A102" s="6" t="s">
        <v>7220</v>
      </c>
      <c r="B102" s="6">
        <v>880</v>
      </c>
      <c r="C102" s="6" t="s">
        <v>10611</v>
      </c>
      <c r="D102" s="6">
        <v>0.08</v>
      </c>
    </row>
    <row r="103" spans="1:4" ht="14.25" customHeight="1">
      <c r="A103" s="6" t="s">
        <v>10664</v>
      </c>
      <c r="B103" s="6">
        <v>308</v>
      </c>
      <c r="C103" s="6" t="s">
        <v>10616</v>
      </c>
      <c r="D103" s="6">
        <v>0.38</v>
      </c>
    </row>
    <row r="104" spans="1:4" ht="14.25" customHeight="1">
      <c r="A104" s="6" t="s">
        <v>5553</v>
      </c>
      <c r="B104" s="6">
        <v>564</v>
      </c>
      <c r="C104" s="6" t="s">
        <v>10613</v>
      </c>
      <c r="D104" s="6">
        <v>0.49</v>
      </c>
    </row>
    <row r="105" spans="1:4" ht="14.25" customHeight="1">
      <c r="A105" s="6" t="s">
        <v>10665</v>
      </c>
      <c r="B105" s="6">
        <v>638</v>
      </c>
      <c r="C105" s="6" t="s">
        <v>10613</v>
      </c>
      <c r="D105" s="6">
        <v>0.18</v>
      </c>
    </row>
    <row r="106" spans="1:4" ht="14.25" customHeight="1">
      <c r="A106" s="6" t="s">
        <v>10666</v>
      </c>
      <c r="B106" s="6">
        <v>401</v>
      </c>
      <c r="C106" s="6" t="s">
        <v>10616</v>
      </c>
      <c r="D106" s="6">
        <v>0.13</v>
      </c>
    </row>
    <row r="107" spans="1:4" ht="14.25" customHeight="1">
      <c r="A107" s="6" t="s">
        <v>6651</v>
      </c>
      <c r="B107" s="6">
        <v>500</v>
      </c>
      <c r="C107" s="6" t="s">
        <v>10616</v>
      </c>
      <c r="D107" s="6">
        <v>0.21</v>
      </c>
    </row>
    <row r="108" spans="1:4" ht="14.25" customHeight="1">
      <c r="A108" s="6" t="s">
        <v>5052</v>
      </c>
      <c r="B108" s="6">
        <v>560</v>
      </c>
      <c r="C108" s="6" t="s">
        <v>10613</v>
      </c>
      <c r="D108" s="6">
        <v>0.06</v>
      </c>
    </row>
    <row r="109" spans="1:4" ht="14.25" customHeight="1">
      <c r="A109" s="6" t="s">
        <v>10667</v>
      </c>
      <c r="B109" s="6">
        <v>424</v>
      </c>
      <c r="C109" s="6" t="s">
        <v>10616</v>
      </c>
      <c r="D109" s="6">
        <v>0.34</v>
      </c>
    </row>
    <row r="110" spans="1:4" ht="14.25" customHeight="1">
      <c r="A110" s="6" t="s">
        <v>10668</v>
      </c>
      <c r="B110" s="6">
        <v>386</v>
      </c>
      <c r="C110" s="6" t="s">
        <v>10616</v>
      </c>
      <c r="D110" s="6">
        <v>0.3</v>
      </c>
    </row>
    <row r="111" spans="1:4" ht="14.25" customHeight="1">
      <c r="A111" s="6" t="s">
        <v>7051</v>
      </c>
      <c r="B111" s="6">
        <v>698</v>
      </c>
      <c r="C111" s="6" t="s">
        <v>10613</v>
      </c>
      <c r="D111" s="6">
        <v>0.49</v>
      </c>
    </row>
    <row r="112" spans="1:4" ht="14.25" customHeight="1">
      <c r="A112" s="6" t="s">
        <v>10669</v>
      </c>
      <c r="B112" s="6">
        <v>537</v>
      </c>
      <c r="C112" s="6" t="s">
        <v>10613</v>
      </c>
      <c r="D112" s="6">
        <v>0.27</v>
      </c>
    </row>
    <row r="113" spans="1:4" ht="14.25" customHeight="1">
      <c r="A113" s="6" t="s">
        <v>10670</v>
      </c>
      <c r="B113" s="6">
        <v>710</v>
      </c>
      <c r="C113" s="6" t="s">
        <v>10611</v>
      </c>
      <c r="D113" s="6">
        <v>0.22</v>
      </c>
    </row>
    <row r="114" spans="1:4" ht="14.25" customHeight="1">
      <c r="A114" s="6" t="s">
        <v>5623</v>
      </c>
      <c r="B114" s="6">
        <v>691</v>
      </c>
      <c r="C114" s="6" t="s">
        <v>10613</v>
      </c>
      <c r="D114" s="6">
        <v>0.16</v>
      </c>
    </row>
    <row r="115" spans="1:4" ht="14.25" customHeight="1">
      <c r="A115" s="6" t="s">
        <v>7460</v>
      </c>
      <c r="B115" s="6">
        <v>739</v>
      </c>
      <c r="C115" s="6" t="s">
        <v>10611</v>
      </c>
      <c r="D115" s="6">
        <v>0.22</v>
      </c>
    </row>
    <row r="116" spans="1:4" ht="14.25" customHeight="1">
      <c r="A116" s="6" t="s">
        <v>10671</v>
      </c>
      <c r="B116" s="6">
        <v>403</v>
      </c>
      <c r="C116" s="6" t="s">
        <v>10616</v>
      </c>
      <c r="D116" s="6">
        <v>0.32</v>
      </c>
    </row>
    <row r="117" spans="1:4" ht="14.25" customHeight="1">
      <c r="A117" s="6" t="s">
        <v>10672</v>
      </c>
      <c r="B117" s="6">
        <v>460</v>
      </c>
      <c r="C117" s="6" t="s">
        <v>10616</v>
      </c>
      <c r="D117" s="6">
        <v>0.11</v>
      </c>
    </row>
    <row r="118" spans="1:4" ht="14.25" customHeight="1">
      <c r="A118" s="6" t="s">
        <v>6606</v>
      </c>
      <c r="B118" s="6">
        <v>850</v>
      </c>
      <c r="C118" s="6" t="s">
        <v>10611</v>
      </c>
      <c r="D118" s="6">
        <v>0.15</v>
      </c>
    </row>
    <row r="119" spans="1:4" ht="14.25" customHeight="1">
      <c r="A119" s="6" t="s">
        <v>10673</v>
      </c>
      <c r="B119" s="6">
        <v>701</v>
      </c>
      <c r="C119" s="6" t="s">
        <v>10611</v>
      </c>
      <c r="D119" s="6">
        <v>0.33</v>
      </c>
    </row>
    <row r="120" spans="1:4" ht="14.25" customHeight="1">
      <c r="A120" s="6" t="s">
        <v>6180</v>
      </c>
      <c r="B120" s="6">
        <v>313</v>
      </c>
      <c r="C120" s="6" t="s">
        <v>10616</v>
      </c>
      <c r="D120" s="6">
        <v>0.13</v>
      </c>
    </row>
    <row r="121" spans="1:4" ht="14.25" customHeight="1">
      <c r="A121" s="6" t="s">
        <v>6638</v>
      </c>
      <c r="B121" s="6">
        <v>475</v>
      </c>
      <c r="C121" s="6" t="s">
        <v>10616</v>
      </c>
      <c r="D121" s="6">
        <v>0.48</v>
      </c>
    </row>
    <row r="122" spans="1:4" ht="14.25" customHeight="1">
      <c r="A122" s="6" t="s">
        <v>10674</v>
      </c>
      <c r="B122" s="6">
        <v>318</v>
      </c>
      <c r="C122" s="6" t="s">
        <v>10616</v>
      </c>
      <c r="D122" s="6">
        <v>0.01</v>
      </c>
    </row>
    <row r="123" spans="1:4" ht="14.25" customHeight="1">
      <c r="A123" s="6" t="s">
        <v>10675</v>
      </c>
      <c r="B123" s="6">
        <v>702</v>
      </c>
      <c r="C123" s="6" t="s">
        <v>10611</v>
      </c>
      <c r="D123" s="6">
        <v>0.04</v>
      </c>
    </row>
    <row r="124" spans="1:4" ht="14.25" customHeight="1">
      <c r="A124" s="6" t="s">
        <v>7260</v>
      </c>
      <c r="B124" s="6">
        <v>470</v>
      </c>
      <c r="C124" s="6" t="s">
        <v>10616</v>
      </c>
      <c r="D124" s="6">
        <v>0.44</v>
      </c>
    </row>
    <row r="125" spans="1:4" ht="14.25" customHeight="1">
      <c r="A125" s="6" t="s">
        <v>10676</v>
      </c>
      <c r="B125" s="6">
        <v>744</v>
      </c>
      <c r="C125" s="6" t="s">
        <v>10611</v>
      </c>
      <c r="D125" s="6">
        <v>0.45</v>
      </c>
    </row>
    <row r="126" spans="1:4" ht="14.25" customHeight="1">
      <c r="A126" s="6" t="s">
        <v>6776</v>
      </c>
      <c r="B126" s="6">
        <v>403</v>
      </c>
      <c r="C126" s="6" t="s">
        <v>10616</v>
      </c>
      <c r="D126" s="6">
        <v>0.24</v>
      </c>
    </row>
    <row r="127" spans="1:4" ht="14.25" customHeight="1">
      <c r="A127" s="6" t="s">
        <v>10677</v>
      </c>
      <c r="B127" s="6">
        <v>885</v>
      </c>
      <c r="C127" s="6" t="s">
        <v>10611</v>
      </c>
      <c r="D127" s="6">
        <v>0.36</v>
      </c>
    </row>
    <row r="128" spans="1:4" ht="14.25" customHeight="1">
      <c r="A128" s="6" t="s">
        <v>6695</v>
      </c>
      <c r="B128" s="6">
        <v>357</v>
      </c>
      <c r="C128" s="6" t="s">
        <v>10616</v>
      </c>
      <c r="D128" s="6">
        <v>0.22</v>
      </c>
    </row>
    <row r="129" spans="1:4" ht="14.25" customHeight="1">
      <c r="A129" s="6" t="s">
        <v>10678</v>
      </c>
      <c r="B129" s="6">
        <v>598</v>
      </c>
      <c r="C129" s="6" t="s">
        <v>10613</v>
      </c>
      <c r="D129" s="6">
        <v>0.44</v>
      </c>
    </row>
    <row r="130" spans="1:4" ht="14.25" customHeight="1">
      <c r="A130" s="6" t="s">
        <v>6889</v>
      </c>
      <c r="B130" s="6">
        <v>572</v>
      </c>
      <c r="C130" s="6" t="s">
        <v>10613</v>
      </c>
      <c r="D130" s="6">
        <v>0.08</v>
      </c>
    </row>
    <row r="131" spans="1:4" ht="14.25" customHeight="1">
      <c r="A131" s="6" t="s">
        <v>10679</v>
      </c>
      <c r="B131" s="6">
        <v>359</v>
      </c>
      <c r="C131" s="6" t="s">
        <v>10616</v>
      </c>
      <c r="D131" s="6">
        <v>0.22</v>
      </c>
    </row>
    <row r="132" spans="1:4" ht="14.25" customHeight="1">
      <c r="A132" s="6" t="s">
        <v>10680</v>
      </c>
      <c r="B132" s="6">
        <v>775</v>
      </c>
      <c r="C132" s="6" t="s">
        <v>10611</v>
      </c>
      <c r="D132" s="6">
        <v>0.36</v>
      </c>
    </row>
    <row r="133" spans="1:4" ht="14.25" customHeight="1">
      <c r="A133" s="6" t="s">
        <v>10681</v>
      </c>
      <c r="B133" s="6">
        <v>805</v>
      </c>
      <c r="C133" s="6" t="s">
        <v>10611</v>
      </c>
      <c r="D133" s="6">
        <v>0.49</v>
      </c>
    </row>
    <row r="134" spans="1:4" ht="14.25" customHeight="1">
      <c r="A134" s="6" t="s">
        <v>5327</v>
      </c>
      <c r="B134" s="6">
        <v>445</v>
      </c>
      <c r="C134" s="6" t="s">
        <v>10616</v>
      </c>
      <c r="D134" s="6">
        <v>0.46</v>
      </c>
    </row>
    <row r="135" spans="1:4" ht="14.25" customHeight="1">
      <c r="A135" s="6" t="s">
        <v>10682</v>
      </c>
      <c r="B135" s="6">
        <v>785</v>
      </c>
      <c r="C135" s="6" t="s">
        <v>10611</v>
      </c>
      <c r="D135" s="6">
        <v>0.41</v>
      </c>
    </row>
    <row r="136" spans="1:4" ht="14.25" customHeight="1">
      <c r="A136" s="6" t="s">
        <v>10683</v>
      </c>
      <c r="B136" s="6">
        <v>658</v>
      </c>
      <c r="C136" s="6" t="s">
        <v>10613</v>
      </c>
      <c r="D136" s="6">
        <v>0.18</v>
      </c>
    </row>
    <row r="137" spans="1:4" ht="14.25" customHeight="1">
      <c r="A137" s="6" t="s">
        <v>7520</v>
      </c>
      <c r="B137" s="6">
        <v>830</v>
      </c>
      <c r="C137" s="6" t="s">
        <v>10611</v>
      </c>
      <c r="D137" s="6">
        <v>0.12</v>
      </c>
    </row>
    <row r="138" spans="1:4" ht="14.25" customHeight="1">
      <c r="A138" s="6" t="s">
        <v>10684</v>
      </c>
      <c r="B138" s="6">
        <v>706</v>
      </c>
      <c r="C138" s="6" t="s">
        <v>10611</v>
      </c>
      <c r="D138" s="6">
        <v>0.12</v>
      </c>
    </row>
    <row r="139" spans="1:4" ht="14.25" customHeight="1">
      <c r="A139" s="6" t="s">
        <v>10685</v>
      </c>
      <c r="B139" s="6">
        <v>703</v>
      </c>
      <c r="C139" s="6" t="s">
        <v>10611</v>
      </c>
      <c r="D139" s="6">
        <v>0.32</v>
      </c>
    </row>
    <row r="140" spans="1:4" ht="14.25" customHeight="1">
      <c r="A140" s="6" t="s">
        <v>5168</v>
      </c>
      <c r="B140" s="6">
        <v>667</v>
      </c>
      <c r="C140" s="6" t="s">
        <v>10613</v>
      </c>
      <c r="D140" s="6">
        <v>0.39</v>
      </c>
    </row>
    <row r="141" spans="1:4" ht="14.25" customHeight="1">
      <c r="A141" s="6" t="s">
        <v>6032</v>
      </c>
      <c r="B141" s="6">
        <v>394</v>
      </c>
      <c r="C141" s="6" t="s">
        <v>10616</v>
      </c>
      <c r="D141" s="6">
        <v>7.0000000000000007E-2</v>
      </c>
    </row>
    <row r="142" spans="1:4" ht="14.25" customHeight="1">
      <c r="A142" s="6" t="s">
        <v>10686</v>
      </c>
      <c r="B142" s="6">
        <v>338</v>
      </c>
      <c r="C142" s="6" t="s">
        <v>10616</v>
      </c>
      <c r="D142" s="6">
        <v>0.16</v>
      </c>
    </row>
    <row r="143" spans="1:4" ht="14.25" customHeight="1">
      <c r="A143" s="6" t="s">
        <v>10687</v>
      </c>
      <c r="B143" s="6">
        <v>870</v>
      </c>
      <c r="C143" s="6" t="s">
        <v>10611</v>
      </c>
      <c r="D143" s="6">
        <v>0.13</v>
      </c>
    </row>
    <row r="144" spans="1:4" ht="14.25" customHeight="1">
      <c r="A144" s="6" t="s">
        <v>5944</v>
      </c>
      <c r="B144" s="6">
        <v>598</v>
      </c>
      <c r="C144" s="6" t="s">
        <v>10613</v>
      </c>
      <c r="D144" s="6">
        <v>0.39</v>
      </c>
    </row>
    <row r="145" spans="1:4" ht="14.25" customHeight="1">
      <c r="A145" s="6" t="s">
        <v>10688</v>
      </c>
      <c r="B145" s="6">
        <v>384</v>
      </c>
      <c r="C145" s="6" t="s">
        <v>10616</v>
      </c>
      <c r="D145" s="6">
        <v>0.45</v>
      </c>
    </row>
    <row r="146" spans="1:4" ht="14.25" customHeight="1">
      <c r="A146" s="6" t="s">
        <v>10689</v>
      </c>
      <c r="B146" s="6">
        <v>397</v>
      </c>
      <c r="C146" s="6" t="s">
        <v>10616</v>
      </c>
      <c r="D146" s="6">
        <v>0.03</v>
      </c>
    </row>
    <row r="147" spans="1:4" ht="14.25" customHeight="1">
      <c r="A147" s="6" t="s">
        <v>5765</v>
      </c>
      <c r="B147" s="6">
        <v>890</v>
      </c>
      <c r="C147" s="6" t="s">
        <v>10611</v>
      </c>
      <c r="D147" s="6">
        <v>0.05</v>
      </c>
    </row>
    <row r="148" spans="1:4" ht="14.25" customHeight="1">
      <c r="A148" s="6" t="s">
        <v>10690</v>
      </c>
      <c r="B148" s="6">
        <v>317</v>
      </c>
      <c r="C148" s="6" t="s">
        <v>10616</v>
      </c>
      <c r="D148" s="6">
        <v>0.46</v>
      </c>
    </row>
    <row r="149" spans="1:4" ht="14.25" customHeight="1">
      <c r="A149" s="6" t="s">
        <v>6330</v>
      </c>
      <c r="B149" s="6">
        <v>484</v>
      </c>
      <c r="C149" s="6" t="s">
        <v>10616</v>
      </c>
      <c r="D149" s="6">
        <v>0.34</v>
      </c>
    </row>
    <row r="150" spans="1:4" ht="14.25" customHeight="1">
      <c r="A150" s="6" t="s">
        <v>10691</v>
      </c>
      <c r="B150" s="6">
        <v>895</v>
      </c>
      <c r="C150" s="6" t="s">
        <v>10611</v>
      </c>
      <c r="D150" s="6">
        <v>0.13</v>
      </c>
    </row>
    <row r="151" spans="1:4" ht="14.25" customHeight="1">
      <c r="A151" s="6" t="s">
        <v>6957</v>
      </c>
      <c r="B151" s="6">
        <v>540</v>
      </c>
      <c r="C151" s="6" t="s">
        <v>10613</v>
      </c>
      <c r="D151" s="6">
        <v>0.06</v>
      </c>
    </row>
    <row r="152" spans="1:4" ht="14.25" customHeight="1">
      <c r="A152" s="6" t="s">
        <v>7544</v>
      </c>
      <c r="B152" s="6">
        <v>600</v>
      </c>
      <c r="C152" s="6" t="s">
        <v>10613</v>
      </c>
      <c r="D152" s="6">
        <v>0.41</v>
      </c>
    </row>
    <row r="153" spans="1:4" ht="14.25" customHeight="1">
      <c r="A153" s="6" t="s">
        <v>7499</v>
      </c>
      <c r="B153" s="6">
        <v>733</v>
      </c>
      <c r="C153" s="6" t="s">
        <v>10611</v>
      </c>
      <c r="D153" s="6">
        <v>0.08</v>
      </c>
    </row>
    <row r="154" spans="1:4" ht="14.25" customHeight="1">
      <c r="A154" s="6" t="s">
        <v>7209</v>
      </c>
      <c r="B154" s="6">
        <v>765</v>
      </c>
      <c r="C154" s="6" t="s">
        <v>10611</v>
      </c>
      <c r="D154" s="6">
        <v>0.34</v>
      </c>
    </row>
    <row r="155" spans="1:4" ht="14.25" customHeight="1">
      <c r="A155" s="6" t="s">
        <v>7485</v>
      </c>
      <c r="B155" s="6">
        <v>305</v>
      </c>
      <c r="C155" s="6" t="s">
        <v>10616</v>
      </c>
      <c r="D155" s="6">
        <v>0.47</v>
      </c>
    </row>
    <row r="156" spans="1:4" ht="14.25" customHeight="1">
      <c r="A156" s="6" t="s">
        <v>10692</v>
      </c>
      <c r="B156" s="6">
        <v>789</v>
      </c>
      <c r="C156" s="6" t="s">
        <v>10611</v>
      </c>
      <c r="D156" s="6">
        <v>0.09</v>
      </c>
    </row>
    <row r="157" spans="1:4" ht="14.25" customHeight="1">
      <c r="A157" s="6" t="s">
        <v>5720</v>
      </c>
      <c r="B157" s="6">
        <v>365</v>
      </c>
      <c r="C157" s="6" t="s">
        <v>10616</v>
      </c>
      <c r="D157" s="6">
        <v>0.26</v>
      </c>
    </row>
    <row r="158" spans="1:4" ht="14.25" customHeight="1">
      <c r="A158" s="6" t="s">
        <v>10693</v>
      </c>
      <c r="B158" s="6">
        <v>636</v>
      </c>
      <c r="C158" s="6" t="s">
        <v>10613</v>
      </c>
      <c r="D158" s="6">
        <v>0.2</v>
      </c>
    </row>
    <row r="159" spans="1:4" ht="14.25" customHeight="1">
      <c r="A159" s="6" t="s">
        <v>10694</v>
      </c>
      <c r="B159" s="6">
        <v>741</v>
      </c>
      <c r="C159" s="6" t="s">
        <v>10611</v>
      </c>
      <c r="D159" s="6">
        <v>0.18</v>
      </c>
    </row>
    <row r="160" spans="1:4" ht="14.25" customHeight="1">
      <c r="A160" s="6" t="s">
        <v>10695</v>
      </c>
      <c r="B160" s="6">
        <v>548</v>
      </c>
      <c r="C160" s="6" t="s">
        <v>10613</v>
      </c>
      <c r="D160" s="6">
        <v>0.47</v>
      </c>
    </row>
    <row r="161" spans="1:4" ht="14.25" customHeight="1">
      <c r="A161" s="6" t="s">
        <v>6009</v>
      </c>
      <c r="B161" s="6">
        <v>366</v>
      </c>
      <c r="C161" s="6" t="s">
        <v>10616</v>
      </c>
      <c r="D161" s="6">
        <v>0.48</v>
      </c>
    </row>
    <row r="162" spans="1:4" ht="14.25" customHeight="1">
      <c r="A162" s="6" t="s">
        <v>10696</v>
      </c>
      <c r="B162" s="6">
        <v>622</v>
      </c>
      <c r="C162" s="6" t="s">
        <v>10613</v>
      </c>
      <c r="D162" s="6">
        <v>0.15</v>
      </c>
    </row>
    <row r="163" spans="1:4" ht="14.25" customHeight="1">
      <c r="A163" s="6" t="s">
        <v>5604</v>
      </c>
      <c r="B163" s="6">
        <v>539</v>
      </c>
      <c r="C163" s="6" t="s">
        <v>10613</v>
      </c>
      <c r="D163" s="6">
        <v>0.21</v>
      </c>
    </row>
    <row r="164" spans="1:4" ht="14.25" customHeight="1">
      <c r="A164" s="6" t="s">
        <v>5488</v>
      </c>
      <c r="B164" s="6">
        <v>605</v>
      </c>
      <c r="C164" s="6" t="s">
        <v>10613</v>
      </c>
      <c r="D164" s="6">
        <v>0.28999999999999998</v>
      </c>
    </row>
    <row r="165" spans="1:4" ht="14.25" customHeight="1">
      <c r="A165" s="6" t="s">
        <v>5251</v>
      </c>
      <c r="B165" s="6">
        <v>413</v>
      </c>
      <c r="C165" s="6" t="s">
        <v>10616</v>
      </c>
      <c r="D165" s="6">
        <v>0.08</v>
      </c>
    </row>
    <row r="166" spans="1:4" ht="14.25" customHeight="1">
      <c r="A166" s="6" t="s">
        <v>5344</v>
      </c>
      <c r="B166" s="6">
        <v>593</v>
      </c>
      <c r="C166" s="6" t="s">
        <v>10613</v>
      </c>
      <c r="D166" s="6">
        <v>0.18</v>
      </c>
    </row>
    <row r="167" spans="1:4" ht="14.25" customHeight="1">
      <c r="A167" s="6" t="s">
        <v>7556</v>
      </c>
      <c r="B167" s="6">
        <v>538</v>
      </c>
      <c r="C167" s="6" t="s">
        <v>10613</v>
      </c>
      <c r="D167" s="6">
        <v>0.48</v>
      </c>
    </row>
    <row r="168" spans="1:4" ht="14.25" customHeight="1">
      <c r="A168" s="6" t="s">
        <v>5701</v>
      </c>
      <c r="B168" s="6">
        <v>672</v>
      </c>
      <c r="C168" s="6" t="s">
        <v>10613</v>
      </c>
      <c r="D168" s="6">
        <v>0.26</v>
      </c>
    </row>
    <row r="169" spans="1:4" ht="14.25" customHeight="1">
      <c r="A169" s="6" t="s">
        <v>10697</v>
      </c>
      <c r="B169" s="6">
        <v>651</v>
      </c>
      <c r="C169" s="6" t="s">
        <v>10613</v>
      </c>
      <c r="D169" s="6">
        <v>0.28999999999999998</v>
      </c>
    </row>
    <row r="170" spans="1:4" ht="14.25" customHeight="1">
      <c r="A170" s="6" t="s">
        <v>5822</v>
      </c>
      <c r="B170" s="6">
        <v>434</v>
      </c>
      <c r="C170" s="6" t="s">
        <v>10616</v>
      </c>
      <c r="D170" s="6">
        <v>0.33</v>
      </c>
    </row>
    <row r="171" spans="1:4" ht="14.25" customHeight="1">
      <c r="A171" s="6" t="s">
        <v>10698</v>
      </c>
      <c r="B171" s="6">
        <v>490</v>
      </c>
      <c r="C171" s="6" t="s">
        <v>10616</v>
      </c>
      <c r="D171" s="6">
        <v>0.42</v>
      </c>
    </row>
    <row r="172" spans="1:4" ht="14.25" customHeight="1">
      <c r="A172" s="6" t="s">
        <v>6016</v>
      </c>
      <c r="B172" s="6">
        <v>770</v>
      </c>
      <c r="C172" s="6" t="s">
        <v>10611</v>
      </c>
      <c r="D172" s="6">
        <v>0.39</v>
      </c>
    </row>
    <row r="173" spans="1:4" ht="14.25" customHeight="1">
      <c r="A173" s="6" t="s">
        <v>5074</v>
      </c>
      <c r="B173" s="6">
        <v>497</v>
      </c>
      <c r="C173" s="6" t="s">
        <v>10616</v>
      </c>
      <c r="D173" s="6">
        <v>0.25</v>
      </c>
    </row>
    <row r="174" spans="1:4" ht="14.25" customHeight="1">
      <c r="A174" s="6" t="s">
        <v>5591</v>
      </c>
      <c r="B174" s="6">
        <v>384</v>
      </c>
      <c r="C174" s="6" t="s">
        <v>10616</v>
      </c>
      <c r="D174" s="6">
        <v>0.12</v>
      </c>
    </row>
    <row r="175" spans="1:4" ht="14.25" customHeight="1">
      <c r="A175" s="6" t="s">
        <v>10699</v>
      </c>
      <c r="B175" s="6">
        <v>848</v>
      </c>
      <c r="C175" s="6" t="s">
        <v>10611</v>
      </c>
      <c r="D175" s="6">
        <v>0.35</v>
      </c>
    </row>
    <row r="176" spans="1:4" ht="14.25" customHeight="1">
      <c r="A176" s="6" t="s">
        <v>7322</v>
      </c>
      <c r="B176" s="6">
        <v>893</v>
      </c>
      <c r="C176" s="6" t="s">
        <v>10611</v>
      </c>
      <c r="D176" s="6">
        <v>0.05</v>
      </c>
    </row>
    <row r="177" spans="1:4" ht="14.25" customHeight="1">
      <c r="A177" s="6" t="s">
        <v>10700</v>
      </c>
      <c r="B177" s="6">
        <v>536</v>
      </c>
      <c r="C177" s="6" t="s">
        <v>10613</v>
      </c>
      <c r="D177" s="6">
        <v>0.46</v>
      </c>
    </row>
    <row r="178" spans="1:4" ht="14.25" customHeight="1">
      <c r="A178" s="6" t="s">
        <v>10701</v>
      </c>
      <c r="B178" s="6">
        <v>718</v>
      </c>
      <c r="C178" s="6" t="s">
        <v>10611</v>
      </c>
      <c r="D178" s="6">
        <v>0.32</v>
      </c>
    </row>
    <row r="179" spans="1:4" ht="14.25" customHeight="1">
      <c r="A179" s="6" t="s">
        <v>5786</v>
      </c>
      <c r="B179" s="6">
        <v>659</v>
      </c>
      <c r="C179" s="6" t="s">
        <v>10613</v>
      </c>
      <c r="D179" s="6">
        <v>0.3</v>
      </c>
    </row>
    <row r="180" spans="1:4" ht="14.25" customHeight="1">
      <c r="A180" s="6" t="s">
        <v>10702</v>
      </c>
      <c r="B180" s="6">
        <v>775</v>
      </c>
      <c r="C180" s="6" t="s">
        <v>10611</v>
      </c>
      <c r="D180" s="6">
        <v>0.46</v>
      </c>
    </row>
    <row r="181" spans="1:4" ht="14.25" customHeight="1">
      <c r="A181" s="6" t="s">
        <v>6784</v>
      </c>
      <c r="B181" s="6">
        <v>408</v>
      </c>
      <c r="C181" s="6" t="s">
        <v>10616</v>
      </c>
      <c r="D181" s="6">
        <v>0.46</v>
      </c>
    </row>
    <row r="182" spans="1:4" ht="14.25" customHeight="1">
      <c r="A182" s="6" t="s">
        <v>10703</v>
      </c>
      <c r="B182" s="6">
        <v>749</v>
      </c>
      <c r="C182" s="6" t="s">
        <v>10611</v>
      </c>
      <c r="D182" s="6">
        <v>0.28000000000000003</v>
      </c>
    </row>
    <row r="183" spans="1:4" ht="14.25" customHeight="1">
      <c r="A183" s="6" t="s">
        <v>6595</v>
      </c>
      <c r="B183" s="6">
        <v>867</v>
      </c>
      <c r="C183" s="6" t="s">
        <v>10611</v>
      </c>
      <c r="D183" s="6">
        <v>0.06</v>
      </c>
    </row>
    <row r="184" spans="1:4" ht="14.25" customHeight="1">
      <c r="A184" s="6" t="s">
        <v>10704</v>
      </c>
      <c r="B184" s="6">
        <v>512</v>
      </c>
      <c r="C184" s="6" t="s">
        <v>10613</v>
      </c>
      <c r="D184" s="6">
        <v>0.32</v>
      </c>
    </row>
    <row r="185" spans="1:4" ht="14.25" customHeight="1">
      <c r="A185" s="6" t="s">
        <v>10705</v>
      </c>
      <c r="B185" s="6">
        <v>682</v>
      </c>
      <c r="C185" s="6" t="s">
        <v>10613</v>
      </c>
      <c r="D185" s="6">
        <v>0.25</v>
      </c>
    </row>
    <row r="186" spans="1:4" ht="14.25" customHeight="1">
      <c r="A186" s="6" t="s">
        <v>10706</v>
      </c>
      <c r="B186" s="6">
        <v>680</v>
      </c>
      <c r="C186" s="6" t="s">
        <v>10613</v>
      </c>
      <c r="D186" s="6">
        <v>0.41</v>
      </c>
    </row>
    <row r="187" spans="1:4" ht="14.25" customHeight="1">
      <c r="A187" s="6" t="s">
        <v>10707</v>
      </c>
      <c r="B187" s="6">
        <v>504</v>
      </c>
      <c r="C187" s="6" t="s">
        <v>10613</v>
      </c>
      <c r="D187" s="6">
        <v>0.24</v>
      </c>
    </row>
    <row r="188" spans="1:4" ht="14.25" customHeight="1">
      <c r="A188" s="6" t="s">
        <v>10708</v>
      </c>
      <c r="B188" s="6">
        <v>466</v>
      </c>
      <c r="C188" s="6" t="s">
        <v>10616</v>
      </c>
      <c r="D188" s="6">
        <v>0.35</v>
      </c>
    </row>
    <row r="189" spans="1:4" ht="14.25" customHeight="1">
      <c r="A189" s="6" t="s">
        <v>10709</v>
      </c>
      <c r="B189" s="6">
        <v>538</v>
      </c>
      <c r="C189" s="6" t="s">
        <v>10613</v>
      </c>
      <c r="D189" s="6">
        <v>0.28000000000000003</v>
      </c>
    </row>
    <row r="190" spans="1:4" ht="14.25" customHeight="1">
      <c r="A190" s="6" t="s">
        <v>10710</v>
      </c>
      <c r="B190" s="6">
        <v>593</v>
      </c>
      <c r="C190" s="6" t="s">
        <v>10613</v>
      </c>
      <c r="D190" s="6">
        <v>0.35</v>
      </c>
    </row>
    <row r="191" spans="1:4" ht="14.25" customHeight="1">
      <c r="A191" s="6" t="s">
        <v>5954</v>
      </c>
      <c r="B191" s="6">
        <v>755</v>
      </c>
      <c r="C191" s="6" t="s">
        <v>10611</v>
      </c>
      <c r="D191" s="6">
        <v>0.42</v>
      </c>
    </row>
    <row r="192" spans="1:4" ht="14.25" customHeight="1">
      <c r="A192" s="6" t="s">
        <v>10711</v>
      </c>
      <c r="B192" s="6">
        <v>652</v>
      </c>
      <c r="C192" s="6" t="s">
        <v>10613</v>
      </c>
      <c r="D192" s="6">
        <v>7.0000000000000007E-2</v>
      </c>
    </row>
    <row r="193" spans="1:4" ht="14.25" customHeight="1">
      <c r="A193" s="6" t="s">
        <v>7053</v>
      </c>
      <c r="B193" s="6">
        <v>647</v>
      </c>
      <c r="C193" s="6" t="s">
        <v>10613</v>
      </c>
      <c r="D193" s="6">
        <v>0.3</v>
      </c>
    </row>
    <row r="194" spans="1:4" ht="14.25" customHeight="1">
      <c r="A194" s="6" t="s">
        <v>10712</v>
      </c>
      <c r="B194" s="6">
        <v>456</v>
      </c>
      <c r="C194" s="6" t="s">
        <v>10616</v>
      </c>
      <c r="D194" s="6">
        <v>7.0000000000000007E-2</v>
      </c>
    </row>
    <row r="195" spans="1:4" ht="14.25" customHeight="1">
      <c r="A195" s="6" t="s">
        <v>6876</v>
      </c>
      <c r="B195" s="6">
        <v>608</v>
      </c>
      <c r="C195" s="6" t="s">
        <v>10613</v>
      </c>
      <c r="D195" s="6">
        <v>0.21</v>
      </c>
    </row>
    <row r="196" spans="1:4" ht="14.25" customHeight="1">
      <c r="A196" s="6" t="s">
        <v>5199</v>
      </c>
      <c r="B196" s="6">
        <v>801</v>
      </c>
      <c r="C196" s="6" t="s">
        <v>10611</v>
      </c>
      <c r="D196" s="6">
        <v>0.05</v>
      </c>
    </row>
    <row r="197" spans="1:4" ht="14.25" customHeight="1">
      <c r="A197" s="6" t="s">
        <v>10713</v>
      </c>
      <c r="B197" s="6">
        <v>321</v>
      </c>
      <c r="C197" s="6" t="s">
        <v>10616</v>
      </c>
      <c r="D197" s="6">
        <v>0.47</v>
      </c>
    </row>
    <row r="198" spans="1:4" ht="14.25" customHeight="1">
      <c r="A198" s="6" t="s">
        <v>6654</v>
      </c>
      <c r="B198" s="6">
        <v>653</v>
      </c>
      <c r="C198" s="6" t="s">
        <v>10613</v>
      </c>
      <c r="D198" s="6">
        <v>0.45</v>
      </c>
    </row>
    <row r="199" spans="1:4" ht="14.25" customHeight="1">
      <c r="A199" s="6" t="s">
        <v>10714</v>
      </c>
      <c r="B199" s="6">
        <v>611</v>
      </c>
      <c r="C199" s="6" t="s">
        <v>10613</v>
      </c>
      <c r="D199" s="6">
        <v>0.34</v>
      </c>
    </row>
    <row r="200" spans="1:4" ht="14.25" customHeight="1">
      <c r="A200" s="6" t="s">
        <v>5619</v>
      </c>
      <c r="B200" s="6">
        <v>668</v>
      </c>
      <c r="C200" s="6" t="s">
        <v>10613</v>
      </c>
      <c r="D200" s="6">
        <v>7.0000000000000007E-2</v>
      </c>
    </row>
    <row r="201" spans="1:4" ht="14.25" customHeight="1">
      <c r="A201" s="6" t="s">
        <v>10715</v>
      </c>
      <c r="B201" s="6">
        <v>849</v>
      </c>
      <c r="C201" s="6" t="s">
        <v>10611</v>
      </c>
      <c r="D201" s="6">
        <v>0.04</v>
      </c>
    </row>
    <row r="202" spans="1:4" ht="14.25" customHeight="1">
      <c r="A202" s="6" t="s">
        <v>10716</v>
      </c>
      <c r="B202" s="6">
        <v>710</v>
      </c>
      <c r="C202" s="6" t="s">
        <v>10611</v>
      </c>
      <c r="D202" s="6">
        <v>0.45</v>
      </c>
    </row>
    <row r="203" spans="1:4" ht="14.25" customHeight="1">
      <c r="A203" s="6" t="s">
        <v>10717</v>
      </c>
      <c r="B203" s="6">
        <v>763</v>
      </c>
      <c r="C203" s="6" t="s">
        <v>10611</v>
      </c>
      <c r="D203" s="6">
        <v>0.15</v>
      </c>
    </row>
    <row r="204" spans="1:4" ht="14.25" customHeight="1">
      <c r="A204" s="6" t="s">
        <v>7215</v>
      </c>
      <c r="B204" s="6">
        <v>479</v>
      </c>
      <c r="C204" s="6" t="s">
        <v>10616</v>
      </c>
      <c r="D204" s="6">
        <v>0.35</v>
      </c>
    </row>
    <row r="205" spans="1:4" ht="14.25" customHeight="1">
      <c r="A205" s="6" t="s">
        <v>6530</v>
      </c>
      <c r="B205" s="6">
        <v>617</v>
      </c>
      <c r="C205" s="6" t="s">
        <v>10613</v>
      </c>
      <c r="D205" s="6">
        <v>0.49</v>
      </c>
    </row>
    <row r="206" spans="1:4" ht="14.25" customHeight="1">
      <c r="A206" s="6" t="s">
        <v>10718</v>
      </c>
      <c r="B206" s="6">
        <v>474</v>
      </c>
      <c r="C206" s="6" t="s">
        <v>10616</v>
      </c>
      <c r="D206" s="6">
        <v>0.4</v>
      </c>
    </row>
    <row r="207" spans="1:4" ht="14.25" customHeight="1">
      <c r="A207" s="6" t="s">
        <v>5310</v>
      </c>
      <c r="B207" s="6">
        <v>330</v>
      </c>
      <c r="C207" s="6" t="s">
        <v>10616</v>
      </c>
      <c r="D207" s="6">
        <v>0.03</v>
      </c>
    </row>
    <row r="208" spans="1:4" ht="14.25" customHeight="1">
      <c r="A208" s="6" t="s">
        <v>6204</v>
      </c>
      <c r="B208" s="6">
        <v>642</v>
      </c>
      <c r="C208" s="6" t="s">
        <v>10613</v>
      </c>
      <c r="D208" s="6">
        <v>0.09</v>
      </c>
    </row>
    <row r="209" spans="1:4" ht="14.25" customHeight="1">
      <c r="A209" s="6" t="s">
        <v>10719</v>
      </c>
      <c r="B209" s="6">
        <v>778</v>
      </c>
      <c r="C209" s="6" t="s">
        <v>10611</v>
      </c>
      <c r="D209" s="6">
        <v>0.23</v>
      </c>
    </row>
    <row r="210" spans="1:4" ht="14.25" customHeight="1">
      <c r="A210" s="6" t="s">
        <v>10720</v>
      </c>
      <c r="B210" s="6">
        <v>433</v>
      </c>
      <c r="C210" s="6" t="s">
        <v>10616</v>
      </c>
      <c r="D210" s="6">
        <v>0.05</v>
      </c>
    </row>
    <row r="211" spans="1:4" ht="14.25" customHeight="1">
      <c r="A211" s="6" t="s">
        <v>6064</v>
      </c>
      <c r="B211" s="6">
        <v>496</v>
      </c>
      <c r="C211" s="6" t="s">
        <v>10616</v>
      </c>
      <c r="D211" s="6">
        <v>0.47</v>
      </c>
    </row>
    <row r="212" spans="1:4" ht="14.25" customHeight="1">
      <c r="A212" s="6" t="s">
        <v>6542</v>
      </c>
      <c r="B212" s="6">
        <v>858</v>
      </c>
      <c r="C212" s="6" t="s">
        <v>10611</v>
      </c>
      <c r="D212" s="6">
        <v>7.0000000000000007E-2</v>
      </c>
    </row>
    <row r="213" spans="1:4" ht="14.25" customHeight="1">
      <c r="A213" s="6" t="s">
        <v>10721</v>
      </c>
      <c r="B213" s="6">
        <v>470</v>
      </c>
      <c r="C213" s="6" t="s">
        <v>10616</v>
      </c>
      <c r="D213" s="6">
        <v>0.23</v>
      </c>
    </row>
    <row r="214" spans="1:4" ht="14.25" customHeight="1">
      <c r="A214" s="6" t="s">
        <v>5466</v>
      </c>
      <c r="B214" s="6">
        <v>363</v>
      </c>
      <c r="C214" s="6" t="s">
        <v>10616</v>
      </c>
      <c r="D214" s="6">
        <v>0.02</v>
      </c>
    </row>
    <row r="215" spans="1:4" ht="14.25" customHeight="1">
      <c r="A215" s="6" t="s">
        <v>10722</v>
      </c>
      <c r="B215" s="6">
        <v>462</v>
      </c>
      <c r="C215" s="6" t="s">
        <v>10616</v>
      </c>
      <c r="D215" s="6">
        <v>0.45</v>
      </c>
    </row>
    <row r="216" spans="1:4" ht="14.25" customHeight="1">
      <c r="A216" s="6" t="s">
        <v>10723</v>
      </c>
      <c r="B216" s="6">
        <v>673</v>
      </c>
      <c r="C216" s="6" t="s">
        <v>10613</v>
      </c>
      <c r="D216" s="6">
        <v>0.21</v>
      </c>
    </row>
    <row r="217" spans="1:4" ht="14.25" customHeight="1">
      <c r="A217" s="6" t="s">
        <v>10724</v>
      </c>
      <c r="B217" s="6">
        <v>734</v>
      </c>
      <c r="C217" s="6" t="s">
        <v>10611</v>
      </c>
      <c r="D217" s="6">
        <v>7.0000000000000007E-2</v>
      </c>
    </row>
    <row r="218" spans="1:4" ht="14.25" customHeight="1">
      <c r="A218" s="6" t="s">
        <v>6000</v>
      </c>
      <c r="B218" s="6">
        <v>596</v>
      </c>
      <c r="C218" s="6" t="s">
        <v>10613</v>
      </c>
      <c r="D218" s="6">
        <v>7.0000000000000007E-2</v>
      </c>
    </row>
    <row r="219" spans="1:4" ht="14.25" customHeight="1">
      <c r="A219" s="6" t="s">
        <v>10725</v>
      </c>
      <c r="B219" s="6">
        <v>699</v>
      </c>
      <c r="C219" s="6" t="s">
        <v>10613</v>
      </c>
      <c r="D219" s="6">
        <v>0.15</v>
      </c>
    </row>
    <row r="220" spans="1:4" ht="14.25" customHeight="1">
      <c r="A220" s="6" t="s">
        <v>10726</v>
      </c>
      <c r="B220" s="6">
        <v>463</v>
      </c>
      <c r="C220" s="6" t="s">
        <v>10616</v>
      </c>
      <c r="D220" s="6">
        <v>0.23</v>
      </c>
    </row>
    <row r="221" spans="1:4" ht="14.25" customHeight="1">
      <c r="A221" s="6" t="s">
        <v>10727</v>
      </c>
      <c r="B221" s="6">
        <v>507</v>
      </c>
      <c r="C221" s="6" t="s">
        <v>10613</v>
      </c>
      <c r="D221" s="6">
        <v>0.3</v>
      </c>
    </row>
    <row r="222" spans="1:4" ht="14.25" customHeight="1">
      <c r="A222" s="6" t="s">
        <v>5205</v>
      </c>
      <c r="B222" s="6">
        <v>881</v>
      </c>
      <c r="C222" s="6" t="s">
        <v>10611</v>
      </c>
      <c r="D222" s="6">
        <v>0.27</v>
      </c>
    </row>
    <row r="223" spans="1:4" ht="14.25" customHeight="1">
      <c r="A223" s="6" t="s">
        <v>10728</v>
      </c>
      <c r="B223" s="6">
        <v>363</v>
      </c>
      <c r="C223" s="6" t="s">
        <v>10616</v>
      </c>
      <c r="D223" s="6">
        <v>0.38</v>
      </c>
    </row>
    <row r="224" spans="1:4" ht="14.25" customHeight="1">
      <c r="A224" s="6" t="s">
        <v>6041</v>
      </c>
      <c r="B224" s="6">
        <v>589</v>
      </c>
      <c r="C224" s="6" t="s">
        <v>10613</v>
      </c>
      <c r="D224" s="6">
        <v>7.0000000000000007E-2</v>
      </c>
    </row>
    <row r="225" spans="1:4" ht="14.25" customHeight="1">
      <c r="A225" s="6" t="s">
        <v>10729</v>
      </c>
      <c r="B225" s="6">
        <v>479</v>
      </c>
      <c r="C225" s="6" t="s">
        <v>10616</v>
      </c>
      <c r="D225" s="6">
        <v>0.16</v>
      </c>
    </row>
    <row r="226" spans="1:4" ht="14.25" customHeight="1">
      <c r="A226" s="6" t="s">
        <v>7553</v>
      </c>
      <c r="B226" s="6">
        <v>732</v>
      </c>
      <c r="C226" s="6" t="s">
        <v>10611</v>
      </c>
      <c r="D226" s="6">
        <v>0.28999999999999998</v>
      </c>
    </row>
    <row r="227" spans="1:4" ht="14.25" customHeight="1">
      <c r="A227" s="6" t="s">
        <v>10730</v>
      </c>
      <c r="B227" s="6">
        <v>800</v>
      </c>
      <c r="C227" s="6" t="s">
        <v>10611</v>
      </c>
      <c r="D227" s="6">
        <v>0.46</v>
      </c>
    </row>
    <row r="228" spans="1:4" ht="14.25" customHeight="1">
      <c r="A228" s="6" t="s">
        <v>10731</v>
      </c>
      <c r="B228" s="6">
        <v>706</v>
      </c>
      <c r="C228" s="6" t="s">
        <v>10611</v>
      </c>
      <c r="D228" s="6">
        <v>0.44</v>
      </c>
    </row>
    <row r="229" spans="1:4" ht="14.25" customHeight="1">
      <c r="A229" s="6" t="s">
        <v>5519</v>
      </c>
      <c r="B229" s="6">
        <v>815</v>
      </c>
      <c r="C229" s="6" t="s">
        <v>10611</v>
      </c>
      <c r="D229" s="6">
        <v>0.43</v>
      </c>
    </row>
    <row r="230" spans="1:4" ht="14.25" customHeight="1">
      <c r="A230" s="6" t="s">
        <v>10732</v>
      </c>
      <c r="B230" s="6">
        <v>548</v>
      </c>
      <c r="C230" s="6" t="s">
        <v>10613</v>
      </c>
      <c r="D230" s="6">
        <v>0.22</v>
      </c>
    </row>
    <row r="231" spans="1:4" ht="14.25" customHeight="1">
      <c r="A231" s="6" t="s">
        <v>6586</v>
      </c>
      <c r="B231" s="6">
        <v>842</v>
      </c>
      <c r="C231" s="6" t="s">
        <v>10611</v>
      </c>
      <c r="D231" s="6">
        <v>0.49</v>
      </c>
    </row>
    <row r="232" spans="1:4" ht="14.25" customHeight="1">
      <c r="A232" s="6" t="s">
        <v>6395</v>
      </c>
      <c r="B232" s="6">
        <v>593</v>
      </c>
      <c r="C232" s="6" t="s">
        <v>10613</v>
      </c>
      <c r="D232" s="6">
        <v>0.44</v>
      </c>
    </row>
    <row r="233" spans="1:4" ht="14.25" customHeight="1">
      <c r="A233" s="6" t="s">
        <v>10733</v>
      </c>
      <c r="B233" s="6">
        <v>401</v>
      </c>
      <c r="C233" s="6" t="s">
        <v>10616</v>
      </c>
      <c r="D233" s="6">
        <v>0.18</v>
      </c>
    </row>
    <row r="234" spans="1:4" ht="14.25" customHeight="1">
      <c r="A234" s="6" t="s">
        <v>5651</v>
      </c>
      <c r="B234" s="6">
        <v>640</v>
      </c>
      <c r="C234" s="6" t="s">
        <v>10613</v>
      </c>
      <c r="D234" s="6">
        <v>7.0000000000000007E-2</v>
      </c>
    </row>
    <row r="235" spans="1:4" ht="14.25" customHeight="1">
      <c r="A235" s="6" t="s">
        <v>6311</v>
      </c>
      <c r="B235" s="6">
        <v>547</v>
      </c>
      <c r="C235" s="6" t="s">
        <v>10613</v>
      </c>
      <c r="D235" s="6">
        <v>0.02</v>
      </c>
    </row>
    <row r="236" spans="1:4" ht="14.25" customHeight="1">
      <c r="A236" s="6" t="s">
        <v>10734</v>
      </c>
      <c r="B236" s="6">
        <v>317</v>
      </c>
      <c r="C236" s="6" t="s">
        <v>10616</v>
      </c>
      <c r="D236" s="6">
        <v>0.08</v>
      </c>
    </row>
    <row r="237" spans="1:4" ht="14.25" customHeight="1">
      <c r="A237" s="6" t="s">
        <v>5383</v>
      </c>
      <c r="B237" s="6">
        <v>488</v>
      </c>
      <c r="C237" s="6" t="s">
        <v>10616</v>
      </c>
      <c r="D237" s="6">
        <v>0.21</v>
      </c>
    </row>
    <row r="238" spans="1:4" ht="14.25" customHeight="1">
      <c r="A238" s="6" t="s">
        <v>6611</v>
      </c>
      <c r="B238" s="6">
        <v>843</v>
      </c>
      <c r="C238" s="6" t="s">
        <v>10611</v>
      </c>
      <c r="D238" s="6">
        <v>0.36</v>
      </c>
    </row>
    <row r="239" spans="1:4" ht="14.25" customHeight="1">
      <c r="A239" s="6" t="s">
        <v>10735</v>
      </c>
      <c r="B239" s="6">
        <v>630</v>
      </c>
      <c r="C239" s="6" t="s">
        <v>10613</v>
      </c>
      <c r="D239" s="6">
        <v>0.37</v>
      </c>
    </row>
    <row r="240" spans="1:4" ht="14.25" customHeight="1">
      <c r="A240" s="6" t="s">
        <v>6705</v>
      </c>
      <c r="B240" s="6">
        <v>607</v>
      </c>
      <c r="C240" s="6" t="s">
        <v>10613</v>
      </c>
      <c r="D240" s="6">
        <v>0.28000000000000003</v>
      </c>
    </row>
    <row r="241" spans="1:4" ht="14.25" customHeight="1">
      <c r="A241" s="6" t="s">
        <v>10736</v>
      </c>
      <c r="B241" s="6">
        <v>406</v>
      </c>
      <c r="C241" s="6" t="s">
        <v>10616</v>
      </c>
      <c r="D241" s="6">
        <v>0.31</v>
      </c>
    </row>
    <row r="242" spans="1:4" ht="14.25" customHeight="1">
      <c r="A242" s="6" t="s">
        <v>10737</v>
      </c>
      <c r="B242" s="6">
        <v>444</v>
      </c>
      <c r="C242" s="6" t="s">
        <v>10616</v>
      </c>
      <c r="D242" s="6">
        <v>0.45</v>
      </c>
    </row>
    <row r="243" spans="1:4" ht="14.25" customHeight="1">
      <c r="A243" s="6" t="s">
        <v>6945</v>
      </c>
      <c r="B243" s="6">
        <v>873</v>
      </c>
      <c r="C243" s="6" t="s">
        <v>10611</v>
      </c>
      <c r="D243" s="6">
        <v>0.3</v>
      </c>
    </row>
    <row r="244" spans="1:4" ht="14.25" customHeight="1">
      <c r="A244" s="6" t="s">
        <v>10738</v>
      </c>
      <c r="B244" s="6">
        <v>521</v>
      </c>
      <c r="C244" s="6" t="s">
        <v>10613</v>
      </c>
      <c r="D244" s="6">
        <v>0.26</v>
      </c>
    </row>
    <row r="245" spans="1:4" ht="14.25" customHeight="1">
      <c r="A245" s="6" t="s">
        <v>10739</v>
      </c>
      <c r="B245" s="6">
        <v>320</v>
      </c>
      <c r="C245" s="6" t="s">
        <v>10616</v>
      </c>
      <c r="D245" s="6">
        <v>0.46</v>
      </c>
    </row>
    <row r="246" spans="1:4" ht="14.25" customHeight="1">
      <c r="A246" s="6" t="s">
        <v>6917</v>
      </c>
      <c r="B246" s="6">
        <v>889</v>
      </c>
      <c r="C246" s="6" t="s">
        <v>10611</v>
      </c>
      <c r="D246" s="6">
        <v>0.2</v>
      </c>
    </row>
    <row r="247" spans="1:4" ht="14.25" customHeight="1">
      <c r="A247" s="6" t="s">
        <v>10740</v>
      </c>
      <c r="B247" s="6">
        <v>301</v>
      </c>
      <c r="C247" s="6" t="s">
        <v>10616</v>
      </c>
      <c r="D247" s="6">
        <v>7.0000000000000007E-2</v>
      </c>
    </row>
    <row r="248" spans="1:4" ht="14.25" customHeight="1">
      <c r="A248" s="6" t="s">
        <v>5583</v>
      </c>
      <c r="B248" s="6">
        <v>588</v>
      </c>
      <c r="C248" s="6" t="s">
        <v>10613</v>
      </c>
      <c r="D248" s="6">
        <v>0.21</v>
      </c>
    </row>
    <row r="249" spans="1:4" ht="14.25" customHeight="1">
      <c r="A249" s="6" t="s">
        <v>6693</v>
      </c>
      <c r="B249" s="6">
        <v>857</v>
      </c>
      <c r="C249" s="6" t="s">
        <v>10611</v>
      </c>
      <c r="D249" s="6">
        <v>0.28999999999999998</v>
      </c>
    </row>
    <row r="250" spans="1:4" ht="14.25" customHeight="1">
      <c r="A250" s="6" t="s">
        <v>5314</v>
      </c>
      <c r="B250" s="6">
        <v>632</v>
      </c>
      <c r="C250" s="6" t="s">
        <v>10613</v>
      </c>
      <c r="D250" s="6">
        <v>0.09</v>
      </c>
    </row>
    <row r="251" spans="1:4" ht="14.25" customHeight="1">
      <c r="A251" s="6" t="s">
        <v>10741</v>
      </c>
      <c r="B251" s="6">
        <v>316</v>
      </c>
      <c r="C251" s="6" t="s">
        <v>10616</v>
      </c>
      <c r="D251" s="6">
        <v>0.16</v>
      </c>
    </row>
    <row r="252" spans="1:4" ht="14.25" customHeight="1">
      <c r="A252" s="6" t="s">
        <v>10742</v>
      </c>
      <c r="B252" s="6">
        <v>688</v>
      </c>
      <c r="C252" s="6" t="s">
        <v>10613</v>
      </c>
      <c r="D252" s="6">
        <v>0.47</v>
      </c>
    </row>
    <row r="253" spans="1:4" ht="14.25" customHeight="1">
      <c r="A253" s="6" t="s">
        <v>10743</v>
      </c>
      <c r="B253" s="6">
        <v>759</v>
      </c>
      <c r="C253" s="6" t="s">
        <v>10611</v>
      </c>
      <c r="D253" s="6">
        <v>0.03</v>
      </c>
    </row>
    <row r="254" spans="1:4" ht="14.25" customHeight="1">
      <c r="A254" s="6" t="s">
        <v>5193</v>
      </c>
      <c r="B254" s="6">
        <v>778</v>
      </c>
      <c r="C254" s="6" t="s">
        <v>10611</v>
      </c>
      <c r="D254" s="6">
        <v>0.14000000000000001</v>
      </c>
    </row>
    <row r="255" spans="1:4" ht="14.25" customHeight="1">
      <c r="A255" s="6" t="s">
        <v>5304</v>
      </c>
      <c r="B255" s="6">
        <v>687</v>
      </c>
      <c r="C255" s="6" t="s">
        <v>10613</v>
      </c>
      <c r="D255" s="6">
        <v>0.43</v>
      </c>
    </row>
    <row r="256" spans="1:4" ht="14.25" customHeight="1">
      <c r="A256" s="6" t="s">
        <v>7090</v>
      </c>
      <c r="B256" s="6">
        <v>670</v>
      </c>
      <c r="C256" s="6" t="s">
        <v>10613</v>
      </c>
      <c r="D256" s="6">
        <v>0.04</v>
      </c>
    </row>
    <row r="257" spans="1:4" ht="14.25" customHeight="1">
      <c r="A257" s="6" t="s">
        <v>5794</v>
      </c>
      <c r="B257" s="6">
        <v>317</v>
      </c>
      <c r="C257" s="6" t="s">
        <v>10616</v>
      </c>
      <c r="D257" s="6">
        <v>0.11</v>
      </c>
    </row>
    <row r="258" spans="1:4" ht="14.25" customHeight="1">
      <c r="A258" s="6" t="s">
        <v>10744</v>
      </c>
      <c r="B258" s="6">
        <v>690</v>
      </c>
      <c r="C258" s="6" t="s">
        <v>10613</v>
      </c>
      <c r="D258" s="6">
        <v>0.14000000000000001</v>
      </c>
    </row>
    <row r="259" spans="1:4" ht="14.25" customHeight="1">
      <c r="A259" s="6" t="s">
        <v>6035</v>
      </c>
      <c r="B259" s="6">
        <v>657</v>
      </c>
      <c r="C259" s="6" t="s">
        <v>10613</v>
      </c>
      <c r="D259" s="6">
        <v>0.05</v>
      </c>
    </row>
    <row r="260" spans="1:4" ht="14.25" customHeight="1">
      <c r="A260" s="6" t="s">
        <v>6334</v>
      </c>
      <c r="B260" s="6">
        <v>669</v>
      </c>
      <c r="C260" s="6" t="s">
        <v>10613</v>
      </c>
      <c r="D260" s="6">
        <v>0.42</v>
      </c>
    </row>
    <row r="261" spans="1:4" ht="14.25" customHeight="1">
      <c r="A261" s="6" t="s">
        <v>6474</v>
      </c>
      <c r="B261" s="6">
        <v>832</v>
      </c>
      <c r="C261" s="6" t="s">
        <v>10611</v>
      </c>
      <c r="D261" s="6">
        <v>0.21</v>
      </c>
    </row>
    <row r="262" spans="1:4" ht="14.25" customHeight="1">
      <c r="A262" s="6" t="s">
        <v>10745</v>
      </c>
      <c r="B262" s="6">
        <v>554</v>
      </c>
      <c r="C262" s="6" t="s">
        <v>10613</v>
      </c>
      <c r="D262" s="6">
        <v>0.1</v>
      </c>
    </row>
    <row r="263" spans="1:4" ht="14.25" customHeight="1">
      <c r="A263" s="6" t="s">
        <v>7068</v>
      </c>
      <c r="B263" s="6">
        <v>532</v>
      </c>
      <c r="C263" s="6" t="s">
        <v>10613</v>
      </c>
      <c r="D263" s="6">
        <v>0.34</v>
      </c>
    </row>
    <row r="264" spans="1:4" ht="14.25" customHeight="1">
      <c r="A264" s="6" t="s">
        <v>10746</v>
      </c>
      <c r="B264" s="6">
        <v>682</v>
      </c>
      <c r="C264" s="6" t="s">
        <v>10613</v>
      </c>
      <c r="D264" s="6">
        <v>0.02</v>
      </c>
    </row>
    <row r="265" spans="1:4" ht="14.25" customHeight="1">
      <c r="A265" s="6" t="s">
        <v>10747</v>
      </c>
      <c r="B265" s="6">
        <v>831</v>
      </c>
      <c r="C265" s="6" t="s">
        <v>10611</v>
      </c>
      <c r="D265" s="6">
        <v>0.1</v>
      </c>
    </row>
    <row r="266" spans="1:4" ht="14.25" customHeight="1">
      <c r="A266" s="6" t="s">
        <v>6241</v>
      </c>
      <c r="B266" s="6">
        <v>651</v>
      </c>
      <c r="C266" s="6" t="s">
        <v>10613</v>
      </c>
      <c r="D266" s="6">
        <v>0.31</v>
      </c>
    </row>
    <row r="267" spans="1:4" ht="14.25" customHeight="1">
      <c r="A267" s="6" t="s">
        <v>7531</v>
      </c>
      <c r="B267" s="6">
        <v>860</v>
      </c>
      <c r="C267" s="6" t="s">
        <v>10611</v>
      </c>
      <c r="D267" s="6">
        <v>0.12</v>
      </c>
    </row>
    <row r="268" spans="1:4" ht="14.25" customHeight="1">
      <c r="A268" s="6" t="s">
        <v>10748</v>
      </c>
      <c r="B268" s="6">
        <v>719</v>
      </c>
      <c r="C268" s="6" t="s">
        <v>10611</v>
      </c>
      <c r="D268" s="6">
        <v>0.04</v>
      </c>
    </row>
    <row r="269" spans="1:4" ht="14.25" customHeight="1">
      <c r="A269" s="6" t="s">
        <v>6300</v>
      </c>
      <c r="B269" s="6">
        <v>314</v>
      </c>
      <c r="C269" s="6" t="s">
        <v>10616</v>
      </c>
      <c r="D269" s="6">
        <v>0.37</v>
      </c>
    </row>
    <row r="270" spans="1:4" ht="14.25" customHeight="1">
      <c r="A270" s="6" t="s">
        <v>6293</v>
      </c>
      <c r="B270" s="6">
        <v>455</v>
      </c>
      <c r="C270" s="6" t="s">
        <v>10616</v>
      </c>
      <c r="D270" s="6">
        <v>0.45</v>
      </c>
    </row>
    <row r="271" spans="1:4" ht="14.25" customHeight="1">
      <c r="A271" s="6" t="s">
        <v>6540</v>
      </c>
      <c r="B271" s="6">
        <v>822</v>
      </c>
      <c r="C271" s="6" t="s">
        <v>10611</v>
      </c>
      <c r="D271" s="6">
        <v>0.25</v>
      </c>
    </row>
    <row r="272" spans="1:4" ht="14.25" customHeight="1">
      <c r="A272" s="6" t="s">
        <v>6047</v>
      </c>
      <c r="B272" s="6">
        <v>862</v>
      </c>
      <c r="C272" s="6" t="s">
        <v>10611</v>
      </c>
      <c r="D272" s="6">
        <v>0.16</v>
      </c>
    </row>
    <row r="273" spans="1:4" ht="14.25" customHeight="1">
      <c r="A273" s="6" t="s">
        <v>7099</v>
      </c>
      <c r="B273" s="6">
        <v>684</v>
      </c>
      <c r="C273" s="6" t="s">
        <v>10613</v>
      </c>
      <c r="D273" s="6">
        <v>0.4</v>
      </c>
    </row>
    <row r="274" spans="1:4" ht="14.25" customHeight="1">
      <c r="A274" s="6" t="s">
        <v>7411</v>
      </c>
      <c r="B274" s="6">
        <v>462</v>
      </c>
      <c r="C274" s="6" t="s">
        <v>10616</v>
      </c>
      <c r="D274" s="6">
        <v>0.27</v>
      </c>
    </row>
    <row r="275" spans="1:4" ht="14.25" customHeight="1">
      <c r="A275" s="6" t="s">
        <v>10749</v>
      </c>
      <c r="B275" s="6">
        <v>462</v>
      </c>
      <c r="C275" s="6" t="s">
        <v>10616</v>
      </c>
      <c r="D275" s="6">
        <v>0.49</v>
      </c>
    </row>
    <row r="276" spans="1:4" ht="14.25" customHeight="1">
      <c r="A276" s="6" t="s">
        <v>10750</v>
      </c>
      <c r="B276" s="6">
        <v>429</v>
      </c>
      <c r="C276" s="6" t="s">
        <v>10616</v>
      </c>
      <c r="D276" s="6">
        <v>0.12</v>
      </c>
    </row>
    <row r="277" spans="1:4" ht="14.25" customHeight="1">
      <c r="A277" s="6" t="s">
        <v>5203</v>
      </c>
      <c r="B277" s="6">
        <v>485</v>
      </c>
      <c r="C277" s="6" t="s">
        <v>10616</v>
      </c>
      <c r="D277" s="6">
        <v>0.1</v>
      </c>
    </row>
    <row r="278" spans="1:4" ht="14.25" customHeight="1">
      <c r="A278" s="6" t="s">
        <v>10751</v>
      </c>
      <c r="B278" s="6">
        <v>863</v>
      </c>
      <c r="C278" s="6" t="s">
        <v>10611</v>
      </c>
      <c r="D278" s="6">
        <v>0.44</v>
      </c>
    </row>
    <row r="279" spans="1:4" ht="14.25" customHeight="1">
      <c r="A279" s="6" t="s">
        <v>10752</v>
      </c>
      <c r="B279" s="6">
        <v>600</v>
      </c>
      <c r="C279" s="6" t="s">
        <v>10613</v>
      </c>
      <c r="D279" s="6">
        <v>0.12</v>
      </c>
    </row>
    <row r="280" spans="1:4" ht="14.25" customHeight="1">
      <c r="A280" s="6" t="s">
        <v>10753</v>
      </c>
      <c r="B280" s="6">
        <v>627</v>
      </c>
      <c r="C280" s="6" t="s">
        <v>10613</v>
      </c>
      <c r="D280" s="6">
        <v>0.41</v>
      </c>
    </row>
    <row r="281" spans="1:4" ht="14.25" customHeight="1">
      <c r="A281" s="6" t="s">
        <v>10754</v>
      </c>
      <c r="B281" s="6">
        <v>845</v>
      </c>
      <c r="C281" s="6" t="s">
        <v>10611</v>
      </c>
      <c r="D281" s="6">
        <v>0.39</v>
      </c>
    </row>
    <row r="282" spans="1:4" ht="14.25" customHeight="1">
      <c r="A282" s="6" t="s">
        <v>10755</v>
      </c>
      <c r="B282" s="6">
        <v>497</v>
      </c>
      <c r="C282" s="6" t="s">
        <v>10616</v>
      </c>
      <c r="D282" s="6">
        <v>0.15</v>
      </c>
    </row>
    <row r="283" spans="1:4" ht="14.25" customHeight="1">
      <c r="A283" s="6" t="s">
        <v>5649</v>
      </c>
      <c r="B283" s="6">
        <v>832</v>
      </c>
      <c r="C283" s="6" t="s">
        <v>10611</v>
      </c>
      <c r="D283" s="6">
        <v>0.09</v>
      </c>
    </row>
    <row r="284" spans="1:4" ht="14.25" customHeight="1">
      <c r="A284" s="6" t="s">
        <v>6569</v>
      </c>
      <c r="B284" s="6">
        <v>444</v>
      </c>
      <c r="C284" s="6" t="s">
        <v>10616</v>
      </c>
      <c r="D284" s="6">
        <v>0.37</v>
      </c>
    </row>
    <row r="285" spans="1:4" ht="14.25" customHeight="1">
      <c r="A285" s="6" t="s">
        <v>5425</v>
      </c>
      <c r="B285" s="6">
        <v>731</v>
      </c>
      <c r="C285" s="6" t="s">
        <v>10611</v>
      </c>
      <c r="D285" s="6">
        <v>0.31</v>
      </c>
    </row>
    <row r="286" spans="1:4" ht="14.25" customHeight="1">
      <c r="A286" s="6" t="s">
        <v>10756</v>
      </c>
      <c r="B286" s="6">
        <v>720</v>
      </c>
      <c r="C286" s="6" t="s">
        <v>10611</v>
      </c>
      <c r="D286" s="6">
        <v>0.36</v>
      </c>
    </row>
    <row r="287" spans="1:4" ht="14.25" customHeight="1">
      <c r="A287" s="6" t="s">
        <v>10757</v>
      </c>
      <c r="B287" s="6">
        <v>878</v>
      </c>
      <c r="C287" s="6" t="s">
        <v>10611</v>
      </c>
      <c r="D287" s="6">
        <v>0.44</v>
      </c>
    </row>
    <row r="288" spans="1:4" ht="14.25" customHeight="1">
      <c r="A288" s="6" t="s">
        <v>10758</v>
      </c>
      <c r="B288" s="6">
        <v>305</v>
      </c>
      <c r="C288" s="6" t="s">
        <v>10616</v>
      </c>
      <c r="D288" s="6">
        <v>0.13</v>
      </c>
    </row>
    <row r="289" spans="1:4" ht="14.25" customHeight="1">
      <c r="A289" s="6" t="s">
        <v>10759</v>
      </c>
      <c r="B289" s="6">
        <v>742</v>
      </c>
      <c r="C289" s="6" t="s">
        <v>10611</v>
      </c>
      <c r="D289" s="6">
        <v>0.23</v>
      </c>
    </row>
    <row r="290" spans="1:4" ht="14.25" customHeight="1">
      <c r="A290" s="6" t="s">
        <v>5633</v>
      </c>
      <c r="B290" s="6">
        <v>414</v>
      </c>
      <c r="C290" s="6" t="s">
        <v>10616</v>
      </c>
      <c r="D290" s="6">
        <v>0.44</v>
      </c>
    </row>
    <row r="291" spans="1:4" ht="14.25" customHeight="1">
      <c r="A291" s="6" t="s">
        <v>10760</v>
      </c>
      <c r="B291" s="6">
        <v>485</v>
      </c>
      <c r="C291" s="6" t="s">
        <v>10616</v>
      </c>
      <c r="D291" s="6">
        <v>0.46</v>
      </c>
    </row>
    <row r="292" spans="1:4" ht="14.25" customHeight="1">
      <c r="A292" s="6" t="s">
        <v>10761</v>
      </c>
      <c r="B292" s="6">
        <v>761</v>
      </c>
      <c r="C292" s="6" t="s">
        <v>10611</v>
      </c>
      <c r="D292" s="6">
        <v>0.26</v>
      </c>
    </row>
    <row r="293" spans="1:4" ht="14.25" customHeight="1">
      <c r="A293" s="6" t="s">
        <v>6477</v>
      </c>
      <c r="B293" s="6">
        <v>765</v>
      </c>
      <c r="C293" s="6" t="s">
        <v>10611</v>
      </c>
      <c r="D293" s="6">
        <v>0.27</v>
      </c>
    </row>
    <row r="294" spans="1:4" ht="14.25" customHeight="1">
      <c r="A294" s="6" t="s">
        <v>10762</v>
      </c>
      <c r="B294" s="6">
        <v>877</v>
      </c>
      <c r="C294" s="6" t="s">
        <v>10611</v>
      </c>
      <c r="D294" s="6">
        <v>0.33</v>
      </c>
    </row>
    <row r="295" spans="1:4" ht="14.25" customHeight="1">
      <c r="A295" s="6" t="s">
        <v>10763</v>
      </c>
      <c r="B295" s="6">
        <v>331</v>
      </c>
      <c r="C295" s="6" t="s">
        <v>10616</v>
      </c>
      <c r="D295" s="6">
        <v>0.1</v>
      </c>
    </row>
    <row r="296" spans="1:4" ht="14.25" customHeight="1">
      <c r="A296" s="6" t="s">
        <v>10764</v>
      </c>
      <c r="B296" s="6">
        <v>876</v>
      </c>
      <c r="C296" s="6" t="s">
        <v>10611</v>
      </c>
      <c r="D296" s="6">
        <v>0.02</v>
      </c>
    </row>
    <row r="297" spans="1:4" ht="14.25" customHeight="1">
      <c r="A297" s="6" t="s">
        <v>5431</v>
      </c>
      <c r="B297" s="6">
        <v>569</v>
      </c>
      <c r="C297" s="6" t="s">
        <v>10613</v>
      </c>
      <c r="D297" s="6">
        <v>0.24</v>
      </c>
    </row>
    <row r="298" spans="1:4" ht="14.25" customHeight="1">
      <c r="A298" s="6" t="s">
        <v>6681</v>
      </c>
      <c r="B298" s="6">
        <v>333</v>
      </c>
      <c r="C298" s="6" t="s">
        <v>10616</v>
      </c>
      <c r="D298" s="6">
        <v>0.09</v>
      </c>
    </row>
    <row r="299" spans="1:4" ht="14.25" customHeight="1">
      <c r="A299" s="6" t="s">
        <v>5893</v>
      </c>
      <c r="B299" s="6">
        <v>793</v>
      </c>
      <c r="C299" s="6" t="s">
        <v>10611</v>
      </c>
      <c r="D299" s="6">
        <v>0.36</v>
      </c>
    </row>
    <row r="300" spans="1:4" ht="14.25" customHeight="1">
      <c r="A300" s="6" t="s">
        <v>7366</v>
      </c>
      <c r="B300" s="6">
        <v>688</v>
      </c>
      <c r="C300" s="6" t="s">
        <v>10613</v>
      </c>
      <c r="D300" s="6">
        <v>0.13</v>
      </c>
    </row>
    <row r="301" spans="1:4" ht="14.25" customHeight="1">
      <c r="A301" s="6" t="s">
        <v>10765</v>
      </c>
      <c r="B301" s="6">
        <v>861</v>
      </c>
      <c r="C301" s="6" t="s">
        <v>10611</v>
      </c>
      <c r="D301" s="6">
        <v>0.1</v>
      </c>
    </row>
    <row r="302" spans="1:4" ht="14.25" customHeight="1">
      <c r="A302" s="6" t="s">
        <v>5356</v>
      </c>
      <c r="B302" s="6">
        <v>592</v>
      </c>
      <c r="C302" s="6" t="s">
        <v>10613</v>
      </c>
      <c r="D302" s="6">
        <v>0.42</v>
      </c>
    </row>
    <row r="303" spans="1:4" ht="14.25" customHeight="1">
      <c r="A303" s="6" t="s">
        <v>10766</v>
      </c>
      <c r="B303" s="6">
        <v>558</v>
      </c>
      <c r="C303" s="6" t="s">
        <v>10613</v>
      </c>
      <c r="D303" s="6">
        <v>0.16</v>
      </c>
    </row>
    <row r="304" spans="1:4" ht="14.25" customHeight="1">
      <c r="A304" s="6" t="s">
        <v>6804</v>
      </c>
      <c r="B304" s="6">
        <v>619</v>
      </c>
      <c r="C304" s="6" t="s">
        <v>10613</v>
      </c>
      <c r="D304" s="6">
        <v>0.43</v>
      </c>
    </row>
    <row r="305" spans="1:4" ht="14.25" customHeight="1">
      <c r="A305" s="6" t="s">
        <v>6099</v>
      </c>
      <c r="B305" s="6">
        <v>343</v>
      </c>
      <c r="C305" s="6" t="s">
        <v>10616</v>
      </c>
      <c r="D305" s="6">
        <v>0.2</v>
      </c>
    </row>
    <row r="306" spans="1:4" ht="14.25" customHeight="1">
      <c r="A306" s="6" t="s">
        <v>10767</v>
      </c>
      <c r="B306" s="6">
        <v>542</v>
      </c>
      <c r="C306" s="6" t="s">
        <v>10613</v>
      </c>
      <c r="D306" s="6">
        <v>0.11</v>
      </c>
    </row>
    <row r="307" spans="1:4" ht="14.25" customHeight="1">
      <c r="A307" s="6" t="s">
        <v>10768</v>
      </c>
      <c r="B307" s="6">
        <v>509</v>
      </c>
      <c r="C307" s="6" t="s">
        <v>10613</v>
      </c>
      <c r="D307" s="6">
        <v>0.05</v>
      </c>
    </row>
    <row r="308" spans="1:4" ht="14.25" customHeight="1">
      <c r="A308" s="6" t="s">
        <v>5497</v>
      </c>
      <c r="B308" s="6">
        <v>758</v>
      </c>
      <c r="C308" s="6" t="s">
        <v>10611</v>
      </c>
      <c r="D308" s="6">
        <v>0.26</v>
      </c>
    </row>
    <row r="309" spans="1:4" ht="14.25" customHeight="1">
      <c r="A309" s="6" t="s">
        <v>5908</v>
      </c>
      <c r="B309" s="6">
        <v>838</v>
      </c>
      <c r="C309" s="6" t="s">
        <v>10611</v>
      </c>
      <c r="D309" s="6">
        <v>0.4</v>
      </c>
    </row>
    <row r="310" spans="1:4" ht="14.25" customHeight="1">
      <c r="A310" s="6" t="s">
        <v>10769</v>
      </c>
      <c r="B310" s="6">
        <v>506</v>
      </c>
      <c r="C310" s="6" t="s">
        <v>10613</v>
      </c>
      <c r="D310" s="6">
        <v>0.38</v>
      </c>
    </row>
    <row r="311" spans="1:4" ht="14.25" customHeight="1">
      <c r="A311" s="6" t="s">
        <v>10770</v>
      </c>
      <c r="B311" s="6">
        <v>843</v>
      </c>
      <c r="C311" s="6" t="s">
        <v>10611</v>
      </c>
      <c r="D311" s="6">
        <v>0.2</v>
      </c>
    </row>
    <row r="312" spans="1:4" ht="14.25" customHeight="1">
      <c r="A312" s="6" t="s">
        <v>10771</v>
      </c>
      <c r="B312" s="6">
        <v>611</v>
      </c>
      <c r="C312" s="6" t="s">
        <v>10613</v>
      </c>
      <c r="D312" s="6">
        <v>0.28000000000000003</v>
      </c>
    </row>
    <row r="313" spans="1:4" ht="14.25" customHeight="1">
      <c r="A313" s="6" t="s">
        <v>5462</v>
      </c>
      <c r="B313" s="6">
        <v>643</v>
      </c>
      <c r="C313" s="6" t="s">
        <v>10613</v>
      </c>
      <c r="D313" s="6">
        <v>0.23</v>
      </c>
    </row>
    <row r="314" spans="1:4" ht="14.25" customHeight="1">
      <c r="A314" s="6" t="s">
        <v>5134</v>
      </c>
      <c r="B314" s="6">
        <v>522</v>
      </c>
      <c r="C314" s="6" t="s">
        <v>10613</v>
      </c>
      <c r="D314" s="6">
        <v>0.25</v>
      </c>
    </row>
    <row r="315" spans="1:4" ht="14.25" customHeight="1">
      <c r="A315" s="6" t="s">
        <v>5645</v>
      </c>
      <c r="B315" s="6">
        <v>477</v>
      </c>
      <c r="C315" s="6" t="s">
        <v>10616</v>
      </c>
      <c r="D315" s="6">
        <v>0.24</v>
      </c>
    </row>
    <row r="316" spans="1:4" ht="14.25" customHeight="1">
      <c r="A316" s="6" t="s">
        <v>6739</v>
      </c>
      <c r="B316" s="6">
        <v>434</v>
      </c>
      <c r="C316" s="6" t="s">
        <v>10616</v>
      </c>
      <c r="D316" s="6">
        <v>0.39</v>
      </c>
    </row>
    <row r="317" spans="1:4" ht="14.25" customHeight="1">
      <c r="A317" s="6" t="s">
        <v>6087</v>
      </c>
      <c r="B317" s="6">
        <v>856</v>
      </c>
      <c r="C317" s="6" t="s">
        <v>10611</v>
      </c>
      <c r="D317" s="6">
        <v>0.11</v>
      </c>
    </row>
    <row r="318" spans="1:4" ht="14.25" customHeight="1">
      <c r="A318" s="6" t="s">
        <v>6463</v>
      </c>
      <c r="B318" s="6">
        <v>707</v>
      </c>
      <c r="C318" s="6" t="s">
        <v>10611</v>
      </c>
      <c r="D318" s="6">
        <v>0.4</v>
      </c>
    </row>
    <row r="319" spans="1:4" ht="14.25" customHeight="1">
      <c r="A319" s="6" t="s">
        <v>5534</v>
      </c>
      <c r="B319" s="6">
        <v>701</v>
      </c>
      <c r="C319" s="6" t="s">
        <v>10611</v>
      </c>
      <c r="D319" s="6">
        <v>7.0000000000000007E-2</v>
      </c>
    </row>
    <row r="320" spans="1:4" ht="14.25" customHeight="1">
      <c r="A320" s="6" t="s">
        <v>5555</v>
      </c>
      <c r="B320" s="6">
        <v>395</v>
      </c>
      <c r="C320" s="6" t="s">
        <v>10616</v>
      </c>
      <c r="D320" s="6">
        <v>0.46</v>
      </c>
    </row>
    <row r="321" spans="1:4" ht="14.25" customHeight="1">
      <c r="A321" s="6" t="s">
        <v>7374</v>
      </c>
      <c r="B321" s="6">
        <v>756</v>
      </c>
      <c r="C321" s="6" t="s">
        <v>10611</v>
      </c>
      <c r="D321" s="6">
        <v>0.08</v>
      </c>
    </row>
    <row r="322" spans="1:4" ht="14.25" customHeight="1">
      <c r="A322" s="6" t="s">
        <v>10772</v>
      </c>
      <c r="B322" s="6">
        <v>544</v>
      </c>
      <c r="C322" s="6" t="s">
        <v>10613</v>
      </c>
      <c r="D322" s="6">
        <v>0.47</v>
      </c>
    </row>
    <row r="323" spans="1:4" ht="14.25" customHeight="1">
      <c r="A323" s="6" t="s">
        <v>10773</v>
      </c>
      <c r="B323" s="6">
        <v>374</v>
      </c>
      <c r="C323" s="6" t="s">
        <v>10616</v>
      </c>
      <c r="D323" s="6">
        <v>0.38</v>
      </c>
    </row>
    <row r="324" spans="1:4" ht="14.25" customHeight="1">
      <c r="A324" s="6" t="s">
        <v>6413</v>
      </c>
      <c r="B324" s="6">
        <v>517</v>
      </c>
      <c r="C324" s="6" t="s">
        <v>10613</v>
      </c>
      <c r="D324" s="6">
        <v>0.31</v>
      </c>
    </row>
    <row r="325" spans="1:4" ht="14.25" customHeight="1">
      <c r="A325" s="6" t="s">
        <v>10774</v>
      </c>
      <c r="B325" s="6">
        <v>694</v>
      </c>
      <c r="C325" s="6" t="s">
        <v>10613</v>
      </c>
      <c r="D325" s="6">
        <v>0.21</v>
      </c>
    </row>
    <row r="326" spans="1:4" ht="14.25" customHeight="1">
      <c r="A326" s="6" t="s">
        <v>10775</v>
      </c>
      <c r="B326" s="6">
        <v>500</v>
      </c>
      <c r="C326" s="6" t="s">
        <v>10616</v>
      </c>
      <c r="D326" s="6">
        <v>0.2</v>
      </c>
    </row>
    <row r="327" spans="1:4" ht="14.25" customHeight="1">
      <c r="A327" s="6" t="s">
        <v>10776</v>
      </c>
      <c r="B327" s="6">
        <v>827</v>
      </c>
      <c r="C327" s="6" t="s">
        <v>10611</v>
      </c>
      <c r="D327" s="6">
        <v>0.21</v>
      </c>
    </row>
    <row r="328" spans="1:4" ht="14.25" customHeight="1">
      <c r="A328" s="6" t="s">
        <v>6933</v>
      </c>
      <c r="B328" s="6">
        <v>448</v>
      </c>
      <c r="C328" s="6" t="s">
        <v>10616</v>
      </c>
      <c r="D328" s="6">
        <v>0.21</v>
      </c>
    </row>
    <row r="329" spans="1:4" ht="14.25" customHeight="1">
      <c r="A329" s="6" t="s">
        <v>10777</v>
      </c>
      <c r="B329" s="6">
        <v>697</v>
      </c>
      <c r="C329" s="6" t="s">
        <v>10613</v>
      </c>
      <c r="D329" s="6">
        <v>0.16</v>
      </c>
    </row>
    <row r="330" spans="1:4" ht="14.25" customHeight="1">
      <c r="A330" s="6" t="s">
        <v>6687</v>
      </c>
      <c r="B330" s="6">
        <v>790</v>
      </c>
      <c r="C330" s="6" t="s">
        <v>10611</v>
      </c>
      <c r="D330" s="6">
        <v>0.3</v>
      </c>
    </row>
    <row r="331" spans="1:4" ht="14.25" customHeight="1">
      <c r="A331" s="6" t="s">
        <v>10778</v>
      </c>
      <c r="B331" s="6">
        <v>586</v>
      </c>
      <c r="C331" s="6" t="s">
        <v>10613</v>
      </c>
      <c r="D331" s="6">
        <v>0.24</v>
      </c>
    </row>
    <row r="332" spans="1:4" ht="14.25" customHeight="1">
      <c r="A332" s="6" t="s">
        <v>6524</v>
      </c>
      <c r="B332" s="6">
        <v>308</v>
      </c>
      <c r="C332" s="6" t="s">
        <v>10616</v>
      </c>
      <c r="D332" s="6">
        <v>0.05</v>
      </c>
    </row>
    <row r="333" spans="1:4" ht="14.25" customHeight="1">
      <c r="A333" s="6" t="s">
        <v>10779</v>
      </c>
      <c r="B333" s="6">
        <v>427</v>
      </c>
      <c r="C333" s="6" t="s">
        <v>10616</v>
      </c>
      <c r="D333" s="6">
        <v>0.33</v>
      </c>
    </row>
    <row r="334" spans="1:4" ht="14.25" customHeight="1">
      <c r="A334" s="6" t="s">
        <v>5716</v>
      </c>
      <c r="B334" s="6">
        <v>601</v>
      </c>
      <c r="C334" s="6" t="s">
        <v>10613</v>
      </c>
      <c r="D334" s="6">
        <v>0.24</v>
      </c>
    </row>
    <row r="335" spans="1:4" ht="14.25" customHeight="1">
      <c r="A335" s="6" t="s">
        <v>10780</v>
      </c>
      <c r="B335" s="6">
        <v>407</v>
      </c>
      <c r="C335" s="6" t="s">
        <v>10616</v>
      </c>
      <c r="D335" s="6">
        <v>0.43</v>
      </c>
    </row>
    <row r="336" spans="1:4" ht="14.25" customHeight="1">
      <c r="A336" s="6" t="s">
        <v>10781</v>
      </c>
      <c r="B336" s="6">
        <v>636</v>
      </c>
      <c r="C336" s="6" t="s">
        <v>10613</v>
      </c>
      <c r="D336" s="6">
        <v>0.37</v>
      </c>
    </row>
    <row r="337" spans="1:4" ht="14.25" customHeight="1">
      <c r="A337" s="6" t="s">
        <v>10782</v>
      </c>
      <c r="B337" s="6">
        <v>448</v>
      </c>
      <c r="C337" s="6" t="s">
        <v>10616</v>
      </c>
      <c r="D337" s="6">
        <v>0.43</v>
      </c>
    </row>
    <row r="338" spans="1:4" ht="14.25" customHeight="1">
      <c r="A338" s="6" t="s">
        <v>10783</v>
      </c>
      <c r="B338" s="6">
        <v>895</v>
      </c>
      <c r="C338" s="6" t="s">
        <v>10611</v>
      </c>
      <c r="D338" s="6">
        <v>0.5</v>
      </c>
    </row>
    <row r="339" spans="1:4" ht="14.25" customHeight="1">
      <c r="A339" s="6" t="s">
        <v>10784</v>
      </c>
      <c r="B339" s="6">
        <v>391</v>
      </c>
      <c r="C339" s="6" t="s">
        <v>10616</v>
      </c>
      <c r="D339" s="6">
        <v>0.11</v>
      </c>
    </row>
    <row r="340" spans="1:4" ht="14.25" customHeight="1">
      <c r="A340" s="6" t="s">
        <v>5290</v>
      </c>
      <c r="B340" s="6">
        <v>387</v>
      </c>
      <c r="C340" s="6" t="s">
        <v>10616</v>
      </c>
      <c r="D340" s="6">
        <v>0.48</v>
      </c>
    </row>
    <row r="341" spans="1:4" ht="14.25" customHeight="1">
      <c r="A341" s="6" t="s">
        <v>6037</v>
      </c>
      <c r="B341" s="6">
        <v>676</v>
      </c>
      <c r="C341" s="6" t="s">
        <v>10613</v>
      </c>
      <c r="D341" s="6">
        <v>0.08</v>
      </c>
    </row>
    <row r="342" spans="1:4" ht="14.25" customHeight="1">
      <c r="A342" s="6" t="s">
        <v>10785</v>
      </c>
      <c r="B342" s="6">
        <v>606</v>
      </c>
      <c r="C342" s="6" t="s">
        <v>10613</v>
      </c>
      <c r="D342" s="6">
        <v>0.5</v>
      </c>
    </row>
    <row r="343" spans="1:4" ht="14.25" customHeight="1">
      <c r="A343" s="6" t="s">
        <v>10786</v>
      </c>
      <c r="B343" s="6">
        <v>722</v>
      </c>
      <c r="C343" s="6" t="s">
        <v>10611</v>
      </c>
      <c r="D343" s="6">
        <v>0.47</v>
      </c>
    </row>
    <row r="344" spans="1:4" ht="14.25" customHeight="1">
      <c r="A344" s="6" t="s">
        <v>10787</v>
      </c>
      <c r="B344" s="6">
        <v>411</v>
      </c>
      <c r="C344" s="6" t="s">
        <v>10616</v>
      </c>
      <c r="D344" s="6">
        <v>0.08</v>
      </c>
    </row>
    <row r="345" spans="1:4" ht="14.25" customHeight="1">
      <c r="A345" s="6" t="s">
        <v>6546</v>
      </c>
      <c r="B345" s="6">
        <v>782</v>
      </c>
      <c r="C345" s="6" t="s">
        <v>10611</v>
      </c>
      <c r="D345" s="6">
        <v>0.31</v>
      </c>
    </row>
    <row r="346" spans="1:4" ht="14.25" customHeight="1">
      <c r="A346" s="6" t="s">
        <v>5635</v>
      </c>
      <c r="B346" s="6">
        <v>794</v>
      </c>
      <c r="C346" s="6" t="s">
        <v>10611</v>
      </c>
      <c r="D346" s="6">
        <v>0.13</v>
      </c>
    </row>
    <row r="347" spans="1:4" ht="14.25" customHeight="1">
      <c r="A347" s="6" t="s">
        <v>5166</v>
      </c>
      <c r="B347" s="6">
        <v>429</v>
      </c>
      <c r="C347" s="6" t="s">
        <v>10616</v>
      </c>
      <c r="D347" s="6">
        <v>0.12</v>
      </c>
    </row>
    <row r="348" spans="1:4" ht="14.25" customHeight="1">
      <c r="A348" s="6" t="s">
        <v>10788</v>
      </c>
      <c r="B348" s="6">
        <v>651</v>
      </c>
      <c r="C348" s="6" t="s">
        <v>10613</v>
      </c>
      <c r="D348" s="6">
        <v>0.01</v>
      </c>
    </row>
    <row r="349" spans="1:4" ht="14.25" customHeight="1">
      <c r="A349" s="6" t="s">
        <v>10789</v>
      </c>
      <c r="B349" s="6">
        <v>744</v>
      </c>
      <c r="C349" s="6" t="s">
        <v>10611</v>
      </c>
      <c r="D349" s="6">
        <v>0.31</v>
      </c>
    </row>
    <row r="350" spans="1:4" ht="14.25" customHeight="1">
      <c r="A350" s="6" t="s">
        <v>10790</v>
      </c>
      <c r="B350" s="6">
        <v>436</v>
      </c>
      <c r="C350" s="6" t="s">
        <v>10616</v>
      </c>
      <c r="D350" s="6">
        <v>0.42</v>
      </c>
    </row>
    <row r="351" spans="1:4" ht="14.25" customHeight="1">
      <c r="A351" s="6" t="s">
        <v>10791</v>
      </c>
      <c r="B351" s="6">
        <v>666</v>
      </c>
      <c r="C351" s="6" t="s">
        <v>10613</v>
      </c>
      <c r="D351" s="6">
        <v>0.2</v>
      </c>
    </row>
    <row r="352" spans="1:4" ht="14.25" customHeight="1">
      <c r="A352" s="6" t="s">
        <v>10792</v>
      </c>
      <c r="B352" s="6">
        <v>865</v>
      </c>
      <c r="C352" s="6" t="s">
        <v>10611</v>
      </c>
      <c r="D352" s="6">
        <v>0.39</v>
      </c>
    </row>
    <row r="353" spans="1:4" ht="14.25" customHeight="1">
      <c r="A353" s="6" t="s">
        <v>7129</v>
      </c>
      <c r="B353" s="6">
        <v>638</v>
      </c>
      <c r="C353" s="6" t="s">
        <v>10613</v>
      </c>
      <c r="D353" s="6">
        <v>0.21</v>
      </c>
    </row>
    <row r="354" spans="1:4" ht="14.25" customHeight="1">
      <c r="A354" s="6" t="s">
        <v>10793</v>
      </c>
      <c r="B354" s="6">
        <v>720</v>
      </c>
      <c r="C354" s="6" t="s">
        <v>10611</v>
      </c>
      <c r="D354" s="6">
        <v>0.42</v>
      </c>
    </row>
    <row r="355" spans="1:4" ht="14.25" customHeight="1">
      <c r="A355" s="6" t="s">
        <v>6249</v>
      </c>
      <c r="B355" s="6">
        <v>364</v>
      </c>
      <c r="C355" s="6" t="s">
        <v>10616</v>
      </c>
      <c r="D355" s="6">
        <v>0.45</v>
      </c>
    </row>
    <row r="356" spans="1:4" ht="14.25" customHeight="1">
      <c r="A356" s="6" t="s">
        <v>5589</v>
      </c>
      <c r="B356" s="6">
        <v>533</v>
      </c>
      <c r="C356" s="6" t="s">
        <v>10613</v>
      </c>
      <c r="D356" s="6">
        <v>0.26</v>
      </c>
    </row>
    <row r="357" spans="1:4" ht="14.25" customHeight="1">
      <c r="A357" s="6" t="s">
        <v>6058</v>
      </c>
      <c r="B357" s="6">
        <v>392</v>
      </c>
      <c r="C357" s="6" t="s">
        <v>10616</v>
      </c>
      <c r="D357" s="6">
        <v>0.38</v>
      </c>
    </row>
    <row r="358" spans="1:4" ht="14.25" customHeight="1">
      <c r="A358" s="6" t="s">
        <v>5447</v>
      </c>
      <c r="B358" s="6">
        <v>854</v>
      </c>
      <c r="C358" s="6" t="s">
        <v>10611</v>
      </c>
      <c r="D358" s="6">
        <v>0.21</v>
      </c>
    </row>
    <row r="359" spans="1:4" ht="14.25" customHeight="1">
      <c r="A359" s="6" t="s">
        <v>5808</v>
      </c>
      <c r="B359" s="6">
        <v>465</v>
      </c>
      <c r="C359" s="6" t="s">
        <v>10616</v>
      </c>
      <c r="D359" s="6">
        <v>0.49</v>
      </c>
    </row>
    <row r="360" spans="1:4" ht="14.25" customHeight="1">
      <c r="A360" s="6" t="s">
        <v>7380</v>
      </c>
      <c r="B360" s="6">
        <v>497</v>
      </c>
      <c r="C360" s="6" t="s">
        <v>10616</v>
      </c>
      <c r="D360" s="6">
        <v>0.33</v>
      </c>
    </row>
    <row r="361" spans="1:4" ht="14.25" customHeight="1">
      <c r="A361" s="6" t="s">
        <v>7372</v>
      </c>
      <c r="B361" s="6">
        <v>537</v>
      </c>
      <c r="C361" s="6" t="s">
        <v>10613</v>
      </c>
      <c r="D361" s="6">
        <v>0.45</v>
      </c>
    </row>
    <row r="362" spans="1:4" ht="14.25" customHeight="1">
      <c r="A362" s="6" t="s">
        <v>6983</v>
      </c>
      <c r="B362" s="6">
        <v>634</v>
      </c>
      <c r="C362" s="6" t="s">
        <v>10613</v>
      </c>
      <c r="D362" s="6">
        <v>0.42</v>
      </c>
    </row>
    <row r="363" spans="1:4" ht="14.25" customHeight="1">
      <c r="A363" s="6" t="s">
        <v>7370</v>
      </c>
      <c r="B363" s="6">
        <v>681</v>
      </c>
      <c r="C363" s="6" t="s">
        <v>10613</v>
      </c>
      <c r="D363" s="6">
        <v>0.33</v>
      </c>
    </row>
    <row r="364" spans="1:4" ht="14.25" customHeight="1">
      <c r="A364" s="6" t="s">
        <v>10794</v>
      </c>
      <c r="B364" s="6">
        <v>881</v>
      </c>
      <c r="C364" s="6" t="s">
        <v>10611</v>
      </c>
      <c r="D364" s="6">
        <v>0.46</v>
      </c>
    </row>
    <row r="365" spans="1:4" ht="14.25" customHeight="1">
      <c r="A365" s="6" t="s">
        <v>10795</v>
      </c>
      <c r="B365" s="6">
        <v>319</v>
      </c>
      <c r="C365" s="6" t="s">
        <v>10616</v>
      </c>
      <c r="D365" s="6">
        <v>0.24</v>
      </c>
    </row>
    <row r="366" spans="1:4" ht="14.25" customHeight="1">
      <c r="A366" s="6" t="s">
        <v>10796</v>
      </c>
      <c r="B366" s="6">
        <v>723</v>
      </c>
      <c r="C366" s="6" t="s">
        <v>10611</v>
      </c>
      <c r="D366" s="6">
        <v>0.34</v>
      </c>
    </row>
    <row r="367" spans="1:4" ht="14.25" customHeight="1">
      <c r="A367" s="6" t="s">
        <v>10797</v>
      </c>
      <c r="B367" s="6">
        <v>864</v>
      </c>
      <c r="C367" s="6" t="s">
        <v>10611</v>
      </c>
      <c r="D367" s="6">
        <v>0.3</v>
      </c>
    </row>
    <row r="368" spans="1:4" ht="14.25" customHeight="1">
      <c r="A368" s="6" t="s">
        <v>5753</v>
      </c>
      <c r="B368" s="6">
        <v>810</v>
      </c>
      <c r="C368" s="6" t="s">
        <v>10611</v>
      </c>
      <c r="D368" s="6">
        <v>0.01</v>
      </c>
    </row>
    <row r="369" spans="1:4" ht="14.25" customHeight="1">
      <c r="A369" s="6" t="s">
        <v>5956</v>
      </c>
      <c r="B369" s="6">
        <v>358</v>
      </c>
      <c r="C369" s="6" t="s">
        <v>10616</v>
      </c>
      <c r="D369" s="6">
        <v>0.26</v>
      </c>
    </row>
    <row r="370" spans="1:4" ht="14.25" customHeight="1">
      <c r="A370" s="6" t="s">
        <v>10798</v>
      </c>
      <c r="B370" s="6">
        <v>880</v>
      </c>
      <c r="C370" s="6" t="s">
        <v>10611</v>
      </c>
      <c r="D370" s="6">
        <v>0.26</v>
      </c>
    </row>
    <row r="371" spans="1:4" ht="14.25" customHeight="1">
      <c r="A371" s="6" t="s">
        <v>10799</v>
      </c>
      <c r="B371" s="6">
        <v>825</v>
      </c>
      <c r="C371" s="6" t="s">
        <v>10611</v>
      </c>
      <c r="D371" s="6">
        <v>0.36</v>
      </c>
    </row>
    <row r="372" spans="1:4" ht="14.25" customHeight="1">
      <c r="A372" s="6" t="s">
        <v>7458</v>
      </c>
      <c r="B372" s="6">
        <v>615</v>
      </c>
      <c r="C372" s="6" t="s">
        <v>10613</v>
      </c>
      <c r="D372" s="6">
        <v>0.32</v>
      </c>
    </row>
    <row r="373" spans="1:4" ht="14.25" customHeight="1">
      <c r="A373" s="6" t="s">
        <v>5551</v>
      </c>
      <c r="B373" s="6">
        <v>895</v>
      </c>
      <c r="C373" s="6" t="s">
        <v>10611</v>
      </c>
      <c r="D373" s="6">
        <v>0.41</v>
      </c>
    </row>
    <row r="374" spans="1:4" ht="14.25" customHeight="1">
      <c r="A374" s="6" t="s">
        <v>5674</v>
      </c>
      <c r="B374" s="6">
        <v>728</v>
      </c>
      <c r="C374" s="6" t="s">
        <v>10611</v>
      </c>
      <c r="D374" s="6">
        <v>7.0000000000000007E-2</v>
      </c>
    </row>
    <row r="375" spans="1:4" ht="14.25" customHeight="1">
      <c r="A375" s="6" t="s">
        <v>5870</v>
      </c>
      <c r="B375" s="6">
        <v>864</v>
      </c>
      <c r="C375" s="6" t="s">
        <v>10611</v>
      </c>
      <c r="D375" s="6">
        <v>0.17</v>
      </c>
    </row>
    <row r="376" spans="1:4" ht="14.25" customHeight="1">
      <c r="A376" s="6" t="s">
        <v>10800</v>
      </c>
      <c r="B376" s="6">
        <v>300</v>
      </c>
      <c r="C376" s="6" t="s">
        <v>10616</v>
      </c>
      <c r="D376" s="6">
        <v>0.28999999999999998</v>
      </c>
    </row>
    <row r="377" spans="1:4" ht="14.25" customHeight="1">
      <c r="A377" s="6" t="s">
        <v>10801</v>
      </c>
      <c r="B377" s="6">
        <v>380</v>
      </c>
      <c r="C377" s="6" t="s">
        <v>10616</v>
      </c>
      <c r="D377" s="6">
        <v>7.0000000000000007E-2</v>
      </c>
    </row>
    <row r="378" spans="1:4" ht="14.25" customHeight="1">
      <c r="A378" s="6" t="s">
        <v>7403</v>
      </c>
      <c r="B378" s="6">
        <v>355</v>
      </c>
      <c r="C378" s="6" t="s">
        <v>10616</v>
      </c>
      <c r="D378" s="6">
        <v>0.16</v>
      </c>
    </row>
    <row r="379" spans="1:4" ht="14.25" customHeight="1">
      <c r="A379" s="6" t="s">
        <v>5292</v>
      </c>
      <c r="B379" s="6">
        <v>540</v>
      </c>
      <c r="C379" s="6" t="s">
        <v>10613</v>
      </c>
      <c r="D379" s="6">
        <v>0.3</v>
      </c>
    </row>
    <row r="380" spans="1:4" ht="14.25" customHeight="1">
      <c r="A380" s="6" t="s">
        <v>6192</v>
      </c>
      <c r="B380" s="6">
        <v>769</v>
      </c>
      <c r="C380" s="6" t="s">
        <v>10611</v>
      </c>
      <c r="D380" s="6">
        <v>7.0000000000000007E-2</v>
      </c>
    </row>
    <row r="381" spans="1:4" ht="14.25" customHeight="1">
      <c r="A381" s="6" t="s">
        <v>10802</v>
      </c>
      <c r="B381" s="6">
        <v>611</v>
      </c>
      <c r="C381" s="6" t="s">
        <v>10613</v>
      </c>
      <c r="D381" s="6">
        <v>0.32</v>
      </c>
    </row>
    <row r="382" spans="1:4" ht="14.25" customHeight="1">
      <c r="A382" s="6" t="s">
        <v>10803</v>
      </c>
      <c r="B382" s="6">
        <v>565</v>
      </c>
      <c r="C382" s="6" t="s">
        <v>10613</v>
      </c>
      <c r="D382" s="6">
        <v>0.21</v>
      </c>
    </row>
    <row r="383" spans="1:4" ht="14.25" customHeight="1">
      <c r="A383" s="6" t="s">
        <v>10804</v>
      </c>
      <c r="B383" s="6">
        <v>431</v>
      </c>
      <c r="C383" s="6" t="s">
        <v>10616</v>
      </c>
      <c r="D383" s="6">
        <v>0.08</v>
      </c>
    </row>
    <row r="384" spans="1:4" ht="14.25" customHeight="1">
      <c r="A384" s="6" t="s">
        <v>6030</v>
      </c>
      <c r="B384" s="6">
        <v>558</v>
      </c>
      <c r="C384" s="6" t="s">
        <v>10613</v>
      </c>
      <c r="D384" s="6">
        <v>0.47</v>
      </c>
    </row>
    <row r="385" spans="1:4" ht="14.25" customHeight="1">
      <c r="A385" s="6" t="s">
        <v>6928</v>
      </c>
      <c r="B385" s="6">
        <v>754</v>
      </c>
      <c r="C385" s="6" t="s">
        <v>10611</v>
      </c>
      <c r="D385" s="6">
        <v>0.32</v>
      </c>
    </row>
    <row r="386" spans="1:4" ht="14.25" customHeight="1">
      <c r="A386" s="6" t="s">
        <v>10805</v>
      </c>
      <c r="B386" s="6">
        <v>461</v>
      </c>
      <c r="C386" s="6" t="s">
        <v>10616</v>
      </c>
      <c r="D386" s="6">
        <v>0.37</v>
      </c>
    </row>
    <row r="387" spans="1:4" ht="14.25" customHeight="1">
      <c r="A387" s="6" t="s">
        <v>10806</v>
      </c>
      <c r="B387" s="6">
        <v>826</v>
      </c>
      <c r="C387" s="6" t="s">
        <v>10611</v>
      </c>
      <c r="D387" s="6">
        <v>0.44</v>
      </c>
    </row>
    <row r="388" spans="1:4" ht="14.25" customHeight="1">
      <c r="A388" s="6" t="s">
        <v>5659</v>
      </c>
      <c r="B388" s="6">
        <v>499</v>
      </c>
      <c r="C388" s="6" t="s">
        <v>10616</v>
      </c>
      <c r="D388" s="6">
        <v>0.48</v>
      </c>
    </row>
    <row r="389" spans="1:4" ht="14.25" customHeight="1">
      <c r="A389" s="6" t="s">
        <v>10807</v>
      </c>
      <c r="B389" s="6">
        <v>308</v>
      </c>
      <c r="C389" s="6" t="s">
        <v>10616</v>
      </c>
      <c r="D389" s="6">
        <v>0.36</v>
      </c>
    </row>
    <row r="390" spans="1:4" ht="14.25" customHeight="1">
      <c r="A390" s="6" t="s">
        <v>10808</v>
      </c>
      <c r="B390" s="6">
        <v>701</v>
      </c>
      <c r="C390" s="6" t="s">
        <v>10611</v>
      </c>
      <c r="D390" s="6">
        <v>0.49</v>
      </c>
    </row>
    <row r="391" spans="1:4" ht="14.25" customHeight="1">
      <c r="A391" s="6" t="s">
        <v>6137</v>
      </c>
      <c r="B391" s="6">
        <v>379</v>
      </c>
      <c r="C391" s="6" t="s">
        <v>10616</v>
      </c>
      <c r="D391" s="6">
        <v>0.03</v>
      </c>
    </row>
    <row r="392" spans="1:4" ht="14.25" customHeight="1">
      <c r="A392" s="6" t="s">
        <v>6062</v>
      </c>
      <c r="B392" s="6">
        <v>758</v>
      </c>
      <c r="C392" s="6" t="s">
        <v>10611</v>
      </c>
      <c r="D392" s="6">
        <v>0.06</v>
      </c>
    </row>
    <row r="393" spans="1:4" ht="14.25" customHeight="1">
      <c r="A393" s="6" t="s">
        <v>10809</v>
      </c>
      <c r="B393" s="6">
        <v>861</v>
      </c>
      <c r="C393" s="6" t="s">
        <v>10611</v>
      </c>
      <c r="D393" s="6">
        <v>0.02</v>
      </c>
    </row>
    <row r="394" spans="1:4" ht="14.25" customHeight="1">
      <c r="A394" s="6" t="s">
        <v>6601</v>
      </c>
      <c r="B394" s="6">
        <v>621</v>
      </c>
      <c r="C394" s="6" t="s">
        <v>10613</v>
      </c>
      <c r="D394" s="6">
        <v>0.43</v>
      </c>
    </row>
    <row r="395" spans="1:4" ht="14.25" customHeight="1">
      <c r="A395" s="6" t="s">
        <v>10810</v>
      </c>
      <c r="B395" s="6">
        <v>330</v>
      </c>
      <c r="C395" s="6" t="s">
        <v>10616</v>
      </c>
      <c r="D395" s="6">
        <v>0.24</v>
      </c>
    </row>
    <row r="396" spans="1:4" ht="14.25" customHeight="1">
      <c r="A396" s="6" t="s">
        <v>5731</v>
      </c>
      <c r="B396" s="6">
        <v>540</v>
      </c>
      <c r="C396" s="6" t="s">
        <v>10613</v>
      </c>
      <c r="D396" s="6">
        <v>0.39</v>
      </c>
    </row>
    <row r="397" spans="1:4" ht="14.25" customHeight="1">
      <c r="A397" s="6" t="s">
        <v>10811</v>
      </c>
      <c r="B397" s="6">
        <v>890</v>
      </c>
      <c r="C397" s="6" t="s">
        <v>10611</v>
      </c>
      <c r="D397" s="6">
        <v>0.23</v>
      </c>
    </row>
    <row r="398" spans="1:4" ht="14.25" customHeight="1">
      <c r="A398" s="6" t="s">
        <v>7325</v>
      </c>
      <c r="B398" s="6">
        <v>728</v>
      </c>
      <c r="C398" s="6" t="s">
        <v>10611</v>
      </c>
      <c r="D398" s="6">
        <v>0.24</v>
      </c>
    </row>
    <row r="399" spans="1:4" ht="14.25" customHeight="1">
      <c r="A399" s="6" t="s">
        <v>10812</v>
      </c>
      <c r="B399" s="6">
        <v>884</v>
      </c>
      <c r="C399" s="6" t="s">
        <v>10611</v>
      </c>
      <c r="D399" s="6">
        <v>0.25</v>
      </c>
    </row>
    <row r="400" spans="1:4" ht="14.25" customHeight="1">
      <c r="A400" s="6" t="s">
        <v>7018</v>
      </c>
      <c r="B400" s="6">
        <v>391</v>
      </c>
      <c r="C400" s="6" t="s">
        <v>10616</v>
      </c>
      <c r="D400" s="6">
        <v>0.18</v>
      </c>
    </row>
    <row r="401" spans="1:4" ht="14.25" customHeight="1">
      <c r="A401" s="6" t="s">
        <v>6353</v>
      </c>
      <c r="B401" s="6">
        <v>488</v>
      </c>
      <c r="C401" s="6" t="s">
        <v>10616</v>
      </c>
      <c r="D401" s="6">
        <v>0.15</v>
      </c>
    </row>
    <row r="402" spans="1:4" ht="14.25" customHeight="1">
      <c r="A402" s="6" t="s">
        <v>6391</v>
      </c>
      <c r="B402" s="6">
        <v>622</v>
      </c>
      <c r="C402" s="6" t="s">
        <v>10613</v>
      </c>
      <c r="D402" s="6">
        <v>0.28000000000000003</v>
      </c>
    </row>
    <row r="403" spans="1:4" ht="14.25" customHeight="1">
      <c r="A403" s="6" t="s">
        <v>10813</v>
      </c>
      <c r="B403" s="6">
        <v>798</v>
      </c>
      <c r="C403" s="6" t="s">
        <v>10611</v>
      </c>
      <c r="D403" s="6">
        <v>0.24</v>
      </c>
    </row>
    <row r="404" spans="1:4" ht="14.25" customHeight="1">
      <c r="A404" s="6" t="s">
        <v>5116</v>
      </c>
      <c r="B404" s="6">
        <v>407</v>
      </c>
      <c r="C404" s="6" t="s">
        <v>10616</v>
      </c>
      <c r="D404" s="6">
        <v>0.26</v>
      </c>
    </row>
    <row r="405" spans="1:4" ht="14.25" customHeight="1">
      <c r="A405" s="6" t="s">
        <v>10814</v>
      </c>
      <c r="B405" s="6">
        <v>855</v>
      </c>
      <c r="C405" s="6" t="s">
        <v>10611</v>
      </c>
      <c r="D405" s="6">
        <v>0.4</v>
      </c>
    </row>
    <row r="406" spans="1:4" ht="14.25" customHeight="1">
      <c r="A406" s="6" t="s">
        <v>10815</v>
      </c>
      <c r="B406" s="6">
        <v>732</v>
      </c>
      <c r="C406" s="6" t="s">
        <v>10611</v>
      </c>
      <c r="D406" s="6">
        <v>0.32</v>
      </c>
    </row>
    <row r="407" spans="1:4" ht="14.25" customHeight="1">
      <c r="A407" s="6" t="s">
        <v>10816</v>
      </c>
      <c r="B407" s="6">
        <v>418</v>
      </c>
      <c r="C407" s="6" t="s">
        <v>10616</v>
      </c>
      <c r="D407" s="6">
        <v>0.21</v>
      </c>
    </row>
    <row r="408" spans="1:4" ht="14.25" customHeight="1">
      <c r="A408" s="6" t="s">
        <v>5454</v>
      </c>
      <c r="B408" s="6">
        <v>511</v>
      </c>
      <c r="C408" s="6" t="s">
        <v>10613</v>
      </c>
      <c r="D408" s="6">
        <v>0.28000000000000003</v>
      </c>
    </row>
    <row r="409" spans="1:4" ht="14.25" customHeight="1">
      <c r="A409" s="6" t="s">
        <v>5769</v>
      </c>
      <c r="B409" s="6">
        <v>334</v>
      </c>
      <c r="C409" s="6" t="s">
        <v>10616</v>
      </c>
      <c r="D409" s="6">
        <v>0.01</v>
      </c>
    </row>
    <row r="410" spans="1:4" ht="14.25" customHeight="1">
      <c r="A410" s="6" t="s">
        <v>5195</v>
      </c>
      <c r="B410" s="6">
        <v>460</v>
      </c>
      <c r="C410" s="6" t="s">
        <v>10616</v>
      </c>
      <c r="D410" s="6">
        <v>0.48</v>
      </c>
    </row>
    <row r="411" spans="1:4" ht="14.25" customHeight="1">
      <c r="A411" s="6" t="s">
        <v>10817</v>
      </c>
      <c r="B411" s="6">
        <v>869</v>
      </c>
      <c r="C411" s="6" t="s">
        <v>10611</v>
      </c>
      <c r="D411" s="6">
        <v>0.2</v>
      </c>
    </row>
    <row r="412" spans="1:4" ht="14.25" customHeight="1">
      <c r="A412" s="6" t="s">
        <v>10818</v>
      </c>
      <c r="B412" s="6">
        <v>429</v>
      </c>
      <c r="C412" s="6" t="s">
        <v>10616</v>
      </c>
      <c r="D412" s="6">
        <v>0.36</v>
      </c>
    </row>
    <row r="413" spans="1:4" ht="14.25" customHeight="1">
      <c r="A413" s="6" t="s">
        <v>10819</v>
      </c>
      <c r="B413" s="6">
        <v>629</v>
      </c>
      <c r="C413" s="6" t="s">
        <v>10613</v>
      </c>
      <c r="D413" s="6">
        <v>0.46</v>
      </c>
    </row>
    <row r="414" spans="1:4" ht="14.25" customHeight="1">
      <c r="A414" s="6" t="s">
        <v>6387</v>
      </c>
      <c r="B414" s="6">
        <v>868</v>
      </c>
      <c r="C414" s="6" t="s">
        <v>10611</v>
      </c>
      <c r="D414" s="6">
        <v>0.46</v>
      </c>
    </row>
    <row r="415" spans="1:4" ht="14.25" customHeight="1">
      <c r="A415" s="6" t="s">
        <v>6024</v>
      </c>
      <c r="B415" s="6">
        <v>488</v>
      </c>
      <c r="C415" s="6" t="s">
        <v>10616</v>
      </c>
      <c r="D415" s="6">
        <v>0.41</v>
      </c>
    </row>
    <row r="416" spans="1:4" ht="14.25" customHeight="1">
      <c r="A416" s="6" t="s">
        <v>6507</v>
      </c>
      <c r="B416" s="6">
        <v>606</v>
      </c>
      <c r="C416" s="6" t="s">
        <v>10613</v>
      </c>
      <c r="D416" s="6">
        <v>0.46</v>
      </c>
    </row>
    <row r="417" spans="1:4" ht="14.25" customHeight="1">
      <c r="A417" s="6" t="s">
        <v>7047</v>
      </c>
      <c r="B417" s="6">
        <v>872</v>
      </c>
      <c r="C417" s="6" t="s">
        <v>10611</v>
      </c>
      <c r="D417" s="6">
        <v>0.24</v>
      </c>
    </row>
    <row r="418" spans="1:4" ht="14.25" customHeight="1">
      <c r="A418" s="6" t="s">
        <v>10820</v>
      </c>
      <c r="B418" s="6">
        <v>437</v>
      </c>
      <c r="C418" s="6" t="s">
        <v>10616</v>
      </c>
      <c r="D418" s="6">
        <v>0.33</v>
      </c>
    </row>
    <row r="419" spans="1:4" ht="14.25" customHeight="1">
      <c r="A419" s="6" t="s">
        <v>10821</v>
      </c>
      <c r="B419" s="6">
        <v>325</v>
      </c>
      <c r="C419" s="6" t="s">
        <v>10616</v>
      </c>
      <c r="D419" s="6">
        <v>0.22</v>
      </c>
    </row>
    <row r="420" spans="1:4" ht="14.25" customHeight="1">
      <c r="A420" s="6" t="s">
        <v>10822</v>
      </c>
      <c r="B420" s="6">
        <v>322</v>
      </c>
      <c r="C420" s="6" t="s">
        <v>10616</v>
      </c>
      <c r="D420" s="6">
        <v>0.13</v>
      </c>
    </row>
    <row r="421" spans="1:4" ht="14.25" customHeight="1">
      <c r="A421" s="6" t="s">
        <v>6972</v>
      </c>
      <c r="B421" s="6">
        <v>634</v>
      </c>
      <c r="C421" s="6" t="s">
        <v>10613</v>
      </c>
      <c r="D421" s="6">
        <v>0.09</v>
      </c>
    </row>
    <row r="422" spans="1:4" ht="14.25" customHeight="1">
      <c r="A422" s="6" t="s">
        <v>10823</v>
      </c>
      <c r="B422" s="6">
        <v>568</v>
      </c>
      <c r="C422" s="6" t="s">
        <v>10613</v>
      </c>
      <c r="D422" s="6">
        <v>0.25</v>
      </c>
    </row>
    <row r="423" spans="1:4" ht="14.25" customHeight="1">
      <c r="A423" s="6" t="s">
        <v>5839</v>
      </c>
      <c r="B423" s="6">
        <v>348</v>
      </c>
      <c r="C423" s="6" t="s">
        <v>10616</v>
      </c>
      <c r="D423" s="6">
        <v>0.44</v>
      </c>
    </row>
    <row r="424" spans="1:4" ht="14.25" customHeight="1">
      <c r="A424" s="6" t="s">
        <v>5872</v>
      </c>
      <c r="B424" s="6">
        <v>808</v>
      </c>
      <c r="C424" s="6" t="s">
        <v>10611</v>
      </c>
      <c r="D424" s="6">
        <v>0.2</v>
      </c>
    </row>
    <row r="425" spans="1:4" ht="14.25" customHeight="1">
      <c r="A425" s="6" t="s">
        <v>10824</v>
      </c>
      <c r="B425" s="6">
        <v>674</v>
      </c>
      <c r="C425" s="6" t="s">
        <v>10613</v>
      </c>
      <c r="D425" s="6">
        <v>0.15</v>
      </c>
    </row>
    <row r="426" spans="1:4" ht="14.25" customHeight="1">
      <c r="A426" s="6" t="s">
        <v>6840</v>
      </c>
      <c r="B426" s="6">
        <v>871</v>
      </c>
      <c r="C426" s="6" t="s">
        <v>10611</v>
      </c>
      <c r="D426" s="6">
        <v>0.43</v>
      </c>
    </row>
    <row r="427" spans="1:4" ht="14.25" customHeight="1">
      <c r="A427" s="6" t="s">
        <v>10825</v>
      </c>
      <c r="B427" s="6">
        <v>628</v>
      </c>
      <c r="C427" s="6" t="s">
        <v>10613</v>
      </c>
      <c r="D427" s="6">
        <v>0.3</v>
      </c>
    </row>
    <row r="428" spans="1:4" ht="14.25" customHeight="1">
      <c r="A428" s="6" t="s">
        <v>5967</v>
      </c>
      <c r="B428" s="6">
        <v>361</v>
      </c>
      <c r="C428" s="6" t="s">
        <v>10616</v>
      </c>
      <c r="D428" s="6">
        <v>0.06</v>
      </c>
    </row>
    <row r="429" spans="1:4" ht="14.25" customHeight="1">
      <c r="A429" s="6" t="s">
        <v>6883</v>
      </c>
      <c r="B429" s="6">
        <v>575</v>
      </c>
      <c r="C429" s="6" t="s">
        <v>10613</v>
      </c>
      <c r="D429" s="6">
        <v>0.34</v>
      </c>
    </row>
    <row r="430" spans="1:4" ht="14.25" customHeight="1">
      <c r="A430" s="6" t="s">
        <v>10826</v>
      </c>
      <c r="B430" s="6">
        <v>686</v>
      </c>
      <c r="C430" s="6" t="s">
        <v>10613</v>
      </c>
      <c r="D430" s="6">
        <v>0.23</v>
      </c>
    </row>
    <row r="431" spans="1:4" ht="14.25" customHeight="1">
      <c r="A431" s="6" t="s">
        <v>10827</v>
      </c>
      <c r="B431" s="6">
        <v>495</v>
      </c>
      <c r="C431" s="6" t="s">
        <v>10616</v>
      </c>
      <c r="D431" s="6">
        <v>0.27</v>
      </c>
    </row>
    <row r="432" spans="1:4" ht="14.25" customHeight="1">
      <c r="A432" s="6" t="s">
        <v>6285</v>
      </c>
      <c r="B432" s="6">
        <v>833</v>
      </c>
      <c r="C432" s="6" t="s">
        <v>10611</v>
      </c>
      <c r="D432" s="6">
        <v>0.3</v>
      </c>
    </row>
    <row r="433" spans="1:4" ht="14.25" customHeight="1">
      <c r="A433" s="6" t="s">
        <v>7154</v>
      </c>
      <c r="B433" s="6">
        <v>537</v>
      </c>
      <c r="C433" s="6" t="s">
        <v>10613</v>
      </c>
      <c r="D433" s="6">
        <v>0.31</v>
      </c>
    </row>
    <row r="434" spans="1:4" ht="14.25" customHeight="1">
      <c r="A434" s="6" t="s">
        <v>5856</v>
      </c>
      <c r="B434" s="6">
        <v>899</v>
      </c>
      <c r="C434" s="6" t="s">
        <v>10611</v>
      </c>
      <c r="D434" s="6">
        <v>0.1</v>
      </c>
    </row>
    <row r="435" spans="1:4" ht="14.25" customHeight="1">
      <c r="A435" s="6" t="s">
        <v>7275</v>
      </c>
      <c r="B435" s="6">
        <v>415</v>
      </c>
      <c r="C435" s="6" t="s">
        <v>10616</v>
      </c>
      <c r="D435" s="6">
        <v>0.25</v>
      </c>
    </row>
    <row r="436" spans="1:4" ht="14.25" customHeight="1">
      <c r="A436" s="6" t="s">
        <v>5950</v>
      </c>
      <c r="B436" s="6">
        <v>466</v>
      </c>
      <c r="C436" s="6" t="s">
        <v>10616</v>
      </c>
      <c r="D436" s="6">
        <v>0.37</v>
      </c>
    </row>
    <row r="437" spans="1:4" ht="14.25" customHeight="1">
      <c r="A437" s="6" t="s">
        <v>5215</v>
      </c>
      <c r="B437" s="6">
        <v>607</v>
      </c>
      <c r="C437" s="6" t="s">
        <v>10613</v>
      </c>
      <c r="D437" s="6">
        <v>0.38</v>
      </c>
    </row>
    <row r="438" spans="1:4" ht="14.25" customHeight="1">
      <c r="A438" s="6" t="s">
        <v>5464</v>
      </c>
      <c r="B438" s="6">
        <v>720</v>
      </c>
      <c r="C438" s="6" t="s">
        <v>10611</v>
      </c>
      <c r="D438" s="6">
        <v>0.13</v>
      </c>
    </row>
    <row r="439" spans="1:4" ht="14.25" customHeight="1">
      <c r="A439" s="6" t="s">
        <v>5906</v>
      </c>
      <c r="B439" s="6">
        <v>410</v>
      </c>
      <c r="C439" s="6" t="s">
        <v>10616</v>
      </c>
      <c r="D439" s="6">
        <v>0.28999999999999998</v>
      </c>
    </row>
    <row r="440" spans="1:4" ht="14.25" customHeight="1">
      <c r="A440" s="6" t="s">
        <v>5887</v>
      </c>
      <c r="B440" s="6">
        <v>837</v>
      </c>
      <c r="C440" s="6" t="s">
        <v>10611</v>
      </c>
      <c r="D440" s="6">
        <v>0.34</v>
      </c>
    </row>
    <row r="441" spans="1:4" ht="14.25" customHeight="1">
      <c r="A441" s="6" t="s">
        <v>7279</v>
      </c>
      <c r="B441" s="6">
        <v>423</v>
      </c>
      <c r="C441" s="6" t="s">
        <v>10616</v>
      </c>
      <c r="D441" s="6">
        <v>0.38</v>
      </c>
    </row>
    <row r="442" spans="1:4" ht="14.25" customHeight="1">
      <c r="A442" s="6" t="s">
        <v>6557</v>
      </c>
      <c r="B442" s="6">
        <v>833</v>
      </c>
      <c r="C442" s="6" t="s">
        <v>10611</v>
      </c>
      <c r="D442" s="6">
        <v>0.39</v>
      </c>
    </row>
    <row r="443" spans="1:4" ht="14.25" customHeight="1">
      <c r="A443" s="6" t="s">
        <v>7016</v>
      </c>
      <c r="B443" s="6">
        <v>611</v>
      </c>
      <c r="C443" s="6" t="s">
        <v>10613</v>
      </c>
      <c r="D443" s="6">
        <v>0.15</v>
      </c>
    </row>
    <row r="444" spans="1:4" ht="14.25" customHeight="1">
      <c r="A444" s="6" t="s">
        <v>6561</v>
      </c>
      <c r="B444" s="6">
        <v>401</v>
      </c>
      <c r="C444" s="6" t="s">
        <v>10616</v>
      </c>
      <c r="D444" s="6">
        <v>0.47</v>
      </c>
    </row>
    <row r="445" spans="1:4" ht="14.25" customHeight="1">
      <c r="A445" s="6" t="s">
        <v>10828</v>
      </c>
      <c r="B445" s="6">
        <v>651</v>
      </c>
      <c r="C445" s="6" t="s">
        <v>10613</v>
      </c>
      <c r="D445" s="6">
        <v>0.33</v>
      </c>
    </row>
    <row r="446" spans="1:4" ht="14.25" customHeight="1">
      <c r="A446" s="6" t="s">
        <v>10829</v>
      </c>
      <c r="B446" s="6">
        <v>659</v>
      </c>
      <c r="C446" s="6" t="s">
        <v>10613</v>
      </c>
      <c r="D446" s="6">
        <v>0.23</v>
      </c>
    </row>
    <row r="447" spans="1:4" ht="14.25" customHeight="1">
      <c r="A447" s="6" t="s">
        <v>6848</v>
      </c>
      <c r="B447" s="6">
        <v>900</v>
      </c>
      <c r="C447" s="6" t="s">
        <v>10611</v>
      </c>
      <c r="D447" s="6">
        <v>0.09</v>
      </c>
    </row>
    <row r="448" spans="1:4" ht="14.25" customHeight="1">
      <c r="A448" s="6" t="s">
        <v>10830</v>
      </c>
      <c r="B448" s="6">
        <v>360</v>
      </c>
      <c r="C448" s="6" t="s">
        <v>10616</v>
      </c>
      <c r="D448" s="6">
        <v>0.14000000000000001</v>
      </c>
    </row>
    <row r="449" spans="1:4" ht="14.25" customHeight="1">
      <c r="A449" s="6" t="s">
        <v>10831</v>
      </c>
      <c r="B449" s="6">
        <v>499</v>
      </c>
      <c r="C449" s="6" t="s">
        <v>10616</v>
      </c>
      <c r="D449" s="6">
        <v>0.43</v>
      </c>
    </row>
    <row r="450" spans="1:4" ht="14.25" customHeight="1">
      <c r="A450" s="6" t="s">
        <v>10832</v>
      </c>
      <c r="B450" s="6">
        <v>567</v>
      </c>
      <c r="C450" s="6" t="s">
        <v>10613</v>
      </c>
      <c r="D450" s="6">
        <v>0.47</v>
      </c>
    </row>
    <row r="451" spans="1:4" ht="14.25" customHeight="1">
      <c r="A451" s="6" t="s">
        <v>7121</v>
      </c>
      <c r="B451" s="6">
        <v>655</v>
      </c>
      <c r="C451" s="6" t="s">
        <v>10613</v>
      </c>
      <c r="D451" s="6">
        <v>0.1</v>
      </c>
    </row>
    <row r="452" spans="1:4" ht="14.25" customHeight="1">
      <c r="A452" s="6" t="s">
        <v>10833</v>
      </c>
      <c r="B452" s="6">
        <v>693</v>
      </c>
      <c r="C452" s="6" t="s">
        <v>10613</v>
      </c>
      <c r="D452" s="6">
        <v>0.44</v>
      </c>
    </row>
    <row r="453" spans="1:4" ht="14.25" customHeight="1">
      <c r="A453" s="6" t="s">
        <v>6641</v>
      </c>
      <c r="B453" s="6">
        <v>568</v>
      </c>
      <c r="C453" s="6" t="s">
        <v>10613</v>
      </c>
      <c r="D453" s="6">
        <v>0.28000000000000003</v>
      </c>
    </row>
    <row r="454" spans="1:4" ht="14.25" customHeight="1">
      <c r="A454" s="6" t="s">
        <v>6912</v>
      </c>
      <c r="B454" s="6">
        <v>631</v>
      </c>
      <c r="C454" s="6" t="s">
        <v>10613</v>
      </c>
      <c r="D454" s="6">
        <v>0.12</v>
      </c>
    </row>
    <row r="455" spans="1:4" ht="14.25" customHeight="1">
      <c r="A455" s="6" t="s">
        <v>7268</v>
      </c>
      <c r="B455" s="6">
        <v>648</v>
      </c>
      <c r="C455" s="6" t="s">
        <v>10613</v>
      </c>
      <c r="D455" s="6">
        <v>0.1</v>
      </c>
    </row>
    <row r="456" spans="1:4" ht="14.25" customHeight="1">
      <c r="A456" s="6" t="s">
        <v>7413</v>
      </c>
      <c r="B456" s="6">
        <v>759</v>
      </c>
      <c r="C456" s="6" t="s">
        <v>10611</v>
      </c>
      <c r="D456" s="6">
        <v>0.12</v>
      </c>
    </row>
    <row r="457" spans="1:4" ht="14.25" customHeight="1">
      <c r="A457" s="6" t="s">
        <v>6411</v>
      </c>
      <c r="B457" s="6">
        <v>409</v>
      </c>
      <c r="C457" s="6" t="s">
        <v>10616</v>
      </c>
      <c r="D457" s="6">
        <v>0.3</v>
      </c>
    </row>
    <row r="458" spans="1:4" ht="14.25" customHeight="1">
      <c r="A458" s="6" t="s">
        <v>6323</v>
      </c>
      <c r="B458" s="6">
        <v>511</v>
      </c>
      <c r="C458" s="6" t="s">
        <v>10613</v>
      </c>
      <c r="D458" s="6">
        <v>0.3</v>
      </c>
    </row>
    <row r="459" spans="1:4" ht="14.25" customHeight="1">
      <c r="A459" s="6" t="s">
        <v>5408</v>
      </c>
      <c r="B459" s="6">
        <v>446</v>
      </c>
      <c r="C459" s="6" t="s">
        <v>10616</v>
      </c>
      <c r="D459" s="6">
        <v>0.32</v>
      </c>
    </row>
    <row r="460" spans="1:4" ht="14.25" customHeight="1">
      <c r="A460" s="6" t="s">
        <v>10834</v>
      </c>
      <c r="B460" s="6">
        <v>708</v>
      </c>
      <c r="C460" s="6" t="s">
        <v>10611</v>
      </c>
      <c r="D460" s="6">
        <v>0.38</v>
      </c>
    </row>
    <row r="461" spans="1:4" ht="14.25" customHeight="1">
      <c r="A461" s="6" t="s">
        <v>6273</v>
      </c>
      <c r="B461" s="6">
        <v>382</v>
      </c>
      <c r="C461" s="6" t="s">
        <v>10616</v>
      </c>
      <c r="D461" s="6">
        <v>0.49</v>
      </c>
    </row>
    <row r="462" spans="1:4" ht="14.25" customHeight="1">
      <c r="A462" s="6" t="s">
        <v>5834</v>
      </c>
      <c r="B462" s="6">
        <v>322</v>
      </c>
      <c r="C462" s="6" t="s">
        <v>10616</v>
      </c>
      <c r="D462" s="6">
        <v>0.36</v>
      </c>
    </row>
    <row r="463" spans="1:4" ht="14.25" customHeight="1">
      <c r="A463" s="6" t="s">
        <v>10835</v>
      </c>
      <c r="B463" s="6">
        <v>827</v>
      </c>
      <c r="C463" s="6" t="s">
        <v>10611</v>
      </c>
      <c r="D463" s="6">
        <v>0.28999999999999998</v>
      </c>
    </row>
    <row r="464" spans="1:4" ht="14.25" customHeight="1">
      <c r="A464" s="6" t="s">
        <v>6536</v>
      </c>
      <c r="B464" s="6">
        <v>663</v>
      </c>
      <c r="C464" s="6" t="s">
        <v>10613</v>
      </c>
      <c r="D464" s="6">
        <v>0.38</v>
      </c>
    </row>
    <row r="465" spans="1:4" ht="14.25" customHeight="1">
      <c r="A465" s="6" t="s">
        <v>5270</v>
      </c>
      <c r="B465" s="6">
        <v>465</v>
      </c>
      <c r="C465" s="6" t="s">
        <v>10616</v>
      </c>
      <c r="D465" s="6">
        <v>0.02</v>
      </c>
    </row>
    <row r="466" spans="1:4" ht="14.25" customHeight="1">
      <c r="A466" s="6" t="s">
        <v>10836</v>
      </c>
      <c r="B466" s="6">
        <v>318</v>
      </c>
      <c r="C466" s="6" t="s">
        <v>10616</v>
      </c>
      <c r="D466" s="6">
        <v>0.27</v>
      </c>
    </row>
    <row r="467" spans="1:4" ht="14.25" customHeight="1">
      <c r="A467" s="6" t="s">
        <v>10837</v>
      </c>
      <c r="B467" s="6">
        <v>437</v>
      </c>
      <c r="C467" s="6" t="s">
        <v>10616</v>
      </c>
      <c r="D467" s="6">
        <v>0.48</v>
      </c>
    </row>
    <row r="468" spans="1:4" ht="14.25" customHeight="1">
      <c r="A468" s="6" t="s">
        <v>5065</v>
      </c>
      <c r="B468" s="6">
        <v>764</v>
      </c>
      <c r="C468" s="6" t="s">
        <v>10611</v>
      </c>
      <c r="D468" s="6">
        <v>0.2</v>
      </c>
    </row>
    <row r="469" spans="1:4" ht="14.25" customHeight="1">
      <c r="A469" s="6" t="s">
        <v>5983</v>
      </c>
      <c r="B469" s="6">
        <v>785</v>
      </c>
      <c r="C469" s="6" t="s">
        <v>10611</v>
      </c>
      <c r="D469" s="6">
        <v>0.04</v>
      </c>
    </row>
    <row r="470" spans="1:4" ht="14.25" customHeight="1">
      <c r="A470" s="6" t="s">
        <v>7079</v>
      </c>
      <c r="B470" s="6">
        <v>588</v>
      </c>
      <c r="C470" s="6" t="s">
        <v>10613</v>
      </c>
      <c r="D470" s="6">
        <v>0.38</v>
      </c>
    </row>
    <row r="471" spans="1:4" ht="14.25" customHeight="1">
      <c r="A471" s="6" t="s">
        <v>10838</v>
      </c>
      <c r="B471" s="6">
        <v>526</v>
      </c>
      <c r="C471" s="6" t="s">
        <v>10613</v>
      </c>
      <c r="D471" s="6">
        <v>0.02</v>
      </c>
    </row>
    <row r="472" spans="1:4" ht="14.25" customHeight="1">
      <c r="A472" s="6" t="s">
        <v>10839</v>
      </c>
      <c r="B472" s="6">
        <v>779</v>
      </c>
      <c r="C472" s="6" t="s">
        <v>10611</v>
      </c>
      <c r="D472" s="6">
        <v>0.19</v>
      </c>
    </row>
    <row r="473" spans="1:4" ht="14.25" customHeight="1">
      <c r="A473" s="6" t="s">
        <v>10840</v>
      </c>
      <c r="B473" s="6">
        <v>500</v>
      </c>
      <c r="C473" s="6" t="s">
        <v>10616</v>
      </c>
      <c r="D473" s="6">
        <v>0.03</v>
      </c>
    </row>
    <row r="474" spans="1:4" ht="14.25" customHeight="1">
      <c r="A474" s="6" t="s">
        <v>7218</v>
      </c>
      <c r="B474" s="6">
        <v>431</v>
      </c>
      <c r="C474" s="6" t="s">
        <v>10616</v>
      </c>
      <c r="D474" s="6">
        <v>0.14000000000000001</v>
      </c>
    </row>
    <row r="475" spans="1:4" ht="14.25" customHeight="1">
      <c r="A475" s="6" t="s">
        <v>5300</v>
      </c>
      <c r="B475" s="6">
        <v>313</v>
      </c>
      <c r="C475" s="6" t="s">
        <v>10616</v>
      </c>
      <c r="D475" s="6">
        <v>0.15</v>
      </c>
    </row>
    <row r="476" spans="1:4" ht="14.25" customHeight="1">
      <c r="A476" s="6" t="s">
        <v>10841</v>
      </c>
      <c r="B476" s="6">
        <v>424</v>
      </c>
      <c r="C476" s="6" t="s">
        <v>10616</v>
      </c>
      <c r="D476" s="6">
        <v>0.17</v>
      </c>
    </row>
    <row r="477" spans="1:4" ht="14.25" customHeight="1">
      <c r="A477" s="6" t="s">
        <v>5852</v>
      </c>
      <c r="B477" s="6">
        <v>334</v>
      </c>
      <c r="C477" s="6" t="s">
        <v>10616</v>
      </c>
      <c r="D477" s="6">
        <v>0.15</v>
      </c>
    </row>
    <row r="478" spans="1:4" ht="14.25" customHeight="1">
      <c r="A478" s="6" t="s">
        <v>10842</v>
      </c>
      <c r="B478" s="6">
        <v>742</v>
      </c>
      <c r="C478" s="6" t="s">
        <v>10611</v>
      </c>
      <c r="D478" s="6">
        <v>0.1</v>
      </c>
    </row>
    <row r="479" spans="1:4" ht="14.25" customHeight="1">
      <c r="A479" s="6" t="s">
        <v>5531</v>
      </c>
      <c r="B479" s="6">
        <v>312</v>
      </c>
      <c r="C479" s="6" t="s">
        <v>10616</v>
      </c>
      <c r="D479" s="6">
        <v>0.08</v>
      </c>
    </row>
    <row r="480" spans="1:4" ht="14.25" customHeight="1">
      <c r="A480" s="6" t="s">
        <v>5979</v>
      </c>
      <c r="B480" s="6">
        <v>744</v>
      </c>
      <c r="C480" s="6" t="s">
        <v>10611</v>
      </c>
      <c r="D480" s="6">
        <v>0.19</v>
      </c>
    </row>
    <row r="481" spans="1:4" ht="14.25" customHeight="1">
      <c r="A481" s="6" t="s">
        <v>7139</v>
      </c>
      <c r="B481" s="6">
        <v>683</v>
      </c>
      <c r="C481" s="6" t="s">
        <v>10613</v>
      </c>
      <c r="D481" s="6">
        <v>0.11</v>
      </c>
    </row>
    <row r="482" spans="1:4" ht="14.25" customHeight="1">
      <c r="A482" s="6" t="s">
        <v>5158</v>
      </c>
      <c r="B482" s="6">
        <v>843</v>
      </c>
      <c r="C482" s="6" t="s">
        <v>10611</v>
      </c>
      <c r="D482" s="6">
        <v>0.24</v>
      </c>
    </row>
    <row r="483" spans="1:4" ht="14.25" customHeight="1">
      <c r="A483" s="6" t="s">
        <v>5826</v>
      </c>
      <c r="B483" s="6">
        <v>413</v>
      </c>
      <c r="C483" s="6" t="s">
        <v>10616</v>
      </c>
      <c r="D483" s="6">
        <v>0.05</v>
      </c>
    </row>
    <row r="484" spans="1:4" ht="14.25" customHeight="1">
      <c r="A484" s="6" t="s">
        <v>10843</v>
      </c>
      <c r="B484" s="6">
        <v>762</v>
      </c>
      <c r="C484" s="6" t="s">
        <v>10611</v>
      </c>
      <c r="D484" s="6">
        <v>0.28999999999999998</v>
      </c>
    </row>
    <row r="485" spans="1:4" ht="14.25" customHeight="1">
      <c r="A485" s="6" t="s">
        <v>5329</v>
      </c>
      <c r="B485" s="6">
        <v>377</v>
      </c>
      <c r="C485" s="6" t="s">
        <v>10616</v>
      </c>
      <c r="D485" s="6">
        <v>0.1</v>
      </c>
    </row>
    <row r="486" spans="1:4" ht="14.25" customHeight="1">
      <c r="A486" s="6" t="s">
        <v>10844</v>
      </c>
      <c r="B486" s="6">
        <v>858</v>
      </c>
      <c r="C486" s="6" t="s">
        <v>10611</v>
      </c>
      <c r="D486" s="6">
        <v>0.4</v>
      </c>
    </row>
    <row r="487" spans="1:4" ht="14.25" customHeight="1">
      <c r="A487" s="6" t="s">
        <v>6360</v>
      </c>
      <c r="B487" s="6">
        <v>869</v>
      </c>
      <c r="C487" s="6" t="s">
        <v>10611</v>
      </c>
      <c r="D487" s="6">
        <v>0.13</v>
      </c>
    </row>
    <row r="488" spans="1:4" ht="14.25" customHeight="1">
      <c r="A488" s="6" t="s">
        <v>10845</v>
      </c>
      <c r="B488" s="6">
        <v>364</v>
      </c>
      <c r="C488" s="6" t="s">
        <v>10616</v>
      </c>
      <c r="D488" s="6">
        <v>0.47</v>
      </c>
    </row>
    <row r="489" spans="1:4" ht="14.25" customHeight="1">
      <c r="A489" s="6" t="s">
        <v>6247</v>
      </c>
      <c r="B489" s="6">
        <v>570</v>
      </c>
      <c r="C489" s="6" t="s">
        <v>10613</v>
      </c>
      <c r="D489" s="6">
        <v>0.08</v>
      </c>
    </row>
    <row r="490" spans="1:4" ht="14.25" customHeight="1">
      <c r="A490" s="6" t="s">
        <v>7028</v>
      </c>
      <c r="B490" s="6">
        <v>673</v>
      </c>
      <c r="C490" s="6" t="s">
        <v>10613</v>
      </c>
      <c r="D490" s="6">
        <v>0.39</v>
      </c>
    </row>
    <row r="491" spans="1:4" ht="14.25" customHeight="1">
      <c r="A491" s="6" t="s">
        <v>5663</v>
      </c>
      <c r="B491" s="6">
        <v>757</v>
      </c>
      <c r="C491" s="6" t="s">
        <v>10611</v>
      </c>
      <c r="D491" s="6">
        <v>0.28000000000000003</v>
      </c>
    </row>
    <row r="492" spans="1:4" ht="14.25" customHeight="1">
      <c r="A492" s="6" t="s">
        <v>10846</v>
      </c>
      <c r="B492" s="6">
        <v>893</v>
      </c>
      <c r="C492" s="6" t="s">
        <v>10611</v>
      </c>
      <c r="D492" s="6">
        <v>0.43</v>
      </c>
    </row>
    <row r="493" spans="1:4" ht="14.25" customHeight="1">
      <c r="A493" s="6" t="s">
        <v>6818</v>
      </c>
      <c r="B493" s="6">
        <v>442</v>
      </c>
      <c r="C493" s="6" t="s">
        <v>10616</v>
      </c>
      <c r="D493" s="6">
        <v>0.23</v>
      </c>
    </row>
    <row r="494" spans="1:4" ht="14.25" customHeight="1">
      <c r="A494" s="6" t="s">
        <v>6633</v>
      </c>
      <c r="B494" s="6">
        <v>899</v>
      </c>
      <c r="C494" s="6" t="s">
        <v>10611</v>
      </c>
      <c r="D494" s="6">
        <v>0.17</v>
      </c>
    </row>
    <row r="495" spans="1:4" ht="14.25" customHeight="1">
      <c r="A495" s="6" t="s">
        <v>10847</v>
      </c>
      <c r="B495" s="6">
        <v>801</v>
      </c>
      <c r="C495" s="6" t="s">
        <v>10611</v>
      </c>
      <c r="D495" s="6">
        <v>0.37</v>
      </c>
    </row>
    <row r="496" spans="1:4" ht="14.25" customHeight="1">
      <c r="A496" s="6" t="s">
        <v>10848</v>
      </c>
      <c r="B496" s="6">
        <v>629</v>
      </c>
      <c r="C496" s="6" t="s">
        <v>10613</v>
      </c>
      <c r="D496" s="6">
        <v>7.0000000000000007E-2</v>
      </c>
    </row>
    <row r="497" spans="1:4" ht="14.25" customHeight="1">
      <c r="A497" s="6" t="s">
        <v>5354</v>
      </c>
      <c r="B497" s="6">
        <v>464</v>
      </c>
      <c r="C497" s="6" t="s">
        <v>10616</v>
      </c>
      <c r="D497" s="6">
        <v>0.27</v>
      </c>
    </row>
    <row r="498" spans="1:4" ht="14.25" customHeight="1">
      <c r="A498" s="6" t="s">
        <v>10849</v>
      </c>
      <c r="B498" s="6">
        <v>384</v>
      </c>
      <c r="C498" s="6" t="s">
        <v>10616</v>
      </c>
      <c r="D498" s="6">
        <v>0.44</v>
      </c>
    </row>
    <row r="499" spans="1:4" ht="14.25" customHeight="1">
      <c r="A499" s="6" t="s">
        <v>10850</v>
      </c>
      <c r="B499" s="6">
        <v>885</v>
      </c>
      <c r="C499" s="6" t="s">
        <v>10611</v>
      </c>
      <c r="D499" s="6">
        <v>0.32</v>
      </c>
    </row>
    <row r="500" spans="1:4" ht="14.25" customHeight="1">
      <c r="A500" s="6" t="s">
        <v>5514</v>
      </c>
      <c r="B500" s="6">
        <v>493</v>
      </c>
      <c r="C500" s="6" t="s">
        <v>10616</v>
      </c>
      <c r="D500" s="6">
        <v>0.02</v>
      </c>
    </row>
    <row r="501" spans="1:4" ht="14.25" customHeight="1">
      <c r="A501" s="6" t="s">
        <v>5423</v>
      </c>
      <c r="B501" s="6">
        <v>867</v>
      </c>
      <c r="C501" s="6" t="s">
        <v>10611</v>
      </c>
      <c r="D501" s="6">
        <v>0.04</v>
      </c>
    </row>
    <row r="502" spans="1:4" ht="14.25" customHeight="1">
      <c r="A502" s="6" t="s">
        <v>10851</v>
      </c>
      <c r="B502" s="6">
        <v>634</v>
      </c>
      <c r="C502" s="6" t="s">
        <v>10613</v>
      </c>
      <c r="D502" s="6">
        <v>0.08</v>
      </c>
    </row>
    <row r="503" spans="1:4" ht="14.25" customHeight="1">
      <c r="A503" s="6" t="s">
        <v>10852</v>
      </c>
      <c r="B503" s="6">
        <v>406</v>
      </c>
      <c r="C503" s="6" t="s">
        <v>10616</v>
      </c>
      <c r="D503" s="6">
        <v>0.04</v>
      </c>
    </row>
    <row r="504" spans="1:4" ht="14.25" customHeight="1">
      <c r="A504" s="6" t="s">
        <v>5577</v>
      </c>
      <c r="B504" s="6">
        <v>891</v>
      </c>
      <c r="C504" s="6" t="s">
        <v>10611</v>
      </c>
      <c r="D504" s="6">
        <v>0.08</v>
      </c>
    </row>
    <row r="505" spans="1:4" ht="14.25" customHeight="1">
      <c r="A505" s="6" t="s">
        <v>5508</v>
      </c>
      <c r="B505" s="6">
        <v>428</v>
      </c>
      <c r="C505" s="6" t="s">
        <v>10616</v>
      </c>
      <c r="D505" s="6">
        <v>0.26</v>
      </c>
    </row>
    <row r="506" spans="1:4" ht="14.25" customHeight="1">
      <c r="A506" s="6" t="s">
        <v>6264</v>
      </c>
      <c r="B506" s="6">
        <v>498</v>
      </c>
      <c r="C506" s="6" t="s">
        <v>10616</v>
      </c>
      <c r="D506" s="6">
        <v>0.37</v>
      </c>
    </row>
    <row r="507" spans="1:4" ht="14.25" customHeight="1">
      <c r="A507" s="6" t="s">
        <v>10853</v>
      </c>
      <c r="B507" s="6">
        <v>701</v>
      </c>
      <c r="C507" s="6" t="s">
        <v>10611</v>
      </c>
      <c r="D507" s="6">
        <v>0.04</v>
      </c>
    </row>
    <row r="508" spans="1:4" ht="14.25" customHeight="1">
      <c r="A508" s="6" t="s">
        <v>7247</v>
      </c>
      <c r="B508" s="6">
        <v>569</v>
      </c>
      <c r="C508" s="6" t="s">
        <v>10613</v>
      </c>
      <c r="D508" s="6">
        <v>0.4</v>
      </c>
    </row>
    <row r="509" spans="1:4" ht="14.25" customHeight="1">
      <c r="A509" s="6" t="s">
        <v>6072</v>
      </c>
      <c r="B509" s="6">
        <v>450</v>
      </c>
      <c r="C509" s="6" t="s">
        <v>10616</v>
      </c>
      <c r="D509" s="6">
        <v>0.08</v>
      </c>
    </row>
    <row r="510" spans="1:4" ht="14.25" customHeight="1">
      <c r="A510" s="6" t="s">
        <v>6666</v>
      </c>
      <c r="B510" s="6">
        <v>875</v>
      </c>
      <c r="C510" s="6" t="s">
        <v>10611</v>
      </c>
      <c r="D510" s="6">
        <v>0.28000000000000003</v>
      </c>
    </row>
    <row r="511" spans="1:4" ht="14.25" customHeight="1">
      <c r="A511" s="6" t="s">
        <v>6511</v>
      </c>
      <c r="B511" s="6">
        <v>588</v>
      </c>
      <c r="C511" s="6" t="s">
        <v>10613</v>
      </c>
      <c r="D511" s="6">
        <v>0.16</v>
      </c>
    </row>
    <row r="512" spans="1:4" ht="14.25" customHeight="1">
      <c r="A512" s="6" t="s">
        <v>6066</v>
      </c>
      <c r="B512" s="6">
        <v>688</v>
      </c>
      <c r="C512" s="6" t="s">
        <v>10613</v>
      </c>
      <c r="D512" s="6">
        <v>0.16</v>
      </c>
    </row>
    <row r="513" spans="1:4" ht="14.25" customHeight="1">
      <c r="A513" s="6" t="s">
        <v>10854</v>
      </c>
      <c r="B513" s="6">
        <v>473</v>
      </c>
      <c r="C513" s="6" t="s">
        <v>10616</v>
      </c>
      <c r="D513" s="6">
        <v>0.11</v>
      </c>
    </row>
    <row r="514" spans="1:4" ht="14.25" customHeight="1">
      <c r="A514" s="6" t="s">
        <v>5084</v>
      </c>
      <c r="B514" s="6">
        <v>469</v>
      </c>
      <c r="C514" s="6" t="s">
        <v>10616</v>
      </c>
      <c r="D514" s="6">
        <v>0.06</v>
      </c>
    </row>
    <row r="515" spans="1:4" ht="14.25" customHeight="1">
      <c r="A515" s="6" t="s">
        <v>10855</v>
      </c>
      <c r="B515" s="6">
        <v>879</v>
      </c>
      <c r="C515" s="6" t="s">
        <v>10611</v>
      </c>
      <c r="D515" s="6">
        <v>7.0000000000000007E-2</v>
      </c>
    </row>
    <row r="516" spans="1:4" ht="14.25" customHeight="1">
      <c r="A516" s="6" t="s">
        <v>10856</v>
      </c>
      <c r="B516" s="6">
        <v>426</v>
      </c>
      <c r="C516" s="6" t="s">
        <v>10616</v>
      </c>
      <c r="D516" s="6">
        <v>0.02</v>
      </c>
    </row>
    <row r="517" spans="1:4" ht="14.25" customHeight="1">
      <c r="A517" s="6" t="s">
        <v>6613</v>
      </c>
      <c r="B517" s="6">
        <v>308</v>
      </c>
      <c r="C517" s="6" t="s">
        <v>10616</v>
      </c>
      <c r="D517" s="6">
        <v>0.08</v>
      </c>
    </row>
    <row r="518" spans="1:4" ht="14.25" customHeight="1">
      <c r="A518" s="6" t="s">
        <v>10857</v>
      </c>
      <c r="B518" s="6">
        <v>790</v>
      </c>
      <c r="C518" s="6" t="s">
        <v>10611</v>
      </c>
      <c r="D518" s="6">
        <v>0.02</v>
      </c>
    </row>
    <row r="519" spans="1:4" ht="14.25" customHeight="1">
      <c r="A519" s="6" t="s">
        <v>5801</v>
      </c>
      <c r="B519" s="6">
        <v>629</v>
      </c>
      <c r="C519" s="6" t="s">
        <v>10613</v>
      </c>
      <c r="D519" s="6">
        <v>0.16</v>
      </c>
    </row>
    <row r="520" spans="1:4" ht="14.25" customHeight="1">
      <c r="A520" s="6" t="s">
        <v>10858</v>
      </c>
      <c r="B520" s="6">
        <v>485</v>
      </c>
      <c r="C520" s="6" t="s">
        <v>10616</v>
      </c>
      <c r="D520" s="6">
        <v>0.02</v>
      </c>
    </row>
    <row r="521" spans="1:4" ht="14.25" customHeight="1">
      <c r="A521" s="6" t="s">
        <v>10859</v>
      </c>
      <c r="B521" s="6">
        <v>360</v>
      </c>
      <c r="C521" s="6" t="s">
        <v>10616</v>
      </c>
      <c r="D521" s="6">
        <v>0.05</v>
      </c>
    </row>
    <row r="522" spans="1:4" ht="14.25" customHeight="1">
      <c r="A522" s="6" t="s">
        <v>10860</v>
      </c>
      <c r="B522" s="6">
        <v>859</v>
      </c>
      <c r="C522" s="6" t="s">
        <v>10611</v>
      </c>
      <c r="D522" s="6">
        <v>0.47</v>
      </c>
    </row>
    <row r="523" spans="1:4" ht="14.25" customHeight="1">
      <c r="A523" s="6" t="s">
        <v>6923</v>
      </c>
      <c r="B523" s="6">
        <v>693</v>
      </c>
      <c r="C523" s="6" t="s">
        <v>10613</v>
      </c>
      <c r="D523" s="6">
        <v>0.43</v>
      </c>
    </row>
    <row r="524" spans="1:4" ht="14.25" customHeight="1">
      <c r="A524" s="6" t="s">
        <v>10861</v>
      </c>
      <c r="B524" s="6">
        <v>326</v>
      </c>
      <c r="C524" s="6" t="s">
        <v>10616</v>
      </c>
      <c r="D524" s="6">
        <v>0.27</v>
      </c>
    </row>
    <row r="525" spans="1:4" ht="14.25" customHeight="1">
      <c r="A525" s="6" t="s">
        <v>5900</v>
      </c>
      <c r="B525" s="6">
        <v>498</v>
      </c>
      <c r="C525" s="6" t="s">
        <v>10616</v>
      </c>
      <c r="D525" s="6">
        <v>0.49</v>
      </c>
    </row>
    <row r="526" spans="1:4" ht="14.25" customHeight="1">
      <c r="A526" s="6" t="s">
        <v>10862</v>
      </c>
      <c r="B526" s="6">
        <v>446</v>
      </c>
      <c r="C526" s="6" t="s">
        <v>10616</v>
      </c>
      <c r="D526" s="6">
        <v>0.01</v>
      </c>
    </row>
    <row r="527" spans="1:4" ht="14.25" customHeight="1">
      <c r="A527" s="6" t="s">
        <v>10863</v>
      </c>
      <c r="B527" s="6">
        <v>662</v>
      </c>
      <c r="C527" s="6" t="s">
        <v>10613</v>
      </c>
      <c r="D527" s="6">
        <v>0.18</v>
      </c>
    </row>
    <row r="528" spans="1:4" ht="14.25" customHeight="1">
      <c r="A528" s="6" t="s">
        <v>10864</v>
      </c>
      <c r="B528" s="6">
        <v>453</v>
      </c>
      <c r="C528" s="6" t="s">
        <v>10616</v>
      </c>
      <c r="D528" s="6">
        <v>0.06</v>
      </c>
    </row>
    <row r="529" spans="1:4" ht="14.25" customHeight="1">
      <c r="A529" s="6" t="s">
        <v>5110</v>
      </c>
      <c r="B529" s="6">
        <v>428</v>
      </c>
      <c r="C529" s="6" t="s">
        <v>10616</v>
      </c>
      <c r="D529" s="6">
        <v>0.28000000000000003</v>
      </c>
    </row>
    <row r="530" spans="1:4" ht="14.25" customHeight="1">
      <c r="A530" s="6" t="s">
        <v>7566</v>
      </c>
      <c r="B530" s="6">
        <v>886</v>
      </c>
      <c r="C530" s="6" t="s">
        <v>10611</v>
      </c>
      <c r="D530" s="6">
        <v>0.39</v>
      </c>
    </row>
    <row r="531" spans="1:4" ht="14.25" customHeight="1">
      <c r="A531" s="6" t="s">
        <v>5348</v>
      </c>
      <c r="B531" s="6">
        <v>353</v>
      </c>
      <c r="C531" s="6" t="s">
        <v>10616</v>
      </c>
      <c r="D531" s="6">
        <v>0.06</v>
      </c>
    </row>
    <row r="532" spans="1:4" ht="14.25" customHeight="1">
      <c r="A532" s="6" t="s">
        <v>10865</v>
      </c>
      <c r="B532" s="6">
        <v>679</v>
      </c>
      <c r="C532" s="6" t="s">
        <v>10613</v>
      </c>
      <c r="D532" s="6">
        <v>0.16</v>
      </c>
    </row>
    <row r="533" spans="1:4" ht="14.25" customHeight="1">
      <c r="A533" s="6" t="s">
        <v>5542</v>
      </c>
      <c r="B533" s="6">
        <v>735</v>
      </c>
      <c r="C533" s="6" t="s">
        <v>10611</v>
      </c>
      <c r="D533" s="6">
        <v>0.49</v>
      </c>
    </row>
    <row r="534" spans="1:4" ht="14.25" customHeight="1">
      <c r="A534" s="6" t="s">
        <v>5142</v>
      </c>
      <c r="B534" s="6">
        <v>634</v>
      </c>
      <c r="C534" s="6" t="s">
        <v>10613</v>
      </c>
      <c r="D534" s="6">
        <v>0.06</v>
      </c>
    </row>
    <row r="535" spans="1:4" ht="14.25" customHeight="1">
      <c r="A535" s="6" t="s">
        <v>6733</v>
      </c>
      <c r="B535" s="6">
        <v>527</v>
      </c>
      <c r="C535" s="6" t="s">
        <v>10613</v>
      </c>
      <c r="D535" s="6">
        <v>0.21</v>
      </c>
    </row>
    <row r="536" spans="1:4" ht="14.25" customHeight="1">
      <c r="A536" s="6" t="s">
        <v>10866</v>
      </c>
      <c r="B536" s="6">
        <v>793</v>
      </c>
      <c r="C536" s="6" t="s">
        <v>10611</v>
      </c>
      <c r="D536" s="6">
        <v>0.24</v>
      </c>
    </row>
    <row r="537" spans="1:4" ht="14.25" customHeight="1">
      <c r="A537" s="6" t="s">
        <v>10867</v>
      </c>
      <c r="B537" s="6">
        <v>312</v>
      </c>
      <c r="C537" s="6" t="s">
        <v>10616</v>
      </c>
      <c r="D537" s="6">
        <v>0.05</v>
      </c>
    </row>
    <row r="538" spans="1:4" ht="14.25" customHeight="1">
      <c r="A538" s="6" t="s">
        <v>6151</v>
      </c>
      <c r="B538" s="6">
        <v>867</v>
      </c>
      <c r="C538" s="6" t="s">
        <v>10611</v>
      </c>
      <c r="D538" s="6">
        <v>0.27</v>
      </c>
    </row>
    <row r="539" spans="1:4" ht="14.25" customHeight="1">
      <c r="A539" s="6" t="s">
        <v>5549</v>
      </c>
      <c r="B539" s="6">
        <v>837</v>
      </c>
      <c r="C539" s="6" t="s">
        <v>10611</v>
      </c>
      <c r="D539" s="6">
        <v>0.34</v>
      </c>
    </row>
    <row r="540" spans="1:4" ht="14.25" customHeight="1">
      <c r="A540" s="6" t="s">
        <v>5912</v>
      </c>
      <c r="B540" s="6">
        <v>316</v>
      </c>
      <c r="C540" s="6" t="s">
        <v>10616</v>
      </c>
      <c r="D540" s="6">
        <v>0.27</v>
      </c>
    </row>
    <row r="541" spans="1:4" ht="14.25" customHeight="1">
      <c r="A541" s="6" t="s">
        <v>6814</v>
      </c>
      <c r="B541" s="6">
        <v>657</v>
      </c>
      <c r="C541" s="6" t="s">
        <v>10613</v>
      </c>
      <c r="D541" s="6">
        <v>0.1</v>
      </c>
    </row>
    <row r="542" spans="1:4" ht="14.25" customHeight="1">
      <c r="A542" s="6" t="s">
        <v>10868</v>
      </c>
      <c r="B542" s="6">
        <v>400</v>
      </c>
      <c r="C542" s="6" t="s">
        <v>10616</v>
      </c>
      <c r="D542" s="6">
        <v>0.05</v>
      </c>
    </row>
    <row r="543" spans="1:4" ht="14.25" customHeight="1">
      <c r="A543" s="6" t="s">
        <v>5152</v>
      </c>
      <c r="B543" s="6">
        <v>821</v>
      </c>
      <c r="C543" s="6" t="s">
        <v>10611</v>
      </c>
      <c r="D543" s="6">
        <v>0.36</v>
      </c>
    </row>
    <row r="544" spans="1:4" ht="14.25" customHeight="1">
      <c r="A544" s="6" t="s">
        <v>5904</v>
      </c>
      <c r="B544" s="6">
        <v>542</v>
      </c>
      <c r="C544" s="6" t="s">
        <v>10613</v>
      </c>
      <c r="D544" s="6">
        <v>0.04</v>
      </c>
    </row>
    <row r="545" spans="1:4" ht="14.25" customHeight="1">
      <c r="A545" s="6" t="s">
        <v>6729</v>
      </c>
      <c r="B545" s="6">
        <v>607</v>
      </c>
      <c r="C545" s="6" t="s">
        <v>10613</v>
      </c>
      <c r="D545" s="6">
        <v>0.43</v>
      </c>
    </row>
    <row r="546" spans="1:4" ht="14.25" customHeight="1">
      <c r="A546" s="6" t="s">
        <v>6160</v>
      </c>
      <c r="B546" s="6">
        <v>763</v>
      </c>
      <c r="C546" s="6" t="s">
        <v>10611</v>
      </c>
      <c r="D546" s="6">
        <v>0.16</v>
      </c>
    </row>
    <row r="547" spans="1:4" ht="14.25" customHeight="1">
      <c r="A547" s="6" t="s">
        <v>5866</v>
      </c>
      <c r="B547" s="6">
        <v>859</v>
      </c>
      <c r="C547" s="6" t="s">
        <v>10611</v>
      </c>
      <c r="D547" s="6">
        <v>0.28999999999999998</v>
      </c>
    </row>
    <row r="548" spans="1:4" ht="14.25" customHeight="1">
      <c r="A548" s="6" t="s">
        <v>10869</v>
      </c>
      <c r="B548" s="6">
        <v>740</v>
      </c>
      <c r="C548" s="6" t="s">
        <v>10611</v>
      </c>
      <c r="D548" s="6">
        <v>0.43</v>
      </c>
    </row>
    <row r="549" spans="1:4" ht="14.25" customHeight="1">
      <c r="A549" s="6" t="s">
        <v>10870</v>
      </c>
      <c r="B549" s="6">
        <v>771</v>
      </c>
      <c r="C549" s="6" t="s">
        <v>10611</v>
      </c>
      <c r="D549" s="6">
        <v>0.12</v>
      </c>
    </row>
    <row r="550" spans="1:4" ht="14.25" customHeight="1">
      <c r="A550" s="6" t="s">
        <v>10871</v>
      </c>
      <c r="B550" s="6">
        <v>473</v>
      </c>
      <c r="C550" s="6" t="s">
        <v>10616</v>
      </c>
      <c r="D550" s="6">
        <v>0.38</v>
      </c>
    </row>
    <row r="551" spans="1:4" ht="14.25" customHeight="1">
      <c r="A551" s="6" t="s">
        <v>10872</v>
      </c>
      <c r="B551" s="6">
        <v>526</v>
      </c>
      <c r="C551" s="6" t="s">
        <v>10613</v>
      </c>
      <c r="D551" s="6">
        <v>0.12</v>
      </c>
    </row>
    <row r="552" spans="1:4" ht="14.25" customHeight="1">
      <c r="A552" s="6" t="s">
        <v>5118</v>
      </c>
      <c r="B552" s="6">
        <v>493</v>
      </c>
      <c r="C552" s="6" t="s">
        <v>10616</v>
      </c>
      <c r="D552" s="6">
        <v>0.03</v>
      </c>
    </row>
    <row r="553" spans="1:4" ht="14.25" customHeight="1">
      <c r="A553" s="6" t="s">
        <v>6085</v>
      </c>
      <c r="B553" s="6">
        <v>818</v>
      </c>
      <c r="C553" s="6" t="s">
        <v>10611</v>
      </c>
      <c r="D553" s="6">
        <v>0.27</v>
      </c>
    </row>
    <row r="554" spans="1:4" ht="14.25" customHeight="1">
      <c r="A554" s="6" t="s">
        <v>6182</v>
      </c>
      <c r="B554" s="6">
        <v>703</v>
      </c>
      <c r="C554" s="6" t="s">
        <v>10611</v>
      </c>
      <c r="D554" s="6">
        <v>0.36</v>
      </c>
    </row>
    <row r="555" spans="1:4" ht="14.25" customHeight="1">
      <c r="A555" s="6" t="s">
        <v>6175</v>
      </c>
      <c r="B555" s="6">
        <v>528</v>
      </c>
      <c r="C555" s="6" t="s">
        <v>10613</v>
      </c>
      <c r="D555" s="6">
        <v>0.22</v>
      </c>
    </row>
    <row r="556" spans="1:4" ht="14.25" customHeight="1">
      <c r="A556" s="6" t="s">
        <v>10873</v>
      </c>
      <c r="B556" s="6">
        <v>435</v>
      </c>
      <c r="C556" s="6" t="s">
        <v>10616</v>
      </c>
      <c r="D556" s="6">
        <v>0.02</v>
      </c>
    </row>
    <row r="557" spans="1:4" ht="14.25" customHeight="1">
      <c r="A557" s="6" t="s">
        <v>5156</v>
      </c>
      <c r="B557" s="6">
        <v>860</v>
      </c>
      <c r="C557" s="6" t="s">
        <v>10611</v>
      </c>
      <c r="D557" s="6">
        <v>0.42</v>
      </c>
    </row>
    <row r="558" spans="1:4" ht="14.25" customHeight="1">
      <c r="A558" s="6" t="s">
        <v>10874</v>
      </c>
      <c r="B558" s="6">
        <v>744</v>
      </c>
      <c r="C558" s="6" t="s">
        <v>10611</v>
      </c>
      <c r="D558" s="6">
        <v>0.37</v>
      </c>
    </row>
    <row r="559" spans="1:4" ht="14.25" customHeight="1">
      <c r="A559" s="6" t="s">
        <v>10875</v>
      </c>
      <c r="B559" s="6">
        <v>520</v>
      </c>
      <c r="C559" s="6" t="s">
        <v>10613</v>
      </c>
      <c r="D559" s="6">
        <v>0.48</v>
      </c>
    </row>
    <row r="560" spans="1:4" ht="14.25" customHeight="1">
      <c r="A560" s="6" t="s">
        <v>7401</v>
      </c>
      <c r="B560" s="6">
        <v>626</v>
      </c>
      <c r="C560" s="6" t="s">
        <v>10613</v>
      </c>
      <c r="D560" s="6">
        <v>0.19</v>
      </c>
    </row>
    <row r="561" spans="1:4" ht="14.25" customHeight="1">
      <c r="A561" s="6" t="s">
        <v>10876</v>
      </c>
      <c r="B561" s="6">
        <v>891</v>
      </c>
      <c r="C561" s="6" t="s">
        <v>10611</v>
      </c>
      <c r="D561" s="6">
        <v>0.41</v>
      </c>
    </row>
    <row r="562" spans="1:4" ht="14.25" customHeight="1">
      <c r="A562" s="6" t="s">
        <v>10877</v>
      </c>
      <c r="B562" s="6">
        <v>625</v>
      </c>
      <c r="C562" s="6" t="s">
        <v>10613</v>
      </c>
      <c r="D562" s="6">
        <v>0.01</v>
      </c>
    </row>
    <row r="563" spans="1:4" ht="14.25" customHeight="1">
      <c r="A563" s="6" t="s">
        <v>7073</v>
      </c>
      <c r="B563" s="6">
        <v>808</v>
      </c>
      <c r="C563" s="6" t="s">
        <v>10611</v>
      </c>
      <c r="D563" s="6">
        <v>0.09</v>
      </c>
    </row>
    <row r="564" spans="1:4" ht="14.25" customHeight="1">
      <c r="A564" s="6" t="s">
        <v>10878</v>
      </c>
      <c r="B564" s="6">
        <v>772</v>
      </c>
      <c r="C564" s="6" t="s">
        <v>10611</v>
      </c>
      <c r="D564" s="6">
        <v>0.32</v>
      </c>
    </row>
    <row r="565" spans="1:4" ht="14.25" customHeight="1">
      <c r="A565" s="6" t="s">
        <v>10879</v>
      </c>
      <c r="B565" s="6">
        <v>882</v>
      </c>
      <c r="C565" s="6" t="s">
        <v>10611</v>
      </c>
      <c r="D565" s="6">
        <v>0.38</v>
      </c>
    </row>
    <row r="566" spans="1:4" ht="14.25" customHeight="1">
      <c r="A566" s="6" t="s">
        <v>10880</v>
      </c>
      <c r="B566" s="6">
        <v>354</v>
      </c>
      <c r="C566" s="6" t="s">
        <v>10616</v>
      </c>
      <c r="D566" s="6">
        <v>0.08</v>
      </c>
    </row>
    <row r="567" spans="1:4" ht="14.25" customHeight="1">
      <c r="A567" s="6" t="s">
        <v>5146</v>
      </c>
      <c r="B567" s="6">
        <v>769</v>
      </c>
      <c r="C567" s="6" t="s">
        <v>10611</v>
      </c>
      <c r="D567" s="6">
        <v>0.31</v>
      </c>
    </row>
    <row r="568" spans="1:4" ht="14.25" customHeight="1">
      <c r="A568" s="6" t="s">
        <v>6014</v>
      </c>
      <c r="B568" s="6">
        <v>739</v>
      </c>
      <c r="C568" s="6" t="s">
        <v>10611</v>
      </c>
      <c r="D568" s="6">
        <v>0.02</v>
      </c>
    </row>
    <row r="569" spans="1:4" ht="14.25" customHeight="1">
      <c r="A569" s="6" t="s">
        <v>6991</v>
      </c>
      <c r="B569" s="6">
        <v>481</v>
      </c>
      <c r="C569" s="6" t="s">
        <v>10616</v>
      </c>
      <c r="D569" s="6">
        <v>0.44</v>
      </c>
    </row>
    <row r="570" spans="1:4" ht="14.25" customHeight="1">
      <c r="A570" s="6" t="s">
        <v>6479</v>
      </c>
      <c r="B570" s="6">
        <v>358</v>
      </c>
      <c r="C570" s="6" t="s">
        <v>10616</v>
      </c>
      <c r="D570" s="6">
        <v>0.31</v>
      </c>
    </row>
    <row r="571" spans="1:4" ht="14.25" customHeight="1">
      <c r="A571" s="6" t="s">
        <v>10881</v>
      </c>
      <c r="B571" s="6">
        <v>672</v>
      </c>
      <c r="C571" s="6" t="s">
        <v>10613</v>
      </c>
      <c r="D571" s="6">
        <v>0.08</v>
      </c>
    </row>
    <row r="572" spans="1:4" ht="14.25" customHeight="1">
      <c r="A572" s="6" t="s">
        <v>10882</v>
      </c>
      <c r="B572" s="6">
        <v>316</v>
      </c>
      <c r="C572" s="6" t="s">
        <v>10616</v>
      </c>
      <c r="D572" s="6">
        <v>0.09</v>
      </c>
    </row>
    <row r="573" spans="1:4" ht="14.25" customHeight="1">
      <c r="A573" s="6" t="s">
        <v>10883</v>
      </c>
      <c r="B573" s="6">
        <v>581</v>
      </c>
      <c r="C573" s="6" t="s">
        <v>10613</v>
      </c>
      <c r="D573" s="6">
        <v>0.43</v>
      </c>
    </row>
    <row r="574" spans="1:4" ht="14.25" customHeight="1">
      <c r="A574" s="6" t="s">
        <v>5820</v>
      </c>
      <c r="B574" s="6">
        <v>898</v>
      </c>
      <c r="C574" s="6" t="s">
        <v>10611</v>
      </c>
      <c r="D574" s="6">
        <v>0.26</v>
      </c>
    </row>
    <row r="575" spans="1:4" ht="14.25" customHeight="1">
      <c r="A575" s="6" t="s">
        <v>7408</v>
      </c>
      <c r="B575" s="6">
        <v>818</v>
      </c>
      <c r="C575" s="6" t="s">
        <v>10611</v>
      </c>
      <c r="D575" s="6">
        <v>0.3</v>
      </c>
    </row>
    <row r="576" spans="1:4" ht="14.25" customHeight="1">
      <c r="A576" s="6" t="s">
        <v>5062</v>
      </c>
      <c r="B576" s="6">
        <v>620</v>
      </c>
      <c r="C576" s="6" t="s">
        <v>10613</v>
      </c>
      <c r="D576" s="6">
        <v>0.13</v>
      </c>
    </row>
    <row r="577" spans="1:4" ht="14.25" customHeight="1">
      <c r="A577" s="6" t="s">
        <v>5235</v>
      </c>
      <c r="B577" s="6">
        <v>347</v>
      </c>
      <c r="C577" s="6" t="s">
        <v>10616</v>
      </c>
      <c r="D577" s="6">
        <v>0.23</v>
      </c>
    </row>
    <row r="578" spans="1:4" ht="14.25" customHeight="1">
      <c r="A578" s="6" t="s">
        <v>10884</v>
      </c>
      <c r="B578" s="6">
        <v>762</v>
      </c>
      <c r="C578" s="6" t="s">
        <v>10611</v>
      </c>
      <c r="D578" s="6">
        <v>0.05</v>
      </c>
    </row>
    <row r="579" spans="1:4" ht="14.25" customHeight="1">
      <c r="A579" s="6" t="s">
        <v>6648</v>
      </c>
      <c r="B579" s="6">
        <v>492</v>
      </c>
      <c r="C579" s="6" t="s">
        <v>10616</v>
      </c>
      <c r="D579" s="6">
        <v>0.02</v>
      </c>
    </row>
    <row r="580" spans="1:4" ht="14.25" customHeight="1">
      <c r="A580" s="6" t="s">
        <v>10885</v>
      </c>
      <c r="B580" s="6">
        <v>439</v>
      </c>
      <c r="C580" s="6" t="s">
        <v>10616</v>
      </c>
      <c r="D580" s="6">
        <v>0.38</v>
      </c>
    </row>
    <row r="581" spans="1:4" ht="14.25" customHeight="1">
      <c r="A581" s="6" t="s">
        <v>10886</v>
      </c>
      <c r="B581" s="6">
        <v>388</v>
      </c>
      <c r="C581" s="6" t="s">
        <v>10616</v>
      </c>
      <c r="D581" s="6">
        <v>0.22</v>
      </c>
    </row>
    <row r="582" spans="1:4" ht="14.25" customHeight="1">
      <c r="A582" s="6" t="s">
        <v>7585</v>
      </c>
      <c r="B582" s="6">
        <v>826</v>
      </c>
      <c r="C582" s="6" t="s">
        <v>10611</v>
      </c>
      <c r="D582" s="6">
        <v>0.09</v>
      </c>
    </row>
    <row r="583" spans="1:4" ht="14.25" customHeight="1">
      <c r="A583" s="6" t="s">
        <v>10887</v>
      </c>
      <c r="B583" s="6">
        <v>895</v>
      </c>
      <c r="C583" s="6" t="s">
        <v>10611</v>
      </c>
      <c r="D583" s="6">
        <v>0.11</v>
      </c>
    </row>
    <row r="584" spans="1:4" ht="14.25" customHeight="1">
      <c r="A584" s="6" t="s">
        <v>10888</v>
      </c>
      <c r="B584" s="6">
        <v>479</v>
      </c>
      <c r="C584" s="6" t="s">
        <v>10616</v>
      </c>
      <c r="D584" s="6">
        <v>0.49</v>
      </c>
    </row>
    <row r="585" spans="1:4" ht="14.25" customHeight="1">
      <c r="A585" s="6" t="s">
        <v>10889</v>
      </c>
      <c r="B585" s="6">
        <v>456</v>
      </c>
      <c r="C585" s="6" t="s">
        <v>10616</v>
      </c>
      <c r="D585" s="6">
        <v>0.28000000000000003</v>
      </c>
    </row>
    <row r="586" spans="1:4" ht="14.25" customHeight="1">
      <c r="A586" s="6" t="s">
        <v>10890</v>
      </c>
      <c r="B586" s="6">
        <v>558</v>
      </c>
      <c r="C586" s="6" t="s">
        <v>10613</v>
      </c>
      <c r="D586" s="6">
        <v>0.38</v>
      </c>
    </row>
    <row r="587" spans="1:4" ht="14.25" customHeight="1">
      <c r="A587" s="6" t="s">
        <v>7296</v>
      </c>
      <c r="B587" s="6">
        <v>659</v>
      </c>
      <c r="C587" s="6" t="s">
        <v>10613</v>
      </c>
      <c r="D587" s="6">
        <v>0.28000000000000003</v>
      </c>
    </row>
    <row r="588" spans="1:4" ht="14.25" customHeight="1">
      <c r="A588" s="6" t="s">
        <v>10891</v>
      </c>
      <c r="B588" s="6">
        <v>828</v>
      </c>
      <c r="C588" s="6" t="s">
        <v>10611</v>
      </c>
      <c r="D588" s="6">
        <v>0.08</v>
      </c>
    </row>
    <row r="589" spans="1:4" ht="14.25" customHeight="1">
      <c r="A589" s="6" t="s">
        <v>10892</v>
      </c>
      <c r="B589" s="6">
        <v>379</v>
      </c>
      <c r="C589" s="6" t="s">
        <v>10616</v>
      </c>
      <c r="D589" s="6">
        <v>0.2</v>
      </c>
    </row>
    <row r="590" spans="1:4" ht="14.25" customHeight="1">
      <c r="A590" s="6" t="s">
        <v>10893</v>
      </c>
      <c r="B590" s="6">
        <v>375</v>
      </c>
      <c r="C590" s="6" t="s">
        <v>10616</v>
      </c>
      <c r="D590" s="6">
        <v>0.12</v>
      </c>
    </row>
    <row r="591" spans="1:4" ht="14.25" customHeight="1">
      <c r="A591" s="6" t="s">
        <v>10894</v>
      </c>
      <c r="B591" s="6">
        <v>764</v>
      </c>
      <c r="C591" s="6" t="s">
        <v>10611</v>
      </c>
      <c r="D591" s="6">
        <v>0.43</v>
      </c>
    </row>
    <row r="592" spans="1:4" ht="14.25" customHeight="1">
      <c r="A592" s="6" t="s">
        <v>10895</v>
      </c>
      <c r="B592" s="6">
        <v>881</v>
      </c>
      <c r="C592" s="6" t="s">
        <v>10611</v>
      </c>
      <c r="D592" s="6">
        <v>0.28999999999999998</v>
      </c>
    </row>
    <row r="593" spans="1:4" ht="14.25" customHeight="1">
      <c r="A593" s="6" t="s">
        <v>5574</v>
      </c>
      <c r="B593" s="6">
        <v>782</v>
      </c>
      <c r="C593" s="6" t="s">
        <v>10611</v>
      </c>
      <c r="D593" s="6">
        <v>0.37</v>
      </c>
    </row>
    <row r="594" spans="1:4" ht="14.25" customHeight="1">
      <c r="A594" s="6" t="s">
        <v>10896</v>
      </c>
      <c r="B594" s="6">
        <v>691</v>
      </c>
      <c r="C594" s="6" t="s">
        <v>10613</v>
      </c>
      <c r="D594" s="6">
        <v>0.46</v>
      </c>
    </row>
    <row r="595" spans="1:4" ht="14.25" customHeight="1">
      <c r="A595" s="6" t="s">
        <v>10897</v>
      </c>
      <c r="B595" s="6">
        <v>479</v>
      </c>
      <c r="C595" s="6" t="s">
        <v>10616</v>
      </c>
      <c r="D595" s="6">
        <v>0.26</v>
      </c>
    </row>
    <row r="596" spans="1:4" ht="14.25" customHeight="1">
      <c r="A596" s="6" t="s">
        <v>10898</v>
      </c>
      <c r="B596" s="6">
        <v>397</v>
      </c>
      <c r="C596" s="6" t="s">
        <v>10616</v>
      </c>
      <c r="D596" s="6">
        <v>0.3</v>
      </c>
    </row>
    <row r="597" spans="1:4" ht="14.25" customHeight="1">
      <c r="A597" s="6" t="s">
        <v>5144</v>
      </c>
      <c r="B597" s="6">
        <v>472</v>
      </c>
      <c r="C597" s="6" t="s">
        <v>10616</v>
      </c>
      <c r="D597" s="6">
        <v>0.13</v>
      </c>
    </row>
    <row r="598" spans="1:4" ht="14.25" customHeight="1">
      <c r="A598" s="6" t="s">
        <v>10899</v>
      </c>
      <c r="B598" s="6">
        <v>502</v>
      </c>
      <c r="C598" s="6" t="s">
        <v>10613</v>
      </c>
      <c r="D598" s="6">
        <v>0.22</v>
      </c>
    </row>
    <row r="599" spans="1:4" ht="14.25" customHeight="1">
      <c r="A599" s="6" t="s">
        <v>10900</v>
      </c>
      <c r="B599" s="6">
        <v>324</v>
      </c>
      <c r="C599" s="6" t="s">
        <v>10616</v>
      </c>
      <c r="D599" s="6">
        <v>0.43</v>
      </c>
    </row>
    <row r="600" spans="1:4" ht="14.25" customHeight="1">
      <c r="A600" s="6" t="s">
        <v>10901</v>
      </c>
      <c r="B600" s="6">
        <v>716</v>
      </c>
      <c r="C600" s="6" t="s">
        <v>10611</v>
      </c>
      <c r="D600" s="6">
        <v>0.47</v>
      </c>
    </row>
    <row r="601" spans="1:4" ht="14.25" customHeight="1">
      <c r="A601" s="6" t="s">
        <v>10902</v>
      </c>
      <c r="B601" s="6">
        <v>430</v>
      </c>
      <c r="C601" s="6" t="s">
        <v>10616</v>
      </c>
      <c r="D601" s="6">
        <v>0.5</v>
      </c>
    </row>
    <row r="602" spans="1:4" ht="14.25" customHeight="1">
      <c r="A602" s="6" t="s">
        <v>10903</v>
      </c>
      <c r="B602" s="6">
        <v>632</v>
      </c>
      <c r="C602" s="6" t="s">
        <v>10613</v>
      </c>
      <c r="D602" s="6">
        <v>0.05</v>
      </c>
    </row>
    <row r="603" spans="1:4" ht="14.25" customHeight="1">
      <c r="A603" s="6" t="s">
        <v>5610</v>
      </c>
      <c r="B603" s="6">
        <v>349</v>
      </c>
      <c r="C603" s="6" t="s">
        <v>10616</v>
      </c>
      <c r="D603" s="6">
        <v>7.0000000000000007E-2</v>
      </c>
    </row>
    <row r="604" spans="1:4" ht="14.25" customHeight="1">
      <c r="A604" s="6" t="s">
        <v>6806</v>
      </c>
      <c r="B604" s="6">
        <v>869</v>
      </c>
      <c r="C604" s="6" t="s">
        <v>10611</v>
      </c>
      <c r="D604" s="6">
        <v>0.25</v>
      </c>
    </row>
    <row r="605" spans="1:4" ht="14.25" customHeight="1">
      <c r="A605" s="6" t="s">
        <v>10904</v>
      </c>
      <c r="B605" s="6">
        <v>313</v>
      </c>
      <c r="C605" s="6" t="s">
        <v>10616</v>
      </c>
      <c r="D605" s="6">
        <v>0.36</v>
      </c>
    </row>
    <row r="606" spans="1:4" ht="14.25" customHeight="1">
      <c r="A606" s="6" t="s">
        <v>6056</v>
      </c>
      <c r="B606" s="6">
        <v>398</v>
      </c>
      <c r="C606" s="6" t="s">
        <v>10616</v>
      </c>
      <c r="D606" s="6">
        <v>0.3</v>
      </c>
    </row>
    <row r="607" spans="1:4" ht="14.25" customHeight="1">
      <c r="A607" s="6" t="s">
        <v>10905</v>
      </c>
      <c r="B607" s="6">
        <v>837</v>
      </c>
      <c r="C607" s="6" t="s">
        <v>10611</v>
      </c>
      <c r="D607" s="6">
        <v>0.33</v>
      </c>
    </row>
    <row r="608" spans="1:4" ht="14.25" customHeight="1">
      <c r="A608" s="6" t="s">
        <v>6630</v>
      </c>
      <c r="B608" s="6">
        <v>896</v>
      </c>
      <c r="C608" s="6" t="s">
        <v>10611</v>
      </c>
      <c r="D608" s="6">
        <v>0.09</v>
      </c>
    </row>
    <row r="609" spans="1:4" ht="14.25" customHeight="1">
      <c r="A609" s="6" t="s">
        <v>10906</v>
      </c>
      <c r="B609" s="6">
        <v>467</v>
      </c>
      <c r="C609" s="6" t="s">
        <v>10616</v>
      </c>
      <c r="D609" s="6">
        <v>0.01</v>
      </c>
    </row>
    <row r="610" spans="1:4" ht="14.25" customHeight="1">
      <c r="A610" s="6" t="s">
        <v>5810</v>
      </c>
      <c r="B610" s="6">
        <v>405</v>
      </c>
      <c r="C610" s="6" t="s">
        <v>10616</v>
      </c>
      <c r="D610" s="6">
        <v>0.18</v>
      </c>
    </row>
    <row r="611" spans="1:4" ht="14.25" customHeight="1">
      <c r="A611" s="6" t="s">
        <v>5148</v>
      </c>
      <c r="B611" s="6">
        <v>859</v>
      </c>
      <c r="C611" s="6" t="s">
        <v>10611</v>
      </c>
      <c r="D611" s="6">
        <v>0.16</v>
      </c>
    </row>
    <row r="612" spans="1:4" ht="14.25" customHeight="1">
      <c r="A612" s="6" t="s">
        <v>10907</v>
      </c>
      <c r="B612" s="6">
        <v>433</v>
      </c>
      <c r="C612" s="6" t="s">
        <v>10616</v>
      </c>
      <c r="D612" s="6">
        <v>0.22</v>
      </c>
    </row>
    <row r="613" spans="1:4" ht="14.25" customHeight="1">
      <c r="A613" s="6" t="s">
        <v>7302</v>
      </c>
      <c r="B613" s="6">
        <v>890</v>
      </c>
      <c r="C613" s="6" t="s">
        <v>10611</v>
      </c>
      <c r="D613" s="6">
        <v>0.1</v>
      </c>
    </row>
    <row r="614" spans="1:4" ht="14.25" customHeight="1">
      <c r="A614" s="6" t="s">
        <v>5545</v>
      </c>
      <c r="B614" s="6">
        <v>783</v>
      </c>
      <c r="C614" s="6" t="s">
        <v>10611</v>
      </c>
      <c r="D614" s="6">
        <v>0.11</v>
      </c>
    </row>
    <row r="615" spans="1:4" ht="14.25" customHeight="1">
      <c r="A615" s="6" t="s">
        <v>10908</v>
      </c>
      <c r="B615" s="6">
        <v>775</v>
      </c>
      <c r="C615" s="6" t="s">
        <v>10611</v>
      </c>
      <c r="D615" s="6">
        <v>0.47</v>
      </c>
    </row>
    <row r="616" spans="1:4" ht="14.25" customHeight="1">
      <c r="A616" s="6" t="s">
        <v>6846</v>
      </c>
      <c r="B616" s="6">
        <v>436</v>
      </c>
      <c r="C616" s="6" t="s">
        <v>10616</v>
      </c>
      <c r="D616" s="6">
        <v>0.25</v>
      </c>
    </row>
    <row r="617" spans="1:4" ht="14.25" customHeight="1">
      <c r="A617" s="6" t="s">
        <v>10909</v>
      </c>
      <c r="B617" s="6">
        <v>746</v>
      </c>
      <c r="C617" s="6" t="s">
        <v>10611</v>
      </c>
      <c r="D617" s="6">
        <v>0.28999999999999998</v>
      </c>
    </row>
    <row r="618" spans="1:4" ht="14.25" customHeight="1">
      <c r="A618" s="6" t="s">
        <v>5788</v>
      </c>
      <c r="B618" s="6">
        <v>367</v>
      </c>
      <c r="C618" s="6" t="s">
        <v>10616</v>
      </c>
      <c r="D618" s="6">
        <v>0.08</v>
      </c>
    </row>
    <row r="619" spans="1:4" ht="14.25" customHeight="1">
      <c r="A619" s="6" t="s">
        <v>10910</v>
      </c>
      <c r="B619" s="6">
        <v>547</v>
      </c>
      <c r="C619" s="6" t="s">
        <v>10613</v>
      </c>
      <c r="D619" s="6">
        <v>0.44</v>
      </c>
    </row>
    <row r="620" spans="1:4" ht="14.25" customHeight="1">
      <c r="A620" s="6" t="s">
        <v>7399</v>
      </c>
      <c r="B620" s="6">
        <v>686</v>
      </c>
      <c r="C620" s="6" t="s">
        <v>10613</v>
      </c>
      <c r="D620" s="6">
        <v>0.09</v>
      </c>
    </row>
    <row r="621" spans="1:4" ht="14.25" customHeight="1">
      <c r="A621" s="6" t="s">
        <v>6101</v>
      </c>
      <c r="B621" s="6">
        <v>696</v>
      </c>
      <c r="C621" s="6" t="s">
        <v>10613</v>
      </c>
      <c r="D621" s="6">
        <v>0.16</v>
      </c>
    </row>
    <row r="622" spans="1:4" ht="14.25" customHeight="1">
      <c r="A622" s="6" t="s">
        <v>10911</v>
      </c>
      <c r="B622" s="6">
        <v>539</v>
      </c>
      <c r="C622" s="6" t="s">
        <v>10613</v>
      </c>
      <c r="D622" s="6">
        <v>0.11</v>
      </c>
    </row>
    <row r="623" spans="1:4" ht="14.25" customHeight="1">
      <c r="A623" s="6" t="s">
        <v>7341</v>
      </c>
      <c r="B623" s="6">
        <v>777</v>
      </c>
      <c r="C623" s="6" t="s">
        <v>10611</v>
      </c>
      <c r="D623" s="6">
        <v>0.22</v>
      </c>
    </row>
    <row r="624" spans="1:4" ht="14.25" customHeight="1">
      <c r="A624" s="6" t="s">
        <v>10912</v>
      </c>
      <c r="B624" s="6">
        <v>647</v>
      </c>
      <c r="C624" s="6" t="s">
        <v>10613</v>
      </c>
      <c r="D624" s="6">
        <v>0.26</v>
      </c>
    </row>
    <row r="625" spans="1:4" ht="14.25" customHeight="1">
      <c r="A625" s="6" t="s">
        <v>5790</v>
      </c>
      <c r="B625" s="6">
        <v>769</v>
      </c>
      <c r="C625" s="6" t="s">
        <v>10611</v>
      </c>
      <c r="D625" s="6">
        <v>0.22</v>
      </c>
    </row>
    <row r="626" spans="1:4" ht="14.25" customHeight="1">
      <c r="A626" s="6" t="s">
        <v>10913</v>
      </c>
      <c r="B626" s="6">
        <v>406</v>
      </c>
      <c r="C626" s="6" t="s">
        <v>10616</v>
      </c>
      <c r="D626" s="6">
        <v>0.44</v>
      </c>
    </row>
    <row r="627" spans="1:4" ht="14.25" customHeight="1">
      <c r="A627" s="6" t="s">
        <v>7241</v>
      </c>
      <c r="B627" s="6">
        <v>871</v>
      </c>
      <c r="C627" s="6" t="s">
        <v>10611</v>
      </c>
      <c r="D627" s="6">
        <v>0.13</v>
      </c>
    </row>
    <row r="628" spans="1:4" ht="14.25" customHeight="1">
      <c r="A628" s="6" t="s">
        <v>6005</v>
      </c>
      <c r="B628" s="6">
        <v>829</v>
      </c>
      <c r="C628" s="6" t="s">
        <v>10611</v>
      </c>
      <c r="D628" s="6">
        <v>0.36</v>
      </c>
    </row>
    <row r="629" spans="1:4" ht="14.25" customHeight="1">
      <c r="A629" s="6" t="s">
        <v>6283</v>
      </c>
      <c r="B629" s="6">
        <v>656</v>
      </c>
      <c r="C629" s="6" t="s">
        <v>10613</v>
      </c>
      <c r="D629" s="6">
        <v>0.22</v>
      </c>
    </row>
    <row r="630" spans="1:4" ht="14.25" customHeight="1">
      <c r="A630" s="6" t="s">
        <v>5631</v>
      </c>
      <c r="B630" s="6">
        <v>539</v>
      </c>
      <c r="C630" s="6" t="s">
        <v>10613</v>
      </c>
      <c r="D630" s="6">
        <v>0.08</v>
      </c>
    </row>
    <row r="631" spans="1:4" ht="14.25" customHeight="1">
      <c r="A631" s="6" t="s">
        <v>10914</v>
      </c>
      <c r="B631" s="6">
        <v>321</v>
      </c>
      <c r="C631" s="6" t="s">
        <v>10616</v>
      </c>
      <c r="D631" s="6">
        <v>0.28000000000000003</v>
      </c>
    </row>
    <row r="632" spans="1:4" ht="14.25" customHeight="1">
      <c r="A632" s="6" t="s">
        <v>5088</v>
      </c>
      <c r="B632" s="6">
        <v>844</v>
      </c>
      <c r="C632" s="6" t="s">
        <v>10611</v>
      </c>
      <c r="D632" s="6">
        <v>0.1</v>
      </c>
    </row>
    <row r="633" spans="1:4" ht="14.25" customHeight="1">
      <c r="A633" s="6" t="s">
        <v>6707</v>
      </c>
      <c r="B633" s="6">
        <v>493</v>
      </c>
      <c r="C633" s="6" t="s">
        <v>10616</v>
      </c>
      <c r="D633" s="6">
        <v>0.21</v>
      </c>
    </row>
    <row r="634" spans="1:4" ht="14.25" customHeight="1">
      <c r="A634" s="6" t="s">
        <v>10915</v>
      </c>
      <c r="B634" s="6">
        <v>872</v>
      </c>
      <c r="C634" s="6" t="s">
        <v>10611</v>
      </c>
      <c r="D634" s="6">
        <v>0.18</v>
      </c>
    </row>
    <row r="635" spans="1:4" ht="14.25" customHeight="1">
      <c r="A635" s="6" t="s">
        <v>5413</v>
      </c>
      <c r="B635" s="6">
        <v>877</v>
      </c>
      <c r="C635" s="6" t="s">
        <v>10611</v>
      </c>
      <c r="D635" s="6">
        <v>0.31</v>
      </c>
    </row>
    <row r="636" spans="1:4" ht="14.25" customHeight="1">
      <c r="A636" s="6" t="s">
        <v>6336</v>
      </c>
      <c r="B636" s="6">
        <v>792</v>
      </c>
      <c r="C636" s="6" t="s">
        <v>10611</v>
      </c>
      <c r="D636" s="6">
        <v>0.2</v>
      </c>
    </row>
    <row r="637" spans="1:4" ht="14.25" customHeight="1">
      <c r="A637" s="6" t="s">
        <v>5257</v>
      </c>
      <c r="B637" s="6">
        <v>675</v>
      </c>
      <c r="C637" s="6" t="s">
        <v>10613</v>
      </c>
      <c r="D637" s="6">
        <v>0.12</v>
      </c>
    </row>
    <row r="638" spans="1:4" ht="14.25" customHeight="1">
      <c r="A638" s="6" t="s">
        <v>5478</v>
      </c>
      <c r="B638" s="6">
        <v>408</v>
      </c>
      <c r="C638" s="6" t="s">
        <v>10616</v>
      </c>
      <c r="D638" s="6">
        <v>0.18</v>
      </c>
    </row>
    <row r="639" spans="1:4" ht="14.25" customHeight="1">
      <c r="A639" s="6" t="s">
        <v>6925</v>
      </c>
      <c r="B639" s="6">
        <v>896</v>
      </c>
      <c r="C639" s="6" t="s">
        <v>10611</v>
      </c>
      <c r="D639" s="6">
        <v>0.35</v>
      </c>
    </row>
    <row r="640" spans="1:4" ht="14.25" customHeight="1">
      <c r="A640" s="6" t="s">
        <v>10916</v>
      </c>
      <c r="B640" s="6">
        <v>506</v>
      </c>
      <c r="C640" s="6" t="s">
        <v>10613</v>
      </c>
      <c r="D640" s="6">
        <v>0.34</v>
      </c>
    </row>
    <row r="641" spans="1:4" ht="14.25" customHeight="1">
      <c r="A641" s="6" t="s">
        <v>6124</v>
      </c>
      <c r="B641" s="6">
        <v>328</v>
      </c>
      <c r="C641" s="6" t="s">
        <v>10616</v>
      </c>
      <c r="D641" s="6">
        <v>0.34</v>
      </c>
    </row>
    <row r="642" spans="1:4" ht="14.25" customHeight="1">
      <c r="A642" s="6" t="s">
        <v>5942</v>
      </c>
      <c r="B642" s="6">
        <v>470</v>
      </c>
      <c r="C642" s="6" t="s">
        <v>10616</v>
      </c>
      <c r="D642" s="6">
        <v>0.24</v>
      </c>
    </row>
    <row r="643" spans="1:4" ht="14.25" customHeight="1">
      <c r="A643" s="6" t="s">
        <v>10917</v>
      </c>
      <c r="B643" s="6">
        <v>888</v>
      </c>
      <c r="C643" s="6" t="s">
        <v>10611</v>
      </c>
      <c r="D643" s="6">
        <v>0.22</v>
      </c>
    </row>
    <row r="644" spans="1:4" ht="14.25" customHeight="1">
      <c r="A644" s="6" t="s">
        <v>10918</v>
      </c>
      <c r="B644" s="6">
        <v>717</v>
      </c>
      <c r="C644" s="6" t="s">
        <v>10611</v>
      </c>
      <c r="D644" s="6">
        <v>0.33</v>
      </c>
    </row>
    <row r="645" spans="1:4" ht="14.25" customHeight="1">
      <c r="A645" s="6" t="s">
        <v>10919</v>
      </c>
      <c r="B645" s="6">
        <v>336</v>
      </c>
      <c r="C645" s="6" t="s">
        <v>10616</v>
      </c>
      <c r="D645" s="6">
        <v>0.4</v>
      </c>
    </row>
    <row r="646" spans="1:4" ht="14.25" customHeight="1">
      <c r="A646" s="6" t="s">
        <v>6844</v>
      </c>
      <c r="B646" s="6">
        <v>700</v>
      </c>
      <c r="C646" s="6" t="s">
        <v>10613</v>
      </c>
      <c r="D646" s="6">
        <v>0.39</v>
      </c>
    </row>
    <row r="647" spans="1:4" ht="14.25" customHeight="1">
      <c r="A647" s="6" t="s">
        <v>10920</v>
      </c>
      <c r="B647" s="6">
        <v>692</v>
      </c>
      <c r="C647" s="6" t="s">
        <v>10613</v>
      </c>
      <c r="D647" s="6">
        <v>0.24</v>
      </c>
    </row>
    <row r="648" spans="1:4" ht="14.25" customHeight="1">
      <c r="A648" s="6" t="s">
        <v>6362</v>
      </c>
      <c r="B648" s="6">
        <v>389</v>
      </c>
      <c r="C648" s="6" t="s">
        <v>10616</v>
      </c>
      <c r="D648" s="6">
        <v>0.3</v>
      </c>
    </row>
    <row r="649" spans="1:4" ht="14.25" customHeight="1">
      <c r="A649" s="6" t="s">
        <v>10921</v>
      </c>
      <c r="B649" s="6">
        <v>672</v>
      </c>
      <c r="C649" s="6" t="s">
        <v>10613</v>
      </c>
      <c r="D649" s="6">
        <v>0.04</v>
      </c>
    </row>
    <row r="650" spans="1:4" ht="14.25" customHeight="1">
      <c r="A650" s="6" t="s">
        <v>10922</v>
      </c>
      <c r="B650" s="6">
        <v>894</v>
      </c>
      <c r="C650" s="6" t="s">
        <v>10611</v>
      </c>
      <c r="D650" s="6">
        <v>0.3</v>
      </c>
    </row>
    <row r="651" spans="1:4" ht="14.25" customHeight="1">
      <c r="A651" s="6" t="s">
        <v>10923</v>
      </c>
      <c r="B651" s="6">
        <v>463</v>
      </c>
      <c r="C651" s="6" t="s">
        <v>10616</v>
      </c>
      <c r="D651" s="6">
        <v>0.3</v>
      </c>
    </row>
    <row r="652" spans="1:4" ht="14.25" customHeight="1">
      <c r="A652" s="6" t="s">
        <v>10924</v>
      </c>
      <c r="B652" s="6">
        <v>684</v>
      </c>
      <c r="C652" s="6" t="s">
        <v>10613</v>
      </c>
      <c r="D652" s="6">
        <v>0.39</v>
      </c>
    </row>
    <row r="653" spans="1:4" ht="14.25" customHeight="1">
      <c r="A653" s="6" t="s">
        <v>5130</v>
      </c>
      <c r="B653" s="6">
        <v>316</v>
      </c>
      <c r="C653" s="6" t="s">
        <v>10616</v>
      </c>
      <c r="D653" s="6">
        <v>0.05</v>
      </c>
    </row>
    <row r="654" spans="1:4" ht="14.25" customHeight="1">
      <c r="A654" s="6" t="s">
        <v>10925</v>
      </c>
      <c r="B654" s="6">
        <v>557</v>
      </c>
      <c r="C654" s="6" t="s">
        <v>10613</v>
      </c>
      <c r="D654" s="6">
        <v>0.28999999999999998</v>
      </c>
    </row>
    <row r="655" spans="1:4" ht="14.25" customHeight="1">
      <c r="A655" s="6" t="s">
        <v>7185</v>
      </c>
      <c r="B655" s="6">
        <v>898</v>
      </c>
      <c r="C655" s="6" t="s">
        <v>10611</v>
      </c>
      <c r="D655" s="6">
        <v>0.28000000000000003</v>
      </c>
    </row>
    <row r="656" spans="1:4" ht="14.25" customHeight="1">
      <c r="A656" s="6" t="s">
        <v>10926</v>
      </c>
      <c r="B656" s="6">
        <v>720</v>
      </c>
      <c r="C656" s="6" t="s">
        <v>10611</v>
      </c>
      <c r="D656" s="6">
        <v>0.35</v>
      </c>
    </row>
    <row r="657" spans="1:4" ht="14.25" customHeight="1">
      <c r="A657" s="6" t="s">
        <v>10927</v>
      </c>
      <c r="B657" s="6">
        <v>764</v>
      </c>
      <c r="C657" s="6" t="s">
        <v>10611</v>
      </c>
      <c r="D657" s="6">
        <v>0.42</v>
      </c>
    </row>
    <row r="658" spans="1:4" ht="14.25" customHeight="1">
      <c r="A658" s="6" t="s">
        <v>10928</v>
      </c>
      <c r="B658" s="6">
        <v>608</v>
      </c>
      <c r="C658" s="6" t="s">
        <v>10613</v>
      </c>
      <c r="D658" s="6">
        <v>0.42</v>
      </c>
    </row>
    <row r="659" spans="1:4" ht="14.25" customHeight="1">
      <c r="A659" s="6" t="s">
        <v>10929</v>
      </c>
      <c r="B659" s="6">
        <v>510</v>
      </c>
      <c r="C659" s="6" t="s">
        <v>10613</v>
      </c>
      <c r="D659" s="6">
        <v>0.41</v>
      </c>
    </row>
    <row r="660" spans="1:4" ht="14.25" customHeight="1">
      <c r="A660" s="6" t="s">
        <v>10930</v>
      </c>
      <c r="B660" s="6">
        <v>878</v>
      </c>
      <c r="C660" s="6" t="s">
        <v>10611</v>
      </c>
      <c r="D660" s="6">
        <v>0.13</v>
      </c>
    </row>
    <row r="661" spans="1:4" ht="14.25" customHeight="1">
      <c r="A661" s="6" t="s">
        <v>10931</v>
      </c>
      <c r="B661" s="6">
        <v>621</v>
      </c>
      <c r="C661" s="6" t="s">
        <v>10613</v>
      </c>
      <c r="D661" s="6">
        <v>0.12</v>
      </c>
    </row>
    <row r="662" spans="1:4" ht="14.25" customHeight="1">
      <c r="A662" s="6" t="s">
        <v>6746</v>
      </c>
      <c r="B662" s="6">
        <v>582</v>
      </c>
      <c r="C662" s="6" t="s">
        <v>10613</v>
      </c>
      <c r="D662" s="6">
        <v>0.44</v>
      </c>
    </row>
    <row r="663" spans="1:4" ht="14.25" customHeight="1">
      <c r="A663" s="6" t="s">
        <v>6496</v>
      </c>
      <c r="B663" s="6">
        <v>778</v>
      </c>
      <c r="C663" s="6" t="s">
        <v>10611</v>
      </c>
      <c r="D663" s="6">
        <v>0.36</v>
      </c>
    </row>
    <row r="664" spans="1:4" ht="14.25" customHeight="1">
      <c r="A664" s="6" t="s">
        <v>10932</v>
      </c>
      <c r="B664" s="6">
        <v>677</v>
      </c>
      <c r="C664" s="6" t="s">
        <v>10613</v>
      </c>
      <c r="D664" s="6">
        <v>0.39</v>
      </c>
    </row>
    <row r="665" spans="1:4" ht="14.25" customHeight="1">
      <c r="A665" s="6" t="s">
        <v>6993</v>
      </c>
      <c r="B665" s="6">
        <v>572</v>
      </c>
      <c r="C665" s="6" t="s">
        <v>10613</v>
      </c>
      <c r="D665" s="6">
        <v>0.39</v>
      </c>
    </row>
    <row r="666" spans="1:4" ht="14.25" customHeight="1">
      <c r="A666" s="6" t="s">
        <v>10933</v>
      </c>
      <c r="B666" s="6">
        <v>772</v>
      </c>
      <c r="C666" s="6" t="s">
        <v>10611</v>
      </c>
      <c r="D666" s="6">
        <v>0.35</v>
      </c>
    </row>
    <row r="667" spans="1:4" ht="14.25" customHeight="1">
      <c r="A667" s="6" t="s">
        <v>10934</v>
      </c>
      <c r="B667" s="6">
        <v>450</v>
      </c>
      <c r="C667" s="6" t="s">
        <v>10616</v>
      </c>
      <c r="D667" s="6">
        <v>0.23</v>
      </c>
    </row>
    <row r="668" spans="1:4" ht="14.25" customHeight="1">
      <c r="A668" s="6" t="s">
        <v>10935</v>
      </c>
      <c r="B668" s="6">
        <v>350</v>
      </c>
      <c r="C668" s="6" t="s">
        <v>10616</v>
      </c>
      <c r="D668" s="6">
        <v>0.35</v>
      </c>
    </row>
    <row r="669" spans="1:4" ht="14.25" customHeight="1">
      <c r="A669" s="6" t="s">
        <v>7526</v>
      </c>
      <c r="B669" s="6">
        <v>333</v>
      </c>
      <c r="C669" s="6" t="s">
        <v>10616</v>
      </c>
      <c r="D669" s="6">
        <v>0.48</v>
      </c>
    </row>
    <row r="670" spans="1:4" ht="14.25" customHeight="1">
      <c r="A670" s="6" t="s">
        <v>6861</v>
      </c>
      <c r="B670" s="6">
        <v>878</v>
      </c>
      <c r="C670" s="6" t="s">
        <v>10611</v>
      </c>
      <c r="D670" s="6">
        <v>0.44</v>
      </c>
    </row>
    <row r="671" spans="1:4" ht="14.25" customHeight="1">
      <c r="A671" s="6" t="s">
        <v>5187</v>
      </c>
      <c r="B671" s="6">
        <v>741</v>
      </c>
      <c r="C671" s="6" t="s">
        <v>10611</v>
      </c>
      <c r="D671" s="6">
        <v>0.38</v>
      </c>
    </row>
    <row r="672" spans="1:4" ht="14.25" customHeight="1">
      <c r="A672" s="6" t="s">
        <v>10936</v>
      </c>
      <c r="B672" s="6">
        <v>798</v>
      </c>
      <c r="C672" s="6" t="s">
        <v>10611</v>
      </c>
      <c r="D672" s="6">
        <v>0.08</v>
      </c>
    </row>
    <row r="673" spans="1:4" ht="14.25" customHeight="1">
      <c r="A673" s="6" t="s">
        <v>10937</v>
      </c>
      <c r="B673" s="6">
        <v>528</v>
      </c>
      <c r="C673" s="6" t="s">
        <v>10613</v>
      </c>
      <c r="D673" s="6">
        <v>0.3</v>
      </c>
    </row>
    <row r="674" spans="1:4" ht="14.25" customHeight="1">
      <c r="A674" s="6" t="s">
        <v>10938</v>
      </c>
      <c r="B674" s="6">
        <v>600</v>
      </c>
      <c r="C674" s="6" t="s">
        <v>10613</v>
      </c>
      <c r="D674" s="6">
        <v>0.46</v>
      </c>
    </row>
    <row r="675" spans="1:4" ht="14.25" customHeight="1">
      <c r="A675" s="6" t="s">
        <v>10939</v>
      </c>
      <c r="B675" s="6">
        <v>365</v>
      </c>
      <c r="C675" s="6" t="s">
        <v>10616</v>
      </c>
      <c r="D675" s="6">
        <v>0.4</v>
      </c>
    </row>
    <row r="676" spans="1:4" ht="14.25" customHeight="1">
      <c r="A676" s="6" t="s">
        <v>10940</v>
      </c>
      <c r="B676" s="6">
        <v>806</v>
      </c>
      <c r="C676" s="6" t="s">
        <v>10611</v>
      </c>
      <c r="D676" s="6">
        <v>0.16</v>
      </c>
    </row>
    <row r="677" spans="1:4" ht="14.25" customHeight="1">
      <c r="A677" s="6" t="s">
        <v>10941</v>
      </c>
      <c r="B677" s="6">
        <v>614</v>
      </c>
      <c r="C677" s="6" t="s">
        <v>10613</v>
      </c>
      <c r="D677" s="6">
        <v>0.11</v>
      </c>
    </row>
    <row r="678" spans="1:4" ht="14.25" customHeight="1">
      <c r="A678" s="6" t="s">
        <v>7506</v>
      </c>
      <c r="B678" s="6">
        <v>732</v>
      </c>
      <c r="C678" s="6" t="s">
        <v>10611</v>
      </c>
      <c r="D678" s="6">
        <v>0.05</v>
      </c>
    </row>
    <row r="679" spans="1:4" ht="14.25" customHeight="1">
      <c r="A679" s="6" t="s">
        <v>10942</v>
      </c>
      <c r="B679" s="6">
        <v>711</v>
      </c>
      <c r="C679" s="6" t="s">
        <v>10611</v>
      </c>
      <c r="D679" s="6">
        <v>0.28999999999999998</v>
      </c>
    </row>
    <row r="680" spans="1:4" ht="14.25" customHeight="1">
      <c r="A680" s="6" t="s">
        <v>5237</v>
      </c>
      <c r="B680" s="6">
        <v>559</v>
      </c>
      <c r="C680" s="6" t="s">
        <v>10613</v>
      </c>
      <c r="D680" s="6">
        <v>0.47</v>
      </c>
    </row>
    <row r="681" spans="1:4" ht="14.25" customHeight="1">
      <c r="A681" s="6" t="s">
        <v>6509</v>
      </c>
      <c r="B681" s="6">
        <v>561</v>
      </c>
      <c r="C681" s="6" t="s">
        <v>10613</v>
      </c>
      <c r="D681" s="6">
        <v>0.37</v>
      </c>
    </row>
    <row r="682" spans="1:4" ht="14.25" customHeight="1">
      <c r="A682" s="6" t="s">
        <v>5350</v>
      </c>
      <c r="B682" s="6">
        <v>380</v>
      </c>
      <c r="C682" s="6" t="s">
        <v>10616</v>
      </c>
      <c r="D682" s="6">
        <v>0.4</v>
      </c>
    </row>
    <row r="683" spans="1:4" ht="14.25" customHeight="1">
      <c r="A683" s="6" t="s">
        <v>7277</v>
      </c>
      <c r="B683" s="6">
        <v>545</v>
      </c>
      <c r="C683" s="6" t="s">
        <v>10613</v>
      </c>
      <c r="D683" s="6">
        <v>0.37</v>
      </c>
    </row>
    <row r="684" spans="1:4" ht="14.25" customHeight="1">
      <c r="A684" s="6" t="s">
        <v>10943</v>
      </c>
      <c r="B684" s="6">
        <v>315</v>
      </c>
      <c r="C684" s="6" t="s">
        <v>10616</v>
      </c>
      <c r="D684" s="6">
        <v>0.28999999999999998</v>
      </c>
    </row>
    <row r="685" spans="1:4" ht="14.25" customHeight="1">
      <c r="A685" s="6" t="s">
        <v>10944</v>
      </c>
      <c r="B685" s="6">
        <v>503</v>
      </c>
      <c r="C685" s="6" t="s">
        <v>10613</v>
      </c>
      <c r="D685" s="6">
        <v>0.17</v>
      </c>
    </row>
    <row r="686" spans="1:4" ht="14.25" customHeight="1">
      <c r="A686" s="6" t="s">
        <v>5745</v>
      </c>
      <c r="B686" s="6">
        <v>781</v>
      </c>
      <c r="C686" s="6" t="s">
        <v>10611</v>
      </c>
      <c r="D686" s="6">
        <v>0.45</v>
      </c>
    </row>
    <row r="687" spans="1:4" ht="14.25" customHeight="1">
      <c r="A687" s="6" t="s">
        <v>5672</v>
      </c>
      <c r="B687" s="6">
        <v>488</v>
      </c>
      <c r="C687" s="6" t="s">
        <v>10616</v>
      </c>
      <c r="D687" s="6">
        <v>0.46</v>
      </c>
    </row>
    <row r="688" spans="1:4" ht="14.25" customHeight="1">
      <c r="A688" s="6" t="s">
        <v>10945</v>
      </c>
      <c r="B688" s="6">
        <v>632</v>
      </c>
      <c r="C688" s="6" t="s">
        <v>10613</v>
      </c>
      <c r="D688" s="6">
        <v>0.19</v>
      </c>
    </row>
    <row r="689" spans="1:4" ht="14.25" customHeight="1">
      <c r="A689" s="6" t="s">
        <v>7040</v>
      </c>
      <c r="B689" s="6">
        <v>426</v>
      </c>
      <c r="C689" s="6" t="s">
        <v>10616</v>
      </c>
      <c r="D689" s="6">
        <v>0.25</v>
      </c>
    </row>
    <row r="690" spans="1:4" ht="14.25" customHeight="1">
      <c r="A690" s="6" t="s">
        <v>10946</v>
      </c>
      <c r="B690" s="6">
        <v>811</v>
      </c>
      <c r="C690" s="6" t="s">
        <v>10611</v>
      </c>
      <c r="D690" s="6">
        <v>0.35</v>
      </c>
    </row>
    <row r="691" spans="1:4" ht="14.25" customHeight="1">
      <c r="A691" s="6" t="s">
        <v>10947</v>
      </c>
      <c r="B691" s="6">
        <v>551</v>
      </c>
      <c r="C691" s="6" t="s">
        <v>10613</v>
      </c>
      <c r="D691" s="6">
        <v>0.02</v>
      </c>
    </row>
    <row r="692" spans="1:4" ht="14.25" customHeight="1">
      <c r="A692" s="6" t="s">
        <v>10948</v>
      </c>
      <c r="B692" s="6">
        <v>341</v>
      </c>
      <c r="C692" s="6" t="s">
        <v>10616</v>
      </c>
      <c r="D692" s="6">
        <v>0.4</v>
      </c>
    </row>
    <row r="693" spans="1:4" ht="14.25" customHeight="1">
      <c r="A693" s="6" t="s">
        <v>5782</v>
      </c>
      <c r="B693" s="6">
        <v>472</v>
      </c>
      <c r="C693" s="6" t="s">
        <v>10616</v>
      </c>
      <c r="D693" s="6">
        <v>7.0000000000000007E-2</v>
      </c>
    </row>
    <row r="694" spans="1:4" ht="14.25" customHeight="1">
      <c r="A694" s="6" t="s">
        <v>5221</v>
      </c>
      <c r="B694" s="6">
        <v>327</v>
      </c>
      <c r="C694" s="6" t="s">
        <v>10616</v>
      </c>
      <c r="D694" s="6">
        <v>0.09</v>
      </c>
    </row>
    <row r="695" spans="1:4" ht="14.25" customHeight="1">
      <c r="A695" s="6" t="s">
        <v>10949</v>
      </c>
      <c r="B695" s="6">
        <v>321</v>
      </c>
      <c r="C695" s="6" t="s">
        <v>10616</v>
      </c>
      <c r="D695" s="6">
        <v>0.04</v>
      </c>
    </row>
    <row r="696" spans="1:4" ht="14.25" customHeight="1">
      <c r="A696" s="6" t="s">
        <v>5587</v>
      </c>
      <c r="B696" s="6">
        <v>524</v>
      </c>
      <c r="C696" s="6" t="s">
        <v>10613</v>
      </c>
      <c r="D696" s="6">
        <v>0.08</v>
      </c>
    </row>
    <row r="697" spans="1:4" ht="14.25" customHeight="1">
      <c r="A697" s="6" t="s">
        <v>6018</v>
      </c>
      <c r="B697" s="6">
        <v>849</v>
      </c>
      <c r="C697" s="6" t="s">
        <v>10611</v>
      </c>
      <c r="D697" s="6">
        <v>0.27</v>
      </c>
    </row>
    <row r="698" spans="1:4" ht="14.25" customHeight="1">
      <c r="A698" s="6" t="s">
        <v>10950</v>
      </c>
      <c r="B698" s="6">
        <v>843</v>
      </c>
      <c r="C698" s="6" t="s">
        <v>10611</v>
      </c>
      <c r="D698" s="6">
        <v>0.46</v>
      </c>
    </row>
    <row r="699" spans="1:4" ht="14.25" customHeight="1">
      <c r="A699" s="6" t="s">
        <v>10951</v>
      </c>
      <c r="B699" s="6">
        <v>646</v>
      </c>
      <c r="C699" s="6" t="s">
        <v>10613</v>
      </c>
      <c r="D699" s="6">
        <v>0.48</v>
      </c>
    </row>
    <row r="700" spans="1:4" ht="14.25" customHeight="1">
      <c r="A700" s="6" t="s">
        <v>6341</v>
      </c>
      <c r="B700" s="6">
        <v>588</v>
      </c>
      <c r="C700" s="6" t="s">
        <v>10613</v>
      </c>
      <c r="D700" s="6">
        <v>0.3</v>
      </c>
    </row>
    <row r="701" spans="1:4" ht="14.25" customHeight="1">
      <c r="A701" s="6" t="s">
        <v>10952</v>
      </c>
      <c r="B701" s="6">
        <v>605</v>
      </c>
      <c r="C701" s="6" t="s">
        <v>10613</v>
      </c>
      <c r="D701" s="6">
        <v>0.13</v>
      </c>
    </row>
    <row r="702" spans="1:4" ht="14.25" customHeight="1">
      <c r="A702" s="6" t="s">
        <v>7166</v>
      </c>
      <c r="B702" s="6">
        <v>814</v>
      </c>
      <c r="C702" s="6" t="s">
        <v>10611</v>
      </c>
      <c r="D702" s="6">
        <v>0.28999999999999998</v>
      </c>
    </row>
    <row r="703" spans="1:4" ht="14.25" customHeight="1">
      <c r="A703" s="6" t="s">
        <v>5676</v>
      </c>
      <c r="B703" s="6">
        <v>429</v>
      </c>
      <c r="C703" s="6" t="s">
        <v>10616</v>
      </c>
      <c r="D703" s="6">
        <v>7.0000000000000007E-2</v>
      </c>
    </row>
    <row r="704" spans="1:4" ht="14.25" customHeight="1">
      <c r="A704" s="6" t="s">
        <v>10953</v>
      </c>
      <c r="B704" s="6">
        <v>676</v>
      </c>
      <c r="C704" s="6" t="s">
        <v>10613</v>
      </c>
      <c r="D704" s="6">
        <v>0.36</v>
      </c>
    </row>
    <row r="705" spans="1:4" ht="14.25" customHeight="1">
      <c r="A705" s="6" t="s">
        <v>6761</v>
      </c>
      <c r="B705" s="6">
        <v>492</v>
      </c>
      <c r="C705" s="6" t="s">
        <v>10616</v>
      </c>
      <c r="D705" s="6">
        <v>0.03</v>
      </c>
    </row>
    <row r="706" spans="1:4" ht="14.25" customHeight="1">
      <c r="A706" s="6" t="s">
        <v>6327</v>
      </c>
      <c r="B706" s="6">
        <v>754</v>
      </c>
      <c r="C706" s="6" t="s">
        <v>10611</v>
      </c>
      <c r="D706" s="6">
        <v>0.43</v>
      </c>
    </row>
    <row r="707" spans="1:4" ht="14.25" customHeight="1">
      <c r="A707" s="6" t="s">
        <v>5223</v>
      </c>
      <c r="B707" s="6">
        <v>362</v>
      </c>
      <c r="C707" s="6" t="s">
        <v>10616</v>
      </c>
      <c r="D707" s="6">
        <v>0.35</v>
      </c>
    </row>
    <row r="708" spans="1:4" ht="14.25" customHeight="1">
      <c r="A708" s="6" t="s">
        <v>10954</v>
      </c>
      <c r="B708" s="6">
        <v>550</v>
      </c>
      <c r="C708" s="6" t="s">
        <v>10613</v>
      </c>
      <c r="D708" s="6">
        <v>0.12</v>
      </c>
    </row>
    <row r="709" spans="1:4" ht="14.25" customHeight="1">
      <c r="A709" s="6" t="s">
        <v>5324</v>
      </c>
      <c r="B709" s="6">
        <v>711</v>
      </c>
      <c r="C709" s="6" t="s">
        <v>10611</v>
      </c>
      <c r="D709" s="6">
        <v>0.27</v>
      </c>
    </row>
    <row r="710" spans="1:4" ht="14.25" customHeight="1">
      <c r="A710" s="6" t="s">
        <v>10955</v>
      </c>
      <c r="B710" s="6">
        <v>817</v>
      </c>
      <c r="C710" s="6" t="s">
        <v>10611</v>
      </c>
      <c r="D710" s="6">
        <v>0.1</v>
      </c>
    </row>
    <row r="711" spans="1:4" ht="14.25" customHeight="1">
      <c r="A711" s="6" t="s">
        <v>10956</v>
      </c>
      <c r="B711" s="6">
        <v>738</v>
      </c>
      <c r="C711" s="6" t="s">
        <v>10611</v>
      </c>
      <c r="D711" s="6">
        <v>0.4</v>
      </c>
    </row>
    <row r="712" spans="1:4" ht="14.25" customHeight="1">
      <c r="A712" s="6" t="s">
        <v>10957</v>
      </c>
      <c r="B712" s="6">
        <v>685</v>
      </c>
      <c r="C712" s="6" t="s">
        <v>10613</v>
      </c>
      <c r="D712" s="6">
        <v>0.42</v>
      </c>
    </row>
    <row r="713" spans="1:4" ht="14.25" customHeight="1">
      <c r="A713" s="6" t="s">
        <v>6486</v>
      </c>
      <c r="B713" s="6">
        <v>404</v>
      </c>
      <c r="C713" s="6" t="s">
        <v>10616</v>
      </c>
      <c r="D713" s="6">
        <v>0.06</v>
      </c>
    </row>
    <row r="714" spans="1:4" ht="14.25" customHeight="1">
      <c r="A714" s="6" t="s">
        <v>10958</v>
      </c>
      <c r="B714" s="6">
        <v>725</v>
      </c>
      <c r="C714" s="6" t="s">
        <v>10611</v>
      </c>
      <c r="D714" s="6">
        <v>0.38</v>
      </c>
    </row>
    <row r="715" spans="1:4" ht="14.25" customHeight="1">
      <c r="A715" s="6" t="s">
        <v>10959</v>
      </c>
      <c r="B715" s="6">
        <v>391</v>
      </c>
      <c r="C715" s="6" t="s">
        <v>10616</v>
      </c>
      <c r="D715" s="6">
        <v>0.12</v>
      </c>
    </row>
    <row r="716" spans="1:4" ht="14.25" customHeight="1">
      <c r="A716" s="6" t="s">
        <v>7244</v>
      </c>
      <c r="B716" s="6">
        <v>361</v>
      </c>
      <c r="C716" s="6" t="s">
        <v>10616</v>
      </c>
      <c r="D716" s="6">
        <v>0.46</v>
      </c>
    </row>
    <row r="717" spans="1:4" ht="14.25" customHeight="1">
      <c r="A717" s="6" t="s">
        <v>10960</v>
      </c>
      <c r="B717" s="6">
        <v>301</v>
      </c>
      <c r="C717" s="6" t="s">
        <v>10616</v>
      </c>
      <c r="D717" s="6">
        <v>0.26</v>
      </c>
    </row>
    <row r="718" spans="1:4" ht="14.25" customHeight="1">
      <c r="A718" s="6" t="s">
        <v>5362</v>
      </c>
      <c r="B718" s="6">
        <v>652</v>
      </c>
      <c r="C718" s="6" t="s">
        <v>10613</v>
      </c>
      <c r="D718" s="6">
        <v>0.08</v>
      </c>
    </row>
    <row r="719" spans="1:4" ht="14.25" customHeight="1">
      <c r="A719" s="6" t="s">
        <v>10961</v>
      </c>
      <c r="B719" s="6">
        <v>614</v>
      </c>
      <c r="C719" s="6" t="s">
        <v>10613</v>
      </c>
      <c r="D719" s="6">
        <v>0.11</v>
      </c>
    </row>
    <row r="720" spans="1:4" ht="14.25" customHeight="1">
      <c r="A720" s="6" t="s">
        <v>5403</v>
      </c>
      <c r="B720" s="6">
        <v>884</v>
      </c>
      <c r="C720" s="6" t="s">
        <v>10611</v>
      </c>
      <c r="D720" s="6">
        <v>0.18</v>
      </c>
    </row>
    <row r="721" spans="1:4" ht="14.25" customHeight="1">
      <c r="A721" s="6" t="s">
        <v>10962</v>
      </c>
      <c r="B721" s="6">
        <v>491</v>
      </c>
      <c r="C721" s="6" t="s">
        <v>10616</v>
      </c>
      <c r="D721" s="6">
        <v>0.04</v>
      </c>
    </row>
    <row r="722" spans="1:4" ht="14.25" customHeight="1">
      <c r="A722" s="6" t="s">
        <v>5585</v>
      </c>
      <c r="B722" s="6">
        <v>466</v>
      </c>
      <c r="C722" s="6" t="s">
        <v>10616</v>
      </c>
      <c r="D722" s="6">
        <v>0.16</v>
      </c>
    </row>
    <row r="723" spans="1:4" ht="14.25" customHeight="1">
      <c r="A723" s="6" t="s">
        <v>10963</v>
      </c>
      <c r="B723" s="6">
        <v>899</v>
      </c>
      <c r="C723" s="6" t="s">
        <v>10611</v>
      </c>
      <c r="D723" s="6">
        <v>0.11</v>
      </c>
    </row>
    <row r="724" spans="1:4" ht="14.25" customHeight="1">
      <c r="A724" s="6" t="s">
        <v>5261</v>
      </c>
      <c r="B724" s="6">
        <v>516</v>
      </c>
      <c r="C724" s="6" t="s">
        <v>10613</v>
      </c>
      <c r="D724" s="6">
        <v>0.24</v>
      </c>
    </row>
    <row r="725" spans="1:4" ht="14.25" customHeight="1">
      <c r="A725" s="6" t="s">
        <v>5094</v>
      </c>
      <c r="B725" s="6">
        <v>544</v>
      </c>
      <c r="C725" s="6" t="s">
        <v>10613</v>
      </c>
      <c r="D725" s="6">
        <v>0.26</v>
      </c>
    </row>
    <row r="726" spans="1:4" ht="14.25" customHeight="1">
      <c r="A726" s="6" t="s">
        <v>6716</v>
      </c>
      <c r="B726" s="6">
        <v>645</v>
      </c>
      <c r="C726" s="6" t="s">
        <v>10613</v>
      </c>
      <c r="D726" s="6">
        <v>0.13</v>
      </c>
    </row>
    <row r="727" spans="1:4" ht="14.25" customHeight="1">
      <c r="A727" s="6" t="s">
        <v>10964</v>
      </c>
      <c r="B727" s="6">
        <v>344</v>
      </c>
      <c r="C727" s="6" t="s">
        <v>10616</v>
      </c>
      <c r="D727" s="6">
        <v>0.38</v>
      </c>
    </row>
    <row r="728" spans="1:4" ht="14.25" customHeight="1">
      <c r="A728" s="6" t="s">
        <v>10965</v>
      </c>
      <c r="B728" s="6">
        <v>520</v>
      </c>
      <c r="C728" s="6" t="s">
        <v>10613</v>
      </c>
      <c r="D728" s="6">
        <v>0.38</v>
      </c>
    </row>
    <row r="729" spans="1:4" ht="14.25" customHeight="1">
      <c r="A729" s="6" t="s">
        <v>10966</v>
      </c>
      <c r="B729" s="6">
        <v>407</v>
      </c>
      <c r="C729" s="6" t="s">
        <v>10616</v>
      </c>
      <c r="D729" s="6">
        <v>0.22</v>
      </c>
    </row>
    <row r="730" spans="1:4" ht="14.25" customHeight="1">
      <c r="A730" s="6" t="s">
        <v>10967</v>
      </c>
      <c r="B730" s="6">
        <v>384</v>
      </c>
      <c r="C730" s="6" t="s">
        <v>10616</v>
      </c>
      <c r="D730" s="6">
        <v>0.04</v>
      </c>
    </row>
    <row r="731" spans="1:4" ht="14.25" customHeight="1">
      <c r="A731" s="6" t="s">
        <v>7349</v>
      </c>
      <c r="B731" s="6">
        <v>391</v>
      </c>
      <c r="C731" s="6" t="s">
        <v>10616</v>
      </c>
      <c r="D731" s="6">
        <v>0.23</v>
      </c>
    </row>
    <row r="732" spans="1:4" ht="14.25" customHeight="1">
      <c r="A732" s="6" t="s">
        <v>10968</v>
      </c>
      <c r="B732" s="6">
        <v>421</v>
      </c>
      <c r="C732" s="6" t="s">
        <v>10616</v>
      </c>
      <c r="D732" s="6">
        <v>0.14000000000000001</v>
      </c>
    </row>
    <row r="733" spans="1:4" ht="14.25" customHeight="1">
      <c r="A733" s="6" t="s">
        <v>6122</v>
      </c>
      <c r="B733" s="6">
        <v>768</v>
      </c>
      <c r="C733" s="6" t="s">
        <v>10611</v>
      </c>
      <c r="D733" s="6">
        <v>0.28000000000000003</v>
      </c>
    </row>
    <row r="734" spans="1:4" ht="14.25" customHeight="1">
      <c r="A734" s="6" t="s">
        <v>5379</v>
      </c>
      <c r="B734" s="6">
        <v>634</v>
      </c>
      <c r="C734" s="6" t="s">
        <v>10613</v>
      </c>
      <c r="D734" s="6">
        <v>0.02</v>
      </c>
    </row>
    <row r="735" spans="1:4" ht="14.25" customHeight="1">
      <c r="A735" s="6" t="s">
        <v>10969</v>
      </c>
      <c r="B735" s="6">
        <v>784</v>
      </c>
      <c r="C735" s="6" t="s">
        <v>10611</v>
      </c>
      <c r="D735" s="6">
        <v>0.26</v>
      </c>
    </row>
    <row r="736" spans="1:4" ht="14.25" customHeight="1">
      <c r="A736" s="6" t="s">
        <v>6615</v>
      </c>
      <c r="B736" s="6">
        <v>521</v>
      </c>
      <c r="C736" s="6" t="s">
        <v>10613</v>
      </c>
      <c r="D736" s="6">
        <v>0.04</v>
      </c>
    </row>
    <row r="737" spans="1:4" ht="14.25" customHeight="1">
      <c r="A737" s="6" t="s">
        <v>6003</v>
      </c>
      <c r="B737" s="6">
        <v>827</v>
      </c>
      <c r="C737" s="6" t="s">
        <v>10611</v>
      </c>
      <c r="D737" s="6">
        <v>0.09</v>
      </c>
    </row>
    <row r="738" spans="1:4" ht="14.25" customHeight="1">
      <c r="A738" s="6" t="s">
        <v>5598</v>
      </c>
      <c r="B738" s="6">
        <v>801</v>
      </c>
      <c r="C738" s="6" t="s">
        <v>10611</v>
      </c>
      <c r="D738" s="6">
        <v>0.38</v>
      </c>
    </row>
    <row r="739" spans="1:4" ht="14.25" customHeight="1">
      <c r="A739" s="6" t="s">
        <v>10970</v>
      </c>
      <c r="B739" s="6">
        <v>793</v>
      </c>
      <c r="C739" s="6" t="s">
        <v>10611</v>
      </c>
      <c r="D739" s="6">
        <v>0.24</v>
      </c>
    </row>
    <row r="740" spans="1:4" ht="14.25" customHeight="1">
      <c r="A740" s="6" t="s">
        <v>10971</v>
      </c>
      <c r="B740" s="6">
        <v>497</v>
      </c>
      <c r="C740" s="6" t="s">
        <v>10616</v>
      </c>
      <c r="D740" s="6">
        <v>0.37</v>
      </c>
    </row>
    <row r="741" spans="1:4" ht="14.25" customHeight="1">
      <c r="A741" s="6" t="s">
        <v>5259</v>
      </c>
      <c r="B741" s="6">
        <v>499</v>
      </c>
      <c r="C741" s="6" t="s">
        <v>10616</v>
      </c>
      <c r="D741" s="6">
        <v>0.33</v>
      </c>
    </row>
    <row r="742" spans="1:4" ht="14.25" customHeight="1">
      <c r="A742" s="6" t="s">
        <v>10972</v>
      </c>
      <c r="B742" s="6">
        <v>595</v>
      </c>
      <c r="C742" s="6" t="s">
        <v>10613</v>
      </c>
      <c r="D742" s="6">
        <v>7.0000000000000007E-2</v>
      </c>
    </row>
    <row r="743" spans="1:4" ht="14.25" customHeight="1">
      <c r="A743" s="6" t="s">
        <v>10973</v>
      </c>
      <c r="B743" s="6">
        <v>557</v>
      </c>
      <c r="C743" s="6" t="s">
        <v>10613</v>
      </c>
      <c r="D743" s="6">
        <v>0.35</v>
      </c>
    </row>
    <row r="744" spans="1:4" ht="14.25" customHeight="1">
      <c r="A744" s="6" t="s">
        <v>10974</v>
      </c>
      <c r="B744" s="6">
        <v>850</v>
      </c>
      <c r="C744" s="6" t="s">
        <v>10611</v>
      </c>
      <c r="D744" s="6">
        <v>0.13</v>
      </c>
    </row>
    <row r="745" spans="1:4" ht="14.25" customHeight="1">
      <c r="A745" s="6" t="s">
        <v>6219</v>
      </c>
      <c r="B745" s="6">
        <v>772</v>
      </c>
      <c r="C745" s="6" t="s">
        <v>10611</v>
      </c>
      <c r="D745" s="6">
        <v>0.12</v>
      </c>
    </row>
    <row r="746" spans="1:4" ht="14.25" customHeight="1">
      <c r="A746" s="6" t="s">
        <v>5417</v>
      </c>
      <c r="B746" s="6">
        <v>407</v>
      </c>
      <c r="C746" s="6" t="s">
        <v>10616</v>
      </c>
      <c r="D746" s="6">
        <v>0.45</v>
      </c>
    </row>
    <row r="747" spans="1:4" ht="14.25" customHeight="1">
      <c r="A747" s="6" t="s">
        <v>5445</v>
      </c>
      <c r="B747" s="6">
        <v>862</v>
      </c>
      <c r="C747" s="6" t="s">
        <v>10611</v>
      </c>
      <c r="D747" s="6">
        <v>0.22</v>
      </c>
    </row>
    <row r="748" spans="1:4" ht="14.25" customHeight="1">
      <c r="A748" s="6" t="s">
        <v>7440</v>
      </c>
      <c r="B748" s="6">
        <v>775</v>
      </c>
      <c r="C748" s="6" t="s">
        <v>10611</v>
      </c>
      <c r="D748" s="6">
        <v>0.37</v>
      </c>
    </row>
    <row r="749" spans="1:4" ht="14.25" customHeight="1">
      <c r="A749" s="6" t="s">
        <v>6195</v>
      </c>
      <c r="B749" s="6">
        <v>673</v>
      </c>
      <c r="C749" s="6" t="s">
        <v>10613</v>
      </c>
      <c r="D749" s="6">
        <v>0.11</v>
      </c>
    </row>
    <row r="750" spans="1:4" ht="14.25" customHeight="1">
      <c r="A750" s="6" t="s">
        <v>6880</v>
      </c>
      <c r="B750" s="6">
        <v>817</v>
      </c>
      <c r="C750" s="6" t="s">
        <v>10611</v>
      </c>
      <c r="D750" s="6">
        <v>0.47</v>
      </c>
    </row>
    <row r="751" spans="1:4" ht="14.25" customHeight="1">
      <c r="A751" s="6" t="s">
        <v>6878</v>
      </c>
      <c r="B751" s="6">
        <v>545</v>
      </c>
      <c r="C751" s="6" t="s">
        <v>10613</v>
      </c>
      <c r="D751" s="6">
        <v>0.15</v>
      </c>
    </row>
    <row r="752" spans="1:4" ht="14.25" customHeight="1">
      <c r="A752" s="6" t="s">
        <v>5661</v>
      </c>
      <c r="B752" s="6">
        <v>413</v>
      </c>
      <c r="C752" s="6" t="s">
        <v>10616</v>
      </c>
      <c r="D752" s="6">
        <v>0.5</v>
      </c>
    </row>
    <row r="753" spans="1:4" ht="14.25" customHeight="1">
      <c r="A753" s="6" t="s">
        <v>7510</v>
      </c>
      <c r="B753" s="6">
        <v>331</v>
      </c>
      <c r="C753" s="6" t="s">
        <v>10616</v>
      </c>
      <c r="D753" s="6">
        <v>0.38</v>
      </c>
    </row>
    <row r="754" spans="1:4" ht="14.25" customHeight="1">
      <c r="A754" s="6" t="s">
        <v>5217</v>
      </c>
      <c r="B754" s="6">
        <v>744</v>
      </c>
      <c r="C754" s="6" t="s">
        <v>10611</v>
      </c>
      <c r="D754" s="6">
        <v>0.48</v>
      </c>
    </row>
    <row r="755" spans="1:4" ht="14.25" customHeight="1">
      <c r="A755" s="6" t="s">
        <v>10975</v>
      </c>
      <c r="B755" s="6">
        <v>516</v>
      </c>
      <c r="C755" s="6" t="s">
        <v>10613</v>
      </c>
      <c r="D755" s="6">
        <v>0.15</v>
      </c>
    </row>
    <row r="756" spans="1:4" ht="14.25" customHeight="1">
      <c r="A756" s="6" t="s">
        <v>5602</v>
      </c>
      <c r="B756" s="6">
        <v>846</v>
      </c>
      <c r="C756" s="6" t="s">
        <v>10611</v>
      </c>
      <c r="D756" s="6">
        <v>0.35</v>
      </c>
    </row>
    <row r="757" spans="1:4" ht="14.25" customHeight="1">
      <c r="A757" s="6" t="s">
        <v>5647</v>
      </c>
      <c r="B757" s="6">
        <v>537</v>
      </c>
      <c r="C757" s="6" t="s">
        <v>10613</v>
      </c>
      <c r="D757" s="6">
        <v>0.15</v>
      </c>
    </row>
    <row r="758" spans="1:4" ht="14.25" customHeight="1">
      <c r="A758" s="6" t="s">
        <v>10976</v>
      </c>
      <c r="B758" s="6">
        <v>350</v>
      </c>
      <c r="C758" s="6" t="s">
        <v>10616</v>
      </c>
      <c r="D758" s="6">
        <v>0.04</v>
      </c>
    </row>
    <row r="759" spans="1:4" ht="14.25" customHeight="1">
      <c r="A759" s="6" t="s">
        <v>10977</v>
      </c>
      <c r="B759" s="6">
        <v>691</v>
      </c>
      <c r="C759" s="6" t="s">
        <v>10613</v>
      </c>
      <c r="D759" s="6">
        <v>0.4</v>
      </c>
    </row>
    <row r="760" spans="1:4" ht="14.25" customHeight="1">
      <c r="A760" s="6" t="s">
        <v>10978</v>
      </c>
      <c r="B760" s="6">
        <v>811</v>
      </c>
      <c r="C760" s="6" t="s">
        <v>10611</v>
      </c>
      <c r="D760" s="6">
        <v>0.33</v>
      </c>
    </row>
    <row r="761" spans="1:4" ht="14.25" customHeight="1">
      <c r="A761" s="6" t="s">
        <v>5608</v>
      </c>
      <c r="B761" s="6">
        <v>346</v>
      </c>
      <c r="C761" s="6" t="s">
        <v>10616</v>
      </c>
      <c r="D761" s="6">
        <v>0.11</v>
      </c>
    </row>
    <row r="762" spans="1:4" ht="14.25" customHeight="1">
      <c r="A762" s="6" t="s">
        <v>10979</v>
      </c>
      <c r="B762" s="6">
        <v>859</v>
      </c>
      <c r="C762" s="6" t="s">
        <v>10611</v>
      </c>
      <c r="D762" s="6">
        <v>0.41</v>
      </c>
    </row>
    <row r="763" spans="1:4" ht="14.25" customHeight="1">
      <c r="A763" s="6" t="s">
        <v>5977</v>
      </c>
      <c r="B763" s="6">
        <v>747</v>
      </c>
      <c r="C763" s="6" t="s">
        <v>10611</v>
      </c>
      <c r="D763" s="6">
        <v>0.41</v>
      </c>
    </row>
    <row r="764" spans="1:4" ht="14.25" customHeight="1">
      <c r="A764" s="6" t="s">
        <v>7309</v>
      </c>
      <c r="B764" s="6">
        <v>582</v>
      </c>
      <c r="C764" s="6" t="s">
        <v>10613</v>
      </c>
      <c r="D764" s="6">
        <v>0.11</v>
      </c>
    </row>
    <row r="765" spans="1:4" ht="14.25" customHeight="1">
      <c r="A765" s="6" t="s">
        <v>10980</v>
      </c>
      <c r="B765" s="6">
        <v>836</v>
      </c>
      <c r="C765" s="6" t="s">
        <v>10611</v>
      </c>
      <c r="D765" s="6">
        <v>0.18</v>
      </c>
    </row>
    <row r="766" spans="1:4" ht="14.25" customHeight="1">
      <c r="A766" s="6" t="s">
        <v>10981</v>
      </c>
      <c r="B766" s="6">
        <v>381</v>
      </c>
      <c r="C766" s="6" t="s">
        <v>10616</v>
      </c>
      <c r="D766" s="6">
        <v>0.11</v>
      </c>
    </row>
    <row r="767" spans="1:4" ht="14.25" customHeight="1">
      <c r="A767" s="6" t="s">
        <v>5138</v>
      </c>
      <c r="B767" s="6">
        <v>812</v>
      </c>
      <c r="C767" s="6" t="s">
        <v>10611</v>
      </c>
      <c r="D767" s="6">
        <v>0.02</v>
      </c>
    </row>
    <row r="768" spans="1:4" ht="14.25" customHeight="1">
      <c r="A768" s="6" t="s">
        <v>6376</v>
      </c>
      <c r="B768" s="6">
        <v>801</v>
      </c>
      <c r="C768" s="6" t="s">
        <v>10611</v>
      </c>
      <c r="D768" s="6">
        <v>0.14000000000000001</v>
      </c>
    </row>
    <row r="769" spans="1:4" ht="14.25" customHeight="1">
      <c r="A769" s="6" t="s">
        <v>10982</v>
      </c>
      <c r="B769" s="6">
        <v>467</v>
      </c>
      <c r="C769" s="6" t="s">
        <v>10616</v>
      </c>
      <c r="D769" s="6">
        <v>0.42</v>
      </c>
    </row>
    <row r="770" spans="1:4" ht="14.25" customHeight="1">
      <c r="A770" s="6" t="s">
        <v>5296</v>
      </c>
      <c r="B770" s="6">
        <v>625</v>
      </c>
      <c r="C770" s="6" t="s">
        <v>10613</v>
      </c>
      <c r="D770" s="6">
        <v>0.03</v>
      </c>
    </row>
    <row r="771" spans="1:4" ht="14.25" customHeight="1">
      <c r="A771" s="6" t="s">
        <v>10983</v>
      </c>
      <c r="B771" s="6">
        <v>862</v>
      </c>
      <c r="C771" s="6" t="s">
        <v>10611</v>
      </c>
      <c r="D771" s="6">
        <v>0.24</v>
      </c>
    </row>
    <row r="772" spans="1:4" ht="14.25" customHeight="1">
      <c r="A772" s="6" t="s">
        <v>6225</v>
      </c>
      <c r="B772" s="6">
        <v>591</v>
      </c>
      <c r="C772" s="6" t="s">
        <v>10613</v>
      </c>
      <c r="D772" s="6">
        <v>0.31</v>
      </c>
    </row>
    <row r="773" spans="1:4" ht="14.25" customHeight="1">
      <c r="A773" s="6" t="s">
        <v>5398</v>
      </c>
      <c r="B773" s="6">
        <v>799</v>
      </c>
      <c r="C773" s="6" t="s">
        <v>10611</v>
      </c>
      <c r="D773" s="6">
        <v>0.4</v>
      </c>
    </row>
    <row r="774" spans="1:4" ht="14.25" customHeight="1">
      <c r="A774" s="6" t="s">
        <v>6599</v>
      </c>
      <c r="B774" s="6">
        <v>403</v>
      </c>
      <c r="C774" s="6" t="s">
        <v>10616</v>
      </c>
      <c r="D774" s="6">
        <v>0.13</v>
      </c>
    </row>
    <row r="775" spans="1:4" ht="14.25" customHeight="1">
      <c r="A775" s="6" t="s">
        <v>6939</v>
      </c>
      <c r="B775" s="6">
        <v>444</v>
      </c>
      <c r="C775" s="6" t="s">
        <v>10616</v>
      </c>
      <c r="D775" s="6">
        <v>0.37</v>
      </c>
    </row>
    <row r="776" spans="1:4" ht="14.25" customHeight="1">
      <c r="A776" s="6" t="s">
        <v>6868</v>
      </c>
      <c r="B776" s="6">
        <v>740</v>
      </c>
      <c r="C776" s="6" t="s">
        <v>10611</v>
      </c>
      <c r="D776" s="6">
        <v>0.02</v>
      </c>
    </row>
    <row r="777" spans="1:4" ht="14.25" customHeight="1">
      <c r="A777" s="6" t="s">
        <v>10984</v>
      </c>
      <c r="B777" s="6">
        <v>532</v>
      </c>
      <c r="C777" s="6" t="s">
        <v>10613</v>
      </c>
      <c r="D777" s="6">
        <v>0.22</v>
      </c>
    </row>
    <row r="778" spans="1:4" ht="14.25" customHeight="1">
      <c r="A778" s="6" t="s">
        <v>5755</v>
      </c>
      <c r="B778" s="6">
        <v>791</v>
      </c>
      <c r="C778" s="6" t="s">
        <v>10611</v>
      </c>
      <c r="D778" s="6">
        <v>0.44</v>
      </c>
    </row>
    <row r="779" spans="1:4" ht="14.25" customHeight="1">
      <c r="A779" s="6" t="s">
        <v>5486</v>
      </c>
      <c r="B779" s="6">
        <v>636</v>
      </c>
      <c r="C779" s="6" t="s">
        <v>10613</v>
      </c>
      <c r="D779" s="6">
        <v>0.1</v>
      </c>
    </row>
    <row r="780" spans="1:4" ht="14.25" customHeight="1">
      <c r="A780" s="6" t="s">
        <v>6052</v>
      </c>
      <c r="B780" s="6">
        <v>704</v>
      </c>
      <c r="C780" s="6" t="s">
        <v>10611</v>
      </c>
      <c r="D780" s="6">
        <v>0.16</v>
      </c>
    </row>
    <row r="781" spans="1:4" ht="14.25" customHeight="1">
      <c r="A781" s="6" t="s">
        <v>10985</v>
      </c>
      <c r="B781" s="6">
        <v>865</v>
      </c>
      <c r="C781" s="6" t="s">
        <v>10611</v>
      </c>
      <c r="D781" s="6">
        <v>0.34</v>
      </c>
    </row>
    <row r="782" spans="1:4" ht="14.25" customHeight="1">
      <c r="A782" s="6" t="s">
        <v>10986</v>
      </c>
      <c r="B782" s="6">
        <v>585</v>
      </c>
      <c r="C782" s="6" t="s">
        <v>10613</v>
      </c>
      <c r="D782" s="6">
        <v>0.24</v>
      </c>
    </row>
    <row r="783" spans="1:4" ht="14.25" customHeight="1">
      <c r="A783" s="6" t="s">
        <v>10987</v>
      </c>
      <c r="B783" s="6">
        <v>650</v>
      </c>
      <c r="C783" s="6" t="s">
        <v>10613</v>
      </c>
      <c r="D783" s="6">
        <v>0.21</v>
      </c>
    </row>
    <row r="784" spans="1:4" ht="14.25" customHeight="1">
      <c r="A784" s="6" t="s">
        <v>10988</v>
      </c>
      <c r="B784" s="6">
        <v>358</v>
      </c>
      <c r="C784" s="6" t="s">
        <v>10616</v>
      </c>
      <c r="D784" s="6">
        <v>0.08</v>
      </c>
    </row>
    <row r="785" spans="1:4" ht="14.25" customHeight="1">
      <c r="A785" s="6" t="s">
        <v>5302</v>
      </c>
      <c r="B785" s="6">
        <v>720</v>
      </c>
      <c r="C785" s="6" t="s">
        <v>10611</v>
      </c>
      <c r="D785" s="6">
        <v>0.2</v>
      </c>
    </row>
    <row r="786" spans="1:4" ht="14.25" customHeight="1">
      <c r="A786" s="6" t="s">
        <v>10989</v>
      </c>
      <c r="B786" s="6">
        <v>736</v>
      </c>
      <c r="C786" s="6" t="s">
        <v>10611</v>
      </c>
      <c r="D786" s="6">
        <v>0.16</v>
      </c>
    </row>
    <row r="787" spans="1:4" ht="14.25" customHeight="1">
      <c r="A787" s="6" t="s">
        <v>5613</v>
      </c>
      <c r="B787" s="6">
        <v>724</v>
      </c>
      <c r="C787" s="6" t="s">
        <v>10611</v>
      </c>
      <c r="D787" s="6">
        <v>0.38</v>
      </c>
    </row>
    <row r="788" spans="1:4" ht="14.25" customHeight="1">
      <c r="A788" s="6" t="s">
        <v>10990</v>
      </c>
      <c r="B788" s="6">
        <v>727</v>
      </c>
      <c r="C788" s="6" t="s">
        <v>10611</v>
      </c>
      <c r="D788" s="6">
        <v>0.25</v>
      </c>
    </row>
    <row r="789" spans="1:4" ht="14.25" customHeight="1">
      <c r="A789" s="6" t="s">
        <v>10991</v>
      </c>
      <c r="B789" s="6">
        <v>758</v>
      </c>
      <c r="C789" s="6" t="s">
        <v>10611</v>
      </c>
      <c r="D789" s="6">
        <v>0.42</v>
      </c>
    </row>
    <row r="790" spans="1:4" ht="14.25" customHeight="1">
      <c r="A790" s="6" t="s">
        <v>5266</v>
      </c>
      <c r="B790" s="6">
        <v>623</v>
      </c>
      <c r="C790" s="6" t="s">
        <v>10613</v>
      </c>
      <c r="D790" s="6">
        <v>0.19</v>
      </c>
    </row>
    <row r="791" spans="1:4" ht="14.25" customHeight="1">
      <c r="A791" s="6" t="s">
        <v>6431</v>
      </c>
      <c r="B791" s="6">
        <v>347</v>
      </c>
      <c r="C791" s="6" t="s">
        <v>10616</v>
      </c>
      <c r="D791" s="6">
        <v>0.18</v>
      </c>
    </row>
    <row r="792" spans="1:4" ht="14.25" customHeight="1">
      <c r="A792" s="6" t="s">
        <v>6060</v>
      </c>
      <c r="B792" s="6">
        <v>612</v>
      </c>
      <c r="C792" s="6" t="s">
        <v>10613</v>
      </c>
      <c r="D792" s="6">
        <v>0.46</v>
      </c>
    </row>
    <row r="793" spans="1:4" ht="14.25" customHeight="1">
      <c r="A793" s="6" t="s">
        <v>7126</v>
      </c>
      <c r="B793" s="6">
        <v>396</v>
      </c>
      <c r="C793" s="6" t="s">
        <v>10616</v>
      </c>
      <c r="D793" s="6">
        <v>0.43</v>
      </c>
    </row>
    <row r="794" spans="1:4" ht="14.25" customHeight="1">
      <c r="A794" s="6" t="s">
        <v>6223</v>
      </c>
      <c r="B794" s="6">
        <v>595</v>
      </c>
      <c r="C794" s="6" t="s">
        <v>10613</v>
      </c>
      <c r="D794" s="6">
        <v>0.47</v>
      </c>
    </row>
    <row r="795" spans="1:4" ht="14.25" customHeight="1">
      <c r="A795" s="6" t="s">
        <v>10992</v>
      </c>
      <c r="B795" s="6">
        <v>762</v>
      </c>
      <c r="C795" s="6" t="s">
        <v>10611</v>
      </c>
      <c r="D795" s="6">
        <v>0.17</v>
      </c>
    </row>
    <row r="796" spans="1:4" ht="14.25" customHeight="1">
      <c r="A796" s="6" t="s">
        <v>10993</v>
      </c>
      <c r="B796" s="6">
        <v>716</v>
      </c>
      <c r="C796" s="6" t="s">
        <v>10611</v>
      </c>
      <c r="D796" s="6">
        <v>0.02</v>
      </c>
    </row>
    <row r="797" spans="1:4" ht="14.25" customHeight="1">
      <c r="A797" s="6" t="s">
        <v>10994</v>
      </c>
      <c r="B797" s="6">
        <v>894</v>
      </c>
      <c r="C797" s="6" t="s">
        <v>10611</v>
      </c>
      <c r="D797" s="6">
        <v>0.37</v>
      </c>
    </row>
    <row r="798" spans="1:4" ht="14.25" customHeight="1">
      <c r="A798" s="6" t="s">
        <v>5274</v>
      </c>
      <c r="B798" s="6">
        <v>539</v>
      </c>
      <c r="C798" s="6" t="s">
        <v>10613</v>
      </c>
      <c r="D798" s="6">
        <v>0.27</v>
      </c>
    </row>
    <row r="799" spans="1:4" ht="14.25" customHeight="1">
      <c r="A799" s="6" t="s">
        <v>5735</v>
      </c>
      <c r="B799" s="6">
        <v>332</v>
      </c>
      <c r="C799" s="6" t="s">
        <v>10616</v>
      </c>
      <c r="D799" s="6">
        <v>0.16</v>
      </c>
    </row>
    <row r="800" spans="1:4" ht="14.25" customHeight="1">
      <c r="A800" s="6" t="s">
        <v>6070</v>
      </c>
      <c r="B800" s="6">
        <v>595</v>
      </c>
      <c r="C800" s="6" t="s">
        <v>10613</v>
      </c>
      <c r="D800" s="6">
        <v>0.28999999999999998</v>
      </c>
    </row>
    <row r="801" spans="1:4" ht="14.25" customHeight="1">
      <c r="A801" s="6" t="s">
        <v>7562</v>
      </c>
      <c r="B801" s="6">
        <v>687</v>
      </c>
      <c r="C801" s="6" t="s">
        <v>10613</v>
      </c>
      <c r="D801" s="6">
        <v>0.04</v>
      </c>
    </row>
    <row r="802" spans="1:4" ht="14.25" customHeight="1">
      <c r="A802" s="6" t="s">
        <v>10995</v>
      </c>
      <c r="B802" s="6">
        <v>323</v>
      </c>
      <c r="C802" s="6" t="s">
        <v>10616</v>
      </c>
      <c r="D802" s="6">
        <v>0.11</v>
      </c>
    </row>
    <row r="803" spans="1:4" ht="14.25" customHeight="1">
      <c r="A803" s="6" t="s">
        <v>10996</v>
      </c>
      <c r="B803" s="6">
        <v>765</v>
      </c>
      <c r="C803" s="6" t="s">
        <v>10611</v>
      </c>
      <c r="D803" s="6">
        <v>0.08</v>
      </c>
    </row>
    <row r="804" spans="1:4" ht="14.25" customHeight="1">
      <c r="A804" s="6" t="s">
        <v>6452</v>
      </c>
      <c r="B804" s="6">
        <v>865</v>
      </c>
      <c r="C804" s="6" t="s">
        <v>10611</v>
      </c>
      <c r="D804" s="6">
        <v>0.44</v>
      </c>
    </row>
    <row r="805" spans="1:4" ht="14.25" customHeight="1">
      <c r="A805" s="6" t="s">
        <v>6914</v>
      </c>
      <c r="B805" s="6">
        <v>391</v>
      </c>
      <c r="C805" s="6" t="s">
        <v>10616</v>
      </c>
      <c r="D805" s="6">
        <v>7.0000000000000007E-2</v>
      </c>
    </row>
    <row r="806" spans="1:4" ht="14.25" customHeight="1">
      <c r="A806" s="6" t="s">
        <v>5108</v>
      </c>
      <c r="B806" s="6">
        <v>858</v>
      </c>
      <c r="C806" s="6" t="s">
        <v>10611</v>
      </c>
      <c r="D806" s="6">
        <v>0.3</v>
      </c>
    </row>
    <row r="807" spans="1:4" ht="14.25" customHeight="1">
      <c r="A807" s="6" t="s">
        <v>6567</v>
      </c>
      <c r="B807" s="6">
        <v>658</v>
      </c>
      <c r="C807" s="6" t="s">
        <v>10613</v>
      </c>
      <c r="D807" s="6">
        <v>0.48</v>
      </c>
    </row>
    <row r="808" spans="1:4" ht="14.25" customHeight="1">
      <c r="A808" s="6" t="s">
        <v>10997</v>
      </c>
      <c r="B808" s="6">
        <v>713</v>
      </c>
      <c r="C808" s="6" t="s">
        <v>10611</v>
      </c>
      <c r="D808" s="6">
        <v>0.32</v>
      </c>
    </row>
    <row r="809" spans="1:4" ht="14.25" customHeight="1">
      <c r="A809" s="6" t="s">
        <v>10998</v>
      </c>
      <c r="B809" s="6">
        <v>886</v>
      </c>
      <c r="C809" s="6" t="s">
        <v>10611</v>
      </c>
      <c r="D809" s="6">
        <v>0.23</v>
      </c>
    </row>
    <row r="810" spans="1:4" ht="14.25" customHeight="1">
      <c r="A810" s="6" t="s">
        <v>10999</v>
      </c>
      <c r="B810" s="6">
        <v>774</v>
      </c>
      <c r="C810" s="6" t="s">
        <v>10611</v>
      </c>
      <c r="D810" s="6">
        <v>0.35</v>
      </c>
    </row>
    <row r="811" spans="1:4" ht="14.25" customHeight="1">
      <c r="A811" s="6" t="s">
        <v>5512</v>
      </c>
      <c r="B811" s="6">
        <v>537</v>
      </c>
      <c r="C811" s="6" t="s">
        <v>10613</v>
      </c>
      <c r="D811" s="6">
        <v>0.28999999999999998</v>
      </c>
    </row>
    <row r="812" spans="1:4" ht="14.25" customHeight="1">
      <c r="A812" s="6" t="s">
        <v>5761</v>
      </c>
      <c r="B812" s="6">
        <v>693</v>
      </c>
      <c r="C812" s="6" t="s">
        <v>10613</v>
      </c>
      <c r="D812" s="6">
        <v>0.24</v>
      </c>
    </row>
    <row r="813" spans="1:4" ht="14.25" customHeight="1">
      <c r="A813" s="6" t="s">
        <v>7347</v>
      </c>
      <c r="B813" s="6">
        <v>891</v>
      </c>
      <c r="C813" s="6" t="s">
        <v>10611</v>
      </c>
      <c r="D813" s="6">
        <v>0.47</v>
      </c>
    </row>
    <row r="814" spans="1:4" ht="14.25" customHeight="1">
      <c r="A814" s="6" t="s">
        <v>11000</v>
      </c>
      <c r="B814" s="6">
        <v>389</v>
      </c>
      <c r="C814" s="6" t="s">
        <v>10616</v>
      </c>
      <c r="D814" s="6">
        <v>0.18</v>
      </c>
    </row>
    <row r="815" spans="1:4" ht="14.25" customHeight="1">
      <c r="A815" s="6" t="s">
        <v>7517</v>
      </c>
      <c r="B815" s="6">
        <v>499</v>
      </c>
      <c r="C815" s="6" t="s">
        <v>10616</v>
      </c>
      <c r="D815" s="6">
        <v>0.48</v>
      </c>
    </row>
    <row r="816" spans="1:4" ht="14.25" customHeight="1">
      <c r="A816" s="6" t="s">
        <v>11001</v>
      </c>
      <c r="B816" s="6">
        <v>623</v>
      </c>
      <c r="C816" s="6" t="s">
        <v>10613</v>
      </c>
      <c r="D816" s="6">
        <v>0.16</v>
      </c>
    </row>
    <row r="817" spans="1:4" ht="14.25" customHeight="1">
      <c r="A817" s="6" t="s">
        <v>11002</v>
      </c>
      <c r="B817" s="6">
        <v>345</v>
      </c>
      <c r="C817" s="6" t="s">
        <v>10616</v>
      </c>
      <c r="D817" s="6">
        <v>0.05</v>
      </c>
    </row>
    <row r="818" spans="1:4" ht="14.25" customHeight="1">
      <c r="A818" s="6" t="s">
        <v>11003</v>
      </c>
      <c r="B818" s="6">
        <v>582</v>
      </c>
      <c r="C818" s="6" t="s">
        <v>10613</v>
      </c>
      <c r="D818" s="6">
        <v>0.46</v>
      </c>
    </row>
    <row r="819" spans="1:4" ht="14.25" customHeight="1">
      <c r="A819" s="6" t="s">
        <v>11004</v>
      </c>
      <c r="B819" s="6">
        <v>682</v>
      </c>
      <c r="C819" s="6" t="s">
        <v>10613</v>
      </c>
      <c r="D819" s="6">
        <v>0.06</v>
      </c>
    </row>
    <row r="820" spans="1:4" ht="14.25" customHeight="1">
      <c r="A820" s="6" t="s">
        <v>5306</v>
      </c>
      <c r="B820" s="6">
        <v>784</v>
      </c>
      <c r="C820" s="6" t="s">
        <v>10611</v>
      </c>
      <c r="D820" s="6">
        <v>0.44</v>
      </c>
    </row>
    <row r="821" spans="1:4" ht="14.25" customHeight="1">
      <c r="A821" s="6" t="s">
        <v>11005</v>
      </c>
      <c r="B821" s="6">
        <v>675</v>
      </c>
      <c r="C821" s="6" t="s">
        <v>10613</v>
      </c>
      <c r="D821" s="6">
        <v>0.03</v>
      </c>
    </row>
    <row r="822" spans="1:4" ht="14.25" customHeight="1">
      <c r="A822" s="6" t="s">
        <v>6454</v>
      </c>
      <c r="B822" s="6">
        <v>686</v>
      </c>
      <c r="C822" s="6" t="s">
        <v>10613</v>
      </c>
      <c r="D822" s="6">
        <v>0.02</v>
      </c>
    </row>
    <row r="823" spans="1:4" ht="14.25" customHeight="1">
      <c r="A823" s="6" t="s">
        <v>11006</v>
      </c>
      <c r="B823" s="6">
        <v>721</v>
      </c>
      <c r="C823" s="6" t="s">
        <v>10611</v>
      </c>
      <c r="D823" s="6">
        <v>0.5</v>
      </c>
    </row>
    <row r="824" spans="1:4" ht="14.25" customHeight="1">
      <c r="A824" s="6" t="s">
        <v>11007</v>
      </c>
      <c r="B824" s="6">
        <v>800</v>
      </c>
      <c r="C824" s="6" t="s">
        <v>10611</v>
      </c>
      <c r="D824" s="6">
        <v>0.05</v>
      </c>
    </row>
    <row r="825" spans="1:4" ht="14.25" customHeight="1">
      <c r="A825" s="6" t="s">
        <v>11008</v>
      </c>
      <c r="B825" s="6">
        <v>338</v>
      </c>
      <c r="C825" s="6" t="s">
        <v>10616</v>
      </c>
      <c r="D825" s="6">
        <v>0.16</v>
      </c>
    </row>
    <row r="826" spans="1:4" ht="14.25" customHeight="1">
      <c r="A826" s="6" t="s">
        <v>5102</v>
      </c>
      <c r="B826" s="6">
        <v>642</v>
      </c>
      <c r="C826" s="6" t="s">
        <v>10613</v>
      </c>
      <c r="D826" s="6">
        <v>0.41</v>
      </c>
    </row>
    <row r="827" spans="1:4" ht="14.25" customHeight="1">
      <c r="A827" s="6" t="s">
        <v>5845</v>
      </c>
      <c r="B827" s="6">
        <v>384</v>
      </c>
      <c r="C827" s="6" t="s">
        <v>10616</v>
      </c>
      <c r="D827" s="6">
        <v>0.17</v>
      </c>
    </row>
    <row r="828" spans="1:4" ht="14.25" customHeight="1">
      <c r="A828" s="6" t="s">
        <v>11009</v>
      </c>
      <c r="B828" s="6">
        <v>845</v>
      </c>
      <c r="C828" s="6" t="s">
        <v>10611</v>
      </c>
      <c r="D828" s="6">
        <v>0.06</v>
      </c>
    </row>
    <row r="829" spans="1:4" ht="14.25" customHeight="1">
      <c r="A829" s="6" t="s">
        <v>11010</v>
      </c>
      <c r="B829" s="6">
        <v>312</v>
      </c>
      <c r="C829" s="6" t="s">
        <v>10616</v>
      </c>
      <c r="D829" s="6">
        <v>0.36</v>
      </c>
    </row>
    <row r="830" spans="1:4" ht="14.25" customHeight="1">
      <c r="A830" s="6" t="s">
        <v>7360</v>
      </c>
      <c r="B830" s="6">
        <v>827</v>
      </c>
      <c r="C830" s="6" t="s">
        <v>10611</v>
      </c>
      <c r="D830" s="6">
        <v>0.35</v>
      </c>
    </row>
    <row r="831" spans="1:4" ht="14.25" customHeight="1">
      <c r="A831" s="6" t="s">
        <v>6244</v>
      </c>
      <c r="B831" s="6">
        <v>307</v>
      </c>
      <c r="C831" s="6" t="s">
        <v>10616</v>
      </c>
      <c r="D831" s="6">
        <v>0.43</v>
      </c>
    </row>
    <row r="832" spans="1:4" ht="14.25" customHeight="1">
      <c r="A832" s="6" t="s">
        <v>11011</v>
      </c>
      <c r="B832" s="6">
        <v>678</v>
      </c>
      <c r="C832" s="6" t="s">
        <v>10613</v>
      </c>
      <c r="D832" s="6">
        <v>0.36</v>
      </c>
    </row>
    <row r="833" spans="1:4" ht="14.25" customHeight="1">
      <c r="A833" s="6" t="s">
        <v>11012</v>
      </c>
      <c r="B833" s="6">
        <v>518</v>
      </c>
      <c r="C833" s="6" t="s">
        <v>10613</v>
      </c>
      <c r="D833" s="6">
        <v>0.2</v>
      </c>
    </row>
    <row r="834" spans="1:4" ht="14.25" customHeight="1">
      <c r="A834" s="6" t="s">
        <v>6022</v>
      </c>
      <c r="B834" s="6">
        <v>748</v>
      </c>
      <c r="C834" s="6" t="s">
        <v>10611</v>
      </c>
      <c r="D834" s="6">
        <v>0.17</v>
      </c>
    </row>
    <row r="835" spans="1:4" ht="14.25" customHeight="1">
      <c r="A835" s="6" t="s">
        <v>7012</v>
      </c>
      <c r="B835" s="6">
        <v>404</v>
      </c>
      <c r="C835" s="6" t="s">
        <v>10616</v>
      </c>
      <c r="D835" s="6">
        <v>0.03</v>
      </c>
    </row>
    <row r="836" spans="1:4" ht="14.25" customHeight="1">
      <c r="A836" s="6" t="s">
        <v>5060</v>
      </c>
      <c r="B836" s="6">
        <v>703</v>
      </c>
      <c r="C836" s="6" t="s">
        <v>10611</v>
      </c>
      <c r="D836" s="6">
        <v>0.47</v>
      </c>
    </row>
    <row r="837" spans="1:4" ht="14.25" customHeight="1">
      <c r="A837" s="6" t="s">
        <v>6153</v>
      </c>
      <c r="B837" s="6">
        <v>597</v>
      </c>
      <c r="C837" s="6" t="s">
        <v>10613</v>
      </c>
      <c r="D837" s="6">
        <v>0.12</v>
      </c>
    </row>
    <row r="838" spans="1:4" ht="14.25" customHeight="1">
      <c r="A838" s="6" t="s">
        <v>11013</v>
      </c>
      <c r="B838" s="6">
        <v>395</v>
      </c>
      <c r="C838" s="6" t="s">
        <v>10616</v>
      </c>
      <c r="D838" s="6">
        <v>0.09</v>
      </c>
    </row>
    <row r="839" spans="1:4" ht="14.25" customHeight="1">
      <c r="A839" s="6" t="s">
        <v>5930</v>
      </c>
      <c r="B839" s="6">
        <v>763</v>
      </c>
      <c r="C839" s="6" t="s">
        <v>10611</v>
      </c>
      <c r="D839" s="6">
        <v>0.24</v>
      </c>
    </row>
    <row r="840" spans="1:4" ht="14.25" customHeight="1">
      <c r="A840" s="6" t="s">
        <v>5318</v>
      </c>
      <c r="B840" s="6">
        <v>647</v>
      </c>
      <c r="C840" s="6" t="s">
        <v>10613</v>
      </c>
      <c r="D840" s="6">
        <v>0.13</v>
      </c>
    </row>
    <row r="841" spans="1:4" ht="14.25" customHeight="1">
      <c r="A841" s="6" t="s">
        <v>6469</v>
      </c>
      <c r="B841" s="6">
        <v>357</v>
      </c>
      <c r="C841" s="6" t="s">
        <v>10616</v>
      </c>
      <c r="D841" s="6">
        <v>0.05</v>
      </c>
    </row>
    <row r="842" spans="1:4" ht="14.25" customHeight="1">
      <c r="A842" s="6" t="s">
        <v>11014</v>
      </c>
      <c r="B842" s="6">
        <v>682</v>
      </c>
      <c r="C842" s="6" t="s">
        <v>10613</v>
      </c>
      <c r="D842" s="6">
        <v>0.28999999999999998</v>
      </c>
    </row>
    <row r="843" spans="1:4" ht="14.25" customHeight="1">
      <c r="A843" s="6" t="s">
        <v>11015</v>
      </c>
      <c r="B843" s="6">
        <v>863</v>
      </c>
      <c r="C843" s="6" t="s">
        <v>10611</v>
      </c>
      <c r="D843" s="6">
        <v>0.13</v>
      </c>
    </row>
    <row r="844" spans="1:4" ht="14.25" customHeight="1">
      <c r="A844" s="6" t="s">
        <v>11016</v>
      </c>
      <c r="B844" s="6">
        <v>560</v>
      </c>
      <c r="C844" s="6" t="s">
        <v>10613</v>
      </c>
      <c r="D844" s="6">
        <v>0.14000000000000001</v>
      </c>
    </row>
    <row r="845" spans="1:4" ht="14.25" customHeight="1">
      <c r="A845" s="6" t="s">
        <v>5796</v>
      </c>
      <c r="B845" s="6">
        <v>371</v>
      </c>
      <c r="C845" s="6" t="s">
        <v>10616</v>
      </c>
      <c r="D845" s="6">
        <v>0.19</v>
      </c>
    </row>
    <row r="846" spans="1:4" ht="14.25" customHeight="1">
      <c r="A846" s="6" t="s">
        <v>11017</v>
      </c>
      <c r="B846" s="6">
        <v>314</v>
      </c>
      <c r="C846" s="6" t="s">
        <v>10616</v>
      </c>
      <c r="D846" s="6">
        <v>0.32</v>
      </c>
    </row>
    <row r="847" spans="1:4" ht="14.25" customHeight="1">
      <c r="A847" s="6" t="s">
        <v>11018</v>
      </c>
      <c r="B847" s="6">
        <v>697</v>
      </c>
      <c r="C847" s="6" t="s">
        <v>10613</v>
      </c>
      <c r="D847" s="6">
        <v>0.19</v>
      </c>
    </row>
    <row r="848" spans="1:4" ht="14.25" customHeight="1">
      <c r="A848" s="6" t="s">
        <v>5253</v>
      </c>
      <c r="B848" s="6">
        <v>766</v>
      </c>
      <c r="C848" s="6" t="s">
        <v>10611</v>
      </c>
      <c r="D848" s="6">
        <v>0.01</v>
      </c>
    </row>
    <row r="849" spans="1:4" ht="14.25" customHeight="1">
      <c r="A849" s="6" t="s">
        <v>11019</v>
      </c>
      <c r="B849" s="6">
        <v>698</v>
      </c>
      <c r="C849" s="6" t="s">
        <v>10613</v>
      </c>
      <c r="D849" s="6">
        <v>0.08</v>
      </c>
    </row>
    <row r="850" spans="1:4" ht="14.25" customHeight="1">
      <c r="A850" s="6" t="s">
        <v>11020</v>
      </c>
      <c r="B850" s="6">
        <v>314</v>
      </c>
      <c r="C850" s="6" t="s">
        <v>10616</v>
      </c>
      <c r="D850" s="6">
        <v>0.46</v>
      </c>
    </row>
    <row r="851" spans="1:4" ht="14.25" customHeight="1">
      <c r="A851" s="6" t="s">
        <v>6551</v>
      </c>
      <c r="B851" s="6">
        <v>805</v>
      </c>
      <c r="C851" s="6" t="s">
        <v>10611</v>
      </c>
      <c r="D851" s="6">
        <v>0.1</v>
      </c>
    </row>
    <row r="852" spans="1:4" ht="14.25" customHeight="1">
      <c r="A852" s="6" t="s">
        <v>11021</v>
      </c>
      <c r="B852" s="6">
        <v>774</v>
      </c>
      <c r="C852" s="6" t="s">
        <v>10611</v>
      </c>
      <c r="D852" s="6">
        <v>0.48</v>
      </c>
    </row>
    <row r="853" spans="1:4" ht="14.25" customHeight="1">
      <c r="A853" s="6" t="s">
        <v>7083</v>
      </c>
      <c r="B853" s="6">
        <v>389</v>
      </c>
      <c r="C853" s="6" t="s">
        <v>10616</v>
      </c>
      <c r="D853" s="6">
        <v>0.22</v>
      </c>
    </row>
    <row r="854" spans="1:4" ht="14.25" customHeight="1">
      <c r="A854" s="6" t="s">
        <v>7101</v>
      </c>
      <c r="B854" s="6">
        <v>498</v>
      </c>
      <c r="C854" s="6" t="s">
        <v>10616</v>
      </c>
      <c r="D854" s="6">
        <v>0.04</v>
      </c>
    </row>
    <row r="855" spans="1:4" ht="14.25" customHeight="1">
      <c r="A855" s="6" t="s">
        <v>11022</v>
      </c>
      <c r="B855" s="6">
        <v>300</v>
      </c>
      <c r="C855" s="6" t="s">
        <v>10616</v>
      </c>
      <c r="D855" s="6">
        <v>0.03</v>
      </c>
    </row>
    <row r="856" spans="1:4" ht="14.25" customHeight="1">
      <c r="A856" s="6" t="s">
        <v>5458</v>
      </c>
      <c r="B856" s="6">
        <v>674</v>
      </c>
      <c r="C856" s="6" t="s">
        <v>10613</v>
      </c>
      <c r="D856" s="6">
        <v>0.47</v>
      </c>
    </row>
    <row r="857" spans="1:4" ht="14.25" customHeight="1">
      <c r="A857" s="6" t="s">
        <v>5278</v>
      </c>
      <c r="B857" s="6">
        <v>318</v>
      </c>
      <c r="C857" s="6" t="s">
        <v>10616</v>
      </c>
      <c r="D857" s="6">
        <v>0.28999999999999998</v>
      </c>
    </row>
    <row r="858" spans="1:4" ht="14.25" customHeight="1">
      <c r="A858" s="6" t="s">
        <v>11023</v>
      </c>
      <c r="B858" s="6">
        <v>347</v>
      </c>
      <c r="C858" s="6" t="s">
        <v>10616</v>
      </c>
      <c r="D858" s="6">
        <v>0.17</v>
      </c>
    </row>
    <row r="859" spans="1:4" ht="14.25" customHeight="1">
      <c r="A859" s="6" t="s">
        <v>11024</v>
      </c>
      <c r="B859" s="6">
        <v>628</v>
      </c>
      <c r="C859" s="6" t="s">
        <v>10613</v>
      </c>
      <c r="D859" s="6">
        <v>0.37</v>
      </c>
    </row>
    <row r="860" spans="1:4" ht="14.25" customHeight="1">
      <c r="A860" s="6" t="s">
        <v>11025</v>
      </c>
      <c r="B860" s="6">
        <v>545</v>
      </c>
      <c r="C860" s="6" t="s">
        <v>10613</v>
      </c>
      <c r="D860" s="6">
        <v>0.18</v>
      </c>
    </row>
    <row r="861" spans="1:4" ht="14.25" customHeight="1">
      <c r="A861" s="6" t="s">
        <v>11026</v>
      </c>
      <c r="B861" s="6">
        <v>491</v>
      </c>
      <c r="C861" s="6" t="s">
        <v>10616</v>
      </c>
      <c r="D861" s="6">
        <v>0.33</v>
      </c>
    </row>
    <row r="862" spans="1:4" ht="14.25" customHeight="1">
      <c r="A862" s="6" t="s">
        <v>11027</v>
      </c>
      <c r="B862" s="6">
        <v>599</v>
      </c>
      <c r="C862" s="6" t="s">
        <v>10613</v>
      </c>
      <c r="D862" s="6">
        <v>0.39</v>
      </c>
    </row>
    <row r="863" spans="1:4" ht="14.25" customHeight="1">
      <c r="A863" s="6" t="s">
        <v>5940</v>
      </c>
      <c r="B863" s="6">
        <v>543</v>
      </c>
      <c r="C863" s="6" t="s">
        <v>10613</v>
      </c>
      <c r="D863" s="6">
        <v>0.02</v>
      </c>
    </row>
    <row r="864" spans="1:4" ht="14.25" customHeight="1">
      <c r="A864" s="6" t="s">
        <v>5690</v>
      </c>
      <c r="B864" s="6">
        <v>342</v>
      </c>
      <c r="C864" s="6" t="s">
        <v>10616</v>
      </c>
      <c r="D864" s="6">
        <v>0.22</v>
      </c>
    </row>
    <row r="865" spans="1:4" ht="14.25" customHeight="1">
      <c r="A865" s="6" t="s">
        <v>11028</v>
      </c>
      <c r="B865" s="6">
        <v>776</v>
      </c>
      <c r="C865" s="6" t="s">
        <v>10611</v>
      </c>
      <c r="D865" s="6">
        <v>0.31</v>
      </c>
    </row>
    <row r="866" spans="1:4" ht="14.25" customHeight="1">
      <c r="A866" s="6" t="s">
        <v>11029</v>
      </c>
      <c r="B866" s="6">
        <v>381</v>
      </c>
      <c r="C866" s="6" t="s">
        <v>10616</v>
      </c>
      <c r="D866" s="6">
        <v>0.04</v>
      </c>
    </row>
    <row r="867" spans="1:4" ht="14.25" customHeight="1">
      <c r="A867" s="6" t="s">
        <v>11030</v>
      </c>
      <c r="B867" s="6">
        <v>449</v>
      </c>
      <c r="C867" s="6" t="s">
        <v>10616</v>
      </c>
      <c r="D867" s="6">
        <v>0.28000000000000003</v>
      </c>
    </row>
    <row r="868" spans="1:4" ht="14.25" customHeight="1">
      <c r="A868" s="6" t="s">
        <v>11031</v>
      </c>
      <c r="B868" s="6">
        <v>464</v>
      </c>
      <c r="C868" s="6" t="s">
        <v>10616</v>
      </c>
      <c r="D868" s="6">
        <v>0.16</v>
      </c>
    </row>
    <row r="869" spans="1:4" ht="14.25" customHeight="1">
      <c r="A869" s="6" t="s">
        <v>6092</v>
      </c>
      <c r="B869" s="6">
        <v>570</v>
      </c>
      <c r="C869" s="6" t="s">
        <v>10613</v>
      </c>
      <c r="D869" s="6">
        <v>0.01</v>
      </c>
    </row>
    <row r="870" spans="1:4" ht="14.25" customHeight="1">
      <c r="A870" s="6" t="s">
        <v>7327</v>
      </c>
      <c r="B870" s="6">
        <v>313</v>
      </c>
      <c r="C870" s="6" t="s">
        <v>10616</v>
      </c>
      <c r="D870" s="6">
        <v>0.11</v>
      </c>
    </row>
    <row r="871" spans="1:4" ht="14.25" customHeight="1">
      <c r="A871" s="6" t="s">
        <v>5864</v>
      </c>
      <c r="B871" s="6">
        <v>509</v>
      </c>
      <c r="C871" s="6" t="s">
        <v>10613</v>
      </c>
      <c r="D871" s="6">
        <v>0.18</v>
      </c>
    </row>
    <row r="872" spans="1:4" ht="14.25" customHeight="1">
      <c r="A872" s="6" t="s">
        <v>5435</v>
      </c>
      <c r="B872" s="6">
        <v>587</v>
      </c>
      <c r="C872" s="6" t="s">
        <v>10613</v>
      </c>
      <c r="D872" s="6">
        <v>0.36</v>
      </c>
    </row>
    <row r="873" spans="1:4" ht="14.25" customHeight="1">
      <c r="A873" s="6" t="s">
        <v>11032</v>
      </c>
      <c r="B873" s="6">
        <v>351</v>
      </c>
      <c r="C873" s="6" t="s">
        <v>10616</v>
      </c>
      <c r="D873" s="6">
        <v>0.34</v>
      </c>
    </row>
    <row r="874" spans="1:4" ht="14.25" customHeight="1">
      <c r="A874" s="6" t="s">
        <v>5229</v>
      </c>
      <c r="B874" s="6">
        <v>374</v>
      </c>
      <c r="C874" s="6" t="s">
        <v>10616</v>
      </c>
      <c r="D874" s="6">
        <v>0.4</v>
      </c>
    </row>
    <row r="875" spans="1:4" ht="14.25" customHeight="1">
      <c r="A875" s="6" t="s">
        <v>11033</v>
      </c>
      <c r="B875" s="6">
        <v>633</v>
      </c>
      <c r="C875" s="6" t="s">
        <v>10613</v>
      </c>
      <c r="D875" s="6">
        <v>0.13</v>
      </c>
    </row>
    <row r="876" spans="1:4" ht="14.25" customHeight="1">
      <c r="A876" s="6" t="s">
        <v>6131</v>
      </c>
      <c r="B876" s="6">
        <v>684</v>
      </c>
      <c r="C876" s="6" t="s">
        <v>10613</v>
      </c>
      <c r="D876" s="6">
        <v>0.31</v>
      </c>
    </row>
    <row r="877" spans="1:4" ht="14.25" customHeight="1">
      <c r="A877" s="6" t="s">
        <v>11034</v>
      </c>
      <c r="B877" s="6">
        <v>887</v>
      </c>
      <c r="C877" s="6" t="s">
        <v>10611</v>
      </c>
      <c r="D877" s="6">
        <v>0.16</v>
      </c>
    </row>
    <row r="878" spans="1:4" ht="14.25" customHeight="1">
      <c r="A878" s="6" t="s">
        <v>11035</v>
      </c>
      <c r="B878" s="6">
        <v>590</v>
      </c>
      <c r="C878" s="6" t="s">
        <v>10613</v>
      </c>
      <c r="D878" s="6">
        <v>0.4</v>
      </c>
    </row>
    <row r="879" spans="1:4" ht="14.25" customHeight="1">
      <c r="A879" s="6" t="s">
        <v>11036</v>
      </c>
      <c r="B879" s="6">
        <v>600</v>
      </c>
      <c r="C879" s="6" t="s">
        <v>10613</v>
      </c>
      <c r="D879" s="6">
        <v>0.25</v>
      </c>
    </row>
    <row r="880" spans="1:4" ht="14.25" customHeight="1">
      <c r="A880" s="6" t="s">
        <v>11037</v>
      </c>
      <c r="B880" s="6">
        <v>693</v>
      </c>
      <c r="C880" s="6" t="s">
        <v>10613</v>
      </c>
      <c r="D880" s="6">
        <v>0.39</v>
      </c>
    </row>
    <row r="881" spans="1:4" ht="14.25" customHeight="1">
      <c r="A881" s="6" t="s">
        <v>5889</v>
      </c>
      <c r="B881" s="6">
        <v>389</v>
      </c>
      <c r="C881" s="6" t="s">
        <v>10616</v>
      </c>
      <c r="D881" s="6">
        <v>0.15</v>
      </c>
    </row>
    <row r="882" spans="1:4" ht="14.25" customHeight="1">
      <c r="A882" s="6" t="s">
        <v>11038</v>
      </c>
      <c r="B882" s="6">
        <v>636</v>
      </c>
      <c r="C882" s="6" t="s">
        <v>10613</v>
      </c>
      <c r="D882" s="6">
        <v>0.14000000000000001</v>
      </c>
    </row>
    <row r="883" spans="1:4" ht="14.25" customHeight="1">
      <c r="A883" s="6" t="s">
        <v>5743</v>
      </c>
      <c r="B883" s="6">
        <v>643</v>
      </c>
      <c r="C883" s="6" t="s">
        <v>10613</v>
      </c>
      <c r="D883" s="6">
        <v>0.48</v>
      </c>
    </row>
    <row r="884" spans="1:4" ht="14.25" customHeight="1">
      <c r="A884" s="6" t="s">
        <v>5975</v>
      </c>
      <c r="B884" s="6">
        <v>667</v>
      </c>
      <c r="C884" s="6" t="s">
        <v>10613</v>
      </c>
      <c r="D884" s="6">
        <v>0.17</v>
      </c>
    </row>
    <row r="885" spans="1:4" ht="14.25" customHeight="1">
      <c r="A885" s="6" t="s">
        <v>5523</v>
      </c>
      <c r="B885" s="6">
        <v>783</v>
      </c>
      <c r="C885" s="6" t="s">
        <v>10611</v>
      </c>
      <c r="D885" s="6">
        <v>0.05</v>
      </c>
    </row>
    <row r="886" spans="1:4" ht="14.25" customHeight="1">
      <c r="A886" s="6" t="s">
        <v>11039</v>
      </c>
      <c r="B886" s="6">
        <v>522</v>
      </c>
      <c r="C886" s="6" t="s">
        <v>10613</v>
      </c>
      <c r="D886" s="6">
        <v>0.41</v>
      </c>
    </row>
    <row r="887" spans="1:4" ht="14.25" customHeight="1">
      <c r="A887" s="6" t="s">
        <v>11040</v>
      </c>
      <c r="B887" s="6">
        <v>442</v>
      </c>
      <c r="C887" s="6" t="s">
        <v>10616</v>
      </c>
      <c r="D887" s="6">
        <v>0.36</v>
      </c>
    </row>
    <row r="888" spans="1:4" ht="14.25" customHeight="1">
      <c r="A888" s="6" t="s">
        <v>5211</v>
      </c>
      <c r="B888" s="6">
        <v>531</v>
      </c>
      <c r="C888" s="6" t="s">
        <v>10613</v>
      </c>
      <c r="D888" s="6">
        <v>0.11</v>
      </c>
    </row>
    <row r="889" spans="1:4" ht="14.25" customHeight="1">
      <c r="A889" s="6" t="s">
        <v>11041</v>
      </c>
      <c r="B889" s="6">
        <v>708</v>
      </c>
      <c r="C889" s="6" t="s">
        <v>10611</v>
      </c>
      <c r="D889" s="6">
        <v>0.22</v>
      </c>
    </row>
    <row r="890" spans="1:4" ht="14.25" customHeight="1">
      <c r="A890" s="6" t="s">
        <v>7085</v>
      </c>
      <c r="B890" s="6">
        <v>887</v>
      </c>
      <c r="C890" s="6" t="s">
        <v>10611</v>
      </c>
      <c r="D890" s="6">
        <v>0.38</v>
      </c>
    </row>
    <row r="891" spans="1:4" ht="14.25" customHeight="1">
      <c r="A891" s="6" t="s">
        <v>6467</v>
      </c>
      <c r="B891" s="6">
        <v>786</v>
      </c>
      <c r="C891" s="6" t="s">
        <v>10611</v>
      </c>
      <c r="D891" s="6">
        <v>0.18</v>
      </c>
    </row>
    <row r="892" spans="1:4" ht="14.25" customHeight="1">
      <c r="A892" s="6" t="s">
        <v>11042</v>
      </c>
      <c r="B892" s="6">
        <v>651</v>
      </c>
      <c r="C892" s="6" t="s">
        <v>10613</v>
      </c>
      <c r="D892" s="6">
        <v>0.41</v>
      </c>
    </row>
    <row r="893" spans="1:4" ht="14.25" customHeight="1">
      <c r="A893" s="6" t="s">
        <v>5207</v>
      </c>
      <c r="B893" s="6">
        <v>576</v>
      </c>
      <c r="C893" s="6" t="s">
        <v>10613</v>
      </c>
      <c r="D893" s="6">
        <v>0.24</v>
      </c>
    </row>
    <row r="894" spans="1:4" ht="14.25" customHeight="1">
      <c r="A894" s="6" t="s">
        <v>5405</v>
      </c>
      <c r="B894" s="6">
        <v>860</v>
      </c>
      <c r="C894" s="6" t="s">
        <v>10611</v>
      </c>
      <c r="D894" s="6">
        <v>0.1</v>
      </c>
    </row>
    <row r="895" spans="1:4" ht="14.25" customHeight="1">
      <c r="A895" s="6" t="s">
        <v>6169</v>
      </c>
      <c r="B895" s="6">
        <v>717</v>
      </c>
      <c r="C895" s="6" t="s">
        <v>10611</v>
      </c>
      <c r="D895" s="6">
        <v>0.37</v>
      </c>
    </row>
    <row r="896" spans="1:4" ht="14.25" customHeight="1">
      <c r="A896" s="6" t="s">
        <v>11043</v>
      </c>
      <c r="B896" s="6">
        <v>442</v>
      </c>
      <c r="C896" s="6" t="s">
        <v>10616</v>
      </c>
      <c r="D896" s="6">
        <v>0.44</v>
      </c>
    </row>
    <row r="897" spans="1:4" ht="14.25" customHeight="1">
      <c r="A897" s="6" t="s">
        <v>7389</v>
      </c>
      <c r="B897" s="6">
        <v>664</v>
      </c>
      <c r="C897" s="6" t="s">
        <v>10613</v>
      </c>
      <c r="D897" s="6">
        <v>0.08</v>
      </c>
    </row>
    <row r="898" spans="1:4" ht="14.25" customHeight="1">
      <c r="A898" s="6" t="s">
        <v>11044</v>
      </c>
      <c r="B898" s="6">
        <v>729</v>
      </c>
      <c r="C898" s="6" t="s">
        <v>10611</v>
      </c>
      <c r="D898" s="6">
        <v>0.39</v>
      </c>
    </row>
    <row r="899" spans="1:4" ht="14.25" customHeight="1">
      <c r="A899" s="6" t="s">
        <v>11045</v>
      </c>
      <c r="B899" s="6">
        <v>554</v>
      </c>
      <c r="C899" s="6" t="s">
        <v>10613</v>
      </c>
      <c r="D899" s="6">
        <v>0.28999999999999998</v>
      </c>
    </row>
    <row r="900" spans="1:4" ht="14.25" customHeight="1">
      <c r="A900" s="6" t="s">
        <v>11046</v>
      </c>
      <c r="B900" s="6">
        <v>802</v>
      </c>
      <c r="C900" s="6" t="s">
        <v>10611</v>
      </c>
      <c r="D900" s="6">
        <v>0.25</v>
      </c>
    </row>
    <row r="901" spans="1:4" ht="14.25" customHeight="1">
      <c r="A901" s="6" t="s">
        <v>5847</v>
      </c>
      <c r="B901" s="6">
        <v>522</v>
      </c>
      <c r="C901" s="6" t="s">
        <v>10613</v>
      </c>
      <c r="D901" s="6">
        <v>0.4</v>
      </c>
    </row>
    <row r="902" spans="1:4" ht="14.25" customHeight="1">
      <c r="A902" s="6" t="s">
        <v>7177</v>
      </c>
      <c r="B902" s="6">
        <v>732</v>
      </c>
      <c r="C902" s="6" t="s">
        <v>10611</v>
      </c>
      <c r="D902" s="6">
        <v>0.19</v>
      </c>
    </row>
    <row r="903" spans="1:4" ht="14.25" customHeight="1">
      <c r="A903" s="6" t="s">
        <v>11047</v>
      </c>
      <c r="B903" s="6">
        <v>888</v>
      </c>
      <c r="C903" s="6" t="s">
        <v>10611</v>
      </c>
      <c r="D903" s="6">
        <v>0.04</v>
      </c>
    </row>
    <row r="904" spans="1:4" ht="14.25" customHeight="1">
      <c r="A904" s="6" t="s">
        <v>11048</v>
      </c>
      <c r="B904" s="6">
        <v>446</v>
      </c>
      <c r="C904" s="6" t="s">
        <v>10616</v>
      </c>
      <c r="D904" s="6">
        <v>0.05</v>
      </c>
    </row>
    <row r="905" spans="1:4" ht="14.25" customHeight="1">
      <c r="A905" s="6" t="s">
        <v>7368</v>
      </c>
      <c r="B905" s="6">
        <v>664</v>
      </c>
      <c r="C905" s="6" t="s">
        <v>10613</v>
      </c>
      <c r="D905" s="6">
        <v>0.15</v>
      </c>
    </row>
    <row r="906" spans="1:4" ht="14.25" customHeight="1">
      <c r="A906" s="6" t="s">
        <v>11049</v>
      </c>
      <c r="B906" s="6">
        <v>401</v>
      </c>
      <c r="C906" s="6" t="s">
        <v>10616</v>
      </c>
      <c r="D906" s="6">
        <v>0.4</v>
      </c>
    </row>
    <row r="907" spans="1:4" ht="14.25" customHeight="1">
      <c r="A907" s="6" t="s">
        <v>6364</v>
      </c>
      <c r="B907" s="6">
        <v>592</v>
      </c>
      <c r="C907" s="6" t="s">
        <v>10613</v>
      </c>
      <c r="D907" s="6">
        <v>0.43</v>
      </c>
    </row>
    <row r="908" spans="1:4" ht="14.25" customHeight="1">
      <c r="A908" s="6" t="s">
        <v>5712</v>
      </c>
      <c r="B908" s="6">
        <v>563</v>
      </c>
      <c r="C908" s="6" t="s">
        <v>10613</v>
      </c>
      <c r="D908" s="6">
        <v>0.12</v>
      </c>
    </row>
    <row r="909" spans="1:4" ht="14.25" customHeight="1">
      <c r="A909" s="6" t="s">
        <v>7382</v>
      </c>
      <c r="B909" s="6">
        <v>570</v>
      </c>
      <c r="C909" s="6" t="s">
        <v>10613</v>
      </c>
      <c r="D909" s="6">
        <v>0.32</v>
      </c>
    </row>
    <row r="910" spans="1:4" ht="14.25" customHeight="1">
      <c r="A910" s="6" t="s">
        <v>6573</v>
      </c>
      <c r="B910" s="6">
        <v>880</v>
      </c>
      <c r="C910" s="6" t="s">
        <v>10611</v>
      </c>
      <c r="D910" s="6">
        <v>0.2</v>
      </c>
    </row>
    <row r="911" spans="1:4" ht="14.25" customHeight="1">
      <c r="A911" s="6" t="s">
        <v>6656</v>
      </c>
      <c r="B911" s="6">
        <v>533</v>
      </c>
      <c r="C911" s="6" t="s">
        <v>10613</v>
      </c>
      <c r="D911" s="6">
        <v>0.2</v>
      </c>
    </row>
    <row r="912" spans="1:4" ht="14.25" customHeight="1">
      <c r="A912" s="6" t="s">
        <v>11050</v>
      </c>
      <c r="B912" s="6">
        <v>827</v>
      </c>
      <c r="C912" s="6" t="s">
        <v>10611</v>
      </c>
      <c r="D912" s="6">
        <v>0.15</v>
      </c>
    </row>
    <row r="913" spans="1:4" ht="14.25" customHeight="1">
      <c r="A913" s="6" t="s">
        <v>5308</v>
      </c>
      <c r="B913" s="6">
        <v>514</v>
      </c>
      <c r="C913" s="6" t="s">
        <v>10613</v>
      </c>
      <c r="D913" s="6">
        <v>0.32</v>
      </c>
    </row>
    <row r="914" spans="1:4" ht="14.25" customHeight="1">
      <c r="A914" s="6" t="s">
        <v>11051</v>
      </c>
      <c r="B914" s="6">
        <v>544</v>
      </c>
      <c r="C914" s="6" t="s">
        <v>10613</v>
      </c>
      <c r="D914" s="6">
        <v>0.49</v>
      </c>
    </row>
    <row r="915" spans="1:4" ht="14.25" customHeight="1">
      <c r="A915" s="6" t="s">
        <v>5268</v>
      </c>
      <c r="B915" s="6">
        <v>567</v>
      </c>
      <c r="C915" s="6" t="s">
        <v>10613</v>
      </c>
      <c r="D915" s="6">
        <v>0.24</v>
      </c>
    </row>
    <row r="916" spans="1:4" ht="14.25" customHeight="1">
      <c r="A916" s="6" t="s">
        <v>11052</v>
      </c>
      <c r="B916" s="6">
        <v>889</v>
      </c>
      <c r="C916" s="6" t="s">
        <v>10611</v>
      </c>
      <c r="D916" s="6">
        <v>0.32</v>
      </c>
    </row>
    <row r="917" spans="1:4" ht="14.25" customHeight="1">
      <c r="A917" s="6" t="s">
        <v>11053</v>
      </c>
      <c r="B917" s="6">
        <v>321</v>
      </c>
      <c r="C917" s="6" t="s">
        <v>10616</v>
      </c>
      <c r="D917" s="6">
        <v>0.12</v>
      </c>
    </row>
    <row r="918" spans="1:4" ht="14.25" customHeight="1">
      <c r="A918" s="6" t="s">
        <v>6439</v>
      </c>
      <c r="B918" s="6">
        <v>528</v>
      </c>
      <c r="C918" s="6" t="s">
        <v>10613</v>
      </c>
      <c r="D918" s="6">
        <v>0.3</v>
      </c>
    </row>
    <row r="919" spans="1:4" ht="14.25" customHeight="1">
      <c r="A919" s="6" t="s">
        <v>11054</v>
      </c>
      <c r="B919" s="6">
        <v>565</v>
      </c>
      <c r="C919" s="6" t="s">
        <v>10613</v>
      </c>
      <c r="D919" s="6">
        <v>0.11</v>
      </c>
    </row>
    <row r="920" spans="1:4" ht="14.25" customHeight="1">
      <c r="A920" s="6" t="s">
        <v>7132</v>
      </c>
      <c r="B920" s="6">
        <v>634</v>
      </c>
      <c r="C920" s="6" t="s">
        <v>10613</v>
      </c>
      <c r="D920" s="6">
        <v>0.37</v>
      </c>
    </row>
    <row r="921" spans="1:4" ht="14.25" customHeight="1">
      <c r="A921" s="6" t="s">
        <v>6986</v>
      </c>
      <c r="B921" s="6">
        <v>488</v>
      </c>
      <c r="C921" s="6" t="s">
        <v>10616</v>
      </c>
      <c r="D921" s="6">
        <v>0.2</v>
      </c>
    </row>
    <row r="922" spans="1:4" ht="14.25" customHeight="1">
      <c r="A922" s="6" t="s">
        <v>5201</v>
      </c>
      <c r="B922" s="6">
        <v>561</v>
      </c>
      <c r="C922" s="6" t="s">
        <v>10613</v>
      </c>
      <c r="D922" s="6">
        <v>0.16</v>
      </c>
    </row>
    <row r="923" spans="1:4" ht="14.25" customHeight="1">
      <c r="A923" s="6" t="s">
        <v>11055</v>
      </c>
      <c r="B923" s="6">
        <v>719</v>
      </c>
      <c r="C923" s="6" t="s">
        <v>10611</v>
      </c>
      <c r="D923" s="6">
        <v>0.01</v>
      </c>
    </row>
    <row r="924" spans="1:4" ht="14.25" customHeight="1">
      <c r="A924" s="6" t="s">
        <v>11056</v>
      </c>
      <c r="B924" s="6">
        <v>558</v>
      </c>
      <c r="C924" s="6" t="s">
        <v>10613</v>
      </c>
      <c r="D924" s="6">
        <v>0.09</v>
      </c>
    </row>
    <row r="925" spans="1:4" ht="14.25" customHeight="1">
      <c r="A925" s="6" t="s">
        <v>11057</v>
      </c>
      <c r="B925" s="6">
        <v>342</v>
      </c>
      <c r="C925" s="6" t="s">
        <v>10616</v>
      </c>
      <c r="D925" s="6">
        <v>0.14000000000000001</v>
      </c>
    </row>
    <row r="926" spans="1:4" ht="14.25" customHeight="1">
      <c r="A926" s="6" t="s">
        <v>6147</v>
      </c>
      <c r="B926" s="6">
        <v>816</v>
      </c>
      <c r="C926" s="6" t="s">
        <v>10611</v>
      </c>
      <c r="D926" s="6">
        <v>0.16</v>
      </c>
    </row>
    <row r="927" spans="1:4" ht="14.25" customHeight="1">
      <c r="A927" s="6" t="s">
        <v>6668</v>
      </c>
      <c r="B927" s="6">
        <v>610</v>
      </c>
      <c r="C927" s="6" t="s">
        <v>10613</v>
      </c>
      <c r="D927" s="6">
        <v>0.05</v>
      </c>
    </row>
    <row r="928" spans="1:4" ht="14.25" customHeight="1">
      <c r="A928" s="6" t="s">
        <v>11058</v>
      </c>
      <c r="B928" s="6">
        <v>852</v>
      </c>
      <c r="C928" s="6" t="s">
        <v>10611</v>
      </c>
      <c r="D928" s="6">
        <v>0.37</v>
      </c>
    </row>
    <row r="929" spans="1:4" ht="14.25" customHeight="1">
      <c r="A929" s="6" t="s">
        <v>5140</v>
      </c>
      <c r="B929" s="6">
        <v>763</v>
      </c>
      <c r="C929" s="6" t="s">
        <v>10611</v>
      </c>
      <c r="D929" s="6">
        <v>0.24</v>
      </c>
    </row>
    <row r="930" spans="1:4" ht="14.25" customHeight="1">
      <c r="A930" s="6" t="s">
        <v>11059</v>
      </c>
      <c r="B930" s="6">
        <v>365</v>
      </c>
      <c r="C930" s="6" t="s">
        <v>10616</v>
      </c>
      <c r="D930" s="6">
        <v>0.3</v>
      </c>
    </row>
    <row r="931" spans="1:4" ht="14.25" customHeight="1">
      <c r="A931" s="6" t="s">
        <v>11060</v>
      </c>
      <c r="B931" s="6">
        <v>743</v>
      </c>
      <c r="C931" s="6" t="s">
        <v>10611</v>
      </c>
      <c r="D931" s="6">
        <v>0.1</v>
      </c>
    </row>
    <row r="932" spans="1:4" ht="14.25" customHeight="1">
      <c r="A932" s="6" t="s">
        <v>11061</v>
      </c>
      <c r="B932" s="6">
        <v>494</v>
      </c>
      <c r="C932" s="6" t="s">
        <v>10616</v>
      </c>
      <c r="D932" s="6">
        <v>0.19</v>
      </c>
    </row>
    <row r="933" spans="1:4" ht="14.25" customHeight="1">
      <c r="A933" s="6" t="s">
        <v>5219</v>
      </c>
      <c r="B933" s="6">
        <v>589</v>
      </c>
      <c r="C933" s="6" t="s">
        <v>10613</v>
      </c>
      <c r="D933" s="6">
        <v>0.28999999999999998</v>
      </c>
    </row>
    <row r="934" spans="1:4" ht="14.25" customHeight="1">
      <c r="A934" s="6" t="s">
        <v>11062</v>
      </c>
      <c r="B934" s="6">
        <v>390</v>
      </c>
      <c r="C934" s="6" t="s">
        <v>10616</v>
      </c>
      <c r="D934" s="6">
        <v>0.2</v>
      </c>
    </row>
    <row r="935" spans="1:4" ht="14.25" customHeight="1">
      <c r="A935" s="6" t="s">
        <v>5082</v>
      </c>
      <c r="B935" s="6">
        <v>897</v>
      </c>
      <c r="C935" s="6" t="s">
        <v>10611</v>
      </c>
      <c r="D935" s="6">
        <v>0.25</v>
      </c>
    </row>
    <row r="936" spans="1:4" ht="14.25" customHeight="1">
      <c r="A936" s="6" t="s">
        <v>5600</v>
      </c>
      <c r="B936" s="6">
        <v>661</v>
      </c>
      <c r="C936" s="6" t="s">
        <v>10613</v>
      </c>
      <c r="D936" s="6">
        <v>0.05</v>
      </c>
    </row>
    <row r="937" spans="1:4" ht="14.25" customHeight="1">
      <c r="A937" s="6" t="s">
        <v>6068</v>
      </c>
      <c r="B937" s="6">
        <v>441</v>
      </c>
      <c r="C937" s="6" t="s">
        <v>10616</v>
      </c>
      <c r="D937" s="6">
        <v>0.3</v>
      </c>
    </row>
    <row r="938" spans="1:4" ht="14.25" customHeight="1">
      <c r="A938" s="6" t="s">
        <v>7454</v>
      </c>
      <c r="B938" s="6">
        <v>794</v>
      </c>
      <c r="C938" s="6" t="s">
        <v>10611</v>
      </c>
      <c r="D938" s="6">
        <v>0.26</v>
      </c>
    </row>
    <row r="939" spans="1:4" ht="14.25" customHeight="1">
      <c r="A939" s="6" t="s">
        <v>11063</v>
      </c>
      <c r="B939" s="6">
        <v>498</v>
      </c>
      <c r="C939" s="6" t="s">
        <v>10616</v>
      </c>
      <c r="D939" s="6">
        <v>0.25</v>
      </c>
    </row>
    <row r="940" spans="1:4" ht="14.25" customHeight="1">
      <c r="A940" s="6" t="s">
        <v>7282</v>
      </c>
      <c r="B940" s="6">
        <v>602</v>
      </c>
      <c r="C940" s="6" t="s">
        <v>10613</v>
      </c>
      <c r="D940" s="6">
        <v>0.02</v>
      </c>
    </row>
    <row r="941" spans="1:4" ht="14.25" customHeight="1">
      <c r="A941" s="6" t="s">
        <v>11064</v>
      </c>
      <c r="B941" s="6">
        <v>749</v>
      </c>
      <c r="C941" s="6" t="s">
        <v>10611</v>
      </c>
      <c r="D941" s="6">
        <v>0.37</v>
      </c>
    </row>
    <row r="942" spans="1:4" ht="14.25" customHeight="1">
      <c r="A942" s="6" t="s">
        <v>11065</v>
      </c>
      <c r="B942" s="6">
        <v>456</v>
      </c>
      <c r="C942" s="6" t="s">
        <v>10616</v>
      </c>
      <c r="D942" s="6">
        <v>0.17</v>
      </c>
    </row>
    <row r="943" spans="1:4" ht="14.25" customHeight="1">
      <c r="A943" s="6" t="s">
        <v>7223</v>
      </c>
      <c r="B943" s="6">
        <v>705</v>
      </c>
      <c r="C943" s="6" t="s">
        <v>10611</v>
      </c>
      <c r="D943" s="6">
        <v>0.37</v>
      </c>
    </row>
    <row r="944" spans="1:4" ht="14.25" customHeight="1">
      <c r="A944" s="6" t="s">
        <v>5245</v>
      </c>
      <c r="B944" s="6">
        <v>362</v>
      </c>
      <c r="C944" s="6" t="s">
        <v>10616</v>
      </c>
      <c r="D944" s="6">
        <v>0.49</v>
      </c>
    </row>
    <row r="945" spans="1:4" ht="14.25" customHeight="1">
      <c r="A945" s="6" t="s">
        <v>11066</v>
      </c>
      <c r="B945" s="6">
        <v>348</v>
      </c>
      <c r="C945" s="6" t="s">
        <v>10616</v>
      </c>
      <c r="D945" s="6">
        <v>0.3</v>
      </c>
    </row>
    <row r="946" spans="1:4" ht="14.25" customHeight="1">
      <c r="A946" s="6" t="s">
        <v>6620</v>
      </c>
      <c r="B946" s="6">
        <v>687</v>
      </c>
      <c r="C946" s="6" t="s">
        <v>10613</v>
      </c>
      <c r="D946" s="6">
        <v>0.25</v>
      </c>
    </row>
    <row r="947" spans="1:4" ht="14.25" customHeight="1">
      <c r="A947" s="6" t="s">
        <v>11067</v>
      </c>
      <c r="B947" s="6">
        <v>497</v>
      </c>
      <c r="C947" s="6" t="s">
        <v>10616</v>
      </c>
      <c r="D947" s="6">
        <v>0.24</v>
      </c>
    </row>
    <row r="948" spans="1:4" ht="14.25" customHeight="1">
      <c r="A948" s="6" t="s">
        <v>5049</v>
      </c>
      <c r="B948" s="6">
        <v>607</v>
      </c>
      <c r="C948" s="6" t="s">
        <v>10613</v>
      </c>
      <c r="D948" s="6">
        <v>0.11</v>
      </c>
    </row>
    <row r="949" spans="1:4" ht="14.25" customHeight="1">
      <c r="A949" s="6" t="s">
        <v>11068</v>
      </c>
      <c r="B949" s="6">
        <v>654</v>
      </c>
      <c r="C949" s="6" t="s">
        <v>10613</v>
      </c>
      <c r="D949" s="6">
        <v>0.01</v>
      </c>
    </row>
    <row r="950" spans="1:4" ht="14.25" customHeight="1">
      <c r="A950" s="6" t="s">
        <v>11069</v>
      </c>
      <c r="B950" s="6">
        <v>464</v>
      </c>
      <c r="C950" s="6" t="s">
        <v>10616</v>
      </c>
      <c r="D950" s="6">
        <v>0.01</v>
      </c>
    </row>
    <row r="951" spans="1:4" ht="14.25" customHeight="1">
      <c r="A951" s="6" t="s">
        <v>5090</v>
      </c>
      <c r="B951" s="6">
        <v>624</v>
      </c>
      <c r="C951" s="6" t="s">
        <v>10613</v>
      </c>
      <c r="D951" s="6">
        <v>0.48</v>
      </c>
    </row>
    <row r="952" spans="1:4" ht="14.25" customHeight="1">
      <c r="A952" s="6" t="s">
        <v>6461</v>
      </c>
      <c r="B952" s="6">
        <v>704</v>
      </c>
      <c r="C952" s="6" t="s">
        <v>10611</v>
      </c>
      <c r="D952" s="6">
        <v>0.4</v>
      </c>
    </row>
    <row r="953" spans="1:4" ht="14.25" customHeight="1">
      <c r="A953" s="6" t="s">
        <v>7095</v>
      </c>
      <c r="B953" s="6">
        <v>692</v>
      </c>
      <c r="C953" s="6" t="s">
        <v>10613</v>
      </c>
      <c r="D953" s="6">
        <v>0.25</v>
      </c>
    </row>
    <row r="954" spans="1:4" ht="14.25" customHeight="1">
      <c r="A954" s="6" t="s">
        <v>5484</v>
      </c>
      <c r="B954" s="6">
        <v>894</v>
      </c>
      <c r="C954" s="6" t="s">
        <v>10611</v>
      </c>
      <c r="D954" s="6">
        <v>0.21</v>
      </c>
    </row>
    <row r="955" spans="1:4" ht="14.25" customHeight="1">
      <c r="A955" s="6" t="s">
        <v>11070</v>
      </c>
      <c r="B955" s="6">
        <v>546</v>
      </c>
      <c r="C955" s="6" t="s">
        <v>10613</v>
      </c>
      <c r="D955" s="6">
        <v>0.33</v>
      </c>
    </row>
    <row r="956" spans="1:4" ht="14.25" customHeight="1">
      <c r="A956" s="6" t="s">
        <v>6325</v>
      </c>
      <c r="B956" s="6">
        <v>326</v>
      </c>
      <c r="C956" s="6" t="s">
        <v>10616</v>
      </c>
      <c r="D956" s="6">
        <v>0.3</v>
      </c>
    </row>
    <row r="957" spans="1:4" ht="14.25" customHeight="1">
      <c r="A957" s="6" t="s">
        <v>11071</v>
      </c>
      <c r="B957" s="6">
        <v>354</v>
      </c>
      <c r="C957" s="6" t="s">
        <v>10616</v>
      </c>
      <c r="D957" s="6">
        <v>0.49</v>
      </c>
    </row>
    <row r="958" spans="1:4" ht="14.25" customHeight="1">
      <c r="A958" s="6" t="s">
        <v>11072</v>
      </c>
      <c r="B958" s="6">
        <v>516</v>
      </c>
      <c r="C958" s="6" t="s">
        <v>10613</v>
      </c>
      <c r="D958" s="6">
        <v>0.35</v>
      </c>
    </row>
    <row r="959" spans="1:4" ht="14.25" customHeight="1">
      <c r="A959" s="6" t="s">
        <v>5778</v>
      </c>
      <c r="B959" s="6">
        <v>603</v>
      </c>
      <c r="C959" s="6" t="s">
        <v>10613</v>
      </c>
      <c r="D959" s="6">
        <v>0.34</v>
      </c>
    </row>
    <row r="960" spans="1:4" ht="14.25" customHeight="1">
      <c r="A960" s="6" t="s">
        <v>11073</v>
      </c>
      <c r="B960" s="6">
        <v>376</v>
      </c>
      <c r="C960" s="6" t="s">
        <v>10616</v>
      </c>
      <c r="D960" s="6">
        <v>0.13</v>
      </c>
    </row>
    <row r="961" spans="1:4" ht="14.25" customHeight="1">
      <c r="A961" s="6" t="s">
        <v>11074</v>
      </c>
      <c r="B961" s="6">
        <v>318</v>
      </c>
      <c r="C961" s="6" t="s">
        <v>10616</v>
      </c>
      <c r="D961" s="6">
        <v>0.14000000000000001</v>
      </c>
    </row>
    <row r="962" spans="1:4" ht="14.25" customHeight="1">
      <c r="A962" s="6" t="s">
        <v>11075</v>
      </c>
      <c r="B962" s="6">
        <v>851</v>
      </c>
      <c r="C962" s="6" t="s">
        <v>10611</v>
      </c>
      <c r="D962" s="6">
        <v>0.27</v>
      </c>
    </row>
    <row r="963" spans="1:4" ht="14.25" customHeight="1">
      <c r="A963" s="6" t="s">
        <v>5394</v>
      </c>
      <c r="B963" s="6">
        <v>395</v>
      </c>
      <c r="C963" s="6" t="s">
        <v>10616</v>
      </c>
      <c r="D963" s="6">
        <v>0.4</v>
      </c>
    </row>
    <row r="964" spans="1:4" ht="14.25" customHeight="1">
      <c r="A964" s="6" t="s">
        <v>6043</v>
      </c>
      <c r="B964" s="6">
        <v>804</v>
      </c>
      <c r="C964" s="6" t="s">
        <v>10611</v>
      </c>
      <c r="D964" s="6">
        <v>0.24</v>
      </c>
    </row>
    <row r="965" spans="1:4" ht="14.25" customHeight="1">
      <c r="A965" s="6" t="s">
        <v>11076</v>
      </c>
      <c r="B965" s="6">
        <v>877</v>
      </c>
      <c r="C965" s="6" t="s">
        <v>10611</v>
      </c>
      <c r="D965" s="6">
        <v>0.09</v>
      </c>
    </row>
    <row r="966" spans="1:4" ht="14.25" customHeight="1">
      <c r="A966" s="6" t="s">
        <v>6371</v>
      </c>
      <c r="B966" s="6">
        <v>371</v>
      </c>
      <c r="C966" s="6" t="s">
        <v>10616</v>
      </c>
      <c r="D966" s="6">
        <v>0.21</v>
      </c>
    </row>
    <row r="967" spans="1:4" ht="14.25" customHeight="1">
      <c r="A967" s="6" t="s">
        <v>6097</v>
      </c>
      <c r="B967" s="6">
        <v>853</v>
      </c>
      <c r="C967" s="6" t="s">
        <v>10611</v>
      </c>
      <c r="D967" s="6">
        <v>0.3</v>
      </c>
    </row>
    <row r="968" spans="1:4" ht="14.25" customHeight="1">
      <c r="A968" s="6" t="s">
        <v>11077</v>
      </c>
      <c r="B968" s="6">
        <v>702</v>
      </c>
      <c r="C968" s="6" t="s">
        <v>10611</v>
      </c>
      <c r="D968" s="6">
        <v>0.27</v>
      </c>
    </row>
    <row r="969" spans="1:4" ht="14.25" customHeight="1">
      <c r="A969" s="6" t="s">
        <v>5181</v>
      </c>
      <c r="B969" s="6">
        <v>491</v>
      </c>
      <c r="C969" s="6" t="s">
        <v>10616</v>
      </c>
      <c r="D969" s="6">
        <v>0.35</v>
      </c>
    </row>
    <row r="970" spans="1:4" ht="14.25" customHeight="1">
      <c r="A970" s="6" t="s">
        <v>11078</v>
      </c>
      <c r="B970" s="6">
        <v>537</v>
      </c>
      <c r="C970" s="6" t="s">
        <v>10613</v>
      </c>
      <c r="D970" s="6">
        <v>0.02</v>
      </c>
    </row>
    <row r="971" spans="1:4" ht="14.25" customHeight="1">
      <c r="A971" s="6" t="s">
        <v>7193</v>
      </c>
      <c r="B971" s="6">
        <v>509</v>
      </c>
      <c r="C971" s="6" t="s">
        <v>10613</v>
      </c>
      <c r="D971" s="6">
        <v>0.11</v>
      </c>
    </row>
    <row r="972" spans="1:4" ht="14.25" customHeight="1">
      <c r="A972" s="6" t="s">
        <v>6259</v>
      </c>
      <c r="B972" s="6">
        <v>623</v>
      </c>
      <c r="C972" s="6" t="s">
        <v>10613</v>
      </c>
      <c r="D972" s="6">
        <v>0.4</v>
      </c>
    </row>
    <row r="973" spans="1:4" ht="14.25" customHeight="1">
      <c r="A973" s="6" t="s">
        <v>11079</v>
      </c>
      <c r="B973" s="6">
        <v>759</v>
      </c>
      <c r="C973" s="6" t="s">
        <v>10611</v>
      </c>
      <c r="D973" s="6">
        <v>0.3</v>
      </c>
    </row>
    <row r="974" spans="1:4" ht="14.25" customHeight="1">
      <c r="A974" s="6" t="s">
        <v>6774</v>
      </c>
      <c r="B974" s="6">
        <v>624</v>
      </c>
      <c r="C974" s="6" t="s">
        <v>10613</v>
      </c>
      <c r="D974" s="6">
        <v>0.4</v>
      </c>
    </row>
    <row r="975" spans="1:4" ht="14.25" customHeight="1">
      <c r="A975" s="6" t="s">
        <v>11080</v>
      </c>
      <c r="B975" s="6">
        <v>758</v>
      </c>
      <c r="C975" s="6" t="s">
        <v>10611</v>
      </c>
      <c r="D975" s="6">
        <v>0.03</v>
      </c>
    </row>
    <row r="976" spans="1:4" ht="14.25" customHeight="1">
      <c r="A976" s="6" t="s">
        <v>7515</v>
      </c>
      <c r="B976" s="6">
        <v>719</v>
      </c>
      <c r="C976" s="6" t="s">
        <v>10611</v>
      </c>
      <c r="D976" s="6">
        <v>0.25</v>
      </c>
    </row>
    <row r="977" spans="1:4" ht="14.25" customHeight="1">
      <c r="A977" s="6" t="s">
        <v>5759</v>
      </c>
      <c r="B977" s="6">
        <v>331</v>
      </c>
      <c r="C977" s="6" t="s">
        <v>10616</v>
      </c>
      <c r="D977" s="6">
        <v>0.36</v>
      </c>
    </row>
    <row r="978" spans="1:4" ht="14.25" customHeight="1">
      <c r="A978" s="6" t="s">
        <v>11081</v>
      </c>
      <c r="B978" s="6">
        <v>581</v>
      </c>
      <c r="C978" s="6" t="s">
        <v>10613</v>
      </c>
      <c r="D978" s="6">
        <v>0.06</v>
      </c>
    </row>
    <row r="979" spans="1:4" ht="14.25" customHeight="1">
      <c r="A979" s="6" t="s">
        <v>7508</v>
      </c>
      <c r="B979" s="6">
        <v>626</v>
      </c>
      <c r="C979" s="6" t="s">
        <v>10613</v>
      </c>
      <c r="D979" s="6">
        <v>0.16</v>
      </c>
    </row>
    <row r="980" spans="1:4" ht="14.25" customHeight="1">
      <c r="A980" s="6" t="s">
        <v>11082</v>
      </c>
      <c r="B980" s="6">
        <v>303</v>
      </c>
      <c r="C980" s="6" t="s">
        <v>10616</v>
      </c>
      <c r="D980" s="6">
        <v>0.48</v>
      </c>
    </row>
    <row r="981" spans="1:4" ht="14.25" customHeight="1">
      <c r="A981" s="6" t="s">
        <v>11083</v>
      </c>
      <c r="B981" s="6">
        <v>855</v>
      </c>
      <c r="C981" s="6" t="s">
        <v>10611</v>
      </c>
      <c r="D981" s="6">
        <v>0.42</v>
      </c>
    </row>
    <row r="982" spans="1:4" ht="14.25" customHeight="1">
      <c r="A982" s="6" t="s">
        <v>5415</v>
      </c>
      <c r="B982" s="6">
        <v>498</v>
      </c>
      <c r="C982" s="6" t="s">
        <v>10616</v>
      </c>
      <c r="D982" s="6">
        <v>0.18</v>
      </c>
    </row>
    <row r="983" spans="1:4" ht="14.25" customHeight="1">
      <c r="A983" s="6" t="s">
        <v>11084</v>
      </c>
      <c r="B983" s="6">
        <v>460</v>
      </c>
      <c r="C983" s="6" t="s">
        <v>10616</v>
      </c>
      <c r="D983" s="6">
        <v>7.0000000000000007E-2</v>
      </c>
    </row>
    <row r="984" spans="1:4" ht="14.25" customHeight="1">
      <c r="A984" s="6" t="s">
        <v>11085</v>
      </c>
      <c r="B984" s="6">
        <v>782</v>
      </c>
      <c r="C984" s="6" t="s">
        <v>10611</v>
      </c>
      <c r="D984" s="6">
        <v>0.44</v>
      </c>
    </row>
    <row r="985" spans="1:4" ht="14.25" customHeight="1">
      <c r="A985" s="6" t="s">
        <v>5643</v>
      </c>
      <c r="B985" s="6">
        <v>602</v>
      </c>
      <c r="C985" s="6" t="s">
        <v>10613</v>
      </c>
      <c r="D985" s="6">
        <v>0.02</v>
      </c>
    </row>
    <row r="986" spans="1:4" ht="14.25" customHeight="1">
      <c r="A986" s="6" t="s">
        <v>11086</v>
      </c>
      <c r="B986" s="6">
        <v>725</v>
      </c>
      <c r="C986" s="6" t="s">
        <v>10611</v>
      </c>
      <c r="D986" s="6">
        <v>0.16</v>
      </c>
    </row>
    <row r="987" spans="1:4" ht="14.25" customHeight="1">
      <c r="A987" s="6" t="s">
        <v>11087</v>
      </c>
      <c r="B987" s="6">
        <v>686</v>
      </c>
      <c r="C987" s="6" t="s">
        <v>10613</v>
      </c>
      <c r="D987" s="6">
        <v>0.24</v>
      </c>
    </row>
    <row r="988" spans="1:4" ht="14.25" customHeight="1">
      <c r="A988" s="6" t="s">
        <v>6517</v>
      </c>
      <c r="B988" s="6">
        <v>768</v>
      </c>
      <c r="C988" s="6" t="s">
        <v>10611</v>
      </c>
      <c r="D988" s="6">
        <v>0.01</v>
      </c>
    </row>
    <row r="989" spans="1:4" ht="14.25" customHeight="1">
      <c r="A989" s="6" t="s">
        <v>11088</v>
      </c>
      <c r="B989" s="6">
        <v>727</v>
      </c>
      <c r="C989" s="6" t="s">
        <v>10611</v>
      </c>
      <c r="D989" s="6">
        <v>7.0000000000000007E-2</v>
      </c>
    </row>
    <row r="990" spans="1:4" ht="14.25" customHeight="1">
      <c r="A990" s="6" t="s">
        <v>11089</v>
      </c>
      <c r="B990" s="6">
        <v>749</v>
      </c>
      <c r="C990" s="6" t="s">
        <v>10611</v>
      </c>
      <c r="D990" s="6">
        <v>0.46</v>
      </c>
    </row>
    <row r="991" spans="1:4" ht="14.25" customHeight="1">
      <c r="A991" s="6" t="s">
        <v>11090</v>
      </c>
      <c r="B991" s="6">
        <v>836</v>
      </c>
      <c r="C991" s="6" t="s">
        <v>10611</v>
      </c>
      <c r="D991" s="6">
        <v>0.33</v>
      </c>
    </row>
    <row r="992" spans="1:4" ht="14.25" customHeight="1">
      <c r="A992" s="6" t="s">
        <v>11091</v>
      </c>
      <c r="B992" s="6">
        <v>358</v>
      </c>
      <c r="C992" s="6" t="s">
        <v>10616</v>
      </c>
      <c r="D992" s="6">
        <v>0.39</v>
      </c>
    </row>
    <row r="993" spans="1:4" ht="14.25" customHeight="1">
      <c r="A993" s="6" t="s">
        <v>6816</v>
      </c>
      <c r="B993" s="6">
        <v>652</v>
      </c>
      <c r="C993" s="6" t="s">
        <v>10613</v>
      </c>
      <c r="D993" s="6">
        <v>0.38</v>
      </c>
    </row>
    <row r="994" spans="1:4" ht="14.25" customHeight="1">
      <c r="A994" s="6" t="s">
        <v>5255</v>
      </c>
      <c r="B994" s="6">
        <v>643</v>
      </c>
      <c r="C994" s="6" t="s">
        <v>10613</v>
      </c>
      <c r="D994" s="6">
        <v>0.31</v>
      </c>
    </row>
    <row r="995" spans="1:4" ht="14.25" customHeight="1">
      <c r="A995" s="6" t="s">
        <v>7064</v>
      </c>
      <c r="B995" s="6">
        <v>842</v>
      </c>
      <c r="C995" s="6" t="s">
        <v>10611</v>
      </c>
      <c r="D995" s="6">
        <v>0.34</v>
      </c>
    </row>
    <row r="996" spans="1:4" ht="14.25" customHeight="1">
      <c r="A996" s="6" t="s">
        <v>6662</v>
      </c>
      <c r="B996" s="6">
        <v>806</v>
      </c>
      <c r="C996" s="6" t="s">
        <v>10611</v>
      </c>
      <c r="D996" s="6">
        <v>0.26</v>
      </c>
    </row>
    <row r="997" spans="1:4" ht="14.25" customHeight="1">
      <c r="A997" s="6" t="s">
        <v>6199</v>
      </c>
      <c r="B997" s="6">
        <v>642</v>
      </c>
      <c r="C997" s="6" t="s">
        <v>10613</v>
      </c>
      <c r="D997" s="6">
        <v>0.46</v>
      </c>
    </row>
    <row r="998" spans="1:4" ht="14.25" customHeight="1">
      <c r="A998" s="6" t="s">
        <v>6583</v>
      </c>
      <c r="B998" s="6">
        <v>695</v>
      </c>
      <c r="C998" s="6" t="s">
        <v>10613</v>
      </c>
      <c r="D998" s="6">
        <v>0.47</v>
      </c>
    </row>
    <row r="999" spans="1:4" ht="14.25" customHeight="1">
      <c r="A999" s="6" t="s">
        <v>5136</v>
      </c>
      <c r="B999" s="6">
        <v>549</v>
      </c>
      <c r="C999" s="6" t="s">
        <v>10613</v>
      </c>
      <c r="D999" s="6">
        <v>0.36</v>
      </c>
    </row>
    <row r="1000" spans="1:4" ht="14.25" customHeight="1">
      <c r="A1000" s="6" t="s">
        <v>5054</v>
      </c>
      <c r="B1000" s="6">
        <v>797</v>
      </c>
      <c r="C1000" s="6" t="s">
        <v>10611</v>
      </c>
      <c r="D1000" s="6">
        <v>0.01</v>
      </c>
    </row>
    <row r="1001" spans="1:4" ht="14.25" customHeight="1">
      <c r="A1001" s="6" t="s">
        <v>11092</v>
      </c>
      <c r="B1001" s="6">
        <v>600</v>
      </c>
      <c r="C1001" s="6" t="s">
        <v>10613</v>
      </c>
      <c r="D1001" s="6">
        <v>0.08</v>
      </c>
    </row>
    <row r="1002" spans="1:4" ht="14.25" customHeight="1">
      <c r="A1002" s="6" t="s">
        <v>11093</v>
      </c>
      <c r="B1002" s="6">
        <v>672</v>
      </c>
      <c r="C1002" s="6" t="s">
        <v>10613</v>
      </c>
      <c r="D1002" s="6">
        <v>0.49</v>
      </c>
    </row>
    <row r="1003" spans="1:4" ht="14.25" customHeight="1">
      <c r="A1003" s="6" t="s">
        <v>11094</v>
      </c>
      <c r="B1003" s="6">
        <v>436</v>
      </c>
      <c r="C1003" s="6" t="s">
        <v>10616</v>
      </c>
      <c r="D1003" s="6">
        <v>0.19</v>
      </c>
    </row>
    <row r="1004" spans="1:4" ht="14.25" customHeight="1">
      <c r="A1004" s="6" t="s">
        <v>6765</v>
      </c>
      <c r="B1004" s="6">
        <v>733</v>
      </c>
      <c r="C1004" s="6" t="s">
        <v>10611</v>
      </c>
      <c r="D1004" s="6">
        <v>0.23</v>
      </c>
    </row>
    <row r="1005" spans="1:4" ht="14.25" customHeight="1">
      <c r="A1005" s="6" t="s">
        <v>11095</v>
      </c>
      <c r="B1005" s="6">
        <v>801</v>
      </c>
      <c r="C1005" s="6" t="s">
        <v>10611</v>
      </c>
      <c r="D1005" s="6">
        <v>0.03</v>
      </c>
    </row>
    <row r="1006" spans="1:4" ht="14.25" customHeight="1">
      <c r="A1006" s="6" t="s">
        <v>5883</v>
      </c>
      <c r="B1006" s="6">
        <v>611</v>
      </c>
      <c r="C1006" s="6" t="s">
        <v>10613</v>
      </c>
      <c r="D1006" s="6">
        <v>0.36</v>
      </c>
    </row>
    <row r="1007" spans="1:4" ht="14.25" customHeight="1">
      <c r="A1007" s="6" t="s">
        <v>11096</v>
      </c>
      <c r="B1007" s="6">
        <v>347</v>
      </c>
      <c r="C1007" s="6" t="s">
        <v>10616</v>
      </c>
      <c r="D1007" s="6">
        <v>0.1</v>
      </c>
    </row>
    <row r="1008" spans="1:4" ht="14.25" customHeight="1">
      <c r="A1008" s="6" t="s">
        <v>11097</v>
      </c>
      <c r="B1008" s="6">
        <v>355</v>
      </c>
      <c r="C1008" s="6" t="s">
        <v>10616</v>
      </c>
      <c r="D1008" s="6">
        <v>0.21</v>
      </c>
    </row>
    <row r="1009" spans="1:4" ht="14.25" customHeight="1">
      <c r="A1009" s="6" t="s">
        <v>5392</v>
      </c>
      <c r="B1009" s="6">
        <v>882</v>
      </c>
      <c r="C1009" s="6" t="s">
        <v>10611</v>
      </c>
      <c r="D1009" s="6">
        <v>0.03</v>
      </c>
    </row>
    <row r="1010" spans="1:4" ht="14.25" customHeight="1">
      <c r="A1010" s="6" t="s">
        <v>11098</v>
      </c>
      <c r="B1010" s="6">
        <v>426</v>
      </c>
      <c r="C1010" s="6" t="s">
        <v>10616</v>
      </c>
      <c r="D1010" s="6">
        <v>0.26</v>
      </c>
    </row>
    <row r="1011" spans="1:4" ht="14.25" customHeight="1">
      <c r="A1011" s="6" t="s">
        <v>11099</v>
      </c>
      <c r="B1011" s="6">
        <v>560</v>
      </c>
      <c r="C1011" s="6" t="s">
        <v>10613</v>
      </c>
      <c r="D1011" s="6">
        <v>0.49</v>
      </c>
    </row>
    <row r="1012" spans="1:4" ht="14.25" customHeight="1">
      <c r="A1012" s="6" t="s">
        <v>11100</v>
      </c>
      <c r="B1012" s="6">
        <v>804</v>
      </c>
      <c r="C1012" s="6" t="s">
        <v>10611</v>
      </c>
      <c r="D1012" s="6">
        <v>0.2</v>
      </c>
    </row>
    <row r="1013" spans="1:4" ht="14.25" customHeight="1">
      <c r="A1013" s="6" t="s">
        <v>5360</v>
      </c>
      <c r="B1013" s="6">
        <v>326</v>
      </c>
      <c r="C1013" s="6" t="s">
        <v>10616</v>
      </c>
      <c r="D1013" s="6">
        <v>0.17</v>
      </c>
    </row>
    <row r="1014" spans="1:4" ht="14.25" customHeight="1">
      <c r="A1014" s="6" t="s">
        <v>5175</v>
      </c>
      <c r="B1014" s="6">
        <v>593</v>
      </c>
      <c r="C1014" s="6" t="s">
        <v>10613</v>
      </c>
      <c r="D1014" s="6">
        <v>0.15</v>
      </c>
    </row>
    <row r="1015" spans="1:4" ht="14.25" customHeight="1">
      <c r="A1015" s="6" t="s">
        <v>6304</v>
      </c>
      <c r="B1015" s="6">
        <v>575</v>
      </c>
      <c r="C1015" s="6" t="s">
        <v>10613</v>
      </c>
      <c r="D1015" s="6">
        <v>0.03</v>
      </c>
    </row>
    <row r="1016" spans="1:4" ht="14.25" customHeight="1">
      <c r="A1016" s="6" t="s">
        <v>6898</v>
      </c>
      <c r="B1016" s="6">
        <v>350</v>
      </c>
      <c r="C1016" s="6" t="s">
        <v>10616</v>
      </c>
      <c r="D1016" s="6">
        <v>0.36</v>
      </c>
    </row>
    <row r="1017" spans="1:4" ht="14.25" customHeight="1">
      <c r="A1017" s="6" t="s">
        <v>7345</v>
      </c>
      <c r="B1017" s="6">
        <v>393</v>
      </c>
      <c r="C1017" s="6" t="s">
        <v>10616</v>
      </c>
      <c r="D1017" s="6">
        <v>0.28000000000000003</v>
      </c>
    </row>
    <row r="1018" spans="1:4" ht="14.25" customHeight="1">
      <c r="A1018" s="6" t="s">
        <v>11101</v>
      </c>
      <c r="B1018" s="6">
        <v>473</v>
      </c>
      <c r="C1018" s="6" t="s">
        <v>10616</v>
      </c>
      <c r="D1018" s="6">
        <v>0.17</v>
      </c>
    </row>
    <row r="1019" spans="1:4" ht="14.25" customHeight="1">
      <c r="A1019" s="6" t="s">
        <v>11102</v>
      </c>
      <c r="B1019" s="6">
        <v>411</v>
      </c>
      <c r="C1019" s="6" t="s">
        <v>10616</v>
      </c>
      <c r="D1019" s="6">
        <v>0.45</v>
      </c>
    </row>
    <row r="1020" spans="1:4" ht="14.25" customHeight="1">
      <c r="A1020" s="6" t="s">
        <v>6338</v>
      </c>
      <c r="B1020" s="6">
        <v>303</v>
      </c>
      <c r="C1020" s="6" t="s">
        <v>10616</v>
      </c>
      <c r="D1020" s="6">
        <v>0.27</v>
      </c>
    </row>
    <row r="1021" spans="1:4" ht="14.25" customHeight="1">
      <c r="A1021" s="6" t="s">
        <v>5213</v>
      </c>
      <c r="B1021" s="6">
        <v>579</v>
      </c>
      <c r="C1021" s="6" t="s">
        <v>10613</v>
      </c>
      <c r="D1021" s="6">
        <v>0.31</v>
      </c>
    </row>
    <row r="1022" spans="1:4" ht="14.25" customHeight="1">
      <c r="A1022" s="6" t="s">
        <v>11103</v>
      </c>
      <c r="B1022" s="6">
        <v>768</v>
      </c>
      <c r="C1022" s="6" t="s">
        <v>10611</v>
      </c>
      <c r="D1022" s="6">
        <v>0.27</v>
      </c>
    </row>
    <row r="1023" spans="1:4" ht="14.25" customHeight="1">
      <c r="A1023" s="6" t="s">
        <v>6049</v>
      </c>
      <c r="B1023" s="6">
        <v>635</v>
      </c>
      <c r="C1023" s="6" t="s">
        <v>10613</v>
      </c>
      <c r="D1023" s="6">
        <v>0.23</v>
      </c>
    </row>
    <row r="1024" spans="1:4" ht="14.25" customHeight="1">
      <c r="A1024" s="6" t="s">
        <v>7490</v>
      </c>
      <c r="B1024" s="6">
        <v>424</v>
      </c>
      <c r="C1024" s="6" t="s">
        <v>10616</v>
      </c>
      <c r="D1024" s="6">
        <v>0.04</v>
      </c>
    </row>
    <row r="1025" spans="1:4" ht="14.25" customHeight="1">
      <c r="A1025" s="6" t="s">
        <v>11104</v>
      </c>
      <c r="B1025" s="6">
        <v>559</v>
      </c>
      <c r="C1025" s="6" t="s">
        <v>10613</v>
      </c>
      <c r="D1025" s="6">
        <v>0.23</v>
      </c>
    </row>
    <row r="1026" spans="1:4" ht="14.25" customHeight="1">
      <c r="A1026" s="6" t="s">
        <v>6429</v>
      </c>
      <c r="B1026" s="6">
        <v>688</v>
      </c>
      <c r="C1026" s="6" t="s">
        <v>10613</v>
      </c>
      <c r="D1026" s="6">
        <v>0.32</v>
      </c>
    </row>
    <row r="1027" spans="1:4" ht="14.25" customHeight="1">
      <c r="A1027" s="6" t="s">
        <v>11105</v>
      </c>
      <c r="B1027" s="6">
        <v>890</v>
      </c>
      <c r="C1027" s="6" t="s">
        <v>10611</v>
      </c>
      <c r="D1027" s="6">
        <v>0.47</v>
      </c>
    </row>
    <row r="1028" spans="1:4" ht="14.25" customHeight="1">
      <c r="A1028" s="6" t="s">
        <v>5688</v>
      </c>
      <c r="B1028" s="6">
        <v>805</v>
      </c>
      <c r="C1028" s="6" t="s">
        <v>10611</v>
      </c>
      <c r="D1028" s="6">
        <v>0.28999999999999998</v>
      </c>
    </row>
    <row r="1029" spans="1:4" ht="14.25" customHeight="1">
      <c r="A1029" s="6" t="s">
        <v>11106</v>
      </c>
      <c r="B1029" s="6">
        <v>550</v>
      </c>
      <c r="C1029" s="6" t="s">
        <v>10613</v>
      </c>
      <c r="D1029" s="6">
        <v>0.47</v>
      </c>
    </row>
    <row r="1030" spans="1:4" ht="14.25" customHeight="1">
      <c r="A1030" s="6" t="s">
        <v>5276</v>
      </c>
      <c r="B1030" s="6">
        <v>743</v>
      </c>
      <c r="C1030" s="6" t="s">
        <v>10611</v>
      </c>
      <c r="D1030" s="6">
        <v>0.02</v>
      </c>
    </row>
    <row r="1031" spans="1:4" ht="14.25" customHeight="1">
      <c r="A1031" s="6" t="s">
        <v>11107</v>
      </c>
      <c r="B1031" s="6">
        <v>897</v>
      </c>
      <c r="C1031" s="6" t="s">
        <v>10611</v>
      </c>
      <c r="D1031" s="6">
        <v>0.09</v>
      </c>
    </row>
    <row r="1032" spans="1:4" ht="14.25" customHeight="1">
      <c r="A1032" s="6" t="s">
        <v>6239</v>
      </c>
      <c r="B1032" s="6">
        <v>636</v>
      </c>
      <c r="C1032" s="6" t="s">
        <v>10613</v>
      </c>
      <c r="D1032" s="6">
        <v>0.35</v>
      </c>
    </row>
    <row r="1033" spans="1:4" ht="14.25" customHeight="1">
      <c r="A1033" s="6" t="s">
        <v>11108</v>
      </c>
      <c r="B1033" s="6">
        <v>583</v>
      </c>
      <c r="C1033" s="6" t="s">
        <v>10613</v>
      </c>
      <c r="D1033" s="6">
        <v>0.43</v>
      </c>
    </row>
    <row r="1034" spans="1:4" ht="14.25" customHeight="1">
      <c r="A1034" s="6" t="s">
        <v>11109</v>
      </c>
      <c r="B1034" s="6">
        <v>353</v>
      </c>
      <c r="C1034" s="6" t="s">
        <v>10616</v>
      </c>
      <c r="D1034" s="6">
        <v>0.41</v>
      </c>
    </row>
    <row r="1035" spans="1:4" ht="14.25" customHeight="1">
      <c r="A1035" s="6" t="s">
        <v>11110</v>
      </c>
      <c r="B1035" s="6">
        <v>760</v>
      </c>
      <c r="C1035" s="6" t="s">
        <v>10611</v>
      </c>
      <c r="D1035" s="6">
        <v>0.39</v>
      </c>
    </row>
    <row r="1036" spans="1:4" ht="14.25" customHeight="1">
      <c r="A1036" s="6" t="s">
        <v>11111</v>
      </c>
      <c r="B1036" s="6">
        <v>561</v>
      </c>
      <c r="C1036" s="6" t="s">
        <v>10613</v>
      </c>
      <c r="D1036" s="6">
        <v>0.11</v>
      </c>
    </row>
    <row r="1037" spans="1:4" ht="14.25" customHeight="1">
      <c r="A1037" s="6" t="s">
        <v>5114</v>
      </c>
      <c r="B1037" s="6">
        <v>701</v>
      </c>
      <c r="C1037" s="6" t="s">
        <v>10611</v>
      </c>
      <c r="D1037" s="6">
        <v>0.24</v>
      </c>
    </row>
    <row r="1038" spans="1:4" ht="14.25" customHeight="1">
      <c r="A1038" s="6" t="s">
        <v>5836</v>
      </c>
      <c r="B1038" s="6">
        <v>693</v>
      </c>
      <c r="C1038" s="6" t="s">
        <v>10613</v>
      </c>
      <c r="D1038" s="6">
        <v>0.4</v>
      </c>
    </row>
    <row r="1039" spans="1:4" ht="14.25" customHeight="1">
      <c r="A1039" s="6" t="s">
        <v>5895</v>
      </c>
      <c r="B1039" s="6">
        <v>501</v>
      </c>
      <c r="C1039" s="6" t="s">
        <v>10613</v>
      </c>
      <c r="D1039" s="6">
        <v>0.08</v>
      </c>
    </row>
    <row r="1040" spans="1:4" ht="14.25" customHeight="1">
      <c r="A1040" s="6" t="s">
        <v>11112</v>
      </c>
      <c r="B1040" s="6">
        <v>850</v>
      </c>
      <c r="C1040" s="6" t="s">
        <v>10611</v>
      </c>
      <c r="D1040" s="6">
        <v>0.32</v>
      </c>
    </row>
    <row r="1041" spans="1:4" ht="14.25" customHeight="1">
      <c r="A1041" s="6" t="s">
        <v>11113</v>
      </c>
      <c r="B1041" s="6">
        <v>898</v>
      </c>
      <c r="C1041" s="6" t="s">
        <v>10611</v>
      </c>
      <c r="D1041" s="6">
        <v>0.43</v>
      </c>
    </row>
    <row r="1042" spans="1:4" ht="14.25" customHeight="1">
      <c r="A1042" s="6" t="s">
        <v>6209</v>
      </c>
      <c r="B1042" s="6">
        <v>553</v>
      </c>
      <c r="C1042" s="6" t="s">
        <v>10613</v>
      </c>
      <c r="D1042" s="6">
        <v>0.41</v>
      </c>
    </row>
    <row r="1043" spans="1:4" ht="14.25" customHeight="1">
      <c r="A1043" s="6" t="s">
        <v>7493</v>
      </c>
      <c r="B1043" s="6">
        <v>821</v>
      </c>
      <c r="C1043" s="6" t="s">
        <v>10611</v>
      </c>
      <c r="D1043" s="6">
        <v>0.15</v>
      </c>
    </row>
    <row r="1044" spans="1:4" ht="14.25" customHeight="1">
      <c r="A1044" s="6" t="s">
        <v>11114</v>
      </c>
      <c r="B1044" s="6">
        <v>501</v>
      </c>
      <c r="C1044" s="6" t="s">
        <v>10613</v>
      </c>
      <c r="D1044" s="6">
        <v>0.25</v>
      </c>
    </row>
    <row r="1045" spans="1:4" ht="14.25" customHeight="1">
      <c r="A1045" s="6" t="s">
        <v>6012</v>
      </c>
      <c r="B1045" s="6">
        <v>457</v>
      </c>
      <c r="C1045" s="6" t="s">
        <v>10616</v>
      </c>
      <c r="D1045" s="6">
        <v>0.39</v>
      </c>
    </row>
    <row r="1046" spans="1:4" ht="14.25" customHeight="1">
      <c r="A1046" s="6" t="s">
        <v>11115</v>
      </c>
      <c r="B1046" s="6">
        <v>762</v>
      </c>
      <c r="C1046" s="6" t="s">
        <v>10611</v>
      </c>
      <c r="D1046" s="6">
        <v>0.1</v>
      </c>
    </row>
    <row r="1047" spans="1:4" ht="14.25" customHeight="1">
      <c r="A1047" s="6" t="s">
        <v>6347</v>
      </c>
      <c r="B1047" s="6">
        <v>622</v>
      </c>
      <c r="C1047" s="6" t="s">
        <v>10613</v>
      </c>
      <c r="D1047" s="6">
        <v>0.09</v>
      </c>
    </row>
    <row r="1048" spans="1:4" ht="14.25" customHeight="1">
      <c r="A1048" s="6" t="s">
        <v>11116</v>
      </c>
      <c r="B1048" s="6">
        <v>495</v>
      </c>
      <c r="C1048" s="6" t="s">
        <v>10616</v>
      </c>
      <c r="D1048" s="6">
        <v>0.21</v>
      </c>
    </row>
    <row r="1049" spans="1:4" ht="14.25" customHeight="1">
      <c r="A1049" s="6" t="s">
        <v>5183</v>
      </c>
      <c r="B1049" s="6">
        <v>571</v>
      </c>
      <c r="C1049" s="6" t="s">
        <v>10613</v>
      </c>
      <c r="D1049" s="6">
        <v>0.36</v>
      </c>
    </row>
    <row r="1050" spans="1:4" ht="14.25" customHeight="1">
      <c r="A1050" s="6" t="s">
        <v>11117</v>
      </c>
      <c r="B1050" s="6">
        <v>623</v>
      </c>
      <c r="C1050" s="6" t="s">
        <v>10613</v>
      </c>
      <c r="D1050" s="6">
        <v>0.48</v>
      </c>
    </row>
    <row r="1051" spans="1:4" ht="14.25" customHeight="1">
      <c r="A1051" s="6" t="s">
        <v>6559</v>
      </c>
      <c r="B1051" s="6">
        <v>742</v>
      </c>
      <c r="C1051" s="6" t="s">
        <v>10611</v>
      </c>
      <c r="D1051" s="6">
        <v>0.41</v>
      </c>
    </row>
    <row r="1052" spans="1:4" ht="14.25" customHeight="1">
      <c r="A1052" s="6" t="s">
        <v>11118</v>
      </c>
      <c r="B1052" s="6">
        <v>612</v>
      </c>
      <c r="C1052" s="6" t="s">
        <v>10613</v>
      </c>
      <c r="D1052" s="6">
        <v>0.22</v>
      </c>
    </row>
    <row r="1053" spans="1:4" ht="14.25" customHeight="1">
      <c r="A1053" s="6" t="s">
        <v>5680</v>
      </c>
      <c r="B1053" s="6">
        <v>342</v>
      </c>
      <c r="C1053" s="6" t="s">
        <v>10616</v>
      </c>
      <c r="D1053" s="6">
        <v>0.36</v>
      </c>
    </row>
    <row r="1054" spans="1:4" ht="14.25" customHeight="1">
      <c r="A1054" s="6" t="s">
        <v>11119</v>
      </c>
      <c r="B1054" s="6">
        <v>488</v>
      </c>
      <c r="C1054" s="6" t="s">
        <v>10616</v>
      </c>
      <c r="D1054" s="6">
        <v>0.47</v>
      </c>
    </row>
    <row r="1055" spans="1:4" ht="14.25" customHeight="1">
      <c r="A1055" s="6" t="s">
        <v>11120</v>
      </c>
      <c r="B1055" s="6">
        <v>446</v>
      </c>
      <c r="C1055" s="6" t="s">
        <v>10616</v>
      </c>
      <c r="D1055" s="6">
        <v>0.25</v>
      </c>
    </row>
    <row r="1056" spans="1:4" ht="14.25" customHeight="1">
      <c r="A1056" s="6" t="s">
        <v>6280</v>
      </c>
      <c r="B1056" s="6">
        <v>497</v>
      </c>
      <c r="C1056" s="6" t="s">
        <v>10616</v>
      </c>
      <c r="D1056" s="6">
        <v>0.41</v>
      </c>
    </row>
    <row r="1057" spans="1:4" ht="14.25" customHeight="1">
      <c r="A1057" s="6" t="s">
        <v>5850</v>
      </c>
      <c r="B1057" s="6">
        <v>655</v>
      </c>
      <c r="C1057" s="6" t="s">
        <v>10613</v>
      </c>
      <c r="D1057" s="6">
        <v>0.12</v>
      </c>
    </row>
    <row r="1058" spans="1:4" ht="14.25" customHeight="1">
      <c r="A1058" s="6" t="s">
        <v>5639</v>
      </c>
      <c r="B1058" s="6">
        <v>418</v>
      </c>
      <c r="C1058" s="6" t="s">
        <v>10616</v>
      </c>
      <c r="D1058" s="6">
        <v>0.19</v>
      </c>
    </row>
    <row r="1059" spans="1:4" ht="14.25" customHeight="1">
      <c r="A1059" s="6" t="s">
        <v>5370</v>
      </c>
      <c r="B1059" s="6">
        <v>689</v>
      </c>
      <c r="C1059" s="6" t="s">
        <v>10613</v>
      </c>
      <c r="D1059" s="6">
        <v>0.17</v>
      </c>
    </row>
    <row r="1060" spans="1:4" ht="14.25" customHeight="1">
      <c r="A1060" s="6" t="s">
        <v>11121</v>
      </c>
      <c r="B1060" s="6">
        <v>596</v>
      </c>
      <c r="C1060" s="6" t="s">
        <v>10613</v>
      </c>
      <c r="D1060" s="6">
        <v>0.06</v>
      </c>
    </row>
    <row r="1061" spans="1:4" ht="14.25" customHeight="1">
      <c r="A1061" s="6" t="s">
        <v>6967</v>
      </c>
      <c r="B1061" s="6">
        <v>757</v>
      </c>
      <c r="C1061" s="6" t="s">
        <v>10611</v>
      </c>
      <c r="D1061" s="6">
        <v>0.43</v>
      </c>
    </row>
    <row r="1062" spans="1:4" ht="14.25" customHeight="1">
      <c r="A1062" s="6" t="s">
        <v>11122</v>
      </c>
      <c r="B1062" s="6">
        <v>399</v>
      </c>
      <c r="C1062" s="6" t="s">
        <v>10616</v>
      </c>
      <c r="D1062" s="6">
        <v>0.46</v>
      </c>
    </row>
    <row r="1063" spans="1:4" ht="14.25" customHeight="1">
      <c r="A1063" s="6" t="s">
        <v>7266</v>
      </c>
      <c r="B1063" s="6">
        <v>782</v>
      </c>
      <c r="C1063" s="6" t="s">
        <v>10611</v>
      </c>
      <c r="D1063" s="6">
        <v>0.46</v>
      </c>
    </row>
    <row r="1064" spans="1:4" ht="14.25" customHeight="1">
      <c r="A1064" s="6" t="s">
        <v>11123</v>
      </c>
      <c r="B1064" s="6">
        <v>618</v>
      </c>
      <c r="C1064" s="6" t="s">
        <v>10613</v>
      </c>
      <c r="D1064" s="6">
        <v>0.44</v>
      </c>
    </row>
    <row r="1065" spans="1:4" ht="14.25" customHeight="1">
      <c r="A1065" s="6" t="s">
        <v>11124</v>
      </c>
      <c r="B1065" s="6">
        <v>593</v>
      </c>
      <c r="C1065" s="6" t="s">
        <v>10613</v>
      </c>
      <c r="D1065" s="6">
        <v>0.36</v>
      </c>
    </row>
    <row r="1066" spans="1:4" ht="14.25" customHeight="1">
      <c r="A1066" s="6" t="s">
        <v>11125</v>
      </c>
      <c r="B1066" s="6">
        <v>381</v>
      </c>
      <c r="C1066" s="6" t="s">
        <v>10616</v>
      </c>
      <c r="D1066" s="6">
        <v>0.42</v>
      </c>
    </row>
    <row r="1067" spans="1:4" ht="14.25" customHeight="1">
      <c r="A1067" s="6" t="s">
        <v>5411</v>
      </c>
      <c r="B1067" s="6">
        <v>589</v>
      </c>
      <c r="C1067" s="6" t="s">
        <v>10613</v>
      </c>
      <c r="D1067" s="6">
        <v>0.09</v>
      </c>
    </row>
    <row r="1068" spans="1:4" ht="14.25" customHeight="1">
      <c r="A1068" s="6" t="s">
        <v>6608</v>
      </c>
      <c r="B1068" s="6">
        <v>770</v>
      </c>
      <c r="C1068" s="6" t="s">
        <v>10611</v>
      </c>
      <c r="D1068" s="6">
        <v>0.2</v>
      </c>
    </row>
    <row r="1069" spans="1:4" ht="14.25" customHeight="1">
      <c r="A1069" s="6" t="s">
        <v>11126</v>
      </c>
      <c r="B1069" s="6">
        <v>371</v>
      </c>
      <c r="C1069" s="6" t="s">
        <v>10616</v>
      </c>
      <c r="D1069" s="6">
        <v>0.21</v>
      </c>
    </row>
    <row r="1070" spans="1:4" ht="14.25" customHeight="1">
      <c r="A1070" s="6" t="s">
        <v>7528</v>
      </c>
      <c r="B1070" s="6">
        <v>680</v>
      </c>
      <c r="C1070" s="6" t="s">
        <v>10613</v>
      </c>
      <c r="D1070" s="6">
        <v>0.34</v>
      </c>
    </row>
    <row r="1071" spans="1:4" ht="14.25" customHeight="1">
      <c r="A1071" s="6" t="s">
        <v>11127</v>
      </c>
      <c r="B1071" s="6">
        <v>450</v>
      </c>
      <c r="C1071" s="6" t="s">
        <v>10616</v>
      </c>
      <c r="D1071" s="6">
        <v>0.02</v>
      </c>
    </row>
    <row r="1072" spans="1:4" ht="14.25" customHeight="1">
      <c r="A1072" s="6" t="s">
        <v>6094</v>
      </c>
      <c r="B1072" s="6">
        <v>667</v>
      </c>
      <c r="C1072" s="6" t="s">
        <v>10613</v>
      </c>
      <c r="D1072" s="6">
        <v>0.09</v>
      </c>
    </row>
    <row r="1073" spans="1:4" ht="14.25" customHeight="1">
      <c r="A1073" s="6" t="s">
        <v>7450</v>
      </c>
      <c r="B1073" s="6">
        <v>667</v>
      </c>
      <c r="C1073" s="6" t="s">
        <v>10613</v>
      </c>
      <c r="D1073" s="6">
        <v>0.05</v>
      </c>
    </row>
    <row r="1074" spans="1:4" ht="14.25" customHeight="1">
      <c r="A1074" s="6" t="s">
        <v>5703</v>
      </c>
      <c r="B1074" s="6">
        <v>634</v>
      </c>
      <c r="C1074" s="6" t="s">
        <v>10613</v>
      </c>
      <c r="D1074" s="6">
        <v>0.37</v>
      </c>
    </row>
    <row r="1075" spans="1:4" ht="14.25" customHeight="1">
      <c r="A1075" s="6" t="s">
        <v>6826</v>
      </c>
      <c r="B1075" s="6">
        <v>816</v>
      </c>
      <c r="C1075" s="6" t="s">
        <v>10611</v>
      </c>
      <c r="D1075" s="6">
        <v>0.05</v>
      </c>
    </row>
    <row r="1076" spans="1:4" ht="14.25" customHeight="1">
      <c r="A1076" s="6" t="s">
        <v>11128</v>
      </c>
      <c r="B1076" s="6">
        <v>501</v>
      </c>
      <c r="C1076" s="6" t="s">
        <v>10613</v>
      </c>
      <c r="D1076" s="6">
        <v>0.06</v>
      </c>
    </row>
    <row r="1077" spans="1:4" ht="14.25" customHeight="1">
      <c r="A1077" s="6" t="s">
        <v>11129</v>
      </c>
      <c r="B1077" s="6">
        <v>643</v>
      </c>
      <c r="C1077" s="6" t="s">
        <v>10613</v>
      </c>
      <c r="D1077" s="6">
        <v>0.22</v>
      </c>
    </row>
    <row r="1078" spans="1:4" ht="14.25" customHeight="1">
      <c r="A1078" s="6" t="s">
        <v>11130</v>
      </c>
      <c r="B1078" s="6">
        <v>627</v>
      </c>
      <c r="C1078" s="6" t="s">
        <v>10613</v>
      </c>
      <c r="D1078" s="6">
        <v>0.35</v>
      </c>
    </row>
    <row r="1079" spans="1:4" ht="14.25" customHeight="1">
      <c r="A1079" s="6" t="s">
        <v>11131</v>
      </c>
      <c r="B1079" s="6">
        <v>651</v>
      </c>
      <c r="C1079" s="6" t="s">
        <v>10613</v>
      </c>
      <c r="D1079" s="6">
        <v>0.45</v>
      </c>
    </row>
    <row r="1080" spans="1:4" ht="14.25" customHeight="1">
      <c r="A1080" s="6" t="s">
        <v>6710</v>
      </c>
      <c r="B1080" s="6">
        <v>834</v>
      </c>
      <c r="C1080" s="6" t="s">
        <v>10611</v>
      </c>
      <c r="D1080" s="6">
        <v>0.28999999999999998</v>
      </c>
    </row>
    <row r="1081" spans="1:4" ht="14.25" customHeight="1">
      <c r="A1081" s="6" t="s">
        <v>7168</v>
      </c>
      <c r="B1081" s="6">
        <v>753</v>
      </c>
      <c r="C1081" s="6" t="s">
        <v>10611</v>
      </c>
      <c r="D1081" s="6">
        <v>0.16</v>
      </c>
    </row>
    <row r="1082" spans="1:4" ht="14.25" customHeight="1">
      <c r="A1082" s="6" t="s">
        <v>7032</v>
      </c>
      <c r="B1082" s="6">
        <v>859</v>
      </c>
      <c r="C1082" s="6" t="s">
        <v>10611</v>
      </c>
      <c r="D1082" s="6">
        <v>0.3</v>
      </c>
    </row>
    <row r="1083" spans="1:4" ht="14.25" customHeight="1">
      <c r="A1083" s="6" t="s">
        <v>11132</v>
      </c>
      <c r="B1083" s="6">
        <v>894</v>
      </c>
      <c r="C1083" s="6" t="s">
        <v>10611</v>
      </c>
      <c r="D1083" s="6">
        <v>0.37</v>
      </c>
    </row>
    <row r="1084" spans="1:4" ht="14.25" customHeight="1">
      <c r="A1084" s="6" t="s">
        <v>11133</v>
      </c>
      <c r="B1084" s="6">
        <v>351</v>
      </c>
      <c r="C1084" s="6" t="s">
        <v>10616</v>
      </c>
      <c r="D1084" s="6">
        <v>0.1</v>
      </c>
    </row>
    <row r="1085" spans="1:4" ht="14.25" customHeight="1">
      <c r="A1085" s="6" t="s">
        <v>5606</v>
      </c>
      <c r="B1085" s="6">
        <v>337</v>
      </c>
      <c r="C1085" s="6" t="s">
        <v>10616</v>
      </c>
      <c r="D1085" s="6">
        <v>0.22</v>
      </c>
    </row>
    <row r="1086" spans="1:4" ht="14.25" customHeight="1">
      <c r="A1086" s="6" t="s">
        <v>7590</v>
      </c>
      <c r="B1086" s="6">
        <v>532</v>
      </c>
      <c r="C1086" s="6" t="s">
        <v>10613</v>
      </c>
      <c r="D1086" s="6">
        <v>0.5</v>
      </c>
    </row>
    <row r="1087" spans="1:4" ht="14.25" customHeight="1">
      <c r="A1087" s="6" t="s">
        <v>11134</v>
      </c>
      <c r="B1087" s="6">
        <v>479</v>
      </c>
      <c r="C1087" s="6" t="s">
        <v>10616</v>
      </c>
      <c r="D1087" s="6">
        <v>0.45</v>
      </c>
    </row>
    <row r="1088" spans="1:4" ht="14.25" customHeight="1">
      <c r="A1088" s="6" t="s">
        <v>11135</v>
      </c>
      <c r="B1088" s="6">
        <v>799</v>
      </c>
      <c r="C1088" s="6" t="s">
        <v>10611</v>
      </c>
      <c r="D1088" s="6">
        <v>0.48</v>
      </c>
    </row>
    <row r="1089" spans="1:4" ht="14.25" customHeight="1">
      <c r="A1089" s="6" t="s">
        <v>5112</v>
      </c>
      <c r="B1089" s="6">
        <v>394</v>
      </c>
      <c r="C1089" s="6" t="s">
        <v>10616</v>
      </c>
      <c r="D1089" s="6">
        <v>0.15</v>
      </c>
    </row>
    <row r="1090" spans="1:4" ht="14.25" customHeight="1">
      <c r="A1090" s="6" t="s">
        <v>7056</v>
      </c>
      <c r="B1090" s="6">
        <v>479</v>
      </c>
      <c r="C1090" s="6" t="s">
        <v>10616</v>
      </c>
      <c r="D1090" s="6">
        <v>0.05</v>
      </c>
    </row>
    <row r="1091" spans="1:4" ht="14.25" customHeight="1">
      <c r="A1091" s="6" t="s">
        <v>6800</v>
      </c>
      <c r="B1091" s="6">
        <v>355</v>
      </c>
      <c r="C1091" s="6" t="s">
        <v>10616</v>
      </c>
      <c r="D1091" s="6">
        <v>0.48</v>
      </c>
    </row>
    <row r="1092" spans="1:4" ht="14.25" customHeight="1">
      <c r="A1092" s="6" t="s">
        <v>11136</v>
      </c>
      <c r="B1092" s="6">
        <v>341</v>
      </c>
      <c r="C1092" s="6" t="s">
        <v>10616</v>
      </c>
      <c r="D1092" s="6">
        <v>0.35</v>
      </c>
    </row>
    <row r="1093" spans="1:4" ht="14.25" customHeight="1">
      <c r="A1093" s="6" t="s">
        <v>11137</v>
      </c>
      <c r="B1093" s="6">
        <v>746</v>
      </c>
      <c r="C1093" s="6" t="s">
        <v>10611</v>
      </c>
      <c r="D1093" s="6">
        <v>0.26</v>
      </c>
    </row>
    <row r="1094" spans="1:4" ht="14.25" customHeight="1">
      <c r="A1094" s="6" t="s">
        <v>7187</v>
      </c>
      <c r="B1094" s="6">
        <v>752</v>
      </c>
      <c r="C1094" s="6" t="s">
        <v>10611</v>
      </c>
      <c r="D1094" s="6">
        <v>0.22</v>
      </c>
    </row>
    <row r="1095" spans="1:4" ht="14.25" customHeight="1">
      <c r="A1095" s="6" t="s">
        <v>11138</v>
      </c>
      <c r="B1095" s="6">
        <v>601</v>
      </c>
      <c r="C1095" s="6" t="s">
        <v>10613</v>
      </c>
      <c r="D1095" s="6">
        <v>0.31</v>
      </c>
    </row>
    <row r="1096" spans="1:4" ht="14.25" customHeight="1">
      <c r="A1096" s="6" t="s">
        <v>5189</v>
      </c>
      <c r="B1096" s="6">
        <v>413</v>
      </c>
      <c r="C1096" s="6" t="s">
        <v>10616</v>
      </c>
      <c r="D1096" s="6">
        <v>0.31</v>
      </c>
    </row>
    <row r="1097" spans="1:4" ht="14.25" customHeight="1">
      <c r="A1097" s="6" t="s">
        <v>11139</v>
      </c>
      <c r="B1097" s="6">
        <v>774</v>
      </c>
      <c r="C1097" s="6" t="s">
        <v>10611</v>
      </c>
      <c r="D1097" s="6">
        <v>0.3</v>
      </c>
    </row>
    <row r="1098" spans="1:4" ht="14.25" customHeight="1">
      <c r="A1098" s="6" t="s">
        <v>5352</v>
      </c>
      <c r="B1098" s="6">
        <v>880</v>
      </c>
      <c r="C1098" s="6" t="s">
        <v>10611</v>
      </c>
      <c r="D1098" s="6">
        <v>0.49</v>
      </c>
    </row>
    <row r="1099" spans="1:4" ht="14.25" customHeight="1">
      <c r="A1099" s="6" t="s">
        <v>11140</v>
      </c>
      <c r="B1099" s="6">
        <v>410</v>
      </c>
      <c r="C1099" s="6" t="s">
        <v>10616</v>
      </c>
      <c r="D1099" s="6">
        <v>0.22</v>
      </c>
    </row>
    <row r="1100" spans="1:4" ht="14.25" customHeight="1">
      <c r="A1100" s="6" t="s">
        <v>6737</v>
      </c>
      <c r="B1100" s="6">
        <v>373</v>
      </c>
      <c r="C1100" s="6" t="s">
        <v>10616</v>
      </c>
      <c r="D1100" s="6">
        <v>0.28000000000000003</v>
      </c>
    </row>
    <row r="1101" spans="1:4" ht="14.25" customHeight="1">
      <c r="A1101" s="6" t="s">
        <v>5441</v>
      </c>
      <c r="B1101" s="6">
        <v>681</v>
      </c>
      <c r="C1101" s="6" t="s">
        <v>10613</v>
      </c>
      <c r="D1101" s="6">
        <v>0.25</v>
      </c>
    </row>
    <row r="1102" spans="1:4" ht="14.25" customHeight="1">
      <c r="A1102" s="6" t="s">
        <v>11141</v>
      </c>
      <c r="B1102" s="6">
        <v>579</v>
      </c>
      <c r="C1102" s="6" t="s">
        <v>10613</v>
      </c>
      <c r="D1102" s="6">
        <v>0.25</v>
      </c>
    </row>
    <row r="1103" spans="1:4" ht="14.25" customHeight="1">
      <c r="A1103" s="6" t="s">
        <v>6767</v>
      </c>
      <c r="B1103" s="6">
        <v>505</v>
      </c>
      <c r="C1103" s="6" t="s">
        <v>10613</v>
      </c>
      <c r="D1103" s="6">
        <v>0.47</v>
      </c>
    </row>
    <row r="1104" spans="1:4" ht="14.25" customHeight="1">
      <c r="A1104" s="6" t="s">
        <v>6976</v>
      </c>
      <c r="B1104" s="6">
        <v>726</v>
      </c>
      <c r="C1104" s="6" t="s">
        <v>10611</v>
      </c>
      <c r="D1104" s="6">
        <v>0.44</v>
      </c>
    </row>
    <row r="1105" spans="1:4" ht="14.25" customHeight="1">
      <c r="A1105" s="6" t="s">
        <v>6007</v>
      </c>
      <c r="B1105" s="6">
        <v>375</v>
      </c>
      <c r="C1105" s="6" t="s">
        <v>10616</v>
      </c>
      <c r="D1105" s="6">
        <v>0.45</v>
      </c>
    </row>
    <row r="1106" spans="1:4" ht="14.25" customHeight="1">
      <c r="A1106" s="6" t="s">
        <v>5617</v>
      </c>
      <c r="B1106" s="6">
        <v>504</v>
      </c>
      <c r="C1106" s="6" t="s">
        <v>10613</v>
      </c>
      <c r="D1106" s="6">
        <v>0.22</v>
      </c>
    </row>
    <row r="1107" spans="1:4" ht="14.25" customHeight="1">
      <c r="A1107" s="6" t="s">
        <v>6269</v>
      </c>
      <c r="B1107" s="6">
        <v>630</v>
      </c>
      <c r="C1107" s="6" t="s">
        <v>10613</v>
      </c>
      <c r="D1107" s="6">
        <v>0.02</v>
      </c>
    </row>
    <row r="1108" spans="1:4" ht="14.25" customHeight="1">
      <c r="A1108" s="6" t="s">
        <v>11142</v>
      </c>
      <c r="B1108" s="6">
        <v>415</v>
      </c>
      <c r="C1108" s="6" t="s">
        <v>10616</v>
      </c>
      <c r="D1108" s="6">
        <v>0.19</v>
      </c>
    </row>
    <row r="1109" spans="1:4" ht="14.25" customHeight="1">
      <c r="A1109" s="6" t="s">
        <v>11143</v>
      </c>
      <c r="B1109" s="6">
        <v>705</v>
      </c>
      <c r="C1109" s="6" t="s">
        <v>10611</v>
      </c>
      <c r="D1109" s="6">
        <v>0.44</v>
      </c>
    </row>
    <row r="1110" spans="1:4" ht="14.25" customHeight="1">
      <c r="A1110" s="6" t="s">
        <v>6133</v>
      </c>
      <c r="B1110" s="6">
        <v>362</v>
      </c>
      <c r="C1110" s="6" t="s">
        <v>10616</v>
      </c>
      <c r="D1110" s="6">
        <v>0.2</v>
      </c>
    </row>
    <row r="1111" spans="1:4" ht="14.25" customHeight="1">
      <c r="A1111" s="6" t="s">
        <v>11144</v>
      </c>
      <c r="B1111" s="6">
        <v>373</v>
      </c>
      <c r="C1111" s="6" t="s">
        <v>10616</v>
      </c>
      <c r="D1111" s="6">
        <v>0.21</v>
      </c>
    </row>
    <row r="1112" spans="1:4" ht="14.25" customHeight="1">
      <c r="A1112" s="6" t="s">
        <v>6538</v>
      </c>
      <c r="B1112" s="6">
        <v>682</v>
      </c>
      <c r="C1112" s="6" t="s">
        <v>10613</v>
      </c>
      <c r="D1112" s="6">
        <v>0.23</v>
      </c>
    </row>
    <row r="1113" spans="1:4" ht="14.25" customHeight="1">
      <c r="A1113" s="6" t="s">
        <v>6635</v>
      </c>
      <c r="B1113" s="6">
        <v>492</v>
      </c>
      <c r="C1113" s="6" t="s">
        <v>10616</v>
      </c>
      <c r="D1113" s="6">
        <v>0.02</v>
      </c>
    </row>
    <row r="1114" spans="1:4" ht="14.25" customHeight="1">
      <c r="A1114" s="6" t="s">
        <v>6149</v>
      </c>
      <c r="B1114" s="6">
        <v>614</v>
      </c>
      <c r="C1114" s="6" t="s">
        <v>10613</v>
      </c>
      <c r="D1114" s="6">
        <v>0.06</v>
      </c>
    </row>
    <row r="1115" spans="1:4" ht="14.25" customHeight="1">
      <c r="A1115" s="6" t="s">
        <v>11145</v>
      </c>
      <c r="B1115" s="6">
        <v>362</v>
      </c>
      <c r="C1115" s="6" t="s">
        <v>10616</v>
      </c>
      <c r="D1115" s="6">
        <v>0.08</v>
      </c>
    </row>
    <row r="1116" spans="1:4" ht="14.25" customHeight="1">
      <c r="A1116" s="6" t="s">
        <v>6081</v>
      </c>
      <c r="B1116" s="6">
        <v>584</v>
      </c>
      <c r="C1116" s="6" t="s">
        <v>10613</v>
      </c>
      <c r="D1116" s="6">
        <v>0.04</v>
      </c>
    </row>
    <row r="1117" spans="1:4" ht="14.25" customHeight="1">
      <c r="A1117" s="6" t="s">
        <v>11146</v>
      </c>
      <c r="B1117" s="6">
        <v>355</v>
      </c>
      <c r="C1117" s="6" t="s">
        <v>10616</v>
      </c>
      <c r="D1117" s="6">
        <v>0.28000000000000003</v>
      </c>
    </row>
    <row r="1118" spans="1:4" ht="14.25" customHeight="1">
      <c r="A1118" s="6" t="s">
        <v>11147</v>
      </c>
      <c r="B1118" s="6">
        <v>413</v>
      </c>
      <c r="C1118" s="6" t="s">
        <v>10616</v>
      </c>
      <c r="D1118" s="6">
        <v>0.34</v>
      </c>
    </row>
    <row r="1119" spans="1:4" ht="14.25" customHeight="1">
      <c r="A1119" s="6" t="s">
        <v>5164</v>
      </c>
      <c r="B1119" s="6">
        <v>302</v>
      </c>
      <c r="C1119" s="6" t="s">
        <v>10616</v>
      </c>
      <c r="D1119" s="6">
        <v>0.35</v>
      </c>
    </row>
    <row r="1120" spans="1:4" ht="14.25" customHeight="1">
      <c r="A1120" s="6" t="s">
        <v>6902</v>
      </c>
      <c r="B1120" s="6">
        <v>690</v>
      </c>
      <c r="C1120" s="6" t="s">
        <v>10613</v>
      </c>
      <c r="D1120" s="6">
        <v>0.12</v>
      </c>
    </row>
    <row r="1121" spans="1:4" ht="14.25" customHeight="1">
      <c r="A1121" s="6" t="s">
        <v>6393</v>
      </c>
      <c r="B1121" s="6">
        <v>493</v>
      </c>
      <c r="C1121" s="6" t="s">
        <v>10616</v>
      </c>
      <c r="D1121" s="6">
        <v>0.46</v>
      </c>
    </row>
    <row r="1122" spans="1:4" ht="14.25" customHeight="1">
      <c r="A1122" s="6" t="s">
        <v>6593</v>
      </c>
      <c r="B1122" s="6">
        <v>353</v>
      </c>
      <c r="C1122" s="6" t="s">
        <v>10616</v>
      </c>
      <c r="D1122" s="6">
        <v>0.17</v>
      </c>
    </row>
    <row r="1123" spans="1:4" ht="14.25" customHeight="1">
      <c r="A1123" s="6" t="s">
        <v>7448</v>
      </c>
      <c r="B1123" s="6">
        <v>359</v>
      </c>
      <c r="C1123" s="6" t="s">
        <v>10616</v>
      </c>
      <c r="D1123" s="6">
        <v>0.38</v>
      </c>
    </row>
    <row r="1124" spans="1:4" ht="14.25" customHeight="1">
      <c r="A1124" s="6" t="s">
        <v>5567</v>
      </c>
      <c r="B1124" s="6">
        <v>322</v>
      </c>
      <c r="C1124" s="6" t="s">
        <v>10616</v>
      </c>
      <c r="D1124" s="6">
        <v>0.36</v>
      </c>
    </row>
    <row r="1125" spans="1:4" ht="14.25" customHeight="1">
      <c r="A1125" s="6" t="s">
        <v>5557</v>
      </c>
      <c r="B1125" s="6">
        <v>757</v>
      </c>
      <c r="C1125" s="6" t="s">
        <v>10611</v>
      </c>
      <c r="D1125" s="6">
        <v>0.03</v>
      </c>
    </row>
    <row r="1126" spans="1:4" ht="14.25" customHeight="1">
      <c r="A1126" s="6" t="s">
        <v>7097</v>
      </c>
      <c r="B1126" s="6">
        <v>504</v>
      </c>
      <c r="C1126" s="6" t="s">
        <v>10613</v>
      </c>
      <c r="D1126" s="6">
        <v>0.04</v>
      </c>
    </row>
    <row r="1127" spans="1:4" ht="14.25" customHeight="1">
      <c r="A1127" s="6" t="s">
        <v>11148</v>
      </c>
      <c r="B1127" s="6">
        <v>499</v>
      </c>
      <c r="C1127" s="6" t="s">
        <v>10616</v>
      </c>
      <c r="D1127" s="6">
        <v>0.31</v>
      </c>
    </row>
    <row r="1128" spans="1:4" ht="14.25" customHeight="1">
      <c r="A1128" s="6" t="s">
        <v>5104</v>
      </c>
      <c r="B1128" s="6">
        <v>677</v>
      </c>
      <c r="C1128" s="6" t="s">
        <v>10613</v>
      </c>
      <c r="D1128" s="6">
        <v>0.48</v>
      </c>
    </row>
    <row r="1129" spans="1:4" ht="14.25" customHeight="1">
      <c r="A1129" s="6" t="s">
        <v>11149</v>
      </c>
      <c r="B1129" s="6">
        <v>833</v>
      </c>
      <c r="C1129" s="6" t="s">
        <v>10611</v>
      </c>
      <c r="D1129" s="6">
        <v>0.36</v>
      </c>
    </row>
    <row r="1130" spans="1:4" ht="14.25" customHeight="1">
      <c r="A1130" s="6" t="s">
        <v>5926</v>
      </c>
      <c r="B1130" s="6">
        <v>300</v>
      </c>
      <c r="C1130" s="6" t="s">
        <v>10616</v>
      </c>
      <c r="D1130" s="6">
        <v>0.23</v>
      </c>
    </row>
    <row r="1131" spans="1:4" ht="14.25" customHeight="1">
      <c r="A1131" s="6" t="s">
        <v>11150</v>
      </c>
      <c r="B1131" s="6">
        <v>511</v>
      </c>
      <c r="C1131" s="6" t="s">
        <v>10613</v>
      </c>
      <c r="D1131" s="6">
        <v>0.23</v>
      </c>
    </row>
    <row r="1132" spans="1:4" ht="14.25" customHeight="1">
      <c r="A1132" s="6" t="s">
        <v>11151</v>
      </c>
      <c r="B1132" s="6">
        <v>501</v>
      </c>
      <c r="C1132" s="6" t="s">
        <v>10613</v>
      </c>
      <c r="D1132" s="6">
        <v>0.24</v>
      </c>
    </row>
    <row r="1133" spans="1:4" ht="14.25" customHeight="1">
      <c r="A1133" s="6" t="s">
        <v>11152</v>
      </c>
      <c r="B1133" s="6">
        <v>484</v>
      </c>
      <c r="C1133" s="6" t="s">
        <v>10616</v>
      </c>
      <c r="D1133" s="6">
        <v>0.45</v>
      </c>
    </row>
    <row r="1134" spans="1:4" ht="14.25" customHeight="1">
      <c r="A1134" s="6" t="s">
        <v>11153</v>
      </c>
      <c r="B1134" s="6">
        <v>439</v>
      </c>
      <c r="C1134" s="6" t="s">
        <v>10616</v>
      </c>
      <c r="D1134" s="6">
        <v>0.41</v>
      </c>
    </row>
    <row r="1135" spans="1:4" ht="14.25" customHeight="1">
      <c r="A1135" s="6" t="s">
        <v>11154</v>
      </c>
      <c r="B1135" s="6">
        <v>445</v>
      </c>
      <c r="C1135" s="6" t="s">
        <v>10616</v>
      </c>
      <c r="D1135" s="6">
        <v>0.23</v>
      </c>
    </row>
    <row r="1136" spans="1:4" ht="14.25" customHeight="1">
      <c r="A1136" s="6" t="s">
        <v>5482</v>
      </c>
      <c r="B1136" s="6">
        <v>332</v>
      </c>
      <c r="C1136" s="6" t="s">
        <v>10616</v>
      </c>
      <c r="D1136" s="6">
        <v>0.11</v>
      </c>
    </row>
    <row r="1137" spans="1:4" ht="14.25" customHeight="1">
      <c r="A1137" s="6" t="s">
        <v>11155</v>
      </c>
      <c r="B1137" s="6">
        <v>610</v>
      </c>
      <c r="C1137" s="6" t="s">
        <v>10613</v>
      </c>
      <c r="D1137" s="6">
        <v>0.2</v>
      </c>
    </row>
    <row r="1138" spans="1:4" ht="14.25" customHeight="1">
      <c r="A1138" s="6" t="s">
        <v>6251</v>
      </c>
      <c r="B1138" s="6">
        <v>706</v>
      </c>
      <c r="C1138" s="6" t="s">
        <v>10611</v>
      </c>
      <c r="D1138" s="6">
        <v>0.01</v>
      </c>
    </row>
    <row r="1139" spans="1:4" ht="14.25" customHeight="1">
      <c r="A1139" s="6" t="s">
        <v>11156</v>
      </c>
      <c r="B1139" s="6">
        <v>412</v>
      </c>
      <c r="C1139" s="6" t="s">
        <v>10616</v>
      </c>
      <c r="D1139" s="6">
        <v>0.47</v>
      </c>
    </row>
    <row r="1140" spans="1:4" ht="14.25" customHeight="1">
      <c r="A1140" s="6" t="s">
        <v>5150</v>
      </c>
      <c r="B1140" s="6">
        <v>569</v>
      </c>
      <c r="C1140" s="6" t="s">
        <v>10613</v>
      </c>
      <c r="D1140" s="6">
        <v>0.48</v>
      </c>
    </row>
    <row r="1141" spans="1:4" ht="14.25" customHeight="1">
      <c r="A1141" s="6" t="s">
        <v>6492</v>
      </c>
      <c r="B1141" s="6">
        <v>735</v>
      </c>
      <c r="C1141" s="6" t="s">
        <v>10611</v>
      </c>
      <c r="D1141" s="6">
        <v>0.49</v>
      </c>
    </row>
    <row r="1142" spans="1:4" ht="14.25" customHeight="1">
      <c r="A1142" s="6" t="s">
        <v>11157</v>
      </c>
      <c r="B1142" s="6">
        <v>705</v>
      </c>
      <c r="C1142" s="6" t="s">
        <v>10611</v>
      </c>
      <c r="D1142" s="6">
        <v>0.36</v>
      </c>
    </row>
    <row r="1143" spans="1:4" ht="14.25" customHeight="1">
      <c r="A1143" s="6" t="s">
        <v>5969</v>
      </c>
      <c r="B1143" s="6">
        <v>400</v>
      </c>
      <c r="C1143" s="6" t="s">
        <v>10616</v>
      </c>
      <c r="D1143" s="6">
        <v>0.05</v>
      </c>
    </row>
    <row r="1144" spans="1:4" ht="14.25" customHeight="1">
      <c r="A1144" s="6" t="s">
        <v>7195</v>
      </c>
      <c r="B1144" s="6">
        <v>461</v>
      </c>
      <c r="C1144" s="6" t="s">
        <v>10616</v>
      </c>
      <c r="D1144" s="6">
        <v>0.5</v>
      </c>
    </row>
    <row r="1145" spans="1:4" ht="14.25" customHeight="1">
      <c r="A1145" s="6" t="s">
        <v>11158</v>
      </c>
      <c r="B1145" s="6">
        <v>883</v>
      </c>
      <c r="C1145" s="6" t="s">
        <v>10611</v>
      </c>
      <c r="D1145" s="6">
        <v>0.46</v>
      </c>
    </row>
    <row r="1146" spans="1:4" ht="14.25" customHeight="1">
      <c r="A1146" s="6" t="s">
        <v>6712</v>
      </c>
      <c r="B1146" s="6">
        <v>496</v>
      </c>
      <c r="C1146" s="6" t="s">
        <v>10616</v>
      </c>
      <c r="D1146" s="6">
        <v>0.23</v>
      </c>
    </row>
    <row r="1147" spans="1:4" ht="14.25" customHeight="1">
      <c r="A1147" s="6" t="s">
        <v>5128</v>
      </c>
      <c r="B1147" s="6">
        <v>310</v>
      </c>
      <c r="C1147" s="6" t="s">
        <v>10616</v>
      </c>
      <c r="D1147" s="6">
        <v>0.08</v>
      </c>
    </row>
    <row r="1148" spans="1:4" ht="14.25" customHeight="1">
      <c r="A1148" s="6" t="s">
        <v>6893</v>
      </c>
      <c r="B1148" s="6">
        <v>612</v>
      </c>
      <c r="C1148" s="6" t="s">
        <v>10613</v>
      </c>
      <c r="D1148" s="6">
        <v>0.01</v>
      </c>
    </row>
    <row r="1149" spans="1:4" ht="14.25" customHeight="1">
      <c r="A1149" s="6" t="s">
        <v>5824</v>
      </c>
      <c r="B1149" s="6">
        <v>462</v>
      </c>
      <c r="C1149" s="6" t="s">
        <v>10616</v>
      </c>
      <c r="D1149" s="6">
        <v>0.45</v>
      </c>
    </row>
    <row r="1150" spans="1:4" ht="14.25" customHeight="1">
      <c r="A1150" s="6" t="s">
        <v>11159</v>
      </c>
      <c r="B1150" s="6">
        <v>684</v>
      </c>
      <c r="C1150" s="6" t="s">
        <v>10613</v>
      </c>
      <c r="D1150" s="6">
        <v>0.31</v>
      </c>
    </row>
    <row r="1151" spans="1:4" ht="14.25" customHeight="1">
      <c r="A1151" s="6" t="s">
        <v>6864</v>
      </c>
      <c r="B1151" s="6">
        <v>762</v>
      </c>
      <c r="C1151" s="6" t="s">
        <v>10611</v>
      </c>
      <c r="D1151" s="6">
        <v>0.08</v>
      </c>
    </row>
    <row r="1152" spans="1:4" ht="14.25" customHeight="1">
      <c r="A1152" s="6" t="s">
        <v>11160</v>
      </c>
      <c r="B1152" s="6">
        <v>610</v>
      </c>
      <c r="C1152" s="6" t="s">
        <v>10613</v>
      </c>
      <c r="D1152" s="6">
        <v>0.48</v>
      </c>
    </row>
    <row r="1153" spans="1:4" ht="14.25" customHeight="1">
      <c r="A1153" s="6" t="s">
        <v>11161</v>
      </c>
      <c r="B1153" s="6">
        <v>364</v>
      </c>
      <c r="C1153" s="6" t="s">
        <v>10616</v>
      </c>
      <c r="D1153" s="6">
        <v>0.44</v>
      </c>
    </row>
    <row r="1154" spans="1:4" ht="14.25" customHeight="1">
      <c r="A1154" s="6" t="s">
        <v>6671</v>
      </c>
      <c r="B1154" s="6">
        <v>530</v>
      </c>
      <c r="C1154" s="6" t="s">
        <v>10613</v>
      </c>
      <c r="D1154" s="6">
        <v>0.04</v>
      </c>
    </row>
    <row r="1155" spans="1:4" ht="14.25" customHeight="1">
      <c r="A1155" s="6" t="s">
        <v>6735</v>
      </c>
      <c r="B1155" s="6">
        <v>633</v>
      </c>
      <c r="C1155" s="6" t="s">
        <v>10613</v>
      </c>
      <c r="D1155" s="6">
        <v>0.42</v>
      </c>
    </row>
    <row r="1156" spans="1:4" ht="14.25" customHeight="1">
      <c r="A1156" s="6" t="s">
        <v>6107</v>
      </c>
      <c r="B1156" s="6">
        <v>439</v>
      </c>
      <c r="C1156" s="6" t="s">
        <v>10616</v>
      </c>
      <c r="D1156" s="6">
        <v>0.04</v>
      </c>
    </row>
    <row r="1157" spans="1:4" ht="14.25" customHeight="1">
      <c r="A1157" s="6" t="s">
        <v>6389</v>
      </c>
      <c r="B1157" s="6">
        <v>709</v>
      </c>
      <c r="C1157" s="6" t="s">
        <v>10611</v>
      </c>
      <c r="D1157" s="6">
        <v>0.16</v>
      </c>
    </row>
    <row r="1158" spans="1:4" ht="14.25" customHeight="1">
      <c r="A1158" s="6" t="s">
        <v>11162</v>
      </c>
      <c r="B1158" s="6">
        <v>539</v>
      </c>
      <c r="C1158" s="6" t="s">
        <v>10613</v>
      </c>
      <c r="D1158" s="6">
        <v>0.14000000000000001</v>
      </c>
    </row>
    <row r="1159" spans="1:4" ht="14.25" customHeight="1">
      <c r="A1159" s="6" t="s">
        <v>6262</v>
      </c>
      <c r="B1159" s="6">
        <v>640</v>
      </c>
      <c r="C1159" s="6" t="s">
        <v>10613</v>
      </c>
      <c r="D1159" s="6">
        <v>0.28999999999999998</v>
      </c>
    </row>
    <row r="1160" spans="1:4" ht="14.25" customHeight="1">
      <c r="A1160" s="6" t="s">
        <v>7423</v>
      </c>
      <c r="B1160" s="6">
        <v>561</v>
      </c>
      <c r="C1160" s="6" t="s">
        <v>10613</v>
      </c>
      <c r="D1160" s="6">
        <v>0.47</v>
      </c>
    </row>
    <row r="1161" spans="1:4" ht="14.25" customHeight="1">
      <c r="A1161" s="6" t="s">
        <v>11163</v>
      </c>
      <c r="B1161" s="6">
        <v>440</v>
      </c>
      <c r="C1161" s="6" t="s">
        <v>10616</v>
      </c>
      <c r="D1161" s="6">
        <v>0.16</v>
      </c>
    </row>
    <row r="1162" spans="1:4" ht="14.25" customHeight="1">
      <c r="A1162" s="6" t="s">
        <v>11164</v>
      </c>
      <c r="B1162" s="6">
        <v>784</v>
      </c>
      <c r="C1162" s="6" t="s">
        <v>10611</v>
      </c>
      <c r="D1162" s="6">
        <v>0.25</v>
      </c>
    </row>
    <row r="1163" spans="1:4" ht="14.25" customHeight="1">
      <c r="A1163" s="6" t="s">
        <v>11165</v>
      </c>
      <c r="B1163" s="6">
        <v>600</v>
      </c>
      <c r="C1163" s="6" t="s">
        <v>10613</v>
      </c>
      <c r="D1163" s="6">
        <v>0.22</v>
      </c>
    </row>
    <row r="1164" spans="1:4" ht="14.25" customHeight="1">
      <c r="A1164" s="6" t="s">
        <v>5331</v>
      </c>
      <c r="B1164" s="6">
        <v>585</v>
      </c>
      <c r="C1164" s="6" t="s">
        <v>10613</v>
      </c>
      <c r="D1164" s="6">
        <v>0.35</v>
      </c>
    </row>
    <row r="1165" spans="1:4" ht="14.25" customHeight="1">
      <c r="A1165" s="6" t="s">
        <v>5708</v>
      </c>
      <c r="B1165" s="6">
        <v>612</v>
      </c>
      <c r="C1165" s="6" t="s">
        <v>10613</v>
      </c>
      <c r="D1165" s="6">
        <v>0.25</v>
      </c>
    </row>
    <row r="1166" spans="1:4" ht="14.25" customHeight="1">
      <c r="A1166" s="6" t="s">
        <v>7263</v>
      </c>
      <c r="B1166" s="6">
        <v>334</v>
      </c>
      <c r="C1166" s="6" t="s">
        <v>10616</v>
      </c>
      <c r="D1166" s="6">
        <v>0.09</v>
      </c>
    </row>
    <row r="1167" spans="1:4" ht="14.25" customHeight="1">
      <c r="A1167" s="6" t="s">
        <v>5439</v>
      </c>
      <c r="B1167" s="6">
        <v>705</v>
      </c>
      <c r="C1167" s="6" t="s">
        <v>10611</v>
      </c>
      <c r="D1167" s="6">
        <v>0.13</v>
      </c>
    </row>
    <row r="1168" spans="1:4" ht="14.25" customHeight="1">
      <c r="A1168" s="6" t="s">
        <v>11166</v>
      </c>
      <c r="B1168" s="6">
        <v>800</v>
      </c>
      <c r="C1168" s="6" t="s">
        <v>10611</v>
      </c>
      <c r="D1168" s="6">
        <v>0.01</v>
      </c>
    </row>
    <row r="1169" spans="1:4" ht="14.25" customHeight="1">
      <c r="A1169" s="6" t="s">
        <v>5529</v>
      </c>
      <c r="B1169" s="6">
        <v>436</v>
      </c>
      <c r="C1169" s="6" t="s">
        <v>10616</v>
      </c>
      <c r="D1169" s="6">
        <v>0.18</v>
      </c>
    </row>
    <row r="1170" spans="1:4" ht="14.25" customHeight="1">
      <c r="A1170" s="6" t="s">
        <v>11167</v>
      </c>
      <c r="B1170" s="6">
        <v>723</v>
      </c>
      <c r="C1170" s="6" t="s">
        <v>10611</v>
      </c>
      <c r="D1170" s="6">
        <v>0.18</v>
      </c>
    </row>
    <row r="1171" spans="1:4" ht="14.25" customHeight="1">
      <c r="A1171" s="6" t="s">
        <v>11168</v>
      </c>
      <c r="B1171" s="6">
        <v>458</v>
      </c>
      <c r="C1171" s="6" t="s">
        <v>10616</v>
      </c>
      <c r="D1171" s="6">
        <v>0.42</v>
      </c>
    </row>
    <row r="1172" spans="1:4" ht="14.25" customHeight="1">
      <c r="A1172" s="6" t="s">
        <v>6757</v>
      </c>
      <c r="B1172" s="6">
        <v>532</v>
      </c>
      <c r="C1172" s="6" t="s">
        <v>10613</v>
      </c>
      <c r="D1172" s="6">
        <v>0.25</v>
      </c>
    </row>
    <row r="1173" spans="1:4" ht="14.25" customHeight="1">
      <c r="A1173" s="6" t="s">
        <v>6206</v>
      </c>
      <c r="B1173" s="6">
        <v>654</v>
      </c>
      <c r="C1173" s="6" t="s">
        <v>10613</v>
      </c>
      <c r="D1173" s="6">
        <v>0.46</v>
      </c>
    </row>
    <row r="1174" spans="1:4" ht="14.25" customHeight="1">
      <c r="A1174" s="6" t="s">
        <v>11169</v>
      </c>
      <c r="B1174" s="6">
        <v>441</v>
      </c>
      <c r="C1174" s="6" t="s">
        <v>10616</v>
      </c>
      <c r="D1174" s="6">
        <v>0.4</v>
      </c>
    </row>
    <row r="1175" spans="1:4" ht="14.25" customHeight="1">
      <c r="A1175" s="6" t="s">
        <v>6781</v>
      </c>
      <c r="B1175" s="6">
        <v>410</v>
      </c>
      <c r="C1175" s="6" t="s">
        <v>10616</v>
      </c>
      <c r="D1175" s="6">
        <v>0.42</v>
      </c>
    </row>
    <row r="1176" spans="1:4" ht="14.25" customHeight="1">
      <c r="A1176" s="6" t="s">
        <v>11170</v>
      </c>
      <c r="B1176" s="6">
        <v>867</v>
      </c>
      <c r="C1176" s="6" t="s">
        <v>10611</v>
      </c>
      <c r="D1176" s="6">
        <v>0.14000000000000001</v>
      </c>
    </row>
    <row r="1177" spans="1:4" ht="14.25" customHeight="1">
      <c r="A1177" s="6" t="s">
        <v>11171</v>
      </c>
      <c r="B1177" s="6">
        <v>474</v>
      </c>
      <c r="C1177" s="6" t="s">
        <v>10616</v>
      </c>
      <c r="D1177" s="6">
        <v>0.22</v>
      </c>
    </row>
    <row r="1178" spans="1:4" ht="14.25" customHeight="1">
      <c r="A1178" s="6" t="s">
        <v>11172</v>
      </c>
      <c r="B1178" s="6">
        <v>641</v>
      </c>
      <c r="C1178" s="6" t="s">
        <v>10613</v>
      </c>
      <c r="D1178" s="6">
        <v>0.24</v>
      </c>
    </row>
    <row r="1179" spans="1:4" ht="14.25" customHeight="1">
      <c r="A1179" s="6" t="s">
        <v>11173</v>
      </c>
      <c r="B1179" s="6">
        <v>613</v>
      </c>
      <c r="C1179" s="6" t="s">
        <v>10613</v>
      </c>
      <c r="D1179" s="6">
        <v>0.03</v>
      </c>
    </row>
    <row r="1180" spans="1:4" ht="14.25" customHeight="1">
      <c r="A1180" s="6" t="s">
        <v>11174</v>
      </c>
      <c r="B1180" s="6">
        <v>604</v>
      </c>
      <c r="C1180" s="6" t="s">
        <v>10613</v>
      </c>
      <c r="D1180" s="6">
        <v>0.25</v>
      </c>
    </row>
    <row r="1181" spans="1:4" ht="14.25" customHeight="1">
      <c r="A1181" s="6" t="s">
        <v>11175</v>
      </c>
      <c r="B1181" s="6">
        <v>474</v>
      </c>
      <c r="C1181" s="6" t="s">
        <v>10616</v>
      </c>
      <c r="D1181" s="6">
        <v>0.02</v>
      </c>
    </row>
    <row r="1182" spans="1:4" ht="14.25" customHeight="1">
      <c r="A1182" s="6" t="s">
        <v>5595</v>
      </c>
      <c r="B1182" s="6">
        <v>350</v>
      </c>
      <c r="C1182" s="6" t="s">
        <v>10616</v>
      </c>
      <c r="D1182" s="6">
        <v>0.02</v>
      </c>
    </row>
    <row r="1183" spans="1:4" ht="14.25" customHeight="1">
      <c r="A1183" s="6" t="s">
        <v>5197</v>
      </c>
      <c r="B1183" s="6">
        <v>471</v>
      </c>
      <c r="C1183" s="6" t="s">
        <v>10616</v>
      </c>
      <c r="D1183" s="6">
        <v>0.09</v>
      </c>
    </row>
    <row r="1184" spans="1:4" ht="14.25" customHeight="1">
      <c r="A1184" s="6" t="s">
        <v>5668</v>
      </c>
      <c r="B1184" s="6">
        <v>594</v>
      </c>
      <c r="C1184" s="6" t="s">
        <v>10613</v>
      </c>
      <c r="D1184" s="6">
        <v>0.16</v>
      </c>
    </row>
    <row r="1185" spans="1:4" ht="14.25" customHeight="1">
      <c r="A1185" s="6" t="s">
        <v>11176</v>
      </c>
      <c r="B1185" s="6">
        <v>490</v>
      </c>
      <c r="C1185" s="6" t="s">
        <v>10616</v>
      </c>
      <c r="D1185" s="6">
        <v>0.08</v>
      </c>
    </row>
    <row r="1186" spans="1:4" ht="14.25" customHeight="1">
      <c r="A1186" s="6" t="s">
        <v>11177</v>
      </c>
      <c r="B1186" s="6">
        <v>348</v>
      </c>
      <c r="C1186" s="6" t="s">
        <v>10616</v>
      </c>
      <c r="D1186" s="6">
        <v>0.22</v>
      </c>
    </row>
    <row r="1187" spans="1:4" ht="14.25" customHeight="1">
      <c r="A1187" s="6" t="s">
        <v>5981</v>
      </c>
      <c r="B1187" s="6">
        <v>849</v>
      </c>
      <c r="C1187" s="6" t="s">
        <v>10611</v>
      </c>
      <c r="D1187" s="6">
        <v>0.42</v>
      </c>
    </row>
    <row r="1188" spans="1:4" ht="14.25" customHeight="1">
      <c r="A1188" s="6" t="s">
        <v>6172</v>
      </c>
      <c r="B1188" s="6">
        <v>487</v>
      </c>
      <c r="C1188" s="6" t="s">
        <v>10616</v>
      </c>
      <c r="D1188" s="6">
        <v>0.27</v>
      </c>
    </row>
    <row r="1189" spans="1:4" ht="14.25" customHeight="1">
      <c r="A1189" s="6" t="s">
        <v>6039</v>
      </c>
      <c r="B1189" s="6">
        <v>723</v>
      </c>
      <c r="C1189" s="6" t="s">
        <v>10611</v>
      </c>
      <c r="D1189" s="6">
        <v>0.02</v>
      </c>
    </row>
    <row r="1190" spans="1:4" ht="14.25" customHeight="1">
      <c r="A1190" s="6" t="s">
        <v>6116</v>
      </c>
      <c r="B1190" s="6">
        <v>319</v>
      </c>
      <c r="C1190" s="6" t="s">
        <v>10616</v>
      </c>
      <c r="D1190" s="6">
        <v>0.35</v>
      </c>
    </row>
    <row r="1191" spans="1:4" ht="14.25" customHeight="1">
      <c r="A1191" s="6" t="s">
        <v>7077</v>
      </c>
      <c r="B1191" s="6">
        <v>694</v>
      </c>
      <c r="C1191" s="6" t="s">
        <v>10613</v>
      </c>
      <c r="D1191" s="6">
        <v>0.15</v>
      </c>
    </row>
    <row r="1192" spans="1:4" ht="14.25" customHeight="1">
      <c r="A1192" s="6" t="s">
        <v>11178</v>
      </c>
      <c r="B1192" s="6">
        <v>510</v>
      </c>
      <c r="C1192" s="6" t="s">
        <v>10613</v>
      </c>
      <c r="D1192" s="6">
        <v>0.09</v>
      </c>
    </row>
    <row r="1193" spans="1:4" ht="14.25" customHeight="1">
      <c r="A1193" s="6" t="s">
        <v>6089</v>
      </c>
      <c r="B1193" s="6">
        <v>894</v>
      </c>
      <c r="C1193" s="6" t="s">
        <v>10611</v>
      </c>
      <c r="D1193" s="6">
        <v>0.15</v>
      </c>
    </row>
    <row r="1194" spans="1:4" ht="14.25" customHeight="1">
      <c r="A1194" s="6" t="s">
        <v>6162</v>
      </c>
      <c r="B1194" s="6">
        <v>317</v>
      </c>
      <c r="C1194" s="6" t="s">
        <v>10616</v>
      </c>
      <c r="D1194" s="6">
        <v>0.09</v>
      </c>
    </row>
    <row r="1195" spans="1:4" ht="14.25" customHeight="1">
      <c r="A1195" s="6" t="s">
        <v>7415</v>
      </c>
      <c r="B1195" s="6">
        <v>456</v>
      </c>
      <c r="C1195" s="6" t="s">
        <v>10616</v>
      </c>
      <c r="D1195" s="6">
        <v>0.18</v>
      </c>
    </row>
    <row r="1196" spans="1:4" ht="14.25" customHeight="1">
      <c r="A1196" s="6" t="s">
        <v>6314</v>
      </c>
      <c r="B1196" s="6">
        <v>435</v>
      </c>
      <c r="C1196" s="6" t="s">
        <v>10616</v>
      </c>
      <c r="D1196" s="6">
        <v>0.17</v>
      </c>
    </row>
    <row r="1197" spans="1:4" ht="14.25" customHeight="1">
      <c r="A1197" s="6" t="s">
        <v>11179</v>
      </c>
      <c r="B1197" s="6">
        <v>630</v>
      </c>
      <c r="C1197" s="6" t="s">
        <v>10613</v>
      </c>
      <c r="D1197" s="6">
        <v>0.44</v>
      </c>
    </row>
    <row r="1198" spans="1:4" ht="14.25" customHeight="1">
      <c r="A1198" s="6" t="s">
        <v>7431</v>
      </c>
      <c r="B1198" s="6">
        <v>419</v>
      </c>
      <c r="C1198" s="6" t="s">
        <v>10616</v>
      </c>
      <c r="D1198" s="6">
        <v>0.41</v>
      </c>
    </row>
    <row r="1199" spans="1:4" ht="14.25" customHeight="1">
      <c r="A1199" s="6" t="s">
        <v>5724</v>
      </c>
      <c r="B1199" s="6">
        <v>451</v>
      </c>
      <c r="C1199" s="6" t="s">
        <v>10616</v>
      </c>
      <c r="D1199" s="6">
        <v>0.46</v>
      </c>
    </row>
    <row r="1200" spans="1:4" ht="14.25" customHeight="1">
      <c r="A1200" s="6" t="s">
        <v>5748</v>
      </c>
      <c r="B1200" s="6">
        <v>857</v>
      </c>
      <c r="C1200" s="6" t="s">
        <v>10611</v>
      </c>
      <c r="D1200" s="6">
        <v>0.28000000000000003</v>
      </c>
    </row>
    <row r="1201" spans="1:4" ht="14.25" customHeight="1">
      <c r="A1201" s="6" t="s">
        <v>5100</v>
      </c>
      <c r="B1201" s="6">
        <v>810</v>
      </c>
      <c r="C1201" s="6" t="s">
        <v>10611</v>
      </c>
      <c r="D1201" s="6">
        <v>0.32</v>
      </c>
    </row>
    <row r="1202" spans="1:4" ht="14.25" customHeight="1">
      <c r="A1202" s="6" t="s">
        <v>11180</v>
      </c>
      <c r="B1202" s="6">
        <v>632</v>
      </c>
      <c r="C1202" s="6" t="s">
        <v>10613</v>
      </c>
      <c r="D1202" s="6">
        <v>0.49</v>
      </c>
    </row>
    <row r="1203" spans="1:4" ht="14.25" customHeight="1">
      <c r="A1203" s="6" t="s">
        <v>11181</v>
      </c>
      <c r="B1203" s="6">
        <v>683</v>
      </c>
      <c r="C1203" s="6" t="s">
        <v>10613</v>
      </c>
      <c r="D1203" s="6">
        <v>0.04</v>
      </c>
    </row>
    <row r="1204" spans="1:4" ht="14.25" customHeight="1">
      <c r="A1204" s="6" t="s">
        <v>11182</v>
      </c>
      <c r="B1204" s="6">
        <v>459</v>
      </c>
      <c r="C1204" s="6" t="s">
        <v>10616</v>
      </c>
      <c r="D1204" s="6">
        <v>0.46</v>
      </c>
    </row>
    <row r="1205" spans="1:4" ht="14.25" customHeight="1">
      <c r="A1205" s="6" t="s">
        <v>11183</v>
      </c>
      <c r="B1205" s="6">
        <v>646</v>
      </c>
      <c r="C1205" s="6" t="s">
        <v>10613</v>
      </c>
      <c r="D1205" s="6">
        <v>0.16</v>
      </c>
    </row>
    <row r="1206" spans="1:4" ht="14.25" customHeight="1">
      <c r="A1206" s="6" t="s">
        <v>11184</v>
      </c>
      <c r="B1206" s="6">
        <v>815</v>
      </c>
      <c r="C1206" s="6" t="s">
        <v>10611</v>
      </c>
      <c r="D1206" s="6">
        <v>0.05</v>
      </c>
    </row>
    <row r="1207" spans="1:4" ht="14.25" customHeight="1">
      <c r="A1207" s="6" t="s">
        <v>6184</v>
      </c>
      <c r="B1207" s="6">
        <v>792</v>
      </c>
      <c r="C1207" s="6" t="s">
        <v>10611</v>
      </c>
      <c r="D1207" s="6">
        <v>0.05</v>
      </c>
    </row>
    <row r="1208" spans="1:4" ht="14.25" customHeight="1">
      <c r="A1208" s="6" t="s">
        <v>6441</v>
      </c>
      <c r="B1208" s="6">
        <v>720</v>
      </c>
      <c r="C1208" s="6" t="s">
        <v>10611</v>
      </c>
      <c r="D1208" s="6">
        <v>0.25</v>
      </c>
    </row>
    <row r="1209" spans="1:4" ht="14.25" customHeight="1">
      <c r="A1209" s="6" t="s">
        <v>7189</v>
      </c>
      <c r="B1209" s="6">
        <v>672</v>
      </c>
      <c r="C1209" s="6" t="s">
        <v>10613</v>
      </c>
      <c r="D1209" s="6">
        <v>0.08</v>
      </c>
    </row>
    <row r="1210" spans="1:4" ht="14.25" customHeight="1">
      <c r="A1210" s="6" t="s">
        <v>5098</v>
      </c>
      <c r="B1210" s="6">
        <v>809</v>
      </c>
      <c r="C1210" s="6" t="s">
        <v>10611</v>
      </c>
      <c r="D1210" s="6">
        <v>0.32</v>
      </c>
    </row>
    <row r="1211" spans="1:4" ht="14.25" customHeight="1">
      <c r="A1211" s="6" t="s">
        <v>5058</v>
      </c>
      <c r="B1211" s="6">
        <v>638</v>
      </c>
      <c r="C1211" s="6" t="s">
        <v>10613</v>
      </c>
      <c r="D1211" s="6">
        <v>0.4</v>
      </c>
    </row>
    <row r="1212" spans="1:4" ht="14.25" customHeight="1">
      <c r="A1212" s="6" t="s">
        <v>11185</v>
      </c>
      <c r="B1212" s="6">
        <v>869</v>
      </c>
      <c r="C1212" s="6" t="s">
        <v>10611</v>
      </c>
      <c r="D1212" s="6">
        <v>0.1</v>
      </c>
    </row>
    <row r="1213" spans="1:4" ht="14.25" customHeight="1">
      <c r="A1213" s="6" t="s">
        <v>5547</v>
      </c>
      <c r="B1213" s="6">
        <v>535</v>
      </c>
      <c r="C1213" s="6" t="s">
        <v>10613</v>
      </c>
      <c r="D1213" s="6">
        <v>0.47</v>
      </c>
    </row>
    <row r="1214" spans="1:4" ht="14.25" customHeight="1">
      <c r="A1214" s="6" t="s">
        <v>5985</v>
      </c>
      <c r="B1214" s="6">
        <v>348</v>
      </c>
      <c r="C1214" s="6" t="s">
        <v>10616</v>
      </c>
      <c r="D1214" s="6">
        <v>0.43</v>
      </c>
    </row>
    <row r="1215" spans="1:4" ht="14.25" customHeight="1">
      <c r="A1215" s="6" t="s">
        <v>11186</v>
      </c>
      <c r="B1215" s="6">
        <v>464</v>
      </c>
      <c r="C1215" s="6" t="s">
        <v>10616</v>
      </c>
      <c r="D1215" s="6">
        <v>0.25</v>
      </c>
    </row>
    <row r="1216" spans="1:4" ht="14.25" customHeight="1">
      <c r="A1216" s="6" t="s">
        <v>11187</v>
      </c>
      <c r="B1216" s="6">
        <v>699</v>
      </c>
      <c r="C1216" s="6" t="s">
        <v>10613</v>
      </c>
      <c r="D1216" s="6">
        <v>0.49</v>
      </c>
    </row>
    <row r="1217" spans="1:4" ht="14.25" customHeight="1">
      <c r="A1217" s="6" t="s">
        <v>11188</v>
      </c>
      <c r="B1217" s="6">
        <v>462</v>
      </c>
      <c r="C1217" s="6" t="s">
        <v>10616</v>
      </c>
      <c r="D1217" s="6">
        <v>0.1</v>
      </c>
    </row>
    <row r="1218" spans="1:4" ht="14.25" customHeight="1">
      <c r="A1218" s="6" t="s">
        <v>11189</v>
      </c>
      <c r="B1218" s="6">
        <v>322</v>
      </c>
      <c r="C1218" s="6" t="s">
        <v>10616</v>
      </c>
      <c r="D1218" s="6">
        <v>0.17</v>
      </c>
    </row>
    <row r="1219" spans="1:4" ht="14.25" customHeight="1">
      <c r="A1219" s="6" t="s">
        <v>11190</v>
      </c>
      <c r="B1219" s="6">
        <v>597</v>
      </c>
      <c r="C1219" s="6" t="s">
        <v>10613</v>
      </c>
      <c r="D1219" s="6">
        <v>0.43</v>
      </c>
    </row>
    <row r="1220" spans="1:4" ht="14.25" customHeight="1">
      <c r="A1220" s="6" t="s">
        <v>5120</v>
      </c>
      <c r="B1220" s="6">
        <v>871</v>
      </c>
      <c r="C1220" s="6" t="s">
        <v>10611</v>
      </c>
      <c r="D1220" s="6">
        <v>0.5</v>
      </c>
    </row>
    <row r="1221" spans="1:4" ht="14.25" customHeight="1">
      <c r="A1221" s="6" t="s">
        <v>11191</v>
      </c>
      <c r="B1221" s="6">
        <v>818</v>
      </c>
      <c r="C1221" s="6" t="s">
        <v>10611</v>
      </c>
      <c r="D1221" s="6">
        <v>0.06</v>
      </c>
    </row>
    <row r="1222" spans="1:4" ht="14.25" customHeight="1">
      <c r="A1222" s="6" t="s">
        <v>11192</v>
      </c>
      <c r="B1222" s="6">
        <v>442</v>
      </c>
      <c r="C1222" s="6" t="s">
        <v>10616</v>
      </c>
      <c r="D1222" s="6">
        <v>0.09</v>
      </c>
    </row>
    <row r="1223" spans="1:4" ht="14.25" customHeight="1">
      <c r="A1223" s="6" t="s">
        <v>7487</v>
      </c>
      <c r="B1223" s="6">
        <v>507</v>
      </c>
      <c r="C1223" s="6" t="s">
        <v>10613</v>
      </c>
      <c r="D1223" s="6">
        <v>0.02</v>
      </c>
    </row>
    <row r="1224" spans="1:4" ht="14.25" customHeight="1">
      <c r="A1224" s="6" t="s">
        <v>6403</v>
      </c>
      <c r="B1224" s="6">
        <v>772</v>
      </c>
      <c r="C1224" s="6" t="s">
        <v>10611</v>
      </c>
      <c r="D1224" s="6">
        <v>0.08</v>
      </c>
    </row>
    <row r="1225" spans="1:4" ht="14.25" customHeight="1">
      <c r="A1225" s="6" t="s">
        <v>11193</v>
      </c>
      <c r="B1225" s="6">
        <v>625</v>
      </c>
      <c r="C1225" s="6" t="s">
        <v>10613</v>
      </c>
      <c r="D1225" s="6">
        <v>0.02</v>
      </c>
    </row>
    <row r="1226" spans="1:4" ht="14.25" customHeight="1">
      <c r="A1226" s="6" t="s">
        <v>11194</v>
      </c>
      <c r="B1226" s="6">
        <v>794</v>
      </c>
      <c r="C1226" s="6" t="s">
        <v>10611</v>
      </c>
      <c r="D1226" s="6">
        <v>0.42</v>
      </c>
    </row>
    <row r="1227" spans="1:4" ht="14.25" customHeight="1">
      <c r="A1227" s="6" t="s">
        <v>5322</v>
      </c>
      <c r="B1227" s="6">
        <v>523</v>
      </c>
      <c r="C1227" s="6" t="s">
        <v>10613</v>
      </c>
      <c r="D1227" s="6">
        <v>0.46</v>
      </c>
    </row>
    <row r="1228" spans="1:4" ht="14.25" customHeight="1">
      <c r="A1228" s="6" t="s">
        <v>7437</v>
      </c>
      <c r="B1228" s="6">
        <v>798</v>
      </c>
      <c r="C1228" s="6" t="s">
        <v>10611</v>
      </c>
      <c r="D1228" s="6">
        <v>0.13</v>
      </c>
    </row>
    <row r="1229" spans="1:4" ht="14.25" customHeight="1">
      <c r="A1229" s="6" t="s">
        <v>6378</v>
      </c>
      <c r="B1229" s="6">
        <v>541</v>
      </c>
      <c r="C1229" s="6" t="s">
        <v>10613</v>
      </c>
      <c r="D1229" s="6">
        <v>0.09</v>
      </c>
    </row>
    <row r="1230" spans="1:4" ht="14.25" customHeight="1">
      <c r="A1230" s="6" t="s">
        <v>7463</v>
      </c>
      <c r="B1230" s="6">
        <v>767</v>
      </c>
      <c r="C1230" s="6" t="s">
        <v>10611</v>
      </c>
      <c r="D1230" s="6">
        <v>0.09</v>
      </c>
    </row>
    <row r="1231" spans="1:4" ht="14.25" customHeight="1">
      <c r="A1231" s="6" t="s">
        <v>7203</v>
      </c>
      <c r="B1231" s="6">
        <v>530</v>
      </c>
      <c r="C1231" s="6" t="s">
        <v>10613</v>
      </c>
      <c r="D1231" s="6">
        <v>0.02</v>
      </c>
    </row>
    <row r="1232" spans="1:4" ht="14.25" customHeight="1">
      <c r="A1232" s="6" t="s">
        <v>11195</v>
      </c>
      <c r="B1232" s="6">
        <v>619</v>
      </c>
      <c r="C1232" s="6" t="s">
        <v>10613</v>
      </c>
      <c r="D1232" s="6">
        <v>0.02</v>
      </c>
    </row>
    <row r="1233" spans="1:4" ht="14.25" customHeight="1">
      <c r="A1233" s="6" t="s">
        <v>6759</v>
      </c>
      <c r="B1233" s="6">
        <v>807</v>
      </c>
      <c r="C1233" s="6" t="s">
        <v>10611</v>
      </c>
      <c r="D1233" s="6">
        <v>0.16</v>
      </c>
    </row>
    <row r="1234" spans="1:4" ht="14.25" customHeight="1">
      <c r="A1234" s="6" t="s">
        <v>11196</v>
      </c>
      <c r="B1234" s="6">
        <v>334</v>
      </c>
      <c r="C1234" s="6" t="s">
        <v>10616</v>
      </c>
      <c r="D1234" s="6">
        <v>0.1</v>
      </c>
    </row>
    <row r="1235" spans="1:4" ht="14.25" customHeight="1">
      <c r="A1235" s="6" t="s">
        <v>5339</v>
      </c>
      <c r="B1235" s="6">
        <v>873</v>
      </c>
      <c r="C1235" s="6" t="s">
        <v>10611</v>
      </c>
      <c r="D1235" s="6">
        <v>0.17</v>
      </c>
    </row>
    <row r="1236" spans="1:4" ht="14.25" customHeight="1">
      <c r="A1236" s="6" t="s">
        <v>11197</v>
      </c>
      <c r="B1236" s="6">
        <v>663</v>
      </c>
      <c r="C1236" s="6" t="s">
        <v>10613</v>
      </c>
      <c r="D1236" s="6">
        <v>0.04</v>
      </c>
    </row>
    <row r="1237" spans="1:4" ht="14.25" customHeight="1">
      <c r="A1237" s="6" t="s">
        <v>5737</v>
      </c>
      <c r="B1237" s="6">
        <v>746</v>
      </c>
      <c r="C1237" s="6" t="s">
        <v>10611</v>
      </c>
      <c r="D1237" s="6">
        <v>0.37</v>
      </c>
    </row>
    <row r="1238" spans="1:4" ht="14.25" customHeight="1">
      <c r="A1238" s="6" t="s">
        <v>6077</v>
      </c>
      <c r="B1238" s="6">
        <v>690</v>
      </c>
      <c r="C1238" s="6" t="s">
        <v>10613</v>
      </c>
      <c r="D1238" s="6">
        <v>0.15</v>
      </c>
    </row>
    <row r="1239" spans="1:4" ht="14.25" customHeight="1">
      <c r="A1239" s="6" t="s">
        <v>11198</v>
      </c>
      <c r="B1239" s="6">
        <v>823</v>
      </c>
      <c r="C1239" s="6" t="s">
        <v>10611</v>
      </c>
      <c r="D1239" s="6">
        <v>0.11</v>
      </c>
    </row>
    <row r="1240" spans="1:4" ht="14.25" customHeight="1">
      <c r="A1240" s="6" t="s">
        <v>6167</v>
      </c>
      <c r="B1240" s="6">
        <v>691</v>
      </c>
      <c r="C1240" s="6" t="s">
        <v>10613</v>
      </c>
      <c r="D1240" s="6">
        <v>0.12</v>
      </c>
    </row>
    <row r="1241" spans="1:4" ht="14.25" customHeight="1">
      <c r="A1241" s="6" t="s">
        <v>7124</v>
      </c>
      <c r="B1241" s="6">
        <v>756</v>
      </c>
      <c r="C1241" s="6" t="s">
        <v>10611</v>
      </c>
      <c r="D1241" s="6">
        <v>0.46</v>
      </c>
    </row>
    <row r="1242" spans="1:4" ht="14.25" customHeight="1">
      <c r="A1242" s="6" t="s">
        <v>11199</v>
      </c>
      <c r="B1242" s="6">
        <v>757</v>
      </c>
      <c r="C1242" s="6" t="s">
        <v>10611</v>
      </c>
      <c r="D1242" s="6">
        <v>0.12</v>
      </c>
    </row>
    <row r="1243" spans="1:4" ht="14.25" customHeight="1">
      <c r="A1243" s="6" t="s">
        <v>5390</v>
      </c>
      <c r="B1243" s="6">
        <v>572</v>
      </c>
      <c r="C1243" s="6" t="s">
        <v>10613</v>
      </c>
      <c r="D1243" s="6">
        <v>0.05</v>
      </c>
    </row>
    <row r="1244" spans="1:4" ht="14.25" customHeight="1">
      <c r="A1244" s="6" t="s">
        <v>11200</v>
      </c>
      <c r="B1244" s="6">
        <v>604</v>
      </c>
      <c r="C1244" s="6" t="s">
        <v>10613</v>
      </c>
      <c r="D1244" s="6">
        <v>0.17</v>
      </c>
    </row>
    <row r="1245" spans="1:4" ht="14.25" customHeight="1">
      <c r="A1245" s="6" t="s">
        <v>5069</v>
      </c>
      <c r="B1245" s="6">
        <v>613</v>
      </c>
      <c r="C1245" s="6" t="s">
        <v>10613</v>
      </c>
      <c r="D1245" s="6">
        <v>0.28999999999999998</v>
      </c>
    </row>
    <row r="1246" spans="1:4" ht="14.25" customHeight="1">
      <c r="A1246" s="6" t="s">
        <v>6979</v>
      </c>
      <c r="B1246" s="6">
        <v>704</v>
      </c>
      <c r="C1246" s="6" t="s">
        <v>10611</v>
      </c>
      <c r="D1246" s="6">
        <v>0.1</v>
      </c>
    </row>
    <row r="1247" spans="1:4" ht="14.25" customHeight="1">
      <c r="A1247" s="6" t="s">
        <v>11201</v>
      </c>
      <c r="B1247" s="6">
        <v>726</v>
      </c>
      <c r="C1247" s="6" t="s">
        <v>10611</v>
      </c>
      <c r="D1247" s="6">
        <v>0.23</v>
      </c>
    </row>
    <row r="1248" spans="1:4" ht="14.25" customHeight="1">
      <c r="A1248" s="6" t="s">
        <v>6896</v>
      </c>
      <c r="B1248" s="6">
        <v>353</v>
      </c>
      <c r="C1248" s="6" t="s">
        <v>10616</v>
      </c>
      <c r="D1248" s="6">
        <v>0.08</v>
      </c>
    </row>
    <row r="1249" spans="1:4" ht="14.25" customHeight="1">
      <c r="A1249" s="6" t="s">
        <v>5696</v>
      </c>
      <c r="B1249" s="6">
        <v>814</v>
      </c>
      <c r="C1249" s="6" t="s">
        <v>10611</v>
      </c>
      <c r="D1249" s="6">
        <v>0.14000000000000001</v>
      </c>
    </row>
    <row r="1250" spans="1:4" ht="14.25" customHeight="1">
      <c r="A1250" s="6" t="s">
        <v>5710</v>
      </c>
      <c r="B1250" s="6">
        <v>804</v>
      </c>
      <c r="C1250" s="6" t="s">
        <v>10611</v>
      </c>
      <c r="D1250" s="6">
        <v>0.28000000000000003</v>
      </c>
    </row>
    <row r="1251" spans="1:4" ht="14.25" customHeight="1">
      <c r="A1251" s="6" t="s">
        <v>11202</v>
      </c>
      <c r="B1251" s="6">
        <v>594</v>
      </c>
      <c r="C1251" s="6" t="s">
        <v>10613</v>
      </c>
      <c r="D1251" s="6">
        <v>0.48</v>
      </c>
    </row>
    <row r="1252" spans="1:4" ht="14.25" customHeight="1">
      <c r="A1252" s="6" t="s">
        <v>11203</v>
      </c>
      <c r="B1252" s="6">
        <v>777</v>
      </c>
      <c r="C1252" s="6" t="s">
        <v>10611</v>
      </c>
      <c r="D1252" s="6">
        <v>0.09</v>
      </c>
    </row>
    <row r="1253" spans="1:4" ht="14.25" customHeight="1">
      <c r="A1253" s="6" t="s">
        <v>11204</v>
      </c>
      <c r="B1253" s="6">
        <v>506</v>
      </c>
      <c r="C1253" s="6" t="s">
        <v>10613</v>
      </c>
      <c r="D1253" s="6">
        <v>0.34</v>
      </c>
    </row>
    <row r="1254" spans="1:4" ht="14.25" customHeight="1">
      <c r="A1254" s="6" t="s">
        <v>6563</v>
      </c>
      <c r="B1254" s="6">
        <v>457</v>
      </c>
      <c r="C1254" s="6" t="s">
        <v>10616</v>
      </c>
      <c r="D1254" s="6">
        <v>0.28000000000000003</v>
      </c>
    </row>
    <row r="1255" spans="1:4" ht="14.25" customHeight="1">
      <c r="A1255" s="6" t="s">
        <v>5227</v>
      </c>
      <c r="B1255" s="6">
        <v>551</v>
      </c>
      <c r="C1255" s="6" t="s">
        <v>10613</v>
      </c>
      <c r="D1255" s="6">
        <v>0.26</v>
      </c>
    </row>
    <row r="1256" spans="1:4" ht="14.25" customHeight="1">
      <c r="A1256" s="6" t="s">
        <v>6720</v>
      </c>
      <c r="B1256" s="6">
        <v>812</v>
      </c>
      <c r="C1256" s="6" t="s">
        <v>10611</v>
      </c>
      <c r="D1256" s="6">
        <v>0.42</v>
      </c>
    </row>
    <row r="1257" spans="1:4" ht="14.25" customHeight="1">
      <c r="A1257" s="6" t="s">
        <v>11205</v>
      </c>
      <c r="B1257" s="6">
        <v>725</v>
      </c>
      <c r="C1257" s="6" t="s">
        <v>10611</v>
      </c>
      <c r="D1257" s="6">
        <v>0.48</v>
      </c>
    </row>
    <row r="1258" spans="1:4" ht="14.25" customHeight="1">
      <c r="A1258" s="6" t="s">
        <v>5973</v>
      </c>
      <c r="B1258" s="6">
        <v>373</v>
      </c>
      <c r="C1258" s="6" t="s">
        <v>10616</v>
      </c>
      <c r="D1258" s="6">
        <v>0.28999999999999998</v>
      </c>
    </row>
    <row r="1259" spans="1:4" ht="14.25" customHeight="1">
      <c r="A1259" s="6" t="s">
        <v>11206</v>
      </c>
      <c r="B1259" s="6">
        <v>841</v>
      </c>
      <c r="C1259" s="6" t="s">
        <v>10611</v>
      </c>
      <c r="D1259" s="6">
        <v>0.31</v>
      </c>
    </row>
    <row r="1260" spans="1:4" ht="14.25" customHeight="1">
      <c r="A1260" s="6" t="s">
        <v>5240</v>
      </c>
      <c r="B1260" s="6">
        <v>859</v>
      </c>
      <c r="C1260" s="6" t="s">
        <v>10611</v>
      </c>
      <c r="D1260" s="6">
        <v>0.2</v>
      </c>
    </row>
    <row r="1261" spans="1:4" ht="14.25" customHeight="1">
      <c r="A1261" s="6" t="s">
        <v>6433</v>
      </c>
      <c r="B1261" s="6">
        <v>455</v>
      </c>
      <c r="C1261" s="6" t="s">
        <v>10616</v>
      </c>
      <c r="D1261" s="6">
        <v>0.26</v>
      </c>
    </row>
    <row r="1262" spans="1:4" ht="14.25" customHeight="1">
      <c r="A1262" s="6" t="s">
        <v>5368</v>
      </c>
      <c r="B1262" s="6">
        <v>886</v>
      </c>
      <c r="C1262" s="6" t="s">
        <v>10611</v>
      </c>
      <c r="D1262" s="6">
        <v>0.04</v>
      </c>
    </row>
    <row r="1263" spans="1:4" ht="14.25" customHeight="1">
      <c r="A1263" s="6" t="s">
        <v>7030</v>
      </c>
      <c r="B1263" s="6">
        <v>802</v>
      </c>
      <c r="C1263" s="6" t="s">
        <v>10611</v>
      </c>
      <c r="D1263" s="6">
        <v>0.01</v>
      </c>
    </row>
    <row r="1264" spans="1:4" ht="14.25" customHeight="1">
      <c r="A1264" s="6" t="s">
        <v>7115</v>
      </c>
      <c r="B1264" s="6">
        <v>434</v>
      </c>
      <c r="C1264" s="6" t="s">
        <v>10616</v>
      </c>
      <c r="D1264" s="6">
        <v>0.33</v>
      </c>
    </row>
    <row r="1265" spans="1:4" ht="14.25" customHeight="1">
      <c r="A1265" s="6" t="s">
        <v>11207</v>
      </c>
      <c r="B1265" s="6">
        <v>784</v>
      </c>
      <c r="C1265" s="6" t="s">
        <v>10611</v>
      </c>
      <c r="D1265" s="6">
        <v>0.23</v>
      </c>
    </row>
    <row r="1266" spans="1:4" ht="14.25" customHeight="1">
      <c r="A1266" s="6" t="s">
        <v>11208</v>
      </c>
      <c r="B1266" s="6">
        <v>757</v>
      </c>
      <c r="C1266" s="6" t="s">
        <v>10611</v>
      </c>
      <c r="D1266" s="6">
        <v>0.26</v>
      </c>
    </row>
    <row r="1267" spans="1:4" ht="14.25" customHeight="1">
      <c r="A1267" s="6" t="s">
        <v>11209</v>
      </c>
      <c r="B1267" s="6">
        <v>619</v>
      </c>
      <c r="C1267" s="6" t="s">
        <v>10613</v>
      </c>
      <c r="D1267" s="6">
        <v>0.39</v>
      </c>
    </row>
    <row r="1268" spans="1:4" ht="14.25" customHeight="1">
      <c r="A1268" s="6" t="s">
        <v>5162</v>
      </c>
      <c r="B1268" s="6">
        <v>374</v>
      </c>
      <c r="C1268" s="6" t="s">
        <v>10616</v>
      </c>
      <c r="D1268" s="6">
        <v>0.42</v>
      </c>
    </row>
    <row r="1269" spans="1:4" ht="14.25" customHeight="1">
      <c r="A1269" s="6" t="s">
        <v>7146</v>
      </c>
      <c r="B1269" s="6">
        <v>695</v>
      </c>
      <c r="C1269" s="6" t="s">
        <v>10613</v>
      </c>
      <c r="D1269" s="6">
        <v>0.28000000000000003</v>
      </c>
    </row>
    <row r="1270" spans="1:4" ht="14.25" customHeight="1">
      <c r="A1270" s="6" t="s">
        <v>5776</v>
      </c>
      <c r="B1270" s="6">
        <v>308</v>
      </c>
      <c r="C1270" s="6" t="s">
        <v>10616</v>
      </c>
      <c r="D1270" s="6">
        <v>0.14000000000000001</v>
      </c>
    </row>
    <row r="1271" spans="1:4" ht="14.25" customHeight="1">
      <c r="A1271" s="6" t="s">
        <v>6178</v>
      </c>
      <c r="B1271" s="6">
        <v>818</v>
      </c>
      <c r="C1271" s="6" t="s">
        <v>10611</v>
      </c>
      <c r="D1271" s="6">
        <v>0.41</v>
      </c>
    </row>
    <row r="1272" spans="1:4" ht="14.25" customHeight="1">
      <c r="A1272" s="6" t="s">
        <v>5106</v>
      </c>
      <c r="B1272" s="6">
        <v>303</v>
      </c>
      <c r="C1272" s="6" t="s">
        <v>10616</v>
      </c>
      <c r="D1272" s="6">
        <v>0.28999999999999998</v>
      </c>
    </row>
    <row r="1273" spans="1:4" ht="14.25" customHeight="1">
      <c r="A1273" s="6" t="s">
        <v>11210</v>
      </c>
      <c r="B1273" s="6">
        <v>866</v>
      </c>
      <c r="C1273" s="6" t="s">
        <v>10611</v>
      </c>
      <c r="D1273" s="6">
        <v>0.37</v>
      </c>
    </row>
    <row r="1274" spans="1:4" ht="14.25" customHeight="1">
      <c r="A1274" s="6" t="s">
        <v>11211</v>
      </c>
      <c r="B1274" s="6">
        <v>503</v>
      </c>
      <c r="C1274" s="6" t="s">
        <v>10613</v>
      </c>
      <c r="D1274" s="6">
        <v>0.13</v>
      </c>
    </row>
    <row r="1275" spans="1:4" ht="14.25" customHeight="1">
      <c r="A1275" s="6" t="s">
        <v>6494</v>
      </c>
      <c r="B1275" s="6">
        <v>487</v>
      </c>
      <c r="C1275" s="6" t="s">
        <v>10616</v>
      </c>
      <c r="D1275" s="6">
        <v>0.28999999999999998</v>
      </c>
    </row>
    <row r="1276" spans="1:4" ht="14.25" customHeight="1">
      <c r="A1276" s="6" t="s">
        <v>11212</v>
      </c>
      <c r="B1276" s="6">
        <v>619</v>
      </c>
      <c r="C1276" s="6" t="s">
        <v>10613</v>
      </c>
      <c r="D1276" s="6">
        <v>0.46</v>
      </c>
    </row>
    <row r="1277" spans="1:4" ht="14.25" customHeight="1">
      <c r="A1277" s="6" t="s">
        <v>11213</v>
      </c>
      <c r="B1277" s="6">
        <v>861</v>
      </c>
      <c r="C1277" s="6" t="s">
        <v>10611</v>
      </c>
      <c r="D1277" s="6">
        <v>0.2</v>
      </c>
    </row>
    <row r="1278" spans="1:4" ht="14.25" customHeight="1">
      <c r="A1278" s="6" t="s">
        <v>6673</v>
      </c>
      <c r="B1278" s="6">
        <v>328</v>
      </c>
      <c r="C1278" s="6" t="s">
        <v>10616</v>
      </c>
      <c r="D1278" s="6">
        <v>0.14000000000000001</v>
      </c>
    </row>
    <row r="1279" spans="1:4" ht="14.25" customHeight="1">
      <c r="A1279" s="6" t="s">
        <v>11214</v>
      </c>
      <c r="B1279" s="6">
        <v>564</v>
      </c>
      <c r="C1279" s="6" t="s">
        <v>10613</v>
      </c>
      <c r="D1279" s="6">
        <v>0.31</v>
      </c>
    </row>
    <row r="1280" spans="1:4" ht="14.25" customHeight="1">
      <c r="A1280" s="6" t="s">
        <v>5868</v>
      </c>
      <c r="B1280" s="6">
        <v>624</v>
      </c>
      <c r="C1280" s="6" t="s">
        <v>10613</v>
      </c>
      <c r="D1280" s="6">
        <v>0.33</v>
      </c>
    </row>
    <row r="1281" spans="1:4" ht="14.25" customHeight="1">
      <c r="A1281" s="6" t="s">
        <v>11215</v>
      </c>
      <c r="B1281" s="6">
        <v>434</v>
      </c>
      <c r="C1281" s="6" t="s">
        <v>10616</v>
      </c>
      <c r="D1281" s="6">
        <v>0.04</v>
      </c>
    </row>
    <row r="1282" spans="1:4" ht="14.25" customHeight="1">
      <c r="A1282" s="6" t="s">
        <v>5830</v>
      </c>
      <c r="B1282" s="6">
        <v>621</v>
      </c>
      <c r="C1282" s="6" t="s">
        <v>10613</v>
      </c>
      <c r="D1282" s="6">
        <v>0.11</v>
      </c>
    </row>
    <row r="1283" spans="1:4" ht="14.25" customHeight="1">
      <c r="A1283" s="6" t="s">
        <v>11216</v>
      </c>
      <c r="B1283" s="6">
        <v>786</v>
      </c>
      <c r="C1283" s="6" t="s">
        <v>10611</v>
      </c>
      <c r="D1283" s="6">
        <v>0.06</v>
      </c>
    </row>
    <row r="1284" spans="1:4" ht="14.25" customHeight="1">
      <c r="A1284" s="6" t="s">
        <v>6345</v>
      </c>
      <c r="B1284" s="6">
        <v>899</v>
      </c>
      <c r="C1284" s="6" t="s">
        <v>10611</v>
      </c>
      <c r="D1284" s="6">
        <v>0.27</v>
      </c>
    </row>
    <row r="1285" spans="1:4" ht="14.25" customHeight="1">
      <c r="A1285" s="6" t="s">
        <v>5965</v>
      </c>
      <c r="B1285" s="6">
        <v>594</v>
      </c>
      <c r="C1285" s="6" t="s">
        <v>10613</v>
      </c>
      <c r="D1285" s="6">
        <v>0.5</v>
      </c>
    </row>
    <row r="1286" spans="1:4" ht="14.25" customHeight="1">
      <c r="A1286" s="6" t="s">
        <v>6836</v>
      </c>
      <c r="B1286" s="6">
        <v>390</v>
      </c>
      <c r="C1286" s="6" t="s">
        <v>10616</v>
      </c>
      <c r="D1286" s="6">
        <v>0.41</v>
      </c>
    </row>
    <row r="1287" spans="1:4" ht="14.25" customHeight="1">
      <c r="A1287" s="6" t="s">
        <v>7291</v>
      </c>
      <c r="B1287" s="6">
        <v>452</v>
      </c>
      <c r="C1287" s="6" t="s">
        <v>10616</v>
      </c>
      <c r="D1287" s="6">
        <v>0.28000000000000003</v>
      </c>
    </row>
    <row r="1288" spans="1:4" ht="14.25" customHeight="1">
      <c r="A1288" s="6" t="s">
        <v>7384</v>
      </c>
      <c r="B1288" s="6">
        <v>859</v>
      </c>
      <c r="C1288" s="6" t="s">
        <v>10611</v>
      </c>
      <c r="D1288" s="6">
        <v>0.16</v>
      </c>
    </row>
    <row r="1289" spans="1:4" ht="14.25" customHeight="1">
      <c r="A1289" s="6" t="s">
        <v>5042</v>
      </c>
      <c r="B1289" s="6">
        <v>494</v>
      </c>
      <c r="C1289" s="6" t="s">
        <v>10616</v>
      </c>
      <c r="D1289" s="6">
        <v>0.05</v>
      </c>
    </row>
    <row r="1290" spans="1:4" ht="14.25" customHeight="1">
      <c r="A1290" s="6" t="s">
        <v>5233</v>
      </c>
      <c r="B1290" s="6">
        <v>787</v>
      </c>
      <c r="C1290" s="6" t="s">
        <v>10611</v>
      </c>
      <c r="D1290" s="6">
        <v>0.34</v>
      </c>
    </row>
    <row r="1291" spans="1:4" ht="14.25" customHeight="1">
      <c r="A1291" s="6" t="s">
        <v>11217</v>
      </c>
      <c r="B1291" s="6">
        <v>451</v>
      </c>
      <c r="C1291" s="6" t="s">
        <v>10616</v>
      </c>
      <c r="D1291" s="6">
        <v>7.0000000000000007E-2</v>
      </c>
    </row>
    <row r="1292" spans="1:4" ht="14.25" customHeight="1">
      <c r="A1292" s="6" t="s">
        <v>11218</v>
      </c>
      <c r="B1292" s="6">
        <v>435</v>
      </c>
      <c r="C1292" s="6" t="s">
        <v>10616</v>
      </c>
      <c r="D1292" s="6">
        <v>0.25</v>
      </c>
    </row>
    <row r="1293" spans="1:4" ht="14.25" customHeight="1">
      <c r="A1293" s="6" t="s">
        <v>6309</v>
      </c>
      <c r="B1293" s="6">
        <v>871</v>
      </c>
      <c r="C1293" s="6" t="s">
        <v>10611</v>
      </c>
      <c r="D1293" s="6">
        <v>0.17</v>
      </c>
    </row>
    <row r="1294" spans="1:4" ht="14.25" customHeight="1">
      <c r="A1294" s="6" t="s">
        <v>11219</v>
      </c>
      <c r="B1294" s="6">
        <v>597</v>
      </c>
      <c r="C1294" s="6" t="s">
        <v>10613</v>
      </c>
      <c r="D1294" s="6">
        <v>0.36</v>
      </c>
    </row>
    <row r="1295" spans="1:4" ht="14.25" customHeight="1">
      <c r="A1295" s="6" t="s">
        <v>6120</v>
      </c>
      <c r="B1295" s="6">
        <v>455</v>
      </c>
      <c r="C1295" s="6" t="s">
        <v>10616</v>
      </c>
      <c r="D1295" s="6">
        <v>0.5</v>
      </c>
    </row>
    <row r="1296" spans="1:4" ht="14.25" customHeight="1">
      <c r="A1296" s="6" t="s">
        <v>6664</v>
      </c>
      <c r="B1296" s="6">
        <v>337</v>
      </c>
      <c r="C1296" s="6" t="s">
        <v>10616</v>
      </c>
      <c r="D1296" s="6">
        <v>0.03</v>
      </c>
    </row>
    <row r="1297" spans="1:4" ht="14.25" customHeight="1">
      <c r="A1297" s="6" t="s">
        <v>6297</v>
      </c>
      <c r="B1297" s="6">
        <v>412</v>
      </c>
      <c r="C1297" s="6" t="s">
        <v>10616</v>
      </c>
      <c r="D1297" s="6">
        <v>0.04</v>
      </c>
    </row>
    <row r="1298" spans="1:4" ht="14.25" customHeight="1">
      <c r="A1298" s="6" t="s">
        <v>11220</v>
      </c>
      <c r="B1298" s="6">
        <v>446</v>
      </c>
      <c r="C1298" s="6" t="s">
        <v>10616</v>
      </c>
      <c r="D1298" s="6">
        <v>0.38</v>
      </c>
    </row>
    <row r="1299" spans="1:4" ht="14.25" customHeight="1">
      <c r="A1299" s="6" t="s">
        <v>11221</v>
      </c>
      <c r="B1299" s="6">
        <v>383</v>
      </c>
      <c r="C1299" s="6" t="s">
        <v>10616</v>
      </c>
      <c r="D1299" s="6">
        <v>0.2</v>
      </c>
    </row>
    <row r="1300" spans="1:4" ht="14.25" customHeight="1">
      <c r="A1300" s="6" t="s">
        <v>11222</v>
      </c>
      <c r="B1300" s="6">
        <v>587</v>
      </c>
      <c r="C1300" s="6" t="s">
        <v>10613</v>
      </c>
      <c r="D1300" s="6">
        <v>0.11</v>
      </c>
    </row>
    <row r="1301" spans="1:4" ht="14.25" customHeight="1">
      <c r="A1301" s="6" t="s">
        <v>11223</v>
      </c>
      <c r="B1301" s="6">
        <v>714</v>
      </c>
      <c r="C1301" s="6" t="s">
        <v>10611</v>
      </c>
      <c r="D1301" s="6">
        <v>0.27</v>
      </c>
    </row>
    <row r="1302" spans="1:4" ht="14.25" customHeight="1">
      <c r="A1302" s="6" t="s">
        <v>7110</v>
      </c>
      <c r="B1302" s="6">
        <v>766</v>
      </c>
      <c r="C1302" s="6" t="s">
        <v>10611</v>
      </c>
      <c r="D1302" s="6">
        <v>0.16</v>
      </c>
    </row>
    <row r="1303" spans="1:4" ht="14.25" customHeight="1">
      <c r="A1303" s="6" t="s">
        <v>11224</v>
      </c>
      <c r="B1303" s="6">
        <v>395</v>
      </c>
      <c r="C1303" s="6" t="s">
        <v>10616</v>
      </c>
      <c r="D1303" s="6">
        <v>0.48</v>
      </c>
    </row>
    <row r="1304" spans="1:4" ht="14.25" customHeight="1">
      <c r="A1304" s="6" t="s">
        <v>11225</v>
      </c>
      <c r="B1304" s="6">
        <v>411</v>
      </c>
      <c r="C1304" s="6" t="s">
        <v>10616</v>
      </c>
      <c r="D1304" s="6">
        <v>0.48</v>
      </c>
    </row>
    <row r="1305" spans="1:4" ht="14.25" customHeight="1">
      <c r="A1305" s="6" t="s">
        <v>6319</v>
      </c>
      <c r="B1305" s="6">
        <v>303</v>
      </c>
      <c r="C1305" s="6" t="s">
        <v>10616</v>
      </c>
      <c r="D1305" s="6">
        <v>7.0000000000000007E-2</v>
      </c>
    </row>
    <row r="1306" spans="1:4" ht="14.25" customHeight="1">
      <c r="A1306" s="6" t="s">
        <v>5920</v>
      </c>
      <c r="B1306" s="6">
        <v>669</v>
      </c>
      <c r="C1306" s="6" t="s">
        <v>10613</v>
      </c>
      <c r="D1306" s="6">
        <v>0.42</v>
      </c>
    </row>
    <row r="1307" spans="1:4" ht="14.25" customHeight="1">
      <c r="A1307" s="6" t="s">
        <v>11226</v>
      </c>
      <c r="B1307" s="6">
        <v>808</v>
      </c>
      <c r="C1307" s="6" t="s">
        <v>10611</v>
      </c>
      <c r="D1307" s="6">
        <v>0.11</v>
      </c>
    </row>
    <row r="1308" spans="1:4" ht="14.25" customHeight="1">
      <c r="A1308" s="6" t="s">
        <v>5516</v>
      </c>
      <c r="B1308" s="6">
        <v>468</v>
      </c>
      <c r="C1308" s="6" t="s">
        <v>10616</v>
      </c>
      <c r="D1308" s="6">
        <v>0.48</v>
      </c>
    </row>
    <row r="1309" spans="1:4" ht="14.25" customHeight="1">
      <c r="A1309" s="6" t="s">
        <v>11227</v>
      </c>
      <c r="B1309" s="6">
        <v>674</v>
      </c>
      <c r="C1309" s="6" t="s">
        <v>10613</v>
      </c>
      <c r="D1309" s="6">
        <v>0.39</v>
      </c>
    </row>
    <row r="1310" spans="1:4" ht="14.25" customHeight="1">
      <c r="A1310" s="6" t="s">
        <v>11228</v>
      </c>
      <c r="B1310" s="6">
        <v>822</v>
      </c>
      <c r="C1310" s="6" t="s">
        <v>10611</v>
      </c>
      <c r="D1310" s="6">
        <v>0.23</v>
      </c>
    </row>
    <row r="1311" spans="1:4" ht="14.25" customHeight="1">
      <c r="A1311" s="6" t="s">
        <v>7317</v>
      </c>
      <c r="B1311" s="6">
        <v>719</v>
      </c>
      <c r="C1311" s="6" t="s">
        <v>10611</v>
      </c>
      <c r="D1311" s="6">
        <v>0.48</v>
      </c>
    </row>
    <row r="1312" spans="1:4" ht="14.25" customHeight="1">
      <c r="A1312" s="6" t="s">
        <v>5372</v>
      </c>
      <c r="B1312" s="6">
        <v>821</v>
      </c>
      <c r="C1312" s="6" t="s">
        <v>10611</v>
      </c>
      <c r="D1312" s="6">
        <v>0.5</v>
      </c>
    </row>
    <row r="1313" spans="1:4" ht="14.25" customHeight="1">
      <c r="A1313" s="6" t="s">
        <v>5593</v>
      </c>
      <c r="B1313" s="6">
        <v>823</v>
      </c>
      <c r="C1313" s="6" t="s">
        <v>10611</v>
      </c>
      <c r="D1313" s="6">
        <v>0.43</v>
      </c>
    </row>
    <row r="1314" spans="1:4" ht="14.25" customHeight="1">
      <c r="A1314" s="6" t="s">
        <v>6685</v>
      </c>
      <c r="B1314" s="6">
        <v>742</v>
      </c>
      <c r="C1314" s="6" t="s">
        <v>10611</v>
      </c>
      <c r="D1314" s="6">
        <v>0.36</v>
      </c>
    </row>
    <row r="1315" spans="1:4" ht="14.25" customHeight="1">
      <c r="A1315" s="6" t="s">
        <v>6489</v>
      </c>
      <c r="B1315" s="6">
        <v>758</v>
      </c>
      <c r="C1315" s="6" t="s">
        <v>10611</v>
      </c>
      <c r="D1315" s="6">
        <v>0.03</v>
      </c>
    </row>
    <row r="1316" spans="1:4" ht="14.25" customHeight="1">
      <c r="A1316" s="6" t="s">
        <v>5692</v>
      </c>
      <c r="B1316" s="6">
        <v>566</v>
      </c>
      <c r="C1316" s="6" t="s">
        <v>10613</v>
      </c>
      <c r="D1316" s="6">
        <v>0.18</v>
      </c>
    </row>
    <row r="1317" spans="1:4" ht="14.25" customHeight="1">
      <c r="A1317" s="6" t="s">
        <v>7391</v>
      </c>
      <c r="B1317" s="6">
        <v>697</v>
      </c>
      <c r="C1317" s="6" t="s">
        <v>10613</v>
      </c>
      <c r="D1317" s="6">
        <v>0.28000000000000003</v>
      </c>
    </row>
    <row r="1318" spans="1:4" ht="14.25" customHeight="1">
      <c r="A1318" s="6" t="s">
        <v>11229</v>
      </c>
      <c r="B1318" s="6">
        <v>743</v>
      </c>
      <c r="C1318" s="6" t="s">
        <v>10611</v>
      </c>
      <c r="D1318" s="6">
        <v>0.23</v>
      </c>
    </row>
    <row r="1319" spans="1:4" ht="14.25" customHeight="1">
      <c r="A1319" s="6" t="s">
        <v>11230</v>
      </c>
      <c r="B1319" s="6">
        <v>826</v>
      </c>
      <c r="C1319" s="6" t="s">
        <v>10611</v>
      </c>
      <c r="D1319" s="6">
        <v>0.06</v>
      </c>
    </row>
    <row r="1320" spans="1:4" ht="14.25" customHeight="1">
      <c r="A1320" s="6" t="s">
        <v>11231</v>
      </c>
      <c r="B1320" s="6">
        <v>854</v>
      </c>
      <c r="C1320" s="6" t="s">
        <v>10611</v>
      </c>
      <c r="D1320" s="6">
        <v>7.0000000000000007E-2</v>
      </c>
    </row>
    <row r="1321" spans="1:4" ht="14.25" customHeight="1">
      <c r="A1321" s="6" t="s">
        <v>11232</v>
      </c>
      <c r="B1321" s="6">
        <v>494</v>
      </c>
      <c r="C1321" s="6" t="s">
        <v>10616</v>
      </c>
      <c r="D1321" s="6">
        <v>0.09</v>
      </c>
    </row>
    <row r="1322" spans="1:4" ht="14.25" customHeight="1">
      <c r="A1322" s="6" t="s">
        <v>11233</v>
      </c>
      <c r="B1322" s="6">
        <v>881</v>
      </c>
      <c r="C1322" s="6" t="s">
        <v>10611</v>
      </c>
      <c r="D1322" s="6">
        <v>0.27</v>
      </c>
    </row>
    <row r="1323" spans="1:4" ht="14.25" customHeight="1">
      <c r="A1323" s="6" t="s">
        <v>11234</v>
      </c>
      <c r="B1323" s="6">
        <v>787</v>
      </c>
      <c r="C1323" s="6" t="s">
        <v>10611</v>
      </c>
      <c r="D1323" s="6">
        <v>0.22</v>
      </c>
    </row>
    <row r="1324" spans="1:4" ht="14.25" customHeight="1">
      <c r="A1324" s="6" t="s">
        <v>11235</v>
      </c>
      <c r="B1324" s="6">
        <v>438</v>
      </c>
      <c r="C1324" s="6" t="s">
        <v>10616</v>
      </c>
      <c r="D1324" s="6">
        <v>0.08</v>
      </c>
    </row>
    <row r="1325" spans="1:4" ht="14.25" customHeight="1">
      <c r="A1325" s="6" t="s">
        <v>6873</v>
      </c>
      <c r="B1325" s="6">
        <v>539</v>
      </c>
      <c r="C1325" s="6" t="s">
        <v>10613</v>
      </c>
      <c r="D1325" s="6">
        <v>0.26</v>
      </c>
    </row>
    <row r="1326" spans="1:4" ht="14.25" customHeight="1">
      <c r="A1326" s="6" t="s">
        <v>11236</v>
      </c>
      <c r="B1326" s="6">
        <v>830</v>
      </c>
      <c r="C1326" s="6" t="s">
        <v>10611</v>
      </c>
      <c r="D1326" s="6">
        <v>0.11</v>
      </c>
    </row>
    <row r="1327" spans="1:4" ht="14.25" customHeight="1">
      <c r="A1327" s="6" t="s">
        <v>6808</v>
      </c>
      <c r="B1327" s="6">
        <v>857</v>
      </c>
      <c r="C1327" s="6" t="s">
        <v>10611</v>
      </c>
      <c r="D1327" s="6">
        <v>0.34</v>
      </c>
    </row>
    <row r="1328" spans="1:4" ht="14.25" customHeight="1">
      <c r="A1328" s="6" t="s">
        <v>11237</v>
      </c>
      <c r="B1328" s="6">
        <v>814</v>
      </c>
      <c r="C1328" s="6" t="s">
        <v>10611</v>
      </c>
      <c r="D1328" s="6">
        <v>0.16</v>
      </c>
    </row>
    <row r="1329" spans="1:4" ht="14.25" customHeight="1">
      <c r="A1329" s="6" t="s">
        <v>11238</v>
      </c>
      <c r="B1329" s="6">
        <v>691</v>
      </c>
      <c r="C1329" s="6" t="s">
        <v>10613</v>
      </c>
      <c r="D1329" s="6">
        <v>0.24</v>
      </c>
    </row>
    <row r="1330" spans="1:4" ht="14.25" customHeight="1">
      <c r="A1330" s="6" t="s">
        <v>6083</v>
      </c>
      <c r="B1330" s="6">
        <v>789</v>
      </c>
      <c r="C1330" s="6" t="s">
        <v>10611</v>
      </c>
      <c r="D1330" s="6">
        <v>0.39</v>
      </c>
    </row>
    <row r="1331" spans="1:4" ht="14.25" customHeight="1">
      <c r="A1331" s="6" t="s">
        <v>7235</v>
      </c>
      <c r="B1331" s="6">
        <v>351</v>
      </c>
      <c r="C1331" s="6" t="s">
        <v>10616</v>
      </c>
      <c r="D1331" s="6">
        <v>0.42</v>
      </c>
    </row>
    <row r="1332" spans="1:4" ht="14.25" customHeight="1">
      <c r="A1332" s="6" t="s">
        <v>11239</v>
      </c>
      <c r="B1332" s="6">
        <v>566</v>
      </c>
      <c r="C1332" s="6" t="s">
        <v>10613</v>
      </c>
      <c r="D1332" s="6">
        <v>0.44</v>
      </c>
    </row>
    <row r="1333" spans="1:4" ht="14.25" customHeight="1">
      <c r="A1333" s="6" t="s">
        <v>11240</v>
      </c>
      <c r="B1333" s="6">
        <v>320</v>
      </c>
      <c r="C1333" s="6" t="s">
        <v>10616</v>
      </c>
      <c r="D1333" s="6">
        <v>0.35</v>
      </c>
    </row>
    <row r="1334" spans="1:4" ht="14.25" customHeight="1">
      <c r="A1334" s="6" t="s">
        <v>5456</v>
      </c>
      <c r="B1334" s="6">
        <v>353</v>
      </c>
      <c r="C1334" s="6" t="s">
        <v>10616</v>
      </c>
      <c r="D1334" s="6">
        <v>0.13</v>
      </c>
    </row>
    <row r="1335" spans="1:4" ht="14.25" customHeight="1">
      <c r="A1335" s="6" t="s">
        <v>11241</v>
      </c>
      <c r="B1335" s="6">
        <v>689</v>
      </c>
      <c r="C1335" s="6" t="s">
        <v>10613</v>
      </c>
      <c r="D1335" s="6">
        <v>0.27</v>
      </c>
    </row>
    <row r="1336" spans="1:4" ht="14.25" customHeight="1">
      <c r="A1336" s="6" t="s">
        <v>11242</v>
      </c>
      <c r="B1336" s="6">
        <v>605</v>
      </c>
      <c r="C1336" s="6" t="s">
        <v>10613</v>
      </c>
      <c r="D1336" s="6">
        <v>0.38</v>
      </c>
    </row>
    <row r="1337" spans="1:4" ht="14.25" customHeight="1">
      <c r="A1337" s="6" t="s">
        <v>11243</v>
      </c>
      <c r="B1337" s="6">
        <v>710</v>
      </c>
      <c r="C1337" s="6" t="s">
        <v>10611</v>
      </c>
      <c r="D1337" s="6">
        <v>0.16</v>
      </c>
    </row>
    <row r="1338" spans="1:4" ht="14.25" customHeight="1">
      <c r="A1338" s="6" t="s">
        <v>6754</v>
      </c>
      <c r="B1338" s="6">
        <v>520</v>
      </c>
      <c r="C1338" s="6" t="s">
        <v>10613</v>
      </c>
      <c r="D1338" s="6">
        <v>0.28000000000000003</v>
      </c>
    </row>
    <row r="1339" spans="1:4" ht="14.25" customHeight="1">
      <c r="A1339" s="6" t="s">
        <v>5714</v>
      </c>
      <c r="B1339" s="6">
        <v>862</v>
      </c>
      <c r="C1339" s="6" t="s">
        <v>10611</v>
      </c>
      <c r="D1339" s="6">
        <v>0.33</v>
      </c>
    </row>
    <row r="1340" spans="1:4" ht="14.25" customHeight="1">
      <c r="A1340" s="6" t="s">
        <v>11244</v>
      </c>
      <c r="B1340" s="6">
        <v>356</v>
      </c>
      <c r="C1340" s="6" t="s">
        <v>10616</v>
      </c>
      <c r="D1340" s="6">
        <v>0.1</v>
      </c>
    </row>
    <row r="1341" spans="1:4" ht="14.25" customHeight="1">
      <c r="A1341" s="6" t="s">
        <v>6690</v>
      </c>
      <c r="B1341" s="6">
        <v>860</v>
      </c>
      <c r="C1341" s="6" t="s">
        <v>10611</v>
      </c>
      <c r="D1341" s="6">
        <v>0.35</v>
      </c>
    </row>
    <row r="1342" spans="1:4" ht="14.25" customHeight="1">
      <c r="A1342" s="6" t="s">
        <v>5798</v>
      </c>
      <c r="B1342" s="6">
        <v>435</v>
      </c>
      <c r="C1342" s="6" t="s">
        <v>10616</v>
      </c>
      <c r="D1342" s="6">
        <v>0.49</v>
      </c>
    </row>
    <row r="1343" spans="1:4" ht="14.25" customHeight="1">
      <c r="A1343" s="6" t="s">
        <v>7174</v>
      </c>
      <c r="B1343" s="6">
        <v>398</v>
      </c>
      <c r="C1343" s="6" t="s">
        <v>10616</v>
      </c>
      <c r="D1343" s="6">
        <v>0.1</v>
      </c>
    </row>
    <row r="1344" spans="1:4" ht="14.25" customHeight="1">
      <c r="A1344" s="6" t="s">
        <v>11245</v>
      </c>
      <c r="B1344" s="6">
        <v>338</v>
      </c>
      <c r="C1344" s="6" t="s">
        <v>10616</v>
      </c>
      <c r="D1344" s="6">
        <v>0.33</v>
      </c>
    </row>
    <row r="1345" spans="1:4" ht="14.25" customHeight="1">
      <c r="A1345" s="6" t="s">
        <v>11246</v>
      </c>
      <c r="B1345" s="6">
        <v>564</v>
      </c>
      <c r="C1345" s="6" t="s">
        <v>10613</v>
      </c>
      <c r="D1345" s="6">
        <v>0.49</v>
      </c>
    </row>
    <row r="1346" spans="1:4" ht="14.25" customHeight="1">
      <c r="A1346" s="6" t="s">
        <v>11247</v>
      </c>
      <c r="B1346" s="6">
        <v>618</v>
      </c>
      <c r="C1346" s="6" t="s">
        <v>10613</v>
      </c>
      <c r="D1346" s="6">
        <v>0.14000000000000001</v>
      </c>
    </row>
    <row r="1347" spans="1:4" ht="14.25" customHeight="1">
      <c r="A1347" s="6" t="s">
        <v>11248</v>
      </c>
      <c r="B1347" s="6">
        <v>677</v>
      </c>
      <c r="C1347" s="6" t="s">
        <v>10613</v>
      </c>
      <c r="D1347" s="6">
        <v>0.17</v>
      </c>
    </row>
    <row r="1348" spans="1:4" ht="14.25" customHeight="1">
      <c r="A1348" s="6" t="s">
        <v>7572</v>
      </c>
      <c r="B1348" s="6">
        <v>699</v>
      </c>
      <c r="C1348" s="6" t="s">
        <v>10613</v>
      </c>
      <c r="D1348" s="6">
        <v>0.27</v>
      </c>
    </row>
    <row r="1349" spans="1:4" ht="14.25" customHeight="1">
      <c r="A1349" s="6" t="s">
        <v>11249</v>
      </c>
      <c r="B1349" s="6">
        <v>626</v>
      </c>
      <c r="C1349" s="6" t="s">
        <v>10613</v>
      </c>
      <c r="D1349" s="6">
        <v>0.09</v>
      </c>
    </row>
    <row r="1350" spans="1:4" ht="14.25" customHeight="1">
      <c r="A1350" s="6" t="s">
        <v>6380</v>
      </c>
      <c r="B1350" s="6">
        <v>516</v>
      </c>
      <c r="C1350" s="6" t="s">
        <v>10613</v>
      </c>
      <c r="D1350" s="6">
        <v>0.45</v>
      </c>
    </row>
    <row r="1351" spans="1:4" ht="14.25" customHeight="1">
      <c r="A1351" s="6" t="s">
        <v>5678</v>
      </c>
      <c r="B1351" s="6">
        <v>642</v>
      </c>
      <c r="C1351" s="6" t="s">
        <v>10613</v>
      </c>
      <c r="D1351" s="6">
        <v>0.11</v>
      </c>
    </row>
    <row r="1352" spans="1:4" ht="14.25" customHeight="1">
      <c r="A1352" s="6" t="s">
        <v>5364</v>
      </c>
      <c r="B1352" s="6">
        <v>511</v>
      </c>
      <c r="C1352" s="6" t="s">
        <v>10613</v>
      </c>
      <c r="D1352" s="6">
        <v>0.18</v>
      </c>
    </row>
    <row r="1353" spans="1:4" ht="14.25" customHeight="1">
      <c r="A1353" s="6" t="s">
        <v>5933</v>
      </c>
      <c r="B1353" s="6">
        <v>355</v>
      </c>
      <c r="C1353" s="6" t="s">
        <v>10616</v>
      </c>
      <c r="D1353" s="6">
        <v>0.3</v>
      </c>
    </row>
    <row r="1354" spans="1:4" ht="14.25" customHeight="1">
      <c r="A1354" s="6" t="s">
        <v>11250</v>
      </c>
      <c r="B1354" s="6">
        <v>598</v>
      </c>
      <c r="C1354" s="6" t="s">
        <v>10613</v>
      </c>
      <c r="D1354" s="6">
        <v>0.15</v>
      </c>
    </row>
    <row r="1355" spans="1:4" ht="14.25" customHeight="1">
      <c r="A1355" s="6" t="s">
        <v>11251</v>
      </c>
      <c r="B1355" s="6">
        <v>481</v>
      </c>
      <c r="C1355" s="6" t="s">
        <v>10616</v>
      </c>
      <c r="D1355" s="6">
        <v>0.39</v>
      </c>
    </row>
    <row r="1356" spans="1:4" ht="14.25" customHeight="1">
      <c r="A1356" s="6" t="s">
        <v>6456</v>
      </c>
      <c r="B1356" s="6">
        <v>778</v>
      </c>
      <c r="C1356" s="6" t="s">
        <v>10611</v>
      </c>
      <c r="D1356" s="6">
        <v>0.15</v>
      </c>
    </row>
    <row r="1357" spans="1:4" ht="14.25" customHeight="1">
      <c r="A1357" s="6" t="s">
        <v>11252</v>
      </c>
      <c r="B1357" s="6">
        <v>805</v>
      </c>
      <c r="C1357" s="6" t="s">
        <v>10611</v>
      </c>
      <c r="D1357" s="6">
        <v>0.18</v>
      </c>
    </row>
    <row r="1358" spans="1:4" ht="14.25" customHeight="1">
      <c r="A1358" s="6" t="s">
        <v>11253</v>
      </c>
      <c r="B1358" s="6">
        <v>351</v>
      </c>
      <c r="C1358" s="6" t="s">
        <v>10616</v>
      </c>
      <c r="D1358" s="6">
        <v>0.21</v>
      </c>
    </row>
    <row r="1359" spans="1:4" ht="14.25" customHeight="1">
      <c r="A1359" s="6" t="s">
        <v>6937</v>
      </c>
      <c r="B1359" s="6">
        <v>821</v>
      </c>
      <c r="C1359" s="6" t="s">
        <v>10611</v>
      </c>
      <c r="D1359" s="6">
        <v>0.38</v>
      </c>
    </row>
    <row r="1360" spans="1:4" ht="14.25" customHeight="1">
      <c r="A1360" s="6" t="s">
        <v>7162</v>
      </c>
      <c r="B1360" s="6">
        <v>615</v>
      </c>
      <c r="C1360" s="6" t="s">
        <v>10613</v>
      </c>
      <c r="D1360" s="6">
        <v>0.31</v>
      </c>
    </row>
    <row r="1361" spans="1:4" ht="14.25" customHeight="1">
      <c r="A1361" s="6" t="s">
        <v>11254</v>
      </c>
      <c r="B1361" s="6">
        <v>710</v>
      </c>
      <c r="C1361" s="6" t="s">
        <v>10611</v>
      </c>
      <c r="D1361" s="6">
        <v>0.03</v>
      </c>
    </row>
    <row r="1362" spans="1:4" ht="14.25" customHeight="1">
      <c r="A1362" s="6" t="s">
        <v>11255</v>
      </c>
      <c r="B1362" s="6">
        <v>576</v>
      </c>
      <c r="C1362" s="6" t="s">
        <v>10613</v>
      </c>
      <c r="D1362" s="6">
        <v>0.38</v>
      </c>
    </row>
    <row r="1363" spans="1:4" ht="14.25" customHeight="1">
      <c r="A1363" s="6" t="s">
        <v>11256</v>
      </c>
      <c r="B1363" s="6">
        <v>421</v>
      </c>
      <c r="C1363" s="6" t="s">
        <v>10616</v>
      </c>
      <c r="D1363" s="6">
        <v>0.43</v>
      </c>
    </row>
    <row r="1364" spans="1:4" ht="14.25" customHeight="1">
      <c r="A1364" s="6" t="s">
        <v>7007</v>
      </c>
      <c r="B1364" s="6">
        <v>636</v>
      </c>
      <c r="C1364" s="6" t="s">
        <v>10613</v>
      </c>
      <c r="D1364" s="6">
        <v>0.3</v>
      </c>
    </row>
    <row r="1365" spans="1:4" ht="14.25" customHeight="1">
      <c r="A1365" s="6" t="s">
        <v>6498</v>
      </c>
      <c r="B1365" s="6">
        <v>532</v>
      </c>
      <c r="C1365" s="6" t="s">
        <v>10613</v>
      </c>
      <c r="D1365" s="6">
        <v>0.2</v>
      </c>
    </row>
    <row r="1366" spans="1:4" ht="14.25" customHeight="1">
      <c r="A1366" s="6" t="s">
        <v>11257</v>
      </c>
      <c r="B1366" s="6">
        <v>661</v>
      </c>
      <c r="C1366" s="6" t="s">
        <v>10613</v>
      </c>
      <c r="D1366" s="6">
        <v>0.38</v>
      </c>
    </row>
    <row r="1367" spans="1:4" ht="14.25" customHeight="1">
      <c r="A1367" s="6" t="s">
        <v>5818</v>
      </c>
      <c r="B1367" s="6">
        <v>788</v>
      </c>
      <c r="C1367" s="6" t="s">
        <v>10611</v>
      </c>
      <c r="D1367" s="6">
        <v>0.03</v>
      </c>
    </row>
    <row r="1368" spans="1:4" ht="14.25" customHeight="1">
      <c r="A1368" s="6" t="s">
        <v>11258</v>
      </c>
      <c r="B1368" s="6">
        <v>549</v>
      </c>
      <c r="C1368" s="6" t="s">
        <v>10613</v>
      </c>
      <c r="D1368" s="6">
        <v>0.25</v>
      </c>
    </row>
    <row r="1369" spans="1:4" ht="14.25" customHeight="1">
      <c r="A1369" s="6" t="s">
        <v>11259</v>
      </c>
      <c r="B1369" s="6">
        <v>518</v>
      </c>
      <c r="C1369" s="6" t="s">
        <v>10613</v>
      </c>
      <c r="D1369" s="6">
        <v>0.22</v>
      </c>
    </row>
    <row r="1370" spans="1:4" ht="14.25" customHeight="1">
      <c r="A1370" s="6" t="s">
        <v>11260</v>
      </c>
      <c r="B1370" s="6">
        <v>302</v>
      </c>
      <c r="C1370" s="6" t="s">
        <v>10616</v>
      </c>
      <c r="D1370" s="6">
        <v>0.21</v>
      </c>
    </row>
    <row r="1371" spans="1:4" ht="14.25" customHeight="1">
      <c r="A1371" s="6" t="s">
        <v>6481</v>
      </c>
      <c r="B1371" s="6">
        <v>318</v>
      </c>
      <c r="C1371" s="6" t="s">
        <v>10616</v>
      </c>
      <c r="D1371" s="6">
        <v>0.28000000000000003</v>
      </c>
    </row>
    <row r="1372" spans="1:4" ht="14.25" customHeight="1">
      <c r="A1372" s="6" t="s">
        <v>6409</v>
      </c>
      <c r="B1372" s="6">
        <v>776</v>
      </c>
      <c r="C1372" s="6" t="s">
        <v>10611</v>
      </c>
      <c r="D1372" s="6">
        <v>0.02</v>
      </c>
    </row>
    <row r="1373" spans="1:4" ht="14.25" customHeight="1">
      <c r="A1373" s="6" t="s">
        <v>5832</v>
      </c>
      <c r="B1373" s="6">
        <v>821</v>
      </c>
      <c r="C1373" s="6" t="s">
        <v>10611</v>
      </c>
      <c r="D1373" s="6">
        <v>0.05</v>
      </c>
    </row>
    <row r="1374" spans="1:4" ht="14.25" customHeight="1">
      <c r="A1374" s="6" t="s">
        <v>11261</v>
      </c>
      <c r="B1374" s="6">
        <v>348</v>
      </c>
      <c r="C1374" s="6" t="s">
        <v>10616</v>
      </c>
      <c r="D1374" s="6">
        <v>0.26</v>
      </c>
    </row>
    <row r="1375" spans="1:4" ht="14.25" customHeight="1">
      <c r="A1375" s="6" t="s">
        <v>5729</v>
      </c>
      <c r="B1375" s="6">
        <v>564</v>
      </c>
      <c r="C1375" s="6" t="s">
        <v>10613</v>
      </c>
      <c r="D1375" s="6">
        <v>0.28000000000000003</v>
      </c>
    </row>
    <row r="1376" spans="1:4" ht="14.25" customHeight="1">
      <c r="A1376" s="6" t="s">
        <v>6405</v>
      </c>
      <c r="B1376" s="6">
        <v>576</v>
      </c>
      <c r="C1376" s="6" t="s">
        <v>10613</v>
      </c>
      <c r="D1376" s="6">
        <v>0.25</v>
      </c>
    </row>
    <row r="1377" spans="1:4" ht="14.25" customHeight="1">
      <c r="A1377" s="6" t="s">
        <v>11262</v>
      </c>
      <c r="B1377" s="6">
        <v>504</v>
      </c>
      <c r="C1377" s="6" t="s">
        <v>10613</v>
      </c>
      <c r="D1377" s="6">
        <v>0.08</v>
      </c>
    </row>
    <row r="1378" spans="1:4" ht="14.25" customHeight="1">
      <c r="A1378" s="6" t="s">
        <v>5938</v>
      </c>
      <c r="B1378" s="6">
        <v>480</v>
      </c>
      <c r="C1378" s="6" t="s">
        <v>10616</v>
      </c>
      <c r="D1378" s="6">
        <v>0.16</v>
      </c>
    </row>
    <row r="1379" spans="1:4" ht="14.25" customHeight="1">
      <c r="A1379" s="6" t="s">
        <v>11263</v>
      </c>
      <c r="B1379" s="6">
        <v>327</v>
      </c>
      <c r="C1379" s="6" t="s">
        <v>10616</v>
      </c>
      <c r="D1379" s="6">
        <v>0.32</v>
      </c>
    </row>
    <row r="1380" spans="1:4" ht="14.25" customHeight="1">
      <c r="A1380" s="6" t="s">
        <v>11264</v>
      </c>
      <c r="B1380" s="6">
        <v>785</v>
      </c>
      <c r="C1380" s="6" t="s">
        <v>10611</v>
      </c>
      <c r="D1380" s="6">
        <v>0.05</v>
      </c>
    </row>
    <row r="1381" spans="1:4" ht="14.25" customHeight="1">
      <c r="A1381" s="6" t="s">
        <v>7343</v>
      </c>
      <c r="B1381" s="6">
        <v>776</v>
      </c>
      <c r="C1381" s="6" t="s">
        <v>10611</v>
      </c>
      <c r="D1381" s="6">
        <v>0.38</v>
      </c>
    </row>
    <row r="1382" spans="1:4" ht="14.25" customHeight="1">
      <c r="A1382" s="6" t="s">
        <v>11265</v>
      </c>
      <c r="B1382" s="6">
        <v>859</v>
      </c>
      <c r="C1382" s="6" t="s">
        <v>10611</v>
      </c>
      <c r="D1382" s="6">
        <v>0.02</v>
      </c>
    </row>
    <row r="1383" spans="1:4" ht="14.25" customHeight="1">
      <c r="A1383" s="6" t="s">
        <v>6769</v>
      </c>
      <c r="B1383" s="6">
        <v>622</v>
      </c>
      <c r="C1383" s="6" t="s">
        <v>10613</v>
      </c>
      <c r="D1383" s="6">
        <v>0.21</v>
      </c>
    </row>
    <row r="1384" spans="1:4" ht="14.25" customHeight="1">
      <c r="A1384" s="6" t="s">
        <v>11266</v>
      </c>
      <c r="B1384" s="6">
        <v>846</v>
      </c>
      <c r="C1384" s="6" t="s">
        <v>10611</v>
      </c>
      <c r="D1384" s="6">
        <v>0.17</v>
      </c>
    </row>
    <row r="1385" spans="1:4" ht="14.25" customHeight="1">
      <c r="A1385" s="6" t="s">
        <v>5429</v>
      </c>
      <c r="B1385" s="6">
        <v>787</v>
      </c>
      <c r="C1385" s="6" t="s">
        <v>10611</v>
      </c>
      <c r="D1385" s="6">
        <v>0.48</v>
      </c>
    </row>
    <row r="1386" spans="1:4" ht="14.25" customHeight="1">
      <c r="A1386" s="6" t="s">
        <v>11267</v>
      </c>
      <c r="B1386" s="6">
        <v>780</v>
      </c>
      <c r="C1386" s="6" t="s">
        <v>10611</v>
      </c>
      <c r="D1386" s="6">
        <v>0.25</v>
      </c>
    </row>
    <row r="1387" spans="1:4" ht="14.25" customHeight="1">
      <c r="A1387" s="6" t="s">
        <v>5563</v>
      </c>
      <c r="B1387" s="6">
        <v>505</v>
      </c>
      <c r="C1387" s="6" t="s">
        <v>10613</v>
      </c>
      <c r="D1387" s="6">
        <v>0.04</v>
      </c>
    </row>
    <row r="1388" spans="1:4" ht="14.25" customHeight="1">
      <c r="A1388" s="6" t="s">
        <v>11268</v>
      </c>
      <c r="B1388" s="6">
        <v>461</v>
      </c>
      <c r="C1388" s="6" t="s">
        <v>10616</v>
      </c>
      <c r="D1388" s="6">
        <v>0.49</v>
      </c>
    </row>
    <row r="1389" spans="1:4" ht="14.25" customHeight="1">
      <c r="A1389" s="6" t="s">
        <v>7229</v>
      </c>
      <c r="B1389" s="6">
        <v>861</v>
      </c>
      <c r="C1389" s="6" t="s">
        <v>10611</v>
      </c>
      <c r="D1389" s="6">
        <v>0.02</v>
      </c>
    </row>
    <row r="1390" spans="1:4" ht="14.25" customHeight="1">
      <c r="A1390" s="6" t="s">
        <v>11269</v>
      </c>
      <c r="B1390" s="6">
        <v>474</v>
      </c>
      <c r="C1390" s="6" t="s">
        <v>10616</v>
      </c>
      <c r="D1390" s="6">
        <v>0.41</v>
      </c>
    </row>
    <row r="1391" spans="1:4" ht="14.25" customHeight="1">
      <c r="A1391" s="6" t="s">
        <v>11270</v>
      </c>
      <c r="B1391" s="6">
        <v>763</v>
      </c>
      <c r="C1391" s="6" t="s">
        <v>10611</v>
      </c>
      <c r="D1391" s="6">
        <v>0.37</v>
      </c>
    </row>
    <row r="1392" spans="1:4" ht="14.25" customHeight="1">
      <c r="A1392" s="6" t="s">
        <v>11271</v>
      </c>
      <c r="B1392" s="6">
        <v>344</v>
      </c>
      <c r="C1392" s="6" t="s">
        <v>10616</v>
      </c>
      <c r="D1392" s="6">
        <v>0.2</v>
      </c>
    </row>
    <row r="1393" spans="1:4" ht="14.25" customHeight="1">
      <c r="A1393" s="6" t="s">
        <v>11272</v>
      </c>
      <c r="B1393" s="6">
        <v>320</v>
      </c>
      <c r="C1393" s="6" t="s">
        <v>10616</v>
      </c>
      <c r="D1393" s="6">
        <v>0.22</v>
      </c>
    </row>
    <row r="1394" spans="1:4" ht="14.25" customHeight="1">
      <c r="A1394" s="6" t="s">
        <v>6931</v>
      </c>
      <c r="B1394" s="6">
        <v>631</v>
      </c>
      <c r="C1394" s="6" t="s">
        <v>10613</v>
      </c>
      <c r="D1394" s="6">
        <v>0.28000000000000003</v>
      </c>
    </row>
    <row r="1395" spans="1:4" ht="14.25" customHeight="1">
      <c r="A1395" s="6" t="s">
        <v>7329</v>
      </c>
      <c r="B1395" s="6">
        <v>659</v>
      </c>
      <c r="C1395" s="6" t="s">
        <v>10613</v>
      </c>
      <c r="D1395" s="6">
        <v>0.04</v>
      </c>
    </row>
    <row r="1396" spans="1:4" ht="14.25" customHeight="1">
      <c r="A1396" s="6" t="s">
        <v>11273</v>
      </c>
      <c r="B1396" s="6">
        <v>340</v>
      </c>
      <c r="C1396" s="6" t="s">
        <v>10616</v>
      </c>
      <c r="D1396" s="6">
        <v>0.47</v>
      </c>
    </row>
    <row r="1397" spans="1:4" ht="14.25" customHeight="1">
      <c r="A1397" s="6" t="s">
        <v>11274</v>
      </c>
      <c r="B1397" s="6">
        <v>302</v>
      </c>
      <c r="C1397" s="6" t="s">
        <v>10616</v>
      </c>
      <c r="D1397" s="6">
        <v>0.34</v>
      </c>
    </row>
    <row r="1398" spans="1:4" ht="14.25" customHeight="1">
      <c r="A1398" s="6" t="s">
        <v>11275</v>
      </c>
      <c r="B1398" s="6">
        <v>739</v>
      </c>
      <c r="C1398" s="6" t="s">
        <v>10611</v>
      </c>
      <c r="D1398" s="6">
        <v>0.14000000000000001</v>
      </c>
    </row>
    <row r="1399" spans="1:4" ht="14.25" customHeight="1">
      <c r="A1399" s="6" t="s">
        <v>6500</v>
      </c>
      <c r="B1399" s="6">
        <v>897</v>
      </c>
      <c r="C1399" s="6" t="s">
        <v>10611</v>
      </c>
      <c r="D1399" s="6">
        <v>0.23</v>
      </c>
    </row>
    <row r="1400" spans="1:4" ht="14.25" customHeight="1">
      <c r="A1400" s="6" t="s">
        <v>5388</v>
      </c>
      <c r="B1400" s="6">
        <v>576</v>
      </c>
      <c r="C1400" s="6" t="s">
        <v>10613</v>
      </c>
      <c r="D1400" s="6">
        <v>0.4</v>
      </c>
    </row>
    <row r="1401" spans="1:4" ht="14.25" customHeight="1">
      <c r="A1401" s="6" t="s">
        <v>11276</v>
      </c>
      <c r="B1401" s="6">
        <v>354</v>
      </c>
      <c r="C1401" s="6" t="s">
        <v>10616</v>
      </c>
      <c r="D1401" s="6">
        <v>0.02</v>
      </c>
    </row>
    <row r="1402" spans="1:4" ht="14.25" customHeight="1">
      <c r="A1402" s="6" t="s">
        <v>5472</v>
      </c>
      <c r="B1402" s="6">
        <v>398</v>
      </c>
      <c r="C1402" s="6" t="s">
        <v>10616</v>
      </c>
      <c r="D1402" s="6">
        <v>0.41</v>
      </c>
    </row>
    <row r="1403" spans="1:4" ht="14.25" customHeight="1">
      <c r="A1403" s="6" t="s">
        <v>11277</v>
      </c>
      <c r="B1403" s="6">
        <v>580</v>
      </c>
      <c r="C1403" s="6" t="s">
        <v>10613</v>
      </c>
      <c r="D1403" s="6">
        <v>0.39</v>
      </c>
    </row>
    <row r="1404" spans="1:4" ht="14.25" customHeight="1">
      <c r="A1404" s="6" t="s">
        <v>11278</v>
      </c>
      <c r="B1404" s="6">
        <v>329</v>
      </c>
      <c r="C1404" s="6" t="s">
        <v>10616</v>
      </c>
      <c r="D1404" s="6">
        <v>0.43</v>
      </c>
    </row>
    <row r="1405" spans="1:4" ht="14.25" customHeight="1">
      <c r="A1405" s="6" t="s">
        <v>11279</v>
      </c>
      <c r="B1405" s="6">
        <v>548</v>
      </c>
      <c r="C1405" s="6" t="s">
        <v>10613</v>
      </c>
      <c r="D1405" s="6">
        <v>0.19</v>
      </c>
    </row>
    <row r="1406" spans="1:4" ht="14.25" customHeight="1">
      <c r="A1406" s="6" t="s">
        <v>5506</v>
      </c>
      <c r="B1406" s="6">
        <v>691</v>
      </c>
      <c r="C1406" s="6" t="s">
        <v>10613</v>
      </c>
      <c r="D1406" s="6">
        <v>0.24</v>
      </c>
    </row>
    <row r="1407" spans="1:4" ht="14.25" customHeight="1">
      <c r="A1407" s="6" t="s">
        <v>6358</v>
      </c>
      <c r="B1407" s="6">
        <v>649</v>
      </c>
      <c r="C1407" s="6" t="s">
        <v>10613</v>
      </c>
      <c r="D1407" s="6">
        <v>0.06</v>
      </c>
    </row>
    <row r="1408" spans="1:4" ht="14.25" customHeight="1">
      <c r="A1408" s="6" t="s">
        <v>11280</v>
      </c>
      <c r="B1408" s="6">
        <v>799</v>
      </c>
      <c r="C1408" s="6" t="s">
        <v>10611</v>
      </c>
      <c r="D1408" s="6">
        <v>0.14000000000000001</v>
      </c>
    </row>
    <row r="1409" spans="1:4" ht="14.25" customHeight="1">
      <c r="A1409" s="6" t="s">
        <v>6644</v>
      </c>
      <c r="B1409" s="6">
        <v>394</v>
      </c>
      <c r="C1409" s="6" t="s">
        <v>10616</v>
      </c>
      <c r="D1409" s="6">
        <v>0.03</v>
      </c>
    </row>
    <row r="1410" spans="1:4" ht="14.25" customHeight="1">
      <c r="A1410" s="6" t="s">
        <v>6679</v>
      </c>
      <c r="B1410" s="6">
        <v>634</v>
      </c>
      <c r="C1410" s="6" t="s">
        <v>10613</v>
      </c>
      <c r="D1410" s="6">
        <v>0.1</v>
      </c>
    </row>
    <row r="1411" spans="1:4" ht="14.25" customHeight="1">
      <c r="A1411" s="6" t="s">
        <v>6960</v>
      </c>
      <c r="B1411" s="6">
        <v>441</v>
      </c>
      <c r="C1411" s="6" t="s">
        <v>10616</v>
      </c>
      <c r="D1411" s="6">
        <v>0.05</v>
      </c>
    </row>
    <row r="1412" spans="1:4" ht="14.25" customHeight="1">
      <c r="A1412" s="6" t="s">
        <v>11281</v>
      </c>
      <c r="B1412" s="6">
        <v>326</v>
      </c>
      <c r="C1412" s="6" t="s">
        <v>10616</v>
      </c>
      <c r="D1412" s="6">
        <v>0.28000000000000003</v>
      </c>
    </row>
    <row r="1413" spans="1:4" ht="14.25" customHeight="1">
      <c r="A1413" s="6" t="s">
        <v>11282</v>
      </c>
      <c r="B1413" s="6">
        <v>504</v>
      </c>
      <c r="C1413" s="6" t="s">
        <v>10613</v>
      </c>
      <c r="D1413" s="6">
        <v>0.48</v>
      </c>
    </row>
    <row r="1414" spans="1:4" ht="14.25" customHeight="1">
      <c r="A1414" s="6" t="s">
        <v>6660</v>
      </c>
      <c r="B1414" s="6">
        <v>722</v>
      </c>
      <c r="C1414" s="6" t="s">
        <v>10611</v>
      </c>
      <c r="D1414" s="6">
        <v>0.23</v>
      </c>
    </row>
    <row r="1415" spans="1:4" ht="14.25" customHeight="1">
      <c r="A1415" s="6" t="s">
        <v>6449</v>
      </c>
      <c r="B1415" s="6">
        <v>719</v>
      </c>
      <c r="C1415" s="6" t="s">
        <v>10611</v>
      </c>
      <c r="D1415" s="6">
        <v>0.26</v>
      </c>
    </row>
    <row r="1416" spans="1:4" ht="14.25" customHeight="1">
      <c r="A1416" s="6" t="s">
        <v>11283</v>
      </c>
      <c r="B1416" s="6">
        <v>542</v>
      </c>
      <c r="C1416" s="6" t="s">
        <v>10613</v>
      </c>
      <c r="D1416" s="6">
        <v>7.0000000000000007E-2</v>
      </c>
    </row>
    <row r="1417" spans="1:4" ht="14.25" customHeight="1">
      <c r="A1417" s="6" t="s">
        <v>6079</v>
      </c>
      <c r="B1417" s="6">
        <v>793</v>
      </c>
      <c r="C1417" s="6" t="s">
        <v>10611</v>
      </c>
      <c r="D1417" s="6">
        <v>0.33</v>
      </c>
    </row>
    <row r="1418" spans="1:4" ht="14.25" customHeight="1">
      <c r="A1418" s="6" t="s">
        <v>11284</v>
      </c>
      <c r="B1418" s="6">
        <v>777</v>
      </c>
      <c r="C1418" s="6" t="s">
        <v>10611</v>
      </c>
      <c r="D1418" s="6">
        <v>0.12</v>
      </c>
    </row>
    <row r="1419" spans="1:4" ht="14.25" customHeight="1">
      <c r="A1419" s="6" t="s">
        <v>5572</v>
      </c>
      <c r="B1419" s="6">
        <v>643</v>
      </c>
      <c r="C1419" s="6" t="s">
        <v>10613</v>
      </c>
      <c r="D1419" s="6">
        <v>0.49</v>
      </c>
    </row>
    <row r="1420" spans="1:4" ht="14.25" customHeight="1">
      <c r="A1420" s="6" t="s">
        <v>6417</v>
      </c>
      <c r="B1420" s="6">
        <v>883</v>
      </c>
      <c r="C1420" s="6" t="s">
        <v>10611</v>
      </c>
      <c r="D1420" s="6">
        <v>0.35</v>
      </c>
    </row>
    <row r="1421" spans="1:4" ht="14.25" customHeight="1">
      <c r="A1421" s="6" t="s">
        <v>5386</v>
      </c>
      <c r="B1421" s="6">
        <v>830</v>
      </c>
      <c r="C1421" s="6" t="s">
        <v>10611</v>
      </c>
      <c r="D1421" s="6">
        <v>0.12</v>
      </c>
    </row>
    <row r="1422" spans="1:4" ht="14.25" customHeight="1">
      <c r="A1422" s="6" t="s">
        <v>7136</v>
      </c>
      <c r="B1422" s="6">
        <v>697</v>
      </c>
      <c r="C1422" s="6" t="s">
        <v>10613</v>
      </c>
      <c r="D1422" s="6">
        <v>0.04</v>
      </c>
    </row>
    <row r="1423" spans="1:4" ht="14.25" customHeight="1">
      <c r="A1423" s="6" t="s">
        <v>11285</v>
      </c>
      <c r="B1423" s="6">
        <v>705</v>
      </c>
      <c r="C1423" s="6" t="s">
        <v>10611</v>
      </c>
      <c r="D1423" s="6">
        <v>0.25</v>
      </c>
    </row>
    <row r="1424" spans="1:4" ht="14.25" customHeight="1">
      <c r="A1424" s="6" t="s">
        <v>11286</v>
      </c>
      <c r="B1424" s="6">
        <v>429</v>
      </c>
      <c r="C1424" s="6" t="s">
        <v>10616</v>
      </c>
      <c r="D1424" s="6">
        <v>0.38</v>
      </c>
    </row>
    <row r="1425" spans="1:4" ht="14.25" customHeight="1">
      <c r="A1425" s="6" t="s">
        <v>11287</v>
      </c>
      <c r="B1425" s="6">
        <v>846</v>
      </c>
      <c r="C1425" s="6" t="s">
        <v>10611</v>
      </c>
      <c r="D1425" s="6">
        <v>0.15</v>
      </c>
    </row>
    <row r="1426" spans="1:4" ht="14.25" customHeight="1">
      <c r="A1426" s="6" t="s">
        <v>11288</v>
      </c>
      <c r="B1426" s="6">
        <v>512</v>
      </c>
      <c r="C1426" s="6" t="s">
        <v>10613</v>
      </c>
      <c r="D1426" s="6">
        <v>0.37</v>
      </c>
    </row>
    <row r="1427" spans="1:4" ht="14.25" customHeight="1">
      <c r="A1427" s="6" t="s">
        <v>6553</v>
      </c>
      <c r="B1427" s="6">
        <v>654</v>
      </c>
      <c r="C1427" s="6" t="s">
        <v>10613</v>
      </c>
      <c r="D1427" s="6">
        <v>0.22</v>
      </c>
    </row>
    <row r="1428" spans="1:4" ht="14.25" customHeight="1">
      <c r="A1428" s="6" t="s">
        <v>6228</v>
      </c>
      <c r="B1428" s="6">
        <v>578</v>
      </c>
      <c r="C1428" s="6" t="s">
        <v>10613</v>
      </c>
      <c r="D1428" s="6">
        <v>0.49</v>
      </c>
    </row>
    <row r="1429" spans="1:4" ht="14.25" customHeight="1">
      <c r="A1429" s="6" t="s">
        <v>11289</v>
      </c>
      <c r="B1429" s="6">
        <v>611</v>
      </c>
      <c r="C1429" s="6" t="s">
        <v>10613</v>
      </c>
      <c r="D1429" s="6">
        <v>0.02</v>
      </c>
    </row>
    <row r="1430" spans="1:4" ht="14.25" customHeight="1">
      <c r="A1430" s="6" t="s">
        <v>11290</v>
      </c>
      <c r="B1430" s="6">
        <v>584</v>
      </c>
      <c r="C1430" s="6" t="s">
        <v>10613</v>
      </c>
      <c r="D1430" s="6">
        <v>0.41</v>
      </c>
    </row>
    <row r="1431" spans="1:4" ht="14.25" customHeight="1">
      <c r="A1431" s="6" t="s">
        <v>11291</v>
      </c>
      <c r="B1431" s="6">
        <v>452</v>
      </c>
      <c r="C1431" s="6" t="s">
        <v>10616</v>
      </c>
      <c r="D1431" s="6">
        <v>0.02</v>
      </c>
    </row>
    <row r="1432" spans="1:4" ht="14.25" customHeight="1">
      <c r="A1432" s="6" t="s">
        <v>11292</v>
      </c>
      <c r="B1432" s="6">
        <v>711</v>
      </c>
      <c r="C1432" s="6" t="s">
        <v>10611</v>
      </c>
      <c r="D1432" s="6">
        <v>0.11</v>
      </c>
    </row>
    <row r="1433" spans="1:4" ht="14.25" customHeight="1">
      <c r="A1433" s="6" t="s">
        <v>6555</v>
      </c>
      <c r="B1433" s="6">
        <v>469</v>
      </c>
      <c r="C1433" s="6" t="s">
        <v>10616</v>
      </c>
      <c r="D1433" s="6">
        <v>0.41</v>
      </c>
    </row>
    <row r="1434" spans="1:4" ht="14.25" customHeight="1">
      <c r="A1434" s="6" t="s">
        <v>6998</v>
      </c>
      <c r="B1434" s="6">
        <v>578</v>
      </c>
      <c r="C1434" s="6" t="s">
        <v>10613</v>
      </c>
      <c r="D1434" s="6">
        <v>0.27</v>
      </c>
    </row>
    <row r="1435" spans="1:4" ht="14.25" customHeight="1">
      <c r="A1435" s="6" t="s">
        <v>7420</v>
      </c>
      <c r="B1435" s="6">
        <v>743</v>
      </c>
      <c r="C1435" s="6" t="s">
        <v>10611</v>
      </c>
      <c r="D1435" s="6">
        <v>0.35</v>
      </c>
    </row>
    <row r="1436" spans="1:4" ht="14.25" customHeight="1">
      <c r="A1436" s="6" t="s">
        <v>11293</v>
      </c>
      <c r="B1436" s="6">
        <v>676</v>
      </c>
      <c r="C1436" s="6" t="s">
        <v>10613</v>
      </c>
      <c r="D1436" s="6">
        <v>0.02</v>
      </c>
    </row>
    <row r="1437" spans="1:4" ht="14.25" customHeight="1">
      <c r="A1437" s="6" t="s">
        <v>5928</v>
      </c>
      <c r="B1437" s="6">
        <v>512</v>
      </c>
      <c r="C1437" s="6" t="s">
        <v>10613</v>
      </c>
      <c r="D1437" s="6">
        <v>0.31</v>
      </c>
    </row>
    <row r="1438" spans="1:4" ht="14.25" customHeight="1">
      <c r="A1438" s="6" t="s">
        <v>5750</v>
      </c>
      <c r="B1438" s="6">
        <v>405</v>
      </c>
      <c r="C1438" s="6" t="s">
        <v>10616</v>
      </c>
      <c r="D1438" s="6">
        <v>0.06</v>
      </c>
    </row>
    <row r="1439" spans="1:4" ht="14.25" customHeight="1">
      <c r="A1439" s="6" t="s">
        <v>11294</v>
      </c>
      <c r="B1439" s="6">
        <v>747</v>
      </c>
      <c r="C1439" s="6" t="s">
        <v>10611</v>
      </c>
      <c r="D1439" s="6">
        <v>0.2</v>
      </c>
    </row>
    <row r="1440" spans="1:4" ht="14.25" customHeight="1">
      <c r="A1440" s="6" t="s">
        <v>6103</v>
      </c>
      <c r="B1440" s="6">
        <v>467</v>
      </c>
      <c r="C1440" s="6" t="s">
        <v>10616</v>
      </c>
      <c r="D1440" s="6">
        <v>7.0000000000000007E-2</v>
      </c>
    </row>
    <row r="1441" spans="1:4" ht="14.25" customHeight="1">
      <c r="A1441" s="6" t="s">
        <v>11295</v>
      </c>
      <c r="B1441" s="6">
        <v>465</v>
      </c>
      <c r="C1441" s="6" t="s">
        <v>10616</v>
      </c>
      <c r="D1441" s="6">
        <v>0.34</v>
      </c>
    </row>
    <row r="1442" spans="1:4" ht="14.25" customHeight="1">
      <c r="A1442" s="6" t="s">
        <v>6437</v>
      </c>
      <c r="B1442" s="6">
        <v>868</v>
      </c>
      <c r="C1442" s="6" t="s">
        <v>10611</v>
      </c>
      <c r="D1442" s="6">
        <v>0.19</v>
      </c>
    </row>
    <row r="1443" spans="1:4" ht="14.25" customHeight="1">
      <c r="A1443" s="6" t="s">
        <v>5694</v>
      </c>
      <c r="B1443" s="6">
        <v>828</v>
      </c>
      <c r="C1443" s="6" t="s">
        <v>10611</v>
      </c>
      <c r="D1443" s="6">
        <v>0.38</v>
      </c>
    </row>
    <row r="1444" spans="1:4" ht="14.25" customHeight="1">
      <c r="A1444" s="6" t="s">
        <v>6812</v>
      </c>
      <c r="B1444" s="6">
        <v>658</v>
      </c>
      <c r="C1444" s="6" t="s">
        <v>10613</v>
      </c>
      <c r="D1444" s="6">
        <v>0.37</v>
      </c>
    </row>
    <row r="1445" spans="1:4" ht="14.25" customHeight="1">
      <c r="A1445" s="6" t="s">
        <v>7087</v>
      </c>
      <c r="B1445" s="6">
        <v>588</v>
      </c>
      <c r="C1445" s="6" t="s">
        <v>10613</v>
      </c>
      <c r="D1445" s="6">
        <v>0.23</v>
      </c>
    </row>
    <row r="1446" spans="1:4" ht="14.25" customHeight="1">
      <c r="A1446" s="6" t="s">
        <v>11296</v>
      </c>
      <c r="B1446" s="6">
        <v>862</v>
      </c>
      <c r="C1446" s="6" t="s">
        <v>10611</v>
      </c>
      <c r="D1446" s="6">
        <v>0.3</v>
      </c>
    </row>
    <row r="1447" spans="1:4" ht="14.25" customHeight="1">
      <c r="A1447" s="6" t="s">
        <v>5637</v>
      </c>
      <c r="B1447" s="6">
        <v>887</v>
      </c>
      <c r="C1447" s="6" t="s">
        <v>10611</v>
      </c>
      <c r="D1447" s="6">
        <v>0.05</v>
      </c>
    </row>
    <row r="1448" spans="1:4" ht="14.25" customHeight="1">
      <c r="A1448" s="6" t="s">
        <v>11297</v>
      </c>
      <c r="B1448" s="6">
        <v>715</v>
      </c>
      <c r="C1448" s="6" t="s">
        <v>10611</v>
      </c>
      <c r="D1448" s="6">
        <v>0.05</v>
      </c>
    </row>
    <row r="1449" spans="1:4" ht="14.25" customHeight="1">
      <c r="A1449" s="6" t="s">
        <v>11298</v>
      </c>
      <c r="B1449" s="6">
        <v>554</v>
      </c>
      <c r="C1449" s="6" t="s">
        <v>10613</v>
      </c>
      <c r="D1449" s="6">
        <v>7.0000000000000007E-2</v>
      </c>
    </row>
    <row r="1450" spans="1:4" ht="14.25" customHeight="1">
      <c r="A1450" s="6" t="s">
        <v>11299</v>
      </c>
      <c r="B1450" s="6">
        <v>391</v>
      </c>
      <c r="C1450" s="6" t="s">
        <v>10616</v>
      </c>
      <c r="D1450" s="6">
        <v>0.14000000000000001</v>
      </c>
    </row>
    <row r="1451" spans="1:4" ht="14.25" customHeight="1">
      <c r="A1451" s="6" t="s">
        <v>11300</v>
      </c>
      <c r="B1451" s="6">
        <v>661</v>
      </c>
      <c r="C1451" s="6" t="s">
        <v>10613</v>
      </c>
      <c r="D1451" s="6">
        <v>0.21</v>
      </c>
    </row>
    <row r="1452" spans="1:4" ht="14.25" customHeight="1">
      <c r="A1452" s="6" t="s">
        <v>11301</v>
      </c>
      <c r="B1452" s="6">
        <v>773</v>
      </c>
      <c r="C1452" s="6" t="s">
        <v>10611</v>
      </c>
      <c r="D1452" s="6">
        <v>0.42</v>
      </c>
    </row>
    <row r="1453" spans="1:4" ht="14.25" customHeight="1">
      <c r="A1453" s="6" t="s">
        <v>11302</v>
      </c>
      <c r="B1453" s="6">
        <v>323</v>
      </c>
      <c r="C1453" s="6" t="s">
        <v>10616</v>
      </c>
      <c r="D1453" s="6">
        <v>7.0000000000000007E-2</v>
      </c>
    </row>
    <row r="1454" spans="1:4" ht="14.25" customHeight="1">
      <c r="A1454" s="6" t="s">
        <v>11303</v>
      </c>
      <c r="B1454" s="6">
        <v>717</v>
      </c>
      <c r="C1454" s="6" t="s">
        <v>10611</v>
      </c>
      <c r="D1454" s="6">
        <v>0.16</v>
      </c>
    </row>
    <row r="1455" spans="1:4" ht="14.25" customHeight="1">
      <c r="A1455" s="6" t="s">
        <v>11304</v>
      </c>
      <c r="B1455" s="6">
        <v>533</v>
      </c>
      <c r="C1455" s="6" t="s">
        <v>10613</v>
      </c>
      <c r="D1455" s="6">
        <v>0.48</v>
      </c>
    </row>
    <row r="1456" spans="1:4" ht="14.25" customHeight="1">
      <c r="A1456" s="6" t="s">
        <v>6271</v>
      </c>
      <c r="B1456" s="6">
        <v>785</v>
      </c>
      <c r="C1456" s="6" t="s">
        <v>10611</v>
      </c>
      <c r="D1456" s="6">
        <v>0.05</v>
      </c>
    </row>
    <row r="1457" spans="1:4" ht="14.25" customHeight="1">
      <c r="A1457" s="6" t="s">
        <v>11305</v>
      </c>
      <c r="B1457" s="6">
        <v>484</v>
      </c>
      <c r="C1457" s="6" t="s">
        <v>10616</v>
      </c>
      <c r="D1457" s="6">
        <v>0.04</v>
      </c>
    </row>
    <row r="1458" spans="1:4" ht="14.25" customHeight="1">
      <c r="A1458" s="6" t="s">
        <v>5333</v>
      </c>
      <c r="B1458" s="6">
        <v>422</v>
      </c>
      <c r="C1458" s="6" t="s">
        <v>10616</v>
      </c>
      <c r="D1458" s="6">
        <v>0.46</v>
      </c>
    </row>
    <row r="1459" spans="1:4" ht="14.25" customHeight="1">
      <c r="A1459" s="6" t="s">
        <v>5858</v>
      </c>
      <c r="B1459" s="6">
        <v>602</v>
      </c>
      <c r="C1459" s="6" t="s">
        <v>10613</v>
      </c>
      <c r="D1459" s="6">
        <v>0.14000000000000001</v>
      </c>
    </row>
    <row r="1460" spans="1:4" ht="14.25" customHeight="1">
      <c r="A1460" s="6" t="s">
        <v>11306</v>
      </c>
      <c r="B1460" s="6">
        <v>584</v>
      </c>
      <c r="C1460" s="6" t="s">
        <v>10613</v>
      </c>
      <c r="D1460" s="6">
        <v>0.01</v>
      </c>
    </row>
    <row r="1461" spans="1:4" ht="14.25" customHeight="1">
      <c r="A1461" s="6" t="s">
        <v>6859</v>
      </c>
      <c r="B1461" s="6">
        <v>507</v>
      </c>
      <c r="C1461" s="6" t="s">
        <v>10613</v>
      </c>
      <c r="D1461" s="6">
        <v>0.46</v>
      </c>
    </row>
    <row r="1462" spans="1:4" ht="14.25" customHeight="1">
      <c r="A1462" s="6" t="s">
        <v>5381</v>
      </c>
      <c r="B1462" s="6">
        <v>450</v>
      </c>
      <c r="C1462" s="6" t="s">
        <v>10616</v>
      </c>
      <c r="D1462" s="6">
        <v>0.12</v>
      </c>
    </row>
    <row r="1463" spans="1:4" ht="14.25" customHeight="1">
      <c r="A1463" s="6" t="s">
        <v>11307</v>
      </c>
      <c r="B1463" s="6">
        <v>797</v>
      </c>
      <c r="C1463" s="6" t="s">
        <v>10611</v>
      </c>
      <c r="D1463" s="6">
        <v>0.44</v>
      </c>
    </row>
    <row r="1464" spans="1:4" ht="14.25" customHeight="1">
      <c r="A1464" s="6" t="s">
        <v>5490</v>
      </c>
      <c r="B1464" s="6">
        <v>323</v>
      </c>
      <c r="C1464" s="6" t="s">
        <v>10616</v>
      </c>
      <c r="D1464" s="6">
        <v>0.4</v>
      </c>
    </row>
    <row r="1465" spans="1:4" ht="14.25" customHeight="1">
      <c r="A1465" s="6" t="s">
        <v>11308</v>
      </c>
      <c r="B1465" s="6">
        <v>394</v>
      </c>
      <c r="C1465" s="6" t="s">
        <v>10616</v>
      </c>
      <c r="D1465" s="6">
        <v>0.12</v>
      </c>
    </row>
    <row r="1466" spans="1:4" ht="14.25" customHeight="1">
      <c r="A1466" s="6" t="s">
        <v>5154</v>
      </c>
      <c r="B1466" s="6">
        <v>630</v>
      </c>
      <c r="C1466" s="6" t="s">
        <v>10613</v>
      </c>
      <c r="D1466" s="6">
        <v>0.39</v>
      </c>
    </row>
    <row r="1467" spans="1:4" ht="14.25" customHeight="1">
      <c r="A1467" s="6" t="s">
        <v>11309</v>
      </c>
      <c r="B1467" s="6">
        <v>346</v>
      </c>
      <c r="C1467" s="6" t="s">
        <v>10616</v>
      </c>
      <c r="D1467" s="6">
        <v>0.28999999999999998</v>
      </c>
    </row>
    <row r="1468" spans="1:4" ht="14.25" customHeight="1">
      <c r="A1468" s="6" t="s">
        <v>6618</v>
      </c>
      <c r="B1468" s="6">
        <v>693</v>
      </c>
      <c r="C1468" s="6" t="s">
        <v>10613</v>
      </c>
      <c r="D1468" s="6">
        <v>0.25</v>
      </c>
    </row>
    <row r="1469" spans="1:4" ht="14.25" customHeight="1">
      <c r="A1469" s="6" t="s">
        <v>6792</v>
      </c>
      <c r="B1469" s="6">
        <v>864</v>
      </c>
      <c r="C1469" s="6" t="s">
        <v>10611</v>
      </c>
      <c r="D1469" s="6">
        <v>7.0000000000000007E-2</v>
      </c>
    </row>
    <row r="1470" spans="1:4" ht="14.25" customHeight="1">
      <c r="A1470" s="6" t="s">
        <v>7540</v>
      </c>
      <c r="B1470" s="6">
        <v>890</v>
      </c>
      <c r="C1470" s="6" t="s">
        <v>10611</v>
      </c>
      <c r="D1470" s="6">
        <v>0.26</v>
      </c>
    </row>
    <row r="1471" spans="1:4" ht="14.25" customHeight="1">
      <c r="A1471" s="6" t="s">
        <v>5346</v>
      </c>
      <c r="B1471" s="6">
        <v>759</v>
      </c>
      <c r="C1471" s="6" t="s">
        <v>10611</v>
      </c>
      <c r="D1471" s="6">
        <v>0.09</v>
      </c>
    </row>
    <row r="1472" spans="1:4" ht="14.25" customHeight="1">
      <c r="A1472" s="6" t="s">
        <v>5396</v>
      </c>
      <c r="B1472" s="6">
        <v>413</v>
      </c>
      <c r="C1472" s="6" t="s">
        <v>10616</v>
      </c>
      <c r="D1472" s="6">
        <v>0.14000000000000001</v>
      </c>
    </row>
    <row r="1473" spans="1:4" ht="14.25" customHeight="1">
      <c r="A1473" s="6" t="s">
        <v>11310</v>
      </c>
      <c r="B1473" s="6">
        <v>599</v>
      </c>
      <c r="C1473" s="6" t="s">
        <v>10613</v>
      </c>
      <c r="D1473" s="6">
        <v>0.34</v>
      </c>
    </row>
    <row r="1474" spans="1:4" ht="14.25" customHeight="1">
      <c r="A1474" s="6" t="s">
        <v>6028</v>
      </c>
      <c r="B1474" s="6">
        <v>769</v>
      </c>
      <c r="C1474" s="6" t="s">
        <v>10611</v>
      </c>
      <c r="D1474" s="6">
        <v>0.3</v>
      </c>
    </row>
    <row r="1475" spans="1:4" ht="14.25" customHeight="1">
      <c r="A1475" s="6" t="s">
        <v>5495</v>
      </c>
      <c r="B1475" s="6">
        <v>515</v>
      </c>
      <c r="C1475" s="6" t="s">
        <v>10613</v>
      </c>
      <c r="D1475" s="6">
        <v>0.1</v>
      </c>
    </row>
    <row r="1476" spans="1:4" ht="14.25" customHeight="1">
      <c r="A1476" s="6" t="s">
        <v>7501</v>
      </c>
      <c r="B1476" s="6">
        <v>832</v>
      </c>
      <c r="C1476" s="6" t="s">
        <v>10611</v>
      </c>
      <c r="D1476" s="6">
        <v>0.03</v>
      </c>
    </row>
    <row r="1477" spans="1:4" ht="14.25" customHeight="1">
      <c r="A1477" s="6" t="s">
        <v>11311</v>
      </c>
      <c r="B1477" s="6">
        <v>508</v>
      </c>
      <c r="C1477" s="6" t="s">
        <v>10613</v>
      </c>
      <c r="D1477" s="6">
        <v>7.0000000000000007E-2</v>
      </c>
    </row>
    <row r="1478" spans="1:4" ht="14.25" customHeight="1">
      <c r="A1478" s="6" t="s">
        <v>11312</v>
      </c>
      <c r="B1478" s="6">
        <v>841</v>
      </c>
      <c r="C1478" s="6" t="s">
        <v>10611</v>
      </c>
      <c r="D1478" s="6">
        <v>0.06</v>
      </c>
    </row>
    <row r="1479" spans="1:4" ht="14.25" customHeight="1">
      <c r="A1479" s="6" t="s">
        <v>6026</v>
      </c>
      <c r="B1479" s="6">
        <v>712</v>
      </c>
      <c r="C1479" s="6" t="s">
        <v>10611</v>
      </c>
      <c r="D1479" s="6">
        <v>0.28000000000000003</v>
      </c>
    </row>
    <row r="1480" spans="1:4" ht="14.25" customHeight="1">
      <c r="A1480" s="6" t="s">
        <v>5670</v>
      </c>
      <c r="B1480" s="6">
        <v>719</v>
      </c>
      <c r="C1480" s="6" t="s">
        <v>10611</v>
      </c>
      <c r="D1480" s="6">
        <v>0.33</v>
      </c>
    </row>
    <row r="1481" spans="1:4" ht="14.25" customHeight="1">
      <c r="A1481" s="6" t="s">
        <v>7569</v>
      </c>
      <c r="B1481" s="6">
        <v>624</v>
      </c>
      <c r="C1481" s="6" t="s">
        <v>10613</v>
      </c>
      <c r="D1481" s="6">
        <v>0.42</v>
      </c>
    </row>
    <row r="1482" spans="1:4" ht="14.25" customHeight="1">
      <c r="A1482" s="6" t="s">
        <v>11313</v>
      </c>
      <c r="B1482" s="6">
        <v>450</v>
      </c>
      <c r="C1482" s="6" t="s">
        <v>10616</v>
      </c>
      <c r="D1482" s="6">
        <v>0.25</v>
      </c>
    </row>
    <row r="1483" spans="1:4" ht="14.25" customHeight="1">
      <c r="A1483" s="6" t="s">
        <v>11314</v>
      </c>
      <c r="B1483" s="6">
        <v>741</v>
      </c>
      <c r="C1483" s="6" t="s">
        <v>10611</v>
      </c>
      <c r="D1483" s="6">
        <v>0.43</v>
      </c>
    </row>
    <row r="1484" spans="1:4" ht="14.25" customHeight="1">
      <c r="A1484" s="6" t="s">
        <v>11315</v>
      </c>
      <c r="B1484" s="6">
        <v>377</v>
      </c>
      <c r="C1484" s="6" t="s">
        <v>10616</v>
      </c>
      <c r="D1484" s="6">
        <v>0.3</v>
      </c>
    </row>
    <row r="1485" spans="1:4" ht="14.25" customHeight="1">
      <c r="A1485" s="6" t="s">
        <v>7151</v>
      </c>
      <c r="B1485" s="6">
        <v>899</v>
      </c>
      <c r="C1485" s="6" t="s">
        <v>10611</v>
      </c>
      <c r="D1485" s="6">
        <v>7.0000000000000007E-2</v>
      </c>
    </row>
    <row r="1486" spans="1:4" ht="14.25" customHeight="1">
      <c r="A1486" s="6" t="s">
        <v>7049</v>
      </c>
      <c r="B1486" s="6">
        <v>521</v>
      </c>
      <c r="C1486" s="6" t="s">
        <v>10613</v>
      </c>
      <c r="D1486" s="6">
        <v>0.25</v>
      </c>
    </row>
    <row r="1487" spans="1:4" ht="14.25" customHeight="1">
      <c r="A1487" s="6" t="s">
        <v>5961</v>
      </c>
      <c r="B1487" s="6">
        <v>564</v>
      </c>
      <c r="C1487" s="6" t="s">
        <v>10613</v>
      </c>
      <c r="D1487" s="6">
        <v>0.28000000000000003</v>
      </c>
    </row>
    <row r="1488" spans="1:4" ht="14.25" customHeight="1">
      <c r="A1488" s="6" t="s">
        <v>11316</v>
      </c>
      <c r="B1488" s="6">
        <v>725</v>
      </c>
      <c r="C1488" s="6" t="s">
        <v>10611</v>
      </c>
      <c r="D1488" s="6">
        <v>0.16</v>
      </c>
    </row>
    <row r="1489" spans="1:4" ht="14.25" customHeight="1">
      <c r="A1489" s="6" t="s">
        <v>5366</v>
      </c>
      <c r="B1489" s="6">
        <v>429</v>
      </c>
      <c r="C1489" s="6" t="s">
        <v>10616</v>
      </c>
      <c r="D1489" s="6">
        <v>0.15</v>
      </c>
    </row>
    <row r="1490" spans="1:4" ht="14.25" customHeight="1">
      <c r="A1490" s="6" t="s">
        <v>11317</v>
      </c>
      <c r="B1490" s="6">
        <v>422</v>
      </c>
      <c r="C1490" s="6" t="s">
        <v>10616</v>
      </c>
      <c r="D1490" s="6">
        <v>0.24</v>
      </c>
    </row>
    <row r="1491" spans="1:4" ht="14.25" customHeight="1">
      <c r="A1491" s="6" t="s">
        <v>11318</v>
      </c>
      <c r="B1491" s="6">
        <v>457</v>
      </c>
      <c r="C1491" s="6" t="s">
        <v>10616</v>
      </c>
      <c r="D1491" s="6">
        <v>0.26</v>
      </c>
    </row>
    <row r="1492" spans="1:4" ht="14.25" customHeight="1">
      <c r="A1492" s="6" t="s">
        <v>11319</v>
      </c>
      <c r="B1492" s="6">
        <v>623</v>
      </c>
      <c r="C1492" s="6" t="s">
        <v>10613</v>
      </c>
      <c r="D1492" s="6">
        <v>0.12</v>
      </c>
    </row>
    <row r="1493" spans="1:4" ht="14.25" customHeight="1">
      <c r="A1493" s="6" t="s">
        <v>7393</v>
      </c>
      <c r="B1493" s="6">
        <v>613</v>
      </c>
      <c r="C1493" s="6" t="s">
        <v>10613</v>
      </c>
      <c r="D1493" s="6">
        <v>0.18</v>
      </c>
    </row>
    <row r="1494" spans="1:4" ht="14.25" customHeight="1">
      <c r="A1494" s="6" t="s">
        <v>5272</v>
      </c>
      <c r="B1494" s="6">
        <v>875</v>
      </c>
      <c r="C1494" s="6" t="s">
        <v>10611</v>
      </c>
      <c r="D1494" s="6">
        <v>0.44</v>
      </c>
    </row>
    <row r="1495" spans="1:4" ht="14.25" customHeight="1">
      <c r="A1495" s="6" t="s">
        <v>11320</v>
      </c>
      <c r="B1495" s="6">
        <v>866</v>
      </c>
      <c r="C1495" s="6" t="s">
        <v>10611</v>
      </c>
      <c r="D1495" s="6">
        <v>0.18</v>
      </c>
    </row>
    <row r="1496" spans="1:4" ht="14.25" customHeight="1">
      <c r="A1496" s="6" t="s">
        <v>11321</v>
      </c>
      <c r="B1496" s="6">
        <v>730</v>
      </c>
      <c r="C1496" s="6" t="s">
        <v>10611</v>
      </c>
      <c r="D1496" s="6">
        <v>0.5</v>
      </c>
    </row>
    <row r="1497" spans="1:4" ht="14.25" customHeight="1">
      <c r="A1497" s="6" t="s">
        <v>11322</v>
      </c>
      <c r="B1497" s="6">
        <v>476</v>
      </c>
      <c r="C1497" s="6" t="s">
        <v>10616</v>
      </c>
      <c r="D1497" s="6">
        <v>0.5</v>
      </c>
    </row>
    <row r="1498" spans="1:4" ht="14.25" customHeight="1">
      <c r="A1498" s="6" t="s">
        <v>11323</v>
      </c>
      <c r="B1498" s="6">
        <v>605</v>
      </c>
      <c r="C1498" s="6" t="s">
        <v>10613</v>
      </c>
      <c r="D1498" s="6">
        <v>0.14000000000000001</v>
      </c>
    </row>
    <row r="1499" spans="1:4" ht="14.25" customHeight="1">
      <c r="A1499" s="6" t="s">
        <v>5803</v>
      </c>
      <c r="B1499" s="6">
        <v>802</v>
      </c>
      <c r="C1499" s="6" t="s">
        <v>10611</v>
      </c>
      <c r="D1499" s="6">
        <v>0.24</v>
      </c>
    </row>
    <row r="1500" spans="1:4" ht="14.25" customHeight="1">
      <c r="A1500" s="6" t="s">
        <v>6597</v>
      </c>
      <c r="B1500" s="6">
        <v>560</v>
      </c>
      <c r="C1500" s="6" t="s">
        <v>10613</v>
      </c>
      <c r="D1500" s="6">
        <v>0.05</v>
      </c>
    </row>
    <row r="1501" spans="1:4" ht="14.25" customHeight="1">
      <c r="A1501" s="6" t="s">
        <v>11324</v>
      </c>
      <c r="B1501" s="6">
        <v>699</v>
      </c>
      <c r="C1501" s="6" t="s">
        <v>10613</v>
      </c>
      <c r="D1501" s="6">
        <v>0.42</v>
      </c>
    </row>
    <row r="1502" spans="1:4" ht="14.25" customHeight="1">
      <c r="A1502" s="6" t="s">
        <v>6256</v>
      </c>
      <c r="B1502" s="6">
        <v>451</v>
      </c>
      <c r="C1502" s="6" t="s">
        <v>10616</v>
      </c>
      <c r="D1502" s="6">
        <v>0.31</v>
      </c>
    </row>
    <row r="1503" spans="1:4" ht="14.25" customHeight="1">
      <c r="A1503" s="6" t="s">
        <v>11325</v>
      </c>
      <c r="B1503" s="6">
        <v>394</v>
      </c>
      <c r="C1503" s="6" t="s">
        <v>10616</v>
      </c>
      <c r="D1503" s="6">
        <v>0.36</v>
      </c>
    </row>
    <row r="1504" spans="1:4" ht="14.25" customHeight="1">
      <c r="A1504" s="6" t="s">
        <v>6221</v>
      </c>
      <c r="B1504" s="6">
        <v>396</v>
      </c>
      <c r="C1504" s="6" t="s">
        <v>10616</v>
      </c>
      <c r="D1504" s="6">
        <v>0.49</v>
      </c>
    </row>
    <row r="1505" spans="1:4" ht="14.25" customHeight="1">
      <c r="A1505" s="6" t="s">
        <v>7149</v>
      </c>
      <c r="B1505" s="6">
        <v>400</v>
      </c>
      <c r="C1505" s="6" t="s">
        <v>10616</v>
      </c>
      <c r="D1505" s="6">
        <v>0.25</v>
      </c>
    </row>
    <row r="1506" spans="1:4" ht="14.25" customHeight="1">
      <c r="A1506" s="6" t="s">
        <v>6054</v>
      </c>
      <c r="B1506" s="6">
        <v>677</v>
      </c>
      <c r="C1506" s="6" t="s">
        <v>10613</v>
      </c>
      <c r="D1506" s="6">
        <v>0.43</v>
      </c>
    </row>
    <row r="1507" spans="1:4" ht="14.25" customHeight="1">
      <c r="A1507" s="6" t="s">
        <v>11326</v>
      </c>
      <c r="B1507" s="6">
        <v>748</v>
      </c>
      <c r="C1507" s="6" t="s">
        <v>10611</v>
      </c>
      <c r="D1507" s="6">
        <v>0.02</v>
      </c>
    </row>
    <row r="1508" spans="1:4" ht="14.25" customHeight="1">
      <c r="A1508" s="6" t="s">
        <v>6401</v>
      </c>
      <c r="B1508" s="6">
        <v>883</v>
      </c>
      <c r="C1508" s="6" t="s">
        <v>10611</v>
      </c>
      <c r="D1508" s="6">
        <v>0.43</v>
      </c>
    </row>
    <row r="1509" spans="1:4" ht="14.25" customHeight="1">
      <c r="A1509" s="6" t="s">
        <v>6871</v>
      </c>
      <c r="B1509" s="6">
        <v>451</v>
      </c>
      <c r="C1509" s="6" t="s">
        <v>10616</v>
      </c>
      <c r="D1509" s="6">
        <v>0.03</v>
      </c>
    </row>
    <row r="1510" spans="1:4" ht="14.25" customHeight="1">
      <c r="A1510" s="6" t="s">
        <v>5653</v>
      </c>
      <c r="B1510" s="6">
        <v>722</v>
      </c>
      <c r="C1510" s="6" t="s">
        <v>10611</v>
      </c>
      <c r="D1510" s="6">
        <v>0.12</v>
      </c>
    </row>
    <row r="1511" spans="1:4" ht="14.25" customHeight="1">
      <c r="A1511" s="6" t="s">
        <v>5581</v>
      </c>
      <c r="B1511" s="6">
        <v>471</v>
      </c>
      <c r="C1511" s="6" t="s">
        <v>10616</v>
      </c>
      <c r="D1511" s="6">
        <v>0.03</v>
      </c>
    </row>
    <row r="1512" spans="1:4" ht="14.25" customHeight="1">
      <c r="A1512" s="6" t="s">
        <v>11327</v>
      </c>
      <c r="B1512" s="6">
        <v>313</v>
      </c>
      <c r="C1512" s="6" t="s">
        <v>10616</v>
      </c>
      <c r="D1512" s="6">
        <v>0.15</v>
      </c>
    </row>
    <row r="1513" spans="1:4" ht="14.25" customHeight="1">
      <c r="A1513" s="6" t="s">
        <v>11328</v>
      </c>
      <c r="B1513" s="6">
        <v>345</v>
      </c>
      <c r="C1513" s="6" t="s">
        <v>10616</v>
      </c>
      <c r="D1513" s="6">
        <v>0.04</v>
      </c>
    </row>
    <row r="1514" spans="1:4" ht="14.25" customHeight="1">
      <c r="A1514" s="6" t="s">
        <v>11329</v>
      </c>
      <c r="B1514" s="6">
        <v>740</v>
      </c>
      <c r="C1514" s="6" t="s">
        <v>10611</v>
      </c>
      <c r="D1514" s="6">
        <v>0.46</v>
      </c>
    </row>
    <row r="1515" spans="1:4" ht="14.25" customHeight="1">
      <c r="A1515" s="6" t="s">
        <v>7199</v>
      </c>
      <c r="B1515" s="6">
        <v>678</v>
      </c>
      <c r="C1515" s="6" t="s">
        <v>10613</v>
      </c>
      <c r="D1515" s="6">
        <v>0.32</v>
      </c>
    </row>
    <row r="1516" spans="1:4" ht="14.25" customHeight="1">
      <c r="A1516" s="6" t="s">
        <v>11330</v>
      </c>
      <c r="B1516" s="6">
        <v>715</v>
      </c>
      <c r="C1516" s="6" t="s">
        <v>10611</v>
      </c>
      <c r="D1516" s="6">
        <v>0.13</v>
      </c>
    </row>
    <row r="1517" spans="1:4" ht="14.25" customHeight="1">
      <c r="A1517" s="6" t="s">
        <v>11331</v>
      </c>
      <c r="B1517" s="6">
        <v>370</v>
      </c>
      <c r="C1517" s="6" t="s">
        <v>10616</v>
      </c>
      <c r="D1517" s="6">
        <v>0.3</v>
      </c>
    </row>
    <row r="1518" spans="1:4" ht="14.25" customHeight="1">
      <c r="A1518" s="6" t="s">
        <v>11332</v>
      </c>
      <c r="B1518" s="6">
        <v>575</v>
      </c>
      <c r="C1518" s="6" t="s">
        <v>10613</v>
      </c>
      <c r="D1518" s="6">
        <v>0.12</v>
      </c>
    </row>
    <row r="1519" spans="1:4" ht="14.25" customHeight="1">
      <c r="A1519" s="6" t="s">
        <v>5096</v>
      </c>
      <c r="B1519" s="6">
        <v>844</v>
      </c>
      <c r="C1519" s="6" t="s">
        <v>10611</v>
      </c>
      <c r="D1519" s="6">
        <v>0.36</v>
      </c>
    </row>
    <row r="1520" spans="1:4" ht="14.25" customHeight="1">
      <c r="A1520" s="6" t="s">
        <v>5641</v>
      </c>
      <c r="B1520" s="6">
        <v>859</v>
      </c>
      <c r="C1520" s="6" t="s">
        <v>10611</v>
      </c>
      <c r="D1520" s="6">
        <v>0.24</v>
      </c>
    </row>
    <row r="1521" spans="1:4" ht="14.25" customHeight="1">
      <c r="A1521" s="6" t="s">
        <v>7251</v>
      </c>
      <c r="B1521" s="6">
        <v>596</v>
      </c>
      <c r="C1521" s="6" t="s">
        <v>10613</v>
      </c>
      <c r="D1521" s="6">
        <v>0.1</v>
      </c>
    </row>
    <row r="1522" spans="1:4" ht="14.25" customHeight="1">
      <c r="A1522" s="6" t="s">
        <v>11333</v>
      </c>
      <c r="B1522" s="6">
        <v>469</v>
      </c>
      <c r="C1522" s="6" t="s">
        <v>10616</v>
      </c>
      <c r="D1522" s="6">
        <v>0.08</v>
      </c>
    </row>
    <row r="1523" spans="1:4" ht="14.25" customHeight="1">
      <c r="A1523" s="6" t="s">
        <v>11334</v>
      </c>
      <c r="B1523" s="6">
        <v>706</v>
      </c>
      <c r="C1523" s="6" t="s">
        <v>10611</v>
      </c>
      <c r="D1523" s="6">
        <v>0.09</v>
      </c>
    </row>
    <row r="1524" spans="1:4" ht="14.25" customHeight="1">
      <c r="A1524" s="6" t="s">
        <v>6407</v>
      </c>
      <c r="B1524" s="6">
        <v>308</v>
      </c>
      <c r="C1524" s="6" t="s">
        <v>10616</v>
      </c>
      <c r="D1524" s="6">
        <v>0.49</v>
      </c>
    </row>
    <row r="1525" spans="1:4" ht="14.25" customHeight="1">
      <c r="A1525" s="6" t="s">
        <v>5959</v>
      </c>
      <c r="B1525" s="6">
        <v>392</v>
      </c>
      <c r="C1525" s="6" t="s">
        <v>10616</v>
      </c>
      <c r="D1525" s="6">
        <v>0.32</v>
      </c>
    </row>
    <row r="1526" spans="1:4" ht="14.25" customHeight="1">
      <c r="A1526" s="6" t="s">
        <v>6752</v>
      </c>
      <c r="B1526" s="6">
        <v>464</v>
      </c>
      <c r="C1526" s="6" t="s">
        <v>10616</v>
      </c>
      <c r="D1526" s="6">
        <v>0.22</v>
      </c>
    </row>
    <row r="1527" spans="1:4" ht="14.25" customHeight="1">
      <c r="A1527" s="6" t="s">
        <v>6254</v>
      </c>
      <c r="B1527" s="6">
        <v>510</v>
      </c>
      <c r="C1527" s="6" t="s">
        <v>10613</v>
      </c>
      <c r="D1527" s="6">
        <v>0.09</v>
      </c>
    </row>
    <row r="1528" spans="1:4" ht="14.25" customHeight="1">
      <c r="A1528" s="6" t="s">
        <v>11335</v>
      </c>
      <c r="B1528" s="6">
        <v>554</v>
      </c>
      <c r="C1528" s="6" t="s">
        <v>10613</v>
      </c>
      <c r="D1528" s="6">
        <v>0.34</v>
      </c>
    </row>
    <row r="1529" spans="1:4" ht="14.25" customHeight="1">
      <c r="A1529" s="6" t="s">
        <v>11336</v>
      </c>
      <c r="B1529" s="6">
        <v>732</v>
      </c>
      <c r="C1529" s="6" t="s">
        <v>10611</v>
      </c>
      <c r="D1529" s="6">
        <v>0.05</v>
      </c>
    </row>
    <row r="1530" spans="1:4" ht="14.25" customHeight="1">
      <c r="A1530" s="6" t="s">
        <v>6445</v>
      </c>
      <c r="B1530" s="6">
        <v>523</v>
      </c>
      <c r="C1530" s="6" t="s">
        <v>10613</v>
      </c>
      <c r="D1530" s="6">
        <v>0.17</v>
      </c>
    </row>
    <row r="1531" spans="1:4" ht="14.25" customHeight="1">
      <c r="A1531" s="6" t="s">
        <v>11337</v>
      </c>
      <c r="B1531" s="6">
        <v>346</v>
      </c>
      <c r="C1531" s="6" t="s">
        <v>10616</v>
      </c>
      <c r="D1531" s="6">
        <v>0.38</v>
      </c>
    </row>
    <row r="1532" spans="1:4" ht="14.25" customHeight="1">
      <c r="A1532" s="6" t="s">
        <v>11338</v>
      </c>
      <c r="B1532" s="6">
        <v>519</v>
      </c>
      <c r="C1532" s="6" t="s">
        <v>10613</v>
      </c>
      <c r="D1532" s="6">
        <v>0.47</v>
      </c>
    </row>
    <row r="1533" spans="1:4" ht="14.25" customHeight="1">
      <c r="A1533" s="6" t="s">
        <v>5071</v>
      </c>
      <c r="B1533" s="6">
        <v>869</v>
      </c>
      <c r="C1533" s="6" t="s">
        <v>10611</v>
      </c>
      <c r="D1533" s="6">
        <v>0.35</v>
      </c>
    </row>
    <row r="1534" spans="1:4" ht="14.25" customHeight="1">
      <c r="A1534" s="6" t="s">
        <v>5179</v>
      </c>
      <c r="B1534" s="6">
        <v>538</v>
      </c>
      <c r="C1534" s="6" t="s">
        <v>10613</v>
      </c>
      <c r="D1534" s="6">
        <v>0.4</v>
      </c>
    </row>
    <row r="1535" spans="1:4" ht="14.25" customHeight="1">
      <c r="A1535" s="6" t="s">
        <v>11339</v>
      </c>
      <c r="B1535" s="6">
        <v>580</v>
      </c>
      <c r="C1535" s="6" t="s">
        <v>10613</v>
      </c>
      <c r="D1535" s="6">
        <v>0.48</v>
      </c>
    </row>
    <row r="1536" spans="1:4" ht="14.25" customHeight="1">
      <c r="A1536" s="6" t="s">
        <v>6625</v>
      </c>
      <c r="B1536" s="6">
        <v>705</v>
      </c>
      <c r="C1536" s="6" t="s">
        <v>10611</v>
      </c>
      <c r="D1536" s="6">
        <v>0.11</v>
      </c>
    </row>
    <row r="1537" spans="1:4" ht="14.25" customHeight="1">
      <c r="A1537" s="6" t="s">
        <v>11340</v>
      </c>
      <c r="B1537" s="6">
        <v>853</v>
      </c>
      <c r="C1537" s="6" t="s">
        <v>10611</v>
      </c>
      <c r="D1537" s="6">
        <v>0.21</v>
      </c>
    </row>
    <row r="1538" spans="1:4" ht="14.25" customHeight="1">
      <c r="A1538" s="6" t="s">
        <v>11341</v>
      </c>
      <c r="B1538" s="6">
        <v>841</v>
      </c>
      <c r="C1538" s="6" t="s">
        <v>10611</v>
      </c>
      <c r="D1538" s="6">
        <v>0.36</v>
      </c>
    </row>
    <row r="1539" spans="1:4" ht="14.25" customHeight="1">
      <c r="A1539" s="6" t="s">
        <v>5243</v>
      </c>
      <c r="B1539" s="6">
        <v>879</v>
      </c>
      <c r="C1539" s="6" t="s">
        <v>10611</v>
      </c>
      <c r="D1539" s="6">
        <v>0.42</v>
      </c>
    </row>
    <row r="1540" spans="1:4" ht="14.25" customHeight="1">
      <c r="A1540" s="6" t="s">
        <v>5231</v>
      </c>
      <c r="B1540" s="6">
        <v>313</v>
      </c>
      <c r="C1540" s="6" t="s">
        <v>10616</v>
      </c>
      <c r="D1540" s="6">
        <v>0.42</v>
      </c>
    </row>
    <row r="1541" spans="1:4" ht="14.25" customHeight="1">
      <c r="A1541" s="6" t="s">
        <v>7231</v>
      </c>
      <c r="B1541" s="6">
        <v>458</v>
      </c>
      <c r="C1541" s="6" t="s">
        <v>10616</v>
      </c>
      <c r="D1541" s="6">
        <v>0.35</v>
      </c>
    </row>
    <row r="1542" spans="1:4" ht="14.25" customHeight="1">
      <c r="A1542" s="6" t="s">
        <v>11342</v>
      </c>
      <c r="B1542" s="6">
        <v>532</v>
      </c>
      <c r="C1542" s="6" t="s">
        <v>10613</v>
      </c>
      <c r="D1542" s="6">
        <v>0.48</v>
      </c>
    </row>
    <row r="1543" spans="1:4" ht="14.25" customHeight="1">
      <c r="A1543" s="6" t="s">
        <v>6832</v>
      </c>
      <c r="B1543" s="6">
        <v>613</v>
      </c>
      <c r="C1543" s="6" t="s">
        <v>10613</v>
      </c>
      <c r="D1543" s="6">
        <v>0.33</v>
      </c>
    </row>
    <row r="1544" spans="1:4" ht="14.25" customHeight="1">
      <c r="A1544" s="6" t="s">
        <v>5374</v>
      </c>
      <c r="B1544" s="6">
        <v>805</v>
      </c>
      <c r="C1544" s="6" t="s">
        <v>10611</v>
      </c>
      <c r="D1544" s="6">
        <v>0.04</v>
      </c>
    </row>
    <row r="1545" spans="1:4" ht="14.25" customHeight="1">
      <c r="A1545" s="6" t="s">
        <v>11343</v>
      </c>
      <c r="B1545" s="6">
        <v>526</v>
      </c>
      <c r="C1545" s="6" t="s">
        <v>10613</v>
      </c>
      <c r="D1545" s="6">
        <v>0.19</v>
      </c>
    </row>
    <row r="1546" spans="1:4" ht="14.25" customHeight="1">
      <c r="A1546" s="6" t="s">
        <v>11344</v>
      </c>
      <c r="B1546" s="6">
        <v>434</v>
      </c>
      <c r="C1546" s="6" t="s">
        <v>10616</v>
      </c>
      <c r="D1546" s="6">
        <v>0.24</v>
      </c>
    </row>
    <row r="1547" spans="1:4" ht="14.25" customHeight="1">
      <c r="A1547" s="6" t="s">
        <v>11345</v>
      </c>
      <c r="B1547" s="6">
        <v>724</v>
      </c>
      <c r="C1547" s="6" t="s">
        <v>10611</v>
      </c>
      <c r="D1547" s="6">
        <v>0.26</v>
      </c>
    </row>
    <row r="1548" spans="1:4" ht="14.25" customHeight="1">
      <c r="A1548" s="6" t="s">
        <v>11346</v>
      </c>
      <c r="B1548" s="6">
        <v>354</v>
      </c>
      <c r="C1548" s="6" t="s">
        <v>10616</v>
      </c>
      <c r="D1548" s="6">
        <v>0.48</v>
      </c>
    </row>
    <row r="1549" spans="1:4" ht="14.25" customHeight="1">
      <c r="A1549" s="6" t="s">
        <v>11347</v>
      </c>
      <c r="B1549" s="6">
        <v>788</v>
      </c>
      <c r="C1549" s="6" t="s">
        <v>10611</v>
      </c>
      <c r="D1549" s="6">
        <v>0.22</v>
      </c>
    </row>
    <row r="1550" spans="1:4" ht="14.25" customHeight="1">
      <c r="A1550" s="6" t="s">
        <v>5971</v>
      </c>
      <c r="B1550" s="6">
        <v>379</v>
      </c>
      <c r="C1550" s="6" t="s">
        <v>10616</v>
      </c>
      <c r="D1550" s="6">
        <v>0.28999999999999998</v>
      </c>
    </row>
    <row r="1551" spans="1:4" ht="14.25" customHeight="1">
      <c r="A1551" s="6" t="s">
        <v>6290</v>
      </c>
      <c r="B1551" s="6">
        <v>795</v>
      </c>
      <c r="C1551" s="6" t="s">
        <v>10611</v>
      </c>
      <c r="D1551" s="6">
        <v>0.33</v>
      </c>
    </row>
    <row r="1552" spans="1:4" ht="14.25" customHeight="1">
      <c r="A1552" s="6" t="s">
        <v>7597</v>
      </c>
      <c r="B1552" s="6">
        <v>834</v>
      </c>
      <c r="C1552" s="6" t="s">
        <v>10611</v>
      </c>
      <c r="D1552" s="6">
        <v>0.09</v>
      </c>
    </row>
    <row r="1553" spans="1:4" ht="14.25" customHeight="1">
      <c r="A1553" s="6" t="s">
        <v>11348</v>
      </c>
      <c r="B1553" s="6">
        <v>454</v>
      </c>
      <c r="C1553" s="6" t="s">
        <v>10616</v>
      </c>
      <c r="D1553" s="6">
        <v>0.27</v>
      </c>
    </row>
    <row r="1554" spans="1:4" ht="14.25" customHeight="1">
      <c r="A1554" s="6" t="s">
        <v>11349</v>
      </c>
      <c r="B1554" s="6">
        <v>540</v>
      </c>
      <c r="C1554" s="6" t="s">
        <v>10613</v>
      </c>
      <c r="D1554" s="6">
        <v>0.18</v>
      </c>
    </row>
    <row r="1555" spans="1:4" ht="14.25" customHeight="1">
      <c r="A1555" s="6" t="s">
        <v>11350</v>
      </c>
      <c r="B1555" s="6">
        <v>814</v>
      </c>
      <c r="C1555" s="6" t="s">
        <v>10611</v>
      </c>
      <c r="D1555" s="6">
        <v>0.17</v>
      </c>
    </row>
    <row r="1556" spans="1:4" ht="14.25" customHeight="1">
      <c r="A1556" s="6" t="s">
        <v>11351</v>
      </c>
      <c r="B1556" s="6">
        <v>823</v>
      </c>
      <c r="C1556" s="6" t="s">
        <v>10611</v>
      </c>
      <c r="D1556" s="6">
        <v>0.17</v>
      </c>
    </row>
    <row r="1557" spans="1:4" ht="14.25" customHeight="1">
      <c r="A1557" s="6" t="s">
        <v>11352</v>
      </c>
      <c r="B1557" s="6">
        <v>889</v>
      </c>
      <c r="C1557" s="6" t="s">
        <v>10611</v>
      </c>
      <c r="D1557" s="6">
        <v>0.09</v>
      </c>
    </row>
    <row r="1558" spans="1:4" ht="14.25" customHeight="1">
      <c r="A1558" s="6" t="s">
        <v>11353</v>
      </c>
      <c r="B1558" s="6">
        <v>663</v>
      </c>
      <c r="C1558" s="6" t="s">
        <v>10613</v>
      </c>
      <c r="D1558" s="6">
        <v>0.09</v>
      </c>
    </row>
    <row r="1559" spans="1:4" ht="14.25" customHeight="1">
      <c r="A1559" s="6" t="s">
        <v>7034</v>
      </c>
      <c r="B1559" s="6">
        <v>342</v>
      </c>
      <c r="C1559" s="6" t="s">
        <v>10616</v>
      </c>
      <c r="D1559" s="6">
        <v>0.11</v>
      </c>
    </row>
    <row r="1560" spans="1:4" ht="14.25" customHeight="1">
      <c r="A1560" s="6" t="s">
        <v>11354</v>
      </c>
      <c r="B1560" s="6">
        <v>309</v>
      </c>
      <c r="C1560" s="6" t="s">
        <v>10616</v>
      </c>
      <c r="D1560" s="6">
        <v>0.01</v>
      </c>
    </row>
    <row r="1561" spans="1:4" ht="14.25" customHeight="1">
      <c r="A1561" s="6" t="s">
        <v>6995</v>
      </c>
      <c r="B1561" s="6">
        <v>389</v>
      </c>
      <c r="C1561" s="6" t="s">
        <v>10616</v>
      </c>
      <c r="D1561" s="6">
        <v>0.5</v>
      </c>
    </row>
    <row r="1562" spans="1:4" ht="14.25" customHeight="1">
      <c r="A1562" s="6" t="s">
        <v>11355</v>
      </c>
      <c r="B1562" s="6">
        <v>534</v>
      </c>
      <c r="C1562" s="6" t="s">
        <v>10613</v>
      </c>
      <c r="D1562" s="6">
        <v>0.31</v>
      </c>
    </row>
    <row r="1563" spans="1:4" ht="14.25" customHeight="1">
      <c r="A1563" s="6" t="s">
        <v>11356</v>
      </c>
      <c r="B1563" s="6">
        <v>467</v>
      </c>
      <c r="C1563" s="6" t="s">
        <v>10616</v>
      </c>
      <c r="D1563" s="6">
        <v>0.32</v>
      </c>
    </row>
    <row r="1564" spans="1:4" ht="14.25" customHeight="1">
      <c r="A1564" s="6" t="s">
        <v>5705</v>
      </c>
      <c r="B1564" s="6">
        <v>765</v>
      </c>
      <c r="C1564" s="6" t="s">
        <v>10611</v>
      </c>
      <c r="D1564" s="6">
        <v>0.16</v>
      </c>
    </row>
    <row r="1565" spans="1:4" ht="14.25" customHeight="1">
      <c r="A1565" s="6" t="s">
        <v>11357</v>
      </c>
      <c r="B1565" s="6">
        <v>571</v>
      </c>
      <c r="C1565" s="6" t="s">
        <v>10613</v>
      </c>
      <c r="D1565" s="6">
        <v>0.47</v>
      </c>
    </row>
    <row r="1566" spans="1:4" ht="14.25" customHeight="1">
      <c r="A1566" s="6" t="s">
        <v>7273</v>
      </c>
      <c r="B1566" s="6">
        <v>397</v>
      </c>
      <c r="C1566" s="6" t="s">
        <v>10616</v>
      </c>
      <c r="D1566" s="6">
        <v>0.33</v>
      </c>
    </row>
    <row r="1567" spans="1:4" ht="14.25" customHeight="1">
      <c r="A1567" s="6" t="s">
        <v>5500</v>
      </c>
      <c r="B1567" s="6">
        <v>864</v>
      </c>
      <c r="C1567" s="6" t="s">
        <v>10611</v>
      </c>
      <c r="D1567" s="6">
        <v>0.34</v>
      </c>
    </row>
    <row r="1568" spans="1:4" ht="14.25" customHeight="1">
      <c r="A1568" s="6" t="s">
        <v>11358</v>
      </c>
      <c r="B1568" s="6">
        <v>550</v>
      </c>
      <c r="C1568" s="6" t="s">
        <v>10613</v>
      </c>
      <c r="D1568" s="6">
        <v>0.46</v>
      </c>
    </row>
    <row r="1569" spans="1:4" ht="14.25" customHeight="1">
      <c r="A1569" s="6" t="s">
        <v>11359</v>
      </c>
      <c r="B1569" s="6">
        <v>661</v>
      </c>
      <c r="C1569" s="6" t="s">
        <v>10613</v>
      </c>
      <c r="D1569" s="6">
        <v>0.25</v>
      </c>
    </row>
    <row r="1570" spans="1:4" ht="14.25" customHeight="1">
      <c r="A1570" s="6" t="s">
        <v>6425</v>
      </c>
      <c r="B1570" s="6">
        <v>480</v>
      </c>
      <c r="C1570" s="6" t="s">
        <v>10616</v>
      </c>
      <c r="D1570" s="6">
        <v>0.32</v>
      </c>
    </row>
    <row r="1571" spans="1:4" ht="14.25" customHeight="1">
      <c r="A1571" s="6" t="s">
        <v>11360</v>
      </c>
      <c r="B1571" s="6">
        <v>864</v>
      </c>
      <c r="C1571" s="6" t="s">
        <v>10611</v>
      </c>
      <c r="D1571" s="6">
        <v>0.36</v>
      </c>
    </row>
    <row r="1572" spans="1:4" ht="14.25" customHeight="1">
      <c r="A1572" s="6" t="s">
        <v>7197</v>
      </c>
      <c r="B1572" s="6">
        <v>674</v>
      </c>
      <c r="C1572" s="6" t="s">
        <v>10613</v>
      </c>
      <c r="D1572" s="6">
        <v>0.03</v>
      </c>
    </row>
    <row r="1573" spans="1:4" ht="14.25" customHeight="1">
      <c r="A1573" s="6" t="s">
        <v>5124</v>
      </c>
      <c r="B1573" s="6">
        <v>802</v>
      </c>
      <c r="C1573" s="6" t="s">
        <v>10611</v>
      </c>
      <c r="D1573" s="6">
        <v>0.49</v>
      </c>
    </row>
    <row r="1574" spans="1:4" ht="14.25" customHeight="1">
      <c r="A1574" s="6" t="s">
        <v>5521</v>
      </c>
      <c r="B1574" s="6">
        <v>787</v>
      </c>
      <c r="C1574" s="6" t="s">
        <v>10611</v>
      </c>
      <c r="D1574" s="6">
        <v>0.36</v>
      </c>
    </row>
    <row r="1575" spans="1:4" ht="14.25" customHeight="1">
      <c r="A1575" s="6" t="s">
        <v>5288</v>
      </c>
      <c r="B1575" s="6">
        <v>467</v>
      </c>
      <c r="C1575" s="6" t="s">
        <v>10616</v>
      </c>
      <c r="D1575" s="6">
        <v>0.39</v>
      </c>
    </row>
    <row r="1576" spans="1:4" ht="14.25" customHeight="1">
      <c r="A1576" s="6" t="s">
        <v>5132</v>
      </c>
      <c r="B1576" s="6">
        <v>310</v>
      </c>
      <c r="C1576" s="6" t="s">
        <v>10616</v>
      </c>
      <c r="D1576" s="6">
        <v>0.36</v>
      </c>
    </row>
    <row r="1577" spans="1:4" ht="14.25" customHeight="1">
      <c r="A1577" s="6" t="s">
        <v>11361</v>
      </c>
      <c r="B1577" s="6">
        <v>631</v>
      </c>
      <c r="C1577" s="6" t="s">
        <v>10613</v>
      </c>
      <c r="D1577" s="6">
        <v>0.2</v>
      </c>
    </row>
    <row r="1578" spans="1:4" ht="14.25" customHeight="1">
      <c r="A1578" s="6" t="s">
        <v>7038</v>
      </c>
      <c r="B1578" s="6">
        <v>554</v>
      </c>
      <c r="C1578" s="6" t="s">
        <v>10613</v>
      </c>
      <c r="D1578" s="6">
        <v>0.28999999999999998</v>
      </c>
    </row>
    <row r="1579" spans="1:4" ht="14.25" customHeight="1">
      <c r="A1579" s="6" t="s">
        <v>11362</v>
      </c>
      <c r="B1579" s="6">
        <v>356</v>
      </c>
      <c r="C1579" s="6" t="s">
        <v>10616</v>
      </c>
      <c r="D1579" s="6">
        <v>0.2</v>
      </c>
    </row>
    <row r="1580" spans="1:4" ht="14.25" customHeight="1">
      <c r="A1580" s="6" t="s">
        <v>6981</v>
      </c>
      <c r="B1580" s="6">
        <v>411</v>
      </c>
      <c r="C1580" s="6" t="s">
        <v>10616</v>
      </c>
      <c r="D1580" s="6">
        <v>0.33</v>
      </c>
    </row>
    <row r="1581" spans="1:4" ht="14.25" customHeight="1">
      <c r="A1581" s="6" t="s">
        <v>6522</v>
      </c>
      <c r="B1581" s="6">
        <v>307</v>
      </c>
      <c r="C1581" s="6" t="s">
        <v>10616</v>
      </c>
      <c r="D1581" s="6">
        <v>0.1</v>
      </c>
    </row>
    <row r="1582" spans="1:4" ht="14.25" customHeight="1">
      <c r="A1582" s="6" t="s">
        <v>11363</v>
      </c>
      <c r="B1582" s="6">
        <v>540</v>
      </c>
      <c r="C1582" s="6" t="s">
        <v>10613</v>
      </c>
      <c r="D1582" s="6">
        <v>0.16</v>
      </c>
    </row>
    <row r="1583" spans="1:4" ht="14.25" customHeight="1">
      <c r="A1583" s="6" t="s">
        <v>11364</v>
      </c>
      <c r="B1583" s="6">
        <v>535</v>
      </c>
      <c r="C1583" s="6" t="s">
        <v>10613</v>
      </c>
      <c r="D1583" s="6">
        <v>0.35</v>
      </c>
    </row>
    <row r="1584" spans="1:4" ht="14.25" customHeight="1">
      <c r="A1584" s="6" t="s">
        <v>11365</v>
      </c>
      <c r="B1584" s="6">
        <v>851</v>
      </c>
      <c r="C1584" s="6" t="s">
        <v>10611</v>
      </c>
      <c r="D1584" s="6">
        <v>0.04</v>
      </c>
    </row>
    <row r="1585" spans="1:4" ht="14.25" customHeight="1">
      <c r="A1585" s="6" t="s">
        <v>11366</v>
      </c>
      <c r="B1585" s="6">
        <v>796</v>
      </c>
      <c r="C1585" s="6" t="s">
        <v>10611</v>
      </c>
      <c r="D1585" s="6">
        <v>0.08</v>
      </c>
    </row>
    <row r="1586" spans="1:4" ht="14.25" customHeight="1">
      <c r="A1586" s="6" t="s">
        <v>11367</v>
      </c>
      <c r="B1586" s="6">
        <v>880</v>
      </c>
      <c r="C1586" s="6" t="s">
        <v>10611</v>
      </c>
      <c r="D1586" s="6">
        <v>0.48</v>
      </c>
    </row>
    <row r="1587" spans="1:4" ht="14.25" customHeight="1">
      <c r="A1587" s="6" t="s">
        <v>7583</v>
      </c>
      <c r="B1587" s="6">
        <v>681</v>
      </c>
      <c r="C1587" s="6" t="s">
        <v>10613</v>
      </c>
      <c r="D1587" s="6">
        <v>0.13</v>
      </c>
    </row>
    <row r="1588" spans="1:4" ht="14.25" customHeight="1">
      <c r="A1588" s="6" t="s">
        <v>5994</v>
      </c>
      <c r="B1588" s="6">
        <v>413</v>
      </c>
      <c r="C1588" s="6" t="s">
        <v>10616</v>
      </c>
      <c r="D1588" s="6">
        <v>0.25</v>
      </c>
    </row>
    <row r="1589" spans="1:4" ht="14.25" customHeight="1">
      <c r="A1589" s="6" t="s">
        <v>11368</v>
      </c>
      <c r="B1589" s="6">
        <v>566</v>
      </c>
      <c r="C1589" s="6" t="s">
        <v>10613</v>
      </c>
      <c r="D1589" s="6">
        <v>0.38</v>
      </c>
    </row>
    <row r="1590" spans="1:4" ht="14.25" customHeight="1">
      <c r="A1590" s="6" t="s">
        <v>5080</v>
      </c>
      <c r="B1590" s="6">
        <v>515</v>
      </c>
      <c r="C1590" s="6" t="s">
        <v>10613</v>
      </c>
      <c r="D1590" s="6">
        <v>0.03</v>
      </c>
    </row>
    <row r="1591" spans="1:4" ht="14.25" customHeight="1">
      <c r="A1591" s="6" t="s">
        <v>11369</v>
      </c>
      <c r="B1591" s="6">
        <v>790</v>
      </c>
      <c r="C1591" s="6" t="s">
        <v>10611</v>
      </c>
      <c r="D1591" s="6">
        <v>7.0000000000000007E-2</v>
      </c>
    </row>
    <row r="1592" spans="1:4" ht="14.25" customHeight="1">
      <c r="A1592" s="6" t="s">
        <v>5298</v>
      </c>
      <c r="B1592" s="6">
        <v>366</v>
      </c>
      <c r="C1592" s="6" t="s">
        <v>10616</v>
      </c>
      <c r="D1592" s="6">
        <v>0.34</v>
      </c>
    </row>
    <row r="1593" spans="1:4" ht="14.25" customHeight="1">
      <c r="A1593" s="6" t="s">
        <v>11370</v>
      </c>
      <c r="B1593" s="6">
        <v>474</v>
      </c>
      <c r="C1593" s="6" t="s">
        <v>10616</v>
      </c>
      <c r="D1593" s="6">
        <v>0.12</v>
      </c>
    </row>
    <row r="1594" spans="1:4" ht="14.25" customHeight="1">
      <c r="A1594" s="6" t="s">
        <v>6964</v>
      </c>
      <c r="B1594" s="6">
        <v>665</v>
      </c>
      <c r="C1594" s="6" t="s">
        <v>10613</v>
      </c>
      <c r="D1594" s="6">
        <v>0.13</v>
      </c>
    </row>
    <row r="1595" spans="1:4" ht="14.25" customHeight="1">
      <c r="A1595" s="6" t="s">
        <v>11371</v>
      </c>
      <c r="B1595" s="6">
        <v>303</v>
      </c>
      <c r="C1595" s="6" t="s">
        <v>10616</v>
      </c>
      <c r="D1595" s="6">
        <v>0.12</v>
      </c>
    </row>
    <row r="1596" spans="1:4" ht="14.25" customHeight="1">
      <c r="A1596" s="6" t="s">
        <v>11372</v>
      </c>
      <c r="B1596" s="6">
        <v>461</v>
      </c>
      <c r="C1596" s="6" t="s">
        <v>10616</v>
      </c>
      <c r="D1596" s="6">
        <v>0.48</v>
      </c>
    </row>
    <row r="1597" spans="1:4" ht="14.25" customHeight="1">
      <c r="A1597" s="6" t="s">
        <v>6603</v>
      </c>
      <c r="B1597" s="6">
        <v>303</v>
      </c>
      <c r="C1597" s="6" t="s">
        <v>10616</v>
      </c>
      <c r="D1597" s="6">
        <v>0.04</v>
      </c>
    </row>
    <row r="1598" spans="1:4" ht="14.25" customHeight="1">
      <c r="A1598" s="6" t="s">
        <v>11373</v>
      </c>
      <c r="B1598" s="6">
        <v>519</v>
      </c>
      <c r="C1598" s="6" t="s">
        <v>10613</v>
      </c>
      <c r="D1598" s="6">
        <v>0.46</v>
      </c>
    </row>
    <row r="1599" spans="1:4" ht="14.25" customHeight="1">
      <c r="A1599" s="6" t="s">
        <v>11374</v>
      </c>
      <c r="B1599" s="6">
        <v>310</v>
      </c>
      <c r="C1599" s="6" t="s">
        <v>10616</v>
      </c>
      <c r="D1599" s="6">
        <v>0.21</v>
      </c>
    </row>
    <row r="1600" spans="1:4" ht="14.25" customHeight="1">
      <c r="A1600" s="6" t="s">
        <v>6886</v>
      </c>
      <c r="B1600" s="6">
        <v>594</v>
      </c>
      <c r="C1600" s="6" t="s">
        <v>10613</v>
      </c>
      <c r="D1600" s="6">
        <v>0.3</v>
      </c>
    </row>
    <row r="1601" spans="1:4" ht="14.25" customHeight="1">
      <c r="A1601" s="6" t="s">
        <v>6366</v>
      </c>
      <c r="B1601" s="6">
        <v>468</v>
      </c>
      <c r="C1601" s="6" t="s">
        <v>10616</v>
      </c>
      <c r="D1601" s="6">
        <v>0.3</v>
      </c>
    </row>
    <row r="1602" spans="1:4" ht="14.25" customHeight="1">
      <c r="A1602" s="6" t="s">
        <v>7442</v>
      </c>
      <c r="B1602" s="6">
        <v>855</v>
      </c>
      <c r="C1602" s="6" t="s">
        <v>10611</v>
      </c>
      <c r="D1602" s="6">
        <v>0.12</v>
      </c>
    </row>
    <row r="1603" spans="1:4" ht="14.25" customHeight="1">
      <c r="A1603" s="6" t="s">
        <v>11375</v>
      </c>
      <c r="B1603" s="6">
        <v>523</v>
      </c>
      <c r="C1603" s="6" t="s">
        <v>10613</v>
      </c>
      <c r="D1603" s="6">
        <v>0.28000000000000003</v>
      </c>
    </row>
    <row r="1604" spans="1:4" ht="14.25" customHeight="1">
      <c r="A1604" s="6" t="s">
        <v>5891</v>
      </c>
      <c r="B1604" s="6">
        <v>804</v>
      </c>
      <c r="C1604" s="6" t="s">
        <v>10611</v>
      </c>
      <c r="D1604" s="6">
        <v>0.3</v>
      </c>
    </row>
    <row r="1605" spans="1:4" ht="14.25" customHeight="1">
      <c r="A1605" s="6" t="s">
        <v>6727</v>
      </c>
      <c r="B1605" s="6">
        <v>398</v>
      </c>
      <c r="C1605" s="6" t="s">
        <v>10616</v>
      </c>
      <c r="D1605" s="6">
        <v>0.11</v>
      </c>
    </row>
    <row r="1606" spans="1:4" ht="14.25" customHeight="1">
      <c r="A1606" s="6" t="s">
        <v>5877</v>
      </c>
      <c r="B1606" s="6">
        <v>868</v>
      </c>
      <c r="C1606" s="6" t="s">
        <v>10611</v>
      </c>
      <c r="D1606" s="6">
        <v>0.22</v>
      </c>
    </row>
    <row r="1607" spans="1:4" ht="14.25" customHeight="1">
      <c r="A1607" s="6" t="s">
        <v>6851</v>
      </c>
      <c r="B1607" s="6">
        <v>543</v>
      </c>
      <c r="C1607" s="6" t="s">
        <v>10613</v>
      </c>
      <c r="D1607" s="6">
        <v>0.06</v>
      </c>
    </row>
    <row r="1608" spans="1:4" ht="14.25" customHeight="1">
      <c r="A1608" s="6" t="s">
        <v>11376</v>
      </c>
      <c r="B1608" s="6">
        <v>402</v>
      </c>
      <c r="C1608" s="6" t="s">
        <v>10616</v>
      </c>
      <c r="D1608" s="6">
        <v>0.4</v>
      </c>
    </row>
    <row r="1609" spans="1:4" ht="14.25" customHeight="1">
      <c r="A1609" s="6" t="s">
        <v>6779</v>
      </c>
      <c r="B1609" s="6">
        <v>822</v>
      </c>
      <c r="C1609" s="6" t="s">
        <v>10611</v>
      </c>
      <c r="D1609" s="6">
        <v>0.4</v>
      </c>
    </row>
    <row r="1610" spans="1:4" ht="14.25" customHeight="1">
      <c r="A1610" s="6" t="s">
        <v>6627</v>
      </c>
      <c r="B1610" s="6">
        <v>323</v>
      </c>
      <c r="C1610" s="6" t="s">
        <v>10616</v>
      </c>
      <c r="D1610" s="6">
        <v>0.24</v>
      </c>
    </row>
    <row r="1611" spans="1:4" ht="14.25" customHeight="1">
      <c r="A1611" s="6" t="s">
        <v>7106</v>
      </c>
      <c r="B1611" s="6">
        <v>311</v>
      </c>
      <c r="C1611" s="6" t="s">
        <v>10616</v>
      </c>
      <c r="D1611" s="6">
        <v>0.05</v>
      </c>
    </row>
    <row r="1612" spans="1:4" ht="14.25" customHeight="1">
      <c r="A1612" s="6" t="s">
        <v>11377</v>
      </c>
      <c r="B1612" s="6">
        <v>650</v>
      </c>
      <c r="C1612" s="6" t="s">
        <v>10613</v>
      </c>
      <c r="D1612" s="6">
        <v>0.22</v>
      </c>
    </row>
    <row r="1613" spans="1:4" ht="14.25" customHeight="1">
      <c r="A1613" s="6" t="s">
        <v>7119</v>
      </c>
      <c r="B1613" s="6">
        <v>817</v>
      </c>
      <c r="C1613" s="6" t="s">
        <v>10611</v>
      </c>
      <c r="D1613" s="6">
        <v>0.43</v>
      </c>
    </row>
    <row r="1614" spans="1:4" ht="14.25" customHeight="1">
      <c r="A1614" s="6" t="s">
        <v>6802</v>
      </c>
      <c r="B1614" s="6">
        <v>316</v>
      </c>
      <c r="C1614" s="6" t="s">
        <v>10616</v>
      </c>
      <c r="D1614" s="6">
        <v>0.43</v>
      </c>
    </row>
    <row r="1615" spans="1:4" ht="14.25" customHeight="1">
      <c r="A1615" s="6" t="s">
        <v>11378</v>
      </c>
      <c r="B1615" s="6">
        <v>417</v>
      </c>
      <c r="C1615" s="6" t="s">
        <v>10616</v>
      </c>
      <c r="D1615" s="6">
        <v>0.39</v>
      </c>
    </row>
    <row r="1616" spans="1:4" ht="14.25" customHeight="1">
      <c r="A1616" s="6" t="s">
        <v>11379</v>
      </c>
      <c r="B1616" s="6">
        <v>358</v>
      </c>
      <c r="C1616" s="6" t="s">
        <v>10616</v>
      </c>
      <c r="D1616" s="6">
        <v>0.46</v>
      </c>
    </row>
    <row r="1617" spans="1:4" ht="14.25" customHeight="1">
      <c r="A1617" s="6" t="s">
        <v>6646</v>
      </c>
      <c r="B1617" s="6">
        <v>681</v>
      </c>
      <c r="C1617" s="6" t="s">
        <v>10613</v>
      </c>
      <c r="D1617" s="6">
        <v>0.35</v>
      </c>
    </row>
    <row r="1618" spans="1:4" ht="14.25" customHeight="1">
      <c r="A1618" s="6" t="s">
        <v>5185</v>
      </c>
      <c r="B1618" s="6">
        <v>535</v>
      </c>
      <c r="C1618" s="6" t="s">
        <v>10613</v>
      </c>
      <c r="D1618" s="6">
        <v>0.1</v>
      </c>
    </row>
    <row r="1619" spans="1:4" ht="14.25" customHeight="1">
      <c r="A1619" s="6" t="s">
        <v>7170</v>
      </c>
      <c r="B1619" s="6">
        <v>769</v>
      </c>
      <c r="C1619" s="6" t="s">
        <v>10611</v>
      </c>
      <c r="D1619" s="6">
        <v>0.28999999999999998</v>
      </c>
    </row>
    <row r="1620" spans="1:4" ht="14.25" customHeight="1">
      <c r="A1620" s="6" t="s">
        <v>5170</v>
      </c>
      <c r="B1620" s="6">
        <v>644</v>
      </c>
      <c r="C1620" s="6" t="s">
        <v>10613</v>
      </c>
      <c r="D1620" s="6">
        <v>0.33</v>
      </c>
    </row>
    <row r="1621" spans="1:4" ht="14.25" customHeight="1">
      <c r="A1621" s="6" t="s">
        <v>11380</v>
      </c>
      <c r="B1621" s="6">
        <v>326</v>
      </c>
      <c r="C1621" s="6" t="s">
        <v>10616</v>
      </c>
      <c r="D1621" s="6">
        <v>0.11</v>
      </c>
    </row>
    <row r="1622" spans="1:4" ht="14.25" customHeight="1">
      <c r="A1622" s="6" t="s">
        <v>6989</v>
      </c>
      <c r="B1622" s="6">
        <v>496</v>
      </c>
      <c r="C1622" s="6" t="s">
        <v>10616</v>
      </c>
      <c r="D1622" s="6">
        <v>0.41</v>
      </c>
    </row>
    <row r="1623" spans="1:4" ht="14.25" customHeight="1">
      <c r="A1623" s="6" t="s">
        <v>5784</v>
      </c>
      <c r="B1623" s="6">
        <v>744</v>
      </c>
      <c r="C1623" s="6" t="s">
        <v>10611</v>
      </c>
      <c r="D1623" s="6">
        <v>0.28000000000000003</v>
      </c>
    </row>
    <row r="1624" spans="1:4" ht="14.25" customHeight="1">
      <c r="A1624" s="6" t="s">
        <v>11381</v>
      </c>
      <c r="B1624" s="6">
        <v>832</v>
      </c>
      <c r="C1624" s="6" t="s">
        <v>10611</v>
      </c>
      <c r="D1624" s="6">
        <v>0.12</v>
      </c>
    </row>
    <row r="1625" spans="1:4" ht="14.25" customHeight="1">
      <c r="A1625" s="6" t="s">
        <v>11382</v>
      </c>
      <c r="B1625" s="6">
        <v>436</v>
      </c>
      <c r="C1625" s="6" t="s">
        <v>10616</v>
      </c>
      <c r="D1625" s="6">
        <v>0.38</v>
      </c>
    </row>
    <row r="1626" spans="1:4" ht="14.25" customHeight="1">
      <c r="A1626" s="6" t="s">
        <v>6278</v>
      </c>
      <c r="B1626" s="6">
        <v>867</v>
      </c>
      <c r="C1626" s="6" t="s">
        <v>10611</v>
      </c>
      <c r="D1626" s="6">
        <v>0.1</v>
      </c>
    </row>
    <row r="1627" spans="1:4" ht="14.25" customHeight="1">
      <c r="A1627" s="6" t="s">
        <v>11383</v>
      </c>
      <c r="B1627" s="6">
        <v>822</v>
      </c>
      <c r="C1627" s="6" t="s">
        <v>10611</v>
      </c>
      <c r="D1627" s="6">
        <v>0.36</v>
      </c>
    </row>
    <row r="1628" spans="1:4" ht="14.25" customHeight="1">
      <c r="A1628" s="6" t="s">
        <v>5282</v>
      </c>
      <c r="B1628" s="6">
        <v>801</v>
      </c>
      <c r="C1628" s="6" t="s">
        <v>10611</v>
      </c>
      <c r="D1628" s="6">
        <v>0.27</v>
      </c>
    </row>
    <row r="1629" spans="1:4" ht="14.25" customHeight="1">
      <c r="A1629" s="6" t="s">
        <v>11384</v>
      </c>
      <c r="B1629" s="6">
        <v>690</v>
      </c>
      <c r="C1629" s="6" t="s">
        <v>10613</v>
      </c>
      <c r="D1629" s="6">
        <v>0.16</v>
      </c>
    </row>
    <row r="1630" spans="1:4" ht="14.25" customHeight="1">
      <c r="A1630" s="6" t="s">
        <v>11385</v>
      </c>
      <c r="B1630" s="6">
        <v>458</v>
      </c>
      <c r="C1630" s="6" t="s">
        <v>10616</v>
      </c>
      <c r="D1630" s="6">
        <v>0.46</v>
      </c>
    </row>
    <row r="1631" spans="1:4" ht="14.25" customHeight="1">
      <c r="A1631" s="6" t="s">
        <v>6699</v>
      </c>
      <c r="B1631" s="6">
        <v>703</v>
      </c>
      <c r="C1631" s="6" t="s">
        <v>10611</v>
      </c>
      <c r="D1631" s="6">
        <v>0.06</v>
      </c>
    </row>
    <row r="1632" spans="1:4" ht="14.25" customHeight="1">
      <c r="A1632" s="6" t="s">
        <v>5284</v>
      </c>
      <c r="B1632" s="6">
        <v>532</v>
      </c>
      <c r="C1632" s="6" t="s">
        <v>10613</v>
      </c>
      <c r="D1632" s="6">
        <v>0.31</v>
      </c>
    </row>
    <row r="1633" spans="1:4" ht="14.25" customHeight="1">
      <c r="A1633" s="6" t="s">
        <v>11386</v>
      </c>
      <c r="B1633" s="6">
        <v>614</v>
      </c>
      <c r="C1633" s="6" t="s">
        <v>10613</v>
      </c>
      <c r="D1633" s="6">
        <v>0.39</v>
      </c>
    </row>
    <row r="1634" spans="1:4" ht="14.25" customHeight="1">
      <c r="A1634" s="6" t="s">
        <v>6384</v>
      </c>
      <c r="B1634" s="6">
        <v>532</v>
      </c>
      <c r="C1634" s="6" t="s">
        <v>10613</v>
      </c>
      <c r="D1634" s="6">
        <v>0.28999999999999998</v>
      </c>
    </row>
    <row r="1635" spans="1:4" ht="14.25" customHeight="1">
      <c r="A1635" s="6" t="s">
        <v>5992</v>
      </c>
      <c r="B1635" s="6">
        <v>810</v>
      </c>
      <c r="C1635" s="6" t="s">
        <v>10611</v>
      </c>
      <c r="D1635" s="6">
        <v>0.11</v>
      </c>
    </row>
    <row r="1636" spans="1:4" ht="14.25" customHeight="1">
      <c r="A1636" s="6" t="s">
        <v>7227</v>
      </c>
      <c r="B1636" s="6">
        <v>727</v>
      </c>
      <c r="C1636" s="6" t="s">
        <v>10611</v>
      </c>
      <c r="D1636" s="6">
        <v>0.32</v>
      </c>
    </row>
    <row r="1637" spans="1:4" ht="14.25" customHeight="1">
      <c r="A1637" s="6" t="s">
        <v>6519</v>
      </c>
      <c r="B1637" s="6">
        <v>464</v>
      </c>
      <c r="C1637" s="6" t="s">
        <v>10616</v>
      </c>
      <c r="D1637" s="6">
        <v>0.1</v>
      </c>
    </row>
    <row r="1638" spans="1:4" ht="14.25" customHeight="1">
      <c r="A1638" s="6" t="s">
        <v>11387</v>
      </c>
      <c r="B1638" s="6">
        <v>533</v>
      </c>
      <c r="C1638" s="6" t="s">
        <v>10613</v>
      </c>
      <c r="D1638" s="6">
        <v>0.27</v>
      </c>
    </row>
    <row r="1639" spans="1:4" ht="14.25" customHeight="1">
      <c r="A1639" s="6" t="s">
        <v>11388</v>
      </c>
      <c r="B1639" s="6">
        <v>486</v>
      </c>
      <c r="C1639" s="6" t="s">
        <v>10616</v>
      </c>
      <c r="D1639" s="6">
        <v>0.04</v>
      </c>
    </row>
    <row r="1640" spans="1:4" ht="14.25" customHeight="1">
      <c r="A1640" s="6" t="s">
        <v>11389</v>
      </c>
      <c r="B1640" s="6">
        <v>578</v>
      </c>
      <c r="C1640" s="6" t="s">
        <v>10613</v>
      </c>
      <c r="D1640" s="6">
        <v>0.04</v>
      </c>
    </row>
    <row r="1641" spans="1:4" ht="14.25" customHeight="1">
      <c r="A1641" s="6" t="s">
        <v>11390</v>
      </c>
      <c r="B1641" s="6">
        <v>792</v>
      </c>
      <c r="C1641" s="6" t="s">
        <v>10611</v>
      </c>
      <c r="D1641" s="6">
        <v>0.3</v>
      </c>
    </row>
    <row r="1642" spans="1:4" ht="14.25" customHeight="1">
      <c r="A1642" s="6" t="s">
        <v>5952</v>
      </c>
      <c r="B1642" s="6">
        <v>334</v>
      </c>
      <c r="C1642" s="6" t="s">
        <v>10616</v>
      </c>
      <c r="D1642" s="6">
        <v>0.37</v>
      </c>
    </row>
    <row r="1643" spans="1:4" ht="14.25" customHeight="1">
      <c r="A1643" s="6" t="s">
        <v>5987</v>
      </c>
      <c r="B1643" s="6">
        <v>815</v>
      </c>
      <c r="C1643" s="6" t="s">
        <v>10611</v>
      </c>
      <c r="D1643" s="6">
        <v>0.15</v>
      </c>
    </row>
    <row r="1644" spans="1:4" ht="14.25" customHeight="1">
      <c r="A1644" s="6" t="s">
        <v>7592</v>
      </c>
      <c r="B1644" s="6">
        <v>325</v>
      </c>
      <c r="C1644" s="6" t="s">
        <v>10616</v>
      </c>
      <c r="D1644" s="6">
        <v>0.35</v>
      </c>
    </row>
    <row r="1645" spans="1:4" ht="14.25" customHeight="1">
      <c r="A1645" s="6" t="s">
        <v>11391</v>
      </c>
      <c r="B1645" s="6">
        <v>328</v>
      </c>
      <c r="C1645" s="6" t="s">
        <v>10616</v>
      </c>
      <c r="D1645" s="6">
        <v>0.32</v>
      </c>
    </row>
    <row r="1646" spans="1:4" ht="14.25" customHeight="1">
      <c r="A1646" s="6" t="s">
        <v>5625</v>
      </c>
      <c r="B1646" s="6">
        <v>553</v>
      </c>
      <c r="C1646" s="6" t="s">
        <v>10613</v>
      </c>
      <c r="D1646" s="6">
        <v>0.4</v>
      </c>
    </row>
    <row r="1647" spans="1:4" ht="14.25" customHeight="1">
      <c r="A1647" s="6" t="s">
        <v>7270</v>
      </c>
      <c r="B1647" s="6">
        <v>666</v>
      </c>
      <c r="C1647" s="6" t="s">
        <v>10613</v>
      </c>
      <c r="D1647" s="6">
        <v>0.28999999999999998</v>
      </c>
    </row>
    <row r="1648" spans="1:4" ht="14.25" customHeight="1">
      <c r="A1648" s="6" t="s">
        <v>11392</v>
      </c>
      <c r="B1648" s="6">
        <v>751</v>
      </c>
      <c r="C1648" s="6" t="s">
        <v>10611</v>
      </c>
      <c r="D1648" s="6">
        <v>0.36</v>
      </c>
    </row>
    <row r="1649" spans="1:4" ht="14.25" customHeight="1">
      <c r="A1649" s="6" t="s">
        <v>6356</v>
      </c>
      <c r="B1649" s="6">
        <v>462</v>
      </c>
      <c r="C1649" s="6" t="s">
        <v>10616</v>
      </c>
      <c r="D1649" s="6">
        <v>0.15</v>
      </c>
    </row>
    <row r="1650" spans="1:4" ht="14.25" customHeight="1">
      <c r="A1650" s="6" t="s">
        <v>7024</v>
      </c>
      <c r="B1650" s="6">
        <v>533</v>
      </c>
      <c r="C1650" s="6" t="s">
        <v>10613</v>
      </c>
      <c r="D1650" s="6">
        <v>0.04</v>
      </c>
    </row>
    <row r="1651" spans="1:4" ht="14.25" customHeight="1">
      <c r="A1651" s="6" t="s">
        <v>5191</v>
      </c>
      <c r="B1651" s="6">
        <v>369</v>
      </c>
      <c r="C1651" s="6" t="s">
        <v>10616</v>
      </c>
      <c r="D1651" s="6">
        <v>0.42</v>
      </c>
    </row>
    <row r="1652" spans="1:4" ht="14.25" customHeight="1">
      <c r="A1652" s="6" t="s">
        <v>6919</v>
      </c>
      <c r="B1652" s="6">
        <v>858</v>
      </c>
      <c r="C1652" s="6" t="s">
        <v>10611</v>
      </c>
      <c r="D1652" s="6">
        <v>0.03</v>
      </c>
    </row>
    <row r="1653" spans="1:4" ht="14.25" customHeight="1">
      <c r="A1653" s="6" t="s">
        <v>6743</v>
      </c>
      <c r="B1653" s="6">
        <v>540</v>
      </c>
      <c r="C1653" s="6" t="s">
        <v>10613</v>
      </c>
      <c r="D1653" s="6">
        <v>0.23</v>
      </c>
    </row>
    <row r="1654" spans="1:4" ht="14.25" customHeight="1">
      <c r="A1654" s="6" t="s">
        <v>11393</v>
      </c>
      <c r="B1654" s="6">
        <v>764</v>
      </c>
      <c r="C1654" s="6" t="s">
        <v>10611</v>
      </c>
      <c r="D1654" s="6">
        <v>0.25</v>
      </c>
    </row>
    <row r="1655" spans="1:4" ht="14.25" customHeight="1">
      <c r="A1655" s="6" t="s">
        <v>5086</v>
      </c>
      <c r="B1655" s="6">
        <v>502</v>
      </c>
      <c r="C1655" s="6" t="s">
        <v>10613</v>
      </c>
      <c r="D1655" s="6">
        <v>0.31</v>
      </c>
    </row>
    <row r="1656" spans="1:4" ht="14.25" customHeight="1">
      <c r="A1656" s="6" t="s">
        <v>11394</v>
      </c>
      <c r="B1656" s="6">
        <v>873</v>
      </c>
      <c r="C1656" s="6" t="s">
        <v>10611</v>
      </c>
      <c r="D1656" s="6">
        <v>0.19</v>
      </c>
    </row>
    <row r="1657" spans="1:4" ht="14.25" customHeight="1">
      <c r="A1657" s="6" t="s">
        <v>5579</v>
      </c>
      <c r="B1657" s="6">
        <v>395</v>
      </c>
      <c r="C1657" s="6" t="s">
        <v>10616</v>
      </c>
      <c r="D1657" s="6">
        <v>0.43</v>
      </c>
    </row>
    <row r="1658" spans="1:4" ht="14.25" customHeight="1">
      <c r="A1658" s="6" t="s">
        <v>5286</v>
      </c>
      <c r="B1658" s="6">
        <v>667</v>
      </c>
      <c r="C1658" s="6" t="s">
        <v>10613</v>
      </c>
      <c r="D1658" s="6">
        <v>0.08</v>
      </c>
    </row>
    <row r="1659" spans="1:4" ht="14.25" customHeight="1">
      <c r="A1659" s="6" t="s">
        <v>11395</v>
      </c>
      <c r="B1659" s="6">
        <v>896</v>
      </c>
      <c r="C1659" s="6" t="s">
        <v>10611</v>
      </c>
      <c r="D1659" s="6">
        <v>0.08</v>
      </c>
    </row>
    <row r="1660" spans="1:4" ht="14.25" customHeight="1">
      <c r="A1660" s="6" t="s">
        <v>11396</v>
      </c>
      <c r="B1660" s="6">
        <v>549</v>
      </c>
      <c r="C1660" s="6" t="s">
        <v>10613</v>
      </c>
      <c r="D1660" s="6">
        <v>0.1</v>
      </c>
    </row>
    <row r="1661" spans="1:4" ht="14.25" customHeight="1">
      <c r="A1661" s="6" t="s">
        <v>7476</v>
      </c>
      <c r="B1661" s="6">
        <v>683</v>
      </c>
      <c r="C1661" s="6" t="s">
        <v>10613</v>
      </c>
      <c r="D1661" s="6">
        <v>0.26</v>
      </c>
    </row>
    <row r="1662" spans="1:4" ht="14.25" customHeight="1">
      <c r="A1662" s="6" t="s">
        <v>7362</v>
      </c>
      <c r="B1662" s="6">
        <v>557</v>
      </c>
      <c r="C1662" s="6" t="s">
        <v>10613</v>
      </c>
      <c r="D1662" s="6">
        <v>0.03</v>
      </c>
    </row>
    <row r="1663" spans="1:4" ht="14.25" customHeight="1">
      <c r="A1663" s="6" t="s">
        <v>11397</v>
      </c>
      <c r="B1663" s="6">
        <v>385</v>
      </c>
      <c r="C1663" s="6" t="s">
        <v>10616</v>
      </c>
      <c r="D1663" s="6">
        <v>0.23</v>
      </c>
    </row>
    <row r="1664" spans="1:4" ht="14.25" customHeight="1">
      <c r="A1664" s="6" t="s">
        <v>5727</v>
      </c>
      <c r="B1664" s="6">
        <v>352</v>
      </c>
      <c r="C1664" s="6" t="s">
        <v>10616</v>
      </c>
      <c r="D1664" s="6">
        <v>0.08</v>
      </c>
    </row>
    <row r="1665" spans="1:4" ht="14.25" customHeight="1">
      <c r="A1665" s="6" t="s">
        <v>5249</v>
      </c>
      <c r="B1665" s="6">
        <v>832</v>
      </c>
      <c r="C1665" s="6" t="s">
        <v>10611</v>
      </c>
      <c r="D1665" s="6">
        <v>0.49</v>
      </c>
    </row>
    <row r="1666" spans="1:4" ht="14.25" customHeight="1">
      <c r="A1666" s="6" t="s">
        <v>11398</v>
      </c>
      <c r="B1666" s="6">
        <v>880</v>
      </c>
      <c r="C1666" s="6" t="s">
        <v>10611</v>
      </c>
      <c r="D1666" s="6">
        <v>0.05</v>
      </c>
    </row>
    <row r="1667" spans="1:4" ht="14.25" customHeight="1">
      <c r="A1667" s="6" t="s">
        <v>7355</v>
      </c>
      <c r="B1667" s="6">
        <v>423</v>
      </c>
      <c r="C1667" s="6" t="s">
        <v>10616</v>
      </c>
      <c r="D1667" s="6">
        <v>0.38</v>
      </c>
    </row>
    <row r="1668" spans="1:4" ht="14.25" customHeight="1">
      <c r="A1668" s="6" t="s">
        <v>6135</v>
      </c>
      <c r="B1668" s="6">
        <v>318</v>
      </c>
      <c r="C1668" s="6" t="s">
        <v>10616</v>
      </c>
      <c r="D1668" s="6">
        <v>0.09</v>
      </c>
    </row>
    <row r="1669" spans="1:4" ht="14.25" customHeight="1">
      <c r="A1669" s="6" t="s">
        <v>7427</v>
      </c>
      <c r="B1669" s="6">
        <v>806</v>
      </c>
      <c r="C1669" s="6" t="s">
        <v>10611</v>
      </c>
      <c r="D1669" s="6">
        <v>0.49</v>
      </c>
    </row>
    <row r="1670" spans="1:4" ht="14.25" customHeight="1">
      <c r="A1670" s="6" t="s">
        <v>11399</v>
      </c>
      <c r="B1670" s="6">
        <v>607</v>
      </c>
      <c r="C1670" s="6" t="s">
        <v>10613</v>
      </c>
      <c r="D1670" s="6">
        <v>0.23</v>
      </c>
    </row>
    <row r="1671" spans="1:4" ht="14.25" customHeight="1">
      <c r="A1671" s="6" t="s">
        <v>7465</v>
      </c>
      <c r="B1671" s="6">
        <v>529</v>
      </c>
      <c r="C1671" s="6" t="s">
        <v>10613</v>
      </c>
      <c r="D1671" s="6">
        <v>0.1</v>
      </c>
    </row>
    <row r="1672" spans="1:4" ht="14.25" customHeight="1">
      <c r="A1672" s="6" t="s">
        <v>6857</v>
      </c>
      <c r="B1672" s="6">
        <v>865</v>
      </c>
      <c r="C1672" s="6" t="s">
        <v>10611</v>
      </c>
      <c r="D1672" s="6">
        <v>0.42</v>
      </c>
    </row>
    <row r="1673" spans="1:4" ht="14.25" customHeight="1">
      <c r="A1673" s="6" t="s">
        <v>7156</v>
      </c>
      <c r="B1673" s="6">
        <v>557</v>
      </c>
      <c r="C1673" s="6" t="s">
        <v>10613</v>
      </c>
      <c r="D1673" s="6">
        <v>0.18</v>
      </c>
    </row>
    <row r="1674" spans="1:4" ht="14.25" customHeight="1">
      <c r="A1674" s="6" t="s">
        <v>11400</v>
      </c>
      <c r="B1674" s="6">
        <v>549</v>
      </c>
      <c r="C1674" s="6" t="s">
        <v>10613</v>
      </c>
      <c r="D1674" s="6">
        <v>0.46</v>
      </c>
    </row>
    <row r="1675" spans="1:4" ht="14.25" customHeight="1">
      <c r="A1675" s="6" t="s">
        <v>5476</v>
      </c>
      <c r="B1675" s="6">
        <v>728</v>
      </c>
      <c r="C1675" s="6" t="s">
        <v>10611</v>
      </c>
      <c r="D1675" s="6">
        <v>0.2</v>
      </c>
    </row>
    <row r="1676" spans="1:4" ht="14.25" customHeight="1">
      <c r="A1676" s="6" t="s">
        <v>6503</v>
      </c>
      <c r="B1676" s="6">
        <v>388</v>
      </c>
      <c r="C1676" s="6" t="s">
        <v>10616</v>
      </c>
      <c r="D1676" s="6">
        <v>0.34</v>
      </c>
    </row>
    <row r="1677" spans="1:4" ht="14.25" customHeight="1">
      <c r="A1677" s="6" t="s">
        <v>11401</v>
      </c>
      <c r="B1677" s="6">
        <v>620</v>
      </c>
      <c r="C1677" s="6" t="s">
        <v>10613</v>
      </c>
      <c r="D1677" s="6">
        <v>0.46</v>
      </c>
    </row>
    <row r="1678" spans="1:4" ht="14.25" customHeight="1">
      <c r="A1678" s="6" t="s">
        <v>5078</v>
      </c>
      <c r="B1678" s="6">
        <v>865</v>
      </c>
      <c r="C1678" s="6" t="s">
        <v>10611</v>
      </c>
      <c r="D1678" s="6">
        <v>0.14000000000000001</v>
      </c>
    </row>
    <row r="1679" spans="1:4" ht="14.25" customHeight="1">
      <c r="A1679" s="6" t="s">
        <v>5918</v>
      </c>
      <c r="B1679" s="6">
        <v>339</v>
      </c>
      <c r="C1679" s="6" t="s">
        <v>10616</v>
      </c>
      <c r="D1679" s="6">
        <v>0.15</v>
      </c>
    </row>
    <row r="1680" spans="1:4" ht="14.25" customHeight="1">
      <c r="A1680" s="6" t="s">
        <v>5225</v>
      </c>
      <c r="B1680" s="6">
        <v>703</v>
      </c>
      <c r="C1680" s="6" t="s">
        <v>10611</v>
      </c>
      <c r="D1680" s="6">
        <v>0.47</v>
      </c>
    </row>
    <row r="1681" spans="1:4" ht="14.25" customHeight="1">
      <c r="A1681" s="6" t="s">
        <v>11402</v>
      </c>
      <c r="B1681" s="6">
        <v>878</v>
      </c>
      <c r="C1681" s="6" t="s">
        <v>10611</v>
      </c>
      <c r="D1681" s="6">
        <v>0.37</v>
      </c>
    </row>
    <row r="1682" spans="1:4" ht="14.25" customHeight="1">
      <c r="A1682" s="6" t="s">
        <v>5247</v>
      </c>
      <c r="B1682" s="6">
        <v>377</v>
      </c>
      <c r="C1682" s="6" t="s">
        <v>10616</v>
      </c>
      <c r="D1682" s="6">
        <v>0.02</v>
      </c>
    </row>
    <row r="1683" spans="1:4" ht="14.25" customHeight="1">
      <c r="A1683" s="6" t="s">
        <v>11403</v>
      </c>
      <c r="B1683" s="6">
        <v>873</v>
      </c>
      <c r="C1683" s="6" t="s">
        <v>10611</v>
      </c>
      <c r="D1683" s="6">
        <v>0.33</v>
      </c>
    </row>
    <row r="1684" spans="1:4" ht="14.25" customHeight="1">
      <c r="A1684" s="6" t="s">
        <v>5400</v>
      </c>
      <c r="B1684" s="6">
        <v>330</v>
      </c>
      <c r="C1684" s="6" t="s">
        <v>10616</v>
      </c>
      <c r="D1684" s="6">
        <v>0.32</v>
      </c>
    </row>
    <row r="1685" spans="1:4" ht="14.25" customHeight="1">
      <c r="A1685" s="6" t="s">
        <v>6186</v>
      </c>
      <c r="B1685" s="6">
        <v>345</v>
      </c>
      <c r="C1685" s="6" t="s">
        <v>10616</v>
      </c>
      <c r="D1685" s="6">
        <v>0.1</v>
      </c>
    </row>
    <row r="1686" spans="1:4" ht="14.25" customHeight="1">
      <c r="A1686" s="6" t="s">
        <v>5504</v>
      </c>
      <c r="B1686" s="6">
        <v>366</v>
      </c>
      <c r="C1686" s="6" t="s">
        <v>10616</v>
      </c>
      <c r="D1686" s="6">
        <v>0.38</v>
      </c>
    </row>
    <row r="1687" spans="1:4" ht="14.25" customHeight="1">
      <c r="A1687" s="6" t="s">
        <v>7333</v>
      </c>
      <c r="B1687" s="6">
        <v>410</v>
      </c>
      <c r="C1687" s="6" t="s">
        <v>10616</v>
      </c>
      <c r="D1687" s="6">
        <v>0.47</v>
      </c>
    </row>
    <row r="1688" spans="1:4" ht="14.25" customHeight="1">
      <c r="A1688" s="6" t="s">
        <v>5627</v>
      </c>
      <c r="B1688" s="6">
        <v>305</v>
      </c>
      <c r="C1688" s="6" t="s">
        <v>10616</v>
      </c>
      <c r="D1688" s="6">
        <v>0.37</v>
      </c>
    </row>
    <row r="1689" spans="1:4" ht="14.25" customHeight="1">
      <c r="A1689" s="6" t="s">
        <v>11404</v>
      </c>
      <c r="B1689" s="6">
        <v>699</v>
      </c>
      <c r="C1689" s="6" t="s">
        <v>10613</v>
      </c>
      <c r="D1689" s="6">
        <v>0.17</v>
      </c>
    </row>
    <row r="1690" spans="1:4" ht="14.25" customHeight="1">
      <c r="A1690" s="6" t="s">
        <v>11405</v>
      </c>
      <c r="B1690" s="6">
        <v>423</v>
      </c>
      <c r="C1690" s="6" t="s">
        <v>10616</v>
      </c>
      <c r="D1690" s="6">
        <v>0.06</v>
      </c>
    </row>
    <row r="1691" spans="1:4" ht="14.25" customHeight="1">
      <c r="A1691" s="6" t="s">
        <v>11406</v>
      </c>
      <c r="B1691" s="6">
        <v>428</v>
      </c>
      <c r="C1691" s="6" t="s">
        <v>10616</v>
      </c>
      <c r="D1691" s="6">
        <v>0.49</v>
      </c>
    </row>
    <row r="1692" spans="1:4" ht="14.25" customHeight="1">
      <c r="A1692" s="6" t="s">
        <v>6350</v>
      </c>
      <c r="B1692" s="6">
        <v>850</v>
      </c>
      <c r="C1692" s="6" t="s">
        <v>10611</v>
      </c>
      <c r="D1692" s="6">
        <v>0.11</v>
      </c>
    </row>
    <row r="1693" spans="1:4" ht="14.25" customHeight="1">
      <c r="A1693" s="6" t="s">
        <v>6829</v>
      </c>
      <c r="B1693" s="6">
        <v>663</v>
      </c>
      <c r="C1693" s="6" t="s">
        <v>10613</v>
      </c>
      <c r="D1693" s="6">
        <v>0.41</v>
      </c>
    </row>
    <row r="1694" spans="1:4" ht="14.25" customHeight="1">
      <c r="A1694" s="6" t="s">
        <v>11407</v>
      </c>
      <c r="B1694" s="6">
        <v>568</v>
      </c>
      <c r="C1694" s="6" t="s">
        <v>10613</v>
      </c>
      <c r="D1694" s="6">
        <v>0.49</v>
      </c>
    </row>
    <row r="1695" spans="1:4" ht="14.25" customHeight="1">
      <c r="A1695" s="6" t="s">
        <v>6853</v>
      </c>
      <c r="B1695" s="6">
        <v>804</v>
      </c>
      <c r="C1695" s="6" t="s">
        <v>10611</v>
      </c>
      <c r="D1695" s="6">
        <v>0.38</v>
      </c>
    </row>
    <row r="1696" spans="1:4" ht="14.25" customHeight="1">
      <c r="A1696" s="6" t="s">
        <v>6236</v>
      </c>
      <c r="B1696" s="6">
        <v>812</v>
      </c>
      <c r="C1696" s="6" t="s">
        <v>10611</v>
      </c>
      <c r="D1696" s="6">
        <v>0.04</v>
      </c>
    </row>
    <row r="1697" spans="1:4" ht="14.25" customHeight="1">
      <c r="A1697" s="6" t="s">
        <v>11408</v>
      </c>
      <c r="B1697" s="6">
        <v>782</v>
      </c>
      <c r="C1697" s="6" t="s">
        <v>10611</v>
      </c>
      <c r="D1697" s="6">
        <v>0.13</v>
      </c>
    </row>
    <row r="1698" spans="1:4" ht="14.25" customHeight="1">
      <c r="A1698" s="6" t="s">
        <v>11409</v>
      </c>
      <c r="B1698" s="6">
        <v>758</v>
      </c>
      <c r="C1698" s="6" t="s">
        <v>10611</v>
      </c>
      <c r="D1698" s="6">
        <v>0.03</v>
      </c>
    </row>
    <row r="1699" spans="1:4" ht="14.25" customHeight="1">
      <c r="A1699" s="6" t="s">
        <v>5767</v>
      </c>
      <c r="B1699" s="6">
        <v>363</v>
      </c>
      <c r="C1699" s="6" t="s">
        <v>10616</v>
      </c>
      <c r="D1699" s="6">
        <v>0.23</v>
      </c>
    </row>
    <row r="1700" spans="1:4" ht="14.25" customHeight="1">
      <c r="A1700" s="6" t="s">
        <v>11410</v>
      </c>
      <c r="B1700" s="6">
        <v>698</v>
      </c>
      <c r="C1700" s="6" t="s">
        <v>10613</v>
      </c>
      <c r="D1700" s="6">
        <v>0.22</v>
      </c>
    </row>
    <row r="1701" spans="1:4" ht="14.25" customHeight="1">
      <c r="A1701" s="6" t="s">
        <v>5510</v>
      </c>
      <c r="B1701" s="6">
        <v>340</v>
      </c>
      <c r="C1701" s="6" t="s">
        <v>10616</v>
      </c>
      <c r="D1701" s="6">
        <v>0.15</v>
      </c>
    </row>
    <row r="1702" spans="1:4" ht="14.25" customHeight="1">
      <c r="A1702" s="6" t="s">
        <v>11411</v>
      </c>
      <c r="B1702" s="6">
        <v>855</v>
      </c>
      <c r="C1702" s="6" t="s">
        <v>10611</v>
      </c>
      <c r="D1702" s="6">
        <v>0.27</v>
      </c>
    </row>
    <row r="1703" spans="1:4" ht="14.25" customHeight="1">
      <c r="A1703" s="6" t="s">
        <v>5160</v>
      </c>
      <c r="B1703" s="6">
        <v>512</v>
      </c>
      <c r="C1703" s="6" t="s">
        <v>10613</v>
      </c>
      <c r="D1703" s="6">
        <v>0.5</v>
      </c>
    </row>
    <row r="1704" spans="1:4" ht="14.25" customHeight="1">
      <c r="A1704" s="6" t="s">
        <v>5320</v>
      </c>
      <c r="B1704" s="6">
        <v>846</v>
      </c>
      <c r="C1704" s="6" t="s">
        <v>10611</v>
      </c>
      <c r="D1704" s="6">
        <v>0.26</v>
      </c>
    </row>
    <row r="1705" spans="1:4" ht="14.25" customHeight="1">
      <c r="A1705" s="6" t="s">
        <v>5559</v>
      </c>
      <c r="B1705" s="6">
        <v>631</v>
      </c>
      <c r="C1705" s="6" t="s">
        <v>10613</v>
      </c>
      <c r="D1705" s="6">
        <v>0.37</v>
      </c>
    </row>
    <row r="1706" spans="1:4" ht="14.25" customHeight="1">
      <c r="A1706" s="6" t="s">
        <v>5805</v>
      </c>
      <c r="B1706" s="6">
        <v>324</v>
      </c>
      <c r="C1706" s="6" t="s">
        <v>10616</v>
      </c>
      <c r="D1706" s="6">
        <v>0.49</v>
      </c>
    </row>
    <row r="1707" spans="1:4" ht="14.25" customHeight="1">
      <c r="A1707" s="6" t="s">
        <v>7092</v>
      </c>
      <c r="B1707" s="6">
        <v>862</v>
      </c>
      <c r="C1707" s="6" t="s">
        <v>10611</v>
      </c>
      <c r="D1707" s="6">
        <v>0.3</v>
      </c>
    </row>
    <row r="1708" spans="1:4" ht="14.25" customHeight="1">
      <c r="A1708" s="6" t="s">
        <v>11412</v>
      </c>
      <c r="B1708" s="6">
        <v>301</v>
      </c>
      <c r="C1708" s="6" t="s">
        <v>10616</v>
      </c>
      <c r="D1708" s="6">
        <v>0.36</v>
      </c>
    </row>
    <row r="1709" spans="1:4" ht="14.25" customHeight="1">
      <c r="A1709" s="6" t="s">
        <v>11413</v>
      </c>
      <c r="B1709" s="6">
        <v>864</v>
      </c>
      <c r="C1709" s="6" t="s">
        <v>10611</v>
      </c>
      <c r="D1709" s="6">
        <v>0.47</v>
      </c>
    </row>
    <row r="1710" spans="1:4" ht="14.25" customHeight="1">
      <c r="A1710" s="6" t="s">
        <v>11414</v>
      </c>
      <c r="B1710" s="6">
        <v>362</v>
      </c>
      <c r="C1710" s="6" t="s">
        <v>10616</v>
      </c>
      <c r="D1710" s="6">
        <v>0.46</v>
      </c>
    </row>
    <row r="1711" spans="1:4" ht="14.25" customHeight="1">
      <c r="A1711" s="6" t="s">
        <v>11415</v>
      </c>
      <c r="B1711" s="6">
        <v>734</v>
      </c>
      <c r="C1711" s="6" t="s">
        <v>10611</v>
      </c>
      <c r="D1711" s="6">
        <v>0.41</v>
      </c>
    </row>
    <row r="1712" spans="1:4" ht="14.25" customHeight="1">
      <c r="A1712" s="6" t="s">
        <v>7285</v>
      </c>
      <c r="B1712" s="6">
        <v>489</v>
      </c>
      <c r="C1712" s="6" t="s">
        <v>10616</v>
      </c>
      <c r="D1712" s="6">
        <v>0.14000000000000001</v>
      </c>
    </row>
    <row r="1713" spans="1:4" ht="14.25" customHeight="1">
      <c r="A1713" s="6" t="s">
        <v>11416</v>
      </c>
      <c r="B1713" s="6">
        <v>538</v>
      </c>
      <c r="C1713" s="6" t="s">
        <v>10613</v>
      </c>
      <c r="D1713" s="6">
        <v>0.35</v>
      </c>
    </row>
    <row r="1714" spans="1:4" ht="14.25" customHeight="1">
      <c r="A1714" s="6" t="s">
        <v>11417</v>
      </c>
      <c r="B1714" s="6">
        <v>647</v>
      </c>
      <c r="C1714" s="6" t="s">
        <v>10613</v>
      </c>
      <c r="D1714" s="6">
        <v>0.22</v>
      </c>
    </row>
    <row r="1715" spans="1:4" ht="14.25" customHeight="1">
      <c r="A1715" s="6" t="s">
        <v>6139</v>
      </c>
      <c r="B1715" s="6">
        <v>539</v>
      </c>
      <c r="C1715" s="6" t="s">
        <v>10613</v>
      </c>
      <c r="D1715" s="6">
        <v>0.17</v>
      </c>
    </row>
    <row r="1716" spans="1:4" ht="14.25" customHeight="1">
      <c r="A1716" s="6" t="s">
        <v>7081</v>
      </c>
      <c r="B1716" s="6">
        <v>473</v>
      </c>
      <c r="C1716" s="6" t="s">
        <v>10616</v>
      </c>
      <c r="D1716" s="6">
        <v>0.21</v>
      </c>
    </row>
    <row r="1717" spans="1:4" ht="14.25" customHeight="1">
      <c r="A1717" s="6" t="s">
        <v>6952</v>
      </c>
      <c r="B1717" s="6">
        <v>344</v>
      </c>
      <c r="C1717" s="6" t="s">
        <v>10616</v>
      </c>
      <c r="D1717" s="6">
        <v>0.16</v>
      </c>
    </row>
    <row r="1718" spans="1:4" ht="14.25" customHeight="1">
      <c r="A1718" s="6" t="s">
        <v>7045</v>
      </c>
      <c r="B1718" s="6">
        <v>608</v>
      </c>
      <c r="C1718" s="6" t="s">
        <v>10613</v>
      </c>
      <c r="D1718" s="6">
        <v>0.17</v>
      </c>
    </row>
    <row r="1719" spans="1:4" ht="14.25" customHeight="1">
      <c r="A1719" s="6" t="s">
        <v>11418</v>
      </c>
      <c r="B1719" s="6">
        <v>580</v>
      </c>
      <c r="C1719" s="6" t="s">
        <v>10613</v>
      </c>
      <c r="D1719" s="6">
        <v>0.26</v>
      </c>
    </row>
    <row r="1720" spans="1:4" ht="14.25" customHeight="1">
      <c r="A1720" s="6" t="s">
        <v>11419</v>
      </c>
      <c r="B1720" s="6">
        <v>520</v>
      </c>
      <c r="C1720" s="6" t="s">
        <v>10613</v>
      </c>
      <c r="D1720" s="6">
        <v>0.46</v>
      </c>
    </row>
    <row r="1721" spans="1:4" ht="14.25" customHeight="1">
      <c r="A1721" s="6" t="s">
        <v>7021</v>
      </c>
      <c r="B1721" s="6">
        <v>631</v>
      </c>
      <c r="C1721" s="6" t="s">
        <v>10613</v>
      </c>
      <c r="D1721" s="6">
        <v>0.1</v>
      </c>
    </row>
    <row r="1722" spans="1:4" ht="14.25" customHeight="1">
      <c r="A1722" s="6" t="s">
        <v>11420</v>
      </c>
      <c r="B1722" s="6">
        <v>403</v>
      </c>
      <c r="C1722" s="6" t="s">
        <v>10616</v>
      </c>
      <c r="D1722" s="6">
        <v>0.42</v>
      </c>
    </row>
    <row r="1723" spans="1:4" ht="14.25" customHeight="1">
      <c r="A1723" s="6" t="s">
        <v>6190</v>
      </c>
      <c r="B1723" s="6">
        <v>309</v>
      </c>
      <c r="C1723" s="6" t="s">
        <v>10616</v>
      </c>
      <c r="D1723" s="6">
        <v>0.01</v>
      </c>
    </row>
    <row r="1724" spans="1:4" ht="14.25" customHeight="1">
      <c r="A1724" s="6" t="s">
        <v>11421</v>
      </c>
      <c r="B1724" s="6">
        <v>693</v>
      </c>
      <c r="C1724" s="6" t="s">
        <v>10613</v>
      </c>
      <c r="D1724" s="6">
        <v>0.24</v>
      </c>
    </row>
    <row r="1725" spans="1:4" ht="14.25" customHeight="1">
      <c r="A1725" s="6" t="s">
        <v>11422</v>
      </c>
      <c r="B1725" s="6">
        <v>534</v>
      </c>
      <c r="C1725" s="6" t="s">
        <v>10613</v>
      </c>
      <c r="D1725" s="6">
        <v>0.28999999999999998</v>
      </c>
    </row>
    <row r="1726" spans="1:4" ht="14.25" customHeight="1">
      <c r="A1726" s="6" t="s">
        <v>11423</v>
      </c>
      <c r="B1726" s="6">
        <v>416</v>
      </c>
      <c r="C1726" s="6" t="s">
        <v>10616</v>
      </c>
      <c r="D1726" s="6">
        <v>0.42</v>
      </c>
    </row>
    <row r="1727" spans="1:4" ht="14.25" customHeight="1">
      <c r="A1727" s="6" t="s">
        <v>11424</v>
      </c>
      <c r="B1727" s="6">
        <v>395</v>
      </c>
      <c r="C1727" s="6" t="s">
        <v>10616</v>
      </c>
      <c r="D1727" s="6">
        <v>0.21</v>
      </c>
    </row>
    <row r="1728" spans="1:4" ht="14.25" customHeight="1">
      <c r="A1728" s="6" t="s">
        <v>11425</v>
      </c>
      <c r="B1728" s="6">
        <v>900</v>
      </c>
      <c r="C1728" s="6" t="s">
        <v>10611</v>
      </c>
      <c r="D1728" s="6">
        <v>0.31</v>
      </c>
    </row>
    <row r="1729" spans="1:4" ht="14.25" customHeight="1">
      <c r="A1729" s="6" t="s">
        <v>11426</v>
      </c>
      <c r="B1729" s="6">
        <v>416</v>
      </c>
      <c r="C1729" s="6" t="s">
        <v>10616</v>
      </c>
      <c r="D1729" s="6">
        <v>0.03</v>
      </c>
    </row>
    <row r="1730" spans="1:4" ht="14.25" customHeight="1">
      <c r="A1730" s="6" t="s">
        <v>11427</v>
      </c>
      <c r="B1730" s="6">
        <v>732</v>
      </c>
      <c r="C1730" s="6" t="s">
        <v>10611</v>
      </c>
      <c r="D1730" s="6">
        <v>0.34</v>
      </c>
    </row>
    <row r="1731" spans="1:4" ht="14.25" customHeight="1">
      <c r="A1731" s="6" t="s">
        <v>7535</v>
      </c>
      <c r="B1731" s="6">
        <v>319</v>
      </c>
      <c r="C1731" s="6" t="s">
        <v>10616</v>
      </c>
      <c r="D1731" s="6">
        <v>0.13</v>
      </c>
    </row>
    <row r="1732" spans="1:4" ht="14.25" customHeight="1">
      <c r="A1732" s="6" t="s">
        <v>11428</v>
      </c>
      <c r="B1732" s="6">
        <v>881</v>
      </c>
      <c r="C1732" s="6" t="s">
        <v>10611</v>
      </c>
      <c r="D1732" s="6">
        <v>0.33</v>
      </c>
    </row>
    <row r="1733" spans="1:4" ht="14.25" customHeight="1">
      <c r="A1733" s="6" t="s">
        <v>11429</v>
      </c>
      <c r="B1733" s="6">
        <v>318</v>
      </c>
      <c r="C1733" s="6" t="s">
        <v>10616</v>
      </c>
      <c r="D1733" s="6">
        <v>0.31</v>
      </c>
    </row>
    <row r="1734" spans="1:4" ht="14.25" customHeight="1">
      <c r="A1734" s="6" t="s">
        <v>5452</v>
      </c>
      <c r="B1734" s="6">
        <v>878</v>
      </c>
      <c r="C1734" s="6" t="s">
        <v>10611</v>
      </c>
      <c r="D1734" s="6">
        <v>0.45</v>
      </c>
    </row>
    <row r="1735" spans="1:4" ht="14.25" customHeight="1">
      <c r="A1735" s="6" t="s">
        <v>7249</v>
      </c>
      <c r="B1735" s="6">
        <v>689</v>
      </c>
      <c r="C1735" s="6" t="s">
        <v>10613</v>
      </c>
      <c r="D1735" s="6">
        <v>0.4</v>
      </c>
    </row>
    <row r="1736" spans="1:4" ht="14.25" customHeight="1">
      <c r="A1736" s="6" t="s">
        <v>6527</v>
      </c>
      <c r="B1736" s="6">
        <v>322</v>
      </c>
      <c r="C1736" s="6" t="s">
        <v>10616</v>
      </c>
      <c r="D1736" s="6">
        <v>0.28000000000000003</v>
      </c>
    </row>
    <row r="1737" spans="1:4" ht="14.25" customHeight="1">
      <c r="A1737" s="6" t="s">
        <v>11430</v>
      </c>
      <c r="B1737" s="6">
        <v>782</v>
      </c>
      <c r="C1737" s="6" t="s">
        <v>10611</v>
      </c>
      <c r="D1737" s="6">
        <v>0.18</v>
      </c>
    </row>
    <row r="1738" spans="1:4" ht="14.25" customHeight="1">
      <c r="A1738" s="6" t="s">
        <v>7042</v>
      </c>
      <c r="B1738" s="6">
        <v>331</v>
      </c>
      <c r="C1738" s="6" t="s">
        <v>10616</v>
      </c>
      <c r="D1738" s="6">
        <v>0.44</v>
      </c>
    </row>
    <row r="1739" spans="1:4" ht="14.25" customHeight="1">
      <c r="A1739" s="6" t="s">
        <v>11431</v>
      </c>
      <c r="B1739" s="6">
        <v>601</v>
      </c>
      <c r="C1739" s="6" t="s">
        <v>10613</v>
      </c>
      <c r="D1739" s="6">
        <v>0.34</v>
      </c>
    </row>
    <row r="1740" spans="1:4" ht="14.25" customHeight="1">
      <c r="A1740" s="6" t="s">
        <v>5989</v>
      </c>
      <c r="B1740" s="6">
        <v>323</v>
      </c>
      <c r="C1740" s="6" t="s">
        <v>10616</v>
      </c>
      <c r="D1740" s="6">
        <v>0.11</v>
      </c>
    </row>
    <row r="1741" spans="1:4" ht="14.25" customHeight="1">
      <c r="A1741" s="6" t="s">
        <v>5771</v>
      </c>
      <c r="B1741" s="6">
        <v>862</v>
      </c>
      <c r="C1741" s="6" t="s">
        <v>10611</v>
      </c>
      <c r="D1741" s="6">
        <v>0.15</v>
      </c>
    </row>
    <row r="1742" spans="1:4" ht="14.25" customHeight="1">
      <c r="A1742" s="6" t="s">
        <v>11432</v>
      </c>
      <c r="B1742" s="6">
        <v>433</v>
      </c>
      <c r="C1742" s="6" t="s">
        <v>10616</v>
      </c>
      <c r="D1742" s="6">
        <v>0.31</v>
      </c>
    </row>
    <row r="1743" spans="1:4" ht="14.25" customHeight="1">
      <c r="A1743" s="6" t="s">
        <v>5570</v>
      </c>
      <c r="B1743" s="6">
        <v>894</v>
      </c>
      <c r="C1743" s="6" t="s">
        <v>10611</v>
      </c>
      <c r="D1743" s="6">
        <v>0.14000000000000001</v>
      </c>
    </row>
    <row r="1744" spans="1:4" ht="14.25" customHeight="1">
      <c r="A1744" s="6" t="s">
        <v>11433</v>
      </c>
      <c r="B1744" s="6">
        <v>881</v>
      </c>
      <c r="C1744" s="6" t="s">
        <v>10611</v>
      </c>
      <c r="D1744" s="6">
        <v>0.41</v>
      </c>
    </row>
    <row r="1745" spans="1:4" ht="14.25" customHeight="1">
      <c r="A1745" s="6" t="s">
        <v>11434</v>
      </c>
      <c r="B1745" s="6">
        <v>598</v>
      </c>
      <c r="C1745" s="6" t="s">
        <v>10613</v>
      </c>
      <c r="D1745" s="6">
        <v>0.15</v>
      </c>
    </row>
    <row r="1746" spans="1:4" ht="14.25" customHeight="1">
      <c r="A1746" s="6" t="s">
        <v>11435</v>
      </c>
      <c r="B1746" s="6">
        <v>570</v>
      </c>
      <c r="C1746" s="6" t="s">
        <v>10613</v>
      </c>
      <c r="D1746" s="6">
        <v>0.21</v>
      </c>
    </row>
    <row r="1747" spans="1:4" ht="14.25" customHeight="1">
      <c r="A1747" s="6" t="s">
        <v>6483</v>
      </c>
      <c r="B1747" s="6">
        <v>768</v>
      </c>
      <c r="C1747" s="6" t="s">
        <v>10611</v>
      </c>
      <c r="D1747" s="6">
        <v>0.1</v>
      </c>
    </row>
    <row r="1748" spans="1:4" ht="14.25" customHeight="1">
      <c r="A1748" s="6" t="s">
        <v>6275</v>
      </c>
      <c r="B1748" s="6">
        <v>748</v>
      </c>
      <c r="C1748" s="6" t="s">
        <v>10611</v>
      </c>
      <c r="D1748" s="6">
        <v>0.43</v>
      </c>
    </row>
    <row r="1749" spans="1:4" ht="14.25" customHeight="1">
      <c r="A1749" s="6" t="s">
        <v>5492</v>
      </c>
      <c r="B1749" s="6">
        <v>750</v>
      </c>
      <c r="C1749" s="6" t="s">
        <v>10611</v>
      </c>
      <c r="D1749" s="6">
        <v>0.13</v>
      </c>
    </row>
    <row r="1750" spans="1:4" ht="14.25" customHeight="1">
      <c r="A1750" s="6" t="s">
        <v>11436</v>
      </c>
      <c r="B1750" s="6">
        <v>304</v>
      </c>
      <c r="C1750" s="6" t="s">
        <v>10616</v>
      </c>
      <c r="D1750" s="6">
        <v>0.34</v>
      </c>
    </row>
    <row r="1751" spans="1:4" ht="14.25" customHeight="1">
      <c r="A1751" s="6" t="s">
        <v>6947</v>
      </c>
      <c r="B1751" s="6">
        <v>432</v>
      </c>
      <c r="C1751" s="6" t="s">
        <v>10616</v>
      </c>
      <c r="D1751" s="6">
        <v>0.31</v>
      </c>
    </row>
    <row r="1752" spans="1:4" ht="14.25" customHeight="1">
      <c r="A1752" s="6" t="s">
        <v>5879</v>
      </c>
      <c r="B1752" s="6">
        <v>841</v>
      </c>
      <c r="C1752" s="6" t="s">
        <v>10611</v>
      </c>
      <c r="D1752" s="6">
        <v>0.25</v>
      </c>
    </row>
    <row r="1753" spans="1:4" ht="14.25" customHeight="1">
      <c r="A1753" s="6" t="s">
        <v>11437</v>
      </c>
      <c r="B1753" s="6">
        <v>708</v>
      </c>
      <c r="C1753" s="6" t="s">
        <v>10611</v>
      </c>
      <c r="D1753" s="6">
        <v>0.35</v>
      </c>
    </row>
    <row r="1754" spans="1:4" ht="14.25" customHeight="1">
      <c r="A1754" s="6" t="s">
        <v>11438</v>
      </c>
      <c r="B1754" s="6">
        <v>841</v>
      </c>
      <c r="C1754" s="6" t="s">
        <v>10611</v>
      </c>
      <c r="D1754" s="6">
        <v>0.28999999999999998</v>
      </c>
    </row>
    <row r="1755" spans="1:4" ht="14.25" customHeight="1">
      <c r="A1755" s="6" t="s">
        <v>7467</v>
      </c>
      <c r="B1755" s="6">
        <v>672</v>
      </c>
      <c r="C1755" s="6" t="s">
        <v>10613</v>
      </c>
      <c r="D1755" s="6">
        <v>0.05</v>
      </c>
    </row>
    <row r="1756" spans="1:4" ht="14.25" customHeight="1">
      <c r="A1756" s="6" t="s">
        <v>11439</v>
      </c>
      <c r="B1756" s="6">
        <v>410</v>
      </c>
      <c r="C1756" s="6" t="s">
        <v>10616</v>
      </c>
      <c r="D1756" s="6">
        <v>0.39</v>
      </c>
    </row>
    <row r="1757" spans="1:4" ht="14.25" customHeight="1">
      <c r="A1757" s="6" t="s">
        <v>11440</v>
      </c>
      <c r="B1757" s="6">
        <v>471</v>
      </c>
      <c r="C1757" s="6" t="s">
        <v>10616</v>
      </c>
      <c r="D1757" s="6">
        <v>0.38</v>
      </c>
    </row>
    <row r="1758" spans="1:4" ht="14.25" customHeight="1">
      <c r="A1758" s="6" t="s">
        <v>11441</v>
      </c>
      <c r="B1758" s="6">
        <v>551</v>
      </c>
      <c r="C1758" s="6" t="s">
        <v>10613</v>
      </c>
      <c r="D1758" s="6">
        <v>0.24</v>
      </c>
    </row>
    <row r="1759" spans="1:4" ht="14.25" customHeight="1">
      <c r="A1759" s="6" t="s">
        <v>11442</v>
      </c>
      <c r="B1759" s="6">
        <v>528</v>
      </c>
      <c r="C1759" s="6" t="s">
        <v>10613</v>
      </c>
      <c r="D1759" s="6">
        <v>0.14000000000000001</v>
      </c>
    </row>
    <row r="1760" spans="1:4" ht="14.25" customHeight="1">
      <c r="A1760" s="6" t="s">
        <v>11443</v>
      </c>
      <c r="B1760" s="6">
        <v>890</v>
      </c>
      <c r="C1760" s="6" t="s">
        <v>10611</v>
      </c>
      <c r="D1760" s="6">
        <v>0.28000000000000003</v>
      </c>
    </row>
    <row r="1761" spans="1:4" ht="14.25" customHeight="1">
      <c r="A1761" s="6" t="s">
        <v>5682</v>
      </c>
      <c r="B1761" s="6">
        <v>530</v>
      </c>
      <c r="C1761" s="6" t="s">
        <v>10613</v>
      </c>
      <c r="D1761" s="6">
        <v>0.42</v>
      </c>
    </row>
    <row r="1762" spans="1:4" ht="14.25" customHeight="1">
      <c r="A1762" s="6" t="s">
        <v>5294</v>
      </c>
      <c r="B1762" s="6">
        <v>613</v>
      </c>
      <c r="C1762" s="6" t="s">
        <v>10613</v>
      </c>
      <c r="D1762" s="6">
        <v>0.15</v>
      </c>
    </row>
    <row r="1763" spans="1:4" ht="14.25" customHeight="1">
      <c r="A1763" s="6" t="s">
        <v>11444</v>
      </c>
      <c r="B1763" s="6">
        <v>418</v>
      </c>
      <c r="C1763" s="6" t="s">
        <v>10616</v>
      </c>
      <c r="D1763" s="6">
        <v>0.21</v>
      </c>
    </row>
    <row r="1764" spans="1:4" ht="14.25" customHeight="1">
      <c r="A1764" s="6" t="s">
        <v>11445</v>
      </c>
      <c r="B1764" s="6">
        <v>537</v>
      </c>
      <c r="C1764" s="6" t="s">
        <v>10613</v>
      </c>
      <c r="D1764" s="6">
        <v>0.45</v>
      </c>
    </row>
    <row r="1765" spans="1:4" ht="14.25" customHeight="1">
      <c r="A1765" s="6" t="s">
        <v>6156</v>
      </c>
      <c r="B1765" s="6">
        <v>833</v>
      </c>
      <c r="C1765" s="6" t="s">
        <v>10611</v>
      </c>
      <c r="D1765" s="6">
        <v>0.18</v>
      </c>
    </row>
    <row r="1766" spans="1:4" ht="14.25" customHeight="1">
      <c r="A1766" s="6" t="s">
        <v>5525</v>
      </c>
      <c r="B1766" s="6">
        <v>605</v>
      </c>
      <c r="C1766" s="6" t="s">
        <v>10613</v>
      </c>
      <c r="D1766" s="6">
        <v>7.0000000000000007E-2</v>
      </c>
    </row>
    <row r="1767" spans="1:4" ht="14.25" customHeight="1">
      <c r="A1767" s="6" t="s">
        <v>6900</v>
      </c>
      <c r="B1767" s="6">
        <v>816</v>
      </c>
      <c r="C1767" s="6" t="s">
        <v>10611</v>
      </c>
      <c r="D1767" s="6">
        <v>0.02</v>
      </c>
    </row>
    <row r="1768" spans="1:4" ht="14.25" customHeight="1">
      <c r="A1768" s="6" t="s">
        <v>6723</v>
      </c>
      <c r="B1768" s="6">
        <v>777</v>
      </c>
      <c r="C1768" s="6" t="s">
        <v>10611</v>
      </c>
      <c r="D1768" s="6">
        <v>0.32</v>
      </c>
    </row>
    <row r="1769" spans="1:4" ht="14.25" customHeight="1">
      <c r="A1769" s="6" t="s">
        <v>5763</v>
      </c>
      <c r="B1769" s="6">
        <v>742</v>
      </c>
      <c r="C1769" s="6" t="s">
        <v>10611</v>
      </c>
      <c r="D1769" s="6">
        <v>0.03</v>
      </c>
    </row>
    <row r="1770" spans="1:4" ht="14.25" customHeight="1">
      <c r="A1770" s="6" t="s">
        <v>7483</v>
      </c>
      <c r="B1770" s="6">
        <v>309</v>
      </c>
      <c r="C1770" s="6" t="s">
        <v>10616</v>
      </c>
      <c r="D1770" s="6">
        <v>0.45</v>
      </c>
    </row>
    <row r="1771" spans="1:4" ht="14.25" customHeight="1">
      <c r="A1771" s="6" t="s">
        <v>11446</v>
      </c>
      <c r="B1771" s="6">
        <v>874</v>
      </c>
      <c r="C1771" s="6" t="s">
        <v>10611</v>
      </c>
      <c r="D1771" s="6">
        <v>0.21</v>
      </c>
    </row>
    <row r="1772" spans="1:4" ht="14.25" customHeight="1">
      <c r="A1772" s="6" t="s">
        <v>5816</v>
      </c>
      <c r="B1772" s="6">
        <v>404</v>
      </c>
      <c r="C1772" s="6" t="s">
        <v>10616</v>
      </c>
      <c r="D1772" s="6">
        <v>0.37</v>
      </c>
    </row>
    <row r="1773" spans="1:4" ht="14.25" customHeight="1">
      <c r="A1773" s="6" t="s">
        <v>11447</v>
      </c>
      <c r="B1773" s="6">
        <v>815</v>
      </c>
      <c r="C1773" s="6" t="s">
        <v>10611</v>
      </c>
      <c r="D1773" s="6">
        <v>0.44</v>
      </c>
    </row>
    <row r="1774" spans="1:4" ht="14.25" customHeight="1">
      <c r="A1774" s="6" t="s">
        <v>6577</v>
      </c>
      <c r="B1774" s="6">
        <v>825</v>
      </c>
      <c r="C1774" s="6" t="s">
        <v>10611</v>
      </c>
      <c r="D1774" s="6">
        <v>0.49</v>
      </c>
    </row>
    <row r="1775" spans="1:4" ht="14.25" customHeight="1">
      <c r="A1775" s="6" t="s">
        <v>5376</v>
      </c>
      <c r="B1775" s="6">
        <v>635</v>
      </c>
      <c r="C1775" s="6" t="s">
        <v>10613</v>
      </c>
      <c r="D1775" s="6">
        <v>0.15</v>
      </c>
    </row>
    <row r="1776" spans="1:4" ht="14.25" customHeight="1">
      <c r="A1776" s="6" t="s">
        <v>5421</v>
      </c>
      <c r="B1776" s="6">
        <v>357</v>
      </c>
      <c r="C1776" s="6" t="s">
        <v>10616</v>
      </c>
      <c r="D1776" s="6">
        <v>0.25</v>
      </c>
    </row>
    <row r="1777" spans="1:4" ht="14.25" customHeight="1">
      <c r="A1777" s="6" t="s">
        <v>11448</v>
      </c>
      <c r="B1777" s="6">
        <v>603</v>
      </c>
      <c r="C1777" s="6" t="s">
        <v>10613</v>
      </c>
      <c r="D1777" s="6">
        <v>0.1</v>
      </c>
    </row>
    <row r="1778" spans="1:4" ht="14.25" customHeight="1">
      <c r="A1778" s="6" t="s">
        <v>11449</v>
      </c>
      <c r="B1778" s="6">
        <v>370</v>
      </c>
      <c r="C1778" s="6" t="s">
        <v>10616</v>
      </c>
      <c r="D1778" s="6">
        <v>0.14000000000000001</v>
      </c>
    </row>
    <row r="1779" spans="1:4" ht="14.25" customHeight="1">
      <c r="A1779" s="6" t="s">
        <v>11450</v>
      </c>
      <c r="B1779" s="6">
        <v>432</v>
      </c>
      <c r="C1779" s="6" t="s">
        <v>10616</v>
      </c>
      <c r="D1779" s="6">
        <v>0.3</v>
      </c>
    </row>
    <row r="1780" spans="1:4" ht="14.25" customHeight="1">
      <c r="A1780" s="6" t="s">
        <v>5854</v>
      </c>
      <c r="B1780" s="6">
        <v>842</v>
      </c>
      <c r="C1780" s="6" t="s">
        <v>10611</v>
      </c>
      <c r="D1780" s="6">
        <v>0.28000000000000003</v>
      </c>
    </row>
    <row r="1781" spans="1:4" ht="14.25" customHeight="1">
      <c r="A1781" s="6" t="s">
        <v>11451</v>
      </c>
      <c r="B1781" s="6">
        <v>819</v>
      </c>
      <c r="C1781" s="6" t="s">
        <v>10611</v>
      </c>
      <c r="D1781" s="6">
        <v>0.05</v>
      </c>
    </row>
    <row r="1782" spans="1:4" ht="14.25" customHeight="1">
      <c r="A1782" s="6" t="s">
        <v>11452</v>
      </c>
      <c r="B1782" s="6">
        <v>857</v>
      </c>
      <c r="C1782" s="6" t="s">
        <v>10611</v>
      </c>
      <c r="D1782" s="6">
        <v>0.48</v>
      </c>
    </row>
    <row r="1783" spans="1:4" ht="14.25" customHeight="1">
      <c r="A1783" s="6" t="s">
        <v>6423</v>
      </c>
      <c r="B1783" s="6">
        <v>363</v>
      </c>
      <c r="C1783" s="6" t="s">
        <v>10616</v>
      </c>
      <c r="D1783" s="6">
        <v>0.5</v>
      </c>
    </row>
    <row r="1784" spans="1:4" ht="14.25" customHeight="1">
      <c r="A1784" s="6" t="s">
        <v>11453</v>
      </c>
      <c r="B1784" s="6">
        <v>461</v>
      </c>
      <c r="C1784" s="6" t="s">
        <v>10616</v>
      </c>
      <c r="D1784" s="6">
        <v>0.12</v>
      </c>
    </row>
    <row r="1785" spans="1:4" ht="14.25" customHeight="1">
      <c r="A1785" s="6" t="s">
        <v>11454</v>
      </c>
      <c r="B1785" s="6">
        <v>555</v>
      </c>
      <c r="C1785" s="6" t="s">
        <v>10613</v>
      </c>
      <c r="D1785" s="6">
        <v>0.13</v>
      </c>
    </row>
    <row r="1786" spans="1:4" ht="14.25" customHeight="1">
      <c r="A1786" s="6" t="s">
        <v>5948</v>
      </c>
      <c r="B1786" s="6">
        <v>702</v>
      </c>
      <c r="C1786" s="6" t="s">
        <v>10611</v>
      </c>
      <c r="D1786" s="6">
        <v>0.49</v>
      </c>
    </row>
    <row r="1787" spans="1:4" ht="14.25" customHeight="1">
      <c r="A1787" s="6" t="s">
        <v>6683</v>
      </c>
      <c r="B1787" s="6">
        <v>470</v>
      </c>
      <c r="C1787" s="6" t="s">
        <v>10616</v>
      </c>
      <c r="D1787" s="6">
        <v>0.1</v>
      </c>
    </row>
    <row r="1788" spans="1:4" ht="14.25" customHeight="1">
      <c r="A1788" s="6" t="s">
        <v>7010</v>
      </c>
      <c r="B1788" s="6">
        <v>538</v>
      </c>
      <c r="C1788" s="6" t="s">
        <v>10613</v>
      </c>
      <c r="D1788" s="6">
        <v>0.11</v>
      </c>
    </row>
    <row r="1789" spans="1:4" ht="14.25" customHeight="1">
      <c r="A1789" s="6" t="s">
        <v>7212</v>
      </c>
      <c r="B1789" s="6">
        <v>435</v>
      </c>
      <c r="C1789" s="6" t="s">
        <v>10616</v>
      </c>
      <c r="D1789" s="6">
        <v>0.2</v>
      </c>
    </row>
    <row r="1790" spans="1:4" ht="14.25" customHeight="1">
      <c r="A1790" s="6" t="s">
        <v>5757</v>
      </c>
      <c r="B1790" s="6">
        <v>508</v>
      </c>
      <c r="C1790" s="6" t="s">
        <v>10613</v>
      </c>
      <c r="D1790" s="6">
        <v>0.36</v>
      </c>
    </row>
    <row r="1791" spans="1:4" ht="14.25" customHeight="1">
      <c r="A1791" s="6" t="s">
        <v>11455</v>
      </c>
      <c r="B1791" s="6">
        <v>306</v>
      </c>
      <c r="C1791" s="6" t="s">
        <v>10616</v>
      </c>
      <c r="D1791" s="6">
        <v>0.15</v>
      </c>
    </row>
    <row r="1792" spans="1:4" ht="14.25" customHeight="1">
      <c r="A1792" s="6" t="s">
        <v>5046</v>
      </c>
      <c r="B1792" s="6">
        <v>546</v>
      </c>
      <c r="C1792" s="6" t="s">
        <v>10613</v>
      </c>
      <c r="D1792" s="6">
        <v>0.2</v>
      </c>
    </row>
    <row r="1793" spans="1:4" ht="14.25" customHeight="1">
      <c r="A1793" s="6" t="s">
        <v>11456</v>
      </c>
      <c r="B1793" s="6">
        <v>335</v>
      </c>
      <c r="C1793" s="6" t="s">
        <v>10616</v>
      </c>
      <c r="D1793" s="6">
        <v>0.06</v>
      </c>
    </row>
    <row r="1794" spans="1:4" ht="14.25" customHeight="1">
      <c r="A1794" s="6" t="s">
        <v>11457</v>
      </c>
      <c r="B1794" s="6">
        <v>899</v>
      </c>
      <c r="C1794" s="6" t="s">
        <v>10611</v>
      </c>
      <c r="D1794" s="6">
        <v>0.44</v>
      </c>
    </row>
    <row r="1795" spans="1:4" ht="14.25" customHeight="1">
      <c r="A1795" s="6" t="s">
        <v>11458</v>
      </c>
      <c r="B1795" s="6">
        <v>599</v>
      </c>
      <c r="C1795" s="6" t="s">
        <v>10613</v>
      </c>
      <c r="D1795" s="6">
        <v>0.2</v>
      </c>
    </row>
    <row r="1796" spans="1:4" ht="14.25" customHeight="1">
      <c r="A1796" s="6" t="s">
        <v>11459</v>
      </c>
      <c r="B1796" s="6">
        <v>735</v>
      </c>
      <c r="C1796" s="6" t="s">
        <v>10611</v>
      </c>
      <c r="D1796" s="6">
        <v>0.23</v>
      </c>
    </row>
    <row r="1797" spans="1:4" ht="14.25" customHeight="1">
      <c r="A1797" s="6" t="s">
        <v>6321</v>
      </c>
      <c r="B1797" s="6">
        <v>694</v>
      </c>
      <c r="C1797" s="6" t="s">
        <v>10613</v>
      </c>
      <c r="D1797" s="6">
        <v>0.32</v>
      </c>
    </row>
    <row r="1798" spans="1:4" ht="14.25" customHeight="1">
      <c r="A1798" s="6" t="s">
        <v>11460</v>
      </c>
      <c r="B1798" s="6">
        <v>595</v>
      </c>
      <c r="C1798" s="6" t="s">
        <v>10613</v>
      </c>
      <c r="D1798" s="6">
        <v>0.16</v>
      </c>
    </row>
    <row r="1799" spans="1:4" ht="14.25" customHeight="1">
      <c r="A1799" s="6" t="s">
        <v>6823</v>
      </c>
      <c r="B1799" s="6">
        <v>484</v>
      </c>
      <c r="C1799" s="6" t="s">
        <v>10616</v>
      </c>
      <c r="D1799" s="6">
        <v>0.03</v>
      </c>
    </row>
    <row r="1800" spans="1:4" ht="14.25" customHeight="1">
      <c r="A1800" s="6" t="s">
        <v>6675</v>
      </c>
      <c r="B1800" s="6">
        <v>382</v>
      </c>
      <c r="C1800" s="6" t="s">
        <v>10616</v>
      </c>
      <c r="D1800" s="6">
        <v>0.14000000000000001</v>
      </c>
    </row>
    <row r="1801" spans="1:4" ht="14.25" customHeight="1">
      <c r="A1801" s="6" t="s">
        <v>5860</v>
      </c>
      <c r="B1801" s="6">
        <v>888</v>
      </c>
      <c r="C1801" s="6" t="s">
        <v>10611</v>
      </c>
      <c r="D1801" s="6">
        <v>0.41</v>
      </c>
    </row>
    <row r="1802" spans="1:4" ht="14.25" customHeight="1">
      <c r="A1802" s="6" t="s">
        <v>11461</v>
      </c>
      <c r="B1802" s="6">
        <v>825</v>
      </c>
      <c r="C1802" s="6" t="s">
        <v>10611</v>
      </c>
      <c r="D1802" s="6">
        <v>0.2</v>
      </c>
    </row>
    <row r="1803" spans="1:4" ht="14.25" customHeight="1">
      <c r="A1803" s="6" t="s">
        <v>11462</v>
      </c>
      <c r="B1803" s="6">
        <v>478</v>
      </c>
      <c r="C1803" s="6" t="s">
        <v>10616</v>
      </c>
      <c r="D1803" s="6">
        <v>0.35</v>
      </c>
    </row>
    <row r="1804" spans="1:4" ht="14.25" customHeight="1">
      <c r="A1804" s="6" t="s">
        <v>11463</v>
      </c>
      <c r="B1804" s="6">
        <v>641</v>
      </c>
      <c r="C1804" s="6" t="s">
        <v>10613</v>
      </c>
      <c r="D1804" s="6">
        <v>0.15</v>
      </c>
    </row>
    <row r="1805" spans="1:4" ht="14.25" customHeight="1">
      <c r="A1805" s="6" t="s">
        <v>5722</v>
      </c>
      <c r="B1805" s="6">
        <v>826</v>
      </c>
      <c r="C1805" s="6" t="s">
        <v>10611</v>
      </c>
      <c r="D1805" s="6">
        <v>0.49</v>
      </c>
    </row>
    <row r="1806" spans="1:4" ht="14.25" customHeight="1">
      <c r="A1806" s="6" t="s">
        <v>6658</v>
      </c>
      <c r="B1806" s="6">
        <v>730</v>
      </c>
      <c r="C1806" s="6" t="s">
        <v>10611</v>
      </c>
      <c r="D1806" s="6">
        <v>0.13</v>
      </c>
    </row>
    <row r="1807" spans="1:4" ht="14.25" customHeight="1">
      <c r="A1807" s="6" t="s">
        <v>5449</v>
      </c>
      <c r="B1807" s="6">
        <v>639</v>
      </c>
      <c r="C1807" s="6" t="s">
        <v>10613</v>
      </c>
      <c r="D1807" s="6">
        <v>0.28000000000000003</v>
      </c>
    </row>
    <row r="1808" spans="1:4" ht="14.25" customHeight="1">
      <c r="A1808" s="6" t="s">
        <v>5280</v>
      </c>
      <c r="B1808" s="6">
        <v>539</v>
      </c>
      <c r="C1808" s="6" t="s">
        <v>10613</v>
      </c>
      <c r="D1808" s="6">
        <v>0.12</v>
      </c>
    </row>
    <row r="1809" spans="1:4" ht="14.25" customHeight="1">
      <c r="A1809" s="6" t="s">
        <v>6771</v>
      </c>
      <c r="B1809" s="6">
        <v>710</v>
      </c>
      <c r="C1809" s="6" t="s">
        <v>10611</v>
      </c>
      <c r="D1809" s="6">
        <v>0.4</v>
      </c>
    </row>
    <row r="1810" spans="1:4" ht="14.25" customHeight="1">
      <c r="A1810" s="6" t="s">
        <v>7191</v>
      </c>
      <c r="B1810" s="6">
        <v>584</v>
      </c>
      <c r="C1810" s="6" t="s">
        <v>10613</v>
      </c>
      <c r="D1810" s="6">
        <v>0.45</v>
      </c>
    </row>
    <row r="1811" spans="1:4" ht="14.25" customHeight="1">
      <c r="A1811" s="6" t="s">
        <v>5443</v>
      </c>
      <c r="B1811" s="6">
        <v>579</v>
      </c>
      <c r="C1811" s="6" t="s">
        <v>10613</v>
      </c>
      <c r="D1811" s="6">
        <v>0.1</v>
      </c>
    </row>
    <row r="1812" spans="1:4" ht="14.25" customHeight="1">
      <c r="A1812" s="6" t="s">
        <v>11464</v>
      </c>
      <c r="B1812" s="6">
        <v>775</v>
      </c>
      <c r="C1812" s="6" t="s">
        <v>10611</v>
      </c>
      <c r="D1812" s="6">
        <v>0.36</v>
      </c>
    </row>
    <row r="1813" spans="1:4" ht="14.25" customHeight="1">
      <c r="A1813" s="6" t="s">
        <v>11465</v>
      </c>
      <c r="B1813" s="6">
        <v>769</v>
      </c>
      <c r="C1813" s="6" t="s">
        <v>10611</v>
      </c>
      <c r="D1813" s="6">
        <v>0.36</v>
      </c>
    </row>
    <row r="1814" spans="1:4" ht="14.25" customHeight="1">
      <c r="A1814" s="6" t="s">
        <v>7001</v>
      </c>
      <c r="B1814" s="6">
        <v>488</v>
      </c>
      <c r="C1814" s="6" t="s">
        <v>10616</v>
      </c>
      <c r="D1814" s="6">
        <v>0.33</v>
      </c>
    </row>
    <row r="1815" spans="1:4" ht="14.25" customHeight="1">
      <c r="A1815" s="6" t="s">
        <v>11466</v>
      </c>
      <c r="B1815" s="6">
        <v>880</v>
      </c>
      <c r="C1815" s="6" t="s">
        <v>10611</v>
      </c>
      <c r="D1815" s="6">
        <v>0.19</v>
      </c>
    </row>
    <row r="1816" spans="1:4" ht="14.25" customHeight="1">
      <c r="A1816" s="6" t="s">
        <v>11467</v>
      </c>
      <c r="B1816" s="6">
        <v>695</v>
      </c>
      <c r="C1816" s="6" t="s">
        <v>10613</v>
      </c>
      <c r="D1816" s="6">
        <v>0.28999999999999998</v>
      </c>
    </row>
    <row r="1817" spans="1:4" ht="14.25" customHeight="1">
      <c r="A1817" s="6" t="s">
        <v>11468</v>
      </c>
      <c r="B1817" s="6">
        <v>402</v>
      </c>
      <c r="C1817" s="6" t="s">
        <v>10616</v>
      </c>
      <c r="D1817" s="6">
        <v>0.49</v>
      </c>
    </row>
    <row r="1818" spans="1:4" ht="14.25" customHeight="1">
      <c r="A1818" s="6" t="s">
        <v>5076</v>
      </c>
      <c r="B1818" s="6">
        <v>309</v>
      </c>
      <c r="C1818" s="6" t="s">
        <v>10616</v>
      </c>
      <c r="D1818" s="6">
        <v>7.0000000000000007E-2</v>
      </c>
    </row>
    <row r="1819" spans="1:4" ht="14.25" customHeight="1">
      <c r="A1819" s="6" t="s">
        <v>5963</v>
      </c>
      <c r="B1819" s="6">
        <v>834</v>
      </c>
      <c r="C1819" s="6" t="s">
        <v>10611</v>
      </c>
      <c r="D1819" s="6">
        <v>0.3</v>
      </c>
    </row>
    <row r="1820" spans="1:4" ht="14.25" customHeight="1">
      <c r="A1820" s="6" t="s">
        <v>5209</v>
      </c>
      <c r="B1820" s="6">
        <v>419</v>
      </c>
      <c r="C1820" s="6" t="s">
        <v>10616</v>
      </c>
      <c r="D1820" s="6">
        <v>0.34</v>
      </c>
    </row>
    <row r="1821" spans="1:4" ht="14.25" customHeight="1">
      <c r="A1821" s="6" t="s">
        <v>11469</v>
      </c>
      <c r="B1821" s="6">
        <v>871</v>
      </c>
      <c r="C1821" s="6" t="s">
        <v>10611</v>
      </c>
      <c r="D1821" s="6">
        <v>0.48</v>
      </c>
    </row>
    <row r="1822" spans="1:4" ht="14.25" customHeight="1">
      <c r="A1822" s="6" t="s">
        <v>11470</v>
      </c>
      <c r="B1822" s="6">
        <v>385</v>
      </c>
      <c r="C1822" s="6" t="s">
        <v>10616</v>
      </c>
      <c r="D1822" s="6">
        <v>0.05</v>
      </c>
    </row>
    <row r="1823" spans="1:4" ht="14.25" customHeight="1">
      <c r="A1823" s="6" t="s">
        <v>11471</v>
      </c>
      <c r="B1823" s="6">
        <v>568</v>
      </c>
      <c r="C1823" s="6" t="s">
        <v>10613</v>
      </c>
      <c r="D1823" s="6">
        <v>0.18</v>
      </c>
    </row>
    <row r="1824" spans="1:4" ht="14.25" customHeight="1">
      <c r="A1824" s="6" t="s">
        <v>11472</v>
      </c>
      <c r="B1824" s="6">
        <v>775</v>
      </c>
      <c r="C1824" s="6" t="s">
        <v>10611</v>
      </c>
      <c r="D1824" s="6">
        <v>0.41</v>
      </c>
    </row>
    <row r="1825" spans="1:4" ht="14.25" customHeight="1">
      <c r="A1825" s="6" t="s">
        <v>6575</v>
      </c>
      <c r="B1825" s="6">
        <v>421</v>
      </c>
      <c r="C1825" s="6" t="s">
        <v>10616</v>
      </c>
      <c r="D1825" s="6">
        <v>0.34</v>
      </c>
    </row>
    <row r="1826" spans="1:4" ht="14.25" customHeight="1">
      <c r="A1826" s="6" t="s">
        <v>6382</v>
      </c>
      <c r="B1826" s="6">
        <v>565</v>
      </c>
      <c r="C1826" s="6" t="s">
        <v>10613</v>
      </c>
      <c r="D1826" s="6">
        <v>0.09</v>
      </c>
    </row>
    <row r="1827" spans="1:4" ht="14.25" customHeight="1">
      <c r="A1827" s="6" t="s">
        <v>11473</v>
      </c>
      <c r="B1827" s="6">
        <v>544</v>
      </c>
      <c r="C1827" s="6" t="s">
        <v>10613</v>
      </c>
      <c r="D1827" s="6">
        <v>0.37</v>
      </c>
    </row>
    <row r="1828" spans="1:4" ht="14.25" customHeight="1">
      <c r="A1828" s="6" t="s">
        <v>11474</v>
      </c>
      <c r="B1828" s="6">
        <v>667</v>
      </c>
      <c r="C1828" s="6" t="s">
        <v>10613</v>
      </c>
      <c r="D1828" s="6">
        <v>0.08</v>
      </c>
    </row>
    <row r="1829" spans="1:4" ht="14.25" customHeight="1">
      <c r="A1829" s="6" t="s">
        <v>7558</v>
      </c>
      <c r="B1829" s="6">
        <v>606</v>
      </c>
      <c r="C1829" s="6" t="s">
        <v>10613</v>
      </c>
      <c r="D1829" s="6">
        <v>0.22</v>
      </c>
    </row>
    <row r="1830" spans="1:4" ht="14.25" customHeight="1">
      <c r="A1830" s="6" t="s">
        <v>5998</v>
      </c>
      <c r="B1830" s="6">
        <v>461</v>
      </c>
      <c r="C1830" s="6" t="s">
        <v>10616</v>
      </c>
      <c r="D1830" s="6">
        <v>0.33</v>
      </c>
    </row>
    <row r="1831" spans="1:4" ht="14.25" customHeight="1">
      <c r="A1831" s="6" t="s">
        <v>11475</v>
      </c>
      <c r="B1831" s="6">
        <v>755</v>
      </c>
      <c r="C1831" s="6" t="s">
        <v>10611</v>
      </c>
      <c r="D1831" s="6">
        <v>0.44</v>
      </c>
    </row>
    <row r="1832" spans="1:4" ht="14.25" customHeight="1">
      <c r="A1832" s="6" t="s">
        <v>11476</v>
      </c>
      <c r="B1832" s="6">
        <v>845</v>
      </c>
      <c r="C1832" s="6" t="s">
        <v>10611</v>
      </c>
      <c r="D1832" s="6">
        <v>0.38</v>
      </c>
    </row>
    <row r="1833" spans="1:4" ht="14.25" customHeight="1">
      <c r="A1833" s="6" t="s">
        <v>5996</v>
      </c>
      <c r="B1833" s="6">
        <v>360</v>
      </c>
      <c r="C1833" s="6" t="s">
        <v>10616</v>
      </c>
      <c r="D1833" s="6">
        <v>0.37</v>
      </c>
    </row>
    <row r="1834" spans="1:4" ht="14.25" customHeight="1">
      <c r="A1834" s="6" t="s">
        <v>11477</v>
      </c>
      <c r="B1834" s="6">
        <v>727</v>
      </c>
      <c r="C1834" s="6" t="s">
        <v>10611</v>
      </c>
      <c r="D1834" s="6">
        <v>0.34</v>
      </c>
    </row>
    <row r="1835" spans="1:4" ht="14.25" customHeight="1">
      <c r="A1835" s="6" t="s">
        <v>11478</v>
      </c>
      <c r="B1835" s="6">
        <v>550</v>
      </c>
      <c r="C1835" s="6" t="s">
        <v>10613</v>
      </c>
      <c r="D1835" s="6">
        <v>0.3</v>
      </c>
    </row>
    <row r="1836" spans="1:4" ht="14.25" customHeight="1">
      <c r="A1836" s="6" t="s">
        <v>5427</v>
      </c>
      <c r="B1836" s="6">
        <v>605</v>
      </c>
      <c r="C1836" s="6" t="s">
        <v>10613</v>
      </c>
      <c r="D1836" s="6">
        <v>0.28999999999999998</v>
      </c>
    </row>
    <row r="1837" spans="1:4" ht="14.25" customHeight="1">
      <c r="A1837" s="6" t="s">
        <v>5615</v>
      </c>
      <c r="B1837" s="6">
        <v>627</v>
      </c>
      <c r="C1837" s="6" t="s">
        <v>10613</v>
      </c>
      <c r="D1837" s="6">
        <v>0.42</v>
      </c>
    </row>
    <row r="1838" spans="1:4" ht="14.25" customHeight="1">
      <c r="A1838" s="6" t="s">
        <v>5172</v>
      </c>
      <c r="B1838" s="6">
        <v>651</v>
      </c>
      <c r="C1838" s="6" t="s">
        <v>10613</v>
      </c>
      <c r="D1838" s="6">
        <v>0.23</v>
      </c>
    </row>
    <row r="1839" spans="1:4" ht="14.25" customHeight="1">
      <c r="A1839" s="6" t="s">
        <v>11479</v>
      </c>
      <c r="B1839" s="6">
        <v>315</v>
      </c>
      <c r="C1839" s="6" t="s">
        <v>10616</v>
      </c>
      <c r="D1839" s="6">
        <v>0.47</v>
      </c>
    </row>
    <row r="1840" spans="1:4" ht="14.25" customHeight="1">
      <c r="A1840" s="6" t="s">
        <v>11480</v>
      </c>
      <c r="B1840" s="6">
        <v>853</v>
      </c>
      <c r="C1840" s="6" t="s">
        <v>10611</v>
      </c>
      <c r="D1840" s="6">
        <v>0.31</v>
      </c>
    </row>
    <row r="1841" spans="1:4" ht="14.25" customHeight="1">
      <c r="A1841" s="6" t="s">
        <v>7304</v>
      </c>
      <c r="B1841" s="6">
        <v>801</v>
      </c>
      <c r="C1841" s="6" t="s">
        <v>10611</v>
      </c>
      <c r="D1841" s="6">
        <v>0.31</v>
      </c>
    </row>
    <row r="1842" spans="1:4" ht="14.25" customHeight="1">
      <c r="A1842" s="6" t="s">
        <v>5914</v>
      </c>
      <c r="B1842" s="6">
        <v>314</v>
      </c>
      <c r="C1842" s="6" t="s">
        <v>10616</v>
      </c>
      <c r="D1842" s="6">
        <v>0.21</v>
      </c>
    </row>
    <row r="1843" spans="1:4" ht="14.25" customHeight="1">
      <c r="A1843" s="6" t="s">
        <v>11481</v>
      </c>
      <c r="B1843" s="6">
        <v>578</v>
      </c>
      <c r="C1843" s="6" t="s">
        <v>10613</v>
      </c>
      <c r="D1843" s="6">
        <v>0.26</v>
      </c>
    </row>
    <row r="1844" spans="1:4" ht="14.25" customHeight="1">
      <c r="A1844" s="6" t="s">
        <v>5902</v>
      </c>
      <c r="B1844" s="6">
        <v>435</v>
      </c>
      <c r="C1844" s="6" t="s">
        <v>10616</v>
      </c>
      <c r="D1844" s="6">
        <v>0.33</v>
      </c>
    </row>
    <row r="1845" spans="1:4" ht="14.25" customHeight="1">
      <c r="A1845" s="6" t="s">
        <v>7071</v>
      </c>
      <c r="B1845" s="6">
        <v>420</v>
      </c>
      <c r="C1845" s="6" t="s">
        <v>10616</v>
      </c>
      <c r="D1845" s="6">
        <v>0.26</v>
      </c>
    </row>
    <row r="1846" spans="1:4" ht="14.25" customHeight="1">
      <c r="A1846" s="6" t="s">
        <v>6332</v>
      </c>
      <c r="B1846" s="6">
        <v>797</v>
      </c>
      <c r="C1846" s="6" t="s">
        <v>10611</v>
      </c>
      <c r="D1846" s="6">
        <v>0.2</v>
      </c>
    </row>
    <row r="1847" spans="1:4" ht="14.25" customHeight="1">
      <c r="A1847" s="6" t="s">
        <v>11482</v>
      </c>
      <c r="B1847" s="6">
        <v>471</v>
      </c>
      <c r="C1847" s="6" t="s">
        <v>10616</v>
      </c>
      <c r="D1847" s="6">
        <v>0.02</v>
      </c>
    </row>
    <row r="1848" spans="1:4" ht="14.25" customHeight="1">
      <c r="A1848" s="6" t="s">
        <v>11483</v>
      </c>
      <c r="B1848" s="6">
        <v>887</v>
      </c>
      <c r="C1848" s="6" t="s">
        <v>10611</v>
      </c>
      <c r="D1848" s="6">
        <v>0.28999999999999998</v>
      </c>
    </row>
    <row r="1849" spans="1:4" ht="14.25" customHeight="1">
      <c r="A1849" s="6" t="s">
        <v>11484</v>
      </c>
      <c r="B1849" s="6">
        <v>485</v>
      </c>
      <c r="C1849" s="6" t="s">
        <v>10616</v>
      </c>
      <c r="D1849" s="6">
        <v>0.34</v>
      </c>
    </row>
    <row r="1850" spans="1:4" ht="14.25" customHeight="1">
      <c r="A1850" s="6" t="s">
        <v>6513</v>
      </c>
      <c r="B1850" s="6">
        <v>821</v>
      </c>
      <c r="C1850" s="6" t="s">
        <v>10611</v>
      </c>
      <c r="D1850" s="6">
        <v>0.36</v>
      </c>
    </row>
    <row r="1851" spans="1:4" ht="14.25" customHeight="1">
      <c r="A1851" s="6" t="s">
        <v>11485</v>
      </c>
      <c r="B1851" s="6">
        <v>589</v>
      </c>
      <c r="C1851" s="6" t="s">
        <v>10613</v>
      </c>
      <c r="D1851" s="6">
        <v>0.28999999999999998</v>
      </c>
    </row>
    <row r="1852" spans="1:4" ht="14.25" customHeight="1">
      <c r="A1852" s="6" t="s">
        <v>11486</v>
      </c>
      <c r="B1852" s="6">
        <v>891</v>
      </c>
      <c r="C1852" s="6" t="s">
        <v>10611</v>
      </c>
      <c r="D1852" s="6">
        <v>0.16</v>
      </c>
    </row>
    <row r="1853" spans="1:4" ht="14.25" customHeight="1">
      <c r="A1853" s="6" t="s">
        <v>11487</v>
      </c>
      <c r="B1853" s="6">
        <v>719</v>
      </c>
      <c r="C1853" s="6" t="s">
        <v>10611</v>
      </c>
      <c r="D1853" s="6">
        <v>0.18</v>
      </c>
    </row>
    <row r="1854" spans="1:4" ht="14.25" customHeight="1">
      <c r="A1854" s="6" t="s">
        <v>11488</v>
      </c>
      <c r="B1854" s="6">
        <v>518</v>
      </c>
      <c r="C1854" s="6" t="s">
        <v>10613</v>
      </c>
      <c r="D1854" s="6">
        <v>0.09</v>
      </c>
    </row>
    <row r="1855" spans="1:4" ht="14.25" customHeight="1">
      <c r="A1855" s="6" t="s">
        <v>11489</v>
      </c>
      <c r="B1855" s="6">
        <v>403</v>
      </c>
      <c r="C1855" s="6" t="s">
        <v>10616</v>
      </c>
      <c r="D1855" s="6">
        <v>0.33</v>
      </c>
    </row>
    <row r="1856" spans="1:4" ht="14.25" customHeight="1">
      <c r="A1856" s="6" t="s">
        <v>11490</v>
      </c>
      <c r="B1856" s="6">
        <v>324</v>
      </c>
      <c r="C1856" s="6" t="s">
        <v>10616</v>
      </c>
      <c r="D1856" s="6">
        <v>0.33</v>
      </c>
    </row>
    <row r="1857" spans="1:4" ht="14.25" customHeight="1">
      <c r="A1857" s="6" t="s">
        <v>11491</v>
      </c>
      <c r="B1857" s="6">
        <v>572</v>
      </c>
      <c r="C1857" s="6" t="s">
        <v>10613</v>
      </c>
      <c r="D1857" s="6">
        <v>0.28999999999999998</v>
      </c>
    </row>
    <row r="1858" spans="1:4" ht="14.25" customHeight="1">
      <c r="A1858" s="6" t="s">
        <v>11492</v>
      </c>
      <c r="B1858" s="6">
        <v>342</v>
      </c>
      <c r="C1858" s="6" t="s">
        <v>10616</v>
      </c>
      <c r="D1858" s="6">
        <v>0.06</v>
      </c>
    </row>
    <row r="1859" spans="1:4" ht="14.25" customHeight="1">
      <c r="A1859" s="6" t="s">
        <v>5780</v>
      </c>
      <c r="B1859" s="6">
        <v>574</v>
      </c>
      <c r="C1859" s="6" t="s">
        <v>10613</v>
      </c>
      <c r="D1859" s="6">
        <v>0.28999999999999998</v>
      </c>
    </row>
    <row r="1860" spans="1:4" ht="14.25" customHeight="1">
      <c r="A1860" s="6" t="s">
        <v>11493</v>
      </c>
      <c r="B1860" s="6">
        <v>640</v>
      </c>
      <c r="C1860" s="6" t="s">
        <v>10613</v>
      </c>
      <c r="D1860" s="6">
        <v>0.09</v>
      </c>
    </row>
    <row r="1861" spans="1:4" ht="14.25" customHeight="1">
      <c r="A1861" s="6" t="s">
        <v>5699</v>
      </c>
      <c r="B1861" s="6">
        <v>812</v>
      </c>
      <c r="C1861" s="6" t="s">
        <v>10611</v>
      </c>
      <c r="D1861" s="6">
        <v>0.48</v>
      </c>
    </row>
    <row r="1862" spans="1:4" ht="14.25" customHeight="1">
      <c r="A1862" s="6" t="s">
        <v>11494</v>
      </c>
      <c r="B1862" s="6">
        <v>396</v>
      </c>
      <c r="C1862" s="6" t="s">
        <v>10616</v>
      </c>
      <c r="D1862" s="6">
        <v>0.16</v>
      </c>
    </row>
    <row r="1863" spans="1:4" ht="14.25" customHeight="1">
      <c r="A1863" s="6" t="s">
        <v>11495</v>
      </c>
      <c r="B1863" s="6">
        <v>805</v>
      </c>
      <c r="C1863" s="6" t="s">
        <v>10611</v>
      </c>
      <c r="D1863" s="6">
        <v>0.39</v>
      </c>
    </row>
    <row r="1864" spans="1:4" ht="14.25" customHeight="1">
      <c r="A1864" s="6" t="s">
        <v>5898</v>
      </c>
      <c r="B1864" s="6">
        <v>525</v>
      </c>
      <c r="C1864" s="6" t="s">
        <v>10613</v>
      </c>
      <c r="D1864" s="6">
        <v>7.0000000000000007E-2</v>
      </c>
    </row>
    <row r="1865" spans="1:4" ht="14.25" customHeight="1">
      <c r="A1865" s="6" t="s">
        <v>7066</v>
      </c>
      <c r="B1865" s="6">
        <v>427</v>
      </c>
      <c r="C1865" s="6" t="s">
        <v>10616</v>
      </c>
      <c r="D1865" s="6">
        <v>0.28999999999999998</v>
      </c>
    </row>
    <row r="1866" spans="1:4" ht="14.25" customHeight="1">
      <c r="A1866" s="6" t="s">
        <v>11496</v>
      </c>
      <c r="B1866" s="6">
        <v>372</v>
      </c>
      <c r="C1866" s="6" t="s">
        <v>10616</v>
      </c>
      <c r="D1866" s="6">
        <v>0.4</v>
      </c>
    </row>
    <row r="1867" spans="1:4" ht="14.25" customHeight="1">
      <c r="A1867" s="6" t="s">
        <v>11497</v>
      </c>
      <c r="B1867" s="6">
        <v>377</v>
      </c>
      <c r="C1867" s="6" t="s">
        <v>10616</v>
      </c>
      <c r="D1867" s="6">
        <v>0.05</v>
      </c>
    </row>
    <row r="1868" spans="1:4" ht="14.25" customHeight="1">
      <c r="A1868" s="6" t="s">
        <v>6214</v>
      </c>
      <c r="B1868" s="6">
        <v>737</v>
      </c>
      <c r="C1868" s="6" t="s">
        <v>10611</v>
      </c>
      <c r="D1868" s="6">
        <v>0.15</v>
      </c>
    </row>
    <row r="1869" spans="1:4" ht="14.25" customHeight="1">
      <c r="A1869" s="6" t="s">
        <v>11498</v>
      </c>
      <c r="B1869" s="6">
        <v>521</v>
      </c>
      <c r="C1869" s="6" t="s">
        <v>10613</v>
      </c>
      <c r="D1869" s="6">
        <v>0.32</v>
      </c>
    </row>
    <row r="1870" spans="1:4" ht="14.25" customHeight="1">
      <c r="A1870" s="6" t="s">
        <v>7549</v>
      </c>
      <c r="B1870" s="6">
        <v>390</v>
      </c>
      <c r="C1870" s="6" t="s">
        <v>10616</v>
      </c>
      <c r="D1870" s="6">
        <v>0.36</v>
      </c>
    </row>
    <row r="1871" spans="1:4" ht="14.25" customHeight="1">
      <c r="A1871" s="6" t="s">
        <v>11499</v>
      </c>
      <c r="B1871" s="6">
        <v>640</v>
      </c>
      <c r="C1871" s="6" t="s">
        <v>10613</v>
      </c>
      <c r="D1871" s="6">
        <v>0.02</v>
      </c>
    </row>
    <row r="1872" spans="1:4" ht="14.25" customHeight="1">
      <c r="A1872" s="6" t="s">
        <v>6697</v>
      </c>
      <c r="B1872" s="6">
        <v>512</v>
      </c>
      <c r="C1872" s="6" t="s">
        <v>10613</v>
      </c>
      <c r="D1872" s="6">
        <v>0.43</v>
      </c>
    </row>
    <row r="1873" spans="1:4" ht="14.25" customHeight="1">
      <c r="A1873" s="6" t="s">
        <v>6126</v>
      </c>
      <c r="B1873" s="6">
        <v>370</v>
      </c>
      <c r="C1873" s="6" t="s">
        <v>10616</v>
      </c>
      <c r="D1873" s="6">
        <v>0.38</v>
      </c>
    </row>
    <row r="1874" spans="1:4" ht="14.25" customHeight="1">
      <c r="A1874" s="6" t="s">
        <v>11500</v>
      </c>
      <c r="B1874" s="6">
        <v>539</v>
      </c>
      <c r="C1874" s="6" t="s">
        <v>10613</v>
      </c>
      <c r="D1874" s="6">
        <v>0.14000000000000001</v>
      </c>
    </row>
    <row r="1875" spans="1:4" ht="14.25" customHeight="1">
      <c r="A1875" s="6" t="s">
        <v>6202</v>
      </c>
      <c r="B1875" s="6">
        <v>885</v>
      </c>
      <c r="C1875" s="6" t="s">
        <v>10611</v>
      </c>
      <c r="D1875" s="6">
        <v>0.35</v>
      </c>
    </row>
    <row r="1876" spans="1:4" ht="14.25" customHeight="1">
      <c r="A1876" s="6" t="s">
        <v>6505</v>
      </c>
      <c r="B1876" s="6">
        <v>315</v>
      </c>
      <c r="C1876" s="6" t="s">
        <v>10616</v>
      </c>
      <c r="D1876" s="6">
        <v>0.11</v>
      </c>
    </row>
    <row r="1877" spans="1:4" ht="14.25" customHeight="1">
      <c r="A1877" s="6" t="s">
        <v>6465</v>
      </c>
      <c r="B1877" s="6">
        <v>513</v>
      </c>
      <c r="C1877" s="6" t="s">
        <v>10613</v>
      </c>
      <c r="D1877" s="6">
        <v>0.3</v>
      </c>
    </row>
    <row r="1878" spans="1:4" ht="14.25" customHeight="1">
      <c r="A1878" s="6" t="s">
        <v>6750</v>
      </c>
      <c r="B1878" s="6">
        <v>812</v>
      </c>
      <c r="C1878" s="6" t="s">
        <v>10611</v>
      </c>
      <c r="D1878" s="6">
        <v>0.03</v>
      </c>
    </row>
    <row r="1879" spans="1:4" ht="14.25" customHeight="1">
      <c r="A1879" s="6" t="s">
        <v>5092</v>
      </c>
      <c r="B1879" s="6">
        <v>438</v>
      </c>
      <c r="C1879" s="6" t="s">
        <v>10616</v>
      </c>
      <c r="D1879" s="6">
        <v>0.22</v>
      </c>
    </row>
    <row r="1880" spans="1:4" ht="14.25" customHeight="1">
      <c r="A1880" s="6" t="s">
        <v>11501</v>
      </c>
      <c r="B1880" s="6">
        <v>781</v>
      </c>
      <c r="C1880" s="6" t="s">
        <v>10611</v>
      </c>
      <c r="D1880" s="6">
        <v>0.43</v>
      </c>
    </row>
    <row r="1881" spans="1:4" ht="14.25" customHeight="1">
      <c r="A1881" s="6" t="s">
        <v>5470</v>
      </c>
      <c r="B1881" s="6">
        <v>521</v>
      </c>
      <c r="C1881" s="6" t="s">
        <v>10613</v>
      </c>
      <c r="D1881" s="6">
        <v>0.45</v>
      </c>
    </row>
    <row r="1882" spans="1:4" ht="14.25" customHeight="1">
      <c r="A1882" s="6" t="s">
        <v>7134</v>
      </c>
      <c r="B1882" s="6">
        <v>742</v>
      </c>
      <c r="C1882" s="6" t="s">
        <v>10611</v>
      </c>
      <c r="D1882" s="6">
        <v>0.04</v>
      </c>
    </row>
    <row r="1883" spans="1:4" ht="14.25" customHeight="1">
      <c r="A1883" s="6" t="s">
        <v>11502</v>
      </c>
      <c r="B1883" s="6">
        <v>776</v>
      </c>
      <c r="C1883" s="6" t="s">
        <v>10611</v>
      </c>
      <c r="D1883" s="6">
        <v>7.0000000000000007E-2</v>
      </c>
    </row>
    <row r="1884" spans="1:4" ht="14.25" customHeight="1">
      <c r="A1884" s="6" t="s">
        <v>5924</v>
      </c>
      <c r="B1884" s="6">
        <v>842</v>
      </c>
      <c r="C1884" s="6" t="s">
        <v>10611</v>
      </c>
      <c r="D1884" s="6">
        <v>0.41</v>
      </c>
    </row>
    <row r="1885" spans="1:4" ht="14.25" customHeight="1">
      <c r="A1885" s="6" t="s">
        <v>11503</v>
      </c>
      <c r="B1885" s="6">
        <v>500</v>
      </c>
      <c r="C1885" s="6" t="s">
        <v>10616</v>
      </c>
      <c r="D1885" s="6">
        <v>0.39</v>
      </c>
    </row>
    <row r="1886" spans="1:4" ht="14.25" customHeight="1">
      <c r="A1886" s="6" t="s">
        <v>11504</v>
      </c>
      <c r="B1886" s="6">
        <v>307</v>
      </c>
      <c r="C1886" s="6" t="s">
        <v>10616</v>
      </c>
      <c r="D1886" s="6">
        <v>0.02</v>
      </c>
    </row>
    <row r="1887" spans="1:4" ht="14.25" customHeight="1">
      <c r="A1887" s="6" t="s">
        <v>6701</v>
      </c>
      <c r="B1887" s="6">
        <v>682</v>
      </c>
      <c r="C1887" s="6" t="s">
        <v>10613</v>
      </c>
      <c r="D1887" s="6">
        <v>0.48</v>
      </c>
    </row>
    <row r="1888" spans="1:4" ht="14.25" customHeight="1">
      <c r="A1888" s="6" t="s">
        <v>11505</v>
      </c>
      <c r="B1888" s="6">
        <v>804</v>
      </c>
      <c r="C1888" s="6" t="s">
        <v>10611</v>
      </c>
      <c r="D1888" s="6">
        <v>0.05</v>
      </c>
    </row>
    <row r="1889" spans="1:4" ht="14.25" customHeight="1">
      <c r="A1889" s="6" t="s">
        <v>11506</v>
      </c>
      <c r="B1889" s="6">
        <v>634</v>
      </c>
      <c r="C1889" s="6" t="s">
        <v>10613</v>
      </c>
      <c r="D1889" s="6">
        <v>0.2</v>
      </c>
    </row>
    <row r="1890" spans="1:4" ht="14.25" customHeight="1">
      <c r="A1890" s="6" t="s">
        <v>11507</v>
      </c>
      <c r="B1890" s="6">
        <v>526</v>
      </c>
      <c r="C1890" s="6" t="s">
        <v>10613</v>
      </c>
      <c r="D1890" s="6">
        <v>0.24</v>
      </c>
    </row>
    <row r="1891" spans="1:4" ht="14.25" customHeight="1">
      <c r="A1891" s="6" t="s">
        <v>11508</v>
      </c>
      <c r="B1891" s="6">
        <v>750</v>
      </c>
      <c r="C1891" s="6" t="s">
        <v>10611</v>
      </c>
      <c r="D1891" s="6">
        <v>0.08</v>
      </c>
    </row>
    <row r="1892" spans="1:4" ht="14.25" customHeight="1">
      <c r="A1892" s="6" t="s">
        <v>6962</v>
      </c>
      <c r="B1892" s="6">
        <v>875</v>
      </c>
      <c r="C1892" s="6" t="s">
        <v>10611</v>
      </c>
      <c r="D1892" s="6">
        <v>0.38</v>
      </c>
    </row>
    <row r="1893" spans="1:4" ht="14.25" customHeight="1">
      <c r="A1893" s="6" t="s">
        <v>11509</v>
      </c>
      <c r="B1893" s="6">
        <v>623</v>
      </c>
      <c r="C1893" s="6" t="s">
        <v>10613</v>
      </c>
      <c r="D1893" s="6">
        <v>0.2</v>
      </c>
    </row>
    <row r="1894" spans="1:4" ht="14.25" customHeight="1">
      <c r="A1894" s="6" t="s">
        <v>11510</v>
      </c>
      <c r="B1894" s="6">
        <v>455</v>
      </c>
      <c r="C1894" s="6" t="s">
        <v>10616</v>
      </c>
      <c r="D1894" s="6">
        <v>0.06</v>
      </c>
    </row>
    <row r="1895" spans="1:4" ht="14.25" customHeight="1">
      <c r="A1895" s="6" t="s">
        <v>11511</v>
      </c>
      <c r="B1895" s="6">
        <v>362</v>
      </c>
      <c r="C1895" s="6" t="s">
        <v>10616</v>
      </c>
      <c r="D1895" s="6">
        <v>0.43</v>
      </c>
    </row>
    <row r="1896" spans="1:4" ht="14.25" customHeight="1">
      <c r="A1896" s="6" t="s">
        <v>5474</v>
      </c>
      <c r="B1896" s="6">
        <v>792</v>
      </c>
      <c r="C1896" s="6" t="s">
        <v>10611</v>
      </c>
      <c r="D1896" s="6">
        <v>0.35</v>
      </c>
    </row>
    <row r="1897" spans="1:4" ht="14.25" customHeight="1">
      <c r="A1897" s="6" t="s">
        <v>11512</v>
      </c>
      <c r="B1897" s="6">
        <v>448</v>
      </c>
      <c r="C1897" s="6" t="s">
        <v>10616</v>
      </c>
      <c r="D1897" s="6">
        <v>0.32</v>
      </c>
    </row>
    <row r="1898" spans="1:4" ht="14.25" customHeight="1">
      <c r="A1898" s="6" t="s">
        <v>5792</v>
      </c>
      <c r="B1898" s="6">
        <v>560</v>
      </c>
      <c r="C1898" s="6" t="s">
        <v>10613</v>
      </c>
      <c r="D1898" s="6">
        <v>0.49</v>
      </c>
    </row>
    <row r="1899" spans="1:4" ht="14.25" customHeight="1">
      <c r="A1899" s="6" t="s">
        <v>11513</v>
      </c>
      <c r="B1899" s="6">
        <v>878</v>
      </c>
      <c r="C1899" s="6" t="s">
        <v>10611</v>
      </c>
      <c r="D1899" s="6">
        <v>0.44</v>
      </c>
    </row>
    <row r="1900" spans="1:4" ht="14.25" customHeight="1">
      <c r="A1900" s="6" t="s">
        <v>5437</v>
      </c>
      <c r="B1900" s="6">
        <v>586</v>
      </c>
      <c r="C1900" s="6" t="s">
        <v>10613</v>
      </c>
      <c r="D1900" s="6">
        <v>0.03</v>
      </c>
    </row>
    <row r="1901" spans="1:4" ht="14.25" customHeight="1">
      <c r="A1901" s="6" t="s">
        <v>11514</v>
      </c>
      <c r="B1901" s="6">
        <v>485</v>
      </c>
      <c r="C1901" s="6" t="s">
        <v>10616</v>
      </c>
      <c r="D1901" s="6">
        <v>0.36</v>
      </c>
    </row>
    <row r="1902" spans="1:4" ht="14.25" customHeight="1">
      <c r="A1902" s="6" t="s">
        <v>5946</v>
      </c>
      <c r="B1902" s="6">
        <v>491</v>
      </c>
      <c r="C1902" s="6" t="s">
        <v>10616</v>
      </c>
      <c r="D1902" s="6">
        <v>0.24</v>
      </c>
    </row>
    <row r="1903" spans="1:4" ht="14.25" customHeight="1">
      <c r="A1903" s="6" t="s">
        <v>6368</v>
      </c>
      <c r="B1903" s="6">
        <v>637</v>
      </c>
      <c r="C1903" s="6" t="s">
        <v>10613</v>
      </c>
      <c r="D1903" s="6">
        <v>0.27</v>
      </c>
    </row>
    <row r="1904" spans="1:4" ht="14.25" customHeight="1">
      <c r="A1904" s="6" t="s">
        <v>11515</v>
      </c>
      <c r="B1904" s="6">
        <v>499</v>
      </c>
      <c r="C1904" s="6" t="s">
        <v>10616</v>
      </c>
      <c r="D1904" s="6">
        <v>0.27</v>
      </c>
    </row>
    <row r="1905" spans="1:4" ht="14.25" customHeight="1">
      <c r="A1905" s="6" t="s">
        <v>11516</v>
      </c>
      <c r="B1905" s="6">
        <v>717</v>
      </c>
      <c r="C1905" s="6" t="s">
        <v>10611</v>
      </c>
      <c r="D1905" s="6">
        <v>0.44</v>
      </c>
    </row>
    <row r="1906" spans="1:4" ht="14.25" customHeight="1">
      <c r="A1906" s="6" t="s">
        <v>11517</v>
      </c>
      <c r="B1906" s="6">
        <v>637</v>
      </c>
      <c r="C1906" s="6" t="s">
        <v>10613</v>
      </c>
      <c r="D1906" s="6">
        <v>0.18</v>
      </c>
    </row>
    <row r="1907" spans="1:4" ht="14.25" customHeight="1">
      <c r="A1907" s="6" t="s">
        <v>11518</v>
      </c>
      <c r="B1907" s="6">
        <v>541</v>
      </c>
      <c r="C1907" s="6" t="s">
        <v>10613</v>
      </c>
      <c r="D1907" s="6">
        <v>0.48</v>
      </c>
    </row>
    <row r="1908" spans="1:4" ht="14.25" customHeight="1">
      <c r="A1908" s="6" t="s">
        <v>6317</v>
      </c>
      <c r="B1908" s="6">
        <v>772</v>
      </c>
      <c r="C1908" s="6" t="s">
        <v>10611</v>
      </c>
      <c r="D1908" s="6">
        <v>0.46</v>
      </c>
    </row>
    <row r="1909" spans="1:4" ht="14.25" customHeight="1">
      <c r="A1909" s="6" t="s">
        <v>6435</v>
      </c>
      <c r="B1909" s="6">
        <v>325</v>
      </c>
      <c r="C1909" s="6" t="s">
        <v>10616</v>
      </c>
      <c r="D1909" s="6">
        <v>0.47</v>
      </c>
    </row>
    <row r="1910" spans="1:4" ht="14.25" customHeight="1">
      <c r="A1910" s="6" t="s">
        <v>6954</v>
      </c>
      <c r="B1910" s="6">
        <v>363</v>
      </c>
      <c r="C1910" s="6" t="s">
        <v>10616</v>
      </c>
      <c r="D1910" s="6">
        <v>0.41</v>
      </c>
    </row>
    <row r="1911" spans="1:4" ht="14.25" customHeight="1">
      <c r="A1911" s="6" t="s">
        <v>6109</v>
      </c>
      <c r="B1911" s="6">
        <v>672</v>
      </c>
      <c r="C1911" s="6" t="s">
        <v>10613</v>
      </c>
      <c r="D1911" s="6">
        <v>0.08</v>
      </c>
    </row>
    <row r="1912" spans="1:4" ht="14.25" customHeight="1">
      <c r="A1912" s="6" t="s">
        <v>11519</v>
      </c>
      <c r="B1912" s="6">
        <v>898</v>
      </c>
      <c r="C1912" s="6" t="s">
        <v>10611</v>
      </c>
      <c r="D1912" s="6">
        <v>0.03</v>
      </c>
    </row>
    <row r="1913" spans="1:4" ht="14.25" customHeight="1">
      <c r="A1913" s="6" t="s">
        <v>11520</v>
      </c>
      <c r="B1913" s="6">
        <v>422</v>
      </c>
      <c r="C1913" s="6" t="s">
        <v>10616</v>
      </c>
      <c r="D1913" s="6">
        <v>0.26</v>
      </c>
    </row>
    <row r="1914" spans="1:4" ht="14.25" customHeight="1">
      <c r="A1914" s="6" t="s">
        <v>11521</v>
      </c>
      <c r="B1914" s="6">
        <v>778</v>
      </c>
      <c r="C1914" s="6" t="s">
        <v>10611</v>
      </c>
      <c r="D1914" s="6">
        <v>0.43</v>
      </c>
    </row>
    <row r="1915" spans="1:4" ht="14.25" customHeight="1">
      <c r="A1915" s="6" t="s">
        <v>5814</v>
      </c>
      <c r="B1915" s="6">
        <v>638</v>
      </c>
      <c r="C1915" s="6" t="s">
        <v>10613</v>
      </c>
      <c r="D1915" s="6">
        <v>0.28000000000000003</v>
      </c>
    </row>
    <row r="1916" spans="1:4" ht="14.25" customHeight="1">
      <c r="A1916" s="6" t="s">
        <v>5502</v>
      </c>
      <c r="B1916" s="6">
        <v>686</v>
      </c>
      <c r="C1916" s="6" t="s">
        <v>10613</v>
      </c>
      <c r="D1916" s="6">
        <v>0.28000000000000003</v>
      </c>
    </row>
    <row r="1917" spans="1:4" ht="14.25" customHeight="1">
      <c r="A1917" s="6" t="s">
        <v>6302</v>
      </c>
      <c r="B1917" s="6">
        <v>465</v>
      </c>
      <c r="C1917" s="6" t="s">
        <v>10616</v>
      </c>
      <c r="D1917" s="6">
        <v>0.32</v>
      </c>
    </row>
    <row r="1918" spans="1:4" ht="14.25" customHeight="1">
      <c r="A1918" s="6" t="s">
        <v>5561</v>
      </c>
      <c r="B1918" s="6">
        <v>666</v>
      </c>
      <c r="C1918" s="6" t="s">
        <v>10613</v>
      </c>
      <c r="D1918" s="6">
        <v>0.41</v>
      </c>
    </row>
    <row r="1919" spans="1:4" ht="14.25" customHeight="1">
      <c r="A1919" s="6" t="s">
        <v>11522</v>
      </c>
      <c r="B1919" s="6">
        <v>621</v>
      </c>
      <c r="C1919" s="6" t="s">
        <v>10613</v>
      </c>
      <c r="D1919" s="6">
        <v>0.13</v>
      </c>
    </row>
    <row r="1920" spans="1:4" ht="14.25" customHeight="1">
      <c r="A1920" s="6" t="s">
        <v>5881</v>
      </c>
      <c r="B1920" s="6">
        <v>757</v>
      </c>
      <c r="C1920" s="6" t="s">
        <v>10611</v>
      </c>
      <c r="D1920" s="6">
        <v>0.08</v>
      </c>
    </row>
    <row r="1921" spans="1:4" ht="14.25" customHeight="1">
      <c r="A1921" s="6" t="s">
        <v>6943</v>
      </c>
      <c r="B1921" s="6">
        <v>604</v>
      </c>
      <c r="C1921" s="6" t="s">
        <v>10613</v>
      </c>
      <c r="D1921" s="6">
        <v>0.33</v>
      </c>
    </row>
    <row r="1922" spans="1:4" ht="14.25" customHeight="1">
      <c r="A1922" s="6" t="s">
        <v>11523</v>
      </c>
      <c r="B1922" s="6">
        <v>784</v>
      </c>
      <c r="C1922" s="6" t="s">
        <v>10611</v>
      </c>
      <c r="D1922" s="6">
        <v>0.28999999999999998</v>
      </c>
    </row>
    <row r="1923" spans="1:4" ht="14.25" customHeight="1">
      <c r="A1923" s="6" t="s">
        <v>11524</v>
      </c>
      <c r="B1923" s="6">
        <v>777</v>
      </c>
      <c r="C1923" s="6" t="s">
        <v>10611</v>
      </c>
      <c r="D1923" s="6">
        <v>0.26</v>
      </c>
    </row>
    <row r="1924" spans="1:4" ht="14.25" customHeight="1">
      <c r="A1924" s="6" t="s">
        <v>7257</v>
      </c>
      <c r="B1924" s="6">
        <v>715</v>
      </c>
      <c r="C1924" s="6" t="s">
        <v>10611</v>
      </c>
      <c r="D1924" s="6">
        <v>0.16</v>
      </c>
    </row>
    <row r="1925" spans="1:4" ht="14.25" customHeight="1">
      <c r="A1925" s="6" t="s">
        <v>5177</v>
      </c>
      <c r="B1925" s="6">
        <v>474</v>
      </c>
      <c r="C1925" s="6" t="s">
        <v>10616</v>
      </c>
      <c r="D1925" s="6">
        <v>0.48</v>
      </c>
    </row>
    <row r="1926" spans="1:4" ht="14.25" customHeight="1">
      <c r="A1926" s="6" t="s">
        <v>11525</v>
      </c>
      <c r="B1926" s="6">
        <v>791</v>
      </c>
      <c r="C1926" s="6" t="s">
        <v>10611</v>
      </c>
      <c r="D1926" s="6">
        <v>0.48</v>
      </c>
    </row>
    <row r="1927" spans="1:4" ht="14.25" customHeight="1">
      <c r="A1927" s="6" t="s">
        <v>6725</v>
      </c>
      <c r="B1927" s="6">
        <v>688</v>
      </c>
      <c r="C1927" s="6" t="s">
        <v>10613</v>
      </c>
      <c r="D1927" s="6">
        <v>0.27</v>
      </c>
    </row>
    <row r="1928" spans="1:4" ht="14.25" customHeight="1">
      <c r="A1928" s="6" t="s">
        <v>5126</v>
      </c>
      <c r="B1928" s="6">
        <v>342</v>
      </c>
      <c r="C1928" s="6" t="s">
        <v>10616</v>
      </c>
      <c r="D1928" s="6">
        <v>0.38</v>
      </c>
    </row>
    <row r="1929" spans="1:4" ht="14.25" customHeight="1">
      <c r="A1929" s="6" t="s">
        <v>11526</v>
      </c>
      <c r="B1929" s="6">
        <v>407</v>
      </c>
      <c r="C1929" s="6" t="s">
        <v>10616</v>
      </c>
      <c r="D1929" s="6">
        <v>0.18</v>
      </c>
    </row>
    <row r="1930" spans="1:4" ht="14.25" customHeight="1">
      <c r="A1930" s="6" t="s">
        <v>7595</v>
      </c>
      <c r="B1930" s="6">
        <v>854</v>
      </c>
      <c r="C1930" s="6" t="s">
        <v>10611</v>
      </c>
      <c r="D1930" s="6">
        <v>0.35</v>
      </c>
    </row>
    <row r="1931" spans="1:4" ht="14.25" customHeight="1">
      <c r="A1931" s="6" t="s">
        <v>5665</v>
      </c>
      <c r="B1931" s="6">
        <v>831</v>
      </c>
      <c r="C1931" s="6" t="s">
        <v>10611</v>
      </c>
      <c r="D1931" s="6">
        <v>0.05</v>
      </c>
    </row>
    <row r="1932" spans="1:4" ht="14.25" customHeight="1">
      <c r="A1932" s="6" t="s">
        <v>11527</v>
      </c>
      <c r="B1932" s="6">
        <v>304</v>
      </c>
      <c r="C1932" s="6" t="s">
        <v>10616</v>
      </c>
      <c r="D1932" s="6">
        <v>0.48</v>
      </c>
    </row>
    <row r="1933" spans="1:4" ht="14.25" customHeight="1">
      <c r="A1933" s="6" t="s">
        <v>6949</v>
      </c>
      <c r="B1933" s="6">
        <v>651</v>
      </c>
      <c r="C1933" s="6" t="s">
        <v>10613</v>
      </c>
      <c r="D1933" s="6">
        <v>0.39</v>
      </c>
    </row>
    <row r="1934" spans="1:4" ht="14.25" customHeight="1">
      <c r="A1934" s="6" t="s">
        <v>11528</v>
      </c>
      <c r="B1934" s="6">
        <v>326</v>
      </c>
      <c r="C1934" s="6" t="s">
        <v>10616</v>
      </c>
      <c r="D1934" s="6">
        <v>0.32</v>
      </c>
    </row>
    <row r="1935" spans="1:4" ht="14.25" customHeight="1">
      <c r="A1935" s="6" t="s">
        <v>11529</v>
      </c>
      <c r="B1935" s="6">
        <v>889</v>
      </c>
      <c r="C1935" s="6" t="s">
        <v>10611</v>
      </c>
      <c r="D1935" s="6">
        <v>0.04</v>
      </c>
    </row>
    <row r="1936" spans="1:4" ht="14.25" customHeight="1">
      <c r="A1936" s="6" t="s">
        <v>11530</v>
      </c>
      <c r="B1936" s="6">
        <v>863</v>
      </c>
      <c r="C1936" s="6" t="s">
        <v>10611</v>
      </c>
      <c r="D1936" s="6">
        <v>0.11</v>
      </c>
    </row>
    <row r="1937" spans="1:4" ht="14.25" customHeight="1">
      <c r="A1937" s="6" t="s">
        <v>11531</v>
      </c>
      <c r="B1937" s="6">
        <v>830</v>
      </c>
      <c r="C1937" s="6" t="s">
        <v>10611</v>
      </c>
      <c r="D1937" s="6">
        <v>0.43</v>
      </c>
    </row>
    <row r="1938" spans="1:4" ht="14.25" customHeight="1">
      <c r="A1938" s="6" t="s">
        <v>5733</v>
      </c>
      <c r="B1938" s="6">
        <v>596</v>
      </c>
      <c r="C1938" s="6" t="s">
        <v>10613</v>
      </c>
      <c r="D1938" s="6">
        <v>0.43</v>
      </c>
    </row>
    <row r="1939" spans="1:4" ht="14.25" customHeight="1">
      <c r="A1939" s="6" t="s">
        <v>6834</v>
      </c>
      <c r="B1939" s="6">
        <v>630</v>
      </c>
      <c r="C1939" s="6" t="s">
        <v>10613</v>
      </c>
      <c r="D1939" s="6">
        <v>0.08</v>
      </c>
    </row>
    <row r="1940" spans="1:4" ht="14.25" customHeight="1">
      <c r="A1940" s="6" t="s">
        <v>6677</v>
      </c>
      <c r="B1940" s="6">
        <v>468</v>
      </c>
      <c r="C1940" s="6" t="s">
        <v>10616</v>
      </c>
      <c r="D1940" s="6">
        <v>0.03</v>
      </c>
    </row>
    <row r="1941" spans="1:4" ht="14.25" customHeight="1">
      <c r="A1941" s="6" t="s">
        <v>11532</v>
      </c>
      <c r="B1941" s="6">
        <v>704</v>
      </c>
      <c r="C1941" s="6" t="s">
        <v>10611</v>
      </c>
      <c r="D1941" s="6">
        <v>0.21</v>
      </c>
    </row>
    <row r="1942" spans="1:4" ht="14.25" customHeight="1">
      <c r="A1942" s="6" t="s">
        <v>11533</v>
      </c>
      <c r="B1942" s="6">
        <v>525</v>
      </c>
      <c r="C1942" s="6" t="s">
        <v>10613</v>
      </c>
      <c r="D1942" s="6">
        <v>0.15</v>
      </c>
    </row>
    <row r="1943" spans="1:4" ht="14.25" customHeight="1">
      <c r="A1943" s="6" t="s">
        <v>11534</v>
      </c>
      <c r="B1943" s="6">
        <v>399</v>
      </c>
      <c r="C1943" s="6" t="s">
        <v>10616</v>
      </c>
      <c r="D1943" s="6">
        <v>0.41</v>
      </c>
    </row>
    <row r="1944" spans="1:4" ht="14.25" customHeight="1">
      <c r="A1944" s="6" t="s">
        <v>5337</v>
      </c>
      <c r="B1944" s="6">
        <v>536</v>
      </c>
      <c r="C1944" s="6" t="s">
        <v>10613</v>
      </c>
      <c r="D1944" s="6">
        <v>0.25</v>
      </c>
    </row>
    <row r="1945" spans="1:4" ht="14.25" customHeight="1">
      <c r="A1945" s="6" t="s">
        <v>11535</v>
      </c>
      <c r="B1945" s="6">
        <v>433</v>
      </c>
      <c r="C1945" s="6" t="s">
        <v>10616</v>
      </c>
      <c r="D1945" s="6">
        <v>0.03</v>
      </c>
    </row>
    <row r="1946" spans="1:4" ht="14.25" customHeight="1">
      <c r="A1946" s="6" t="s">
        <v>11536</v>
      </c>
      <c r="B1946" s="6">
        <v>785</v>
      </c>
      <c r="C1946" s="6" t="s">
        <v>10611</v>
      </c>
      <c r="D1946" s="6">
        <v>0.48</v>
      </c>
    </row>
    <row r="1947" spans="1:4" ht="14.25" customHeight="1">
      <c r="A1947" s="6" t="s">
        <v>11537</v>
      </c>
      <c r="B1947" s="6">
        <v>616</v>
      </c>
      <c r="C1947" s="6" t="s">
        <v>10613</v>
      </c>
      <c r="D1947" s="6">
        <v>0.19</v>
      </c>
    </row>
    <row r="1948" spans="1:4" ht="14.25" customHeight="1">
      <c r="A1948" s="6" t="s">
        <v>6230</v>
      </c>
      <c r="B1948" s="6">
        <v>616</v>
      </c>
      <c r="C1948" s="6" t="s">
        <v>10613</v>
      </c>
      <c r="D1948" s="6">
        <v>0.36</v>
      </c>
    </row>
    <row r="1949" spans="1:4" ht="14.25" customHeight="1">
      <c r="A1949" s="6" t="s">
        <v>11538</v>
      </c>
      <c r="B1949" s="6">
        <v>450</v>
      </c>
      <c r="C1949" s="6" t="s">
        <v>10616</v>
      </c>
      <c r="D1949" s="6">
        <v>0.44</v>
      </c>
    </row>
    <row r="1950" spans="1:4" ht="14.25" customHeight="1">
      <c r="A1950" s="6" t="s">
        <v>11539</v>
      </c>
      <c r="B1950" s="6">
        <v>366</v>
      </c>
      <c r="C1950" s="6" t="s">
        <v>10616</v>
      </c>
      <c r="D1950" s="6">
        <v>0.15</v>
      </c>
    </row>
    <row r="1951" spans="1:4" ht="14.25" customHeight="1">
      <c r="A1951" s="6" t="s">
        <v>7225</v>
      </c>
      <c r="B1951" s="6">
        <v>413</v>
      </c>
      <c r="C1951" s="6" t="s">
        <v>10616</v>
      </c>
      <c r="D1951" s="6">
        <v>0.33</v>
      </c>
    </row>
    <row r="1952" spans="1:4" ht="14.25" customHeight="1">
      <c r="A1952" s="6" t="s">
        <v>6143</v>
      </c>
      <c r="B1952" s="6">
        <v>643</v>
      </c>
      <c r="C1952" s="6" t="s">
        <v>10613</v>
      </c>
      <c r="D1952" s="6">
        <v>0.39</v>
      </c>
    </row>
    <row r="1953" spans="1:4" ht="14.25" customHeight="1">
      <c r="A1953" s="6" t="s">
        <v>11540</v>
      </c>
      <c r="B1953" s="6">
        <v>652</v>
      </c>
      <c r="C1953" s="6" t="s">
        <v>10613</v>
      </c>
      <c r="D1953" s="6">
        <v>0.13</v>
      </c>
    </row>
    <row r="1954" spans="1:4" ht="14.25" customHeight="1">
      <c r="A1954" s="6" t="s">
        <v>11541</v>
      </c>
      <c r="B1954" s="6">
        <v>398</v>
      </c>
      <c r="C1954" s="6" t="s">
        <v>10616</v>
      </c>
      <c r="D1954" s="6">
        <v>0.22</v>
      </c>
    </row>
    <row r="1955" spans="1:4" ht="14.25" customHeight="1">
      <c r="A1955" s="6" t="s">
        <v>11542</v>
      </c>
      <c r="B1955" s="6">
        <v>502</v>
      </c>
      <c r="C1955" s="6" t="s">
        <v>10613</v>
      </c>
      <c r="D1955" s="6">
        <v>0.45</v>
      </c>
    </row>
    <row r="1956" spans="1:4" ht="14.25" customHeight="1">
      <c r="A1956" s="6" t="s">
        <v>7003</v>
      </c>
      <c r="B1956" s="6">
        <v>416</v>
      </c>
      <c r="C1956" s="6" t="s">
        <v>10616</v>
      </c>
      <c r="D1956" s="6">
        <v>0.15</v>
      </c>
    </row>
    <row r="1957" spans="1:4" ht="14.25" customHeight="1">
      <c r="A1957" s="6" t="s">
        <v>5739</v>
      </c>
      <c r="B1957" s="6">
        <v>557</v>
      </c>
      <c r="C1957" s="6" t="s">
        <v>10613</v>
      </c>
      <c r="D1957" s="6">
        <v>0.14000000000000001</v>
      </c>
    </row>
    <row r="1958" spans="1:4" ht="14.25" customHeight="1">
      <c r="A1958" s="6" t="s">
        <v>11543</v>
      </c>
      <c r="B1958" s="6">
        <v>483</v>
      </c>
      <c r="C1958" s="6" t="s">
        <v>10616</v>
      </c>
      <c r="D1958" s="6">
        <v>0.38</v>
      </c>
    </row>
    <row r="1959" spans="1:4" ht="14.25" customHeight="1">
      <c r="A1959" s="6" t="s">
        <v>5122</v>
      </c>
      <c r="B1959" s="6">
        <v>805</v>
      </c>
      <c r="C1959" s="6" t="s">
        <v>10611</v>
      </c>
      <c r="D1959" s="6">
        <v>0.23</v>
      </c>
    </row>
    <row r="1960" spans="1:4" ht="14.25" customHeight="1">
      <c r="A1960" s="6" t="s">
        <v>11544</v>
      </c>
      <c r="B1960" s="6">
        <v>392</v>
      </c>
      <c r="C1960" s="6" t="s">
        <v>10616</v>
      </c>
      <c r="D1960" s="6">
        <v>0.46</v>
      </c>
    </row>
    <row r="1961" spans="1:4" ht="14.25" customHeight="1">
      <c r="A1961" s="6" t="s">
        <v>5419</v>
      </c>
      <c r="B1961" s="6">
        <v>494</v>
      </c>
      <c r="C1961" s="6" t="s">
        <v>10616</v>
      </c>
      <c r="D1961" s="6">
        <v>0.14000000000000001</v>
      </c>
    </row>
    <row r="1962" spans="1:4" ht="14.25" customHeight="1">
      <c r="A1962" s="6" t="s">
        <v>11545</v>
      </c>
      <c r="B1962" s="6">
        <v>651</v>
      </c>
      <c r="C1962" s="6" t="s">
        <v>10613</v>
      </c>
      <c r="D1962" s="6">
        <v>0.13</v>
      </c>
    </row>
    <row r="1963" spans="1:4" ht="14.25" customHeight="1">
      <c r="A1963" s="6" t="s">
        <v>5629</v>
      </c>
      <c r="B1963" s="6">
        <v>808</v>
      </c>
      <c r="C1963" s="6" t="s">
        <v>10611</v>
      </c>
      <c r="D1963" s="6">
        <v>0.43</v>
      </c>
    </row>
    <row r="1964" spans="1:4" ht="14.25" customHeight="1">
      <c r="A1964" s="6" t="s">
        <v>11546</v>
      </c>
      <c r="B1964" s="6">
        <v>348</v>
      </c>
      <c r="C1964" s="6" t="s">
        <v>10616</v>
      </c>
      <c r="D1964" s="6">
        <v>0.18</v>
      </c>
    </row>
    <row r="1965" spans="1:4" ht="14.25" customHeight="1">
      <c r="A1965" s="6" t="s">
        <v>5565</v>
      </c>
      <c r="B1965" s="6">
        <v>782</v>
      </c>
      <c r="C1965" s="6" t="s">
        <v>10611</v>
      </c>
      <c r="D1965" s="6">
        <v>0.45</v>
      </c>
    </row>
    <row r="1966" spans="1:4" ht="14.25" customHeight="1">
      <c r="A1966" s="6" t="s">
        <v>11547</v>
      </c>
      <c r="B1966" s="6">
        <v>463</v>
      </c>
      <c r="C1966" s="6" t="s">
        <v>10616</v>
      </c>
      <c r="D1966" s="6">
        <v>0.15</v>
      </c>
    </row>
    <row r="1967" spans="1:4" ht="14.25" customHeight="1">
      <c r="A1967" s="6" t="s">
        <v>6589</v>
      </c>
      <c r="B1967" s="6">
        <v>900</v>
      </c>
      <c r="C1967" s="6" t="s">
        <v>10611</v>
      </c>
      <c r="D1967" s="6">
        <v>0.25</v>
      </c>
    </row>
    <row r="1968" spans="1:4" ht="14.25" customHeight="1">
      <c r="A1968" s="6" t="s">
        <v>5468</v>
      </c>
      <c r="B1968" s="6">
        <v>523</v>
      </c>
      <c r="C1968" s="6" t="s">
        <v>10613</v>
      </c>
      <c r="D1968" s="6">
        <v>0.44</v>
      </c>
    </row>
    <row r="1969" spans="1:4" ht="14.25" customHeight="1">
      <c r="A1969" s="6" t="s">
        <v>6374</v>
      </c>
      <c r="B1969" s="6">
        <v>560</v>
      </c>
      <c r="C1969" s="6" t="s">
        <v>10613</v>
      </c>
      <c r="D1969" s="6">
        <v>0.25</v>
      </c>
    </row>
    <row r="1970" spans="1:4" ht="14.25" customHeight="1">
      <c r="A1970" s="6" t="s">
        <v>11548</v>
      </c>
      <c r="B1970" s="6">
        <v>804</v>
      </c>
      <c r="C1970" s="6" t="s">
        <v>10611</v>
      </c>
      <c r="D1970" s="6">
        <v>0.4</v>
      </c>
    </row>
    <row r="1971" spans="1:4" ht="14.25" customHeight="1">
      <c r="A1971" s="6" t="s">
        <v>5885</v>
      </c>
      <c r="B1971" s="6">
        <v>582</v>
      </c>
      <c r="C1971" s="6" t="s">
        <v>10613</v>
      </c>
      <c r="D1971" s="6">
        <v>0.16</v>
      </c>
    </row>
    <row r="1972" spans="1:4" ht="14.25" customHeight="1">
      <c r="A1972" s="6" t="s">
        <v>11549</v>
      </c>
      <c r="B1972" s="6">
        <v>633</v>
      </c>
      <c r="C1972" s="6" t="s">
        <v>10613</v>
      </c>
      <c r="D1972" s="6">
        <v>0.06</v>
      </c>
    </row>
    <row r="1973" spans="1:4" ht="14.25" customHeight="1">
      <c r="A1973" s="6" t="s">
        <v>11550</v>
      </c>
      <c r="B1973" s="6">
        <v>337</v>
      </c>
      <c r="C1973" s="6" t="s">
        <v>10616</v>
      </c>
      <c r="D1973" s="6">
        <v>7.0000000000000007E-2</v>
      </c>
    </row>
    <row r="1974" spans="1:4" ht="14.25" customHeight="1">
      <c r="A1974" s="6" t="s">
        <v>7180</v>
      </c>
      <c r="B1974" s="6">
        <v>501</v>
      </c>
      <c r="C1974" s="6" t="s">
        <v>10613</v>
      </c>
      <c r="D1974" s="6">
        <v>0.08</v>
      </c>
    </row>
    <row r="1975" spans="1:4" ht="14.25" customHeight="1">
      <c r="A1975" s="6" t="s">
        <v>5316</v>
      </c>
      <c r="B1975" s="6">
        <v>654</v>
      </c>
      <c r="C1975" s="6" t="s">
        <v>10613</v>
      </c>
      <c r="D1975" s="6">
        <v>0.14000000000000001</v>
      </c>
    </row>
    <row r="1976" spans="1:4" ht="14.25" customHeight="1">
      <c r="A1976" s="6" t="s">
        <v>5067</v>
      </c>
      <c r="B1976" s="6">
        <v>394</v>
      </c>
      <c r="C1976" s="6" t="s">
        <v>10616</v>
      </c>
      <c r="D1976" s="6">
        <v>0.5</v>
      </c>
    </row>
    <row r="1977" spans="1:4" ht="14.25" customHeight="1">
      <c r="A1977" s="6" t="s">
        <v>11551</v>
      </c>
      <c r="B1977" s="6">
        <v>882</v>
      </c>
      <c r="C1977" s="6" t="s">
        <v>10611</v>
      </c>
      <c r="D1977" s="6">
        <v>0.31</v>
      </c>
    </row>
    <row r="1978" spans="1:4" ht="14.25" customHeight="1">
      <c r="A1978" s="6" t="s">
        <v>6288</v>
      </c>
      <c r="B1978" s="6">
        <v>371</v>
      </c>
      <c r="C1978" s="6" t="s">
        <v>10616</v>
      </c>
      <c r="D1978" s="6">
        <v>0.32</v>
      </c>
    </row>
    <row r="1979" spans="1:4" ht="14.25" customHeight="1">
      <c r="A1979" s="6" t="s">
        <v>5774</v>
      </c>
      <c r="B1979" s="6">
        <v>375</v>
      </c>
      <c r="C1979" s="6" t="s">
        <v>10616</v>
      </c>
      <c r="D1979" s="6">
        <v>0.45</v>
      </c>
    </row>
    <row r="1980" spans="1:4" ht="14.25" customHeight="1">
      <c r="A1980" s="6" t="s">
        <v>5686</v>
      </c>
      <c r="B1980" s="6">
        <v>705</v>
      </c>
      <c r="C1980" s="6" t="s">
        <v>10611</v>
      </c>
      <c r="D1980" s="6">
        <v>0.43</v>
      </c>
    </row>
    <row r="1981" spans="1:4" ht="14.25" customHeight="1">
      <c r="A1981" s="6" t="s">
        <v>7183</v>
      </c>
      <c r="B1981" s="6">
        <v>813</v>
      </c>
      <c r="C1981" s="6" t="s">
        <v>10611</v>
      </c>
      <c r="D1981" s="6">
        <v>0.46</v>
      </c>
    </row>
    <row r="1982" spans="1:4" ht="14.25" customHeight="1">
      <c r="A1982" s="6" t="s">
        <v>11552</v>
      </c>
      <c r="B1982" s="6">
        <v>373</v>
      </c>
      <c r="C1982" s="6" t="s">
        <v>10616</v>
      </c>
      <c r="D1982" s="6">
        <v>0.06</v>
      </c>
    </row>
    <row r="1983" spans="1:4" ht="14.25" customHeight="1">
      <c r="A1983" s="6" t="s">
        <v>5862</v>
      </c>
      <c r="B1983" s="6">
        <v>417</v>
      </c>
      <c r="C1983" s="6" t="s">
        <v>10616</v>
      </c>
      <c r="D1983" s="6">
        <v>0.4</v>
      </c>
    </row>
    <row r="1984" spans="1:4" ht="14.25" customHeight="1">
      <c r="A1984" s="6" t="s">
        <v>5841</v>
      </c>
      <c r="B1984" s="6">
        <v>704</v>
      </c>
      <c r="C1984" s="6" t="s">
        <v>10611</v>
      </c>
      <c r="D1984" s="6">
        <v>0.13</v>
      </c>
    </row>
    <row r="1985" spans="1:4" ht="14.25" customHeight="1">
      <c r="A1985" s="6" t="s">
        <v>7538</v>
      </c>
      <c r="B1985" s="6">
        <v>484</v>
      </c>
      <c r="C1985" s="6" t="s">
        <v>10616</v>
      </c>
      <c r="D1985" s="6">
        <v>0.19</v>
      </c>
    </row>
    <row r="1986" spans="1:4" ht="14.25" customHeight="1">
      <c r="A1986" s="6" t="s">
        <v>11553</v>
      </c>
      <c r="B1986" s="6">
        <v>897</v>
      </c>
      <c r="C1986" s="6" t="s">
        <v>10611</v>
      </c>
      <c r="D1986" s="6">
        <v>0.09</v>
      </c>
    </row>
    <row r="1987" spans="1:4" ht="14.25" customHeight="1">
      <c r="A1987" s="6" t="s">
        <v>6458</v>
      </c>
      <c r="B1987" s="6">
        <v>767</v>
      </c>
      <c r="C1987" s="6" t="s">
        <v>10611</v>
      </c>
      <c r="D1987" s="6">
        <v>0.34</v>
      </c>
    </row>
    <row r="1988" spans="1:4" ht="14.25" customHeight="1">
      <c r="A1988" s="6" t="s">
        <v>11554</v>
      </c>
      <c r="B1988" s="6">
        <v>640</v>
      </c>
      <c r="C1988" s="6" t="s">
        <v>10613</v>
      </c>
      <c r="D1988" s="6">
        <v>0.48</v>
      </c>
    </row>
    <row r="1989" spans="1:4" ht="14.25" customHeight="1">
      <c r="A1989" s="6" t="s">
        <v>5874</v>
      </c>
      <c r="B1989" s="6">
        <v>510</v>
      </c>
      <c r="C1989" s="6" t="s">
        <v>10613</v>
      </c>
      <c r="D1989" s="6">
        <v>0.18</v>
      </c>
    </row>
    <row r="1990" spans="1:4" ht="14.25" customHeight="1">
      <c r="A1990" s="6" t="s">
        <v>6419</v>
      </c>
      <c r="B1990" s="6">
        <v>423</v>
      </c>
      <c r="C1990" s="6" t="s">
        <v>10616</v>
      </c>
      <c r="D1990" s="6">
        <v>0.19</v>
      </c>
    </row>
    <row r="1991" spans="1:4" ht="14.25" customHeight="1">
      <c r="A1991" s="6" t="s">
        <v>5916</v>
      </c>
      <c r="B1991" s="6">
        <v>689</v>
      </c>
      <c r="C1991" s="6" t="s">
        <v>10613</v>
      </c>
      <c r="D1991" s="6">
        <v>0.3</v>
      </c>
    </row>
    <row r="1992" spans="1:4" ht="14.25" customHeight="1">
      <c r="A1992" s="6" t="s">
        <v>11555</v>
      </c>
      <c r="B1992" s="6">
        <v>888</v>
      </c>
      <c r="C1992" s="6" t="s">
        <v>10611</v>
      </c>
      <c r="D1992" s="6">
        <v>7.0000000000000007E-2</v>
      </c>
    </row>
    <row r="1993" spans="1:4" ht="14.25" customHeight="1">
      <c r="A1993" s="6" t="s">
        <v>11556</v>
      </c>
      <c r="B1993" s="6">
        <v>778</v>
      </c>
      <c r="C1993" s="6" t="s">
        <v>10611</v>
      </c>
      <c r="D1993" s="6">
        <v>0.35</v>
      </c>
    </row>
    <row r="1994" spans="1:4" ht="14.25" customHeight="1">
      <c r="A1994" s="6" t="s">
        <v>11557</v>
      </c>
      <c r="B1994" s="6">
        <v>672</v>
      </c>
      <c r="C1994" s="6" t="s">
        <v>10613</v>
      </c>
      <c r="D1994" s="6">
        <v>0.41</v>
      </c>
    </row>
    <row r="1995" spans="1:4" ht="14.25" customHeight="1">
      <c r="A1995" s="6" t="s">
        <v>7293</v>
      </c>
      <c r="B1995" s="6">
        <v>806</v>
      </c>
      <c r="C1995" s="6" t="s">
        <v>10611</v>
      </c>
      <c r="D1995" s="6">
        <v>0.22</v>
      </c>
    </row>
    <row r="1996" spans="1:4" ht="14.25" customHeight="1">
      <c r="A1996" s="6" t="s">
        <v>11558</v>
      </c>
      <c r="B1996" s="6">
        <v>863</v>
      </c>
      <c r="C1996" s="6" t="s">
        <v>10611</v>
      </c>
      <c r="D1996" s="6">
        <v>0.17</v>
      </c>
    </row>
    <row r="1997" spans="1:4" ht="14.25" customHeight="1">
      <c r="A1997" s="6" t="s">
        <v>11559</v>
      </c>
      <c r="B1997" s="6">
        <v>629</v>
      </c>
      <c r="C1997" s="6" t="s">
        <v>10613</v>
      </c>
      <c r="D1997" s="6">
        <v>0.47</v>
      </c>
    </row>
    <row r="1998" spans="1:4" ht="14.25" customHeight="1">
      <c r="A1998" s="6" t="s">
        <v>11560</v>
      </c>
      <c r="B1998" s="6">
        <v>534</v>
      </c>
      <c r="C1998" s="6" t="s">
        <v>10613</v>
      </c>
      <c r="D1998" s="6">
        <v>0.22</v>
      </c>
    </row>
    <row r="1999" spans="1:4" ht="14.25" customHeight="1">
      <c r="A1999" s="6" t="s">
        <v>11561</v>
      </c>
      <c r="B1999" s="6">
        <v>346</v>
      </c>
      <c r="C1999" s="6" t="s">
        <v>10616</v>
      </c>
      <c r="D1999" s="6">
        <v>0.31</v>
      </c>
    </row>
    <row r="2000" spans="1:4" ht="14.25" customHeight="1">
      <c r="A2000" s="6" t="s">
        <v>11562</v>
      </c>
      <c r="B2000" s="6">
        <v>369</v>
      </c>
      <c r="C2000" s="6" t="s">
        <v>10616</v>
      </c>
      <c r="D2000" s="6">
        <v>0.28000000000000003</v>
      </c>
    </row>
    <row r="2001" spans="1:4" ht="14.25" customHeight="1">
      <c r="A2001" s="6" t="s">
        <v>6397</v>
      </c>
      <c r="B2001" s="6">
        <v>707</v>
      </c>
      <c r="C2001" s="6" t="s">
        <v>10611</v>
      </c>
      <c r="D2001" s="6">
        <v>0.21</v>
      </c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8"/>
  <sheetViews>
    <sheetView workbookViewId="0">
      <selection activeCell="D3" sqref="D3"/>
    </sheetView>
  </sheetViews>
  <sheetFormatPr defaultColWidth="9.140625" defaultRowHeight="15"/>
  <cols>
    <col min="1" max="1" width="16.5703125" bestFit="1" customWidth="1"/>
    <col min="2" max="2" width="18.85546875" bestFit="1" customWidth="1"/>
  </cols>
  <sheetData>
    <row r="3" spans="1:2">
      <c r="A3" s="20" t="s">
        <v>7602</v>
      </c>
      <c r="B3" t="s">
        <v>11563</v>
      </c>
    </row>
    <row r="4" spans="1:2">
      <c r="A4" t="s">
        <v>7610</v>
      </c>
      <c r="B4" s="9">
        <v>75345221</v>
      </c>
    </row>
    <row r="5" spans="1:2">
      <c r="A5" t="s">
        <v>7606</v>
      </c>
      <c r="B5" s="9">
        <v>79868318</v>
      </c>
    </row>
    <row r="6" spans="1:2">
      <c r="A6" t="s">
        <v>7604</v>
      </c>
      <c r="B6" s="9">
        <v>79214863</v>
      </c>
    </row>
    <row r="7" spans="1:2">
      <c r="A7" t="s">
        <v>7608</v>
      </c>
      <c r="B7" s="9">
        <v>72872760</v>
      </c>
    </row>
    <row r="8" spans="1:2">
      <c r="A8" t="s">
        <v>11564</v>
      </c>
      <c r="B8" s="9">
        <v>307301162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O19"/>
  <sheetViews>
    <sheetView tabSelected="1" workbookViewId="0">
      <selection activeCell="K5" sqref="K5"/>
    </sheetView>
  </sheetViews>
  <sheetFormatPr defaultColWidth="9.140625" defaultRowHeight="15"/>
  <cols>
    <col min="1" max="1" width="13.85546875" bestFit="1" customWidth="1"/>
    <col min="2" max="2" width="19.85546875" bestFit="1" customWidth="1"/>
    <col min="11" max="11" width="38.5703125" customWidth="1"/>
  </cols>
  <sheetData>
    <row r="3" spans="1:15">
      <c r="A3" s="20" t="s">
        <v>6</v>
      </c>
      <c r="B3" t="s">
        <v>11565</v>
      </c>
    </row>
    <row r="4" spans="1:15">
      <c r="A4" t="s">
        <v>16</v>
      </c>
      <c r="B4" s="9">
        <v>1240</v>
      </c>
    </row>
    <row r="5" spans="1:15">
      <c r="A5" t="s">
        <v>24</v>
      </c>
      <c r="B5" s="9">
        <v>2540</v>
      </c>
    </row>
    <row r="6" spans="1:15">
      <c r="A6" t="s">
        <v>20</v>
      </c>
      <c r="B6" s="9">
        <v>1220</v>
      </c>
      <c r="L6" s="8"/>
    </row>
    <row r="7" spans="1:15">
      <c r="A7" t="s">
        <v>11564</v>
      </c>
      <c r="B7" s="9">
        <v>5000</v>
      </c>
      <c r="L7" s="8"/>
    </row>
    <row r="10" spans="1:15" ht="26.25">
      <c r="K10" s="17"/>
      <c r="L10" s="8"/>
    </row>
    <row r="11" spans="1:15" ht="26.25">
      <c r="K11" s="18"/>
      <c r="O11" s="8"/>
    </row>
    <row r="13" spans="1:15" ht="26.25">
      <c r="K13" s="17"/>
    </row>
    <row r="14" spans="1:15" ht="26.25">
      <c r="K14" s="19"/>
    </row>
    <row r="15" spans="1:15">
      <c r="L15" s="8"/>
    </row>
    <row r="16" spans="1:15">
      <c r="L16" s="8"/>
    </row>
    <row r="19" spans="12:12">
      <c r="L19" s="8"/>
    </row>
  </sheetData>
  <conditionalFormatting sqref="L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{2683E228-A7DB-4F5C-98CC-5DF588B325A0}</x14:id>
        </ext>
      </extLst>
    </cfRule>
  </conditionalFormatting>
  <conditionalFormatting sqref="L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{8EF277FA-5501-49D1-BAAB-FD86F16480DF}</x14:id>
        </ext>
      </extLst>
    </cfRule>
  </conditionalFormatting>
  <conditionalFormatting sqref="L1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{AD13E6E9-F147-4F3D-95D3-39DC9EB0A382}</x14:id>
        </ext>
      </extLst>
    </cfRule>
  </conditionalFormatting>
  <conditionalFormatting sqref="L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{F7B6A405-5AEC-4DF8-A978-70009802501A}</x14:id>
        </ext>
      </extLst>
    </cfRule>
  </conditionalFormatting>
  <pageMargins left="0.75" right="0.75" top="1" bottom="1" header="0.5" footer="0.5"/>
  <pageSetup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83E228-A7DB-4F5C-98CC-5DF588B32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EF277FA-5501-49D1-BAAB-FD86F16480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D13E6E9-F147-4F3D-95D3-39DC9EB0A3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7B6A405-5AEC-4DF8-A978-700098025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workbookViewId="0">
      <selection activeCell="L14" sqref="L14"/>
    </sheetView>
  </sheetViews>
  <sheetFormatPr defaultColWidth="9.140625" defaultRowHeight="15"/>
  <cols>
    <col min="1" max="1" width="14.42578125" bestFit="1" customWidth="1"/>
    <col min="2" max="2" width="19.140625" bestFit="1" customWidth="1"/>
    <col min="3" max="3" width="20.5703125"/>
    <col min="6" max="6" width="9.7109375"/>
  </cols>
  <sheetData>
    <row r="1" spans="1:9" ht="23.25">
      <c r="A1" s="1" t="s">
        <v>11566</v>
      </c>
    </row>
    <row r="2" spans="1:9">
      <c r="A2" s="2"/>
    </row>
    <row r="3" spans="1:9">
      <c r="A3" s="20" t="s">
        <v>5035</v>
      </c>
      <c r="B3" t="s">
        <v>11567</v>
      </c>
    </row>
    <row r="4" spans="1:9">
      <c r="A4" t="s">
        <v>5072</v>
      </c>
      <c r="B4" s="21">
        <v>710314344</v>
      </c>
    </row>
    <row r="5" spans="1:9">
      <c r="A5" t="s">
        <v>5047</v>
      </c>
      <c r="B5" s="21">
        <v>699193432</v>
      </c>
    </row>
    <row r="6" spans="1:9">
      <c r="A6" t="s">
        <v>5043</v>
      </c>
      <c r="B6" s="21">
        <v>746446491</v>
      </c>
    </row>
    <row r="7" spans="1:9">
      <c r="A7" t="s">
        <v>5063</v>
      </c>
      <c r="B7" s="21">
        <v>792939560</v>
      </c>
    </row>
    <row r="8" spans="1:9">
      <c r="A8" t="s">
        <v>5055</v>
      </c>
      <c r="B8" s="21">
        <v>782366796</v>
      </c>
    </row>
    <row r="9" spans="1:9">
      <c r="A9" t="s">
        <v>11564</v>
      </c>
      <c r="B9" s="21">
        <v>3731260623</v>
      </c>
    </row>
    <row r="13" spans="1:9" ht="23.25">
      <c r="B13" s="3" t="s">
        <v>11568</v>
      </c>
    </row>
    <row r="15" spans="1:9" ht="15.75">
      <c r="A15" s="4" t="s">
        <v>11569</v>
      </c>
      <c r="B15" s="4" t="s">
        <v>11570</v>
      </c>
      <c r="C15" s="4" t="s">
        <v>11571</v>
      </c>
      <c r="F15" s="16" t="s">
        <v>11572</v>
      </c>
      <c r="G15" s="16"/>
      <c r="H15" s="16"/>
      <c r="I15" s="16"/>
    </row>
    <row r="16" spans="1:9">
      <c r="A16" t="s">
        <v>11573</v>
      </c>
      <c r="B16" s="14">
        <f>LARGE(Loans!D2:D1501,1)</f>
        <v>4996005</v>
      </c>
      <c r="C16" t="str">
        <f>_xlfn.XLOOKUP(B16,Loans!D2:D1501,Loans!B2:B1501)</f>
        <v>CUST1538</v>
      </c>
    </row>
    <row r="17" spans="1:6" ht="21">
      <c r="A17" t="s">
        <v>11574</v>
      </c>
      <c r="B17" s="14">
        <f>LARGE(Loans!D2:D1501,2)</f>
        <v>4995828</v>
      </c>
      <c r="C17" t="str">
        <f>_xlfn.XLOOKUP(B17,Loans!D2:D1501,Loans!B2:B1501)</f>
        <v>CUST1164</v>
      </c>
      <c r="F17" s="15">
        <f>COUNTIF(CreditRisk!C2:C2001,"LOW")/COUNTA(CreditRisk!C2:C2001)*100</f>
        <v>33.25</v>
      </c>
    </row>
    <row r="18" spans="1:6">
      <c r="A18" t="s">
        <v>11575</v>
      </c>
      <c r="B18" s="14">
        <f>LARGE(Loans!D2:D1501,3)</f>
        <v>4994613</v>
      </c>
      <c r="C18" t="str">
        <f>_xlfn.XLOOKUP(B18,Loans!D2:D1501,Loans!B2:B1501)</f>
        <v>CUST1986</v>
      </c>
    </row>
    <row r="19" spans="1:6">
      <c r="A19" t="s">
        <v>11576</v>
      </c>
      <c r="B19" s="14">
        <f>LARGE(Loans!D2:D1501,4)</f>
        <v>4993295</v>
      </c>
      <c r="C19" t="str">
        <f>_xlfn.XLOOKUP(B19,Loans!D2:D1501,Loans!B2:B1501)</f>
        <v>CUST0248</v>
      </c>
    </row>
    <row r="20" spans="1:6">
      <c r="A20" t="s">
        <v>11577</v>
      </c>
      <c r="B20" s="14">
        <f>LARGE(Loans!D2:D1501,5)</f>
        <v>4988164</v>
      </c>
      <c r="C20" t="str">
        <f>_xlfn.XLOOKUP(B20,Loans!D2:D1501,Loans!B2:B1501)</f>
        <v>CUST0544</v>
      </c>
    </row>
  </sheetData>
  <pageMargins left="0.75" right="0.75" top="1" bottom="1" header="0.5" footer="0.5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DDE975-EA79-4A9E-AF8E-0D1E782238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Customers</vt:lpstr>
      <vt:lpstr>customer cleaning sheet</vt:lpstr>
      <vt:lpstr>Loans</vt:lpstr>
      <vt:lpstr>Repayments</vt:lpstr>
      <vt:lpstr>CreditRisk</vt:lpstr>
      <vt:lpstr>pyment mode</vt:lpstr>
      <vt:lpstr>loan status report</vt:lpstr>
      <vt:lpstr>loan type wise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archana shinde</cp:lastModifiedBy>
  <dcterms:created xsi:type="dcterms:W3CDTF">2025-08-21T09:47:00Z</dcterms:created>
  <dcterms:modified xsi:type="dcterms:W3CDTF">2026-09-25T16:50:13Z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7285BBD9F5DB4D40A38AB4C0F16A1839_13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0</vt:i4>
  </property>
</Properties>
</file>